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7.xml" ContentType="application/vnd.openxmlformats-officedocument.spreadsheetml.pivotTabl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5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6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drawings/drawing7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8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9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51366240ff1d384e/Desktop/GENBUS 306/"/>
    </mc:Choice>
  </mc:AlternateContent>
  <xr:revisionPtr revIDLastSave="1129" documentId="8_{2AABFDF4-00BD-4139-90BA-C0944AC0D7AC}" xr6:coauthVersionLast="47" xr6:coauthVersionMax="47" xr10:uidLastSave="{CCCE599A-8927-40BA-A482-E3A5D7103727}"/>
  <bookViews>
    <workbookView xWindow="-110" yWindow="-110" windowWidth="19420" windowHeight="10300" tabRatio="718" activeTab="1" xr2:uid="{00000000-000D-0000-FFFF-FFFF00000000}"/>
  </bookViews>
  <sheets>
    <sheet name="P2Q78cd" sheetId="26" r:id="rId1"/>
    <sheet name="P2Q78ab" sheetId="25" r:id="rId2"/>
    <sheet name="Q5" sheetId="13" r:id="rId3"/>
    <sheet name="Q3" sheetId="10" r:id="rId4"/>
    <sheet name="Q4" sheetId="12" r:id="rId5"/>
    <sheet name="Q6" sheetId="14" r:id="rId6"/>
    <sheet name="Q7" sheetId="16" r:id="rId7"/>
    <sheet name="Indocabs1" sheetId="7" r:id="rId8"/>
    <sheet name="Q1" sheetId="8" r:id="rId9"/>
    <sheet name="Q2" sheetId="9" r:id="rId10"/>
    <sheet name="P2Q123" sheetId="17" r:id="rId11"/>
    <sheet name="g2" sheetId="33" r:id="rId12"/>
    <sheet name="g1" sheetId="32" r:id="rId13"/>
    <sheet name="g3" sheetId="31" r:id="rId14"/>
    <sheet name="P2Q9" sheetId="27" r:id="rId15"/>
    <sheet name="P2Q4cd" sheetId="18" r:id="rId16"/>
    <sheet name="P2Q4ab" sheetId="19" r:id="rId17"/>
    <sheet name="ProcessedData" sheetId="6" r:id="rId18"/>
    <sheet name="P2Q6" sheetId="21" r:id="rId19"/>
    <sheet name="P2Q5" sheetId="20" r:id="rId20"/>
  </sheets>
  <definedNames>
    <definedName name="_xlnm._FilterDatabase" localSheetId="7" hidden="1">Indocabs1!$A$1:$R$2548</definedName>
    <definedName name="_xlnm._FilterDatabase" localSheetId="1" hidden="1">P2Q78ab!$A$1:$R$211</definedName>
    <definedName name="_xlnm._FilterDatabase" localSheetId="0" hidden="1">P2Q78cd!$A$1:$R$2338</definedName>
    <definedName name="_xlnm._FilterDatabase" localSheetId="17" hidden="1">ProcessedData!$A$1:$R$2548</definedName>
  </definedNames>
  <calcPr calcId="191029"/>
  <pivotCaches>
    <pivotCache cacheId="0" r:id="rId21"/>
    <pivotCache cacheId="1" r:id="rId22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A3" i="25" l="1"/>
  <c r="AA4" i="25"/>
  <c r="AA5" i="25"/>
  <c r="AA6" i="25"/>
  <c r="AA7" i="25"/>
  <c r="AA8" i="25"/>
  <c r="AA9" i="25"/>
  <c r="AA2" i="25"/>
  <c r="AD3" i="25"/>
  <c r="AD4" i="25"/>
  <c r="AD5" i="25"/>
  <c r="AD6" i="25"/>
  <c r="AD7" i="25"/>
  <c r="AD8" i="25"/>
  <c r="AD9" i="25"/>
  <c r="AD10" i="25"/>
  <c r="AD11" i="25"/>
  <c r="AD12" i="25"/>
  <c r="AD13" i="25"/>
  <c r="AD14" i="25"/>
  <c r="AD15" i="25"/>
  <c r="AD16" i="25"/>
  <c r="AD17" i="25"/>
  <c r="AD18" i="25"/>
  <c r="AD19" i="25"/>
  <c r="AD20" i="25"/>
  <c r="AD21" i="25"/>
  <c r="AD22" i="25"/>
  <c r="AD23" i="25"/>
  <c r="AD24" i="25"/>
  <c r="AD25" i="25"/>
  <c r="AD26" i="25"/>
  <c r="AD27" i="25"/>
  <c r="AD28" i="25"/>
  <c r="AD29" i="25"/>
  <c r="AD30" i="25"/>
  <c r="AD2" i="25"/>
  <c r="W14" i="26" l="1"/>
  <c r="W15" i="26"/>
  <c r="W16" i="26"/>
  <c r="W17" i="26"/>
  <c r="W18" i="26"/>
  <c r="W19" i="26"/>
  <c r="W20" i="26"/>
  <c r="W21" i="26"/>
  <c r="W22" i="26"/>
  <c r="W23" i="26"/>
  <c r="W24" i="26"/>
  <c r="W25" i="26"/>
  <c r="W26" i="26"/>
  <c r="W27" i="26"/>
  <c r="W28" i="26"/>
  <c r="W29" i="26"/>
  <c r="W30" i="26"/>
  <c r="W31" i="26"/>
  <c r="W32" i="26"/>
  <c r="W33" i="26"/>
  <c r="W34" i="26"/>
  <c r="W35" i="26"/>
  <c r="W36" i="26"/>
  <c r="W37" i="26"/>
  <c r="W38" i="26"/>
  <c r="W39" i="26"/>
  <c r="W40" i="26"/>
  <c r="W41" i="26"/>
  <c r="W13" i="26"/>
  <c r="W3" i="26"/>
  <c r="W4" i="26"/>
  <c r="W5" i="26"/>
  <c r="W6" i="26"/>
  <c r="W7" i="26"/>
  <c r="W8" i="26"/>
  <c r="W9" i="26"/>
  <c r="W2" i="26"/>
  <c r="V42" i="26"/>
  <c r="V10" i="26"/>
  <c r="T14" i="26"/>
  <c r="T15" i="26" s="1"/>
  <c r="T16" i="26" s="1"/>
  <c r="T17" i="26" s="1"/>
  <c r="T18" i="26" s="1"/>
  <c r="T19" i="26" s="1"/>
  <c r="T20" i="26" s="1"/>
  <c r="T21" i="26" s="1"/>
  <c r="T22" i="26" s="1"/>
  <c r="T23" i="26" s="1"/>
  <c r="T24" i="26" s="1"/>
  <c r="T25" i="26" s="1"/>
  <c r="T26" i="26" s="1"/>
  <c r="T27" i="26" s="1"/>
  <c r="T28" i="26" s="1"/>
  <c r="T29" i="26" s="1"/>
  <c r="T30" i="26" s="1"/>
  <c r="T31" i="26" s="1"/>
  <c r="T32" i="26" s="1"/>
  <c r="T33" i="26" s="1"/>
  <c r="T34" i="26" s="1"/>
  <c r="T35" i="26" s="1"/>
  <c r="T36" i="26" s="1"/>
  <c r="T37" i="26" s="1"/>
  <c r="T38" i="26" s="1"/>
  <c r="T39" i="26" s="1"/>
  <c r="T40" i="26" s="1"/>
  <c r="T13" i="26"/>
  <c r="T2" i="26"/>
  <c r="T3" i="26" s="1"/>
  <c r="T4" i="26" s="1"/>
  <c r="T5" i="26" s="1"/>
  <c r="T6" i="26" s="1"/>
  <c r="T7" i="26" s="1"/>
  <c r="T8" i="26" s="1"/>
  <c r="R2338" i="26"/>
  <c r="P2338" i="26"/>
  <c r="Q2338" i="26" s="1"/>
  <c r="O2338" i="26"/>
  <c r="N2338" i="26"/>
  <c r="R2337" i="26"/>
  <c r="P2337" i="26"/>
  <c r="Q2337" i="26" s="1"/>
  <c r="O2337" i="26"/>
  <c r="N2337" i="26"/>
  <c r="R2336" i="26"/>
  <c r="P2336" i="26"/>
  <c r="Q2336" i="26" s="1"/>
  <c r="O2336" i="26"/>
  <c r="N2336" i="26"/>
  <c r="R2335" i="26"/>
  <c r="P2335" i="26"/>
  <c r="Q2335" i="26" s="1"/>
  <c r="O2335" i="26"/>
  <c r="N2335" i="26"/>
  <c r="R2334" i="26"/>
  <c r="P2334" i="26"/>
  <c r="Q2334" i="26" s="1"/>
  <c r="O2334" i="26"/>
  <c r="N2334" i="26"/>
  <c r="R2333" i="26"/>
  <c r="P2333" i="26"/>
  <c r="Q2333" i="26" s="1"/>
  <c r="O2333" i="26"/>
  <c r="N2333" i="26"/>
  <c r="R2332" i="26"/>
  <c r="P2332" i="26"/>
  <c r="Q2332" i="26" s="1"/>
  <c r="O2332" i="26"/>
  <c r="N2332" i="26"/>
  <c r="R2331" i="26"/>
  <c r="P2331" i="26"/>
  <c r="Q2331" i="26" s="1"/>
  <c r="O2331" i="26"/>
  <c r="N2331" i="26"/>
  <c r="R2330" i="26"/>
  <c r="P2330" i="26"/>
  <c r="Q2330" i="26" s="1"/>
  <c r="O2330" i="26"/>
  <c r="N2330" i="26"/>
  <c r="R2329" i="26"/>
  <c r="P2329" i="26"/>
  <c r="Q2329" i="26" s="1"/>
  <c r="O2329" i="26"/>
  <c r="N2329" i="26"/>
  <c r="R2328" i="26"/>
  <c r="P2328" i="26"/>
  <c r="Q2328" i="26" s="1"/>
  <c r="O2328" i="26"/>
  <c r="N2328" i="26"/>
  <c r="R2327" i="26"/>
  <c r="P2327" i="26"/>
  <c r="Q2327" i="26" s="1"/>
  <c r="O2327" i="26"/>
  <c r="N2327" i="26"/>
  <c r="R2326" i="26"/>
  <c r="P2326" i="26"/>
  <c r="Q2326" i="26" s="1"/>
  <c r="O2326" i="26"/>
  <c r="N2326" i="26"/>
  <c r="R2325" i="26"/>
  <c r="P2325" i="26"/>
  <c r="Q2325" i="26" s="1"/>
  <c r="O2325" i="26"/>
  <c r="N2325" i="26"/>
  <c r="R2324" i="26"/>
  <c r="P2324" i="26"/>
  <c r="Q2324" i="26" s="1"/>
  <c r="O2324" i="26"/>
  <c r="N2324" i="26"/>
  <c r="R2323" i="26"/>
  <c r="P2323" i="26"/>
  <c r="Q2323" i="26" s="1"/>
  <c r="O2323" i="26"/>
  <c r="N2323" i="26"/>
  <c r="R2322" i="26"/>
  <c r="P2322" i="26"/>
  <c r="Q2322" i="26" s="1"/>
  <c r="O2322" i="26"/>
  <c r="N2322" i="26"/>
  <c r="R2321" i="26"/>
  <c r="P2321" i="26"/>
  <c r="Q2321" i="26" s="1"/>
  <c r="O2321" i="26"/>
  <c r="N2321" i="26"/>
  <c r="R2320" i="26"/>
  <c r="P2320" i="26"/>
  <c r="Q2320" i="26" s="1"/>
  <c r="O2320" i="26"/>
  <c r="N2320" i="26"/>
  <c r="R2319" i="26"/>
  <c r="P2319" i="26"/>
  <c r="Q2319" i="26" s="1"/>
  <c r="O2319" i="26"/>
  <c r="N2319" i="26"/>
  <c r="R2318" i="26"/>
  <c r="Q2318" i="26"/>
  <c r="P2318" i="26"/>
  <c r="O2318" i="26"/>
  <c r="N2318" i="26"/>
  <c r="R2317" i="26"/>
  <c r="P2317" i="26"/>
  <c r="Q2317" i="26" s="1"/>
  <c r="O2317" i="26"/>
  <c r="N2317" i="26"/>
  <c r="R2316" i="26"/>
  <c r="P2316" i="26"/>
  <c r="Q2316" i="26" s="1"/>
  <c r="O2316" i="26"/>
  <c r="N2316" i="26"/>
  <c r="R2315" i="26"/>
  <c r="P2315" i="26"/>
  <c r="Q2315" i="26" s="1"/>
  <c r="O2315" i="26"/>
  <c r="N2315" i="26"/>
  <c r="R2314" i="26"/>
  <c r="P2314" i="26"/>
  <c r="Q2314" i="26" s="1"/>
  <c r="O2314" i="26"/>
  <c r="N2314" i="26"/>
  <c r="R2313" i="26"/>
  <c r="P2313" i="26"/>
  <c r="Q2313" i="26" s="1"/>
  <c r="O2313" i="26"/>
  <c r="N2313" i="26"/>
  <c r="R2312" i="26"/>
  <c r="P2312" i="26"/>
  <c r="Q2312" i="26" s="1"/>
  <c r="O2312" i="26"/>
  <c r="N2312" i="26"/>
  <c r="R2311" i="26"/>
  <c r="P2311" i="26"/>
  <c r="Q2311" i="26" s="1"/>
  <c r="O2311" i="26"/>
  <c r="N2311" i="26"/>
  <c r="R2310" i="26"/>
  <c r="P2310" i="26"/>
  <c r="Q2310" i="26" s="1"/>
  <c r="O2310" i="26"/>
  <c r="N2310" i="26"/>
  <c r="R2309" i="26"/>
  <c r="P2309" i="26"/>
  <c r="Q2309" i="26" s="1"/>
  <c r="O2309" i="26"/>
  <c r="N2309" i="26"/>
  <c r="R2308" i="26"/>
  <c r="P2308" i="26"/>
  <c r="Q2308" i="26" s="1"/>
  <c r="O2308" i="26"/>
  <c r="N2308" i="26"/>
  <c r="R2307" i="26"/>
  <c r="P2307" i="26"/>
  <c r="Q2307" i="26" s="1"/>
  <c r="O2307" i="26"/>
  <c r="N2307" i="26"/>
  <c r="R2306" i="26"/>
  <c r="P2306" i="26"/>
  <c r="Q2306" i="26" s="1"/>
  <c r="O2306" i="26"/>
  <c r="N2306" i="26"/>
  <c r="R2305" i="26"/>
  <c r="P2305" i="26"/>
  <c r="Q2305" i="26" s="1"/>
  <c r="O2305" i="26"/>
  <c r="N2305" i="26"/>
  <c r="R2304" i="26"/>
  <c r="P2304" i="26"/>
  <c r="Q2304" i="26" s="1"/>
  <c r="O2304" i="26"/>
  <c r="N2304" i="26"/>
  <c r="R2303" i="26"/>
  <c r="P2303" i="26"/>
  <c r="Q2303" i="26" s="1"/>
  <c r="O2303" i="26"/>
  <c r="N2303" i="26"/>
  <c r="R2302" i="26"/>
  <c r="P2302" i="26"/>
  <c r="Q2302" i="26" s="1"/>
  <c r="O2302" i="26"/>
  <c r="N2302" i="26"/>
  <c r="R2301" i="26"/>
  <c r="P2301" i="26"/>
  <c r="Q2301" i="26" s="1"/>
  <c r="O2301" i="26"/>
  <c r="N2301" i="26"/>
  <c r="R2300" i="26"/>
  <c r="Q2300" i="26"/>
  <c r="P2300" i="26"/>
  <c r="O2300" i="26"/>
  <c r="N2300" i="26"/>
  <c r="R2299" i="26"/>
  <c r="P2299" i="26"/>
  <c r="Q2299" i="26" s="1"/>
  <c r="O2299" i="26"/>
  <c r="N2299" i="26"/>
  <c r="R2298" i="26"/>
  <c r="P2298" i="26"/>
  <c r="Q2298" i="26" s="1"/>
  <c r="O2298" i="26"/>
  <c r="N2298" i="26"/>
  <c r="R2297" i="26"/>
  <c r="P2297" i="26"/>
  <c r="Q2297" i="26" s="1"/>
  <c r="O2297" i="26"/>
  <c r="N2297" i="26"/>
  <c r="R2296" i="26"/>
  <c r="P2296" i="26"/>
  <c r="Q2296" i="26" s="1"/>
  <c r="O2296" i="26"/>
  <c r="N2296" i="26"/>
  <c r="R2295" i="26"/>
  <c r="P2295" i="26"/>
  <c r="Q2295" i="26" s="1"/>
  <c r="O2295" i="26"/>
  <c r="N2295" i="26"/>
  <c r="R2294" i="26"/>
  <c r="P2294" i="26"/>
  <c r="Q2294" i="26" s="1"/>
  <c r="O2294" i="26"/>
  <c r="N2294" i="26"/>
  <c r="R2293" i="26"/>
  <c r="P2293" i="26"/>
  <c r="Q2293" i="26" s="1"/>
  <c r="O2293" i="26"/>
  <c r="N2293" i="26"/>
  <c r="R2292" i="26"/>
  <c r="P2292" i="26"/>
  <c r="Q2292" i="26" s="1"/>
  <c r="O2292" i="26"/>
  <c r="N2292" i="26"/>
  <c r="R2291" i="26"/>
  <c r="P2291" i="26"/>
  <c r="Q2291" i="26" s="1"/>
  <c r="O2291" i="26"/>
  <c r="N2291" i="26"/>
  <c r="R2290" i="26"/>
  <c r="P2290" i="26"/>
  <c r="Q2290" i="26" s="1"/>
  <c r="O2290" i="26"/>
  <c r="N2290" i="26"/>
  <c r="R2289" i="26"/>
  <c r="P2289" i="26"/>
  <c r="Q2289" i="26" s="1"/>
  <c r="O2289" i="26"/>
  <c r="N2289" i="26"/>
  <c r="R2288" i="26"/>
  <c r="P2288" i="26"/>
  <c r="Q2288" i="26" s="1"/>
  <c r="O2288" i="26"/>
  <c r="N2288" i="26"/>
  <c r="R2287" i="26"/>
  <c r="P2287" i="26"/>
  <c r="Q2287" i="26" s="1"/>
  <c r="O2287" i="26"/>
  <c r="N2287" i="26"/>
  <c r="R2286" i="26"/>
  <c r="P2286" i="26"/>
  <c r="Q2286" i="26" s="1"/>
  <c r="O2286" i="26"/>
  <c r="N2286" i="26"/>
  <c r="R2285" i="26"/>
  <c r="P2285" i="26"/>
  <c r="Q2285" i="26" s="1"/>
  <c r="O2285" i="26"/>
  <c r="N2285" i="26"/>
  <c r="R2284" i="26"/>
  <c r="P2284" i="26"/>
  <c r="Q2284" i="26" s="1"/>
  <c r="O2284" i="26"/>
  <c r="N2284" i="26"/>
  <c r="R2283" i="26"/>
  <c r="P2283" i="26"/>
  <c r="Q2283" i="26" s="1"/>
  <c r="O2283" i="26"/>
  <c r="N2283" i="26"/>
  <c r="R2282" i="26"/>
  <c r="Q2282" i="26"/>
  <c r="P2282" i="26"/>
  <c r="O2282" i="26"/>
  <c r="N2282" i="26"/>
  <c r="R2281" i="26"/>
  <c r="P2281" i="26"/>
  <c r="Q2281" i="26" s="1"/>
  <c r="O2281" i="26"/>
  <c r="N2281" i="26"/>
  <c r="R2280" i="26"/>
  <c r="P2280" i="26"/>
  <c r="Q2280" i="26" s="1"/>
  <c r="O2280" i="26"/>
  <c r="N2280" i="26"/>
  <c r="R2279" i="26"/>
  <c r="P2279" i="26"/>
  <c r="Q2279" i="26" s="1"/>
  <c r="O2279" i="26"/>
  <c r="N2279" i="26"/>
  <c r="R2278" i="26"/>
  <c r="P2278" i="26"/>
  <c r="Q2278" i="26" s="1"/>
  <c r="O2278" i="26"/>
  <c r="N2278" i="26"/>
  <c r="R2277" i="26"/>
  <c r="P2277" i="26"/>
  <c r="Q2277" i="26" s="1"/>
  <c r="O2277" i="26"/>
  <c r="N2277" i="26"/>
  <c r="R2276" i="26"/>
  <c r="P2276" i="26"/>
  <c r="Q2276" i="26" s="1"/>
  <c r="O2276" i="26"/>
  <c r="N2276" i="26"/>
  <c r="R2275" i="26"/>
  <c r="P2275" i="26"/>
  <c r="Q2275" i="26" s="1"/>
  <c r="O2275" i="26"/>
  <c r="N2275" i="26"/>
  <c r="R2274" i="26"/>
  <c r="Q2274" i="26"/>
  <c r="P2274" i="26"/>
  <c r="O2274" i="26"/>
  <c r="N2274" i="26"/>
  <c r="R2273" i="26"/>
  <c r="P2273" i="26"/>
  <c r="Q2273" i="26" s="1"/>
  <c r="O2273" i="26"/>
  <c r="N2273" i="26"/>
  <c r="R2272" i="26"/>
  <c r="P2272" i="26"/>
  <c r="Q2272" i="26" s="1"/>
  <c r="O2272" i="26"/>
  <c r="N2272" i="26"/>
  <c r="R2271" i="26"/>
  <c r="P2271" i="26"/>
  <c r="Q2271" i="26" s="1"/>
  <c r="O2271" i="26"/>
  <c r="N2271" i="26"/>
  <c r="R2270" i="26"/>
  <c r="P2270" i="26"/>
  <c r="Q2270" i="26" s="1"/>
  <c r="O2270" i="26"/>
  <c r="N2270" i="26"/>
  <c r="R2269" i="26"/>
  <c r="P2269" i="26"/>
  <c r="Q2269" i="26" s="1"/>
  <c r="O2269" i="26"/>
  <c r="N2269" i="26"/>
  <c r="R2268" i="26"/>
  <c r="P2268" i="26"/>
  <c r="Q2268" i="26" s="1"/>
  <c r="O2268" i="26"/>
  <c r="N2268" i="26"/>
  <c r="R2267" i="26"/>
  <c r="P2267" i="26"/>
  <c r="Q2267" i="26" s="1"/>
  <c r="O2267" i="26"/>
  <c r="N2267" i="26"/>
  <c r="R2266" i="26"/>
  <c r="Q2266" i="26"/>
  <c r="P2266" i="26"/>
  <c r="O2266" i="26"/>
  <c r="N2266" i="26"/>
  <c r="R2265" i="26"/>
  <c r="P2265" i="26"/>
  <c r="Q2265" i="26" s="1"/>
  <c r="O2265" i="26"/>
  <c r="N2265" i="26"/>
  <c r="R2264" i="26"/>
  <c r="P2264" i="26"/>
  <c r="Q2264" i="26" s="1"/>
  <c r="O2264" i="26"/>
  <c r="N2264" i="26"/>
  <c r="R2263" i="26"/>
  <c r="P2263" i="26"/>
  <c r="Q2263" i="26" s="1"/>
  <c r="O2263" i="26"/>
  <c r="N2263" i="26"/>
  <c r="R2262" i="26"/>
  <c r="P2262" i="26"/>
  <c r="Q2262" i="26" s="1"/>
  <c r="O2262" i="26"/>
  <c r="N2262" i="26"/>
  <c r="R2261" i="26"/>
  <c r="P2261" i="26"/>
  <c r="Q2261" i="26" s="1"/>
  <c r="O2261" i="26"/>
  <c r="N2261" i="26"/>
  <c r="R2260" i="26"/>
  <c r="P2260" i="26"/>
  <c r="Q2260" i="26" s="1"/>
  <c r="O2260" i="26"/>
  <c r="N2260" i="26"/>
  <c r="R2259" i="26"/>
  <c r="P2259" i="26"/>
  <c r="Q2259" i="26" s="1"/>
  <c r="O2259" i="26"/>
  <c r="N2259" i="26"/>
  <c r="R2258" i="26"/>
  <c r="P2258" i="26"/>
  <c r="Q2258" i="26" s="1"/>
  <c r="O2258" i="26"/>
  <c r="N2258" i="26"/>
  <c r="R2257" i="26"/>
  <c r="P2257" i="26"/>
  <c r="Q2257" i="26" s="1"/>
  <c r="O2257" i="26"/>
  <c r="N2257" i="26"/>
  <c r="R2256" i="26"/>
  <c r="P2256" i="26"/>
  <c r="Q2256" i="26" s="1"/>
  <c r="O2256" i="26"/>
  <c r="N2256" i="26"/>
  <c r="R2255" i="26"/>
  <c r="P2255" i="26"/>
  <c r="Q2255" i="26" s="1"/>
  <c r="O2255" i="26"/>
  <c r="N2255" i="26"/>
  <c r="R2254" i="26"/>
  <c r="P2254" i="26"/>
  <c r="Q2254" i="26" s="1"/>
  <c r="O2254" i="26"/>
  <c r="N2254" i="26"/>
  <c r="R2253" i="26"/>
  <c r="P2253" i="26"/>
  <c r="Q2253" i="26" s="1"/>
  <c r="O2253" i="26"/>
  <c r="N2253" i="26"/>
  <c r="R2252" i="26"/>
  <c r="P2252" i="26"/>
  <c r="Q2252" i="26" s="1"/>
  <c r="O2252" i="26"/>
  <c r="N2252" i="26"/>
  <c r="R2251" i="26"/>
  <c r="P2251" i="26"/>
  <c r="Q2251" i="26" s="1"/>
  <c r="O2251" i="26"/>
  <c r="N2251" i="26"/>
  <c r="R2250" i="26"/>
  <c r="P2250" i="26"/>
  <c r="Q2250" i="26" s="1"/>
  <c r="O2250" i="26"/>
  <c r="N2250" i="26"/>
  <c r="R2249" i="26"/>
  <c r="P2249" i="26"/>
  <c r="Q2249" i="26" s="1"/>
  <c r="O2249" i="26"/>
  <c r="N2249" i="26"/>
  <c r="R2248" i="26"/>
  <c r="P2248" i="26"/>
  <c r="Q2248" i="26" s="1"/>
  <c r="O2248" i="26"/>
  <c r="N2248" i="26"/>
  <c r="R2247" i="26"/>
  <c r="P2247" i="26"/>
  <c r="Q2247" i="26" s="1"/>
  <c r="O2247" i="26"/>
  <c r="N2247" i="26"/>
  <c r="R2246" i="26"/>
  <c r="P2246" i="26"/>
  <c r="Q2246" i="26" s="1"/>
  <c r="O2246" i="26"/>
  <c r="N2246" i="26"/>
  <c r="R2245" i="26"/>
  <c r="P2245" i="26"/>
  <c r="Q2245" i="26" s="1"/>
  <c r="O2245" i="26"/>
  <c r="N2245" i="26"/>
  <c r="R2244" i="26"/>
  <c r="P2244" i="26"/>
  <c r="Q2244" i="26" s="1"/>
  <c r="O2244" i="26"/>
  <c r="N2244" i="26"/>
  <c r="R2243" i="26"/>
  <c r="P2243" i="26"/>
  <c r="Q2243" i="26" s="1"/>
  <c r="O2243" i="26"/>
  <c r="N2243" i="26"/>
  <c r="R2242" i="26"/>
  <c r="Q2242" i="26"/>
  <c r="P2242" i="26"/>
  <c r="O2242" i="26"/>
  <c r="N2242" i="26"/>
  <c r="R2241" i="26"/>
  <c r="P2241" i="26"/>
  <c r="Q2241" i="26" s="1"/>
  <c r="O2241" i="26"/>
  <c r="N2241" i="26"/>
  <c r="R2240" i="26"/>
  <c r="P2240" i="26"/>
  <c r="Q2240" i="26" s="1"/>
  <c r="O2240" i="26"/>
  <c r="N2240" i="26"/>
  <c r="R2239" i="26"/>
  <c r="P2239" i="26"/>
  <c r="Q2239" i="26" s="1"/>
  <c r="O2239" i="26"/>
  <c r="N2239" i="26"/>
  <c r="R2238" i="26"/>
  <c r="P2238" i="26"/>
  <c r="Q2238" i="26" s="1"/>
  <c r="O2238" i="26"/>
  <c r="N2238" i="26"/>
  <c r="R2237" i="26"/>
  <c r="P2237" i="26"/>
  <c r="Q2237" i="26" s="1"/>
  <c r="O2237" i="26"/>
  <c r="N2237" i="26"/>
  <c r="R2236" i="26"/>
  <c r="P2236" i="26"/>
  <c r="Q2236" i="26" s="1"/>
  <c r="O2236" i="26"/>
  <c r="N2236" i="26"/>
  <c r="R2235" i="26"/>
  <c r="P2235" i="26"/>
  <c r="Q2235" i="26" s="1"/>
  <c r="O2235" i="26"/>
  <c r="N2235" i="26"/>
  <c r="R2234" i="26"/>
  <c r="P2234" i="26"/>
  <c r="Q2234" i="26" s="1"/>
  <c r="O2234" i="26"/>
  <c r="N2234" i="26"/>
  <c r="R2233" i="26"/>
  <c r="P2233" i="26"/>
  <c r="Q2233" i="26" s="1"/>
  <c r="O2233" i="26"/>
  <c r="N2233" i="26"/>
  <c r="R2232" i="26"/>
  <c r="P2232" i="26"/>
  <c r="Q2232" i="26" s="1"/>
  <c r="O2232" i="26"/>
  <c r="N2232" i="26"/>
  <c r="R2231" i="26"/>
  <c r="P2231" i="26"/>
  <c r="Q2231" i="26" s="1"/>
  <c r="O2231" i="26"/>
  <c r="N2231" i="26"/>
  <c r="R2230" i="26"/>
  <c r="P2230" i="26"/>
  <c r="Q2230" i="26" s="1"/>
  <c r="O2230" i="26"/>
  <c r="N2230" i="26"/>
  <c r="R2229" i="26"/>
  <c r="P2229" i="26"/>
  <c r="Q2229" i="26" s="1"/>
  <c r="O2229" i="26"/>
  <c r="N2229" i="26"/>
  <c r="R2228" i="26"/>
  <c r="P2228" i="26"/>
  <c r="Q2228" i="26" s="1"/>
  <c r="O2228" i="26"/>
  <c r="N2228" i="26"/>
  <c r="R2227" i="26"/>
  <c r="P2227" i="26"/>
  <c r="Q2227" i="26" s="1"/>
  <c r="O2227" i="26"/>
  <c r="N2227" i="26"/>
  <c r="R2226" i="26"/>
  <c r="P2226" i="26"/>
  <c r="Q2226" i="26" s="1"/>
  <c r="O2226" i="26"/>
  <c r="N2226" i="26"/>
  <c r="R2225" i="26"/>
  <c r="P2225" i="26"/>
  <c r="Q2225" i="26" s="1"/>
  <c r="O2225" i="26"/>
  <c r="N2225" i="26"/>
  <c r="R2224" i="26"/>
  <c r="P2224" i="26"/>
  <c r="Q2224" i="26" s="1"/>
  <c r="O2224" i="26"/>
  <c r="N2224" i="26"/>
  <c r="R2223" i="26"/>
  <c r="P2223" i="26"/>
  <c r="Q2223" i="26" s="1"/>
  <c r="O2223" i="26"/>
  <c r="N2223" i="26"/>
  <c r="R2222" i="26"/>
  <c r="P2222" i="26"/>
  <c r="Q2222" i="26" s="1"/>
  <c r="O2222" i="26"/>
  <c r="N2222" i="26"/>
  <c r="R2221" i="26"/>
  <c r="P2221" i="26"/>
  <c r="Q2221" i="26" s="1"/>
  <c r="O2221" i="26"/>
  <c r="N2221" i="26"/>
  <c r="R2220" i="26"/>
  <c r="P2220" i="26"/>
  <c r="Q2220" i="26" s="1"/>
  <c r="O2220" i="26"/>
  <c r="N2220" i="26"/>
  <c r="R2219" i="26"/>
  <c r="P2219" i="26"/>
  <c r="Q2219" i="26" s="1"/>
  <c r="O2219" i="26"/>
  <c r="N2219" i="26"/>
  <c r="R2218" i="26"/>
  <c r="P2218" i="26"/>
  <c r="Q2218" i="26" s="1"/>
  <c r="O2218" i="26"/>
  <c r="N2218" i="26"/>
  <c r="R2217" i="26"/>
  <c r="P2217" i="26"/>
  <c r="Q2217" i="26" s="1"/>
  <c r="O2217" i="26"/>
  <c r="N2217" i="26"/>
  <c r="R2216" i="26"/>
  <c r="P2216" i="26"/>
  <c r="Q2216" i="26" s="1"/>
  <c r="O2216" i="26"/>
  <c r="N2216" i="26"/>
  <c r="R2215" i="26"/>
  <c r="P2215" i="26"/>
  <c r="Q2215" i="26" s="1"/>
  <c r="O2215" i="26"/>
  <c r="N2215" i="26"/>
  <c r="R2214" i="26"/>
  <c r="P2214" i="26"/>
  <c r="Q2214" i="26" s="1"/>
  <c r="O2214" i="26"/>
  <c r="N2214" i="26"/>
  <c r="R2213" i="26"/>
  <c r="P2213" i="26"/>
  <c r="Q2213" i="26" s="1"/>
  <c r="O2213" i="26"/>
  <c r="N2213" i="26"/>
  <c r="R2212" i="26"/>
  <c r="P2212" i="26"/>
  <c r="Q2212" i="26" s="1"/>
  <c r="O2212" i="26"/>
  <c r="N2212" i="26"/>
  <c r="R2211" i="26"/>
  <c r="P2211" i="26"/>
  <c r="Q2211" i="26" s="1"/>
  <c r="O2211" i="26"/>
  <c r="N2211" i="26"/>
  <c r="R2210" i="26"/>
  <c r="P2210" i="26"/>
  <c r="Q2210" i="26" s="1"/>
  <c r="O2210" i="26"/>
  <c r="N2210" i="26"/>
  <c r="R2209" i="26"/>
  <c r="P2209" i="26"/>
  <c r="Q2209" i="26" s="1"/>
  <c r="O2209" i="26"/>
  <c r="N2209" i="26"/>
  <c r="R2208" i="26"/>
  <c r="P2208" i="26"/>
  <c r="Q2208" i="26" s="1"/>
  <c r="O2208" i="26"/>
  <c r="N2208" i="26"/>
  <c r="R2207" i="26"/>
  <c r="P2207" i="26"/>
  <c r="Q2207" i="26" s="1"/>
  <c r="O2207" i="26"/>
  <c r="N2207" i="26"/>
  <c r="R2206" i="26"/>
  <c r="P2206" i="26"/>
  <c r="Q2206" i="26" s="1"/>
  <c r="O2206" i="26"/>
  <c r="N2206" i="26"/>
  <c r="R2205" i="26"/>
  <c r="P2205" i="26"/>
  <c r="Q2205" i="26" s="1"/>
  <c r="O2205" i="26"/>
  <c r="N2205" i="26"/>
  <c r="R2204" i="26"/>
  <c r="P2204" i="26"/>
  <c r="Q2204" i="26" s="1"/>
  <c r="O2204" i="26"/>
  <c r="N2204" i="26"/>
  <c r="R2203" i="26"/>
  <c r="P2203" i="26"/>
  <c r="Q2203" i="26" s="1"/>
  <c r="O2203" i="26"/>
  <c r="N2203" i="26"/>
  <c r="R2202" i="26"/>
  <c r="Q2202" i="26"/>
  <c r="P2202" i="26"/>
  <c r="O2202" i="26"/>
  <c r="N2202" i="26"/>
  <c r="R2201" i="26"/>
  <c r="P2201" i="26"/>
  <c r="Q2201" i="26" s="1"/>
  <c r="O2201" i="26"/>
  <c r="N2201" i="26"/>
  <c r="R2200" i="26"/>
  <c r="P2200" i="26"/>
  <c r="Q2200" i="26" s="1"/>
  <c r="O2200" i="26"/>
  <c r="N2200" i="26"/>
  <c r="R2199" i="26"/>
  <c r="P2199" i="26"/>
  <c r="Q2199" i="26" s="1"/>
  <c r="O2199" i="26"/>
  <c r="N2199" i="26"/>
  <c r="R2198" i="26"/>
  <c r="Q2198" i="26"/>
  <c r="P2198" i="26"/>
  <c r="O2198" i="26"/>
  <c r="N2198" i="26"/>
  <c r="R2197" i="26"/>
  <c r="P2197" i="26"/>
  <c r="Q2197" i="26" s="1"/>
  <c r="O2197" i="26"/>
  <c r="N2197" i="26"/>
  <c r="R2196" i="26"/>
  <c r="P2196" i="26"/>
  <c r="Q2196" i="26" s="1"/>
  <c r="O2196" i="26"/>
  <c r="N2196" i="26"/>
  <c r="R2195" i="26"/>
  <c r="P2195" i="26"/>
  <c r="Q2195" i="26" s="1"/>
  <c r="O2195" i="26"/>
  <c r="N2195" i="26"/>
  <c r="R2194" i="26"/>
  <c r="P2194" i="26"/>
  <c r="Q2194" i="26" s="1"/>
  <c r="O2194" i="26"/>
  <c r="N2194" i="26"/>
  <c r="R2193" i="26"/>
  <c r="P2193" i="26"/>
  <c r="Q2193" i="26" s="1"/>
  <c r="O2193" i="26"/>
  <c r="N2193" i="26"/>
  <c r="R2192" i="26"/>
  <c r="P2192" i="26"/>
  <c r="Q2192" i="26" s="1"/>
  <c r="O2192" i="26"/>
  <c r="N2192" i="26"/>
  <c r="R2191" i="26"/>
  <c r="P2191" i="26"/>
  <c r="Q2191" i="26" s="1"/>
  <c r="O2191" i="26"/>
  <c r="N2191" i="26"/>
  <c r="R2190" i="26"/>
  <c r="P2190" i="26"/>
  <c r="Q2190" i="26" s="1"/>
  <c r="O2190" i="26"/>
  <c r="N2190" i="26"/>
  <c r="R2189" i="26"/>
  <c r="P2189" i="26"/>
  <c r="Q2189" i="26" s="1"/>
  <c r="O2189" i="26"/>
  <c r="N2189" i="26"/>
  <c r="R2188" i="26"/>
  <c r="P2188" i="26"/>
  <c r="Q2188" i="26" s="1"/>
  <c r="O2188" i="26"/>
  <c r="N2188" i="26"/>
  <c r="R2187" i="26"/>
  <c r="P2187" i="26"/>
  <c r="Q2187" i="26" s="1"/>
  <c r="O2187" i="26"/>
  <c r="N2187" i="26"/>
  <c r="R2186" i="26"/>
  <c r="P2186" i="26"/>
  <c r="Q2186" i="26" s="1"/>
  <c r="O2186" i="26"/>
  <c r="N2186" i="26"/>
  <c r="R2185" i="26"/>
  <c r="P2185" i="26"/>
  <c r="Q2185" i="26" s="1"/>
  <c r="O2185" i="26"/>
  <c r="N2185" i="26"/>
  <c r="R2184" i="26"/>
  <c r="P2184" i="26"/>
  <c r="Q2184" i="26" s="1"/>
  <c r="O2184" i="26"/>
  <c r="N2184" i="26"/>
  <c r="R2183" i="26"/>
  <c r="P2183" i="26"/>
  <c r="Q2183" i="26" s="1"/>
  <c r="O2183" i="26"/>
  <c r="N2183" i="26"/>
  <c r="R2182" i="26"/>
  <c r="P2182" i="26"/>
  <c r="Q2182" i="26" s="1"/>
  <c r="O2182" i="26"/>
  <c r="N2182" i="26"/>
  <c r="R2181" i="26"/>
  <c r="P2181" i="26"/>
  <c r="Q2181" i="26" s="1"/>
  <c r="O2181" i="26"/>
  <c r="N2181" i="26"/>
  <c r="R2180" i="26"/>
  <c r="P2180" i="26"/>
  <c r="Q2180" i="26" s="1"/>
  <c r="O2180" i="26"/>
  <c r="N2180" i="26"/>
  <c r="R2179" i="26"/>
  <c r="P2179" i="26"/>
  <c r="Q2179" i="26" s="1"/>
  <c r="O2179" i="26"/>
  <c r="N2179" i="26"/>
  <c r="R2178" i="26"/>
  <c r="P2178" i="26"/>
  <c r="Q2178" i="26" s="1"/>
  <c r="O2178" i="26"/>
  <c r="N2178" i="26"/>
  <c r="R2177" i="26"/>
  <c r="P2177" i="26"/>
  <c r="Q2177" i="26" s="1"/>
  <c r="O2177" i="26"/>
  <c r="N2177" i="26"/>
  <c r="R2176" i="26"/>
  <c r="Q2176" i="26"/>
  <c r="P2176" i="26"/>
  <c r="O2176" i="26"/>
  <c r="N2176" i="26"/>
  <c r="R2175" i="26"/>
  <c r="P2175" i="26"/>
  <c r="Q2175" i="26" s="1"/>
  <c r="O2175" i="26"/>
  <c r="N2175" i="26"/>
  <c r="R2174" i="26"/>
  <c r="P2174" i="26"/>
  <c r="Q2174" i="26" s="1"/>
  <c r="O2174" i="26"/>
  <c r="N2174" i="26"/>
  <c r="R2173" i="26"/>
  <c r="P2173" i="26"/>
  <c r="Q2173" i="26" s="1"/>
  <c r="O2173" i="26"/>
  <c r="N2173" i="26"/>
  <c r="R2172" i="26"/>
  <c r="P2172" i="26"/>
  <c r="Q2172" i="26" s="1"/>
  <c r="O2172" i="26"/>
  <c r="N2172" i="26"/>
  <c r="R2171" i="26"/>
  <c r="P2171" i="26"/>
  <c r="Q2171" i="26" s="1"/>
  <c r="O2171" i="26"/>
  <c r="N2171" i="26"/>
  <c r="R2170" i="26"/>
  <c r="P2170" i="26"/>
  <c r="Q2170" i="26" s="1"/>
  <c r="O2170" i="26"/>
  <c r="N2170" i="26"/>
  <c r="R2169" i="26"/>
  <c r="P2169" i="26"/>
  <c r="Q2169" i="26" s="1"/>
  <c r="O2169" i="26"/>
  <c r="N2169" i="26"/>
  <c r="R2168" i="26"/>
  <c r="P2168" i="26"/>
  <c r="Q2168" i="26" s="1"/>
  <c r="O2168" i="26"/>
  <c r="N2168" i="26"/>
  <c r="R2167" i="26"/>
  <c r="Q2167" i="26"/>
  <c r="P2167" i="26"/>
  <c r="O2167" i="26"/>
  <c r="N2167" i="26"/>
  <c r="R2166" i="26"/>
  <c r="P2166" i="26"/>
  <c r="Q2166" i="26" s="1"/>
  <c r="O2166" i="26"/>
  <c r="N2166" i="26"/>
  <c r="R2165" i="26"/>
  <c r="P2165" i="26"/>
  <c r="Q2165" i="26" s="1"/>
  <c r="O2165" i="26"/>
  <c r="N2165" i="26"/>
  <c r="R2164" i="26"/>
  <c r="P2164" i="26"/>
  <c r="Q2164" i="26" s="1"/>
  <c r="O2164" i="26"/>
  <c r="N2164" i="26"/>
  <c r="R2163" i="26"/>
  <c r="P2163" i="26"/>
  <c r="Q2163" i="26" s="1"/>
  <c r="O2163" i="26"/>
  <c r="N2163" i="26"/>
  <c r="R2162" i="26"/>
  <c r="P2162" i="26"/>
  <c r="Q2162" i="26" s="1"/>
  <c r="O2162" i="26"/>
  <c r="N2162" i="26"/>
  <c r="R2161" i="26"/>
  <c r="P2161" i="26"/>
  <c r="Q2161" i="26" s="1"/>
  <c r="O2161" i="26"/>
  <c r="N2161" i="26"/>
  <c r="R2160" i="26"/>
  <c r="P2160" i="26"/>
  <c r="Q2160" i="26" s="1"/>
  <c r="O2160" i="26"/>
  <c r="N2160" i="26"/>
  <c r="R2159" i="26"/>
  <c r="P2159" i="26"/>
  <c r="Q2159" i="26" s="1"/>
  <c r="O2159" i="26"/>
  <c r="N2159" i="26"/>
  <c r="R2158" i="26"/>
  <c r="P2158" i="26"/>
  <c r="Q2158" i="26" s="1"/>
  <c r="O2158" i="26"/>
  <c r="N2158" i="26"/>
  <c r="R2157" i="26"/>
  <c r="P2157" i="26"/>
  <c r="Q2157" i="26" s="1"/>
  <c r="O2157" i="26"/>
  <c r="N2157" i="26"/>
  <c r="R2156" i="26"/>
  <c r="Q2156" i="26"/>
  <c r="P2156" i="26"/>
  <c r="O2156" i="26"/>
  <c r="N2156" i="26"/>
  <c r="R2155" i="26"/>
  <c r="P2155" i="26"/>
  <c r="Q2155" i="26" s="1"/>
  <c r="O2155" i="26"/>
  <c r="N2155" i="26"/>
  <c r="R2154" i="26"/>
  <c r="P2154" i="26"/>
  <c r="Q2154" i="26" s="1"/>
  <c r="O2154" i="26"/>
  <c r="N2154" i="26"/>
  <c r="R2153" i="26"/>
  <c r="P2153" i="26"/>
  <c r="Q2153" i="26" s="1"/>
  <c r="O2153" i="26"/>
  <c r="N2153" i="26"/>
  <c r="R2152" i="26"/>
  <c r="P2152" i="26"/>
  <c r="Q2152" i="26" s="1"/>
  <c r="O2152" i="26"/>
  <c r="N2152" i="26"/>
  <c r="R2151" i="26"/>
  <c r="P2151" i="26"/>
  <c r="Q2151" i="26" s="1"/>
  <c r="O2151" i="26"/>
  <c r="N2151" i="26"/>
  <c r="R2150" i="26"/>
  <c r="P2150" i="26"/>
  <c r="Q2150" i="26" s="1"/>
  <c r="O2150" i="26"/>
  <c r="N2150" i="26"/>
  <c r="R2149" i="26"/>
  <c r="P2149" i="26"/>
  <c r="Q2149" i="26" s="1"/>
  <c r="O2149" i="26"/>
  <c r="N2149" i="26"/>
  <c r="R2148" i="26"/>
  <c r="P2148" i="26"/>
  <c r="Q2148" i="26" s="1"/>
  <c r="O2148" i="26"/>
  <c r="N2148" i="26"/>
  <c r="R2147" i="26"/>
  <c r="P2147" i="26"/>
  <c r="Q2147" i="26" s="1"/>
  <c r="O2147" i="26"/>
  <c r="N2147" i="26"/>
  <c r="R2146" i="26"/>
  <c r="P2146" i="26"/>
  <c r="Q2146" i="26" s="1"/>
  <c r="O2146" i="26"/>
  <c r="N2146" i="26"/>
  <c r="R2145" i="26"/>
  <c r="P2145" i="26"/>
  <c r="Q2145" i="26" s="1"/>
  <c r="O2145" i="26"/>
  <c r="N2145" i="26"/>
  <c r="R2144" i="26"/>
  <c r="P2144" i="26"/>
  <c r="Q2144" i="26" s="1"/>
  <c r="O2144" i="26"/>
  <c r="N2144" i="26"/>
  <c r="R2143" i="26"/>
  <c r="P2143" i="26"/>
  <c r="Q2143" i="26" s="1"/>
  <c r="O2143" i="26"/>
  <c r="N2143" i="26"/>
  <c r="R2142" i="26"/>
  <c r="P2142" i="26"/>
  <c r="Q2142" i="26" s="1"/>
  <c r="O2142" i="26"/>
  <c r="N2142" i="26"/>
  <c r="R2141" i="26"/>
  <c r="P2141" i="26"/>
  <c r="Q2141" i="26" s="1"/>
  <c r="O2141" i="26"/>
  <c r="N2141" i="26"/>
  <c r="R2140" i="26"/>
  <c r="P2140" i="26"/>
  <c r="Q2140" i="26" s="1"/>
  <c r="O2140" i="26"/>
  <c r="N2140" i="26"/>
  <c r="R2139" i="26"/>
  <c r="P2139" i="26"/>
  <c r="Q2139" i="26" s="1"/>
  <c r="O2139" i="26"/>
  <c r="N2139" i="26"/>
  <c r="R2138" i="26"/>
  <c r="P2138" i="26"/>
  <c r="Q2138" i="26" s="1"/>
  <c r="O2138" i="26"/>
  <c r="N2138" i="26"/>
  <c r="R2137" i="26"/>
  <c r="P2137" i="26"/>
  <c r="Q2137" i="26" s="1"/>
  <c r="O2137" i="26"/>
  <c r="N2137" i="26"/>
  <c r="R2136" i="26"/>
  <c r="P2136" i="26"/>
  <c r="Q2136" i="26" s="1"/>
  <c r="O2136" i="26"/>
  <c r="N2136" i="26"/>
  <c r="R2135" i="26"/>
  <c r="P2135" i="26"/>
  <c r="Q2135" i="26" s="1"/>
  <c r="O2135" i="26"/>
  <c r="N2135" i="26"/>
  <c r="R2134" i="26"/>
  <c r="P2134" i="26"/>
  <c r="Q2134" i="26" s="1"/>
  <c r="O2134" i="26"/>
  <c r="N2134" i="26"/>
  <c r="R2133" i="26"/>
  <c r="P2133" i="26"/>
  <c r="Q2133" i="26" s="1"/>
  <c r="O2133" i="26"/>
  <c r="N2133" i="26"/>
  <c r="R2132" i="26"/>
  <c r="P2132" i="26"/>
  <c r="Q2132" i="26" s="1"/>
  <c r="O2132" i="26"/>
  <c r="N2132" i="26"/>
  <c r="R2131" i="26"/>
  <c r="P2131" i="26"/>
  <c r="Q2131" i="26" s="1"/>
  <c r="O2131" i="26"/>
  <c r="N2131" i="26"/>
  <c r="R2130" i="26"/>
  <c r="P2130" i="26"/>
  <c r="Q2130" i="26" s="1"/>
  <c r="O2130" i="26"/>
  <c r="N2130" i="26"/>
  <c r="R2129" i="26"/>
  <c r="P2129" i="26"/>
  <c r="Q2129" i="26" s="1"/>
  <c r="O2129" i="26"/>
  <c r="N2129" i="26"/>
  <c r="R2128" i="26"/>
  <c r="P2128" i="26"/>
  <c r="Q2128" i="26" s="1"/>
  <c r="O2128" i="26"/>
  <c r="N2128" i="26"/>
  <c r="R2127" i="26"/>
  <c r="P2127" i="26"/>
  <c r="Q2127" i="26" s="1"/>
  <c r="O2127" i="26"/>
  <c r="N2127" i="26"/>
  <c r="R2126" i="26"/>
  <c r="P2126" i="26"/>
  <c r="Q2126" i="26" s="1"/>
  <c r="O2126" i="26"/>
  <c r="N2126" i="26"/>
  <c r="R2125" i="26"/>
  <c r="P2125" i="26"/>
  <c r="Q2125" i="26" s="1"/>
  <c r="O2125" i="26"/>
  <c r="N2125" i="26"/>
  <c r="R2124" i="26"/>
  <c r="P2124" i="26"/>
  <c r="Q2124" i="26" s="1"/>
  <c r="O2124" i="26"/>
  <c r="N2124" i="26"/>
  <c r="R2123" i="26"/>
  <c r="P2123" i="26"/>
  <c r="Q2123" i="26" s="1"/>
  <c r="O2123" i="26"/>
  <c r="N2123" i="26"/>
  <c r="R2122" i="26"/>
  <c r="P2122" i="26"/>
  <c r="Q2122" i="26" s="1"/>
  <c r="O2122" i="26"/>
  <c r="N2122" i="26"/>
  <c r="R2121" i="26"/>
  <c r="P2121" i="26"/>
  <c r="Q2121" i="26" s="1"/>
  <c r="O2121" i="26"/>
  <c r="N2121" i="26"/>
  <c r="R2120" i="26"/>
  <c r="P2120" i="26"/>
  <c r="Q2120" i="26" s="1"/>
  <c r="O2120" i="26"/>
  <c r="N2120" i="26"/>
  <c r="R2119" i="26"/>
  <c r="P2119" i="26"/>
  <c r="Q2119" i="26" s="1"/>
  <c r="O2119" i="26"/>
  <c r="N2119" i="26"/>
  <c r="R2118" i="26"/>
  <c r="P2118" i="26"/>
  <c r="Q2118" i="26" s="1"/>
  <c r="O2118" i="26"/>
  <c r="N2118" i="26"/>
  <c r="R2117" i="26"/>
  <c r="P2117" i="26"/>
  <c r="Q2117" i="26" s="1"/>
  <c r="O2117" i="26"/>
  <c r="N2117" i="26"/>
  <c r="R2116" i="26"/>
  <c r="P2116" i="26"/>
  <c r="Q2116" i="26" s="1"/>
  <c r="O2116" i="26"/>
  <c r="N2116" i="26"/>
  <c r="R2115" i="26"/>
  <c r="P2115" i="26"/>
  <c r="Q2115" i="26" s="1"/>
  <c r="O2115" i="26"/>
  <c r="N2115" i="26"/>
  <c r="R2114" i="26"/>
  <c r="P2114" i="26"/>
  <c r="Q2114" i="26" s="1"/>
  <c r="O2114" i="26"/>
  <c r="N2114" i="26"/>
  <c r="R2113" i="26"/>
  <c r="P2113" i="26"/>
  <c r="Q2113" i="26" s="1"/>
  <c r="O2113" i="26"/>
  <c r="N2113" i="26"/>
  <c r="R2112" i="26"/>
  <c r="Q2112" i="26"/>
  <c r="P2112" i="26"/>
  <c r="O2112" i="26"/>
  <c r="N2112" i="26"/>
  <c r="R2111" i="26"/>
  <c r="P2111" i="26"/>
  <c r="Q2111" i="26" s="1"/>
  <c r="O2111" i="26"/>
  <c r="N2111" i="26"/>
  <c r="R2110" i="26"/>
  <c r="Q2110" i="26"/>
  <c r="P2110" i="26"/>
  <c r="O2110" i="26"/>
  <c r="N2110" i="26"/>
  <c r="R2109" i="26"/>
  <c r="P2109" i="26"/>
  <c r="Q2109" i="26" s="1"/>
  <c r="O2109" i="26"/>
  <c r="N2109" i="26"/>
  <c r="R2108" i="26"/>
  <c r="P2108" i="26"/>
  <c r="Q2108" i="26" s="1"/>
  <c r="O2108" i="26"/>
  <c r="N2108" i="26"/>
  <c r="R2107" i="26"/>
  <c r="P2107" i="26"/>
  <c r="Q2107" i="26" s="1"/>
  <c r="O2107" i="26"/>
  <c r="N2107" i="26"/>
  <c r="R2106" i="26"/>
  <c r="P2106" i="26"/>
  <c r="Q2106" i="26" s="1"/>
  <c r="O2106" i="26"/>
  <c r="N2106" i="26"/>
  <c r="R2105" i="26"/>
  <c r="P2105" i="26"/>
  <c r="Q2105" i="26" s="1"/>
  <c r="O2105" i="26"/>
  <c r="N2105" i="26"/>
  <c r="R2104" i="26"/>
  <c r="P2104" i="26"/>
  <c r="Q2104" i="26" s="1"/>
  <c r="O2104" i="26"/>
  <c r="N2104" i="26"/>
  <c r="R2103" i="26"/>
  <c r="P2103" i="26"/>
  <c r="Q2103" i="26" s="1"/>
  <c r="O2103" i="26"/>
  <c r="N2103" i="26"/>
  <c r="R2102" i="26"/>
  <c r="P2102" i="26"/>
  <c r="Q2102" i="26" s="1"/>
  <c r="O2102" i="26"/>
  <c r="N2102" i="26"/>
  <c r="R2101" i="26"/>
  <c r="P2101" i="26"/>
  <c r="Q2101" i="26" s="1"/>
  <c r="O2101" i="26"/>
  <c r="N2101" i="26"/>
  <c r="R2100" i="26"/>
  <c r="P2100" i="26"/>
  <c r="Q2100" i="26" s="1"/>
  <c r="O2100" i="26"/>
  <c r="N2100" i="26"/>
  <c r="R2099" i="26"/>
  <c r="P2099" i="26"/>
  <c r="Q2099" i="26" s="1"/>
  <c r="O2099" i="26"/>
  <c r="N2099" i="26"/>
  <c r="R2098" i="26"/>
  <c r="P2098" i="26"/>
  <c r="Q2098" i="26" s="1"/>
  <c r="O2098" i="26"/>
  <c r="N2098" i="26"/>
  <c r="R2097" i="26"/>
  <c r="P2097" i="26"/>
  <c r="Q2097" i="26" s="1"/>
  <c r="O2097" i="26"/>
  <c r="N2097" i="26"/>
  <c r="R2096" i="26"/>
  <c r="P2096" i="26"/>
  <c r="Q2096" i="26" s="1"/>
  <c r="O2096" i="26"/>
  <c r="N2096" i="26"/>
  <c r="R2095" i="26"/>
  <c r="P2095" i="26"/>
  <c r="Q2095" i="26" s="1"/>
  <c r="O2095" i="26"/>
  <c r="N2095" i="26"/>
  <c r="R2094" i="26"/>
  <c r="P2094" i="26"/>
  <c r="Q2094" i="26" s="1"/>
  <c r="O2094" i="26"/>
  <c r="N2094" i="26"/>
  <c r="R2093" i="26"/>
  <c r="P2093" i="26"/>
  <c r="Q2093" i="26" s="1"/>
  <c r="O2093" i="26"/>
  <c r="N2093" i="26"/>
  <c r="R2092" i="26"/>
  <c r="P2092" i="26"/>
  <c r="Q2092" i="26" s="1"/>
  <c r="O2092" i="26"/>
  <c r="N2092" i="26"/>
  <c r="R2091" i="26"/>
  <c r="P2091" i="26"/>
  <c r="Q2091" i="26" s="1"/>
  <c r="O2091" i="26"/>
  <c r="N2091" i="26"/>
  <c r="R2090" i="26"/>
  <c r="P2090" i="26"/>
  <c r="Q2090" i="26" s="1"/>
  <c r="O2090" i="26"/>
  <c r="N2090" i="26"/>
  <c r="R2089" i="26"/>
  <c r="P2089" i="26"/>
  <c r="Q2089" i="26" s="1"/>
  <c r="O2089" i="26"/>
  <c r="N2089" i="26"/>
  <c r="R2088" i="26"/>
  <c r="P2088" i="26"/>
  <c r="Q2088" i="26" s="1"/>
  <c r="O2088" i="26"/>
  <c r="N2088" i="26"/>
  <c r="R2087" i="26"/>
  <c r="P2087" i="26"/>
  <c r="Q2087" i="26" s="1"/>
  <c r="O2087" i="26"/>
  <c r="N2087" i="26"/>
  <c r="R2086" i="26"/>
  <c r="Q2086" i="26"/>
  <c r="P2086" i="26"/>
  <c r="O2086" i="26"/>
  <c r="N2086" i="26"/>
  <c r="R2085" i="26"/>
  <c r="P2085" i="26"/>
  <c r="Q2085" i="26" s="1"/>
  <c r="O2085" i="26"/>
  <c r="N2085" i="26"/>
  <c r="R2084" i="26"/>
  <c r="Q2084" i="26"/>
  <c r="P2084" i="26"/>
  <c r="O2084" i="26"/>
  <c r="N2084" i="26"/>
  <c r="R2083" i="26"/>
  <c r="P2083" i="26"/>
  <c r="Q2083" i="26" s="1"/>
  <c r="O2083" i="26"/>
  <c r="N2083" i="26"/>
  <c r="R2082" i="26"/>
  <c r="P2082" i="26"/>
  <c r="Q2082" i="26" s="1"/>
  <c r="O2082" i="26"/>
  <c r="N2082" i="26"/>
  <c r="R2081" i="26"/>
  <c r="P2081" i="26"/>
  <c r="Q2081" i="26" s="1"/>
  <c r="O2081" i="26"/>
  <c r="N2081" i="26"/>
  <c r="R2080" i="26"/>
  <c r="P2080" i="26"/>
  <c r="Q2080" i="26" s="1"/>
  <c r="O2080" i="26"/>
  <c r="N2080" i="26"/>
  <c r="R2079" i="26"/>
  <c r="P2079" i="26"/>
  <c r="Q2079" i="26" s="1"/>
  <c r="O2079" i="26"/>
  <c r="N2079" i="26"/>
  <c r="R2078" i="26"/>
  <c r="Q2078" i="26"/>
  <c r="P2078" i="26"/>
  <c r="O2078" i="26"/>
  <c r="N2078" i="26"/>
  <c r="R2077" i="26"/>
  <c r="P2077" i="26"/>
  <c r="Q2077" i="26" s="1"/>
  <c r="O2077" i="26"/>
  <c r="N2077" i="26"/>
  <c r="R2076" i="26"/>
  <c r="P2076" i="26"/>
  <c r="Q2076" i="26" s="1"/>
  <c r="O2076" i="26"/>
  <c r="N2076" i="26"/>
  <c r="R2075" i="26"/>
  <c r="P2075" i="26"/>
  <c r="Q2075" i="26" s="1"/>
  <c r="O2075" i="26"/>
  <c r="N2075" i="26"/>
  <c r="R2074" i="26"/>
  <c r="P2074" i="26"/>
  <c r="Q2074" i="26" s="1"/>
  <c r="O2074" i="26"/>
  <c r="N2074" i="26"/>
  <c r="R2073" i="26"/>
  <c r="Q2073" i="26"/>
  <c r="P2073" i="26"/>
  <c r="O2073" i="26"/>
  <c r="N2073" i="26"/>
  <c r="R2072" i="26"/>
  <c r="P2072" i="26"/>
  <c r="Q2072" i="26" s="1"/>
  <c r="O2072" i="26"/>
  <c r="N2072" i="26"/>
  <c r="R2071" i="26"/>
  <c r="P2071" i="26"/>
  <c r="Q2071" i="26" s="1"/>
  <c r="O2071" i="26"/>
  <c r="N2071" i="26"/>
  <c r="R2070" i="26"/>
  <c r="P2070" i="26"/>
  <c r="Q2070" i="26" s="1"/>
  <c r="O2070" i="26"/>
  <c r="N2070" i="26"/>
  <c r="R2069" i="26"/>
  <c r="P2069" i="26"/>
  <c r="Q2069" i="26" s="1"/>
  <c r="O2069" i="26"/>
  <c r="N2069" i="26"/>
  <c r="R2068" i="26"/>
  <c r="P2068" i="26"/>
  <c r="Q2068" i="26" s="1"/>
  <c r="O2068" i="26"/>
  <c r="N2068" i="26"/>
  <c r="R2067" i="26"/>
  <c r="P2067" i="26"/>
  <c r="Q2067" i="26" s="1"/>
  <c r="O2067" i="26"/>
  <c r="N2067" i="26"/>
  <c r="R2066" i="26"/>
  <c r="Q2066" i="26"/>
  <c r="P2066" i="26"/>
  <c r="O2066" i="26"/>
  <c r="N2066" i="26"/>
  <c r="R2065" i="26"/>
  <c r="P2065" i="26"/>
  <c r="Q2065" i="26" s="1"/>
  <c r="O2065" i="26"/>
  <c r="N2065" i="26"/>
  <c r="R2064" i="26"/>
  <c r="Q2064" i="26"/>
  <c r="P2064" i="26"/>
  <c r="O2064" i="26"/>
  <c r="N2064" i="26"/>
  <c r="R2063" i="26"/>
  <c r="P2063" i="26"/>
  <c r="Q2063" i="26" s="1"/>
  <c r="O2063" i="26"/>
  <c r="N2063" i="26"/>
  <c r="R2062" i="26"/>
  <c r="P2062" i="26"/>
  <c r="Q2062" i="26" s="1"/>
  <c r="O2062" i="26"/>
  <c r="N2062" i="26"/>
  <c r="R2061" i="26"/>
  <c r="P2061" i="26"/>
  <c r="Q2061" i="26" s="1"/>
  <c r="O2061" i="26"/>
  <c r="N2061" i="26"/>
  <c r="R2060" i="26"/>
  <c r="P2060" i="26"/>
  <c r="Q2060" i="26" s="1"/>
  <c r="O2060" i="26"/>
  <c r="N2060" i="26"/>
  <c r="R2059" i="26"/>
  <c r="P2059" i="26"/>
  <c r="Q2059" i="26" s="1"/>
  <c r="O2059" i="26"/>
  <c r="N2059" i="26"/>
  <c r="R2058" i="26"/>
  <c r="P2058" i="26"/>
  <c r="Q2058" i="26" s="1"/>
  <c r="O2058" i="26"/>
  <c r="N2058" i="26"/>
  <c r="R2057" i="26"/>
  <c r="P2057" i="26"/>
  <c r="Q2057" i="26" s="1"/>
  <c r="O2057" i="26"/>
  <c r="N2057" i="26"/>
  <c r="R2056" i="26"/>
  <c r="P2056" i="26"/>
  <c r="Q2056" i="26" s="1"/>
  <c r="O2056" i="26"/>
  <c r="N2056" i="26"/>
  <c r="R2055" i="26"/>
  <c r="Q2055" i="26"/>
  <c r="P2055" i="26"/>
  <c r="O2055" i="26"/>
  <c r="N2055" i="26"/>
  <c r="R2054" i="26"/>
  <c r="P2054" i="26"/>
  <c r="Q2054" i="26" s="1"/>
  <c r="O2054" i="26"/>
  <c r="N2054" i="26"/>
  <c r="R2053" i="26"/>
  <c r="P2053" i="26"/>
  <c r="Q2053" i="26" s="1"/>
  <c r="O2053" i="26"/>
  <c r="N2053" i="26"/>
  <c r="R2052" i="26"/>
  <c r="P2052" i="26"/>
  <c r="Q2052" i="26" s="1"/>
  <c r="O2052" i="26"/>
  <c r="N2052" i="26"/>
  <c r="R2051" i="26"/>
  <c r="P2051" i="26"/>
  <c r="Q2051" i="26" s="1"/>
  <c r="O2051" i="26"/>
  <c r="N2051" i="26"/>
  <c r="R2050" i="26"/>
  <c r="Q2050" i="26"/>
  <c r="P2050" i="26"/>
  <c r="O2050" i="26"/>
  <c r="N2050" i="26"/>
  <c r="R2049" i="26"/>
  <c r="P2049" i="26"/>
  <c r="Q2049" i="26" s="1"/>
  <c r="O2049" i="26"/>
  <c r="N2049" i="26"/>
  <c r="R2048" i="26"/>
  <c r="P2048" i="26"/>
  <c r="Q2048" i="26" s="1"/>
  <c r="O2048" i="26"/>
  <c r="N2048" i="26"/>
  <c r="R2047" i="26"/>
  <c r="P2047" i="26"/>
  <c r="Q2047" i="26" s="1"/>
  <c r="O2047" i="26"/>
  <c r="N2047" i="26"/>
  <c r="R2046" i="26"/>
  <c r="P2046" i="26"/>
  <c r="Q2046" i="26" s="1"/>
  <c r="O2046" i="26"/>
  <c r="N2046" i="26"/>
  <c r="R2045" i="26"/>
  <c r="P2045" i="26"/>
  <c r="Q2045" i="26" s="1"/>
  <c r="O2045" i="26"/>
  <c r="N2045" i="26"/>
  <c r="R2044" i="26"/>
  <c r="P2044" i="26"/>
  <c r="Q2044" i="26" s="1"/>
  <c r="O2044" i="26"/>
  <c r="N2044" i="26"/>
  <c r="R2043" i="26"/>
  <c r="P2043" i="26"/>
  <c r="Q2043" i="26" s="1"/>
  <c r="O2043" i="26"/>
  <c r="N2043" i="26"/>
  <c r="R2042" i="26"/>
  <c r="P2042" i="26"/>
  <c r="Q2042" i="26" s="1"/>
  <c r="O2042" i="26"/>
  <c r="N2042" i="26"/>
  <c r="R2041" i="26"/>
  <c r="P2041" i="26"/>
  <c r="Q2041" i="26" s="1"/>
  <c r="O2041" i="26"/>
  <c r="N2041" i="26"/>
  <c r="R2040" i="26"/>
  <c r="P2040" i="26"/>
  <c r="Q2040" i="26" s="1"/>
  <c r="O2040" i="26"/>
  <c r="N2040" i="26"/>
  <c r="R2039" i="26"/>
  <c r="P2039" i="26"/>
  <c r="Q2039" i="26" s="1"/>
  <c r="O2039" i="26"/>
  <c r="N2039" i="26"/>
  <c r="R2038" i="26"/>
  <c r="P2038" i="26"/>
  <c r="Q2038" i="26" s="1"/>
  <c r="O2038" i="26"/>
  <c r="N2038" i="26"/>
  <c r="R2037" i="26"/>
  <c r="P2037" i="26"/>
  <c r="Q2037" i="26" s="1"/>
  <c r="O2037" i="26"/>
  <c r="N2037" i="26"/>
  <c r="R2036" i="26"/>
  <c r="P2036" i="26"/>
  <c r="Q2036" i="26" s="1"/>
  <c r="O2036" i="26"/>
  <c r="N2036" i="26"/>
  <c r="R2035" i="26"/>
  <c r="P2035" i="26"/>
  <c r="Q2035" i="26" s="1"/>
  <c r="O2035" i="26"/>
  <c r="N2035" i="26"/>
  <c r="R2034" i="26"/>
  <c r="P2034" i="26"/>
  <c r="Q2034" i="26" s="1"/>
  <c r="O2034" i="26"/>
  <c r="N2034" i="26"/>
  <c r="R2033" i="26"/>
  <c r="P2033" i="26"/>
  <c r="Q2033" i="26" s="1"/>
  <c r="O2033" i="26"/>
  <c r="N2033" i="26"/>
  <c r="R2032" i="26"/>
  <c r="P2032" i="26"/>
  <c r="Q2032" i="26" s="1"/>
  <c r="O2032" i="26"/>
  <c r="N2032" i="26"/>
  <c r="R2031" i="26"/>
  <c r="P2031" i="26"/>
  <c r="Q2031" i="26" s="1"/>
  <c r="O2031" i="26"/>
  <c r="N2031" i="26"/>
  <c r="R2030" i="26"/>
  <c r="P2030" i="26"/>
  <c r="Q2030" i="26" s="1"/>
  <c r="O2030" i="26"/>
  <c r="N2030" i="26"/>
  <c r="R2029" i="26"/>
  <c r="P2029" i="26"/>
  <c r="Q2029" i="26" s="1"/>
  <c r="O2029" i="26"/>
  <c r="N2029" i="26"/>
  <c r="R2028" i="26"/>
  <c r="P2028" i="26"/>
  <c r="Q2028" i="26" s="1"/>
  <c r="O2028" i="26"/>
  <c r="N2028" i="26"/>
  <c r="R2027" i="26"/>
  <c r="P2027" i="26"/>
  <c r="Q2027" i="26" s="1"/>
  <c r="O2027" i="26"/>
  <c r="N2027" i="26"/>
  <c r="R2026" i="26"/>
  <c r="P2026" i="26"/>
  <c r="Q2026" i="26" s="1"/>
  <c r="O2026" i="26"/>
  <c r="N2026" i="26"/>
  <c r="R2025" i="26"/>
  <c r="P2025" i="26"/>
  <c r="Q2025" i="26" s="1"/>
  <c r="O2025" i="26"/>
  <c r="N2025" i="26"/>
  <c r="R2024" i="26"/>
  <c r="P2024" i="26"/>
  <c r="Q2024" i="26" s="1"/>
  <c r="O2024" i="26"/>
  <c r="N2024" i="26"/>
  <c r="R2023" i="26"/>
  <c r="P2023" i="26"/>
  <c r="Q2023" i="26" s="1"/>
  <c r="O2023" i="26"/>
  <c r="N2023" i="26"/>
  <c r="R2022" i="26"/>
  <c r="P2022" i="26"/>
  <c r="Q2022" i="26" s="1"/>
  <c r="O2022" i="26"/>
  <c r="N2022" i="26"/>
  <c r="R2021" i="26"/>
  <c r="P2021" i="26"/>
  <c r="Q2021" i="26" s="1"/>
  <c r="O2021" i="26"/>
  <c r="N2021" i="26"/>
  <c r="R2020" i="26"/>
  <c r="P2020" i="26"/>
  <c r="Q2020" i="26" s="1"/>
  <c r="O2020" i="26"/>
  <c r="N2020" i="26"/>
  <c r="R2019" i="26"/>
  <c r="P2019" i="26"/>
  <c r="Q2019" i="26" s="1"/>
  <c r="O2019" i="26"/>
  <c r="N2019" i="26"/>
  <c r="R2018" i="26"/>
  <c r="P2018" i="26"/>
  <c r="Q2018" i="26" s="1"/>
  <c r="O2018" i="26"/>
  <c r="N2018" i="26"/>
  <c r="R2017" i="26"/>
  <c r="P2017" i="26"/>
  <c r="Q2017" i="26" s="1"/>
  <c r="O2017" i="26"/>
  <c r="N2017" i="26"/>
  <c r="R2016" i="26"/>
  <c r="P2016" i="26"/>
  <c r="Q2016" i="26" s="1"/>
  <c r="O2016" i="26"/>
  <c r="N2016" i="26"/>
  <c r="R2015" i="26"/>
  <c r="P2015" i="26"/>
  <c r="Q2015" i="26" s="1"/>
  <c r="O2015" i="26"/>
  <c r="N2015" i="26"/>
  <c r="R2014" i="26"/>
  <c r="P2014" i="26"/>
  <c r="Q2014" i="26" s="1"/>
  <c r="O2014" i="26"/>
  <c r="N2014" i="26"/>
  <c r="R2013" i="26"/>
  <c r="P2013" i="26"/>
  <c r="Q2013" i="26" s="1"/>
  <c r="O2013" i="26"/>
  <c r="N2013" i="26"/>
  <c r="R2012" i="26"/>
  <c r="P2012" i="26"/>
  <c r="Q2012" i="26" s="1"/>
  <c r="O2012" i="26"/>
  <c r="N2012" i="26"/>
  <c r="R2011" i="26"/>
  <c r="P2011" i="26"/>
  <c r="Q2011" i="26" s="1"/>
  <c r="O2011" i="26"/>
  <c r="N2011" i="26"/>
  <c r="R2010" i="26"/>
  <c r="P2010" i="26"/>
  <c r="Q2010" i="26" s="1"/>
  <c r="O2010" i="26"/>
  <c r="N2010" i="26"/>
  <c r="R2009" i="26"/>
  <c r="P2009" i="26"/>
  <c r="Q2009" i="26" s="1"/>
  <c r="O2009" i="26"/>
  <c r="N2009" i="26"/>
  <c r="R2008" i="26"/>
  <c r="P2008" i="26"/>
  <c r="Q2008" i="26" s="1"/>
  <c r="O2008" i="26"/>
  <c r="N2008" i="26"/>
  <c r="R2007" i="26"/>
  <c r="P2007" i="26"/>
  <c r="Q2007" i="26" s="1"/>
  <c r="O2007" i="26"/>
  <c r="N2007" i="26"/>
  <c r="R2006" i="26"/>
  <c r="P2006" i="26"/>
  <c r="Q2006" i="26" s="1"/>
  <c r="O2006" i="26"/>
  <c r="N2006" i="26"/>
  <c r="R2005" i="26"/>
  <c r="P2005" i="26"/>
  <c r="Q2005" i="26" s="1"/>
  <c r="O2005" i="26"/>
  <c r="N2005" i="26"/>
  <c r="R2004" i="26"/>
  <c r="P2004" i="26"/>
  <c r="Q2004" i="26" s="1"/>
  <c r="O2004" i="26"/>
  <c r="N2004" i="26"/>
  <c r="R2003" i="26"/>
  <c r="P2003" i="26"/>
  <c r="Q2003" i="26" s="1"/>
  <c r="O2003" i="26"/>
  <c r="N2003" i="26"/>
  <c r="R2002" i="26"/>
  <c r="P2002" i="26"/>
  <c r="Q2002" i="26" s="1"/>
  <c r="O2002" i="26"/>
  <c r="N2002" i="26"/>
  <c r="R2001" i="26"/>
  <c r="P2001" i="26"/>
  <c r="Q2001" i="26" s="1"/>
  <c r="O2001" i="26"/>
  <c r="N2001" i="26"/>
  <c r="R2000" i="26"/>
  <c r="P2000" i="26"/>
  <c r="Q2000" i="26" s="1"/>
  <c r="O2000" i="26"/>
  <c r="N2000" i="26"/>
  <c r="R1999" i="26"/>
  <c r="P1999" i="26"/>
  <c r="Q1999" i="26" s="1"/>
  <c r="O1999" i="26"/>
  <c r="N1999" i="26"/>
  <c r="R1998" i="26"/>
  <c r="P1998" i="26"/>
  <c r="Q1998" i="26" s="1"/>
  <c r="O1998" i="26"/>
  <c r="N1998" i="26"/>
  <c r="R1997" i="26"/>
  <c r="P1997" i="26"/>
  <c r="Q1997" i="26" s="1"/>
  <c r="O1997" i="26"/>
  <c r="N1997" i="26"/>
  <c r="R1996" i="26"/>
  <c r="P1996" i="26"/>
  <c r="Q1996" i="26" s="1"/>
  <c r="O1996" i="26"/>
  <c r="N1996" i="26"/>
  <c r="R1995" i="26"/>
  <c r="P1995" i="26"/>
  <c r="Q1995" i="26" s="1"/>
  <c r="O1995" i="26"/>
  <c r="N1995" i="26"/>
  <c r="R1994" i="26"/>
  <c r="P1994" i="26"/>
  <c r="Q1994" i="26" s="1"/>
  <c r="O1994" i="26"/>
  <c r="N1994" i="26"/>
  <c r="R1993" i="26"/>
  <c r="P1993" i="26"/>
  <c r="Q1993" i="26" s="1"/>
  <c r="O1993" i="26"/>
  <c r="N1993" i="26"/>
  <c r="R1992" i="26"/>
  <c r="P1992" i="26"/>
  <c r="Q1992" i="26" s="1"/>
  <c r="O1992" i="26"/>
  <c r="N1992" i="26"/>
  <c r="R1991" i="26"/>
  <c r="P1991" i="26"/>
  <c r="Q1991" i="26" s="1"/>
  <c r="O1991" i="26"/>
  <c r="N1991" i="26"/>
  <c r="R1990" i="26"/>
  <c r="P1990" i="26"/>
  <c r="Q1990" i="26" s="1"/>
  <c r="O1990" i="26"/>
  <c r="N1990" i="26"/>
  <c r="R1989" i="26"/>
  <c r="P1989" i="26"/>
  <c r="Q1989" i="26" s="1"/>
  <c r="O1989" i="26"/>
  <c r="N1989" i="26"/>
  <c r="R1988" i="26"/>
  <c r="P1988" i="26"/>
  <c r="Q1988" i="26" s="1"/>
  <c r="O1988" i="26"/>
  <c r="N1988" i="26"/>
  <c r="R1987" i="26"/>
  <c r="P1987" i="26"/>
  <c r="Q1987" i="26" s="1"/>
  <c r="O1987" i="26"/>
  <c r="N1987" i="26"/>
  <c r="R1986" i="26"/>
  <c r="P1986" i="26"/>
  <c r="Q1986" i="26" s="1"/>
  <c r="O1986" i="26"/>
  <c r="N1986" i="26"/>
  <c r="R1985" i="26"/>
  <c r="P1985" i="26"/>
  <c r="Q1985" i="26" s="1"/>
  <c r="O1985" i="26"/>
  <c r="N1985" i="26"/>
  <c r="R1984" i="26"/>
  <c r="P1984" i="26"/>
  <c r="Q1984" i="26" s="1"/>
  <c r="O1984" i="26"/>
  <c r="N1984" i="26"/>
  <c r="R1983" i="26"/>
  <c r="P1983" i="26"/>
  <c r="Q1983" i="26" s="1"/>
  <c r="O1983" i="26"/>
  <c r="N1983" i="26"/>
  <c r="R1982" i="26"/>
  <c r="P1982" i="26"/>
  <c r="Q1982" i="26" s="1"/>
  <c r="O1982" i="26"/>
  <c r="N1982" i="26"/>
  <c r="R1981" i="26"/>
  <c r="P1981" i="26"/>
  <c r="Q1981" i="26" s="1"/>
  <c r="O1981" i="26"/>
  <c r="N1981" i="26"/>
  <c r="R1980" i="26"/>
  <c r="P1980" i="26"/>
  <c r="Q1980" i="26" s="1"/>
  <c r="O1980" i="26"/>
  <c r="N1980" i="26"/>
  <c r="R1979" i="26"/>
  <c r="P1979" i="26"/>
  <c r="Q1979" i="26" s="1"/>
  <c r="O1979" i="26"/>
  <c r="N1979" i="26"/>
  <c r="R1978" i="26"/>
  <c r="P1978" i="26"/>
  <c r="Q1978" i="26" s="1"/>
  <c r="O1978" i="26"/>
  <c r="N1978" i="26"/>
  <c r="R1977" i="26"/>
  <c r="P1977" i="26"/>
  <c r="Q1977" i="26" s="1"/>
  <c r="O1977" i="26"/>
  <c r="N1977" i="26"/>
  <c r="R1976" i="26"/>
  <c r="P1976" i="26"/>
  <c r="Q1976" i="26" s="1"/>
  <c r="O1976" i="26"/>
  <c r="N1976" i="26"/>
  <c r="R1975" i="26"/>
  <c r="P1975" i="26"/>
  <c r="Q1975" i="26" s="1"/>
  <c r="O1975" i="26"/>
  <c r="N1975" i="26"/>
  <c r="R1974" i="26"/>
  <c r="P1974" i="26"/>
  <c r="Q1974" i="26" s="1"/>
  <c r="O1974" i="26"/>
  <c r="N1974" i="26"/>
  <c r="R1973" i="26"/>
  <c r="P1973" i="26"/>
  <c r="Q1973" i="26" s="1"/>
  <c r="O1973" i="26"/>
  <c r="N1973" i="26"/>
  <c r="R1972" i="26"/>
  <c r="P1972" i="26"/>
  <c r="Q1972" i="26" s="1"/>
  <c r="O1972" i="26"/>
  <c r="N1972" i="26"/>
  <c r="R1971" i="26"/>
  <c r="P1971" i="26"/>
  <c r="Q1971" i="26" s="1"/>
  <c r="O1971" i="26"/>
  <c r="N1971" i="26"/>
  <c r="R1970" i="26"/>
  <c r="P1970" i="26"/>
  <c r="Q1970" i="26" s="1"/>
  <c r="O1970" i="26"/>
  <c r="N1970" i="26"/>
  <c r="R1969" i="26"/>
  <c r="P1969" i="26"/>
  <c r="Q1969" i="26" s="1"/>
  <c r="O1969" i="26"/>
  <c r="N1969" i="26"/>
  <c r="R1968" i="26"/>
  <c r="P1968" i="26"/>
  <c r="Q1968" i="26" s="1"/>
  <c r="O1968" i="26"/>
  <c r="N1968" i="26"/>
  <c r="R1967" i="26"/>
  <c r="P1967" i="26"/>
  <c r="Q1967" i="26" s="1"/>
  <c r="O1967" i="26"/>
  <c r="N1967" i="26"/>
  <c r="R1966" i="26"/>
  <c r="P1966" i="26"/>
  <c r="Q1966" i="26" s="1"/>
  <c r="O1966" i="26"/>
  <c r="N1966" i="26"/>
  <c r="R1965" i="26"/>
  <c r="P1965" i="26"/>
  <c r="Q1965" i="26" s="1"/>
  <c r="O1965" i="26"/>
  <c r="N1965" i="26"/>
  <c r="R1964" i="26"/>
  <c r="P1964" i="26"/>
  <c r="Q1964" i="26" s="1"/>
  <c r="O1964" i="26"/>
  <c r="N1964" i="26"/>
  <c r="R1963" i="26"/>
  <c r="P1963" i="26"/>
  <c r="Q1963" i="26" s="1"/>
  <c r="O1963" i="26"/>
  <c r="N1963" i="26"/>
  <c r="R1962" i="26"/>
  <c r="P1962" i="26"/>
  <c r="Q1962" i="26" s="1"/>
  <c r="O1962" i="26"/>
  <c r="N1962" i="26"/>
  <c r="R1961" i="26"/>
  <c r="P1961" i="26"/>
  <c r="Q1961" i="26" s="1"/>
  <c r="O1961" i="26"/>
  <c r="N1961" i="26"/>
  <c r="R1960" i="26"/>
  <c r="P1960" i="26"/>
  <c r="Q1960" i="26" s="1"/>
  <c r="O1960" i="26"/>
  <c r="N1960" i="26"/>
  <c r="R1959" i="26"/>
  <c r="P1959" i="26"/>
  <c r="Q1959" i="26" s="1"/>
  <c r="O1959" i="26"/>
  <c r="N1959" i="26"/>
  <c r="R1958" i="26"/>
  <c r="P1958" i="26"/>
  <c r="Q1958" i="26" s="1"/>
  <c r="O1958" i="26"/>
  <c r="N1958" i="26"/>
  <c r="R1957" i="26"/>
  <c r="P1957" i="26"/>
  <c r="Q1957" i="26" s="1"/>
  <c r="O1957" i="26"/>
  <c r="N1957" i="26"/>
  <c r="R1956" i="26"/>
  <c r="Q1956" i="26"/>
  <c r="P1956" i="26"/>
  <c r="O1956" i="26"/>
  <c r="N1956" i="26"/>
  <c r="R1955" i="26"/>
  <c r="P1955" i="26"/>
  <c r="Q1955" i="26" s="1"/>
  <c r="O1955" i="26"/>
  <c r="N1955" i="26"/>
  <c r="R1954" i="26"/>
  <c r="P1954" i="26"/>
  <c r="Q1954" i="26" s="1"/>
  <c r="O1954" i="26"/>
  <c r="N1954" i="26"/>
  <c r="R1953" i="26"/>
  <c r="P1953" i="26"/>
  <c r="Q1953" i="26" s="1"/>
  <c r="O1953" i="26"/>
  <c r="N1953" i="26"/>
  <c r="R1952" i="26"/>
  <c r="P1952" i="26"/>
  <c r="Q1952" i="26" s="1"/>
  <c r="O1952" i="26"/>
  <c r="N1952" i="26"/>
  <c r="R1951" i="26"/>
  <c r="P1951" i="26"/>
  <c r="Q1951" i="26" s="1"/>
  <c r="O1951" i="26"/>
  <c r="N1951" i="26"/>
  <c r="R1950" i="26"/>
  <c r="P1950" i="26"/>
  <c r="Q1950" i="26" s="1"/>
  <c r="O1950" i="26"/>
  <c r="N1950" i="26"/>
  <c r="R1949" i="26"/>
  <c r="P1949" i="26"/>
  <c r="Q1949" i="26" s="1"/>
  <c r="O1949" i="26"/>
  <c r="N1949" i="26"/>
  <c r="R1948" i="26"/>
  <c r="P1948" i="26"/>
  <c r="Q1948" i="26" s="1"/>
  <c r="O1948" i="26"/>
  <c r="N1948" i="26"/>
  <c r="R1947" i="26"/>
  <c r="P1947" i="26"/>
  <c r="Q1947" i="26" s="1"/>
  <c r="O1947" i="26"/>
  <c r="N1947" i="26"/>
  <c r="R1946" i="26"/>
  <c r="P1946" i="26"/>
  <c r="Q1946" i="26" s="1"/>
  <c r="O1946" i="26"/>
  <c r="N1946" i="26"/>
  <c r="R1945" i="26"/>
  <c r="P1945" i="26"/>
  <c r="Q1945" i="26" s="1"/>
  <c r="O1945" i="26"/>
  <c r="N1945" i="26"/>
  <c r="R1944" i="26"/>
  <c r="P1944" i="26"/>
  <c r="Q1944" i="26" s="1"/>
  <c r="O1944" i="26"/>
  <c r="N1944" i="26"/>
  <c r="R1943" i="26"/>
  <c r="P1943" i="26"/>
  <c r="Q1943" i="26" s="1"/>
  <c r="O1943" i="26"/>
  <c r="N1943" i="26"/>
  <c r="R1942" i="26"/>
  <c r="P1942" i="26"/>
  <c r="Q1942" i="26" s="1"/>
  <c r="O1942" i="26"/>
  <c r="N1942" i="26"/>
  <c r="R1941" i="26"/>
  <c r="P1941" i="26"/>
  <c r="Q1941" i="26" s="1"/>
  <c r="O1941" i="26"/>
  <c r="N1941" i="26"/>
  <c r="R1940" i="26"/>
  <c r="P1940" i="26"/>
  <c r="Q1940" i="26" s="1"/>
  <c r="O1940" i="26"/>
  <c r="N1940" i="26"/>
  <c r="R1939" i="26"/>
  <c r="P1939" i="26"/>
  <c r="Q1939" i="26" s="1"/>
  <c r="O1939" i="26"/>
  <c r="N1939" i="26"/>
  <c r="R1938" i="26"/>
  <c r="Q1938" i="26"/>
  <c r="P1938" i="26"/>
  <c r="O1938" i="26"/>
  <c r="N1938" i="26"/>
  <c r="R1937" i="26"/>
  <c r="P1937" i="26"/>
  <c r="Q1937" i="26" s="1"/>
  <c r="O1937" i="26"/>
  <c r="N1937" i="26"/>
  <c r="R1936" i="26"/>
  <c r="P1936" i="26"/>
  <c r="Q1936" i="26" s="1"/>
  <c r="O1936" i="26"/>
  <c r="N1936" i="26"/>
  <c r="R1935" i="26"/>
  <c r="P1935" i="26"/>
  <c r="Q1935" i="26" s="1"/>
  <c r="O1935" i="26"/>
  <c r="N1935" i="26"/>
  <c r="R1934" i="26"/>
  <c r="P1934" i="26"/>
  <c r="Q1934" i="26" s="1"/>
  <c r="O1934" i="26"/>
  <c r="N1934" i="26"/>
  <c r="R1933" i="26"/>
  <c r="P1933" i="26"/>
  <c r="Q1933" i="26" s="1"/>
  <c r="O1933" i="26"/>
  <c r="N1933" i="26"/>
  <c r="R1932" i="26"/>
  <c r="P1932" i="26"/>
  <c r="Q1932" i="26" s="1"/>
  <c r="O1932" i="26"/>
  <c r="N1932" i="26"/>
  <c r="R1931" i="26"/>
  <c r="P1931" i="26"/>
  <c r="Q1931" i="26" s="1"/>
  <c r="O1931" i="26"/>
  <c r="N1931" i="26"/>
  <c r="R1930" i="26"/>
  <c r="P1930" i="26"/>
  <c r="Q1930" i="26" s="1"/>
  <c r="O1930" i="26"/>
  <c r="N1930" i="26"/>
  <c r="R1929" i="26"/>
  <c r="P1929" i="26"/>
  <c r="Q1929" i="26" s="1"/>
  <c r="O1929" i="26"/>
  <c r="N1929" i="26"/>
  <c r="R1928" i="26"/>
  <c r="P1928" i="26"/>
  <c r="Q1928" i="26" s="1"/>
  <c r="O1928" i="26"/>
  <c r="N1928" i="26"/>
  <c r="R1927" i="26"/>
  <c r="P1927" i="26"/>
  <c r="Q1927" i="26" s="1"/>
  <c r="O1927" i="26"/>
  <c r="N1927" i="26"/>
  <c r="R1926" i="26"/>
  <c r="P1926" i="26"/>
  <c r="Q1926" i="26" s="1"/>
  <c r="O1926" i="26"/>
  <c r="N1926" i="26"/>
  <c r="R1925" i="26"/>
  <c r="P1925" i="26"/>
  <c r="Q1925" i="26" s="1"/>
  <c r="O1925" i="26"/>
  <c r="N1925" i="26"/>
  <c r="R1924" i="26"/>
  <c r="P1924" i="26"/>
  <c r="Q1924" i="26" s="1"/>
  <c r="O1924" i="26"/>
  <c r="N1924" i="26"/>
  <c r="R1923" i="26"/>
  <c r="P1923" i="26"/>
  <c r="Q1923" i="26" s="1"/>
  <c r="O1923" i="26"/>
  <c r="N1923" i="26"/>
  <c r="R1922" i="26"/>
  <c r="P1922" i="26"/>
  <c r="Q1922" i="26" s="1"/>
  <c r="O1922" i="26"/>
  <c r="N1922" i="26"/>
  <c r="R1921" i="26"/>
  <c r="P1921" i="26"/>
  <c r="Q1921" i="26" s="1"/>
  <c r="O1921" i="26"/>
  <c r="N1921" i="26"/>
  <c r="R1920" i="26"/>
  <c r="P1920" i="26"/>
  <c r="Q1920" i="26" s="1"/>
  <c r="O1920" i="26"/>
  <c r="N1920" i="26"/>
  <c r="R1919" i="26"/>
  <c r="P1919" i="26"/>
  <c r="Q1919" i="26" s="1"/>
  <c r="O1919" i="26"/>
  <c r="N1919" i="26"/>
  <c r="R1918" i="26"/>
  <c r="Q1918" i="26"/>
  <c r="P1918" i="26"/>
  <c r="O1918" i="26"/>
  <c r="N1918" i="26"/>
  <c r="R1917" i="26"/>
  <c r="P1917" i="26"/>
  <c r="Q1917" i="26" s="1"/>
  <c r="O1917" i="26"/>
  <c r="N1917" i="26"/>
  <c r="R1916" i="26"/>
  <c r="P1916" i="26"/>
  <c r="Q1916" i="26" s="1"/>
  <c r="O1916" i="26"/>
  <c r="N1916" i="26"/>
  <c r="R1915" i="26"/>
  <c r="P1915" i="26"/>
  <c r="Q1915" i="26" s="1"/>
  <c r="O1915" i="26"/>
  <c r="N1915" i="26"/>
  <c r="R1914" i="26"/>
  <c r="P1914" i="26"/>
  <c r="Q1914" i="26" s="1"/>
  <c r="O1914" i="26"/>
  <c r="N1914" i="26"/>
  <c r="R1913" i="26"/>
  <c r="P1913" i="26"/>
  <c r="Q1913" i="26" s="1"/>
  <c r="O1913" i="26"/>
  <c r="N1913" i="26"/>
  <c r="R1912" i="26"/>
  <c r="P1912" i="26"/>
  <c r="Q1912" i="26" s="1"/>
  <c r="O1912" i="26"/>
  <c r="N1912" i="26"/>
  <c r="R1911" i="26"/>
  <c r="P1911" i="26"/>
  <c r="Q1911" i="26" s="1"/>
  <c r="O1911" i="26"/>
  <c r="N1911" i="26"/>
  <c r="R1910" i="26"/>
  <c r="P1910" i="26"/>
  <c r="Q1910" i="26" s="1"/>
  <c r="O1910" i="26"/>
  <c r="N1910" i="26"/>
  <c r="R1909" i="26"/>
  <c r="P1909" i="26"/>
  <c r="Q1909" i="26" s="1"/>
  <c r="O1909" i="26"/>
  <c r="N1909" i="26"/>
  <c r="R1908" i="26"/>
  <c r="P1908" i="26"/>
  <c r="Q1908" i="26" s="1"/>
  <c r="O1908" i="26"/>
  <c r="N1908" i="26"/>
  <c r="R1907" i="26"/>
  <c r="P1907" i="26"/>
  <c r="Q1907" i="26" s="1"/>
  <c r="O1907" i="26"/>
  <c r="N1907" i="26"/>
  <c r="R1906" i="26"/>
  <c r="P1906" i="26"/>
  <c r="Q1906" i="26" s="1"/>
  <c r="O1906" i="26"/>
  <c r="N1906" i="26"/>
  <c r="R1905" i="26"/>
  <c r="P1905" i="26"/>
  <c r="Q1905" i="26" s="1"/>
  <c r="O1905" i="26"/>
  <c r="N1905" i="26"/>
  <c r="R1904" i="26"/>
  <c r="P1904" i="26"/>
  <c r="Q1904" i="26" s="1"/>
  <c r="O1904" i="26"/>
  <c r="N1904" i="26"/>
  <c r="R1903" i="26"/>
  <c r="P1903" i="26"/>
  <c r="Q1903" i="26" s="1"/>
  <c r="O1903" i="26"/>
  <c r="N1903" i="26"/>
  <c r="R1902" i="26"/>
  <c r="P1902" i="26"/>
  <c r="Q1902" i="26" s="1"/>
  <c r="O1902" i="26"/>
  <c r="N1902" i="26"/>
  <c r="R1901" i="26"/>
  <c r="P1901" i="26"/>
  <c r="Q1901" i="26" s="1"/>
  <c r="O1901" i="26"/>
  <c r="N1901" i="26"/>
  <c r="R1900" i="26"/>
  <c r="P1900" i="26"/>
  <c r="Q1900" i="26" s="1"/>
  <c r="O1900" i="26"/>
  <c r="N1900" i="26"/>
  <c r="R1899" i="26"/>
  <c r="P1899" i="26"/>
  <c r="Q1899" i="26" s="1"/>
  <c r="O1899" i="26"/>
  <c r="N1899" i="26"/>
  <c r="R1898" i="26"/>
  <c r="P1898" i="26"/>
  <c r="Q1898" i="26" s="1"/>
  <c r="O1898" i="26"/>
  <c r="N1898" i="26"/>
  <c r="R1897" i="26"/>
  <c r="P1897" i="26"/>
  <c r="Q1897" i="26" s="1"/>
  <c r="O1897" i="26"/>
  <c r="N1897" i="26"/>
  <c r="R1896" i="26"/>
  <c r="P1896" i="26"/>
  <c r="Q1896" i="26" s="1"/>
  <c r="O1896" i="26"/>
  <c r="N1896" i="26"/>
  <c r="R1895" i="26"/>
  <c r="P1895" i="26"/>
  <c r="Q1895" i="26" s="1"/>
  <c r="O1895" i="26"/>
  <c r="N1895" i="26"/>
  <c r="R1894" i="26"/>
  <c r="P1894" i="26"/>
  <c r="Q1894" i="26" s="1"/>
  <c r="O1894" i="26"/>
  <c r="N1894" i="26"/>
  <c r="R1893" i="26"/>
  <c r="P1893" i="26"/>
  <c r="Q1893" i="26" s="1"/>
  <c r="O1893" i="26"/>
  <c r="N1893" i="26"/>
  <c r="R1892" i="26"/>
  <c r="P1892" i="26"/>
  <c r="Q1892" i="26" s="1"/>
  <c r="O1892" i="26"/>
  <c r="N1892" i="26"/>
  <c r="R1891" i="26"/>
  <c r="P1891" i="26"/>
  <c r="Q1891" i="26" s="1"/>
  <c r="O1891" i="26"/>
  <c r="N1891" i="26"/>
  <c r="R1890" i="26"/>
  <c r="P1890" i="26"/>
  <c r="Q1890" i="26" s="1"/>
  <c r="O1890" i="26"/>
  <c r="N1890" i="26"/>
  <c r="R1889" i="26"/>
  <c r="P1889" i="26"/>
  <c r="Q1889" i="26" s="1"/>
  <c r="O1889" i="26"/>
  <c r="N1889" i="26"/>
  <c r="R1888" i="26"/>
  <c r="P1888" i="26"/>
  <c r="Q1888" i="26" s="1"/>
  <c r="O1888" i="26"/>
  <c r="N1888" i="26"/>
  <c r="R1887" i="26"/>
  <c r="P1887" i="26"/>
  <c r="Q1887" i="26" s="1"/>
  <c r="O1887" i="26"/>
  <c r="N1887" i="26"/>
  <c r="R1886" i="26"/>
  <c r="P1886" i="26"/>
  <c r="Q1886" i="26" s="1"/>
  <c r="O1886" i="26"/>
  <c r="N1886" i="26"/>
  <c r="R1885" i="26"/>
  <c r="P1885" i="26"/>
  <c r="Q1885" i="26" s="1"/>
  <c r="O1885" i="26"/>
  <c r="N1885" i="26"/>
  <c r="R1884" i="26"/>
  <c r="P1884" i="26"/>
  <c r="Q1884" i="26" s="1"/>
  <c r="O1884" i="26"/>
  <c r="N1884" i="26"/>
  <c r="R1883" i="26"/>
  <c r="P1883" i="26"/>
  <c r="Q1883" i="26" s="1"/>
  <c r="O1883" i="26"/>
  <c r="N1883" i="26"/>
  <c r="R1882" i="26"/>
  <c r="P1882" i="26"/>
  <c r="Q1882" i="26" s="1"/>
  <c r="O1882" i="26"/>
  <c r="N1882" i="26"/>
  <c r="R1881" i="26"/>
  <c r="P1881" i="26"/>
  <c r="Q1881" i="26" s="1"/>
  <c r="O1881" i="26"/>
  <c r="N1881" i="26"/>
  <c r="R1880" i="26"/>
  <c r="P1880" i="26"/>
  <c r="Q1880" i="26" s="1"/>
  <c r="O1880" i="26"/>
  <c r="N1880" i="26"/>
  <c r="R1879" i="26"/>
  <c r="P1879" i="26"/>
  <c r="Q1879" i="26" s="1"/>
  <c r="O1879" i="26"/>
  <c r="N1879" i="26"/>
  <c r="R1878" i="26"/>
  <c r="P1878" i="26"/>
  <c r="Q1878" i="26" s="1"/>
  <c r="O1878" i="26"/>
  <c r="N1878" i="26"/>
  <c r="R1877" i="26"/>
  <c r="P1877" i="26"/>
  <c r="Q1877" i="26" s="1"/>
  <c r="O1877" i="26"/>
  <c r="N1877" i="26"/>
  <c r="R1876" i="26"/>
  <c r="P1876" i="26"/>
  <c r="Q1876" i="26" s="1"/>
  <c r="O1876" i="26"/>
  <c r="N1876" i="26"/>
  <c r="R1875" i="26"/>
  <c r="P1875" i="26"/>
  <c r="Q1875" i="26" s="1"/>
  <c r="O1875" i="26"/>
  <c r="N1875" i="26"/>
  <c r="R1874" i="26"/>
  <c r="P1874" i="26"/>
  <c r="Q1874" i="26" s="1"/>
  <c r="O1874" i="26"/>
  <c r="N1874" i="26"/>
  <c r="R1873" i="26"/>
  <c r="P1873" i="26"/>
  <c r="Q1873" i="26" s="1"/>
  <c r="O1873" i="26"/>
  <c r="N1873" i="26"/>
  <c r="R1872" i="26"/>
  <c r="P1872" i="26"/>
  <c r="Q1872" i="26" s="1"/>
  <c r="O1872" i="26"/>
  <c r="N1872" i="26"/>
  <c r="R1871" i="26"/>
  <c r="P1871" i="26"/>
  <c r="Q1871" i="26" s="1"/>
  <c r="O1871" i="26"/>
  <c r="N1871" i="26"/>
  <c r="R1870" i="26"/>
  <c r="P1870" i="26"/>
  <c r="Q1870" i="26" s="1"/>
  <c r="O1870" i="26"/>
  <c r="N1870" i="26"/>
  <c r="R1869" i="26"/>
  <c r="P1869" i="26"/>
  <c r="Q1869" i="26" s="1"/>
  <c r="O1869" i="26"/>
  <c r="N1869" i="26"/>
  <c r="R1868" i="26"/>
  <c r="P1868" i="26"/>
  <c r="Q1868" i="26" s="1"/>
  <c r="O1868" i="26"/>
  <c r="N1868" i="26"/>
  <c r="R1867" i="26"/>
  <c r="P1867" i="26"/>
  <c r="Q1867" i="26" s="1"/>
  <c r="O1867" i="26"/>
  <c r="N1867" i="26"/>
  <c r="R1866" i="26"/>
  <c r="P1866" i="26"/>
  <c r="Q1866" i="26" s="1"/>
  <c r="O1866" i="26"/>
  <c r="N1866" i="26"/>
  <c r="R1865" i="26"/>
  <c r="P1865" i="26"/>
  <c r="Q1865" i="26" s="1"/>
  <c r="O1865" i="26"/>
  <c r="N1865" i="26"/>
  <c r="R1864" i="26"/>
  <c r="P1864" i="26"/>
  <c r="Q1864" i="26" s="1"/>
  <c r="O1864" i="26"/>
  <c r="N1864" i="26"/>
  <c r="R1863" i="26"/>
  <c r="P1863" i="26"/>
  <c r="Q1863" i="26" s="1"/>
  <c r="O1863" i="26"/>
  <c r="N1863" i="26"/>
  <c r="R1862" i="26"/>
  <c r="P1862" i="26"/>
  <c r="Q1862" i="26" s="1"/>
  <c r="O1862" i="26"/>
  <c r="N1862" i="26"/>
  <c r="R1861" i="26"/>
  <c r="P1861" i="26"/>
  <c r="Q1861" i="26" s="1"/>
  <c r="O1861" i="26"/>
  <c r="N1861" i="26"/>
  <c r="R1860" i="26"/>
  <c r="P1860" i="26"/>
  <c r="Q1860" i="26" s="1"/>
  <c r="O1860" i="26"/>
  <c r="N1860" i="26"/>
  <c r="R1859" i="26"/>
  <c r="P1859" i="26"/>
  <c r="Q1859" i="26" s="1"/>
  <c r="O1859" i="26"/>
  <c r="N1859" i="26"/>
  <c r="R1858" i="26"/>
  <c r="P1858" i="26"/>
  <c r="Q1858" i="26" s="1"/>
  <c r="O1858" i="26"/>
  <c r="N1858" i="26"/>
  <c r="R1857" i="26"/>
  <c r="P1857" i="26"/>
  <c r="Q1857" i="26" s="1"/>
  <c r="O1857" i="26"/>
  <c r="N1857" i="26"/>
  <c r="R1856" i="26"/>
  <c r="P1856" i="26"/>
  <c r="Q1856" i="26" s="1"/>
  <c r="O1856" i="26"/>
  <c r="N1856" i="26"/>
  <c r="R1855" i="26"/>
  <c r="P1855" i="26"/>
  <c r="Q1855" i="26" s="1"/>
  <c r="O1855" i="26"/>
  <c r="N1855" i="26"/>
  <c r="R1854" i="26"/>
  <c r="P1854" i="26"/>
  <c r="Q1854" i="26" s="1"/>
  <c r="O1854" i="26"/>
  <c r="N1854" i="26"/>
  <c r="R1853" i="26"/>
  <c r="P1853" i="26"/>
  <c r="Q1853" i="26" s="1"/>
  <c r="O1853" i="26"/>
  <c r="N1853" i="26"/>
  <c r="R1852" i="26"/>
  <c r="P1852" i="26"/>
  <c r="Q1852" i="26" s="1"/>
  <c r="O1852" i="26"/>
  <c r="N1852" i="26"/>
  <c r="R1851" i="26"/>
  <c r="P1851" i="26"/>
  <c r="Q1851" i="26" s="1"/>
  <c r="O1851" i="26"/>
  <c r="N1851" i="26"/>
  <c r="R1850" i="26"/>
  <c r="P1850" i="26"/>
  <c r="Q1850" i="26" s="1"/>
  <c r="O1850" i="26"/>
  <c r="N1850" i="26"/>
  <c r="R1849" i="26"/>
  <c r="P1849" i="26"/>
  <c r="Q1849" i="26" s="1"/>
  <c r="O1849" i="26"/>
  <c r="N1849" i="26"/>
  <c r="R1848" i="26"/>
  <c r="P1848" i="26"/>
  <c r="Q1848" i="26" s="1"/>
  <c r="O1848" i="26"/>
  <c r="N1848" i="26"/>
  <c r="R1847" i="26"/>
  <c r="P1847" i="26"/>
  <c r="Q1847" i="26" s="1"/>
  <c r="O1847" i="26"/>
  <c r="N1847" i="26"/>
  <c r="R1846" i="26"/>
  <c r="P1846" i="26"/>
  <c r="Q1846" i="26" s="1"/>
  <c r="O1846" i="26"/>
  <c r="N1846" i="26"/>
  <c r="R1845" i="26"/>
  <c r="P1845" i="26"/>
  <c r="Q1845" i="26" s="1"/>
  <c r="O1845" i="26"/>
  <c r="N1845" i="26"/>
  <c r="R1844" i="26"/>
  <c r="P1844" i="26"/>
  <c r="Q1844" i="26" s="1"/>
  <c r="O1844" i="26"/>
  <c r="N1844" i="26"/>
  <c r="R1843" i="26"/>
  <c r="P1843" i="26"/>
  <c r="Q1843" i="26" s="1"/>
  <c r="O1843" i="26"/>
  <c r="N1843" i="26"/>
  <c r="R1842" i="26"/>
  <c r="P1842" i="26"/>
  <c r="Q1842" i="26" s="1"/>
  <c r="O1842" i="26"/>
  <c r="N1842" i="26"/>
  <c r="R1841" i="26"/>
  <c r="P1841" i="26"/>
  <c r="Q1841" i="26" s="1"/>
  <c r="O1841" i="26"/>
  <c r="N1841" i="26"/>
  <c r="R1840" i="26"/>
  <c r="P1840" i="26"/>
  <c r="Q1840" i="26" s="1"/>
  <c r="O1840" i="26"/>
  <c r="N1840" i="26"/>
  <c r="R1839" i="26"/>
  <c r="P1839" i="26"/>
  <c r="Q1839" i="26" s="1"/>
  <c r="O1839" i="26"/>
  <c r="N1839" i="26"/>
  <c r="R1838" i="26"/>
  <c r="P1838" i="26"/>
  <c r="Q1838" i="26" s="1"/>
  <c r="O1838" i="26"/>
  <c r="N1838" i="26"/>
  <c r="R1837" i="26"/>
  <c r="P1837" i="26"/>
  <c r="Q1837" i="26" s="1"/>
  <c r="O1837" i="26"/>
  <c r="N1837" i="26"/>
  <c r="R1836" i="26"/>
  <c r="Q1836" i="26"/>
  <c r="P1836" i="26"/>
  <c r="O1836" i="26"/>
  <c r="N1836" i="26"/>
  <c r="R1835" i="26"/>
  <c r="P1835" i="26"/>
  <c r="Q1835" i="26" s="1"/>
  <c r="O1835" i="26"/>
  <c r="N1835" i="26"/>
  <c r="R1834" i="26"/>
  <c r="P1834" i="26"/>
  <c r="Q1834" i="26" s="1"/>
  <c r="O1834" i="26"/>
  <c r="N1834" i="26"/>
  <c r="R1833" i="26"/>
  <c r="P1833" i="26"/>
  <c r="Q1833" i="26" s="1"/>
  <c r="O1833" i="26"/>
  <c r="N1833" i="26"/>
  <c r="R1832" i="26"/>
  <c r="P1832" i="26"/>
  <c r="Q1832" i="26" s="1"/>
  <c r="O1832" i="26"/>
  <c r="N1832" i="26"/>
  <c r="R1831" i="26"/>
  <c r="Q1831" i="26"/>
  <c r="P1831" i="26"/>
  <c r="O1831" i="26"/>
  <c r="N1831" i="26"/>
  <c r="R1830" i="26"/>
  <c r="P1830" i="26"/>
  <c r="Q1830" i="26" s="1"/>
  <c r="O1830" i="26"/>
  <c r="N1830" i="26"/>
  <c r="R1829" i="26"/>
  <c r="P1829" i="26"/>
  <c r="Q1829" i="26" s="1"/>
  <c r="O1829" i="26"/>
  <c r="N1829" i="26"/>
  <c r="R1828" i="26"/>
  <c r="P1828" i="26"/>
  <c r="Q1828" i="26" s="1"/>
  <c r="O1828" i="26"/>
  <c r="N1828" i="26"/>
  <c r="R1827" i="26"/>
  <c r="P1827" i="26"/>
  <c r="Q1827" i="26" s="1"/>
  <c r="O1827" i="26"/>
  <c r="N1827" i="26"/>
  <c r="R1826" i="26"/>
  <c r="P1826" i="26"/>
  <c r="Q1826" i="26" s="1"/>
  <c r="O1826" i="26"/>
  <c r="N1826" i="26"/>
  <c r="R1825" i="26"/>
  <c r="P1825" i="26"/>
  <c r="Q1825" i="26" s="1"/>
  <c r="O1825" i="26"/>
  <c r="N1825" i="26"/>
  <c r="R1824" i="26"/>
  <c r="P1824" i="26"/>
  <c r="Q1824" i="26" s="1"/>
  <c r="O1824" i="26"/>
  <c r="N1824" i="26"/>
  <c r="R1823" i="26"/>
  <c r="P1823" i="26"/>
  <c r="Q1823" i="26" s="1"/>
  <c r="O1823" i="26"/>
  <c r="N1823" i="26"/>
  <c r="R1822" i="26"/>
  <c r="P1822" i="26"/>
  <c r="Q1822" i="26" s="1"/>
  <c r="O1822" i="26"/>
  <c r="N1822" i="26"/>
  <c r="R1821" i="26"/>
  <c r="P1821" i="26"/>
  <c r="Q1821" i="26" s="1"/>
  <c r="O1821" i="26"/>
  <c r="N1821" i="26"/>
  <c r="R1820" i="26"/>
  <c r="P1820" i="26"/>
  <c r="Q1820" i="26" s="1"/>
  <c r="O1820" i="26"/>
  <c r="N1820" i="26"/>
  <c r="R1819" i="26"/>
  <c r="P1819" i="26"/>
  <c r="Q1819" i="26" s="1"/>
  <c r="O1819" i="26"/>
  <c r="N1819" i="26"/>
  <c r="R1818" i="26"/>
  <c r="P1818" i="26"/>
  <c r="Q1818" i="26" s="1"/>
  <c r="O1818" i="26"/>
  <c r="N1818" i="26"/>
  <c r="R1817" i="26"/>
  <c r="P1817" i="26"/>
  <c r="Q1817" i="26" s="1"/>
  <c r="O1817" i="26"/>
  <c r="N1817" i="26"/>
  <c r="R1816" i="26"/>
  <c r="P1816" i="26"/>
  <c r="Q1816" i="26" s="1"/>
  <c r="O1816" i="26"/>
  <c r="N1816" i="26"/>
  <c r="R1815" i="26"/>
  <c r="P1815" i="26"/>
  <c r="Q1815" i="26" s="1"/>
  <c r="O1815" i="26"/>
  <c r="N1815" i="26"/>
  <c r="R1814" i="26"/>
  <c r="P1814" i="26"/>
  <c r="Q1814" i="26" s="1"/>
  <c r="O1814" i="26"/>
  <c r="N1814" i="26"/>
  <c r="R1813" i="26"/>
  <c r="P1813" i="26"/>
  <c r="Q1813" i="26" s="1"/>
  <c r="O1813" i="26"/>
  <c r="N1813" i="26"/>
  <c r="R1812" i="26"/>
  <c r="P1812" i="26"/>
  <c r="Q1812" i="26" s="1"/>
  <c r="O1812" i="26"/>
  <c r="N1812" i="26"/>
  <c r="R1811" i="26"/>
  <c r="P1811" i="26"/>
  <c r="Q1811" i="26" s="1"/>
  <c r="O1811" i="26"/>
  <c r="N1811" i="26"/>
  <c r="R1810" i="26"/>
  <c r="P1810" i="26"/>
  <c r="Q1810" i="26" s="1"/>
  <c r="O1810" i="26"/>
  <c r="N1810" i="26"/>
  <c r="R1809" i="26"/>
  <c r="P1809" i="26"/>
  <c r="Q1809" i="26" s="1"/>
  <c r="O1809" i="26"/>
  <c r="N1809" i="26"/>
  <c r="R1808" i="26"/>
  <c r="P1808" i="26"/>
  <c r="Q1808" i="26" s="1"/>
  <c r="O1808" i="26"/>
  <c r="N1808" i="26"/>
  <c r="R1807" i="26"/>
  <c r="P1807" i="26"/>
  <c r="Q1807" i="26" s="1"/>
  <c r="O1807" i="26"/>
  <c r="N1807" i="26"/>
  <c r="R1806" i="26"/>
  <c r="P1806" i="26"/>
  <c r="Q1806" i="26" s="1"/>
  <c r="O1806" i="26"/>
  <c r="N1806" i="26"/>
  <c r="R1805" i="26"/>
  <c r="P1805" i="26"/>
  <c r="Q1805" i="26" s="1"/>
  <c r="O1805" i="26"/>
  <c r="N1805" i="26"/>
  <c r="R1804" i="26"/>
  <c r="P1804" i="26"/>
  <c r="Q1804" i="26" s="1"/>
  <c r="O1804" i="26"/>
  <c r="N1804" i="26"/>
  <c r="R1803" i="26"/>
  <c r="P1803" i="26"/>
  <c r="Q1803" i="26" s="1"/>
  <c r="O1803" i="26"/>
  <c r="N1803" i="26"/>
  <c r="R1802" i="26"/>
  <c r="P1802" i="26"/>
  <c r="Q1802" i="26" s="1"/>
  <c r="O1802" i="26"/>
  <c r="N1802" i="26"/>
  <c r="R1801" i="26"/>
  <c r="P1801" i="26"/>
  <c r="Q1801" i="26" s="1"/>
  <c r="O1801" i="26"/>
  <c r="N1801" i="26"/>
  <c r="R1800" i="26"/>
  <c r="P1800" i="26"/>
  <c r="Q1800" i="26" s="1"/>
  <c r="O1800" i="26"/>
  <c r="N1800" i="26"/>
  <c r="R1799" i="26"/>
  <c r="P1799" i="26"/>
  <c r="Q1799" i="26" s="1"/>
  <c r="O1799" i="26"/>
  <c r="N1799" i="26"/>
  <c r="R1798" i="26"/>
  <c r="P1798" i="26"/>
  <c r="Q1798" i="26" s="1"/>
  <c r="O1798" i="26"/>
  <c r="N1798" i="26"/>
  <c r="R1797" i="26"/>
  <c r="P1797" i="26"/>
  <c r="Q1797" i="26" s="1"/>
  <c r="O1797" i="26"/>
  <c r="N1797" i="26"/>
  <c r="R1796" i="26"/>
  <c r="P1796" i="26"/>
  <c r="Q1796" i="26" s="1"/>
  <c r="O1796" i="26"/>
  <c r="N1796" i="26"/>
  <c r="R1795" i="26"/>
  <c r="P1795" i="26"/>
  <c r="Q1795" i="26" s="1"/>
  <c r="O1795" i="26"/>
  <c r="N1795" i="26"/>
  <c r="R1794" i="26"/>
  <c r="P1794" i="26"/>
  <c r="Q1794" i="26" s="1"/>
  <c r="O1794" i="26"/>
  <c r="N1794" i="26"/>
  <c r="R1793" i="26"/>
  <c r="P1793" i="26"/>
  <c r="Q1793" i="26" s="1"/>
  <c r="O1793" i="26"/>
  <c r="N1793" i="26"/>
  <c r="R1792" i="26"/>
  <c r="P1792" i="26"/>
  <c r="Q1792" i="26" s="1"/>
  <c r="O1792" i="26"/>
  <c r="N1792" i="26"/>
  <c r="R1791" i="26"/>
  <c r="P1791" i="26"/>
  <c r="Q1791" i="26" s="1"/>
  <c r="O1791" i="26"/>
  <c r="N1791" i="26"/>
  <c r="R1790" i="26"/>
  <c r="P1790" i="26"/>
  <c r="Q1790" i="26" s="1"/>
  <c r="O1790" i="26"/>
  <c r="N1790" i="26"/>
  <c r="R1789" i="26"/>
  <c r="P1789" i="26"/>
  <c r="Q1789" i="26" s="1"/>
  <c r="O1789" i="26"/>
  <c r="N1789" i="26"/>
  <c r="R1788" i="26"/>
  <c r="P1788" i="26"/>
  <c r="Q1788" i="26" s="1"/>
  <c r="O1788" i="26"/>
  <c r="N1788" i="26"/>
  <c r="R1787" i="26"/>
  <c r="P1787" i="26"/>
  <c r="Q1787" i="26" s="1"/>
  <c r="O1787" i="26"/>
  <c r="N1787" i="26"/>
  <c r="R1786" i="26"/>
  <c r="P1786" i="26"/>
  <c r="Q1786" i="26" s="1"/>
  <c r="O1786" i="26"/>
  <c r="N1786" i="26"/>
  <c r="R1785" i="26"/>
  <c r="P1785" i="26"/>
  <c r="Q1785" i="26" s="1"/>
  <c r="O1785" i="26"/>
  <c r="N1785" i="26"/>
  <c r="R1784" i="26"/>
  <c r="P1784" i="26"/>
  <c r="Q1784" i="26" s="1"/>
  <c r="O1784" i="26"/>
  <c r="N1784" i="26"/>
  <c r="R1783" i="26"/>
  <c r="P1783" i="26"/>
  <c r="Q1783" i="26" s="1"/>
  <c r="O1783" i="26"/>
  <c r="N1783" i="26"/>
  <c r="R1782" i="26"/>
  <c r="P1782" i="26"/>
  <c r="Q1782" i="26" s="1"/>
  <c r="O1782" i="26"/>
  <c r="N1782" i="26"/>
  <c r="R1781" i="26"/>
  <c r="P1781" i="26"/>
  <c r="Q1781" i="26" s="1"/>
  <c r="O1781" i="26"/>
  <c r="N1781" i="26"/>
  <c r="R1780" i="26"/>
  <c r="P1780" i="26"/>
  <c r="Q1780" i="26" s="1"/>
  <c r="O1780" i="26"/>
  <c r="N1780" i="26"/>
  <c r="R1779" i="26"/>
  <c r="P1779" i="26"/>
  <c r="Q1779" i="26" s="1"/>
  <c r="O1779" i="26"/>
  <c r="N1779" i="26"/>
  <c r="R1778" i="26"/>
  <c r="P1778" i="26"/>
  <c r="Q1778" i="26" s="1"/>
  <c r="O1778" i="26"/>
  <c r="N1778" i="26"/>
  <c r="R1777" i="26"/>
  <c r="P1777" i="26"/>
  <c r="Q1777" i="26" s="1"/>
  <c r="O1777" i="26"/>
  <c r="N1777" i="26"/>
  <c r="R1776" i="26"/>
  <c r="P1776" i="26"/>
  <c r="Q1776" i="26" s="1"/>
  <c r="O1776" i="26"/>
  <c r="N1776" i="26"/>
  <c r="R1775" i="26"/>
  <c r="P1775" i="26"/>
  <c r="Q1775" i="26" s="1"/>
  <c r="O1775" i="26"/>
  <c r="N1775" i="26"/>
  <c r="R1774" i="26"/>
  <c r="P1774" i="26"/>
  <c r="Q1774" i="26" s="1"/>
  <c r="O1774" i="26"/>
  <c r="N1774" i="26"/>
  <c r="R1773" i="26"/>
  <c r="P1773" i="26"/>
  <c r="Q1773" i="26" s="1"/>
  <c r="O1773" i="26"/>
  <c r="N1773" i="26"/>
  <c r="R1772" i="26"/>
  <c r="P1772" i="26"/>
  <c r="Q1772" i="26" s="1"/>
  <c r="O1772" i="26"/>
  <c r="N1772" i="26"/>
  <c r="R1771" i="26"/>
  <c r="P1771" i="26"/>
  <c r="Q1771" i="26" s="1"/>
  <c r="O1771" i="26"/>
  <c r="N1771" i="26"/>
  <c r="R1770" i="26"/>
  <c r="P1770" i="26"/>
  <c r="Q1770" i="26" s="1"/>
  <c r="O1770" i="26"/>
  <c r="N1770" i="26"/>
  <c r="R1769" i="26"/>
  <c r="P1769" i="26"/>
  <c r="Q1769" i="26" s="1"/>
  <c r="O1769" i="26"/>
  <c r="N1769" i="26"/>
  <c r="R1768" i="26"/>
  <c r="P1768" i="26"/>
  <c r="Q1768" i="26" s="1"/>
  <c r="O1768" i="26"/>
  <c r="N1768" i="26"/>
  <c r="R1767" i="26"/>
  <c r="P1767" i="26"/>
  <c r="Q1767" i="26" s="1"/>
  <c r="O1767" i="26"/>
  <c r="N1767" i="26"/>
  <c r="R1766" i="26"/>
  <c r="P1766" i="26"/>
  <c r="Q1766" i="26" s="1"/>
  <c r="O1766" i="26"/>
  <c r="N1766" i="26"/>
  <c r="R1765" i="26"/>
  <c r="P1765" i="26"/>
  <c r="Q1765" i="26" s="1"/>
  <c r="O1765" i="26"/>
  <c r="N1765" i="26"/>
  <c r="R1764" i="26"/>
  <c r="P1764" i="26"/>
  <c r="Q1764" i="26" s="1"/>
  <c r="O1764" i="26"/>
  <c r="N1764" i="26"/>
  <c r="R1763" i="26"/>
  <c r="P1763" i="26"/>
  <c r="Q1763" i="26" s="1"/>
  <c r="O1763" i="26"/>
  <c r="N1763" i="26"/>
  <c r="R1762" i="26"/>
  <c r="P1762" i="26"/>
  <c r="Q1762" i="26" s="1"/>
  <c r="O1762" i="26"/>
  <c r="N1762" i="26"/>
  <c r="R1761" i="26"/>
  <c r="P1761" i="26"/>
  <c r="Q1761" i="26" s="1"/>
  <c r="O1761" i="26"/>
  <c r="N1761" i="26"/>
  <c r="R1760" i="26"/>
  <c r="P1760" i="26"/>
  <c r="Q1760" i="26" s="1"/>
  <c r="O1760" i="26"/>
  <c r="N1760" i="26"/>
  <c r="R1759" i="26"/>
  <c r="P1759" i="26"/>
  <c r="Q1759" i="26" s="1"/>
  <c r="O1759" i="26"/>
  <c r="N1759" i="26"/>
  <c r="R1758" i="26"/>
  <c r="Q1758" i="26"/>
  <c r="P1758" i="26"/>
  <c r="O1758" i="26"/>
  <c r="N1758" i="26"/>
  <c r="R1757" i="26"/>
  <c r="P1757" i="26"/>
  <c r="Q1757" i="26" s="1"/>
  <c r="O1757" i="26"/>
  <c r="N1757" i="26"/>
  <c r="R1756" i="26"/>
  <c r="P1756" i="26"/>
  <c r="Q1756" i="26" s="1"/>
  <c r="O1756" i="26"/>
  <c r="N1756" i="26"/>
  <c r="R1755" i="26"/>
  <c r="P1755" i="26"/>
  <c r="Q1755" i="26" s="1"/>
  <c r="O1755" i="26"/>
  <c r="N1755" i="26"/>
  <c r="R1754" i="26"/>
  <c r="P1754" i="26"/>
  <c r="Q1754" i="26" s="1"/>
  <c r="O1754" i="26"/>
  <c r="N1754" i="26"/>
  <c r="R1753" i="26"/>
  <c r="P1753" i="26"/>
  <c r="Q1753" i="26" s="1"/>
  <c r="O1753" i="26"/>
  <c r="N1753" i="26"/>
  <c r="R1752" i="26"/>
  <c r="P1752" i="26"/>
  <c r="Q1752" i="26" s="1"/>
  <c r="O1752" i="26"/>
  <c r="N1752" i="26"/>
  <c r="R1751" i="26"/>
  <c r="P1751" i="26"/>
  <c r="Q1751" i="26" s="1"/>
  <c r="O1751" i="26"/>
  <c r="N1751" i="26"/>
  <c r="R1750" i="26"/>
  <c r="P1750" i="26"/>
  <c r="Q1750" i="26" s="1"/>
  <c r="O1750" i="26"/>
  <c r="N1750" i="26"/>
  <c r="R1749" i="26"/>
  <c r="P1749" i="26"/>
  <c r="Q1749" i="26" s="1"/>
  <c r="O1749" i="26"/>
  <c r="N1749" i="26"/>
  <c r="R1748" i="26"/>
  <c r="P1748" i="26"/>
  <c r="Q1748" i="26" s="1"/>
  <c r="O1748" i="26"/>
  <c r="N1748" i="26"/>
  <c r="R1747" i="26"/>
  <c r="P1747" i="26"/>
  <c r="Q1747" i="26" s="1"/>
  <c r="O1747" i="26"/>
  <c r="N1747" i="26"/>
  <c r="R1746" i="26"/>
  <c r="P1746" i="26"/>
  <c r="Q1746" i="26" s="1"/>
  <c r="O1746" i="26"/>
  <c r="N1746" i="26"/>
  <c r="R1745" i="26"/>
  <c r="P1745" i="26"/>
  <c r="Q1745" i="26" s="1"/>
  <c r="O1745" i="26"/>
  <c r="N1745" i="26"/>
  <c r="R1744" i="26"/>
  <c r="P1744" i="26"/>
  <c r="Q1744" i="26" s="1"/>
  <c r="O1744" i="26"/>
  <c r="N1744" i="26"/>
  <c r="R1743" i="26"/>
  <c r="P1743" i="26"/>
  <c r="Q1743" i="26" s="1"/>
  <c r="O1743" i="26"/>
  <c r="N1743" i="26"/>
  <c r="R1742" i="26"/>
  <c r="P1742" i="26"/>
  <c r="Q1742" i="26" s="1"/>
  <c r="O1742" i="26"/>
  <c r="N1742" i="26"/>
  <c r="R1741" i="26"/>
  <c r="P1741" i="26"/>
  <c r="Q1741" i="26" s="1"/>
  <c r="O1741" i="26"/>
  <c r="N1741" i="26"/>
  <c r="R1740" i="26"/>
  <c r="P1740" i="26"/>
  <c r="Q1740" i="26" s="1"/>
  <c r="O1740" i="26"/>
  <c r="N1740" i="26"/>
  <c r="R1739" i="26"/>
  <c r="P1739" i="26"/>
  <c r="Q1739" i="26" s="1"/>
  <c r="O1739" i="26"/>
  <c r="N1739" i="26"/>
  <c r="R1738" i="26"/>
  <c r="P1738" i="26"/>
  <c r="Q1738" i="26" s="1"/>
  <c r="O1738" i="26"/>
  <c r="N1738" i="26"/>
  <c r="R1737" i="26"/>
  <c r="P1737" i="26"/>
  <c r="Q1737" i="26" s="1"/>
  <c r="O1737" i="26"/>
  <c r="N1737" i="26"/>
  <c r="R1736" i="26"/>
  <c r="P1736" i="26"/>
  <c r="Q1736" i="26" s="1"/>
  <c r="O1736" i="26"/>
  <c r="N1736" i="26"/>
  <c r="R1735" i="26"/>
  <c r="P1735" i="26"/>
  <c r="Q1735" i="26" s="1"/>
  <c r="O1735" i="26"/>
  <c r="N1735" i="26"/>
  <c r="R1734" i="26"/>
  <c r="P1734" i="26"/>
  <c r="Q1734" i="26" s="1"/>
  <c r="O1734" i="26"/>
  <c r="N1734" i="26"/>
  <c r="R1733" i="26"/>
  <c r="P1733" i="26"/>
  <c r="Q1733" i="26" s="1"/>
  <c r="O1733" i="26"/>
  <c r="N1733" i="26"/>
  <c r="R1732" i="26"/>
  <c r="P1732" i="26"/>
  <c r="Q1732" i="26" s="1"/>
  <c r="O1732" i="26"/>
  <c r="N1732" i="26"/>
  <c r="R1731" i="26"/>
  <c r="P1731" i="26"/>
  <c r="Q1731" i="26" s="1"/>
  <c r="O1731" i="26"/>
  <c r="N1731" i="26"/>
  <c r="R1730" i="26"/>
  <c r="P1730" i="26"/>
  <c r="Q1730" i="26" s="1"/>
  <c r="O1730" i="26"/>
  <c r="N1730" i="26"/>
  <c r="R1729" i="26"/>
  <c r="P1729" i="26"/>
  <c r="Q1729" i="26" s="1"/>
  <c r="O1729" i="26"/>
  <c r="N1729" i="26"/>
  <c r="R1728" i="26"/>
  <c r="Q1728" i="26"/>
  <c r="P1728" i="26"/>
  <c r="O1728" i="26"/>
  <c r="N1728" i="26"/>
  <c r="R1727" i="26"/>
  <c r="P1727" i="26"/>
  <c r="Q1727" i="26" s="1"/>
  <c r="O1727" i="26"/>
  <c r="N1727" i="26"/>
  <c r="R1726" i="26"/>
  <c r="P1726" i="26"/>
  <c r="Q1726" i="26" s="1"/>
  <c r="O1726" i="26"/>
  <c r="N1726" i="26"/>
  <c r="R1725" i="26"/>
  <c r="P1725" i="26"/>
  <c r="Q1725" i="26" s="1"/>
  <c r="O1725" i="26"/>
  <c r="N1725" i="26"/>
  <c r="R1724" i="26"/>
  <c r="P1724" i="26"/>
  <c r="Q1724" i="26" s="1"/>
  <c r="O1724" i="26"/>
  <c r="N1724" i="26"/>
  <c r="R1723" i="26"/>
  <c r="P1723" i="26"/>
  <c r="Q1723" i="26" s="1"/>
  <c r="O1723" i="26"/>
  <c r="N1723" i="26"/>
  <c r="R1722" i="26"/>
  <c r="P1722" i="26"/>
  <c r="Q1722" i="26" s="1"/>
  <c r="O1722" i="26"/>
  <c r="N1722" i="26"/>
  <c r="R1721" i="26"/>
  <c r="P1721" i="26"/>
  <c r="Q1721" i="26" s="1"/>
  <c r="O1721" i="26"/>
  <c r="N1721" i="26"/>
  <c r="R1720" i="26"/>
  <c r="P1720" i="26"/>
  <c r="Q1720" i="26" s="1"/>
  <c r="O1720" i="26"/>
  <c r="N1720" i="26"/>
  <c r="R1719" i="26"/>
  <c r="P1719" i="26"/>
  <c r="Q1719" i="26" s="1"/>
  <c r="O1719" i="26"/>
  <c r="N1719" i="26"/>
  <c r="R1718" i="26"/>
  <c r="P1718" i="26"/>
  <c r="Q1718" i="26" s="1"/>
  <c r="O1718" i="26"/>
  <c r="N1718" i="26"/>
  <c r="R1717" i="26"/>
  <c r="P1717" i="26"/>
  <c r="Q1717" i="26" s="1"/>
  <c r="O1717" i="26"/>
  <c r="N1717" i="26"/>
  <c r="R1716" i="26"/>
  <c r="P1716" i="26"/>
  <c r="Q1716" i="26" s="1"/>
  <c r="O1716" i="26"/>
  <c r="N1716" i="26"/>
  <c r="R1715" i="26"/>
  <c r="P1715" i="26"/>
  <c r="Q1715" i="26" s="1"/>
  <c r="O1715" i="26"/>
  <c r="N1715" i="26"/>
  <c r="R1714" i="26"/>
  <c r="P1714" i="26"/>
  <c r="Q1714" i="26" s="1"/>
  <c r="O1714" i="26"/>
  <c r="N1714" i="26"/>
  <c r="R1713" i="26"/>
  <c r="P1713" i="26"/>
  <c r="Q1713" i="26" s="1"/>
  <c r="O1713" i="26"/>
  <c r="N1713" i="26"/>
  <c r="R1712" i="26"/>
  <c r="P1712" i="26"/>
  <c r="Q1712" i="26" s="1"/>
  <c r="O1712" i="26"/>
  <c r="N1712" i="26"/>
  <c r="R1711" i="26"/>
  <c r="P1711" i="26"/>
  <c r="Q1711" i="26" s="1"/>
  <c r="O1711" i="26"/>
  <c r="N1711" i="26"/>
  <c r="R1710" i="26"/>
  <c r="P1710" i="26"/>
  <c r="Q1710" i="26" s="1"/>
  <c r="O1710" i="26"/>
  <c r="N1710" i="26"/>
  <c r="R1709" i="26"/>
  <c r="P1709" i="26"/>
  <c r="Q1709" i="26" s="1"/>
  <c r="O1709" i="26"/>
  <c r="N1709" i="26"/>
  <c r="R1708" i="26"/>
  <c r="P1708" i="26"/>
  <c r="Q1708" i="26" s="1"/>
  <c r="O1708" i="26"/>
  <c r="N1708" i="26"/>
  <c r="R1707" i="26"/>
  <c r="P1707" i="26"/>
  <c r="Q1707" i="26" s="1"/>
  <c r="O1707" i="26"/>
  <c r="N1707" i="26"/>
  <c r="R1706" i="26"/>
  <c r="P1706" i="26"/>
  <c r="Q1706" i="26" s="1"/>
  <c r="O1706" i="26"/>
  <c r="N1706" i="26"/>
  <c r="R1705" i="26"/>
  <c r="P1705" i="26"/>
  <c r="Q1705" i="26" s="1"/>
  <c r="O1705" i="26"/>
  <c r="N1705" i="26"/>
  <c r="R1704" i="26"/>
  <c r="P1704" i="26"/>
  <c r="Q1704" i="26" s="1"/>
  <c r="O1704" i="26"/>
  <c r="N1704" i="26"/>
  <c r="R1703" i="26"/>
  <c r="P1703" i="26"/>
  <c r="Q1703" i="26" s="1"/>
  <c r="O1703" i="26"/>
  <c r="N1703" i="26"/>
  <c r="R1702" i="26"/>
  <c r="P1702" i="26"/>
  <c r="Q1702" i="26" s="1"/>
  <c r="O1702" i="26"/>
  <c r="N1702" i="26"/>
  <c r="R1701" i="26"/>
  <c r="P1701" i="26"/>
  <c r="Q1701" i="26" s="1"/>
  <c r="O1701" i="26"/>
  <c r="N1701" i="26"/>
  <c r="R1700" i="26"/>
  <c r="P1700" i="26"/>
  <c r="Q1700" i="26" s="1"/>
  <c r="O1700" i="26"/>
  <c r="N1700" i="26"/>
  <c r="R1699" i="26"/>
  <c r="P1699" i="26"/>
  <c r="Q1699" i="26" s="1"/>
  <c r="O1699" i="26"/>
  <c r="N1699" i="26"/>
  <c r="R1698" i="26"/>
  <c r="P1698" i="26"/>
  <c r="Q1698" i="26" s="1"/>
  <c r="O1698" i="26"/>
  <c r="N1698" i="26"/>
  <c r="R1697" i="26"/>
  <c r="P1697" i="26"/>
  <c r="Q1697" i="26" s="1"/>
  <c r="O1697" i="26"/>
  <c r="N1697" i="26"/>
  <c r="R1696" i="26"/>
  <c r="P1696" i="26"/>
  <c r="Q1696" i="26" s="1"/>
  <c r="O1696" i="26"/>
  <c r="N1696" i="26"/>
  <c r="R1695" i="26"/>
  <c r="P1695" i="26"/>
  <c r="Q1695" i="26" s="1"/>
  <c r="O1695" i="26"/>
  <c r="N1695" i="26"/>
  <c r="R1694" i="26"/>
  <c r="P1694" i="26"/>
  <c r="Q1694" i="26" s="1"/>
  <c r="O1694" i="26"/>
  <c r="N1694" i="26"/>
  <c r="R1693" i="26"/>
  <c r="P1693" i="26"/>
  <c r="Q1693" i="26" s="1"/>
  <c r="O1693" i="26"/>
  <c r="N1693" i="26"/>
  <c r="R1692" i="26"/>
  <c r="P1692" i="26"/>
  <c r="Q1692" i="26" s="1"/>
  <c r="O1692" i="26"/>
  <c r="N1692" i="26"/>
  <c r="R1691" i="26"/>
  <c r="P1691" i="26"/>
  <c r="Q1691" i="26" s="1"/>
  <c r="O1691" i="26"/>
  <c r="N1691" i="26"/>
  <c r="R1690" i="26"/>
  <c r="P1690" i="26"/>
  <c r="Q1690" i="26" s="1"/>
  <c r="O1690" i="26"/>
  <c r="N1690" i="26"/>
  <c r="R1689" i="26"/>
  <c r="P1689" i="26"/>
  <c r="Q1689" i="26" s="1"/>
  <c r="O1689" i="26"/>
  <c r="N1689" i="26"/>
  <c r="R1688" i="26"/>
  <c r="P1688" i="26"/>
  <c r="Q1688" i="26" s="1"/>
  <c r="O1688" i="26"/>
  <c r="N1688" i="26"/>
  <c r="R1687" i="26"/>
  <c r="P1687" i="26"/>
  <c r="Q1687" i="26" s="1"/>
  <c r="O1687" i="26"/>
  <c r="N1687" i="26"/>
  <c r="R1686" i="26"/>
  <c r="P1686" i="26"/>
  <c r="Q1686" i="26" s="1"/>
  <c r="O1686" i="26"/>
  <c r="N1686" i="26"/>
  <c r="R1685" i="26"/>
  <c r="P1685" i="26"/>
  <c r="Q1685" i="26" s="1"/>
  <c r="O1685" i="26"/>
  <c r="N1685" i="26"/>
  <c r="R1684" i="26"/>
  <c r="P1684" i="26"/>
  <c r="Q1684" i="26" s="1"/>
  <c r="O1684" i="26"/>
  <c r="N1684" i="26"/>
  <c r="R1683" i="26"/>
  <c r="P1683" i="26"/>
  <c r="Q1683" i="26" s="1"/>
  <c r="O1683" i="26"/>
  <c r="N1683" i="26"/>
  <c r="R1682" i="26"/>
  <c r="P1682" i="26"/>
  <c r="Q1682" i="26" s="1"/>
  <c r="O1682" i="26"/>
  <c r="N1682" i="26"/>
  <c r="R1681" i="26"/>
  <c r="P1681" i="26"/>
  <c r="Q1681" i="26" s="1"/>
  <c r="O1681" i="26"/>
  <c r="N1681" i="26"/>
  <c r="R1680" i="26"/>
  <c r="P1680" i="26"/>
  <c r="Q1680" i="26" s="1"/>
  <c r="O1680" i="26"/>
  <c r="N1680" i="26"/>
  <c r="R1679" i="26"/>
  <c r="P1679" i="26"/>
  <c r="Q1679" i="26" s="1"/>
  <c r="O1679" i="26"/>
  <c r="N1679" i="26"/>
  <c r="R1678" i="26"/>
  <c r="P1678" i="26"/>
  <c r="Q1678" i="26" s="1"/>
  <c r="O1678" i="26"/>
  <c r="N1678" i="26"/>
  <c r="R1677" i="26"/>
  <c r="P1677" i="26"/>
  <c r="Q1677" i="26" s="1"/>
  <c r="O1677" i="26"/>
  <c r="N1677" i="26"/>
  <c r="R1676" i="26"/>
  <c r="P1676" i="26"/>
  <c r="Q1676" i="26" s="1"/>
  <c r="O1676" i="26"/>
  <c r="N1676" i="26"/>
  <c r="R1675" i="26"/>
  <c r="P1675" i="26"/>
  <c r="Q1675" i="26" s="1"/>
  <c r="O1675" i="26"/>
  <c r="N1675" i="26"/>
  <c r="R1674" i="26"/>
  <c r="P1674" i="26"/>
  <c r="Q1674" i="26" s="1"/>
  <c r="O1674" i="26"/>
  <c r="N1674" i="26"/>
  <c r="R1673" i="26"/>
  <c r="P1673" i="26"/>
  <c r="Q1673" i="26" s="1"/>
  <c r="O1673" i="26"/>
  <c r="N1673" i="26"/>
  <c r="R1672" i="26"/>
  <c r="P1672" i="26"/>
  <c r="Q1672" i="26" s="1"/>
  <c r="O1672" i="26"/>
  <c r="N1672" i="26"/>
  <c r="R1671" i="26"/>
  <c r="P1671" i="26"/>
  <c r="Q1671" i="26" s="1"/>
  <c r="O1671" i="26"/>
  <c r="N1671" i="26"/>
  <c r="R1670" i="26"/>
  <c r="P1670" i="26"/>
  <c r="Q1670" i="26" s="1"/>
  <c r="O1670" i="26"/>
  <c r="N1670" i="26"/>
  <c r="R1669" i="26"/>
  <c r="P1669" i="26"/>
  <c r="Q1669" i="26" s="1"/>
  <c r="O1669" i="26"/>
  <c r="N1669" i="26"/>
  <c r="R1668" i="26"/>
  <c r="P1668" i="26"/>
  <c r="Q1668" i="26" s="1"/>
  <c r="O1668" i="26"/>
  <c r="N1668" i="26"/>
  <c r="R1667" i="26"/>
  <c r="P1667" i="26"/>
  <c r="Q1667" i="26" s="1"/>
  <c r="O1667" i="26"/>
  <c r="N1667" i="26"/>
  <c r="R1666" i="26"/>
  <c r="P1666" i="26"/>
  <c r="Q1666" i="26" s="1"/>
  <c r="O1666" i="26"/>
  <c r="N1666" i="26"/>
  <c r="R1665" i="26"/>
  <c r="P1665" i="26"/>
  <c r="Q1665" i="26" s="1"/>
  <c r="O1665" i="26"/>
  <c r="N1665" i="26"/>
  <c r="R1664" i="26"/>
  <c r="Q1664" i="26"/>
  <c r="P1664" i="26"/>
  <c r="O1664" i="26"/>
  <c r="N1664" i="26"/>
  <c r="R1663" i="26"/>
  <c r="P1663" i="26"/>
  <c r="Q1663" i="26" s="1"/>
  <c r="O1663" i="26"/>
  <c r="N1663" i="26"/>
  <c r="R1662" i="26"/>
  <c r="P1662" i="26"/>
  <c r="Q1662" i="26" s="1"/>
  <c r="O1662" i="26"/>
  <c r="N1662" i="26"/>
  <c r="R1661" i="26"/>
  <c r="P1661" i="26"/>
  <c r="Q1661" i="26" s="1"/>
  <c r="O1661" i="26"/>
  <c r="N1661" i="26"/>
  <c r="R1660" i="26"/>
  <c r="P1660" i="26"/>
  <c r="Q1660" i="26" s="1"/>
  <c r="O1660" i="26"/>
  <c r="N1660" i="26"/>
  <c r="R1659" i="26"/>
  <c r="P1659" i="26"/>
  <c r="Q1659" i="26" s="1"/>
  <c r="O1659" i="26"/>
  <c r="N1659" i="26"/>
  <c r="R1658" i="26"/>
  <c r="P1658" i="26"/>
  <c r="Q1658" i="26" s="1"/>
  <c r="O1658" i="26"/>
  <c r="N1658" i="26"/>
  <c r="R1657" i="26"/>
  <c r="P1657" i="26"/>
  <c r="Q1657" i="26" s="1"/>
  <c r="O1657" i="26"/>
  <c r="N1657" i="26"/>
  <c r="R1656" i="26"/>
  <c r="P1656" i="26"/>
  <c r="Q1656" i="26" s="1"/>
  <c r="O1656" i="26"/>
  <c r="N1656" i="26"/>
  <c r="R1655" i="26"/>
  <c r="P1655" i="26"/>
  <c r="Q1655" i="26" s="1"/>
  <c r="O1655" i="26"/>
  <c r="N1655" i="26"/>
  <c r="R1654" i="26"/>
  <c r="Q1654" i="26"/>
  <c r="P1654" i="26"/>
  <c r="O1654" i="26"/>
  <c r="N1654" i="26"/>
  <c r="R1653" i="26"/>
  <c r="P1653" i="26"/>
  <c r="Q1653" i="26" s="1"/>
  <c r="O1653" i="26"/>
  <c r="N1653" i="26"/>
  <c r="R1652" i="26"/>
  <c r="P1652" i="26"/>
  <c r="Q1652" i="26" s="1"/>
  <c r="O1652" i="26"/>
  <c r="N1652" i="26"/>
  <c r="R1651" i="26"/>
  <c r="P1651" i="26"/>
  <c r="Q1651" i="26" s="1"/>
  <c r="O1651" i="26"/>
  <c r="N1651" i="26"/>
  <c r="R1650" i="26"/>
  <c r="P1650" i="26"/>
  <c r="Q1650" i="26" s="1"/>
  <c r="O1650" i="26"/>
  <c r="N1650" i="26"/>
  <c r="R1649" i="26"/>
  <c r="P1649" i="26"/>
  <c r="Q1649" i="26" s="1"/>
  <c r="O1649" i="26"/>
  <c r="N1649" i="26"/>
  <c r="R1648" i="26"/>
  <c r="P1648" i="26"/>
  <c r="Q1648" i="26" s="1"/>
  <c r="O1648" i="26"/>
  <c r="N1648" i="26"/>
  <c r="R1647" i="26"/>
  <c r="P1647" i="26"/>
  <c r="Q1647" i="26" s="1"/>
  <c r="O1647" i="26"/>
  <c r="N1647" i="26"/>
  <c r="R1646" i="26"/>
  <c r="P1646" i="26"/>
  <c r="Q1646" i="26" s="1"/>
  <c r="O1646" i="26"/>
  <c r="N1646" i="26"/>
  <c r="R1645" i="26"/>
  <c r="P1645" i="26"/>
  <c r="Q1645" i="26" s="1"/>
  <c r="O1645" i="26"/>
  <c r="N1645" i="26"/>
  <c r="R1644" i="26"/>
  <c r="P1644" i="26"/>
  <c r="Q1644" i="26" s="1"/>
  <c r="O1644" i="26"/>
  <c r="N1644" i="26"/>
  <c r="R1643" i="26"/>
  <c r="P1643" i="26"/>
  <c r="Q1643" i="26" s="1"/>
  <c r="O1643" i="26"/>
  <c r="N1643" i="26"/>
  <c r="R1642" i="26"/>
  <c r="P1642" i="26"/>
  <c r="Q1642" i="26" s="1"/>
  <c r="O1642" i="26"/>
  <c r="N1642" i="26"/>
  <c r="R1641" i="26"/>
  <c r="P1641" i="26"/>
  <c r="Q1641" i="26" s="1"/>
  <c r="O1641" i="26"/>
  <c r="N1641" i="26"/>
  <c r="R1640" i="26"/>
  <c r="P1640" i="26"/>
  <c r="Q1640" i="26" s="1"/>
  <c r="O1640" i="26"/>
  <c r="N1640" i="26"/>
  <c r="R1639" i="26"/>
  <c r="P1639" i="26"/>
  <c r="Q1639" i="26" s="1"/>
  <c r="O1639" i="26"/>
  <c r="N1639" i="26"/>
  <c r="R1638" i="26"/>
  <c r="P1638" i="26"/>
  <c r="Q1638" i="26" s="1"/>
  <c r="O1638" i="26"/>
  <c r="N1638" i="26"/>
  <c r="R1637" i="26"/>
  <c r="P1637" i="26"/>
  <c r="Q1637" i="26" s="1"/>
  <c r="O1637" i="26"/>
  <c r="N1637" i="26"/>
  <c r="R1636" i="26"/>
  <c r="P1636" i="26"/>
  <c r="Q1636" i="26" s="1"/>
  <c r="O1636" i="26"/>
  <c r="N1636" i="26"/>
  <c r="R1635" i="26"/>
  <c r="P1635" i="26"/>
  <c r="Q1635" i="26" s="1"/>
  <c r="O1635" i="26"/>
  <c r="N1635" i="26"/>
  <c r="R1634" i="26"/>
  <c r="P1634" i="26"/>
  <c r="Q1634" i="26" s="1"/>
  <c r="O1634" i="26"/>
  <c r="N1634" i="26"/>
  <c r="R1633" i="26"/>
  <c r="P1633" i="26"/>
  <c r="Q1633" i="26" s="1"/>
  <c r="O1633" i="26"/>
  <c r="N1633" i="26"/>
  <c r="R1632" i="26"/>
  <c r="P1632" i="26"/>
  <c r="Q1632" i="26" s="1"/>
  <c r="O1632" i="26"/>
  <c r="N1632" i="26"/>
  <c r="R1631" i="26"/>
  <c r="P1631" i="26"/>
  <c r="Q1631" i="26" s="1"/>
  <c r="O1631" i="26"/>
  <c r="N1631" i="26"/>
  <c r="R1630" i="26"/>
  <c r="P1630" i="26"/>
  <c r="Q1630" i="26" s="1"/>
  <c r="O1630" i="26"/>
  <c r="N1630" i="26"/>
  <c r="R1629" i="26"/>
  <c r="P1629" i="26"/>
  <c r="Q1629" i="26" s="1"/>
  <c r="O1629" i="26"/>
  <c r="N1629" i="26"/>
  <c r="R1628" i="26"/>
  <c r="P1628" i="26"/>
  <c r="Q1628" i="26" s="1"/>
  <c r="O1628" i="26"/>
  <c r="N1628" i="26"/>
  <c r="R1627" i="26"/>
  <c r="P1627" i="26"/>
  <c r="Q1627" i="26" s="1"/>
  <c r="O1627" i="26"/>
  <c r="N1627" i="26"/>
  <c r="R1626" i="26"/>
  <c r="P1626" i="26"/>
  <c r="Q1626" i="26" s="1"/>
  <c r="O1626" i="26"/>
  <c r="N1626" i="26"/>
  <c r="R1625" i="26"/>
  <c r="P1625" i="26"/>
  <c r="Q1625" i="26" s="1"/>
  <c r="O1625" i="26"/>
  <c r="N1625" i="26"/>
  <c r="R1624" i="26"/>
  <c r="P1624" i="26"/>
  <c r="Q1624" i="26" s="1"/>
  <c r="O1624" i="26"/>
  <c r="N1624" i="26"/>
  <c r="R1623" i="26"/>
  <c r="P1623" i="26"/>
  <c r="Q1623" i="26" s="1"/>
  <c r="O1623" i="26"/>
  <c r="N1623" i="26"/>
  <c r="R1622" i="26"/>
  <c r="P1622" i="26"/>
  <c r="Q1622" i="26" s="1"/>
  <c r="O1622" i="26"/>
  <c r="N1622" i="26"/>
  <c r="R1621" i="26"/>
  <c r="P1621" i="26"/>
  <c r="Q1621" i="26" s="1"/>
  <c r="O1621" i="26"/>
  <c r="N1621" i="26"/>
  <c r="R1620" i="26"/>
  <c r="P1620" i="26"/>
  <c r="Q1620" i="26" s="1"/>
  <c r="O1620" i="26"/>
  <c r="N1620" i="26"/>
  <c r="R1619" i="26"/>
  <c r="P1619" i="26"/>
  <c r="Q1619" i="26" s="1"/>
  <c r="O1619" i="26"/>
  <c r="N1619" i="26"/>
  <c r="R1618" i="26"/>
  <c r="P1618" i="26"/>
  <c r="Q1618" i="26" s="1"/>
  <c r="O1618" i="26"/>
  <c r="N1618" i="26"/>
  <c r="R1617" i="26"/>
  <c r="Q1617" i="26"/>
  <c r="P1617" i="26"/>
  <c r="O1617" i="26"/>
  <c r="N1617" i="26"/>
  <c r="R1616" i="26"/>
  <c r="P1616" i="26"/>
  <c r="Q1616" i="26" s="1"/>
  <c r="O1616" i="26"/>
  <c r="N1616" i="26"/>
  <c r="R1615" i="26"/>
  <c r="P1615" i="26"/>
  <c r="Q1615" i="26" s="1"/>
  <c r="O1615" i="26"/>
  <c r="N1615" i="26"/>
  <c r="R1614" i="26"/>
  <c r="P1614" i="26"/>
  <c r="Q1614" i="26" s="1"/>
  <c r="O1614" i="26"/>
  <c r="N1614" i="26"/>
  <c r="R1613" i="26"/>
  <c r="P1613" i="26"/>
  <c r="Q1613" i="26" s="1"/>
  <c r="O1613" i="26"/>
  <c r="N1613" i="26"/>
  <c r="R1612" i="26"/>
  <c r="P1612" i="26"/>
  <c r="Q1612" i="26" s="1"/>
  <c r="O1612" i="26"/>
  <c r="N1612" i="26"/>
  <c r="R1611" i="26"/>
  <c r="P1611" i="26"/>
  <c r="Q1611" i="26" s="1"/>
  <c r="O1611" i="26"/>
  <c r="N1611" i="26"/>
  <c r="R1610" i="26"/>
  <c r="P1610" i="26"/>
  <c r="Q1610" i="26" s="1"/>
  <c r="O1610" i="26"/>
  <c r="N1610" i="26"/>
  <c r="R1609" i="26"/>
  <c r="P1609" i="26"/>
  <c r="Q1609" i="26" s="1"/>
  <c r="O1609" i="26"/>
  <c r="N1609" i="26"/>
  <c r="R1608" i="26"/>
  <c r="P1608" i="26"/>
  <c r="Q1608" i="26" s="1"/>
  <c r="O1608" i="26"/>
  <c r="N1608" i="26"/>
  <c r="R1607" i="26"/>
  <c r="P1607" i="26"/>
  <c r="Q1607" i="26" s="1"/>
  <c r="O1607" i="26"/>
  <c r="N1607" i="26"/>
  <c r="R1606" i="26"/>
  <c r="P1606" i="26"/>
  <c r="Q1606" i="26" s="1"/>
  <c r="O1606" i="26"/>
  <c r="N1606" i="26"/>
  <c r="R1605" i="26"/>
  <c r="P1605" i="26"/>
  <c r="Q1605" i="26" s="1"/>
  <c r="O1605" i="26"/>
  <c r="N1605" i="26"/>
  <c r="R1604" i="26"/>
  <c r="P1604" i="26"/>
  <c r="Q1604" i="26" s="1"/>
  <c r="O1604" i="26"/>
  <c r="N1604" i="26"/>
  <c r="R1603" i="26"/>
  <c r="P1603" i="26"/>
  <c r="Q1603" i="26" s="1"/>
  <c r="O1603" i="26"/>
  <c r="N1603" i="26"/>
  <c r="R1602" i="26"/>
  <c r="P1602" i="26"/>
  <c r="Q1602" i="26" s="1"/>
  <c r="O1602" i="26"/>
  <c r="N1602" i="26"/>
  <c r="R1601" i="26"/>
  <c r="P1601" i="26"/>
  <c r="Q1601" i="26" s="1"/>
  <c r="O1601" i="26"/>
  <c r="N1601" i="26"/>
  <c r="R1600" i="26"/>
  <c r="P1600" i="26"/>
  <c r="Q1600" i="26" s="1"/>
  <c r="O1600" i="26"/>
  <c r="N1600" i="26"/>
  <c r="R1599" i="26"/>
  <c r="P1599" i="26"/>
  <c r="Q1599" i="26" s="1"/>
  <c r="O1599" i="26"/>
  <c r="N1599" i="26"/>
  <c r="R1598" i="26"/>
  <c r="P1598" i="26"/>
  <c r="Q1598" i="26" s="1"/>
  <c r="O1598" i="26"/>
  <c r="N1598" i="26"/>
  <c r="R1597" i="26"/>
  <c r="P1597" i="26"/>
  <c r="Q1597" i="26" s="1"/>
  <c r="O1597" i="26"/>
  <c r="N1597" i="26"/>
  <c r="R1596" i="26"/>
  <c r="P1596" i="26"/>
  <c r="Q1596" i="26" s="1"/>
  <c r="O1596" i="26"/>
  <c r="N1596" i="26"/>
  <c r="R1595" i="26"/>
  <c r="P1595" i="26"/>
  <c r="Q1595" i="26" s="1"/>
  <c r="O1595" i="26"/>
  <c r="N1595" i="26"/>
  <c r="R1594" i="26"/>
  <c r="P1594" i="26"/>
  <c r="Q1594" i="26" s="1"/>
  <c r="O1594" i="26"/>
  <c r="N1594" i="26"/>
  <c r="R1593" i="26"/>
  <c r="P1593" i="26"/>
  <c r="Q1593" i="26" s="1"/>
  <c r="O1593" i="26"/>
  <c r="N1593" i="26"/>
  <c r="R1592" i="26"/>
  <c r="P1592" i="26"/>
  <c r="Q1592" i="26" s="1"/>
  <c r="O1592" i="26"/>
  <c r="N1592" i="26"/>
  <c r="R1591" i="26"/>
  <c r="P1591" i="26"/>
  <c r="Q1591" i="26" s="1"/>
  <c r="O1591" i="26"/>
  <c r="N1591" i="26"/>
  <c r="R1590" i="26"/>
  <c r="P1590" i="26"/>
  <c r="Q1590" i="26" s="1"/>
  <c r="O1590" i="26"/>
  <c r="N1590" i="26"/>
  <c r="R1589" i="26"/>
  <c r="P1589" i="26"/>
  <c r="Q1589" i="26" s="1"/>
  <c r="O1589" i="26"/>
  <c r="N1589" i="26"/>
  <c r="R1588" i="26"/>
  <c r="P1588" i="26"/>
  <c r="Q1588" i="26" s="1"/>
  <c r="O1588" i="26"/>
  <c r="N1588" i="26"/>
  <c r="R1587" i="26"/>
  <c r="Q1587" i="26"/>
  <c r="P1587" i="26"/>
  <c r="O1587" i="26"/>
  <c r="N1587" i="26"/>
  <c r="R1586" i="26"/>
  <c r="P1586" i="26"/>
  <c r="Q1586" i="26" s="1"/>
  <c r="O1586" i="26"/>
  <c r="N1586" i="26"/>
  <c r="R1585" i="26"/>
  <c r="P1585" i="26"/>
  <c r="Q1585" i="26" s="1"/>
  <c r="O1585" i="26"/>
  <c r="N1585" i="26"/>
  <c r="R1584" i="26"/>
  <c r="P1584" i="26"/>
  <c r="Q1584" i="26" s="1"/>
  <c r="O1584" i="26"/>
  <c r="N1584" i="26"/>
  <c r="R1583" i="26"/>
  <c r="P1583" i="26"/>
  <c r="Q1583" i="26" s="1"/>
  <c r="O1583" i="26"/>
  <c r="N1583" i="26"/>
  <c r="R1582" i="26"/>
  <c r="P1582" i="26"/>
  <c r="Q1582" i="26" s="1"/>
  <c r="O1582" i="26"/>
  <c r="N1582" i="26"/>
  <c r="R1581" i="26"/>
  <c r="P1581" i="26"/>
  <c r="Q1581" i="26" s="1"/>
  <c r="O1581" i="26"/>
  <c r="N1581" i="26"/>
  <c r="R1580" i="26"/>
  <c r="P1580" i="26"/>
  <c r="Q1580" i="26" s="1"/>
  <c r="O1580" i="26"/>
  <c r="N1580" i="26"/>
  <c r="R1579" i="26"/>
  <c r="P1579" i="26"/>
  <c r="Q1579" i="26" s="1"/>
  <c r="O1579" i="26"/>
  <c r="N1579" i="26"/>
  <c r="R1578" i="26"/>
  <c r="P1578" i="26"/>
  <c r="Q1578" i="26" s="1"/>
  <c r="O1578" i="26"/>
  <c r="N1578" i="26"/>
  <c r="R1577" i="26"/>
  <c r="P1577" i="26"/>
  <c r="Q1577" i="26" s="1"/>
  <c r="O1577" i="26"/>
  <c r="N1577" i="26"/>
  <c r="R1576" i="26"/>
  <c r="P1576" i="26"/>
  <c r="Q1576" i="26" s="1"/>
  <c r="O1576" i="26"/>
  <c r="N1576" i="26"/>
  <c r="R1575" i="26"/>
  <c r="P1575" i="26"/>
  <c r="Q1575" i="26" s="1"/>
  <c r="O1575" i="26"/>
  <c r="N1575" i="26"/>
  <c r="R1574" i="26"/>
  <c r="P1574" i="26"/>
  <c r="Q1574" i="26" s="1"/>
  <c r="O1574" i="26"/>
  <c r="N1574" i="26"/>
  <c r="R1573" i="26"/>
  <c r="P1573" i="26"/>
  <c r="Q1573" i="26" s="1"/>
  <c r="O1573" i="26"/>
  <c r="N1573" i="26"/>
  <c r="R1572" i="26"/>
  <c r="P1572" i="26"/>
  <c r="Q1572" i="26" s="1"/>
  <c r="O1572" i="26"/>
  <c r="N1572" i="26"/>
  <c r="R1571" i="26"/>
  <c r="P1571" i="26"/>
  <c r="Q1571" i="26" s="1"/>
  <c r="O1571" i="26"/>
  <c r="N1571" i="26"/>
  <c r="R1570" i="26"/>
  <c r="P1570" i="26"/>
  <c r="Q1570" i="26" s="1"/>
  <c r="O1570" i="26"/>
  <c r="N1570" i="26"/>
  <c r="R1569" i="26"/>
  <c r="P1569" i="26"/>
  <c r="Q1569" i="26" s="1"/>
  <c r="O1569" i="26"/>
  <c r="N1569" i="26"/>
  <c r="R1568" i="26"/>
  <c r="P1568" i="26"/>
  <c r="Q1568" i="26" s="1"/>
  <c r="O1568" i="26"/>
  <c r="N1568" i="26"/>
  <c r="R1567" i="26"/>
  <c r="P1567" i="26"/>
  <c r="Q1567" i="26" s="1"/>
  <c r="O1567" i="26"/>
  <c r="N1567" i="26"/>
  <c r="R1566" i="26"/>
  <c r="P1566" i="26"/>
  <c r="Q1566" i="26" s="1"/>
  <c r="O1566" i="26"/>
  <c r="N1566" i="26"/>
  <c r="R1565" i="26"/>
  <c r="P1565" i="26"/>
  <c r="Q1565" i="26" s="1"/>
  <c r="O1565" i="26"/>
  <c r="N1565" i="26"/>
  <c r="R1564" i="26"/>
  <c r="P1564" i="26"/>
  <c r="Q1564" i="26" s="1"/>
  <c r="O1564" i="26"/>
  <c r="N1564" i="26"/>
  <c r="R1563" i="26"/>
  <c r="P1563" i="26"/>
  <c r="Q1563" i="26" s="1"/>
  <c r="O1563" i="26"/>
  <c r="N1563" i="26"/>
  <c r="R1562" i="26"/>
  <c r="P1562" i="26"/>
  <c r="Q1562" i="26" s="1"/>
  <c r="O1562" i="26"/>
  <c r="N1562" i="26"/>
  <c r="R1561" i="26"/>
  <c r="P1561" i="26"/>
  <c r="Q1561" i="26" s="1"/>
  <c r="O1561" i="26"/>
  <c r="N1561" i="26"/>
  <c r="R1560" i="26"/>
  <c r="P1560" i="26"/>
  <c r="Q1560" i="26" s="1"/>
  <c r="O1560" i="26"/>
  <c r="N1560" i="26"/>
  <c r="R1559" i="26"/>
  <c r="P1559" i="26"/>
  <c r="Q1559" i="26" s="1"/>
  <c r="O1559" i="26"/>
  <c r="N1559" i="26"/>
  <c r="R1558" i="26"/>
  <c r="P1558" i="26"/>
  <c r="Q1558" i="26" s="1"/>
  <c r="O1558" i="26"/>
  <c r="N1558" i="26"/>
  <c r="R1557" i="26"/>
  <c r="P1557" i="26"/>
  <c r="Q1557" i="26" s="1"/>
  <c r="O1557" i="26"/>
  <c r="N1557" i="26"/>
  <c r="R1556" i="26"/>
  <c r="P1556" i="26"/>
  <c r="Q1556" i="26" s="1"/>
  <c r="O1556" i="26"/>
  <c r="N1556" i="26"/>
  <c r="R1555" i="26"/>
  <c r="P1555" i="26"/>
  <c r="Q1555" i="26" s="1"/>
  <c r="O1555" i="26"/>
  <c r="N1555" i="26"/>
  <c r="R1554" i="26"/>
  <c r="P1554" i="26"/>
  <c r="Q1554" i="26" s="1"/>
  <c r="O1554" i="26"/>
  <c r="N1554" i="26"/>
  <c r="R1553" i="26"/>
  <c r="P1553" i="26"/>
  <c r="Q1553" i="26" s="1"/>
  <c r="O1553" i="26"/>
  <c r="N1553" i="26"/>
  <c r="R1552" i="26"/>
  <c r="P1552" i="26"/>
  <c r="Q1552" i="26" s="1"/>
  <c r="O1552" i="26"/>
  <c r="N1552" i="26"/>
  <c r="R1551" i="26"/>
  <c r="P1551" i="26"/>
  <c r="Q1551" i="26" s="1"/>
  <c r="O1551" i="26"/>
  <c r="N1551" i="26"/>
  <c r="R1550" i="26"/>
  <c r="P1550" i="26"/>
  <c r="Q1550" i="26" s="1"/>
  <c r="O1550" i="26"/>
  <c r="N1550" i="26"/>
  <c r="R1549" i="26"/>
  <c r="P1549" i="26"/>
  <c r="Q1549" i="26" s="1"/>
  <c r="O1549" i="26"/>
  <c r="N1549" i="26"/>
  <c r="R1548" i="26"/>
  <c r="P1548" i="26"/>
  <c r="Q1548" i="26" s="1"/>
  <c r="O1548" i="26"/>
  <c r="N1548" i="26"/>
  <c r="R1547" i="26"/>
  <c r="P1547" i="26"/>
  <c r="Q1547" i="26" s="1"/>
  <c r="O1547" i="26"/>
  <c r="N1547" i="26"/>
  <c r="R1546" i="26"/>
  <c r="P1546" i="26"/>
  <c r="Q1546" i="26" s="1"/>
  <c r="O1546" i="26"/>
  <c r="N1546" i="26"/>
  <c r="R1545" i="26"/>
  <c r="P1545" i="26"/>
  <c r="Q1545" i="26" s="1"/>
  <c r="O1545" i="26"/>
  <c r="N1545" i="26"/>
  <c r="R1544" i="26"/>
  <c r="Q1544" i="26"/>
  <c r="P1544" i="26"/>
  <c r="O1544" i="26"/>
  <c r="N1544" i="26"/>
  <c r="R1543" i="26"/>
  <c r="P1543" i="26"/>
  <c r="Q1543" i="26" s="1"/>
  <c r="O1543" i="26"/>
  <c r="N1543" i="26"/>
  <c r="R1542" i="26"/>
  <c r="P1542" i="26"/>
  <c r="Q1542" i="26" s="1"/>
  <c r="O1542" i="26"/>
  <c r="N1542" i="26"/>
  <c r="R1541" i="26"/>
  <c r="P1541" i="26"/>
  <c r="Q1541" i="26" s="1"/>
  <c r="O1541" i="26"/>
  <c r="N1541" i="26"/>
  <c r="R1540" i="26"/>
  <c r="P1540" i="26"/>
  <c r="Q1540" i="26" s="1"/>
  <c r="O1540" i="26"/>
  <c r="N1540" i="26"/>
  <c r="R1539" i="26"/>
  <c r="P1539" i="26"/>
  <c r="Q1539" i="26" s="1"/>
  <c r="O1539" i="26"/>
  <c r="N1539" i="26"/>
  <c r="R1538" i="26"/>
  <c r="P1538" i="26"/>
  <c r="Q1538" i="26" s="1"/>
  <c r="O1538" i="26"/>
  <c r="N1538" i="26"/>
  <c r="R1537" i="26"/>
  <c r="P1537" i="26"/>
  <c r="Q1537" i="26" s="1"/>
  <c r="O1537" i="26"/>
  <c r="N1537" i="26"/>
  <c r="R1536" i="26"/>
  <c r="P1536" i="26"/>
  <c r="Q1536" i="26" s="1"/>
  <c r="O1536" i="26"/>
  <c r="N1536" i="26"/>
  <c r="R1535" i="26"/>
  <c r="P1535" i="26"/>
  <c r="Q1535" i="26" s="1"/>
  <c r="O1535" i="26"/>
  <c r="N1535" i="26"/>
  <c r="R1534" i="26"/>
  <c r="P1534" i="26"/>
  <c r="Q1534" i="26" s="1"/>
  <c r="O1534" i="26"/>
  <c r="N1534" i="26"/>
  <c r="R1533" i="26"/>
  <c r="P1533" i="26"/>
  <c r="Q1533" i="26" s="1"/>
  <c r="O1533" i="26"/>
  <c r="N1533" i="26"/>
  <c r="R1532" i="26"/>
  <c r="P1532" i="26"/>
  <c r="Q1532" i="26" s="1"/>
  <c r="O1532" i="26"/>
  <c r="N1532" i="26"/>
  <c r="R1531" i="26"/>
  <c r="P1531" i="26"/>
  <c r="Q1531" i="26" s="1"/>
  <c r="O1531" i="26"/>
  <c r="N1531" i="26"/>
  <c r="R1530" i="26"/>
  <c r="P1530" i="26"/>
  <c r="Q1530" i="26" s="1"/>
  <c r="O1530" i="26"/>
  <c r="N1530" i="26"/>
  <c r="R1529" i="26"/>
  <c r="P1529" i="26"/>
  <c r="Q1529" i="26" s="1"/>
  <c r="O1529" i="26"/>
  <c r="N1529" i="26"/>
  <c r="R1528" i="26"/>
  <c r="P1528" i="26"/>
  <c r="Q1528" i="26" s="1"/>
  <c r="O1528" i="26"/>
  <c r="N1528" i="26"/>
  <c r="R1527" i="26"/>
  <c r="P1527" i="26"/>
  <c r="Q1527" i="26" s="1"/>
  <c r="O1527" i="26"/>
  <c r="N1527" i="26"/>
  <c r="R1526" i="26"/>
  <c r="P1526" i="26"/>
  <c r="Q1526" i="26" s="1"/>
  <c r="O1526" i="26"/>
  <c r="N1526" i="26"/>
  <c r="R1525" i="26"/>
  <c r="P1525" i="26"/>
  <c r="Q1525" i="26" s="1"/>
  <c r="O1525" i="26"/>
  <c r="N1525" i="26"/>
  <c r="R1524" i="26"/>
  <c r="P1524" i="26"/>
  <c r="Q1524" i="26" s="1"/>
  <c r="O1524" i="26"/>
  <c r="N1524" i="26"/>
  <c r="R1523" i="26"/>
  <c r="P1523" i="26"/>
  <c r="Q1523" i="26" s="1"/>
  <c r="O1523" i="26"/>
  <c r="N1523" i="26"/>
  <c r="R1522" i="26"/>
  <c r="P1522" i="26"/>
  <c r="Q1522" i="26" s="1"/>
  <c r="O1522" i="26"/>
  <c r="N1522" i="26"/>
  <c r="R1521" i="26"/>
  <c r="P1521" i="26"/>
  <c r="Q1521" i="26" s="1"/>
  <c r="O1521" i="26"/>
  <c r="N1521" i="26"/>
  <c r="R1520" i="26"/>
  <c r="P1520" i="26"/>
  <c r="Q1520" i="26" s="1"/>
  <c r="O1520" i="26"/>
  <c r="N1520" i="26"/>
  <c r="R1519" i="26"/>
  <c r="P1519" i="26"/>
  <c r="Q1519" i="26" s="1"/>
  <c r="O1519" i="26"/>
  <c r="N1519" i="26"/>
  <c r="R1518" i="26"/>
  <c r="P1518" i="26"/>
  <c r="Q1518" i="26" s="1"/>
  <c r="O1518" i="26"/>
  <c r="N1518" i="26"/>
  <c r="R1517" i="26"/>
  <c r="P1517" i="26"/>
  <c r="Q1517" i="26" s="1"/>
  <c r="O1517" i="26"/>
  <c r="N1517" i="26"/>
  <c r="R1516" i="26"/>
  <c r="P1516" i="26"/>
  <c r="Q1516" i="26" s="1"/>
  <c r="O1516" i="26"/>
  <c r="N1516" i="26"/>
  <c r="R1515" i="26"/>
  <c r="P1515" i="26"/>
  <c r="Q1515" i="26" s="1"/>
  <c r="O1515" i="26"/>
  <c r="N1515" i="26"/>
  <c r="R1514" i="26"/>
  <c r="P1514" i="26"/>
  <c r="Q1514" i="26" s="1"/>
  <c r="O1514" i="26"/>
  <c r="N1514" i="26"/>
  <c r="R1513" i="26"/>
  <c r="P1513" i="26"/>
  <c r="Q1513" i="26" s="1"/>
  <c r="O1513" i="26"/>
  <c r="N1513" i="26"/>
  <c r="R1512" i="26"/>
  <c r="P1512" i="26"/>
  <c r="Q1512" i="26" s="1"/>
  <c r="O1512" i="26"/>
  <c r="N1512" i="26"/>
  <c r="R1511" i="26"/>
  <c r="P1511" i="26"/>
  <c r="Q1511" i="26" s="1"/>
  <c r="O1511" i="26"/>
  <c r="N1511" i="26"/>
  <c r="R1510" i="26"/>
  <c r="P1510" i="26"/>
  <c r="Q1510" i="26" s="1"/>
  <c r="O1510" i="26"/>
  <c r="N1510" i="26"/>
  <c r="R1509" i="26"/>
  <c r="P1509" i="26"/>
  <c r="Q1509" i="26" s="1"/>
  <c r="O1509" i="26"/>
  <c r="N1509" i="26"/>
  <c r="R1508" i="26"/>
  <c r="P1508" i="26"/>
  <c r="Q1508" i="26" s="1"/>
  <c r="O1508" i="26"/>
  <c r="N1508" i="26"/>
  <c r="R1507" i="26"/>
  <c r="P1507" i="26"/>
  <c r="Q1507" i="26" s="1"/>
  <c r="O1507" i="26"/>
  <c r="N1507" i="26"/>
  <c r="R1506" i="26"/>
  <c r="P1506" i="26"/>
  <c r="Q1506" i="26" s="1"/>
  <c r="O1506" i="26"/>
  <c r="N1506" i="26"/>
  <c r="R1505" i="26"/>
  <c r="P1505" i="26"/>
  <c r="Q1505" i="26" s="1"/>
  <c r="O1505" i="26"/>
  <c r="N1505" i="26"/>
  <c r="R1504" i="26"/>
  <c r="P1504" i="26"/>
  <c r="Q1504" i="26" s="1"/>
  <c r="O1504" i="26"/>
  <c r="N1504" i="26"/>
  <c r="R1503" i="26"/>
  <c r="Q1503" i="26"/>
  <c r="P1503" i="26"/>
  <c r="O1503" i="26"/>
  <c r="N1503" i="26"/>
  <c r="R1502" i="26"/>
  <c r="P1502" i="26"/>
  <c r="Q1502" i="26" s="1"/>
  <c r="O1502" i="26"/>
  <c r="N1502" i="26"/>
  <c r="R1501" i="26"/>
  <c r="P1501" i="26"/>
  <c r="Q1501" i="26" s="1"/>
  <c r="O1501" i="26"/>
  <c r="N1501" i="26"/>
  <c r="R1500" i="26"/>
  <c r="P1500" i="26"/>
  <c r="Q1500" i="26" s="1"/>
  <c r="O1500" i="26"/>
  <c r="N1500" i="26"/>
  <c r="R1499" i="26"/>
  <c r="P1499" i="26"/>
  <c r="Q1499" i="26" s="1"/>
  <c r="O1499" i="26"/>
  <c r="N1499" i="26"/>
  <c r="R1498" i="26"/>
  <c r="P1498" i="26"/>
  <c r="Q1498" i="26" s="1"/>
  <c r="O1498" i="26"/>
  <c r="N1498" i="26"/>
  <c r="R1497" i="26"/>
  <c r="P1497" i="26"/>
  <c r="Q1497" i="26" s="1"/>
  <c r="O1497" i="26"/>
  <c r="N1497" i="26"/>
  <c r="R1496" i="26"/>
  <c r="P1496" i="26"/>
  <c r="Q1496" i="26" s="1"/>
  <c r="O1496" i="26"/>
  <c r="N1496" i="26"/>
  <c r="R1495" i="26"/>
  <c r="P1495" i="26"/>
  <c r="Q1495" i="26" s="1"/>
  <c r="O1495" i="26"/>
  <c r="N1495" i="26"/>
  <c r="R1494" i="26"/>
  <c r="P1494" i="26"/>
  <c r="Q1494" i="26" s="1"/>
  <c r="O1494" i="26"/>
  <c r="N1494" i="26"/>
  <c r="R1493" i="26"/>
  <c r="P1493" i="26"/>
  <c r="Q1493" i="26" s="1"/>
  <c r="O1493" i="26"/>
  <c r="N1493" i="26"/>
  <c r="R1492" i="26"/>
  <c r="Q1492" i="26"/>
  <c r="P1492" i="26"/>
  <c r="O1492" i="26"/>
  <c r="N1492" i="26"/>
  <c r="R1491" i="26"/>
  <c r="P1491" i="26"/>
  <c r="Q1491" i="26" s="1"/>
  <c r="O1491" i="26"/>
  <c r="N1491" i="26"/>
  <c r="R1490" i="26"/>
  <c r="P1490" i="26"/>
  <c r="Q1490" i="26" s="1"/>
  <c r="O1490" i="26"/>
  <c r="N1490" i="26"/>
  <c r="R1489" i="26"/>
  <c r="P1489" i="26"/>
  <c r="Q1489" i="26" s="1"/>
  <c r="O1489" i="26"/>
  <c r="N1489" i="26"/>
  <c r="R1488" i="26"/>
  <c r="P1488" i="26"/>
  <c r="Q1488" i="26" s="1"/>
  <c r="O1488" i="26"/>
  <c r="N1488" i="26"/>
  <c r="R1487" i="26"/>
  <c r="P1487" i="26"/>
  <c r="Q1487" i="26" s="1"/>
  <c r="O1487" i="26"/>
  <c r="N1487" i="26"/>
  <c r="R1486" i="26"/>
  <c r="P1486" i="26"/>
  <c r="Q1486" i="26" s="1"/>
  <c r="O1486" i="26"/>
  <c r="N1486" i="26"/>
  <c r="R1485" i="26"/>
  <c r="P1485" i="26"/>
  <c r="Q1485" i="26" s="1"/>
  <c r="O1485" i="26"/>
  <c r="N1485" i="26"/>
  <c r="R1484" i="26"/>
  <c r="P1484" i="26"/>
  <c r="Q1484" i="26" s="1"/>
  <c r="O1484" i="26"/>
  <c r="N1484" i="26"/>
  <c r="R1483" i="26"/>
  <c r="P1483" i="26"/>
  <c r="Q1483" i="26" s="1"/>
  <c r="O1483" i="26"/>
  <c r="N1483" i="26"/>
  <c r="R1482" i="26"/>
  <c r="P1482" i="26"/>
  <c r="Q1482" i="26" s="1"/>
  <c r="O1482" i="26"/>
  <c r="N1482" i="26"/>
  <c r="R1481" i="26"/>
  <c r="P1481" i="26"/>
  <c r="Q1481" i="26" s="1"/>
  <c r="O1481" i="26"/>
  <c r="N1481" i="26"/>
  <c r="R1480" i="26"/>
  <c r="P1480" i="26"/>
  <c r="Q1480" i="26" s="1"/>
  <c r="O1480" i="26"/>
  <c r="N1480" i="26"/>
  <c r="R1479" i="26"/>
  <c r="P1479" i="26"/>
  <c r="Q1479" i="26" s="1"/>
  <c r="O1479" i="26"/>
  <c r="N1479" i="26"/>
  <c r="R1478" i="26"/>
  <c r="P1478" i="26"/>
  <c r="Q1478" i="26" s="1"/>
  <c r="O1478" i="26"/>
  <c r="N1478" i="26"/>
  <c r="R1477" i="26"/>
  <c r="P1477" i="26"/>
  <c r="Q1477" i="26" s="1"/>
  <c r="O1477" i="26"/>
  <c r="N1477" i="26"/>
  <c r="R1476" i="26"/>
  <c r="P1476" i="26"/>
  <c r="Q1476" i="26" s="1"/>
  <c r="O1476" i="26"/>
  <c r="N1476" i="26"/>
  <c r="R1475" i="26"/>
  <c r="P1475" i="26"/>
  <c r="Q1475" i="26" s="1"/>
  <c r="O1475" i="26"/>
  <c r="N1475" i="26"/>
  <c r="R1474" i="26"/>
  <c r="P1474" i="26"/>
  <c r="Q1474" i="26" s="1"/>
  <c r="O1474" i="26"/>
  <c r="N1474" i="26"/>
  <c r="R1473" i="26"/>
  <c r="P1473" i="26"/>
  <c r="Q1473" i="26" s="1"/>
  <c r="O1473" i="26"/>
  <c r="N1473" i="26"/>
  <c r="R1472" i="26"/>
  <c r="P1472" i="26"/>
  <c r="Q1472" i="26" s="1"/>
  <c r="O1472" i="26"/>
  <c r="N1472" i="26"/>
  <c r="R1471" i="26"/>
  <c r="P1471" i="26"/>
  <c r="Q1471" i="26" s="1"/>
  <c r="O1471" i="26"/>
  <c r="N1471" i="26"/>
  <c r="R1470" i="26"/>
  <c r="P1470" i="26"/>
  <c r="Q1470" i="26" s="1"/>
  <c r="O1470" i="26"/>
  <c r="N1470" i="26"/>
  <c r="R1469" i="26"/>
  <c r="Q1469" i="26"/>
  <c r="P1469" i="26"/>
  <c r="O1469" i="26"/>
  <c r="N1469" i="26"/>
  <c r="R1468" i="26"/>
  <c r="P1468" i="26"/>
  <c r="Q1468" i="26" s="1"/>
  <c r="O1468" i="26"/>
  <c r="N1468" i="26"/>
  <c r="R1467" i="26"/>
  <c r="P1467" i="26"/>
  <c r="Q1467" i="26" s="1"/>
  <c r="O1467" i="26"/>
  <c r="N1467" i="26"/>
  <c r="R1466" i="26"/>
  <c r="P1466" i="26"/>
  <c r="Q1466" i="26" s="1"/>
  <c r="O1466" i="26"/>
  <c r="N1466" i="26"/>
  <c r="R1465" i="26"/>
  <c r="Q1465" i="26"/>
  <c r="P1465" i="26"/>
  <c r="O1465" i="26"/>
  <c r="N1465" i="26"/>
  <c r="R1464" i="26"/>
  <c r="P1464" i="26"/>
  <c r="Q1464" i="26" s="1"/>
  <c r="O1464" i="26"/>
  <c r="N1464" i="26"/>
  <c r="R1463" i="26"/>
  <c r="P1463" i="26"/>
  <c r="Q1463" i="26" s="1"/>
  <c r="O1463" i="26"/>
  <c r="N1463" i="26"/>
  <c r="R1462" i="26"/>
  <c r="P1462" i="26"/>
  <c r="Q1462" i="26" s="1"/>
  <c r="O1462" i="26"/>
  <c r="N1462" i="26"/>
  <c r="R1461" i="26"/>
  <c r="P1461" i="26"/>
  <c r="Q1461" i="26" s="1"/>
  <c r="O1461" i="26"/>
  <c r="N1461" i="26"/>
  <c r="R1460" i="26"/>
  <c r="P1460" i="26"/>
  <c r="Q1460" i="26" s="1"/>
  <c r="O1460" i="26"/>
  <c r="N1460" i="26"/>
  <c r="R1459" i="26"/>
  <c r="P1459" i="26"/>
  <c r="Q1459" i="26" s="1"/>
  <c r="O1459" i="26"/>
  <c r="N1459" i="26"/>
  <c r="R1458" i="26"/>
  <c r="P1458" i="26"/>
  <c r="Q1458" i="26" s="1"/>
  <c r="O1458" i="26"/>
  <c r="N1458" i="26"/>
  <c r="R1457" i="26"/>
  <c r="P1457" i="26"/>
  <c r="Q1457" i="26" s="1"/>
  <c r="O1457" i="26"/>
  <c r="N1457" i="26"/>
  <c r="R1456" i="26"/>
  <c r="P1456" i="26"/>
  <c r="Q1456" i="26" s="1"/>
  <c r="O1456" i="26"/>
  <c r="N1456" i="26"/>
  <c r="R1455" i="26"/>
  <c r="P1455" i="26"/>
  <c r="Q1455" i="26" s="1"/>
  <c r="O1455" i="26"/>
  <c r="N1455" i="26"/>
  <c r="R1454" i="26"/>
  <c r="Q1454" i="26"/>
  <c r="P1454" i="26"/>
  <c r="O1454" i="26"/>
  <c r="N1454" i="26"/>
  <c r="R1453" i="26"/>
  <c r="P1453" i="26"/>
  <c r="Q1453" i="26" s="1"/>
  <c r="O1453" i="26"/>
  <c r="N1453" i="26"/>
  <c r="R1452" i="26"/>
  <c r="P1452" i="26"/>
  <c r="Q1452" i="26" s="1"/>
  <c r="O1452" i="26"/>
  <c r="N1452" i="26"/>
  <c r="R1451" i="26"/>
  <c r="P1451" i="26"/>
  <c r="Q1451" i="26" s="1"/>
  <c r="O1451" i="26"/>
  <c r="N1451" i="26"/>
  <c r="R1450" i="26"/>
  <c r="P1450" i="26"/>
  <c r="Q1450" i="26" s="1"/>
  <c r="O1450" i="26"/>
  <c r="N1450" i="26"/>
  <c r="R1449" i="26"/>
  <c r="P1449" i="26"/>
  <c r="Q1449" i="26" s="1"/>
  <c r="O1449" i="26"/>
  <c r="N1449" i="26"/>
  <c r="R1448" i="26"/>
  <c r="P1448" i="26"/>
  <c r="Q1448" i="26" s="1"/>
  <c r="O1448" i="26"/>
  <c r="N1448" i="26"/>
  <c r="R1447" i="26"/>
  <c r="P1447" i="26"/>
  <c r="Q1447" i="26" s="1"/>
  <c r="O1447" i="26"/>
  <c r="N1447" i="26"/>
  <c r="R1446" i="26"/>
  <c r="P1446" i="26"/>
  <c r="Q1446" i="26" s="1"/>
  <c r="O1446" i="26"/>
  <c r="N1446" i="26"/>
  <c r="R1445" i="26"/>
  <c r="P1445" i="26"/>
  <c r="Q1445" i="26" s="1"/>
  <c r="O1445" i="26"/>
  <c r="N1445" i="26"/>
  <c r="R1444" i="26"/>
  <c r="P1444" i="26"/>
  <c r="Q1444" i="26" s="1"/>
  <c r="O1444" i="26"/>
  <c r="N1444" i="26"/>
  <c r="R1443" i="26"/>
  <c r="P1443" i="26"/>
  <c r="Q1443" i="26" s="1"/>
  <c r="O1443" i="26"/>
  <c r="N1443" i="26"/>
  <c r="R1442" i="26"/>
  <c r="P1442" i="26"/>
  <c r="Q1442" i="26" s="1"/>
  <c r="O1442" i="26"/>
  <c r="N1442" i="26"/>
  <c r="R1441" i="26"/>
  <c r="P1441" i="26"/>
  <c r="Q1441" i="26" s="1"/>
  <c r="O1441" i="26"/>
  <c r="N1441" i="26"/>
  <c r="R1440" i="26"/>
  <c r="P1440" i="26"/>
  <c r="Q1440" i="26" s="1"/>
  <c r="O1440" i="26"/>
  <c r="N1440" i="26"/>
  <c r="R1439" i="26"/>
  <c r="P1439" i="26"/>
  <c r="Q1439" i="26" s="1"/>
  <c r="O1439" i="26"/>
  <c r="N1439" i="26"/>
  <c r="R1438" i="26"/>
  <c r="P1438" i="26"/>
  <c r="Q1438" i="26" s="1"/>
  <c r="O1438" i="26"/>
  <c r="N1438" i="26"/>
  <c r="R1437" i="26"/>
  <c r="P1437" i="26"/>
  <c r="Q1437" i="26" s="1"/>
  <c r="O1437" i="26"/>
  <c r="N1437" i="26"/>
  <c r="R1436" i="26"/>
  <c r="P1436" i="26"/>
  <c r="Q1436" i="26" s="1"/>
  <c r="O1436" i="26"/>
  <c r="N1436" i="26"/>
  <c r="R1435" i="26"/>
  <c r="P1435" i="26"/>
  <c r="Q1435" i="26" s="1"/>
  <c r="O1435" i="26"/>
  <c r="N1435" i="26"/>
  <c r="R1434" i="26"/>
  <c r="P1434" i="26"/>
  <c r="Q1434" i="26" s="1"/>
  <c r="O1434" i="26"/>
  <c r="N1434" i="26"/>
  <c r="R1433" i="26"/>
  <c r="P1433" i="26"/>
  <c r="Q1433" i="26" s="1"/>
  <c r="O1433" i="26"/>
  <c r="N1433" i="26"/>
  <c r="R1432" i="26"/>
  <c r="P1432" i="26"/>
  <c r="Q1432" i="26" s="1"/>
  <c r="O1432" i="26"/>
  <c r="N1432" i="26"/>
  <c r="R1431" i="26"/>
  <c r="P1431" i="26"/>
  <c r="Q1431" i="26" s="1"/>
  <c r="O1431" i="26"/>
  <c r="N1431" i="26"/>
  <c r="R1430" i="26"/>
  <c r="P1430" i="26"/>
  <c r="Q1430" i="26" s="1"/>
  <c r="O1430" i="26"/>
  <c r="N1430" i="26"/>
  <c r="R1429" i="26"/>
  <c r="P1429" i="26"/>
  <c r="Q1429" i="26" s="1"/>
  <c r="O1429" i="26"/>
  <c r="N1429" i="26"/>
  <c r="R1428" i="26"/>
  <c r="P1428" i="26"/>
  <c r="Q1428" i="26" s="1"/>
  <c r="O1428" i="26"/>
  <c r="N1428" i="26"/>
  <c r="R1427" i="26"/>
  <c r="P1427" i="26"/>
  <c r="Q1427" i="26" s="1"/>
  <c r="O1427" i="26"/>
  <c r="N1427" i="26"/>
  <c r="R1426" i="26"/>
  <c r="P1426" i="26"/>
  <c r="Q1426" i="26" s="1"/>
  <c r="O1426" i="26"/>
  <c r="N1426" i="26"/>
  <c r="R1425" i="26"/>
  <c r="P1425" i="26"/>
  <c r="Q1425" i="26" s="1"/>
  <c r="O1425" i="26"/>
  <c r="N1425" i="26"/>
  <c r="R1424" i="26"/>
  <c r="P1424" i="26"/>
  <c r="Q1424" i="26" s="1"/>
  <c r="O1424" i="26"/>
  <c r="N1424" i="26"/>
  <c r="R1423" i="26"/>
  <c r="P1423" i="26"/>
  <c r="Q1423" i="26" s="1"/>
  <c r="O1423" i="26"/>
  <c r="N1423" i="26"/>
  <c r="R1422" i="26"/>
  <c r="P1422" i="26"/>
  <c r="Q1422" i="26" s="1"/>
  <c r="O1422" i="26"/>
  <c r="N1422" i="26"/>
  <c r="R1421" i="26"/>
  <c r="P1421" i="26"/>
  <c r="Q1421" i="26" s="1"/>
  <c r="O1421" i="26"/>
  <c r="N1421" i="26"/>
  <c r="R1420" i="26"/>
  <c r="P1420" i="26"/>
  <c r="Q1420" i="26" s="1"/>
  <c r="O1420" i="26"/>
  <c r="N1420" i="26"/>
  <c r="R1419" i="26"/>
  <c r="Q1419" i="26"/>
  <c r="P1419" i="26"/>
  <c r="O1419" i="26"/>
  <c r="N1419" i="26"/>
  <c r="R1418" i="26"/>
  <c r="P1418" i="26"/>
  <c r="Q1418" i="26" s="1"/>
  <c r="O1418" i="26"/>
  <c r="N1418" i="26"/>
  <c r="R1417" i="26"/>
  <c r="P1417" i="26"/>
  <c r="Q1417" i="26" s="1"/>
  <c r="O1417" i="26"/>
  <c r="N1417" i="26"/>
  <c r="R1416" i="26"/>
  <c r="P1416" i="26"/>
  <c r="Q1416" i="26" s="1"/>
  <c r="O1416" i="26"/>
  <c r="N1416" i="26"/>
  <c r="R1415" i="26"/>
  <c r="P1415" i="26"/>
  <c r="Q1415" i="26" s="1"/>
  <c r="O1415" i="26"/>
  <c r="N1415" i="26"/>
  <c r="R1414" i="26"/>
  <c r="P1414" i="26"/>
  <c r="Q1414" i="26" s="1"/>
  <c r="O1414" i="26"/>
  <c r="N1414" i="26"/>
  <c r="R1413" i="26"/>
  <c r="P1413" i="26"/>
  <c r="Q1413" i="26" s="1"/>
  <c r="O1413" i="26"/>
  <c r="N1413" i="26"/>
  <c r="R1412" i="26"/>
  <c r="P1412" i="26"/>
  <c r="Q1412" i="26" s="1"/>
  <c r="O1412" i="26"/>
  <c r="N1412" i="26"/>
  <c r="R1411" i="26"/>
  <c r="P1411" i="26"/>
  <c r="Q1411" i="26" s="1"/>
  <c r="O1411" i="26"/>
  <c r="N1411" i="26"/>
  <c r="R1410" i="26"/>
  <c r="Q1410" i="26"/>
  <c r="P1410" i="26"/>
  <c r="O1410" i="26"/>
  <c r="N1410" i="26"/>
  <c r="R1409" i="26"/>
  <c r="P1409" i="26"/>
  <c r="Q1409" i="26" s="1"/>
  <c r="O1409" i="26"/>
  <c r="N1409" i="26"/>
  <c r="R1408" i="26"/>
  <c r="P1408" i="26"/>
  <c r="Q1408" i="26" s="1"/>
  <c r="O1408" i="26"/>
  <c r="N1408" i="26"/>
  <c r="R1407" i="26"/>
  <c r="P1407" i="26"/>
  <c r="Q1407" i="26" s="1"/>
  <c r="O1407" i="26"/>
  <c r="N1407" i="26"/>
  <c r="R1406" i="26"/>
  <c r="P1406" i="26"/>
  <c r="Q1406" i="26" s="1"/>
  <c r="O1406" i="26"/>
  <c r="N1406" i="26"/>
  <c r="R1405" i="26"/>
  <c r="P1405" i="26"/>
  <c r="Q1405" i="26" s="1"/>
  <c r="O1405" i="26"/>
  <c r="N1405" i="26"/>
  <c r="R1404" i="26"/>
  <c r="P1404" i="26"/>
  <c r="Q1404" i="26" s="1"/>
  <c r="O1404" i="26"/>
  <c r="N1404" i="26"/>
  <c r="R1403" i="26"/>
  <c r="P1403" i="26"/>
  <c r="Q1403" i="26" s="1"/>
  <c r="O1403" i="26"/>
  <c r="N1403" i="26"/>
  <c r="R1402" i="26"/>
  <c r="P1402" i="26"/>
  <c r="Q1402" i="26" s="1"/>
  <c r="O1402" i="26"/>
  <c r="N1402" i="26"/>
  <c r="R1401" i="26"/>
  <c r="P1401" i="26"/>
  <c r="Q1401" i="26" s="1"/>
  <c r="O1401" i="26"/>
  <c r="N1401" i="26"/>
  <c r="R1400" i="26"/>
  <c r="P1400" i="26"/>
  <c r="Q1400" i="26" s="1"/>
  <c r="O1400" i="26"/>
  <c r="N1400" i="26"/>
  <c r="R1399" i="26"/>
  <c r="P1399" i="26"/>
  <c r="Q1399" i="26" s="1"/>
  <c r="O1399" i="26"/>
  <c r="N1399" i="26"/>
  <c r="R1398" i="26"/>
  <c r="P1398" i="26"/>
  <c r="Q1398" i="26" s="1"/>
  <c r="O1398" i="26"/>
  <c r="N1398" i="26"/>
  <c r="R1397" i="26"/>
  <c r="P1397" i="26"/>
  <c r="Q1397" i="26" s="1"/>
  <c r="O1397" i="26"/>
  <c r="N1397" i="26"/>
  <c r="R1396" i="26"/>
  <c r="P1396" i="26"/>
  <c r="Q1396" i="26" s="1"/>
  <c r="O1396" i="26"/>
  <c r="N1396" i="26"/>
  <c r="R1395" i="26"/>
  <c r="Q1395" i="26"/>
  <c r="P1395" i="26"/>
  <c r="O1395" i="26"/>
  <c r="N1395" i="26"/>
  <c r="R1394" i="26"/>
  <c r="P1394" i="26"/>
  <c r="Q1394" i="26" s="1"/>
  <c r="O1394" i="26"/>
  <c r="N1394" i="26"/>
  <c r="R1393" i="26"/>
  <c r="P1393" i="26"/>
  <c r="Q1393" i="26" s="1"/>
  <c r="O1393" i="26"/>
  <c r="N1393" i="26"/>
  <c r="R1392" i="26"/>
  <c r="P1392" i="26"/>
  <c r="Q1392" i="26" s="1"/>
  <c r="O1392" i="26"/>
  <c r="N1392" i="26"/>
  <c r="R1391" i="26"/>
  <c r="P1391" i="26"/>
  <c r="Q1391" i="26" s="1"/>
  <c r="O1391" i="26"/>
  <c r="N1391" i="26"/>
  <c r="R1390" i="26"/>
  <c r="P1390" i="26"/>
  <c r="Q1390" i="26" s="1"/>
  <c r="O1390" i="26"/>
  <c r="N1390" i="26"/>
  <c r="R1389" i="26"/>
  <c r="P1389" i="26"/>
  <c r="Q1389" i="26" s="1"/>
  <c r="O1389" i="26"/>
  <c r="N1389" i="26"/>
  <c r="R1388" i="26"/>
  <c r="P1388" i="26"/>
  <c r="Q1388" i="26" s="1"/>
  <c r="O1388" i="26"/>
  <c r="N1388" i="26"/>
  <c r="R1387" i="26"/>
  <c r="P1387" i="26"/>
  <c r="Q1387" i="26" s="1"/>
  <c r="O1387" i="26"/>
  <c r="N1387" i="26"/>
  <c r="R1386" i="26"/>
  <c r="P1386" i="26"/>
  <c r="Q1386" i="26" s="1"/>
  <c r="O1386" i="26"/>
  <c r="N1386" i="26"/>
  <c r="R1385" i="26"/>
  <c r="P1385" i="26"/>
  <c r="Q1385" i="26" s="1"/>
  <c r="O1385" i="26"/>
  <c r="N1385" i="26"/>
  <c r="R1384" i="26"/>
  <c r="P1384" i="26"/>
  <c r="Q1384" i="26" s="1"/>
  <c r="O1384" i="26"/>
  <c r="N1384" i="26"/>
  <c r="R1383" i="26"/>
  <c r="P1383" i="26"/>
  <c r="Q1383" i="26" s="1"/>
  <c r="O1383" i="26"/>
  <c r="N1383" i="26"/>
  <c r="R1382" i="26"/>
  <c r="P1382" i="26"/>
  <c r="Q1382" i="26" s="1"/>
  <c r="O1382" i="26"/>
  <c r="N1382" i="26"/>
  <c r="R1381" i="26"/>
  <c r="P1381" i="26"/>
  <c r="Q1381" i="26" s="1"/>
  <c r="O1381" i="26"/>
  <c r="N1381" i="26"/>
  <c r="R1380" i="26"/>
  <c r="P1380" i="26"/>
  <c r="Q1380" i="26" s="1"/>
  <c r="O1380" i="26"/>
  <c r="N1380" i="26"/>
  <c r="R1379" i="26"/>
  <c r="P1379" i="26"/>
  <c r="Q1379" i="26" s="1"/>
  <c r="O1379" i="26"/>
  <c r="N1379" i="26"/>
  <c r="R1378" i="26"/>
  <c r="P1378" i="26"/>
  <c r="Q1378" i="26" s="1"/>
  <c r="O1378" i="26"/>
  <c r="N1378" i="26"/>
  <c r="R1377" i="26"/>
  <c r="P1377" i="26"/>
  <c r="Q1377" i="26" s="1"/>
  <c r="O1377" i="26"/>
  <c r="N1377" i="26"/>
  <c r="R1376" i="26"/>
  <c r="P1376" i="26"/>
  <c r="Q1376" i="26" s="1"/>
  <c r="O1376" i="26"/>
  <c r="N1376" i="26"/>
  <c r="R1375" i="26"/>
  <c r="P1375" i="26"/>
  <c r="Q1375" i="26" s="1"/>
  <c r="O1375" i="26"/>
  <c r="N1375" i="26"/>
  <c r="R1374" i="26"/>
  <c r="P1374" i="26"/>
  <c r="Q1374" i="26" s="1"/>
  <c r="O1374" i="26"/>
  <c r="N1374" i="26"/>
  <c r="R1373" i="26"/>
  <c r="P1373" i="26"/>
  <c r="Q1373" i="26" s="1"/>
  <c r="O1373" i="26"/>
  <c r="N1373" i="26"/>
  <c r="R1372" i="26"/>
  <c r="P1372" i="26"/>
  <c r="Q1372" i="26" s="1"/>
  <c r="O1372" i="26"/>
  <c r="N1372" i="26"/>
  <c r="R1371" i="26"/>
  <c r="P1371" i="26"/>
  <c r="Q1371" i="26" s="1"/>
  <c r="O1371" i="26"/>
  <c r="N1371" i="26"/>
  <c r="R1370" i="26"/>
  <c r="P1370" i="26"/>
  <c r="Q1370" i="26" s="1"/>
  <c r="O1370" i="26"/>
  <c r="N1370" i="26"/>
  <c r="R1369" i="26"/>
  <c r="P1369" i="26"/>
  <c r="Q1369" i="26" s="1"/>
  <c r="O1369" i="26"/>
  <c r="N1369" i="26"/>
  <c r="R1368" i="26"/>
  <c r="P1368" i="26"/>
  <c r="Q1368" i="26" s="1"/>
  <c r="O1368" i="26"/>
  <c r="N1368" i="26"/>
  <c r="R1367" i="26"/>
  <c r="P1367" i="26"/>
  <c r="Q1367" i="26" s="1"/>
  <c r="O1367" i="26"/>
  <c r="N1367" i="26"/>
  <c r="R1366" i="26"/>
  <c r="P1366" i="26"/>
  <c r="Q1366" i="26" s="1"/>
  <c r="O1366" i="26"/>
  <c r="N1366" i="26"/>
  <c r="R1365" i="26"/>
  <c r="P1365" i="26"/>
  <c r="Q1365" i="26" s="1"/>
  <c r="O1365" i="26"/>
  <c r="N1365" i="26"/>
  <c r="R1364" i="26"/>
  <c r="P1364" i="26"/>
  <c r="Q1364" i="26" s="1"/>
  <c r="O1364" i="26"/>
  <c r="N1364" i="26"/>
  <c r="R1363" i="26"/>
  <c r="P1363" i="26"/>
  <c r="Q1363" i="26" s="1"/>
  <c r="O1363" i="26"/>
  <c r="N1363" i="26"/>
  <c r="R1362" i="26"/>
  <c r="P1362" i="26"/>
  <c r="Q1362" i="26" s="1"/>
  <c r="O1362" i="26"/>
  <c r="N1362" i="26"/>
  <c r="R1361" i="26"/>
  <c r="P1361" i="26"/>
  <c r="Q1361" i="26" s="1"/>
  <c r="O1361" i="26"/>
  <c r="N1361" i="26"/>
  <c r="R1360" i="26"/>
  <c r="P1360" i="26"/>
  <c r="Q1360" i="26" s="1"/>
  <c r="O1360" i="26"/>
  <c r="N1360" i="26"/>
  <c r="R1359" i="26"/>
  <c r="P1359" i="26"/>
  <c r="Q1359" i="26" s="1"/>
  <c r="O1359" i="26"/>
  <c r="N1359" i="26"/>
  <c r="R1358" i="26"/>
  <c r="P1358" i="26"/>
  <c r="Q1358" i="26" s="1"/>
  <c r="O1358" i="26"/>
  <c r="N1358" i="26"/>
  <c r="R1357" i="26"/>
  <c r="P1357" i="26"/>
  <c r="Q1357" i="26" s="1"/>
  <c r="O1357" i="26"/>
  <c r="N1357" i="26"/>
  <c r="R1356" i="26"/>
  <c r="P1356" i="26"/>
  <c r="Q1356" i="26" s="1"/>
  <c r="O1356" i="26"/>
  <c r="N1356" i="26"/>
  <c r="R1355" i="26"/>
  <c r="Q1355" i="26"/>
  <c r="P1355" i="26"/>
  <c r="O1355" i="26"/>
  <c r="N1355" i="26"/>
  <c r="R1354" i="26"/>
  <c r="P1354" i="26"/>
  <c r="Q1354" i="26" s="1"/>
  <c r="O1354" i="26"/>
  <c r="N1354" i="26"/>
  <c r="R1353" i="26"/>
  <c r="P1353" i="26"/>
  <c r="Q1353" i="26" s="1"/>
  <c r="O1353" i="26"/>
  <c r="N1353" i="26"/>
  <c r="R1352" i="26"/>
  <c r="P1352" i="26"/>
  <c r="Q1352" i="26" s="1"/>
  <c r="O1352" i="26"/>
  <c r="N1352" i="26"/>
  <c r="R1351" i="26"/>
  <c r="P1351" i="26"/>
  <c r="Q1351" i="26" s="1"/>
  <c r="O1351" i="26"/>
  <c r="N1351" i="26"/>
  <c r="R1350" i="26"/>
  <c r="P1350" i="26"/>
  <c r="Q1350" i="26" s="1"/>
  <c r="O1350" i="26"/>
  <c r="N1350" i="26"/>
  <c r="R1349" i="26"/>
  <c r="P1349" i="26"/>
  <c r="Q1349" i="26" s="1"/>
  <c r="O1349" i="26"/>
  <c r="N1349" i="26"/>
  <c r="R1348" i="26"/>
  <c r="P1348" i="26"/>
  <c r="Q1348" i="26" s="1"/>
  <c r="O1348" i="26"/>
  <c r="N1348" i="26"/>
  <c r="R1347" i="26"/>
  <c r="P1347" i="26"/>
  <c r="Q1347" i="26" s="1"/>
  <c r="O1347" i="26"/>
  <c r="N1347" i="26"/>
  <c r="R1346" i="26"/>
  <c r="P1346" i="26"/>
  <c r="Q1346" i="26" s="1"/>
  <c r="O1346" i="26"/>
  <c r="N1346" i="26"/>
  <c r="R1345" i="26"/>
  <c r="P1345" i="26"/>
  <c r="Q1345" i="26" s="1"/>
  <c r="O1345" i="26"/>
  <c r="N1345" i="26"/>
  <c r="R1344" i="26"/>
  <c r="P1344" i="26"/>
  <c r="Q1344" i="26" s="1"/>
  <c r="O1344" i="26"/>
  <c r="N1344" i="26"/>
  <c r="R1343" i="26"/>
  <c r="Q1343" i="26"/>
  <c r="P1343" i="26"/>
  <c r="O1343" i="26"/>
  <c r="N1343" i="26"/>
  <c r="R1342" i="26"/>
  <c r="P1342" i="26"/>
  <c r="Q1342" i="26" s="1"/>
  <c r="O1342" i="26"/>
  <c r="N1342" i="26"/>
  <c r="R1341" i="26"/>
  <c r="P1341" i="26"/>
  <c r="Q1341" i="26" s="1"/>
  <c r="O1341" i="26"/>
  <c r="N1341" i="26"/>
  <c r="R1340" i="26"/>
  <c r="P1340" i="26"/>
  <c r="Q1340" i="26" s="1"/>
  <c r="O1340" i="26"/>
  <c r="N1340" i="26"/>
  <c r="R1339" i="26"/>
  <c r="P1339" i="26"/>
  <c r="Q1339" i="26" s="1"/>
  <c r="O1339" i="26"/>
  <c r="N1339" i="26"/>
  <c r="R1338" i="26"/>
  <c r="P1338" i="26"/>
  <c r="Q1338" i="26" s="1"/>
  <c r="O1338" i="26"/>
  <c r="N1338" i="26"/>
  <c r="R1337" i="26"/>
  <c r="P1337" i="26"/>
  <c r="Q1337" i="26" s="1"/>
  <c r="O1337" i="26"/>
  <c r="N1337" i="26"/>
  <c r="R1336" i="26"/>
  <c r="P1336" i="26"/>
  <c r="Q1336" i="26" s="1"/>
  <c r="O1336" i="26"/>
  <c r="N1336" i="26"/>
  <c r="R1335" i="26"/>
  <c r="P1335" i="26"/>
  <c r="Q1335" i="26" s="1"/>
  <c r="O1335" i="26"/>
  <c r="N1335" i="26"/>
  <c r="R1334" i="26"/>
  <c r="P1334" i="26"/>
  <c r="Q1334" i="26" s="1"/>
  <c r="O1334" i="26"/>
  <c r="N1334" i="26"/>
  <c r="R1333" i="26"/>
  <c r="P1333" i="26"/>
  <c r="Q1333" i="26" s="1"/>
  <c r="O1333" i="26"/>
  <c r="N1333" i="26"/>
  <c r="R1332" i="26"/>
  <c r="P1332" i="26"/>
  <c r="Q1332" i="26" s="1"/>
  <c r="O1332" i="26"/>
  <c r="N1332" i="26"/>
  <c r="R1331" i="26"/>
  <c r="P1331" i="26"/>
  <c r="Q1331" i="26" s="1"/>
  <c r="O1331" i="26"/>
  <c r="N1331" i="26"/>
  <c r="R1330" i="26"/>
  <c r="P1330" i="26"/>
  <c r="Q1330" i="26" s="1"/>
  <c r="O1330" i="26"/>
  <c r="N1330" i="26"/>
  <c r="R1329" i="26"/>
  <c r="P1329" i="26"/>
  <c r="Q1329" i="26" s="1"/>
  <c r="O1329" i="26"/>
  <c r="N1329" i="26"/>
  <c r="R1328" i="26"/>
  <c r="P1328" i="26"/>
  <c r="Q1328" i="26" s="1"/>
  <c r="O1328" i="26"/>
  <c r="N1328" i="26"/>
  <c r="R1327" i="26"/>
  <c r="P1327" i="26"/>
  <c r="Q1327" i="26" s="1"/>
  <c r="O1327" i="26"/>
  <c r="N1327" i="26"/>
  <c r="R1326" i="26"/>
  <c r="P1326" i="26"/>
  <c r="Q1326" i="26" s="1"/>
  <c r="O1326" i="26"/>
  <c r="N1326" i="26"/>
  <c r="R1325" i="26"/>
  <c r="P1325" i="26"/>
  <c r="Q1325" i="26" s="1"/>
  <c r="O1325" i="26"/>
  <c r="N1325" i="26"/>
  <c r="R1324" i="26"/>
  <c r="P1324" i="26"/>
  <c r="Q1324" i="26" s="1"/>
  <c r="O1324" i="26"/>
  <c r="N1324" i="26"/>
  <c r="R1323" i="26"/>
  <c r="P1323" i="26"/>
  <c r="Q1323" i="26" s="1"/>
  <c r="O1323" i="26"/>
  <c r="N1323" i="26"/>
  <c r="R1322" i="26"/>
  <c r="P1322" i="26"/>
  <c r="Q1322" i="26" s="1"/>
  <c r="O1322" i="26"/>
  <c r="N1322" i="26"/>
  <c r="R1321" i="26"/>
  <c r="P1321" i="26"/>
  <c r="Q1321" i="26" s="1"/>
  <c r="O1321" i="26"/>
  <c r="N1321" i="26"/>
  <c r="R1320" i="26"/>
  <c r="P1320" i="26"/>
  <c r="Q1320" i="26" s="1"/>
  <c r="O1320" i="26"/>
  <c r="N1320" i="26"/>
  <c r="R1319" i="26"/>
  <c r="P1319" i="26"/>
  <c r="Q1319" i="26" s="1"/>
  <c r="O1319" i="26"/>
  <c r="N1319" i="26"/>
  <c r="R1318" i="26"/>
  <c r="P1318" i="26"/>
  <c r="Q1318" i="26" s="1"/>
  <c r="O1318" i="26"/>
  <c r="N1318" i="26"/>
  <c r="R1317" i="26"/>
  <c r="P1317" i="26"/>
  <c r="Q1317" i="26" s="1"/>
  <c r="O1317" i="26"/>
  <c r="N1317" i="26"/>
  <c r="R1316" i="26"/>
  <c r="P1316" i="26"/>
  <c r="Q1316" i="26" s="1"/>
  <c r="O1316" i="26"/>
  <c r="N1316" i="26"/>
  <c r="R1315" i="26"/>
  <c r="P1315" i="26"/>
  <c r="Q1315" i="26" s="1"/>
  <c r="O1315" i="26"/>
  <c r="N1315" i="26"/>
  <c r="R1314" i="26"/>
  <c r="P1314" i="26"/>
  <c r="Q1314" i="26" s="1"/>
  <c r="O1314" i="26"/>
  <c r="N1314" i="26"/>
  <c r="R1313" i="26"/>
  <c r="P1313" i="26"/>
  <c r="Q1313" i="26" s="1"/>
  <c r="O1313" i="26"/>
  <c r="N1313" i="26"/>
  <c r="R1312" i="26"/>
  <c r="P1312" i="26"/>
  <c r="Q1312" i="26" s="1"/>
  <c r="O1312" i="26"/>
  <c r="N1312" i="26"/>
  <c r="R1311" i="26"/>
  <c r="P1311" i="26"/>
  <c r="Q1311" i="26" s="1"/>
  <c r="O1311" i="26"/>
  <c r="N1311" i="26"/>
  <c r="R1310" i="26"/>
  <c r="P1310" i="26"/>
  <c r="Q1310" i="26" s="1"/>
  <c r="O1310" i="26"/>
  <c r="N1310" i="26"/>
  <c r="R1309" i="26"/>
  <c r="P1309" i="26"/>
  <c r="Q1309" i="26" s="1"/>
  <c r="O1309" i="26"/>
  <c r="N1309" i="26"/>
  <c r="R1308" i="26"/>
  <c r="P1308" i="26"/>
  <c r="Q1308" i="26" s="1"/>
  <c r="O1308" i="26"/>
  <c r="N1308" i="26"/>
  <c r="R1307" i="26"/>
  <c r="P1307" i="26"/>
  <c r="Q1307" i="26" s="1"/>
  <c r="O1307" i="26"/>
  <c r="N1307" i="26"/>
  <c r="R1306" i="26"/>
  <c r="P1306" i="26"/>
  <c r="Q1306" i="26" s="1"/>
  <c r="O1306" i="26"/>
  <c r="N1306" i="26"/>
  <c r="R1305" i="26"/>
  <c r="P1305" i="26"/>
  <c r="Q1305" i="26" s="1"/>
  <c r="O1305" i="26"/>
  <c r="N1305" i="26"/>
  <c r="R1304" i="26"/>
  <c r="P1304" i="26"/>
  <c r="Q1304" i="26" s="1"/>
  <c r="O1304" i="26"/>
  <c r="N1304" i="26"/>
  <c r="R1303" i="26"/>
  <c r="P1303" i="26"/>
  <c r="Q1303" i="26" s="1"/>
  <c r="O1303" i="26"/>
  <c r="N1303" i="26"/>
  <c r="R1302" i="26"/>
  <c r="P1302" i="26"/>
  <c r="Q1302" i="26" s="1"/>
  <c r="O1302" i="26"/>
  <c r="N1302" i="26"/>
  <c r="R1301" i="26"/>
  <c r="P1301" i="26"/>
  <c r="Q1301" i="26" s="1"/>
  <c r="O1301" i="26"/>
  <c r="N1301" i="26"/>
  <c r="R1300" i="26"/>
  <c r="P1300" i="26"/>
  <c r="Q1300" i="26" s="1"/>
  <c r="O1300" i="26"/>
  <c r="N1300" i="26"/>
  <c r="R1299" i="26"/>
  <c r="P1299" i="26"/>
  <c r="Q1299" i="26" s="1"/>
  <c r="O1299" i="26"/>
  <c r="N1299" i="26"/>
  <c r="R1298" i="26"/>
  <c r="P1298" i="26"/>
  <c r="Q1298" i="26" s="1"/>
  <c r="O1298" i="26"/>
  <c r="N1298" i="26"/>
  <c r="R1297" i="26"/>
  <c r="P1297" i="26"/>
  <c r="Q1297" i="26" s="1"/>
  <c r="O1297" i="26"/>
  <c r="N1297" i="26"/>
  <c r="R1296" i="26"/>
  <c r="P1296" i="26"/>
  <c r="Q1296" i="26" s="1"/>
  <c r="O1296" i="26"/>
  <c r="N1296" i="26"/>
  <c r="R1295" i="26"/>
  <c r="P1295" i="26"/>
  <c r="Q1295" i="26" s="1"/>
  <c r="O1295" i="26"/>
  <c r="N1295" i="26"/>
  <c r="R1294" i="26"/>
  <c r="P1294" i="26"/>
  <c r="Q1294" i="26" s="1"/>
  <c r="O1294" i="26"/>
  <c r="N1294" i="26"/>
  <c r="R1293" i="26"/>
  <c r="P1293" i="26"/>
  <c r="Q1293" i="26" s="1"/>
  <c r="O1293" i="26"/>
  <c r="N1293" i="26"/>
  <c r="R1292" i="26"/>
  <c r="P1292" i="26"/>
  <c r="Q1292" i="26" s="1"/>
  <c r="O1292" i="26"/>
  <c r="N1292" i="26"/>
  <c r="R1291" i="26"/>
  <c r="P1291" i="26"/>
  <c r="Q1291" i="26" s="1"/>
  <c r="O1291" i="26"/>
  <c r="N1291" i="26"/>
  <c r="R1290" i="26"/>
  <c r="P1290" i="26"/>
  <c r="Q1290" i="26" s="1"/>
  <c r="O1290" i="26"/>
  <c r="N1290" i="26"/>
  <c r="R1289" i="26"/>
  <c r="P1289" i="26"/>
  <c r="Q1289" i="26" s="1"/>
  <c r="O1289" i="26"/>
  <c r="N1289" i="26"/>
  <c r="R1288" i="26"/>
  <c r="P1288" i="26"/>
  <c r="Q1288" i="26" s="1"/>
  <c r="O1288" i="26"/>
  <c r="N1288" i="26"/>
  <c r="R1287" i="26"/>
  <c r="Q1287" i="26"/>
  <c r="P1287" i="26"/>
  <c r="O1287" i="26"/>
  <c r="N1287" i="26"/>
  <c r="R1286" i="26"/>
  <c r="P1286" i="26"/>
  <c r="Q1286" i="26" s="1"/>
  <c r="O1286" i="26"/>
  <c r="N1286" i="26"/>
  <c r="R1285" i="26"/>
  <c r="P1285" i="26"/>
  <c r="Q1285" i="26" s="1"/>
  <c r="O1285" i="26"/>
  <c r="N1285" i="26"/>
  <c r="R1284" i="26"/>
  <c r="P1284" i="26"/>
  <c r="Q1284" i="26" s="1"/>
  <c r="O1284" i="26"/>
  <c r="N1284" i="26"/>
  <c r="R1283" i="26"/>
  <c r="P1283" i="26"/>
  <c r="Q1283" i="26" s="1"/>
  <c r="O1283" i="26"/>
  <c r="N1283" i="26"/>
  <c r="R1282" i="26"/>
  <c r="P1282" i="26"/>
  <c r="Q1282" i="26" s="1"/>
  <c r="O1282" i="26"/>
  <c r="N1282" i="26"/>
  <c r="R1281" i="26"/>
  <c r="P1281" i="26"/>
  <c r="Q1281" i="26" s="1"/>
  <c r="O1281" i="26"/>
  <c r="N1281" i="26"/>
  <c r="R1280" i="26"/>
  <c r="P1280" i="26"/>
  <c r="Q1280" i="26" s="1"/>
  <c r="O1280" i="26"/>
  <c r="N1280" i="26"/>
  <c r="R1279" i="26"/>
  <c r="P1279" i="26"/>
  <c r="Q1279" i="26" s="1"/>
  <c r="O1279" i="26"/>
  <c r="N1279" i="26"/>
  <c r="R1278" i="26"/>
  <c r="P1278" i="26"/>
  <c r="Q1278" i="26" s="1"/>
  <c r="O1278" i="26"/>
  <c r="N1278" i="26"/>
  <c r="R1277" i="26"/>
  <c r="P1277" i="26"/>
  <c r="Q1277" i="26" s="1"/>
  <c r="O1277" i="26"/>
  <c r="N1277" i="26"/>
  <c r="R1276" i="26"/>
  <c r="P1276" i="26"/>
  <c r="Q1276" i="26" s="1"/>
  <c r="O1276" i="26"/>
  <c r="N1276" i="26"/>
  <c r="R1275" i="26"/>
  <c r="P1275" i="26"/>
  <c r="Q1275" i="26" s="1"/>
  <c r="O1275" i="26"/>
  <c r="N1275" i="26"/>
  <c r="R1274" i="26"/>
  <c r="P1274" i="26"/>
  <c r="Q1274" i="26" s="1"/>
  <c r="O1274" i="26"/>
  <c r="N1274" i="26"/>
  <c r="R1273" i="26"/>
  <c r="P1273" i="26"/>
  <c r="Q1273" i="26" s="1"/>
  <c r="O1273" i="26"/>
  <c r="N1273" i="26"/>
  <c r="R1272" i="26"/>
  <c r="P1272" i="26"/>
  <c r="Q1272" i="26" s="1"/>
  <c r="O1272" i="26"/>
  <c r="N1272" i="26"/>
  <c r="R1271" i="26"/>
  <c r="P1271" i="26"/>
  <c r="Q1271" i="26" s="1"/>
  <c r="O1271" i="26"/>
  <c r="N1271" i="26"/>
  <c r="R1270" i="26"/>
  <c r="P1270" i="26"/>
  <c r="Q1270" i="26" s="1"/>
  <c r="O1270" i="26"/>
  <c r="N1270" i="26"/>
  <c r="R1269" i="26"/>
  <c r="P1269" i="26"/>
  <c r="Q1269" i="26" s="1"/>
  <c r="O1269" i="26"/>
  <c r="N1269" i="26"/>
  <c r="R1268" i="26"/>
  <c r="P1268" i="26"/>
  <c r="Q1268" i="26" s="1"/>
  <c r="O1268" i="26"/>
  <c r="N1268" i="26"/>
  <c r="R1267" i="26"/>
  <c r="P1267" i="26"/>
  <c r="Q1267" i="26" s="1"/>
  <c r="O1267" i="26"/>
  <c r="N1267" i="26"/>
  <c r="R1266" i="26"/>
  <c r="P1266" i="26"/>
  <c r="Q1266" i="26" s="1"/>
  <c r="O1266" i="26"/>
  <c r="N1266" i="26"/>
  <c r="R1265" i="26"/>
  <c r="P1265" i="26"/>
  <c r="Q1265" i="26" s="1"/>
  <c r="O1265" i="26"/>
  <c r="N1265" i="26"/>
  <c r="R1264" i="26"/>
  <c r="P1264" i="26"/>
  <c r="Q1264" i="26" s="1"/>
  <c r="O1264" i="26"/>
  <c r="N1264" i="26"/>
  <c r="R1263" i="26"/>
  <c r="P1263" i="26"/>
  <c r="Q1263" i="26" s="1"/>
  <c r="O1263" i="26"/>
  <c r="N1263" i="26"/>
  <c r="R1262" i="26"/>
  <c r="P1262" i="26"/>
  <c r="Q1262" i="26" s="1"/>
  <c r="O1262" i="26"/>
  <c r="N1262" i="26"/>
  <c r="R1261" i="26"/>
  <c r="P1261" i="26"/>
  <c r="Q1261" i="26" s="1"/>
  <c r="O1261" i="26"/>
  <c r="N1261" i="26"/>
  <c r="R1260" i="26"/>
  <c r="P1260" i="26"/>
  <c r="Q1260" i="26" s="1"/>
  <c r="O1260" i="26"/>
  <c r="N1260" i="26"/>
  <c r="R1259" i="26"/>
  <c r="P1259" i="26"/>
  <c r="Q1259" i="26" s="1"/>
  <c r="O1259" i="26"/>
  <c r="N1259" i="26"/>
  <c r="R1258" i="26"/>
  <c r="Q1258" i="26"/>
  <c r="P1258" i="26"/>
  <c r="O1258" i="26"/>
  <c r="N1258" i="26"/>
  <c r="R1257" i="26"/>
  <c r="P1257" i="26"/>
  <c r="Q1257" i="26" s="1"/>
  <c r="O1257" i="26"/>
  <c r="N1257" i="26"/>
  <c r="R1256" i="26"/>
  <c r="P1256" i="26"/>
  <c r="Q1256" i="26" s="1"/>
  <c r="O1256" i="26"/>
  <c r="N1256" i="26"/>
  <c r="R1255" i="26"/>
  <c r="P1255" i="26"/>
  <c r="Q1255" i="26" s="1"/>
  <c r="O1255" i="26"/>
  <c r="N1255" i="26"/>
  <c r="R1254" i="26"/>
  <c r="P1254" i="26"/>
  <c r="Q1254" i="26" s="1"/>
  <c r="O1254" i="26"/>
  <c r="N1254" i="26"/>
  <c r="R1253" i="26"/>
  <c r="P1253" i="26"/>
  <c r="Q1253" i="26" s="1"/>
  <c r="O1253" i="26"/>
  <c r="N1253" i="26"/>
  <c r="R1252" i="26"/>
  <c r="P1252" i="26"/>
  <c r="Q1252" i="26" s="1"/>
  <c r="O1252" i="26"/>
  <c r="N1252" i="26"/>
  <c r="R1251" i="26"/>
  <c r="P1251" i="26"/>
  <c r="Q1251" i="26" s="1"/>
  <c r="O1251" i="26"/>
  <c r="N1251" i="26"/>
  <c r="R1250" i="26"/>
  <c r="P1250" i="26"/>
  <c r="Q1250" i="26" s="1"/>
  <c r="O1250" i="26"/>
  <c r="N1250" i="26"/>
  <c r="R1249" i="26"/>
  <c r="P1249" i="26"/>
  <c r="Q1249" i="26" s="1"/>
  <c r="O1249" i="26"/>
  <c r="N1249" i="26"/>
  <c r="R1248" i="26"/>
  <c r="P1248" i="26"/>
  <c r="Q1248" i="26" s="1"/>
  <c r="O1248" i="26"/>
  <c r="N1248" i="26"/>
  <c r="R1247" i="26"/>
  <c r="P1247" i="26"/>
  <c r="Q1247" i="26" s="1"/>
  <c r="O1247" i="26"/>
  <c r="N1247" i="26"/>
  <c r="R1246" i="26"/>
  <c r="P1246" i="26"/>
  <c r="Q1246" i="26" s="1"/>
  <c r="O1246" i="26"/>
  <c r="N1246" i="26"/>
  <c r="R1245" i="26"/>
  <c r="P1245" i="26"/>
  <c r="Q1245" i="26" s="1"/>
  <c r="O1245" i="26"/>
  <c r="N1245" i="26"/>
  <c r="R1244" i="26"/>
  <c r="P1244" i="26"/>
  <c r="Q1244" i="26" s="1"/>
  <c r="O1244" i="26"/>
  <c r="N1244" i="26"/>
  <c r="R1243" i="26"/>
  <c r="P1243" i="26"/>
  <c r="Q1243" i="26" s="1"/>
  <c r="O1243" i="26"/>
  <c r="N1243" i="26"/>
  <c r="R1242" i="26"/>
  <c r="P1242" i="26"/>
  <c r="Q1242" i="26" s="1"/>
  <c r="O1242" i="26"/>
  <c r="N1242" i="26"/>
  <c r="R1241" i="26"/>
  <c r="P1241" i="26"/>
  <c r="Q1241" i="26" s="1"/>
  <c r="O1241" i="26"/>
  <c r="N1241" i="26"/>
  <c r="R1240" i="26"/>
  <c r="P1240" i="26"/>
  <c r="Q1240" i="26" s="1"/>
  <c r="O1240" i="26"/>
  <c r="N1240" i="26"/>
  <c r="R1239" i="26"/>
  <c r="P1239" i="26"/>
  <c r="Q1239" i="26" s="1"/>
  <c r="O1239" i="26"/>
  <c r="N1239" i="26"/>
  <c r="R1238" i="26"/>
  <c r="P1238" i="26"/>
  <c r="Q1238" i="26" s="1"/>
  <c r="O1238" i="26"/>
  <c r="N1238" i="26"/>
  <c r="R1237" i="26"/>
  <c r="P1237" i="26"/>
  <c r="Q1237" i="26" s="1"/>
  <c r="O1237" i="26"/>
  <c r="N1237" i="26"/>
  <c r="R1236" i="26"/>
  <c r="P1236" i="26"/>
  <c r="Q1236" i="26" s="1"/>
  <c r="O1236" i="26"/>
  <c r="N1236" i="26"/>
  <c r="R1235" i="26"/>
  <c r="P1235" i="26"/>
  <c r="Q1235" i="26" s="1"/>
  <c r="O1235" i="26"/>
  <c r="N1235" i="26"/>
  <c r="R1234" i="26"/>
  <c r="P1234" i="26"/>
  <c r="Q1234" i="26" s="1"/>
  <c r="O1234" i="26"/>
  <c r="N1234" i="26"/>
  <c r="R1233" i="26"/>
  <c r="P1233" i="26"/>
  <c r="Q1233" i="26" s="1"/>
  <c r="O1233" i="26"/>
  <c r="N1233" i="26"/>
  <c r="R1232" i="26"/>
  <c r="P1232" i="26"/>
  <c r="Q1232" i="26" s="1"/>
  <c r="O1232" i="26"/>
  <c r="N1232" i="26"/>
  <c r="R1231" i="26"/>
  <c r="P1231" i="26"/>
  <c r="Q1231" i="26" s="1"/>
  <c r="O1231" i="26"/>
  <c r="N1231" i="26"/>
  <c r="R1230" i="26"/>
  <c r="P1230" i="26"/>
  <c r="Q1230" i="26" s="1"/>
  <c r="O1230" i="26"/>
  <c r="N1230" i="26"/>
  <c r="R1229" i="26"/>
  <c r="Q1229" i="26"/>
  <c r="P1229" i="26"/>
  <c r="O1229" i="26"/>
  <c r="N1229" i="26"/>
  <c r="R1228" i="26"/>
  <c r="P1228" i="26"/>
  <c r="Q1228" i="26" s="1"/>
  <c r="O1228" i="26"/>
  <c r="N1228" i="26"/>
  <c r="R1227" i="26"/>
  <c r="P1227" i="26"/>
  <c r="Q1227" i="26" s="1"/>
  <c r="O1227" i="26"/>
  <c r="N1227" i="26"/>
  <c r="R1226" i="26"/>
  <c r="P1226" i="26"/>
  <c r="Q1226" i="26" s="1"/>
  <c r="O1226" i="26"/>
  <c r="N1226" i="26"/>
  <c r="R1225" i="26"/>
  <c r="P1225" i="26"/>
  <c r="Q1225" i="26" s="1"/>
  <c r="O1225" i="26"/>
  <c r="N1225" i="26"/>
  <c r="R1224" i="26"/>
  <c r="P1224" i="26"/>
  <c r="Q1224" i="26" s="1"/>
  <c r="O1224" i="26"/>
  <c r="N1224" i="26"/>
  <c r="R1223" i="26"/>
  <c r="P1223" i="26"/>
  <c r="Q1223" i="26" s="1"/>
  <c r="O1223" i="26"/>
  <c r="N1223" i="26"/>
  <c r="R1222" i="26"/>
  <c r="P1222" i="26"/>
  <c r="Q1222" i="26" s="1"/>
  <c r="O1222" i="26"/>
  <c r="N1222" i="26"/>
  <c r="R1221" i="26"/>
  <c r="P1221" i="26"/>
  <c r="Q1221" i="26" s="1"/>
  <c r="O1221" i="26"/>
  <c r="N1221" i="26"/>
  <c r="R1220" i="26"/>
  <c r="P1220" i="26"/>
  <c r="Q1220" i="26" s="1"/>
  <c r="O1220" i="26"/>
  <c r="N1220" i="26"/>
  <c r="R1219" i="26"/>
  <c r="P1219" i="26"/>
  <c r="Q1219" i="26" s="1"/>
  <c r="O1219" i="26"/>
  <c r="N1219" i="26"/>
  <c r="R1218" i="26"/>
  <c r="P1218" i="26"/>
  <c r="Q1218" i="26" s="1"/>
  <c r="O1218" i="26"/>
  <c r="N1218" i="26"/>
  <c r="R1217" i="26"/>
  <c r="P1217" i="26"/>
  <c r="Q1217" i="26" s="1"/>
  <c r="O1217" i="26"/>
  <c r="N1217" i="26"/>
  <c r="R1216" i="26"/>
  <c r="P1216" i="26"/>
  <c r="Q1216" i="26" s="1"/>
  <c r="O1216" i="26"/>
  <c r="N1216" i="26"/>
  <c r="R1215" i="26"/>
  <c r="P1215" i="26"/>
  <c r="Q1215" i="26" s="1"/>
  <c r="O1215" i="26"/>
  <c r="N1215" i="26"/>
  <c r="R1214" i="26"/>
  <c r="P1214" i="26"/>
  <c r="Q1214" i="26" s="1"/>
  <c r="O1214" i="26"/>
  <c r="N1214" i="26"/>
  <c r="R1213" i="26"/>
  <c r="P1213" i="26"/>
  <c r="Q1213" i="26" s="1"/>
  <c r="O1213" i="26"/>
  <c r="N1213" i="26"/>
  <c r="R1212" i="26"/>
  <c r="P1212" i="26"/>
  <c r="Q1212" i="26" s="1"/>
  <c r="O1212" i="26"/>
  <c r="N1212" i="26"/>
  <c r="R1211" i="26"/>
  <c r="P1211" i="26"/>
  <c r="Q1211" i="26" s="1"/>
  <c r="O1211" i="26"/>
  <c r="N1211" i="26"/>
  <c r="R1210" i="26"/>
  <c r="P1210" i="26"/>
  <c r="Q1210" i="26" s="1"/>
  <c r="O1210" i="26"/>
  <c r="N1210" i="26"/>
  <c r="R1209" i="26"/>
  <c r="P1209" i="26"/>
  <c r="Q1209" i="26" s="1"/>
  <c r="O1209" i="26"/>
  <c r="N1209" i="26"/>
  <c r="R1208" i="26"/>
  <c r="P1208" i="26"/>
  <c r="Q1208" i="26" s="1"/>
  <c r="O1208" i="26"/>
  <c r="N1208" i="26"/>
  <c r="R1207" i="26"/>
  <c r="P1207" i="26"/>
  <c r="Q1207" i="26" s="1"/>
  <c r="O1207" i="26"/>
  <c r="N1207" i="26"/>
  <c r="R1206" i="26"/>
  <c r="P1206" i="26"/>
  <c r="Q1206" i="26" s="1"/>
  <c r="O1206" i="26"/>
  <c r="N1206" i="26"/>
  <c r="R1205" i="26"/>
  <c r="P1205" i="26"/>
  <c r="Q1205" i="26" s="1"/>
  <c r="O1205" i="26"/>
  <c r="N1205" i="26"/>
  <c r="R1204" i="26"/>
  <c r="P1204" i="26"/>
  <c r="Q1204" i="26" s="1"/>
  <c r="O1204" i="26"/>
  <c r="N1204" i="26"/>
  <c r="R1203" i="26"/>
  <c r="P1203" i="26"/>
  <c r="Q1203" i="26" s="1"/>
  <c r="O1203" i="26"/>
  <c r="N1203" i="26"/>
  <c r="R1202" i="26"/>
  <c r="P1202" i="26"/>
  <c r="Q1202" i="26" s="1"/>
  <c r="O1202" i="26"/>
  <c r="N1202" i="26"/>
  <c r="R1201" i="26"/>
  <c r="P1201" i="26"/>
  <c r="Q1201" i="26" s="1"/>
  <c r="O1201" i="26"/>
  <c r="N1201" i="26"/>
  <c r="R1200" i="26"/>
  <c r="P1200" i="26"/>
  <c r="Q1200" i="26" s="1"/>
  <c r="O1200" i="26"/>
  <c r="N1200" i="26"/>
  <c r="R1199" i="26"/>
  <c r="P1199" i="26"/>
  <c r="Q1199" i="26" s="1"/>
  <c r="O1199" i="26"/>
  <c r="N1199" i="26"/>
  <c r="R1198" i="26"/>
  <c r="P1198" i="26"/>
  <c r="Q1198" i="26" s="1"/>
  <c r="O1198" i="26"/>
  <c r="N1198" i="26"/>
  <c r="R1197" i="26"/>
  <c r="P1197" i="26"/>
  <c r="Q1197" i="26" s="1"/>
  <c r="O1197" i="26"/>
  <c r="N1197" i="26"/>
  <c r="R1196" i="26"/>
  <c r="P1196" i="26"/>
  <c r="Q1196" i="26" s="1"/>
  <c r="O1196" i="26"/>
  <c r="N1196" i="26"/>
  <c r="R1195" i="26"/>
  <c r="P1195" i="26"/>
  <c r="Q1195" i="26" s="1"/>
  <c r="O1195" i="26"/>
  <c r="N1195" i="26"/>
  <c r="R1194" i="26"/>
  <c r="P1194" i="26"/>
  <c r="Q1194" i="26" s="1"/>
  <c r="O1194" i="26"/>
  <c r="N1194" i="26"/>
  <c r="R1193" i="26"/>
  <c r="P1193" i="26"/>
  <c r="Q1193" i="26" s="1"/>
  <c r="O1193" i="26"/>
  <c r="N1193" i="26"/>
  <c r="R1192" i="26"/>
  <c r="P1192" i="26"/>
  <c r="Q1192" i="26" s="1"/>
  <c r="O1192" i="26"/>
  <c r="N1192" i="26"/>
  <c r="R1191" i="26"/>
  <c r="P1191" i="26"/>
  <c r="Q1191" i="26" s="1"/>
  <c r="O1191" i="26"/>
  <c r="N1191" i="26"/>
  <c r="R1190" i="26"/>
  <c r="P1190" i="26"/>
  <c r="Q1190" i="26" s="1"/>
  <c r="O1190" i="26"/>
  <c r="N1190" i="26"/>
  <c r="R1189" i="26"/>
  <c r="P1189" i="26"/>
  <c r="Q1189" i="26" s="1"/>
  <c r="O1189" i="26"/>
  <c r="N1189" i="26"/>
  <c r="R1188" i="26"/>
  <c r="P1188" i="26"/>
  <c r="Q1188" i="26" s="1"/>
  <c r="O1188" i="26"/>
  <c r="N1188" i="26"/>
  <c r="R1187" i="26"/>
  <c r="P1187" i="26"/>
  <c r="Q1187" i="26" s="1"/>
  <c r="O1187" i="26"/>
  <c r="N1187" i="26"/>
  <c r="R1186" i="26"/>
  <c r="P1186" i="26"/>
  <c r="Q1186" i="26" s="1"/>
  <c r="O1186" i="26"/>
  <c r="N1186" i="26"/>
  <c r="R1185" i="26"/>
  <c r="Q1185" i="26"/>
  <c r="P1185" i="26"/>
  <c r="O1185" i="26"/>
  <c r="N1185" i="26"/>
  <c r="R1184" i="26"/>
  <c r="P1184" i="26"/>
  <c r="Q1184" i="26" s="1"/>
  <c r="O1184" i="26"/>
  <c r="N1184" i="26"/>
  <c r="R1183" i="26"/>
  <c r="P1183" i="26"/>
  <c r="Q1183" i="26" s="1"/>
  <c r="O1183" i="26"/>
  <c r="N1183" i="26"/>
  <c r="R1182" i="26"/>
  <c r="P1182" i="26"/>
  <c r="Q1182" i="26" s="1"/>
  <c r="O1182" i="26"/>
  <c r="N1182" i="26"/>
  <c r="R1181" i="26"/>
  <c r="P1181" i="26"/>
  <c r="Q1181" i="26" s="1"/>
  <c r="O1181" i="26"/>
  <c r="N1181" i="26"/>
  <c r="R1180" i="26"/>
  <c r="P1180" i="26"/>
  <c r="Q1180" i="26" s="1"/>
  <c r="O1180" i="26"/>
  <c r="N1180" i="26"/>
  <c r="R1179" i="26"/>
  <c r="P1179" i="26"/>
  <c r="Q1179" i="26" s="1"/>
  <c r="O1179" i="26"/>
  <c r="N1179" i="26"/>
  <c r="R1178" i="26"/>
  <c r="P1178" i="26"/>
  <c r="Q1178" i="26" s="1"/>
  <c r="O1178" i="26"/>
  <c r="N1178" i="26"/>
  <c r="R1177" i="26"/>
  <c r="P1177" i="26"/>
  <c r="Q1177" i="26" s="1"/>
  <c r="O1177" i="26"/>
  <c r="N1177" i="26"/>
  <c r="R1176" i="26"/>
  <c r="P1176" i="26"/>
  <c r="Q1176" i="26" s="1"/>
  <c r="O1176" i="26"/>
  <c r="N1176" i="26"/>
  <c r="R1175" i="26"/>
  <c r="P1175" i="26"/>
  <c r="Q1175" i="26" s="1"/>
  <c r="O1175" i="26"/>
  <c r="N1175" i="26"/>
  <c r="R1174" i="26"/>
  <c r="P1174" i="26"/>
  <c r="Q1174" i="26" s="1"/>
  <c r="O1174" i="26"/>
  <c r="N1174" i="26"/>
  <c r="R1173" i="26"/>
  <c r="P1173" i="26"/>
  <c r="Q1173" i="26" s="1"/>
  <c r="O1173" i="26"/>
  <c r="N1173" i="26"/>
  <c r="R1172" i="26"/>
  <c r="P1172" i="26"/>
  <c r="Q1172" i="26" s="1"/>
  <c r="O1172" i="26"/>
  <c r="N1172" i="26"/>
  <c r="R1171" i="26"/>
  <c r="Q1171" i="26"/>
  <c r="P1171" i="26"/>
  <c r="O1171" i="26"/>
  <c r="N1171" i="26"/>
  <c r="R1170" i="26"/>
  <c r="P1170" i="26"/>
  <c r="Q1170" i="26" s="1"/>
  <c r="O1170" i="26"/>
  <c r="N1170" i="26"/>
  <c r="R1169" i="26"/>
  <c r="P1169" i="26"/>
  <c r="Q1169" i="26" s="1"/>
  <c r="O1169" i="26"/>
  <c r="N1169" i="26"/>
  <c r="R1168" i="26"/>
  <c r="P1168" i="26"/>
  <c r="Q1168" i="26" s="1"/>
  <c r="O1168" i="26"/>
  <c r="N1168" i="26"/>
  <c r="R1167" i="26"/>
  <c r="P1167" i="26"/>
  <c r="Q1167" i="26" s="1"/>
  <c r="O1167" i="26"/>
  <c r="N1167" i="26"/>
  <c r="R1166" i="26"/>
  <c r="P1166" i="26"/>
  <c r="Q1166" i="26" s="1"/>
  <c r="O1166" i="26"/>
  <c r="N1166" i="26"/>
  <c r="R1165" i="26"/>
  <c r="P1165" i="26"/>
  <c r="Q1165" i="26" s="1"/>
  <c r="O1165" i="26"/>
  <c r="N1165" i="26"/>
  <c r="R1164" i="26"/>
  <c r="P1164" i="26"/>
  <c r="Q1164" i="26" s="1"/>
  <c r="O1164" i="26"/>
  <c r="N1164" i="26"/>
  <c r="R1163" i="26"/>
  <c r="P1163" i="26"/>
  <c r="Q1163" i="26" s="1"/>
  <c r="O1163" i="26"/>
  <c r="N1163" i="26"/>
  <c r="R1162" i="26"/>
  <c r="P1162" i="26"/>
  <c r="Q1162" i="26" s="1"/>
  <c r="O1162" i="26"/>
  <c r="N1162" i="26"/>
  <c r="R1161" i="26"/>
  <c r="P1161" i="26"/>
  <c r="Q1161" i="26" s="1"/>
  <c r="O1161" i="26"/>
  <c r="N1161" i="26"/>
  <c r="R1160" i="26"/>
  <c r="P1160" i="26"/>
  <c r="Q1160" i="26" s="1"/>
  <c r="O1160" i="26"/>
  <c r="N1160" i="26"/>
  <c r="R1159" i="26"/>
  <c r="P1159" i="26"/>
  <c r="Q1159" i="26" s="1"/>
  <c r="O1159" i="26"/>
  <c r="N1159" i="26"/>
  <c r="R1158" i="26"/>
  <c r="Q1158" i="26"/>
  <c r="P1158" i="26"/>
  <c r="O1158" i="26"/>
  <c r="N1158" i="26"/>
  <c r="R1157" i="26"/>
  <c r="P1157" i="26"/>
  <c r="Q1157" i="26" s="1"/>
  <c r="O1157" i="26"/>
  <c r="N1157" i="26"/>
  <c r="R1156" i="26"/>
  <c r="P1156" i="26"/>
  <c r="Q1156" i="26" s="1"/>
  <c r="O1156" i="26"/>
  <c r="N1156" i="26"/>
  <c r="R1155" i="26"/>
  <c r="P1155" i="26"/>
  <c r="Q1155" i="26" s="1"/>
  <c r="O1155" i="26"/>
  <c r="N1155" i="26"/>
  <c r="R1154" i="26"/>
  <c r="P1154" i="26"/>
  <c r="Q1154" i="26" s="1"/>
  <c r="O1154" i="26"/>
  <c r="N1154" i="26"/>
  <c r="R1153" i="26"/>
  <c r="P1153" i="26"/>
  <c r="Q1153" i="26" s="1"/>
  <c r="O1153" i="26"/>
  <c r="N1153" i="26"/>
  <c r="R1152" i="26"/>
  <c r="P1152" i="26"/>
  <c r="Q1152" i="26" s="1"/>
  <c r="O1152" i="26"/>
  <c r="N1152" i="26"/>
  <c r="R1151" i="26"/>
  <c r="P1151" i="26"/>
  <c r="Q1151" i="26" s="1"/>
  <c r="O1151" i="26"/>
  <c r="N1151" i="26"/>
  <c r="R1150" i="26"/>
  <c r="P1150" i="26"/>
  <c r="Q1150" i="26" s="1"/>
  <c r="O1150" i="26"/>
  <c r="N1150" i="26"/>
  <c r="R1149" i="26"/>
  <c r="P1149" i="26"/>
  <c r="Q1149" i="26" s="1"/>
  <c r="O1149" i="26"/>
  <c r="N1149" i="26"/>
  <c r="R1148" i="26"/>
  <c r="P1148" i="26"/>
  <c r="Q1148" i="26" s="1"/>
  <c r="O1148" i="26"/>
  <c r="N1148" i="26"/>
  <c r="R1147" i="26"/>
  <c r="P1147" i="26"/>
  <c r="Q1147" i="26" s="1"/>
  <c r="O1147" i="26"/>
  <c r="N1147" i="26"/>
  <c r="R1146" i="26"/>
  <c r="P1146" i="26"/>
  <c r="Q1146" i="26" s="1"/>
  <c r="O1146" i="26"/>
  <c r="N1146" i="26"/>
  <c r="R1145" i="26"/>
  <c r="P1145" i="26"/>
  <c r="Q1145" i="26" s="1"/>
  <c r="O1145" i="26"/>
  <c r="N1145" i="26"/>
  <c r="R1144" i="26"/>
  <c r="Q1144" i="26"/>
  <c r="P1144" i="26"/>
  <c r="O1144" i="26"/>
  <c r="N1144" i="26"/>
  <c r="R1143" i="26"/>
  <c r="P1143" i="26"/>
  <c r="Q1143" i="26" s="1"/>
  <c r="O1143" i="26"/>
  <c r="N1143" i="26"/>
  <c r="R1142" i="26"/>
  <c r="P1142" i="26"/>
  <c r="Q1142" i="26" s="1"/>
  <c r="O1142" i="26"/>
  <c r="N1142" i="26"/>
  <c r="R1141" i="26"/>
  <c r="P1141" i="26"/>
  <c r="Q1141" i="26" s="1"/>
  <c r="O1141" i="26"/>
  <c r="N1141" i="26"/>
  <c r="R1140" i="26"/>
  <c r="P1140" i="26"/>
  <c r="Q1140" i="26" s="1"/>
  <c r="O1140" i="26"/>
  <c r="N1140" i="26"/>
  <c r="R1139" i="26"/>
  <c r="P1139" i="26"/>
  <c r="Q1139" i="26" s="1"/>
  <c r="O1139" i="26"/>
  <c r="N1139" i="26"/>
  <c r="R1138" i="26"/>
  <c r="Q1138" i="26"/>
  <c r="P1138" i="26"/>
  <c r="O1138" i="26"/>
  <c r="N1138" i="26"/>
  <c r="R1137" i="26"/>
  <c r="P1137" i="26"/>
  <c r="Q1137" i="26" s="1"/>
  <c r="O1137" i="26"/>
  <c r="N1137" i="26"/>
  <c r="R1136" i="26"/>
  <c r="P1136" i="26"/>
  <c r="Q1136" i="26" s="1"/>
  <c r="O1136" i="26"/>
  <c r="N1136" i="26"/>
  <c r="R1135" i="26"/>
  <c r="P1135" i="26"/>
  <c r="Q1135" i="26" s="1"/>
  <c r="O1135" i="26"/>
  <c r="N1135" i="26"/>
  <c r="R1134" i="26"/>
  <c r="P1134" i="26"/>
  <c r="Q1134" i="26" s="1"/>
  <c r="O1134" i="26"/>
  <c r="N1134" i="26"/>
  <c r="R1133" i="26"/>
  <c r="P1133" i="26"/>
  <c r="Q1133" i="26" s="1"/>
  <c r="O1133" i="26"/>
  <c r="N1133" i="26"/>
  <c r="R1132" i="26"/>
  <c r="P1132" i="26"/>
  <c r="Q1132" i="26" s="1"/>
  <c r="O1132" i="26"/>
  <c r="N1132" i="26"/>
  <c r="R1131" i="26"/>
  <c r="P1131" i="26"/>
  <c r="Q1131" i="26" s="1"/>
  <c r="O1131" i="26"/>
  <c r="N1131" i="26"/>
  <c r="R1130" i="26"/>
  <c r="P1130" i="26"/>
  <c r="Q1130" i="26" s="1"/>
  <c r="O1130" i="26"/>
  <c r="N1130" i="26"/>
  <c r="R1129" i="26"/>
  <c r="P1129" i="26"/>
  <c r="Q1129" i="26" s="1"/>
  <c r="O1129" i="26"/>
  <c r="N1129" i="26"/>
  <c r="R1128" i="26"/>
  <c r="P1128" i="26"/>
  <c r="Q1128" i="26" s="1"/>
  <c r="O1128" i="26"/>
  <c r="N1128" i="26"/>
  <c r="R1127" i="26"/>
  <c r="P1127" i="26"/>
  <c r="Q1127" i="26" s="1"/>
  <c r="O1127" i="26"/>
  <c r="N1127" i="26"/>
  <c r="R1126" i="26"/>
  <c r="P1126" i="26"/>
  <c r="Q1126" i="26" s="1"/>
  <c r="O1126" i="26"/>
  <c r="N1126" i="26"/>
  <c r="R1125" i="26"/>
  <c r="P1125" i="26"/>
  <c r="Q1125" i="26" s="1"/>
  <c r="O1125" i="26"/>
  <c r="N1125" i="26"/>
  <c r="R1124" i="26"/>
  <c r="P1124" i="26"/>
  <c r="Q1124" i="26" s="1"/>
  <c r="O1124" i="26"/>
  <c r="N1124" i="26"/>
  <c r="R1123" i="26"/>
  <c r="P1123" i="26"/>
  <c r="Q1123" i="26" s="1"/>
  <c r="O1123" i="26"/>
  <c r="N1123" i="26"/>
  <c r="R1122" i="26"/>
  <c r="P1122" i="26"/>
  <c r="Q1122" i="26" s="1"/>
  <c r="O1122" i="26"/>
  <c r="N1122" i="26"/>
  <c r="R1121" i="26"/>
  <c r="P1121" i="26"/>
  <c r="Q1121" i="26" s="1"/>
  <c r="O1121" i="26"/>
  <c r="N1121" i="26"/>
  <c r="R1120" i="26"/>
  <c r="P1120" i="26"/>
  <c r="Q1120" i="26" s="1"/>
  <c r="O1120" i="26"/>
  <c r="N1120" i="26"/>
  <c r="R1119" i="26"/>
  <c r="P1119" i="26"/>
  <c r="Q1119" i="26" s="1"/>
  <c r="O1119" i="26"/>
  <c r="N1119" i="26"/>
  <c r="R1118" i="26"/>
  <c r="P1118" i="26"/>
  <c r="Q1118" i="26" s="1"/>
  <c r="O1118" i="26"/>
  <c r="N1118" i="26"/>
  <c r="R1117" i="26"/>
  <c r="P1117" i="26"/>
  <c r="Q1117" i="26" s="1"/>
  <c r="O1117" i="26"/>
  <c r="N1117" i="26"/>
  <c r="R1116" i="26"/>
  <c r="P1116" i="26"/>
  <c r="Q1116" i="26" s="1"/>
  <c r="O1116" i="26"/>
  <c r="N1116" i="26"/>
  <c r="R1115" i="26"/>
  <c r="P1115" i="26"/>
  <c r="Q1115" i="26" s="1"/>
  <c r="O1115" i="26"/>
  <c r="N1115" i="26"/>
  <c r="R1114" i="26"/>
  <c r="P1114" i="26"/>
  <c r="Q1114" i="26" s="1"/>
  <c r="O1114" i="26"/>
  <c r="N1114" i="26"/>
  <c r="R1113" i="26"/>
  <c r="P1113" i="26"/>
  <c r="Q1113" i="26" s="1"/>
  <c r="O1113" i="26"/>
  <c r="N1113" i="26"/>
  <c r="R1112" i="26"/>
  <c r="P1112" i="26"/>
  <c r="Q1112" i="26" s="1"/>
  <c r="O1112" i="26"/>
  <c r="N1112" i="26"/>
  <c r="R1111" i="26"/>
  <c r="P1111" i="26"/>
  <c r="Q1111" i="26" s="1"/>
  <c r="O1111" i="26"/>
  <c r="N1111" i="26"/>
  <c r="R1110" i="26"/>
  <c r="P1110" i="26"/>
  <c r="Q1110" i="26" s="1"/>
  <c r="O1110" i="26"/>
  <c r="N1110" i="26"/>
  <c r="R1109" i="26"/>
  <c r="P1109" i="26"/>
  <c r="Q1109" i="26" s="1"/>
  <c r="O1109" i="26"/>
  <c r="N1109" i="26"/>
  <c r="R1108" i="26"/>
  <c r="P1108" i="26"/>
  <c r="Q1108" i="26" s="1"/>
  <c r="O1108" i="26"/>
  <c r="N1108" i="26"/>
  <c r="R1107" i="26"/>
  <c r="P1107" i="26"/>
  <c r="Q1107" i="26" s="1"/>
  <c r="O1107" i="26"/>
  <c r="N1107" i="26"/>
  <c r="R1106" i="26"/>
  <c r="P1106" i="26"/>
  <c r="Q1106" i="26" s="1"/>
  <c r="O1106" i="26"/>
  <c r="N1106" i="26"/>
  <c r="R1105" i="26"/>
  <c r="P1105" i="26"/>
  <c r="Q1105" i="26" s="1"/>
  <c r="O1105" i="26"/>
  <c r="N1105" i="26"/>
  <c r="R1104" i="26"/>
  <c r="P1104" i="26"/>
  <c r="Q1104" i="26" s="1"/>
  <c r="O1104" i="26"/>
  <c r="N1104" i="26"/>
  <c r="R1103" i="26"/>
  <c r="P1103" i="26"/>
  <c r="Q1103" i="26" s="1"/>
  <c r="O1103" i="26"/>
  <c r="N1103" i="26"/>
  <c r="R1102" i="26"/>
  <c r="P1102" i="26"/>
  <c r="Q1102" i="26" s="1"/>
  <c r="O1102" i="26"/>
  <c r="N1102" i="26"/>
  <c r="R1101" i="26"/>
  <c r="P1101" i="26"/>
  <c r="Q1101" i="26" s="1"/>
  <c r="O1101" i="26"/>
  <c r="N1101" i="26"/>
  <c r="R1100" i="26"/>
  <c r="P1100" i="26"/>
  <c r="Q1100" i="26" s="1"/>
  <c r="O1100" i="26"/>
  <c r="N1100" i="26"/>
  <c r="R1099" i="26"/>
  <c r="P1099" i="26"/>
  <c r="Q1099" i="26" s="1"/>
  <c r="O1099" i="26"/>
  <c r="N1099" i="26"/>
  <c r="R1098" i="26"/>
  <c r="Q1098" i="26"/>
  <c r="P1098" i="26"/>
  <c r="O1098" i="26"/>
  <c r="N1098" i="26"/>
  <c r="R1097" i="26"/>
  <c r="P1097" i="26"/>
  <c r="Q1097" i="26" s="1"/>
  <c r="O1097" i="26"/>
  <c r="N1097" i="26"/>
  <c r="R1096" i="26"/>
  <c r="P1096" i="26"/>
  <c r="Q1096" i="26" s="1"/>
  <c r="O1096" i="26"/>
  <c r="N1096" i="26"/>
  <c r="R1095" i="26"/>
  <c r="P1095" i="26"/>
  <c r="Q1095" i="26" s="1"/>
  <c r="O1095" i="26"/>
  <c r="N1095" i="26"/>
  <c r="R1094" i="26"/>
  <c r="P1094" i="26"/>
  <c r="Q1094" i="26" s="1"/>
  <c r="O1094" i="26"/>
  <c r="N1094" i="26"/>
  <c r="R1093" i="26"/>
  <c r="P1093" i="26"/>
  <c r="Q1093" i="26" s="1"/>
  <c r="O1093" i="26"/>
  <c r="N1093" i="26"/>
  <c r="R1092" i="26"/>
  <c r="P1092" i="26"/>
  <c r="Q1092" i="26" s="1"/>
  <c r="O1092" i="26"/>
  <c r="N1092" i="26"/>
  <c r="R1091" i="26"/>
  <c r="P1091" i="26"/>
  <c r="Q1091" i="26" s="1"/>
  <c r="O1091" i="26"/>
  <c r="N1091" i="26"/>
  <c r="R1090" i="26"/>
  <c r="P1090" i="26"/>
  <c r="Q1090" i="26" s="1"/>
  <c r="O1090" i="26"/>
  <c r="N1090" i="26"/>
  <c r="R1089" i="26"/>
  <c r="P1089" i="26"/>
  <c r="Q1089" i="26" s="1"/>
  <c r="O1089" i="26"/>
  <c r="N1089" i="26"/>
  <c r="R1088" i="26"/>
  <c r="P1088" i="26"/>
  <c r="Q1088" i="26" s="1"/>
  <c r="O1088" i="26"/>
  <c r="N1088" i="26"/>
  <c r="R1087" i="26"/>
  <c r="P1087" i="26"/>
  <c r="Q1087" i="26" s="1"/>
  <c r="O1087" i="26"/>
  <c r="N1087" i="26"/>
  <c r="R1086" i="26"/>
  <c r="P1086" i="26"/>
  <c r="Q1086" i="26" s="1"/>
  <c r="O1086" i="26"/>
  <c r="N1086" i="26"/>
  <c r="R1085" i="26"/>
  <c r="P1085" i="26"/>
  <c r="Q1085" i="26" s="1"/>
  <c r="O1085" i="26"/>
  <c r="N1085" i="26"/>
  <c r="R1084" i="26"/>
  <c r="Q1084" i="26"/>
  <c r="P1084" i="26"/>
  <c r="O1084" i="26"/>
  <c r="N1084" i="26"/>
  <c r="R1083" i="26"/>
  <c r="P1083" i="26"/>
  <c r="Q1083" i="26" s="1"/>
  <c r="O1083" i="26"/>
  <c r="N1083" i="26"/>
  <c r="R1082" i="26"/>
  <c r="P1082" i="26"/>
  <c r="Q1082" i="26" s="1"/>
  <c r="O1082" i="26"/>
  <c r="N1082" i="26"/>
  <c r="R1081" i="26"/>
  <c r="P1081" i="26"/>
  <c r="Q1081" i="26" s="1"/>
  <c r="O1081" i="26"/>
  <c r="N1081" i="26"/>
  <c r="R1080" i="26"/>
  <c r="P1080" i="26"/>
  <c r="Q1080" i="26" s="1"/>
  <c r="O1080" i="26"/>
  <c r="N1080" i="26"/>
  <c r="R1079" i="26"/>
  <c r="P1079" i="26"/>
  <c r="Q1079" i="26" s="1"/>
  <c r="O1079" i="26"/>
  <c r="N1079" i="26"/>
  <c r="R1078" i="26"/>
  <c r="P1078" i="26"/>
  <c r="Q1078" i="26" s="1"/>
  <c r="O1078" i="26"/>
  <c r="N1078" i="26"/>
  <c r="R1077" i="26"/>
  <c r="P1077" i="26"/>
  <c r="Q1077" i="26" s="1"/>
  <c r="O1077" i="26"/>
  <c r="N1077" i="26"/>
  <c r="R1076" i="26"/>
  <c r="P1076" i="26"/>
  <c r="Q1076" i="26" s="1"/>
  <c r="O1076" i="26"/>
  <c r="N1076" i="26"/>
  <c r="R1075" i="26"/>
  <c r="P1075" i="26"/>
  <c r="Q1075" i="26" s="1"/>
  <c r="O1075" i="26"/>
  <c r="N1075" i="26"/>
  <c r="R1074" i="26"/>
  <c r="P1074" i="26"/>
  <c r="Q1074" i="26" s="1"/>
  <c r="O1074" i="26"/>
  <c r="N1074" i="26"/>
  <c r="R1073" i="26"/>
  <c r="P1073" i="26"/>
  <c r="Q1073" i="26" s="1"/>
  <c r="O1073" i="26"/>
  <c r="N1073" i="26"/>
  <c r="R1072" i="26"/>
  <c r="P1072" i="26"/>
  <c r="Q1072" i="26" s="1"/>
  <c r="O1072" i="26"/>
  <c r="N1072" i="26"/>
  <c r="R1071" i="26"/>
  <c r="P1071" i="26"/>
  <c r="Q1071" i="26" s="1"/>
  <c r="O1071" i="26"/>
  <c r="N1071" i="26"/>
  <c r="R1070" i="26"/>
  <c r="P1070" i="26"/>
  <c r="Q1070" i="26" s="1"/>
  <c r="O1070" i="26"/>
  <c r="N1070" i="26"/>
  <c r="R1069" i="26"/>
  <c r="P1069" i="26"/>
  <c r="Q1069" i="26" s="1"/>
  <c r="O1069" i="26"/>
  <c r="N1069" i="26"/>
  <c r="R1068" i="26"/>
  <c r="P1068" i="26"/>
  <c r="Q1068" i="26" s="1"/>
  <c r="O1068" i="26"/>
  <c r="N1068" i="26"/>
  <c r="R1067" i="26"/>
  <c r="P1067" i="26"/>
  <c r="Q1067" i="26" s="1"/>
  <c r="O1067" i="26"/>
  <c r="N1067" i="26"/>
  <c r="R1066" i="26"/>
  <c r="P1066" i="26"/>
  <c r="Q1066" i="26" s="1"/>
  <c r="O1066" i="26"/>
  <c r="N1066" i="26"/>
  <c r="R1065" i="26"/>
  <c r="P1065" i="26"/>
  <c r="Q1065" i="26" s="1"/>
  <c r="O1065" i="26"/>
  <c r="N1065" i="26"/>
  <c r="R1064" i="26"/>
  <c r="Q1064" i="26"/>
  <c r="P1064" i="26"/>
  <c r="O1064" i="26"/>
  <c r="N1064" i="26"/>
  <c r="R1063" i="26"/>
  <c r="P1063" i="26"/>
  <c r="Q1063" i="26" s="1"/>
  <c r="O1063" i="26"/>
  <c r="N1063" i="26"/>
  <c r="R1062" i="26"/>
  <c r="P1062" i="26"/>
  <c r="Q1062" i="26" s="1"/>
  <c r="O1062" i="26"/>
  <c r="N1062" i="26"/>
  <c r="R1061" i="26"/>
  <c r="P1061" i="26"/>
  <c r="Q1061" i="26" s="1"/>
  <c r="O1061" i="26"/>
  <c r="N1061" i="26"/>
  <c r="R1060" i="26"/>
  <c r="P1060" i="26"/>
  <c r="Q1060" i="26" s="1"/>
  <c r="O1060" i="26"/>
  <c r="N1060" i="26"/>
  <c r="R1059" i="26"/>
  <c r="P1059" i="26"/>
  <c r="Q1059" i="26" s="1"/>
  <c r="O1059" i="26"/>
  <c r="N1059" i="26"/>
  <c r="R1058" i="26"/>
  <c r="P1058" i="26"/>
  <c r="Q1058" i="26" s="1"/>
  <c r="O1058" i="26"/>
  <c r="N1058" i="26"/>
  <c r="R1057" i="26"/>
  <c r="P1057" i="26"/>
  <c r="Q1057" i="26" s="1"/>
  <c r="O1057" i="26"/>
  <c r="N1057" i="26"/>
  <c r="R1056" i="26"/>
  <c r="P1056" i="26"/>
  <c r="Q1056" i="26" s="1"/>
  <c r="O1056" i="26"/>
  <c r="N1056" i="26"/>
  <c r="R1055" i="26"/>
  <c r="P1055" i="26"/>
  <c r="Q1055" i="26" s="1"/>
  <c r="O1055" i="26"/>
  <c r="N1055" i="26"/>
  <c r="R1054" i="26"/>
  <c r="P1054" i="26"/>
  <c r="Q1054" i="26" s="1"/>
  <c r="O1054" i="26"/>
  <c r="N1054" i="26"/>
  <c r="R1053" i="26"/>
  <c r="P1053" i="26"/>
  <c r="Q1053" i="26" s="1"/>
  <c r="O1053" i="26"/>
  <c r="N1053" i="26"/>
  <c r="R1052" i="26"/>
  <c r="P1052" i="26"/>
  <c r="Q1052" i="26" s="1"/>
  <c r="O1052" i="26"/>
  <c r="N1052" i="26"/>
  <c r="R1051" i="26"/>
  <c r="P1051" i="26"/>
  <c r="Q1051" i="26" s="1"/>
  <c r="O1051" i="26"/>
  <c r="N1051" i="26"/>
  <c r="R1050" i="26"/>
  <c r="P1050" i="26"/>
  <c r="Q1050" i="26" s="1"/>
  <c r="O1050" i="26"/>
  <c r="N1050" i="26"/>
  <c r="R1049" i="26"/>
  <c r="P1049" i="26"/>
  <c r="Q1049" i="26" s="1"/>
  <c r="O1049" i="26"/>
  <c r="N1049" i="26"/>
  <c r="R1048" i="26"/>
  <c r="P1048" i="26"/>
  <c r="Q1048" i="26" s="1"/>
  <c r="O1048" i="26"/>
  <c r="N1048" i="26"/>
  <c r="R1047" i="26"/>
  <c r="P1047" i="26"/>
  <c r="Q1047" i="26" s="1"/>
  <c r="O1047" i="26"/>
  <c r="N1047" i="26"/>
  <c r="R1046" i="26"/>
  <c r="P1046" i="26"/>
  <c r="Q1046" i="26" s="1"/>
  <c r="O1046" i="26"/>
  <c r="N1046" i="26"/>
  <c r="R1045" i="26"/>
  <c r="P1045" i="26"/>
  <c r="Q1045" i="26" s="1"/>
  <c r="O1045" i="26"/>
  <c r="N1045" i="26"/>
  <c r="R1044" i="26"/>
  <c r="P1044" i="26"/>
  <c r="Q1044" i="26" s="1"/>
  <c r="O1044" i="26"/>
  <c r="N1044" i="26"/>
  <c r="R1043" i="26"/>
  <c r="P1043" i="26"/>
  <c r="Q1043" i="26" s="1"/>
  <c r="O1043" i="26"/>
  <c r="N1043" i="26"/>
  <c r="R1042" i="26"/>
  <c r="P1042" i="26"/>
  <c r="Q1042" i="26" s="1"/>
  <c r="O1042" i="26"/>
  <c r="N1042" i="26"/>
  <c r="R1041" i="26"/>
  <c r="P1041" i="26"/>
  <c r="Q1041" i="26" s="1"/>
  <c r="O1041" i="26"/>
  <c r="N1041" i="26"/>
  <c r="R1040" i="26"/>
  <c r="P1040" i="26"/>
  <c r="Q1040" i="26" s="1"/>
  <c r="O1040" i="26"/>
  <c r="N1040" i="26"/>
  <c r="R1039" i="26"/>
  <c r="P1039" i="26"/>
  <c r="Q1039" i="26" s="1"/>
  <c r="O1039" i="26"/>
  <c r="N1039" i="26"/>
  <c r="R1038" i="26"/>
  <c r="P1038" i="26"/>
  <c r="Q1038" i="26" s="1"/>
  <c r="O1038" i="26"/>
  <c r="N1038" i="26"/>
  <c r="R1037" i="26"/>
  <c r="Q1037" i="26"/>
  <c r="P1037" i="26"/>
  <c r="O1037" i="26"/>
  <c r="N1037" i="26"/>
  <c r="R1036" i="26"/>
  <c r="P1036" i="26"/>
  <c r="Q1036" i="26" s="1"/>
  <c r="O1036" i="26"/>
  <c r="N1036" i="26"/>
  <c r="R1035" i="26"/>
  <c r="P1035" i="26"/>
  <c r="Q1035" i="26" s="1"/>
  <c r="O1035" i="26"/>
  <c r="N1035" i="26"/>
  <c r="R1034" i="26"/>
  <c r="P1034" i="26"/>
  <c r="Q1034" i="26" s="1"/>
  <c r="O1034" i="26"/>
  <c r="N1034" i="26"/>
  <c r="R1033" i="26"/>
  <c r="P1033" i="26"/>
  <c r="Q1033" i="26" s="1"/>
  <c r="O1033" i="26"/>
  <c r="N1033" i="26"/>
  <c r="R1032" i="26"/>
  <c r="P1032" i="26"/>
  <c r="Q1032" i="26" s="1"/>
  <c r="O1032" i="26"/>
  <c r="N1032" i="26"/>
  <c r="R1031" i="26"/>
  <c r="P1031" i="26"/>
  <c r="Q1031" i="26" s="1"/>
  <c r="O1031" i="26"/>
  <c r="N1031" i="26"/>
  <c r="R1030" i="26"/>
  <c r="P1030" i="26"/>
  <c r="Q1030" i="26" s="1"/>
  <c r="O1030" i="26"/>
  <c r="N1030" i="26"/>
  <c r="R1029" i="26"/>
  <c r="P1029" i="26"/>
  <c r="Q1029" i="26" s="1"/>
  <c r="O1029" i="26"/>
  <c r="N1029" i="26"/>
  <c r="R1028" i="26"/>
  <c r="P1028" i="26"/>
  <c r="Q1028" i="26" s="1"/>
  <c r="O1028" i="26"/>
  <c r="N1028" i="26"/>
  <c r="R1027" i="26"/>
  <c r="P1027" i="26"/>
  <c r="Q1027" i="26" s="1"/>
  <c r="O1027" i="26"/>
  <c r="N1027" i="26"/>
  <c r="R1026" i="26"/>
  <c r="P1026" i="26"/>
  <c r="Q1026" i="26" s="1"/>
  <c r="O1026" i="26"/>
  <c r="N1026" i="26"/>
  <c r="R1025" i="26"/>
  <c r="P1025" i="26"/>
  <c r="Q1025" i="26" s="1"/>
  <c r="O1025" i="26"/>
  <c r="N1025" i="26"/>
  <c r="R1024" i="26"/>
  <c r="P1024" i="26"/>
  <c r="Q1024" i="26" s="1"/>
  <c r="O1024" i="26"/>
  <c r="N1024" i="26"/>
  <c r="R1023" i="26"/>
  <c r="P1023" i="26"/>
  <c r="Q1023" i="26" s="1"/>
  <c r="O1023" i="26"/>
  <c r="N1023" i="26"/>
  <c r="R1022" i="26"/>
  <c r="Q1022" i="26"/>
  <c r="P1022" i="26"/>
  <c r="O1022" i="26"/>
  <c r="N1022" i="26"/>
  <c r="R1021" i="26"/>
  <c r="P1021" i="26"/>
  <c r="Q1021" i="26" s="1"/>
  <c r="O1021" i="26"/>
  <c r="N1021" i="26"/>
  <c r="R1020" i="26"/>
  <c r="P1020" i="26"/>
  <c r="Q1020" i="26" s="1"/>
  <c r="O1020" i="26"/>
  <c r="N1020" i="26"/>
  <c r="R1019" i="26"/>
  <c r="P1019" i="26"/>
  <c r="Q1019" i="26" s="1"/>
  <c r="O1019" i="26"/>
  <c r="N1019" i="26"/>
  <c r="R1018" i="26"/>
  <c r="P1018" i="26"/>
  <c r="Q1018" i="26" s="1"/>
  <c r="O1018" i="26"/>
  <c r="N1018" i="26"/>
  <c r="R1017" i="26"/>
  <c r="P1017" i="26"/>
  <c r="Q1017" i="26" s="1"/>
  <c r="O1017" i="26"/>
  <c r="N1017" i="26"/>
  <c r="R1016" i="26"/>
  <c r="P1016" i="26"/>
  <c r="Q1016" i="26" s="1"/>
  <c r="O1016" i="26"/>
  <c r="N1016" i="26"/>
  <c r="R1015" i="26"/>
  <c r="P1015" i="26"/>
  <c r="Q1015" i="26" s="1"/>
  <c r="O1015" i="26"/>
  <c r="N1015" i="26"/>
  <c r="R1014" i="26"/>
  <c r="P1014" i="26"/>
  <c r="Q1014" i="26" s="1"/>
  <c r="O1014" i="26"/>
  <c r="N1014" i="26"/>
  <c r="R1013" i="26"/>
  <c r="P1013" i="26"/>
  <c r="Q1013" i="26" s="1"/>
  <c r="O1013" i="26"/>
  <c r="N1013" i="26"/>
  <c r="R1012" i="26"/>
  <c r="P1012" i="26"/>
  <c r="Q1012" i="26" s="1"/>
  <c r="O1012" i="26"/>
  <c r="N1012" i="26"/>
  <c r="R1011" i="26"/>
  <c r="P1011" i="26"/>
  <c r="Q1011" i="26" s="1"/>
  <c r="O1011" i="26"/>
  <c r="N1011" i="26"/>
  <c r="R1010" i="26"/>
  <c r="P1010" i="26"/>
  <c r="Q1010" i="26" s="1"/>
  <c r="O1010" i="26"/>
  <c r="N1010" i="26"/>
  <c r="R1009" i="26"/>
  <c r="P1009" i="26"/>
  <c r="Q1009" i="26" s="1"/>
  <c r="O1009" i="26"/>
  <c r="N1009" i="26"/>
  <c r="R1008" i="26"/>
  <c r="Q1008" i="26"/>
  <c r="P1008" i="26"/>
  <c r="O1008" i="26"/>
  <c r="N1008" i="26"/>
  <c r="R1007" i="26"/>
  <c r="P1007" i="26"/>
  <c r="Q1007" i="26" s="1"/>
  <c r="O1007" i="26"/>
  <c r="N1007" i="26"/>
  <c r="R1006" i="26"/>
  <c r="P1006" i="26"/>
  <c r="Q1006" i="26" s="1"/>
  <c r="O1006" i="26"/>
  <c r="N1006" i="26"/>
  <c r="R1005" i="26"/>
  <c r="P1005" i="26"/>
  <c r="Q1005" i="26" s="1"/>
  <c r="O1005" i="26"/>
  <c r="N1005" i="26"/>
  <c r="R1004" i="26"/>
  <c r="P1004" i="26"/>
  <c r="Q1004" i="26" s="1"/>
  <c r="O1004" i="26"/>
  <c r="N1004" i="26"/>
  <c r="R1003" i="26"/>
  <c r="P1003" i="26"/>
  <c r="Q1003" i="26" s="1"/>
  <c r="O1003" i="26"/>
  <c r="N1003" i="26"/>
  <c r="R1002" i="26"/>
  <c r="P1002" i="26"/>
  <c r="Q1002" i="26" s="1"/>
  <c r="O1002" i="26"/>
  <c r="N1002" i="26"/>
  <c r="R1001" i="26"/>
  <c r="P1001" i="26"/>
  <c r="Q1001" i="26" s="1"/>
  <c r="O1001" i="26"/>
  <c r="N1001" i="26"/>
  <c r="R1000" i="26"/>
  <c r="P1000" i="26"/>
  <c r="Q1000" i="26" s="1"/>
  <c r="O1000" i="26"/>
  <c r="N1000" i="26"/>
  <c r="R999" i="26"/>
  <c r="P999" i="26"/>
  <c r="Q999" i="26" s="1"/>
  <c r="O999" i="26"/>
  <c r="N999" i="26"/>
  <c r="R998" i="26"/>
  <c r="P998" i="26"/>
  <c r="Q998" i="26" s="1"/>
  <c r="O998" i="26"/>
  <c r="N998" i="26"/>
  <c r="R997" i="26"/>
  <c r="Q997" i="26"/>
  <c r="P997" i="26"/>
  <c r="O997" i="26"/>
  <c r="N997" i="26"/>
  <c r="R996" i="26"/>
  <c r="P996" i="26"/>
  <c r="Q996" i="26" s="1"/>
  <c r="O996" i="26"/>
  <c r="N996" i="26"/>
  <c r="R995" i="26"/>
  <c r="P995" i="26"/>
  <c r="Q995" i="26" s="1"/>
  <c r="O995" i="26"/>
  <c r="N995" i="26"/>
  <c r="R994" i="26"/>
  <c r="P994" i="26"/>
  <c r="Q994" i="26" s="1"/>
  <c r="O994" i="26"/>
  <c r="N994" i="26"/>
  <c r="R993" i="26"/>
  <c r="P993" i="26"/>
  <c r="Q993" i="26" s="1"/>
  <c r="O993" i="26"/>
  <c r="N993" i="26"/>
  <c r="R992" i="26"/>
  <c r="P992" i="26"/>
  <c r="Q992" i="26" s="1"/>
  <c r="O992" i="26"/>
  <c r="N992" i="26"/>
  <c r="R991" i="26"/>
  <c r="P991" i="26"/>
  <c r="Q991" i="26" s="1"/>
  <c r="O991" i="26"/>
  <c r="N991" i="26"/>
  <c r="R990" i="26"/>
  <c r="P990" i="26"/>
  <c r="Q990" i="26" s="1"/>
  <c r="O990" i="26"/>
  <c r="N990" i="26"/>
  <c r="R989" i="26"/>
  <c r="P989" i="26"/>
  <c r="Q989" i="26" s="1"/>
  <c r="O989" i="26"/>
  <c r="N989" i="26"/>
  <c r="R988" i="26"/>
  <c r="P988" i="26"/>
  <c r="Q988" i="26" s="1"/>
  <c r="O988" i="26"/>
  <c r="N988" i="26"/>
  <c r="R987" i="26"/>
  <c r="P987" i="26"/>
  <c r="Q987" i="26" s="1"/>
  <c r="O987" i="26"/>
  <c r="N987" i="26"/>
  <c r="R986" i="26"/>
  <c r="P986" i="26"/>
  <c r="Q986" i="26" s="1"/>
  <c r="O986" i="26"/>
  <c r="N986" i="26"/>
  <c r="R985" i="26"/>
  <c r="Q985" i="26"/>
  <c r="P985" i="26"/>
  <c r="O985" i="26"/>
  <c r="N985" i="26"/>
  <c r="R984" i="26"/>
  <c r="P984" i="26"/>
  <c r="Q984" i="26" s="1"/>
  <c r="O984" i="26"/>
  <c r="N984" i="26"/>
  <c r="R983" i="26"/>
  <c r="P983" i="26"/>
  <c r="Q983" i="26" s="1"/>
  <c r="O983" i="26"/>
  <c r="N983" i="26"/>
  <c r="R982" i="26"/>
  <c r="P982" i="26"/>
  <c r="Q982" i="26" s="1"/>
  <c r="O982" i="26"/>
  <c r="N982" i="26"/>
  <c r="R981" i="26"/>
  <c r="P981" i="26"/>
  <c r="Q981" i="26" s="1"/>
  <c r="O981" i="26"/>
  <c r="N981" i="26"/>
  <c r="R980" i="26"/>
  <c r="Q980" i="26"/>
  <c r="P980" i="26"/>
  <c r="O980" i="26"/>
  <c r="N980" i="26"/>
  <c r="R979" i="26"/>
  <c r="P979" i="26"/>
  <c r="Q979" i="26" s="1"/>
  <c r="O979" i="26"/>
  <c r="N979" i="26"/>
  <c r="R978" i="26"/>
  <c r="P978" i="26"/>
  <c r="Q978" i="26" s="1"/>
  <c r="O978" i="26"/>
  <c r="N978" i="26"/>
  <c r="R977" i="26"/>
  <c r="P977" i="26"/>
  <c r="Q977" i="26" s="1"/>
  <c r="O977" i="26"/>
  <c r="N977" i="26"/>
  <c r="R976" i="26"/>
  <c r="P976" i="26"/>
  <c r="Q976" i="26" s="1"/>
  <c r="O976" i="26"/>
  <c r="N976" i="26"/>
  <c r="R975" i="26"/>
  <c r="P975" i="26"/>
  <c r="Q975" i="26" s="1"/>
  <c r="O975" i="26"/>
  <c r="N975" i="26"/>
  <c r="R974" i="26"/>
  <c r="P974" i="26"/>
  <c r="Q974" i="26" s="1"/>
  <c r="O974" i="26"/>
  <c r="N974" i="26"/>
  <c r="R973" i="26"/>
  <c r="P973" i="26"/>
  <c r="Q973" i="26" s="1"/>
  <c r="O973" i="26"/>
  <c r="N973" i="26"/>
  <c r="R972" i="26"/>
  <c r="P972" i="26"/>
  <c r="Q972" i="26" s="1"/>
  <c r="O972" i="26"/>
  <c r="N972" i="26"/>
  <c r="R971" i="26"/>
  <c r="P971" i="26"/>
  <c r="Q971" i="26" s="1"/>
  <c r="O971" i="26"/>
  <c r="N971" i="26"/>
  <c r="R970" i="26"/>
  <c r="P970" i="26"/>
  <c r="Q970" i="26" s="1"/>
  <c r="O970" i="26"/>
  <c r="N970" i="26"/>
  <c r="R969" i="26"/>
  <c r="P969" i="26"/>
  <c r="Q969" i="26" s="1"/>
  <c r="O969" i="26"/>
  <c r="N969" i="26"/>
  <c r="R968" i="26"/>
  <c r="Q968" i="26"/>
  <c r="P968" i="26"/>
  <c r="O968" i="26"/>
  <c r="N968" i="26"/>
  <c r="R967" i="26"/>
  <c r="P967" i="26"/>
  <c r="Q967" i="26" s="1"/>
  <c r="O967" i="26"/>
  <c r="N967" i="26"/>
  <c r="R966" i="26"/>
  <c r="P966" i="26"/>
  <c r="Q966" i="26" s="1"/>
  <c r="O966" i="26"/>
  <c r="N966" i="26"/>
  <c r="R965" i="26"/>
  <c r="P965" i="26"/>
  <c r="Q965" i="26" s="1"/>
  <c r="O965" i="26"/>
  <c r="N965" i="26"/>
  <c r="R964" i="26"/>
  <c r="P964" i="26"/>
  <c r="Q964" i="26" s="1"/>
  <c r="O964" i="26"/>
  <c r="N964" i="26"/>
  <c r="R963" i="26"/>
  <c r="P963" i="26"/>
  <c r="Q963" i="26" s="1"/>
  <c r="O963" i="26"/>
  <c r="N963" i="26"/>
  <c r="R962" i="26"/>
  <c r="P962" i="26"/>
  <c r="Q962" i="26" s="1"/>
  <c r="O962" i="26"/>
  <c r="N962" i="26"/>
  <c r="R961" i="26"/>
  <c r="P961" i="26"/>
  <c r="Q961" i="26" s="1"/>
  <c r="O961" i="26"/>
  <c r="N961" i="26"/>
  <c r="R960" i="26"/>
  <c r="P960" i="26"/>
  <c r="Q960" i="26" s="1"/>
  <c r="O960" i="26"/>
  <c r="N960" i="26"/>
  <c r="R959" i="26"/>
  <c r="P959" i="26"/>
  <c r="Q959" i="26" s="1"/>
  <c r="O959" i="26"/>
  <c r="N959" i="26"/>
  <c r="R958" i="26"/>
  <c r="P958" i="26"/>
  <c r="Q958" i="26" s="1"/>
  <c r="O958" i="26"/>
  <c r="N958" i="26"/>
  <c r="R957" i="26"/>
  <c r="P957" i="26"/>
  <c r="Q957" i="26" s="1"/>
  <c r="O957" i="26"/>
  <c r="N957" i="26"/>
  <c r="R956" i="26"/>
  <c r="P956" i="26"/>
  <c r="Q956" i="26" s="1"/>
  <c r="O956" i="26"/>
  <c r="N956" i="26"/>
  <c r="R955" i="26"/>
  <c r="P955" i="26"/>
  <c r="Q955" i="26" s="1"/>
  <c r="O955" i="26"/>
  <c r="N955" i="26"/>
  <c r="R954" i="26"/>
  <c r="P954" i="26"/>
  <c r="Q954" i="26" s="1"/>
  <c r="O954" i="26"/>
  <c r="N954" i="26"/>
  <c r="R953" i="26"/>
  <c r="P953" i="26"/>
  <c r="Q953" i="26" s="1"/>
  <c r="O953" i="26"/>
  <c r="N953" i="26"/>
  <c r="R952" i="26"/>
  <c r="P952" i="26"/>
  <c r="Q952" i="26" s="1"/>
  <c r="O952" i="26"/>
  <c r="N952" i="26"/>
  <c r="R951" i="26"/>
  <c r="P951" i="26"/>
  <c r="Q951" i="26" s="1"/>
  <c r="O951" i="26"/>
  <c r="N951" i="26"/>
  <c r="R950" i="26"/>
  <c r="P950" i="26"/>
  <c r="Q950" i="26" s="1"/>
  <c r="O950" i="26"/>
  <c r="N950" i="26"/>
  <c r="R949" i="26"/>
  <c r="P949" i="26"/>
  <c r="Q949" i="26" s="1"/>
  <c r="O949" i="26"/>
  <c r="N949" i="26"/>
  <c r="R948" i="26"/>
  <c r="P948" i="26"/>
  <c r="Q948" i="26" s="1"/>
  <c r="O948" i="26"/>
  <c r="N948" i="26"/>
  <c r="R947" i="26"/>
  <c r="P947" i="26"/>
  <c r="Q947" i="26" s="1"/>
  <c r="O947" i="26"/>
  <c r="N947" i="26"/>
  <c r="R946" i="26"/>
  <c r="P946" i="26"/>
  <c r="Q946" i="26" s="1"/>
  <c r="O946" i="26"/>
  <c r="N946" i="26"/>
  <c r="R945" i="26"/>
  <c r="P945" i="26"/>
  <c r="Q945" i="26" s="1"/>
  <c r="O945" i="26"/>
  <c r="N945" i="26"/>
  <c r="R944" i="26"/>
  <c r="P944" i="26"/>
  <c r="Q944" i="26" s="1"/>
  <c r="O944" i="26"/>
  <c r="N944" i="26"/>
  <c r="R943" i="26"/>
  <c r="P943" i="26"/>
  <c r="Q943" i="26" s="1"/>
  <c r="O943" i="26"/>
  <c r="N943" i="26"/>
  <c r="R942" i="26"/>
  <c r="P942" i="26"/>
  <c r="Q942" i="26" s="1"/>
  <c r="O942" i="26"/>
  <c r="N942" i="26"/>
  <c r="R941" i="26"/>
  <c r="P941" i="26"/>
  <c r="Q941" i="26" s="1"/>
  <c r="O941" i="26"/>
  <c r="N941" i="26"/>
  <c r="R940" i="26"/>
  <c r="P940" i="26"/>
  <c r="Q940" i="26" s="1"/>
  <c r="O940" i="26"/>
  <c r="N940" i="26"/>
  <c r="R939" i="26"/>
  <c r="P939" i="26"/>
  <c r="Q939" i="26" s="1"/>
  <c r="O939" i="26"/>
  <c r="N939" i="26"/>
  <c r="R938" i="26"/>
  <c r="P938" i="26"/>
  <c r="Q938" i="26" s="1"/>
  <c r="O938" i="26"/>
  <c r="N938" i="26"/>
  <c r="R937" i="26"/>
  <c r="P937" i="26"/>
  <c r="Q937" i="26" s="1"/>
  <c r="O937" i="26"/>
  <c r="N937" i="26"/>
  <c r="R936" i="26"/>
  <c r="P936" i="26"/>
  <c r="Q936" i="26" s="1"/>
  <c r="O936" i="26"/>
  <c r="N936" i="26"/>
  <c r="R935" i="26"/>
  <c r="P935" i="26"/>
  <c r="Q935" i="26" s="1"/>
  <c r="O935" i="26"/>
  <c r="N935" i="26"/>
  <c r="R934" i="26"/>
  <c r="P934" i="26"/>
  <c r="Q934" i="26" s="1"/>
  <c r="O934" i="26"/>
  <c r="N934" i="26"/>
  <c r="R933" i="26"/>
  <c r="P933" i="26"/>
  <c r="Q933" i="26" s="1"/>
  <c r="O933" i="26"/>
  <c r="N933" i="26"/>
  <c r="R932" i="26"/>
  <c r="P932" i="26"/>
  <c r="Q932" i="26" s="1"/>
  <c r="O932" i="26"/>
  <c r="N932" i="26"/>
  <c r="R931" i="26"/>
  <c r="P931" i="26"/>
  <c r="Q931" i="26" s="1"/>
  <c r="O931" i="26"/>
  <c r="N931" i="26"/>
  <c r="R930" i="26"/>
  <c r="P930" i="26"/>
  <c r="Q930" i="26" s="1"/>
  <c r="O930" i="26"/>
  <c r="N930" i="26"/>
  <c r="R929" i="26"/>
  <c r="P929" i="26"/>
  <c r="Q929" i="26" s="1"/>
  <c r="O929" i="26"/>
  <c r="N929" i="26"/>
  <c r="R928" i="26"/>
  <c r="P928" i="26"/>
  <c r="Q928" i="26" s="1"/>
  <c r="O928" i="26"/>
  <c r="N928" i="26"/>
  <c r="R927" i="26"/>
  <c r="P927" i="26"/>
  <c r="Q927" i="26" s="1"/>
  <c r="O927" i="26"/>
  <c r="N927" i="26"/>
  <c r="R926" i="26"/>
  <c r="P926" i="26"/>
  <c r="Q926" i="26" s="1"/>
  <c r="O926" i="26"/>
  <c r="N926" i="26"/>
  <c r="R925" i="26"/>
  <c r="P925" i="26"/>
  <c r="Q925" i="26" s="1"/>
  <c r="O925" i="26"/>
  <c r="N925" i="26"/>
  <c r="R924" i="26"/>
  <c r="P924" i="26"/>
  <c r="Q924" i="26" s="1"/>
  <c r="O924" i="26"/>
  <c r="N924" i="26"/>
  <c r="R923" i="26"/>
  <c r="P923" i="26"/>
  <c r="Q923" i="26" s="1"/>
  <c r="O923" i="26"/>
  <c r="N923" i="26"/>
  <c r="R922" i="26"/>
  <c r="P922" i="26"/>
  <c r="Q922" i="26" s="1"/>
  <c r="O922" i="26"/>
  <c r="N922" i="26"/>
  <c r="R921" i="26"/>
  <c r="P921" i="26"/>
  <c r="Q921" i="26" s="1"/>
  <c r="O921" i="26"/>
  <c r="N921" i="26"/>
  <c r="R920" i="26"/>
  <c r="P920" i="26"/>
  <c r="Q920" i="26" s="1"/>
  <c r="O920" i="26"/>
  <c r="N920" i="26"/>
  <c r="R919" i="26"/>
  <c r="P919" i="26"/>
  <c r="Q919" i="26" s="1"/>
  <c r="O919" i="26"/>
  <c r="N919" i="26"/>
  <c r="R918" i="26"/>
  <c r="P918" i="26"/>
  <c r="Q918" i="26" s="1"/>
  <c r="O918" i="26"/>
  <c r="N918" i="26"/>
  <c r="R917" i="26"/>
  <c r="P917" i="26"/>
  <c r="Q917" i="26" s="1"/>
  <c r="O917" i="26"/>
  <c r="N917" i="26"/>
  <c r="R916" i="26"/>
  <c r="P916" i="26"/>
  <c r="Q916" i="26" s="1"/>
  <c r="O916" i="26"/>
  <c r="N916" i="26"/>
  <c r="R915" i="26"/>
  <c r="Q915" i="26"/>
  <c r="P915" i="26"/>
  <c r="O915" i="26"/>
  <c r="N915" i="26"/>
  <c r="R914" i="26"/>
  <c r="P914" i="26"/>
  <c r="Q914" i="26" s="1"/>
  <c r="O914" i="26"/>
  <c r="N914" i="26"/>
  <c r="R913" i="26"/>
  <c r="P913" i="26"/>
  <c r="Q913" i="26" s="1"/>
  <c r="O913" i="26"/>
  <c r="N913" i="26"/>
  <c r="R912" i="26"/>
  <c r="P912" i="26"/>
  <c r="Q912" i="26" s="1"/>
  <c r="O912" i="26"/>
  <c r="N912" i="26"/>
  <c r="R911" i="26"/>
  <c r="P911" i="26"/>
  <c r="Q911" i="26" s="1"/>
  <c r="O911" i="26"/>
  <c r="N911" i="26"/>
  <c r="R910" i="26"/>
  <c r="P910" i="26"/>
  <c r="Q910" i="26" s="1"/>
  <c r="O910" i="26"/>
  <c r="N910" i="26"/>
  <c r="R909" i="26"/>
  <c r="P909" i="26"/>
  <c r="Q909" i="26" s="1"/>
  <c r="O909" i="26"/>
  <c r="N909" i="26"/>
  <c r="R908" i="26"/>
  <c r="P908" i="26"/>
  <c r="Q908" i="26" s="1"/>
  <c r="O908" i="26"/>
  <c r="N908" i="26"/>
  <c r="R907" i="26"/>
  <c r="P907" i="26"/>
  <c r="Q907" i="26" s="1"/>
  <c r="O907" i="26"/>
  <c r="N907" i="26"/>
  <c r="R906" i="26"/>
  <c r="P906" i="26"/>
  <c r="Q906" i="26" s="1"/>
  <c r="O906" i="26"/>
  <c r="N906" i="26"/>
  <c r="R905" i="26"/>
  <c r="P905" i="26"/>
  <c r="Q905" i="26" s="1"/>
  <c r="O905" i="26"/>
  <c r="N905" i="26"/>
  <c r="R904" i="26"/>
  <c r="P904" i="26"/>
  <c r="Q904" i="26" s="1"/>
  <c r="O904" i="26"/>
  <c r="N904" i="26"/>
  <c r="R903" i="26"/>
  <c r="P903" i="26"/>
  <c r="Q903" i="26" s="1"/>
  <c r="O903" i="26"/>
  <c r="N903" i="26"/>
  <c r="R902" i="26"/>
  <c r="P902" i="26"/>
  <c r="Q902" i="26" s="1"/>
  <c r="O902" i="26"/>
  <c r="N902" i="26"/>
  <c r="R901" i="26"/>
  <c r="P901" i="26"/>
  <c r="Q901" i="26" s="1"/>
  <c r="O901" i="26"/>
  <c r="N901" i="26"/>
  <c r="R900" i="26"/>
  <c r="P900" i="26"/>
  <c r="Q900" i="26" s="1"/>
  <c r="O900" i="26"/>
  <c r="N900" i="26"/>
  <c r="R899" i="26"/>
  <c r="P899" i="26"/>
  <c r="Q899" i="26" s="1"/>
  <c r="O899" i="26"/>
  <c r="N899" i="26"/>
  <c r="R898" i="26"/>
  <c r="Q898" i="26"/>
  <c r="P898" i="26"/>
  <c r="O898" i="26"/>
  <c r="N898" i="26"/>
  <c r="R897" i="26"/>
  <c r="P897" i="26"/>
  <c r="Q897" i="26" s="1"/>
  <c r="O897" i="26"/>
  <c r="N897" i="26"/>
  <c r="R896" i="26"/>
  <c r="P896" i="26"/>
  <c r="Q896" i="26" s="1"/>
  <c r="O896" i="26"/>
  <c r="N896" i="26"/>
  <c r="R895" i="26"/>
  <c r="Q895" i="26"/>
  <c r="P895" i="26"/>
  <c r="O895" i="26"/>
  <c r="N895" i="26"/>
  <c r="R894" i="26"/>
  <c r="P894" i="26"/>
  <c r="Q894" i="26" s="1"/>
  <c r="O894" i="26"/>
  <c r="N894" i="26"/>
  <c r="R893" i="26"/>
  <c r="P893" i="26"/>
  <c r="Q893" i="26" s="1"/>
  <c r="O893" i="26"/>
  <c r="N893" i="26"/>
  <c r="R892" i="26"/>
  <c r="P892" i="26"/>
  <c r="Q892" i="26" s="1"/>
  <c r="O892" i="26"/>
  <c r="N892" i="26"/>
  <c r="R891" i="26"/>
  <c r="P891" i="26"/>
  <c r="Q891" i="26" s="1"/>
  <c r="O891" i="26"/>
  <c r="N891" i="26"/>
  <c r="R890" i="26"/>
  <c r="P890" i="26"/>
  <c r="Q890" i="26" s="1"/>
  <c r="O890" i="26"/>
  <c r="N890" i="26"/>
  <c r="R889" i="26"/>
  <c r="P889" i="26"/>
  <c r="Q889" i="26" s="1"/>
  <c r="O889" i="26"/>
  <c r="N889" i="26"/>
  <c r="R888" i="26"/>
  <c r="P888" i="26"/>
  <c r="Q888" i="26" s="1"/>
  <c r="O888" i="26"/>
  <c r="N888" i="26"/>
  <c r="R887" i="26"/>
  <c r="P887" i="26"/>
  <c r="Q887" i="26" s="1"/>
  <c r="O887" i="26"/>
  <c r="N887" i="26"/>
  <c r="R886" i="26"/>
  <c r="P886" i="26"/>
  <c r="Q886" i="26" s="1"/>
  <c r="O886" i="26"/>
  <c r="N886" i="26"/>
  <c r="R885" i="26"/>
  <c r="P885" i="26"/>
  <c r="Q885" i="26" s="1"/>
  <c r="O885" i="26"/>
  <c r="N885" i="26"/>
  <c r="R884" i="26"/>
  <c r="P884" i="26"/>
  <c r="Q884" i="26" s="1"/>
  <c r="O884" i="26"/>
  <c r="N884" i="26"/>
  <c r="R883" i="26"/>
  <c r="P883" i="26"/>
  <c r="Q883" i="26" s="1"/>
  <c r="O883" i="26"/>
  <c r="N883" i="26"/>
  <c r="R882" i="26"/>
  <c r="P882" i="26"/>
  <c r="Q882" i="26" s="1"/>
  <c r="O882" i="26"/>
  <c r="N882" i="26"/>
  <c r="R881" i="26"/>
  <c r="P881" i="26"/>
  <c r="Q881" i="26" s="1"/>
  <c r="O881" i="26"/>
  <c r="N881" i="26"/>
  <c r="R880" i="26"/>
  <c r="P880" i="26"/>
  <c r="Q880" i="26" s="1"/>
  <c r="O880" i="26"/>
  <c r="N880" i="26"/>
  <c r="R879" i="26"/>
  <c r="P879" i="26"/>
  <c r="Q879" i="26" s="1"/>
  <c r="O879" i="26"/>
  <c r="N879" i="26"/>
  <c r="R878" i="26"/>
  <c r="P878" i="26"/>
  <c r="Q878" i="26" s="1"/>
  <c r="O878" i="26"/>
  <c r="N878" i="26"/>
  <c r="R877" i="26"/>
  <c r="P877" i="26"/>
  <c r="Q877" i="26" s="1"/>
  <c r="O877" i="26"/>
  <c r="N877" i="26"/>
  <c r="R876" i="26"/>
  <c r="P876" i="26"/>
  <c r="Q876" i="26" s="1"/>
  <c r="O876" i="26"/>
  <c r="N876" i="26"/>
  <c r="R875" i="26"/>
  <c r="P875" i="26"/>
  <c r="Q875" i="26" s="1"/>
  <c r="O875" i="26"/>
  <c r="N875" i="26"/>
  <c r="R874" i="26"/>
  <c r="P874" i="26"/>
  <c r="Q874" i="26" s="1"/>
  <c r="O874" i="26"/>
  <c r="N874" i="26"/>
  <c r="R873" i="26"/>
  <c r="P873" i="26"/>
  <c r="Q873" i="26" s="1"/>
  <c r="O873" i="26"/>
  <c r="N873" i="26"/>
  <c r="R872" i="26"/>
  <c r="P872" i="26"/>
  <c r="Q872" i="26" s="1"/>
  <c r="O872" i="26"/>
  <c r="N872" i="26"/>
  <c r="R871" i="26"/>
  <c r="P871" i="26"/>
  <c r="Q871" i="26" s="1"/>
  <c r="O871" i="26"/>
  <c r="N871" i="26"/>
  <c r="R870" i="26"/>
  <c r="P870" i="26"/>
  <c r="Q870" i="26" s="1"/>
  <c r="O870" i="26"/>
  <c r="N870" i="26"/>
  <c r="R869" i="26"/>
  <c r="P869" i="26"/>
  <c r="Q869" i="26" s="1"/>
  <c r="O869" i="26"/>
  <c r="N869" i="26"/>
  <c r="R868" i="26"/>
  <c r="P868" i="26"/>
  <c r="Q868" i="26" s="1"/>
  <c r="O868" i="26"/>
  <c r="N868" i="26"/>
  <c r="R867" i="26"/>
  <c r="P867" i="26"/>
  <c r="Q867" i="26" s="1"/>
  <c r="O867" i="26"/>
  <c r="N867" i="26"/>
  <c r="R866" i="26"/>
  <c r="P866" i="26"/>
  <c r="Q866" i="26" s="1"/>
  <c r="O866" i="26"/>
  <c r="N866" i="26"/>
  <c r="R865" i="26"/>
  <c r="P865" i="26"/>
  <c r="Q865" i="26" s="1"/>
  <c r="O865" i="26"/>
  <c r="N865" i="26"/>
  <c r="R864" i="26"/>
  <c r="P864" i="26"/>
  <c r="Q864" i="26" s="1"/>
  <c r="O864" i="26"/>
  <c r="N864" i="26"/>
  <c r="R863" i="26"/>
  <c r="P863" i="26"/>
  <c r="Q863" i="26" s="1"/>
  <c r="O863" i="26"/>
  <c r="N863" i="26"/>
  <c r="R862" i="26"/>
  <c r="P862" i="26"/>
  <c r="Q862" i="26" s="1"/>
  <c r="O862" i="26"/>
  <c r="N862" i="26"/>
  <c r="R861" i="26"/>
  <c r="P861" i="26"/>
  <c r="Q861" i="26" s="1"/>
  <c r="O861" i="26"/>
  <c r="N861" i="26"/>
  <c r="R860" i="26"/>
  <c r="Q860" i="26"/>
  <c r="P860" i="26"/>
  <c r="O860" i="26"/>
  <c r="N860" i="26"/>
  <c r="R859" i="26"/>
  <c r="P859" i="26"/>
  <c r="Q859" i="26" s="1"/>
  <c r="O859" i="26"/>
  <c r="N859" i="26"/>
  <c r="R858" i="26"/>
  <c r="P858" i="26"/>
  <c r="Q858" i="26" s="1"/>
  <c r="O858" i="26"/>
  <c r="N858" i="26"/>
  <c r="R857" i="26"/>
  <c r="P857" i="26"/>
  <c r="Q857" i="26" s="1"/>
  <c r="O857" i="26"/>
  <c r="N857" i="26"/>
  <c r="R856" i="26"/>
  <c r="P856" i="26"/>
  <c r="Q856" i="26" s="1"/>
  <c r="O856" i="26"/>
  <c r="N856" i="26"/>
  <c r="R855" i="26"/>
  <c r="P855" i="26"/>
  <c r="Q855" i="26" s="1"/>
  <c r="O855" i="26"/>
  <c r="N855" i="26"/>
  <c r="R854" i="26"/>
  <c r="Q854" i="26"/>
  <c r="P854" i="26"/>
  <c r="O854" i="26"/>
  <c r="N854" i="26"/>
  <c r="R853" i="26"/>
  <c r="P853" i="26"/>
  <c r="Q853" i="26" s="1"/>
  <c r="O853" i="26"/>
  <c r="N853" i="26"/>
  <c r="R852" i="26"/>
  <c r="Q852" i="26"/>
  <c r="P852" i="26"/>
  <c r="O852" i="26"/>
  <c r="N852" i="26"/>
  <c r="R851" i="26"/>
  <c r="P851" i="26"/>
  <c r="Q851" i="26" s="1"/>
  <c r="O851" i="26"/>
  <c r="N851" i="26"/>
  <c r="R850" i="26"/>
  <c r="P850" i="26"/>
  <c r="Q850" i="26" s="1"/>
  <c r="O850" i="26"/>
  <c r="N850" i="26"/>
  <c r="R849" i="26"/>
  <c r="Q849" i="26"/>
  <c r="P849" i="26"/>
  <c r="O849" i="26"/>
  <c r="N849" i="26"/>
  <c r="R848" i="26"/>
  <c r="P848" i="26"/>
  <c r="Q848" i="26" s="1"/>
  <c r="O848" i="26"/>
  <c r="N848" i="26"/>
  <c r="R847" i="26"/>
  <c r="P847" i="26"/>
  <c r="Q847" i="26" s="1"/>
  <c r="O847" i="26"/>
  <c r="N847" i="26"/>
  <c r="R846" i="26"/>
  <c r="P846" i="26"/>
  <c r="Q846" i="26" s="1"/>
  <c r="O846" i="26"/>
  <c r="N846" i="26"/>
  <c r="R845" i="26"/>
  <c r="P845" i="26"/>
  <c r="Q845" i="26" s="1"/>
  <c r="O845" i="26"/>
  <c r="N845" i="26"/>
  <c r="R844" i="26"/>
  <c r="P844" i="26"/>
  <c r="Q844" i="26" s="1"/>
  <c r="O844" i="26"/>
  <c r="N844" i="26"/>
  <c r="R843" i="26"/>
  <c r="P843" i="26"/>
  <c r="Q843" i="26" s="1"/>
  <c r="O843" i="26"/>
  <c r="N843" i="26"/>
  <c r="R842" i="26"/>
  <c r="P842" i="26"/>
  <c r="Q842" i="26" s="1"/>
  <c r="O842" i="26"/>
  <c r="N842" i="26"/>
  <c r="R841" i="26"/>
  <c r="P841" i="26"/>
  <c r="Q841" i="26" s="1"/>
  <c r="O841" i="26"/>
  <c r="N841" i="26"/>
  <c r="R840" i="26"/>
  <c r="P840" i="26"/>
  <c r="Q840" i="26" s="1"/>
  <c r="O840" i="26"/>
  <c r="N840" i="26"/>
  <c r="R839" i="26"/>
  <c r="P839" i="26"/>
  <c r="Q839" i="26" s="1"/>
  <c r="O839" i="26"/>
  <c r="N839" i="26"/>
  <c r="R838" i="26"/>
  <c r="P838" i="26"/>
  <c r="Q838" i="26" s="1"/>
  <c r="O838" i="26"/>
  <c r="N838" i="26"/>
  <c r="R837" i="26"/>
  <c r="Q837" i="26"/>
  <c r="P837" i="26"/>
  <c r="O837" i="26"/>
  <c r="N837" i="26"/>
  <c r="R836" i="26"/>
  <c r="P836" i="26"/>
  <c r="Q836" i="26" s="1"/>
  <c r="O836" i="26"/>
  <c r="N836" i="26"/>
  <c r="R835" i="26"/>
  <c r="P835" i="26"/>
  <c r="Q835" i="26" s="1"/>
  <c r="O835" i="26"/>
  <c r="N835" i="26"/>
  <c r="R834" i="26"/>
  <c r="P834" i="26"/>
  <c r="Q834" i="26" s="1"/>
  <c r="O834" i="26"/>
  <c r="N834" i="26"/>
  <c r="R833" i="26"/>
  <c r="P833" i="26"/>
  <c r="Q833" i="26" s="1"/>
  <c r="O833" i="26"/>
  <c r="N833" i="26"/>
  <c r="R832" i="26"/>
  <c r="Q832" i="26"/>
  <c r="P832" i="26"/>
  <c r="O832" i="26"/>
  <c r="N832" i="26"/>
  <c r="R831" i="26"/>
  <c r="Q831" i="26"/>
  <c r="P831" i="26"/>
  <c r="O831" i="26"/>
  <c r="N831" i="26"/>
  <c r="R830" i="26"/>
  <c r="P830" i="26"/>
  <c r="Q830" i="26" s="1"/>
  <c r="O830" i="26"/>
  <c r="N830" i="26"/>
  <c r="R829" i="26"/>
  <c r="P829" i="26"/>
  <c r="Q829" i="26" s="1"/>
  <c r="O829" i="26"/>
  <c r="N829" i="26"/>
  <c r="R828" i="26"/>
  <c r="P828" i="26"/>
  <c r="Q828" i="26" s="1"/>
  <c r="O828" i="26"/>
  <c r="N828" i="26"/>
  <c r="R827" i="26"/>
  <c r="P827" i="26"/>
  <c r="Q827" i="26" s="1"/>
  <c r="O827" i="26"/>
  <c r="N827" i="26"/>
  <c r="R826" i="26"/>
  <c r="P826" i="26"/>
  <c r="Q826" i="26" s="1"/>
  <c r="O826" i="26"/>
  <c r="N826" i="26"/>
  <c r="R825" i="26"/>
  <c r="P825" i="26"/>
  <c r="Q825" i="26" s="1"/>
  <c r="O825" i="26"/>
  <c r="N825" i="26"/>
  <c r="R824" i="26"/>
  <c r="P824" i="26"/>
  <c r="Q824" i="26" s="1"/>
  <c r="O824" i="26"/>
  <c r="N824" i="26"/>
  <c r="R823" i="26"/>
  <c r="Q823" i="26"/>
  <c r="P823" i="26"/>
  <c r="O823" i="26"/>
  <c r="N823" i="26"/>
  <c r="R822" i="26"/>
  <c r="P822" i="26"/>
  <c r="Q822" i="26" s="1"/>
  <c r="O822" i="26"/>
  <c r="N822" i="26"/>
  <c r="R821" i="26"/>
  <c r="P821" i="26"/>
  <c r="Q821" i="26" s="1"/>
  <c r="O821" i="26"/>
  <c r="N821" i="26"/>
  <c r="R820" i="26"/>
  <c r="P820" i="26"/>
  <c r="Q820" i="26" s="1"/>
  <c r="O820" i="26"/>
  <c r="N820" i="26"/>
  <c r="R819" i="26"/>
  <c r="P819" i="26"/>
  <c r="Q819" i="26" s="1"/>
  <c r="O819" i="26"/>
  <c r="N819" i="26"/>
  <c r="R818" i="26"/>
  <c r="P818" i="26"/>
  <c r="Q818" i="26" s="1"/>
  <c r="O818" i="26"/>
  <c r="N818" i="26"/>
  <c r="R817" i="26"/>
  <c r="P817" i="26"/>
  <c r="Q817" i="26" s="1"/>
  <c r="O817" i="26"/>
  <c r="N817" i="26"/>
  <c r="R816" i="26"/>
  <c r="P816" i="26"/>
  <c r="Q816" i="26" s="1"/>
  <c r="O816" i="26"/>
  <c r="N816" i="26"/>
  <c r="R815" i="26"/>
  <c r="P815" i="26"/>
  <c r="Q815" i="26" s="1"/>
  <c r="O815" i="26"/>
  <c r="N815" i="26"/>
  <c r="R814" i="26"/>
  <c r="P814" i="26"/>
  <c r="Q814" i="26" s="1"/>
  <c r="O814" i="26"/>
  <c r="N814" i="26"/>
  <c r="R813" i="26"/>
  <c r="P813" i="26"/>
  <c r="Q813" i="26" s="1"/>
  <c r="O813" i="26"/>
  <c r="N813" i="26"/>
  <c r="R812" i="26"/>
  <c r="P812" i="26"/>
  <c r="Q812" i="26" s="1"/>
  <c r="O812" i="26"/>
  <c r="N812" i="26"/>
  <c r="R811" i="26"/>
  <c r="P811" i="26"/>
  <c r="Q811" i="26" s="1"/>
  <c r="O811" i="26"/>
  <c r="N811" i="26"/>
  <c r="R810" i="26"/>
  <c r="P810" i="26"/>
  <c r="Q810" i="26" s="1"/>
  <c r="O810" i="26"/>
  <c r="N810" i="26"/>
  <c r="R809" i="26"/>
  <c r="P809" i="26"/>
  <c r="Q809" i="26" s="1"/>
  <c r="O809" i="26"/>
  <c r="N809" i="26"/>
  <c r="R808" i="26"/>
  <c r="P808" i="26"/>
  <c r="Q808" i="26" s="1"/>
  <c r="O808" i="26"/>
  <c r="N808" i="26"/>
  <c r="R807" i="26"/>
  <c r="P807" i="26"/>
  <c r="Q807" i="26" s="1"/>
  <c r="O807" i="26"/>
  <c r="N807" i="26"/>
  <c r="R806" i="26"/>
  <c r="P806" i="26"/>
  <c r="Q806" i="26" s="1"/>
  <c r="O806" i="26"/>
  <c r="N806" i="26"/>
  <c r="R805" i="26"/>
  <c r="P805" i="26"/>
  <c r="Q805" i="26" s="1"/>
  <c r="O805" i="26"/>
  <c r="N805" i="26"/>
  <c r="R804" i="26"/>
  <c r="P804" i="26"/>
  <c r="Q804" i="26" s="1"/>
  <c r="O804" i="26"/>
  <c r="N804" i="26"/>
  <c r="R803" i="26"/>
  <c r="P803" i="26"/>
  <c r="Q803" i="26" s="1"/>
  <c r="O803" i="26"/>
  <c r="N803" i="26"/>
  <c r="R802" i="26"/>
  <c r="P802" i="26"/>
  <c r="Q802" i="26" s="1"/>
  <c r="O802" i="26"/>
  <c r="N802" i="26"/>
  <c r="R801" i="26"/>
  <c r="P801" i="26"/>
  <c r="Q801" i="26" s="1"/>
  <c r="O801" i="26"/>
  <c r="N801" i="26"/>
  <c r="R800" i="26"/>
  <c r="P800" i="26"/>
  <c r="Q800" i="26" s="1"/>
  <c r="O800" i="26"/>
  <c r="N800" i="26"/>
  <c r="R799" i="26"/>
  <c r="P799" i="26"/>
  <c r="Q799" i="26" s="1"/>
  <c r="O799" i="26"/>
  <c r="N799" i="26"/>
  <c r="R798" i="26"/>
  <c r="P798" i="26"/>
  <c r="Q798" i="26" s="1"/>
  <c r="O798" i="26"/>
  <c r="N798" i="26"/>
  <c r="R797" i="26"/>
  <c r="P797" i="26"/>
  <c r="Q797" i="26" s="1"/>
  <c r="O797" i="26"/>
  <c r="N797" i="26"/>
  <c r="R796" i="26"/>
  <c r="P796" i="26"/>
  <c r="Q796" i="26" s="1"/>
  <c r="O796" i="26"/>
  <c r="N796" i="26"/>
  <c r="R795" i="26"/>
  <c r="P795" i="26"/>
  <c r="Q795" i="26" s="1"/>
  <c r="O795" i="26"/>
  <c r="N795" i="26"/>
  <c r="R794" i="26"/>
  <c r="P794" i="26"/>
  <c r="Q794" i="26" s="1"/>
  <c r="O794" i="26"/>
  <c r="N794" i="26"/>
  <c r="R793" i="26"/>
  <c r="P793" i="26"/>
  <c r="Q793" i="26" s="1"/>
  <c r="O793" i="26"/>
  <c r="N793" i="26"/>
  <c r="R792" i="26"/>
  <c r="P792" i="26"/>
  <c r="Q792" i="26" s="1"/>
  <c r="O792" i="26"/>
  <c r="N792" i="26"/>
  <c r="R791" i="26"/>
  <c r="P791" i="26"/>
  <c r="Q791" i="26" s="1"/>
  <c r="O791" i="26"/>
  <c r="N791" i="26"/>
  <c r="R790" i="26"/>
  <c r="P790" i="26"/>
  <c r="Q790" i="26" s="1"/>
  <c r="O790" i="26"/>
  <c r="N790" i="26"/>
  <c r="R789" i="26"/>
  <c r="P789" i="26"/>
  <c r="Q789" i="26" s="1"/>
  <c r="O789" i="26"/>
  <c r="N789" i="26"/>
  <c r="R788" i="26"/>
  <c r="P788" i="26"/>
  <c r="Q788" i="26" s="1"/>
  <c r="O788" i="26"/>
  <c r="N788" i="26"/>
  <c r="R787" i="26"/>
  <c r="P787" i="26"/>
  <c r="Q787" i="26" s="1"/>
  <c r="O787" i="26"/>
  <c r="N787" i="26"/>
  <c r="R786" i="26"/>
  <c r="P786" i="26"/>
  <c r="Q786" i="26" s="1"/>
  <c r="O786" i="26"/>
  <c r="N786" i="26"/>
  <c r="R785" i="26"/>
  <c r="P785" i="26"/>
  <c r="Q785" i="26" s="1"/>
  <c r="O785" i="26"/>
  <c r="N785" i="26"/>
  <c r="R784" i="26"/>
  <c r="P784" i="26"/>
  <c r="Q784" i="26" s="1"/>
  <c r="O784" i="26"/>
  <c r="N784" i="26"/>
  <c r="R783" i="26"/>
  <c r="P783" i="26"/>
  <c r="Q783" i="26" s="1"/>
  <c r="O783" i="26"/>
  <c r="N783" i="26"/>
  <c r="R782" i="26"/>
  <c r="P782" i="26"/>
  <c r="Q782" i="26" s="1"/>
  <c r="O782" i="26"/>
  <c r="N782" i="26"/>
  <c r="R781" i="26"/>
  <c r="P781" i="26"/>
  <c r="Q781" i="26" s="1"/>
  <c r="O781" i="26"/>
  <c r="N781" i="26"/>
  <c r="R780" i="26"/>
  <c r="P780" i="26"/>
  <c r="Q780" i="26" s="1"/>
  <c r="O780" i="26"/>
  <c r="N780" i="26"/>
  <c r="R779" i="26"/>
  <c r="P779" i="26"/>
  <c r="Q779" i="26" s="1"/>
  <c r="O779" i="26"/>
  <c r="N779" i="26"/>
  <c r="R778" i="26"/>
  <c r="P778" i="26"/>
  <c r="Q778" i="26" s="1"/>
  <c r="O778" i="26"/>
  <c r="N778" i="26"/>
  <c r="R777" i="26"/>
  <c r="P777" i="26"/>
  <c r="Q777" i="26" s="1"/>
  <c r="O777" i="26"/>
  <c r="N777" i="26"/>
  <c r="R776" i="26"/>
  <c r="P776" i="26"/>
  <c r="Q776" i="26" s="1"/>
  <c r="O776" i="26"/>
  <c r="N776" i="26"/>
  <c r="R775" i="26"/>
  <c r="P775" i="26"/>
  <c r="Q775" i="26" s="1"/>
  <c r="O775" i="26"/>
  <c r="N775" i="26"/>
  <c r="R774" i="26"/>
  <c r="P774" i="26"/>
  <c r="Q774" i="26" s="1"/>
  <c r="O774" i="26"/>
  <c r="N774" i="26"/>
  <c r="R773" i="26"/>
  <c r="Q773" i="26"/>
  <c r="P773" i="26"/>
  <c r="O773" i="26"/>
  <c r="N773" i="26"/>
  <c r="R772" i="26"/>
  <c r="P772" i="26"/>
  <c r="Q772" i="26" s="1"/>
  <c r="O772" i="26"/>
  <c r="N772" i="26"/>
  <c r="R771" i="26"/>
  <c r="P771" i="26"/>
  <c r="Q771" i="26" s="1"/>
  <c r="O771" i="26"/>
  <c r="N771" i="26"/>
  <c r="R770" i="26"/>
  <c r="P770" i="26"/>
  <c r="Q770" i="26" s="1"/>
  <c r="O770" i="26"/>
  <c r="N770" i="26"/>
  <c r="R769" i="26"/>
  <c r="P769" i="26"/>
  <c r="Q769" i="26" s="1"/>
  <c r="O769" i="26"/>
  <c r="N769" i="26"/>
  <c r="R768" i="26"/>
  <c r="P768" i="26"/>
  <c r="Q768" i="26" s="1"/>
  <c r="O768" i="26"/>
  <c r="N768" i="26"/>
  <c r="R767" i="26"/>
  <c r="P767" i="26"/>
  <c r="Q767" i="26" s="1"/>
  <c r="O767" i="26"/>
  <c r="N767" i="26"/>
  <c r="R766" i="26"/>
  <c r="P766" i="26"/>
  <c r="Q766" i="26" s="1"/>
  <c r="O766" i="26"/>
  <c r="N766" i="26"/>
  <c r="R765" i="26"/>
  <c r="P765" i="26"/>
  <c r="Q765" i="26" s="1"/>
  <c r="O765" i="26"/>
  <c r="N765" i="26"/>
  <c r="R764" i="26"/>
  <c r="P764" i="26"/>
  <c r="Q764" i="26" s="1"/>
  <c r="O764" i="26"/>
  <c r="N764" i="26"/>
  <c r="R763" i="26"/>
  <c r="P763" i="26"/>
  <c r="Q763" i="26" s="1"/>
  <c r="O763" i="26"/>
  <c r="N763" i="26"/>
  <c r="R762" i="26"/>
  <c r="P762" i="26"/>
  <c r="Q762" i="26" s="1"/>
  <c r="O762" i="26"/>
  <c r="N762" i="26"/>
  <c r="R761" i="26"/>
  <c r="Q761" i="26"/>
  <c r="P761" i="26"/>
  <c r="O761" i="26"/>
  <c r="N761" i="26"/>
  <c r="R760" i="26"/>
  <c r="P760" i="26"/>
  <c r="Q760" i="26" s="1"/>
  <c r="O760" i="26"/>
  <c r="N760" i="26"/>
  <c r="R759" i="26"/>
  <c r="P759" i="26"/>
  <c r="Q759" i="26" s="1"/>
  <c r="O759" i="26"/>
  <c r="N759" i="26"/>
  <c r="R758" i="26"/>
  <c r="P758" i="26"/>
  <c r="Q758" i="26" s="1"/>
  <c r="O758" i="26"/>
  <c r="N758" i="26"/>
  <c r="R757" i="26"/>
  <c r="P757" i="26"/>
  <c r="Q757" i="26" s="1"/>
  <c r="O757" i="26"/>
  <c r="N757" i="26"/>
  <c r="R756" i="26"/>
  <c r="P756" i="26"/>
  <c r="Q756" i="26" s="1"/>
  <c r="O756" i="26"/>
  <c r="N756" i="26"/>
  <c r="R755" i="26"/>
  <c r="P755" i="26"/>
  <c r="Q755" i="26" s="1"/>
  <c r="O755" i="26"/>
  <c r="N755" i="26"/>
  <c r="R754" i="26"/>
  <c r="P754" i="26"/>
  <c r="Q754" i="26" s="1"/>
  <c r="O754" i="26"/>
  <c r="N754" i="26"/>
  <c r="R753" i="26"/>
  <c r="P753" i="26"/>
  <c r="Q753" i="26" s="1"/>
  <c r="O753" i="26"/>
  <c r="N753" i="26"/>
  <c r="R752" i="26"/>
  <c r="P752" i="26"/>
  <c r="Q752" i="26" s="1"/>
  <c r="O752" i="26"/>
  <c r="N752" i="26"/>
  <c r="R751" i="26"/>
  <c r="P751" i="26"/>
  <c r="Q751" i="26" s="1"/>
  <c r="O751" i="26"/>
  <c r="N751" i="26"/>
  <c r="R750" i="26"/>
  <c r="P750" i="26"/>
  <c r="Q750" i="26" s="1"/>
  <c r="O750" i="26"/>
  <c r="N750" i="26"/>
  <c r="R749" i="26"/>
  <c r="P749" i="26"/>
  <c r="Q749" i="26" s="1"/>
  <c r="O749" i="26"/>
  <c r="N749" i="26"/>
  <c r="R748" i="26"/>
  <c r="P748" i="26"/>
  <c r="Q748" i="26" s="1"/>
  <c r="O748" i="26"/>
  <c r="N748" i="26"/>
  <c r="R747" i="26"/>
  <c r="P747" i="26"/>
  <c r="Q747" i="26" s="1"/>
  <c r="O747" i="26"/>
  <c r="N747" i="26"/>
  <c r="R746" i="26"/>
  <c r="P746" i="26"/>
  <c r="Q746" i="26" s="1"/>
  <c r="O746" i="26"/>
  <c r="N746" i="26"/>
  <c r="R745" i="26"/>
  <c r="P745" i="26"/>
  <c r="Q745" i="26" s="1"/>
  <c r="O745" i="26"/>
  <c r="N745" i="26"/>
  <c r="R744" i="26"/>
  <c r="P744" i="26"/>
  <c r="Q744" i="26" s="1"/>
  <c r="O744" i="26"/>
  <c r="N744" i="26"/>
  <c r="R743" i="26"/>
  <c r="P743" i="26"/>
  <c r="Q743" i="26" s="1"/>
  <c r="O743" i="26"/>
  <c r="N743" i="26"/>
  <c r="R742" i="26"/>
  <c r="P742" i="26"/>
  <c r="Q742" i="26" s="1"/>
  <c r="O742" i="26"/>
  <c r="N742" i="26"/>
  <c r="R741" i="26"/>
  <c r="P741" i="26"/>
  <c r="Q741" i="26" s="1"/>
  <c r="O741" i="26"/>
  <c r="N741" i="26"/>
  <c r="R740" i="26"/>
  <c r="P740" i="26"/>
  <c r="Q740" i="26" s="1"/>
  <c r="O740" i="26"/>
  <c r="N740" i="26"/>
  <c r="R739" i="26"/>
  <c r="P739" i="26"/>
  <c r="Q739" i="26" s="1"/>
  <c r="O739" i="26"/>
  <c r="N739" i="26"/>
  <c r="R738" i="26"/>
  <c r="P738" i="26"/>
  <c r="Q738" i="26" s="1"/>
  <c r="O738" i="26"/>
  <c r="N738" i="26"/>
  <c r="R737" i="26"/>
  <c r="P737" i="26"/>
  <c r="Q737" i="26" s="1"/>
  <c r="O737" i="26"/>
  <c r="N737" i="26"/>
  <c r="R736" i="26"/>
  <c r="P736" i="26"/>
  <c r="Q736" i="26" s="1"/>
  <c r="O736" i="26"/>
  <c r="N736" i="26"/>
  <c r="R735" i="26"/>
  <c r="P735" i="26"/>
  <c r="Q735" i="26" s="1"/>
  <c r="O735" i="26"/>
  <c r="N735" i="26"/>
  <c r="R734" i="26"/>
  <c r="P734" i="26"/>
  <c r="Q734" i="26" s="1"/>
  <c r="O734" i="26"/>
  <c r="N734" i="26"/>
  <c r="R733" i="26"/>
  <c r="P733" i="26"/>
  <c r="Q733" i="26" s="1"/>
  <c r="O733" i="26"/>
  <c r="N733" i="26"/>
  <c r="R732" i="26"/>
  <c r="P732" i="26"/>
  <c r="Q732" i="26" s="1"/>
  <c r="O732" i="26"/>
  <c r="N732" i="26"/>
  <c r="R731" i="26"/>
  <c r="P731" i="26"/>
  <c r="Q731" i="26" s="1"/>
  <c r="O731" i="26"/>
  <c r="N731" i="26"/>
  <c r="R730" i="26"/>
  <c r="P730" i="26"/>
  <c r="Q730" i="26" s="1"/>
  <c r="O730" i="26"/>
  <c r="N730" i="26"/>
  <c r="R729" i="26"/>
  <c r="P729" i="26"/>
  <c r="Q729" i="26" s="1"/>
  <c r="O729" i="26"/>
  <c r="N729" i="26"/>
  <c r="R728" i="26"/>
  <c r="P728" i="26"/>
  <c r="Q728" i="26" s="1"/>
  <c r="O728" i="26"/>
  <c r="N728" i="26"/>
  <c r="R727" i="26"/>
  <c r="P727" i="26"/>
  <c r="Q727" i="26" s="1"/>
  <c r="O727" i="26"/>
  <c r="N727" i="26"/>
  <c r="R726" i="26"/>
  <c r="P726" i="26"/>
  <c r="Q726" i="26" s="1"/>
  <c r="O726" i="26"/>
  <c r="N726" i="26"/>
  <c r="R725" i="26"/>
  <c r="P725" i="26"/>
  <c r="Q725" i="26" s="1"/>
  <c r="O725" i="26"/>
  <c r="N725" i="26"/>
  <c r="R724" i="26"/>
  <c r="P724" i="26"/>
  <c r="Q724" i="26" s="1"/>
  <c r="O724" i="26"/>
  <c r="N724" i="26"/>
  <c r="R723" i="26"/>
  <c r="P723" i="26"/>
  <c r="Q723" i="26" s="1"/>
  <c r="O723" i="26"/>
  <c r="N723" i="26"/>
  <c r="R722" i="26"/>
  <c r="P722" i="26"/>
  <c r="Q722" i="26" s="1"/>
  <c r="O722" i="26"/>
  <c r="N722" i="26"/>
  <c r="R721" i="26"/>
  <c r="P721" i="26"/>
  <c r="Q721" i="26" s="1"/>
  <c r="O721" i="26"/>
  <c r="N721" i="26"/>
  <c r="R720" i="26"/>
  <c r="P720" i="26"/>
  <c r="Q720" i="26" s="1"/>
  <c r="O720" i="26"/>
  <c r="N720" i="26"/>
  <c r="R719" i="26"/>
  <c r="P719" i="26"/>
  <c r="Q719" i="26" s="1"/>
  <c r="O719" i="26"/>
  <c r="N719" i="26"/>
  <c r="R718" i="26"/>
  <c r="P718" i="26"/>
  <c r="Q718" i="26" s="1"/>
  <c r="O718" i="26"/>
  <c r="N718" i="26"/>
  <c r="R717" i="26"/>
  <c r="P717" i="26"/>
  <c r="Q717" i="26" s="1"/>
  <c r="O717" i="26"/>
  <c r="N717" i="26"/>
  <c r="R716" i="26"/>
  <c r="P716" i="26"/>
  <c r="Q716" i="26" s="1"/>
  <c r="O716" i="26"/>
  <c r="N716" i="26"/>
  <c r="R715" i="26"/>
  <c r="P715" i="26"/>
  <c r="Q715" i="26" s="1"/>
  <c r="O715" i="26"/>
  <c r="N715" i="26"/>
  <c r="R714" i="26"/>
  <c r="P714" i="26"/>
  <c r="Q714" i="26" s="1"/>
  <c r="O714" i="26"/>
  <c r="N714" i="26"/>
  <c r="R713" i="26"/>
  <c r="P713" i="26"/>
  <c r="Q713" i="26" s="1"/>
  <c r="O713" i="26"/>
  <c r="N713" i="26"/>
  <c r="R712" i="26"/>
  <c r="P712" i="26"/>
  <c r="Q712" i="26" s="1"/>
  <c r="O712" i="26"/>
  <c r="N712" i="26"/>
  <c r="R711" i="26"/>
  <c r="P711" i="26"/>
  <c r="Q711" i="26" s="1"/>
  <c r="O711" i="26"/>
  <c r="N711" i="26"/>
  <c r="R710" i="26"/>
  <c r="P710" i="26"/>
  <c r="Q710" i="26" s="1"/>
  <c r="O710" i="26"/>
  <c r="N710" i="26"/>
  <c r="R709" i="26"/>
  <c r="P709" i="26"/>
  <c r="Q709" i="26" s="1"/>
  <c r="O709" i="26"/>
  <c r="N709" i="26"/>
  <c r="R708" i="26"/>
  <c r="P708" i="26"/>
  <c r="Q708" i="26" s="1"/>
  <c r="O708" i="26"/>
  <c r="N708" i="26"/>
  <c r="R707" i="26"/>
  <c r="P707" i="26"/>
  <c r="Q707" i="26" s="1"/>
  <c r="O707" i="26"/>
  <c r="N707" i="26"/>
  <c r="R706" i="26"/>
  <c r="P706" i="26"/>
  <c r="Q706" i="26" s="1"/>
  <c r="O706" i="26"/>
  <c r="N706" i="26"/>
  <c r="R705" i="26"/>
  <c r="P705" i="26"/>
  <c r="Q705" i="26" s="1"/>
  <c r="O705" i="26"/>
  <c r="N705" i="26"/>
  <c r="R704" i="26"/>
  <c r="P704" i="26"/>
  <c r="Q704" i="26" s="1"/>
  <c r="O704" i="26"/>
  <c r="N704" i="26"/>
  <c r="R703" i="26"/>
  <c r="P703" i="26"/>
  <c r="Q703" i="26" s="1"/>
  <c r="O703" i="26"/>
  <c r="N703" i="26"/>
  <c r="R702" i="26"/>
  <c r="P702" i="26"/>
  <c r="Q702" i="26" s="1"/>
  <c r="O702" i="26"/>
  <c r="N702" i="26"/>
  <c r="R701" i="26"/>
  <c r="P701" i="26"/>
  <c r="Q701" i="26" s="1"/>
  <c r="O701" i="26"/>
  <c r="N701" i="26"/>
  <c r="R700" i="26"/>
  <c r="P700" i="26"/>
  <c r="Q700" i="26" s="1"/>
  <c r="O700" i="26"/>
  <c r="N700" i="26"/>
  <c r="R699" i="26"/>
  <c r="P699" i="26"/>
  <c r="Q699" i="26" s="1"/>
  <c r="O699" i="26"/>
  <c r="N699" i="26"/>
  <c r="R698" i="26"/>
  <c r="P698" i="26"/>
  <c r="Q698" i="26" s="1"/>
  <c r="O698" i="26"/>
  <c r="N698" i="26"/>
  <c r="R697" i="26"/>
  <c r="P697" i="26"/>
  <c r="Q697" i="26" s="1"/>
  <c r="O697" i="26"/>
  <c r="N697" i="26"/>
  <c r="R696" i="26"/>
  <c r="P696" i="26"/>
  <c r="Q696" i="26" s="1"/>
  <c r="O696" i="26"/>
  <c r="N696" i="26"/>
  <c r="R695" i="26"/>
  <c r="P695" i="26"/>
  <c r="Q695" i="26" s="1"/>
  <c r="O695" i="26"/>
  <c r="N695" i="26"/>
  <c r="R694" i="26"/>
  <c r="P694" i="26"/>
  <c r="Q694" i="26" s="1"/>
  <c r="O694" i="26"/>
  <c r="N694" i="26"/>
  <c r="R693" i="26"/>
  <c r="P693" i="26"/>
  <c r="Q693" i="26" s="1"/>
  <c r="O693" i="26"/>
  <c r="N693" i="26"/>
  <c r="R692" i="26"/>
  <c r="P692" i="26"/>
  <c r="Q692" i="26" s="1"/>
  <c r="O692" i="26"/>
  <c r="N692" i="26"/>
  <c r="R691" i="26"/>
  <c r="P691" i="26"/>
  <c r="Q691" i="26" s="1"/>
  <c r="O691" i="26"/>
  <c r="N691" i="26"/>
  <c r="R690" i="26"/>
  <c r="P690" i="26"/>
  <c r="Q690" i="26" s="1"/>
  <c r="O690" i="26"/>
  <c r="N690" i="26"/>
  <c r="R689" i="26"/>
  <c r="P689" i="26"/>
  <c r="Q689" i="26" s="1"/>
  <c r="O689" i="26"/>
  <c r="N689" i="26"/>
  <c r="R688" i="26"/>
  <c r="P688" i="26"/>
  <c r="Q688" i="26" s="1"/>
  <c r="O688" i="26"/>
  <c r="N688" i="26"/>
  <c r="R687" i="26"/>
  <c r="P687" i="26"/>
  <c r="Q687" i="26" s="1"/>
  <c r="O687" i="26"/>
  <c r="N687" i="26"/>
  <c r="R686" i="26"/>
  <c r="P686" i="26"/>
  <c r="Q686" i="26" s="1"/>
  <c r="O686" i="26"/>
  <c r="N686" i="26"/>
  <c r="R685" i="26"/>
  <c r="P685" i="26"/>
  <c r="Q685" i="26" s="1"/>
  <c r="O685" i="26"/>
  <c r="N685" i="26"/>
  <c r="R684" i="26"/>
  <c r="P684" i="26"/>
  <c r="Q684" i="26" s="1"/>
  <c r="O684" i="26"/>
  <c r="N684" i="26"/>
  <c r="R683" i="26"/>
  <c r="P683" i="26"/>
  <c r="Q683" i="26" s="1"/>
  <c r="O683" i="26"/>
  <c r="N683" i="26"/>
  <c r="R682" i="26"/>
  <c r="P682" i="26"/>
  <c r="Q682" i="26" s="1"/>
  <c r="O682" i="26"/>
  <c r="N682" i="26"/>
  <c r="R681" i="26"/>
  <c r="P681" i="26"/>
  <c r="Q681" i="26" s="1"/>
  <c r="O681" i="26"/>
  <c r="N681" i="26"/>
  <c r="R680" i="26"/>
  <c r="P680" i="26"/>
  <c r="Q680" i="26" s="1"/>
  <c r="O680" i="26"/>
  <c r="N680" i="26"/>
  <c r="R679" i="26"/>
  <c r="P679" i="26"/>
  <c r="Q679" i="26" s="1"/>
  <c r="O679" i="26"/>
  <c r="N679" i="26"/>
  <c r="R678" i="26"/>
  <c r="P678" i="26"/>
  <c r="Q678" i="26" s="1"/>
  <c r="O678" i="26"/>
  <c r="N678" i="26"/>
  <c r="R677" i="26"/>
  <c r="P677" i="26"/>
  <c r="Q677" i="26" s="1"/>
  <c r="O677" i="26"/>
  <c r="N677" i="26"/>
  <c r="R676" i="26"/>
  <c r="P676" i="26"/>
  <c r="Q676" i="26" s="1"/>
  <c r="O676" i="26"/>
  <c r="N676" i="26"/>
  <c r="R675" i="26"/>
  <c r="P675" i="26"/>
  <c r="Q675" i="26" s="1"/>
  <c r="O675" i="26"/>
  <c r="N675" i="26"/>
  <c r="R674" i="26"/>
  <c r="P674" i="26"/>
  <c r="Q674" i="26" s="1"/>
  <c r="O674" i="26"/>
  <c r="N674" i="26"/>
  <c r="R673" i="26"/>
  <c r="P673" i="26"/>
  <c r="Q673" i="26" s="1"/>
  <c r="O673" i="26"/>
  <c r="N673" i="26"/>
  <c r="R672" i="26"/>
  <c r="P672" i="26"/>
  <c r="Q672" i="26" s="1"/>
  <c r="O672" i="26"/>
  <c r="N672" i="26"/>
  <c r="R671" i="26"/>
  <c r="P671" i="26"/>
  <c r="Q671" i="26" s="1"/>
  <c r="O671" i="26"/>
  <c r="N671" i="26"/>
  <c r="R670" i="26"/>
  <c r="P670" i="26"/>
  <c r="Q670" i="26" s="1"/>
  <c r="O670" i="26"/>
  <c r="N670" i="26"/>
  <c r="R669" i="26"/>
  <c r="P669" i="26"/>
  <c r="Q669" i="26" s="1"/>
  <c r="O669" i="26"/>
  <c r="N669" i="26"/>
  <c r="R668" i="26"/>
  <c r="P668" i="26"/>
  <c r="Q668" i="26" s="1"/>
  <c r="O668" i="26"/>
  <c r="N668" i="26"/>
  <c r="R667" i="26"/>
  <c r="P667" i="26"/>
  <c r="Q667" i="26" s="1"/>
  <c r="O667" i="26"/>
  <c r="N667" i="26"/>
  <c r="R666" i="26"/>
  <c r="P666" i="26"/>
  <c r="Q666" i="26" s="1"/>
  <c r="O666" i="26"/>
  <c r="N666" i="26"/>
  <c r="R665" i="26"/>
  <c r="P665" i="26"/>
  <c r="Q665" i="26" s="1"/>
  <c r="O665" i="26"/>
  <c r="N665" i="26"/>
  <c r="R664" i="26"/>
  <c r="P664" i="26"/>
  <c r="Q664" i="26" s="1"/>
  <c r="O664" i="26"/>
  <c r="N664" i="26"/>
  <c r="R663" i="26"/>
  <c r="P663" i="26"/>
  <c r="Q663" i="26" s="1"/>
  <c r="O663" i="26"/>
  <c r="N663" i="26"/>
  <c r="R662" i="26"/>
  <c r="P662" i="26"/>
  <c r="Q662" i="26" s="1"/>
  <c r="O662" i="26"/>
  <c r="N662" i="26"/>
  <c r="R661" i="26"/>
  <c r="P661" i="26"/>
  <c r="Q661" i="26" s="1"/>
  <c r="O661" i="26"/>
  <c r="N661" i="26"/>
  <c r="R660" i="26"/>
  <c r="P660" i="26"/>
  <c r="Q660" i="26" s="1"/>
  <c r="O660" i="26"/>
  <c r="N660" i="26"/>
  <c r="R659" i="26"/>
  <c r="P659" i="26"/>
  <c r="Q659" i="26" s="1"/>
  <c r="O659" i="26"/>
  <c r="N659" i="26"/>
  <c r="R658" i="26"/>
  <c r="P658" i="26"/>
  <c r="Q658" i="26" s="1"/>
  <c r="O658" i="26"/>
  <c r="N658" i="26"/>
  <c r="R657" i="26"/>
  <c r="P657" i="26"/>
  <c r="Q657" i="26" s="1"/>
  <c r="O657" i="26"/>
  <c r="N657" i="26"/>
  <c r="R656" i="26"/>
  <c r="P656" i="26"/>
  <c r="Q656" i="26" s="1"/>
  <c r="O656" i="26"/>
  <c r="N656" i="26"/>
  <c r="R655" i="26"/>
  <c r="P655" i="26"/>
  <c r="Q655" i="26" s="1"/>
  <c r="O655" i="26"/>
  <c r="N655" i="26"/>
  <c r="R654" i="26"/>
  <c r="P654" i="26"/>
  <c r="Q654" i="26" s="1"/>
  <c r="O654" i="26"/>
  <c r="N654" i="26"/>
  <c r="R653" i="26"/>
  <c r="P653" i="26"/>
  <c r="Q653" i="26" s="1"/>
  <c r="O653" i="26"/>
  <c r="N653" i="26"/>
  <c r="R652" i="26"/>
  <c r="P652" i="26"/>
  <c r="Q652" i="26" s="1"/>
  <c r="O652" i="26"/>
  <c r="N652" i="26"/>
  <c r="R651" i="26"/>
  <c r="P651" i="26"/>
  <c r="Q651" i="26" s="1"/>
  <c r="O651" i="26"/>
  <c r="N651" i="26"/>
  <c r="R650" i="26"/>
  <c r="P650" i="26"/>
  <c r="Q650" i="26" s="1"/>
  <c r="O650" i="26"/>
  <c r="N650" i="26"/>
  <c r="R649" i="26"/>
  <c r="P649" i="26"/>
  <c r="Q649" i="26" s="1"/>
  <c r="O649" i="26"/>
  <c r="N649" i="26"/>
  <c r="R648" i="26"/>
  <c r="P648" i="26"/>
  <c r="Q648" i="26" s="1"/>
  <c r="O648" i="26"/>
  <c r="N648" i="26"/>
  <c r="R647" i="26"/>
  <c r="P647" i="26"/>
  <c r="Q647" i="26" s="1"/>
  <c r="O647" i="26"/>
  <c r="N647" i="26"/>
  <c r="R646" i="26"/>
  <c r="P646" i="26"/>
  <c r="Q646" i="26" s="1"/>
  <c r="O646" i="26"/>
  <c r="N646" i="26"/>
  <c r="R645" i="26"/>
  <c r="P645" i="26"/>
  <c r="Q645" i="26" s="1"/>
  <c r="O645" i="26"/>
  <c r="N645" i="26"/>
  <c r="R644" i="26"/>
  <c r="P644" i="26"/>
  <c r="Q644" i="26" s="1"/>
  <c r="O644" i="26"/>
  <c r="N644" i="26"/>
  <c r="R643" i="26"/>
  <c r="P643" i="26"/>
  <c r="Q643" i="26" s="1"/>
  <c r="O643" i="26"/>
  <c r="N643" i="26"/>
  <c r="R642" i="26"/>
  <c r="P642" i="26"/>
  <c r="Q642" i="26" s="1"/>
  <c r="O642" i="26"/>
  <c r="N642" i="26"/>
  <c r="R641" i="26"/>
  <c r="P641" i="26"/>
  <c r="Q641" i="26" s="1"/>
  <c r="O641" i="26"/>
  <c r="N641" i="26"/>
  <c r="R640" i="26"/>
  <c r="P640" i="26"/>
  <c r="Q640" i="26" s="1"/>
  <c r="O640" i="26"/>
  <c r="N640" i="26"/>
  <c r="R639" i="26"/>
  <c r="P639" i="26"/>
  <c r="Q639" i="26" s="1"/>
  <c r="O639" i="26"/>
  <c r="N639" i="26"/>
  <c r="R638" i="26"/>
  <c r="P638" i="26"/>
  <c r="Q638" i="26" s="1"/>
  <c r="O638" i="26"/>
  <c r="N638" i="26"/>
  <c r="R637" i="26"/>
  <c r="P637" i="26"/>
  <c r="Q637" i="26" s="1"/>
  <c r="O637" i="26"/>
  <c r="N637" i="26"/>
  <c r="R636" i="26"/>
  <c r="P636" i="26"/>
  <c r="Q636" i="26" s="1"/>
  <c r="O636" i="26"/>
  <c r="N636" i="26"/>
  <c r="R635" i="26"/>
  <c r="P635" i="26"/>
  <c r="Q635" i="26" s="1"/>
  <c r="O635" i="26"/>
  <c r="N635" i="26"/>
  <c r="R634" i="26"/>
  <c r="P634" i="26"/>
  <c r="Q634" i="26" s="1"/>
  <c r="O634" i="26"/>
  <c r="N634" i="26"/>
  <c r="R633" i="26"/>
  <c r="P633" i="26"/>
  <c r="Q633" i="26" s="1"/>
  <c r="O633" i="26"/>
  <c r="N633" i="26"/>
  <c r="R632" i="26"/>
  <c r="P632" i="26"/>
  <c r="Q632" i="26" s="1"/>
  <c r="O632" i="26"/>
  <c r="N632" i="26"/>
  <c r="R631" i="26"/>
  <c r="P631" i="26"/>
  <c r="Q631" i="26" s="1"/>
  <c r="O631" i="26"/>
  <c r="N631" i="26"/>
  <c r="R630" i="26"/>
  <c r="P630" i="26"/>
  <c r="Q630" i="26" s="1"/>
  <c r="O630" i="26"/>
  <c r="N630" i="26"/>
  <c r="R629" i="26"/>
  <c r="P629" i="26"/>
  <c r="Q629" i="26" s="1"/>
  <c r="O629" i="26"/>
  <c r="N629" i="26"/>
  <c r="R628" i="26"/>
  <c r="P628" i="26"/>
  <c r="Q628" i="26" s="1"/>
  <c r="O628" i="26"/>
  <c r="N628" i="26"/>
  <c r="R627" i="26"/>
  <c r="P627" i="26"/>
  <c r="Q627" i="26" s="1"/>
  <c r="O627" i="26"/>
  <c r="N627" i="26"/>
  <c r="R626" i="26"/>
  <c r="P626" i="26"/>
  <c r="Q626" i="26" s="1"/>
  <c r="O626" i="26"/>
  <c r="N626" i="26"/>
  <c r="R625" i="26"/>
  <c r="P625" i="26"/>
  <c r="Q625" i="26" s="1"/>
  <c r="O625" i="26"/>
  <c r="N625" i="26"/>
  <c r="R624" i="26"/>
  <c r="P624" i="26"/>
  <c r="Q624" i="26" s="1"/>
  <c r="O624" i="26"/>
  <c r="N624" i="26"/>
  <c r="R623" i="26"/>
  <c r="P623" i="26"/>
  <c r="Q623" i="26" s="1"/>
  <c r="O623" i="26"/>
  <c r="N623" i="26"/>
  <c r="R622" i="26"/>
  <c r="P622" i="26"/>
  <c r="Q622" i="26" s="1"/>
  <c r="O622" i="26"/>
  <c r="N622" i="26"/>
  <c r="R621" i="26"/>
  <c r="P621" i="26"/>
  <c r="Q621" i="26" s="1"/>
  <c r="O621" i="26"/>
  <c r="N621" i="26"/>
  <c r="R620" i="26"/>
  <c r="P620" i="26"/>
  <c r="Q620" i="26" s="1"/>
  <c r="O620" i="26"/>
  <c r="N620" i="26"/>
  <c r="R619" i="26"/>
  <c r="P619" i="26"/>
  <c r="Q619" i="26" s="1"/>
  <c r="O619" i="26"/>
  <c r="N619" i="26"/>
  <c r="R618" i="26"/>
  <c r="P618" i="26"/>
  <c r="Q618" i="26" s="1"/>
  <c r="O618" i="26"/>
  <c r="N618" i="26"/>
  <c r="R617" i="26"/>
  <c r="P617" i="26"/>
  <c r="Q617" i="26" s="1"/>
  <c r="O617" i="26"/>
  <c r="N617" i="26"/>
  <c r="R616" i="26"/>
  <c r="P616" i="26"/>
  <c r="Q616" i="26" s="1"/>
  <c r="O616" i="26"/>
  <c r="N616" i="26"/>
  <c r="R615" i="26"/>
  <c r="P615" i="26"/>
  <c r="Q615" i="26" s="1"/>
  <c r="O615" i="26"/>
  <c r="N615" i="26"/>
  <c r="R614" i="26"/>
  <c r="P614" i="26"/>
  <c r="Q614" i="26" s="1"/>
  <c r="O614" i="26"/>
  <c r="N614" i="26"/>
  <c r="R613" i="26"/>
  <c r="P613" i="26"/>
  <c r="Q613" i="26" s="1"/>
  <c r="O613" i="26"/>
  <c r="N613" i="26"/>
  <c r="R612" i="26"/>
  <c r="P612" i="26"/>
  <c r="Q612" i="26" s="1"/>
  <c r="O612" i="26"/>
  <c r="N612" i="26"/>
  <c r="R611" i="26"/>
  <c r="P611" i="26"/>
  <c r="Q611" i="26" s="1"/>
  <c r="O611" i="26"/>
  <c r="N611" i="26"/>
  <c r="R610" i="26"/>
  <c r="P610" i="26"/>
  <c r="Q610" i="26" s="1"/>
  <c r="O610" i="26"/>
  <c r="N610" i="26"/>
  <c r="R609" i="26"/>
  <c r="P609" i="26"/>
  <c r="Q609" i="26" s="1"/>
  <c r="O609" i="26"/>
  <c r="N609" i="26"/>
  <c r="R608" i="26"/>
  <c r="P608" i="26"/>
  <c r="Q608" i="26" s="1"/>
  <c r="O608" i="26"/>
  <c r="N608" i="26"/>
  <c r="R607" i="26"/>
  <c r="P607" i="26"/>
  <c r="Q607" i="26" s="1"/>
  <c r="O607" i="26"/>
  <c r="N607" i="26"/>
  <c r="R606" i="26"/>
  <c r="P606" i="26"/>
  <c r="Q606" i="26" s="1"/>
  <c r="O606" i="26"/>
  <c r="N606" i="26"/>
  <c r="R605" i="26"/>
  <c r="P605" i="26"/>
  <c r="Q605" i="26" s="1"/>
  <c r="O605" i="26"/>
  <c r="N605" i="26"/>
  <c r="R604" i="26"/>
  <c r="P604" i="26"/>
  <c r="Q604" i="26" s="1"/>
  <c r="O604" i="26"/>
  <c r="N604" i="26"/>
  <c r="R603" i="26"/>
  <c r="P603" i="26"/>
  <c r="Q603" i="26" s="1"/>
  <c r="O603" i="26"/>
  <c r="N603" i="26"/>
  <c r="R602" i="26"/>
  <c r="P602" i="26"/>
  <c r="Q602" i="26" s="1"/>
  <c r="O602" i="26"/>
  <c r="N602" i="26"/>
  <c r="R601" i="26"/>
  <c r="P601" i="26"/>
  <c r="Q601" i="26" s="1"/>
  <c r="O601" i="26"/>
  <c r="N601" i="26"/>
  <c r="R600" i="26"/>
  <c r="P600" i="26"/>
  <c r="Q600" i="26" s="1"/>
  <c r="O600" i="26"/>
  <c r="N600" i="26"/>
  <c r="R599" i="26"/>
  <c r="Q599" i="26"/>
  <c r="P599" i="26"/>
  <c r="O599" i="26"/>
  <c r="N599" i="26"/>
  <c r="R598" i="26"/>
  <c r="P598" i="26"/>
  <c r="Q598" i="26" s="1"/>
  <c r="O598" i="26"/>
  <c r="N598" i="26"/>
  <c r="R597" i="26"/>
  <c r="P597" i="26"/>
  <c r="Q597" i="26" s="1"/>
  <c r="O597" i="26"/>
  <c r="N597" i="26"/>
  <c r="R596" i="26"/>
  <c r="P596" i="26"/>
  <c r="Q596" i="26" s="1"/>
  <c r="O596" i="26"/>
  <c r="N596" i="26"/>
  <c r="R595" i="26"/>
  <c r="P595" i="26"/>
  <c r="Q595" i="26" s="1"/>
  <c r="O595" i="26"/>
  <c r="N595" i="26"/>
  <c r="R594" i="26"/>
  <c r="P594" i="26"/>
  <c r="Q594" i="26" s="1"/>
  <c r="O594" i="26"/>
  <c r="N594" i="26"/>
  <c r="R593" i="26"/>
  <c r="P593" i="26"/>
  <c r="Q593" i="26" s="1"/>
  <c r="O593" i="26"/>
  <c r="N593" i="26"/>
  <c r="R592" i="26"/>
  <c r="P592" i="26"/>
  <c r="Q592" i="26" s="1"/>
  <c r="O592" i="26"/>
  <c r="N592" i="26"/>
  <c r="R591" i="26"/>
  <c r="P591" i="26"/>
  <c r="Q591" i="26" s="1"/>
  <c r="O591" i="26"/>
  <c r="N591" i="26"/>
  <c r="R590" i="26"/>
  <c r="P590" i="26"/>
  <c r="Q590" i="26" s="1"/>
  <c r="O590" i="26"/>
  <c r="N590" i="26"/>
  <c r="R589" i="26"/>
  <c r="P589" i="26"/>
  <c r="Q589" i="26" s="1"/>
  <c r="O589" i="26"/>
  <c r="N589" i="26"/>
  <c r="R588" i="26"/>
  <c r="P588" i="26"/>
  <c r="Q588" i="26" s="1"/>
  <c r="O588" i="26"/>
  <c r="N588" i="26"/>
  <c r="R587" i="26"/>
  <c r="P587" i="26"/>
  <c r="Q587" i="26" s="1"/>
  <c r="O587" i="26"/>
  <c r="N587" i="26"/>
  <c r="R586" i="26"/>
  <c r="P586" i="26"/>
  <c r="Q586" i="26" s="1"/>
  <c r="O586" i="26"/>
  <c r="N586" i="26"/>
  <c r="R585" i="26"/>
  <c r="P585" i="26"/>
  <c r="Q585" i="26" s="1"/>
  <c r="O585" i="26"/>
  <c r="N585" i="26"/>
  <c r="R584" i="26"/>
  <c r="P584" i="26"/>
  <c r="Q584" i="26" s="1"/>
  <c r="O584" i="26"/>
  <c r="N584" i="26"/>
  <c r="R583" i="26"/>
  <c r="P583" i="26"/>
  <c r="Q583" i="26" s="1"/>
  <c r="O583" i="26"/>
  <c r="N583" i="26"/>
  <c r="R582" i="26"/>
  <c r="P582" i="26"/>
  <c r="Q582" i="26" s="1"/>
  <c r="O582" i="26"/>
  <c r="N582" i="26"/>
  <c r="R581" i="26"/>
  <c r="P581" i="26"/>
  <c r="Q581" i="26" s="1"/>
  <c r="O581" i="26"/>
  <c r="N581" i="26"/>
  <c r="R580" i="26"/>
  <c r="P580" i="26"/>
  <c r="Q580" i="26" s="1"/>
  <c r="O580" i="26"/>
  <c r="N580" i="26"/>
  <c r="R579" i="26"/>
  <c r="P579" i="26"/>
  <c r="Q579" i="26" s="1"/>
  <c r="O579" i="26"/>
  <c r="N579" i="26"/>
  <c r="R578" i="26"/>
  <c r="P578" i="26"/>
  <c r="Q578" i="26" s="1"/>
  <c r="O578" i="26"/>
  <c r="N578" i="26"/>
  <c r="R577" i="26"/>
  <c r="P577" i="26"/>
  <c r="Q577" i="26" s="1"/>
  <c r="O577" i="26"/>
  <c r="N577" i="26"/>
  <c r="R576" i="26"/>
  <c r="P576" i="26"/>
  <c r="Q576" i="26" s="1"/>
  <c r="O576" i="26"/>
  <c r="N576" i="26"/>
  <c r="R575" i="26"/>
  <c r="P575" i="26"/>
  <c r="Q575" i="26" s="1"/>
  <c r="O575" i="26"/>
  <c r="N575" i="26"/>
  <c r="R574" i="26"/>
  <c r="P574" i="26"/>
  <c r="Q574" i="26" s="1"/>
  <c r="O574" i="26"/>
  <c r="N574" i="26"/>
  <c r="R573" i="26"/>
  <c r="P573" i="26"/>
  <c r="Q573" i="26" s="1"/>
  <c r="O573" i="26"/>
  <c r="N573" i="26"/>
  <c r="R572" i="26"/>
  <c r="P572" i="26"/>
  <c r="Q572" i="26" s="1"/>
  <c r="O572" i="26"/>
  <c r="N572" i="26"/>
  <c r="R571" i="26"/>
  <c r="P571" i="26"/>
  <c r="Q571" i="26" s="1"/>
  <c r="O571" i="26"/>
  <c r="N571" i="26"/>
  <c r="R570" i="26"/>
  <c r="P570" i="26"/>
  <c r="Q570" i="26" s="1"/>
  <c r="O570" i="26"/>
  <c r="N570" i="26"/>
  <c r="R569" i="26"/>
  <c r="P569" i="26"/>
  <c r="Q569" i="26" s="1"/>
  <c r="O569" i="26"/>
  <c r="N569" i="26"/>
  <c r="R568" i="26"/>
  <c r="P568" i="26"/>
  <c r="Q568" i="26" s="1"/>
  <c r="O568" i="26"/>
  <c r="N568" i="26"/>
  <c r="R567" i="26"/>
  <c r="P567" i="26"/>
  <c r="Q567" i="26" s="1"/>
  <c r="O567" i="26"/>
  <c r="N567" i="26"/>
  <c r="R566" i="26"/>
  <c r="P566" i="26"/>
  <c r="Q566" i="26" s="1"/>
  <c r="O566" i="26"/>
  <c r="N566" i="26"/>
  <c r="R565" i="26"/>
  <c r="P565" i="26"/>
  <c r="Q565" i="26" s="1"/>
  <c r="O565" i="26"/>
  <c r="N565" i="26"/>
  <c r="R564" i="26"/>
  <c r="P564" i="26"/>
  <c r="Q564" i="26" s="1"/>
  <c r="O564" i="26"/>
  <c r="N564" i="26"/>
  <c r="R563" i="26"/>
  <c r="P563" i="26"/>
  <c r="Q563" i="26" s="1"/>
  <c r="O563" i="26"/>
  <c r="N563" i="26"/>
  <c r="R562" i="26"/>
  <c r="P562" i="26"/>
  <c r="Q562" i="26" s="1"/>
  <c r="O562" i="26"/>
  <c r="N562" i="26"/>
  <c r="R561" i="26"/>
  <c r="P561" i="26"/>
  <c r="Q561" i="26" s="1"/>
  <c r="O561" i="26"/>
  <c r="N561" i="26"/>
  <c r="R560" i="26"/>
  <c r="P560" i="26"/>
  <c r="Q560" i="26" s="1"/>
  <c r="O560" i="26"/>
  <c r="N560" i="26"/>
  <c r="R559" i="26"/>
  <c r="P559" i="26"/>
  <c r="Q559" i="26" s="1"/>
  <c r="O559" i="26"/>
  <c r="N559" i="26"/>
  <c r="R558" i="26"/>
  <c r="P558" i="26"/>
  <c r="Q558" i="26" s="1"/>
  <c r="O558" i="26"/>
  <c r="N558" i="26"/>
  <c r="R557" i="26"/>
  <c r="P557" i="26"/>
  <c r="Q557" i="26" s="1"/>
  <c r="O557" i="26"/>
  <c r="N557" i="26"/>
  <c r="R556" i="26"/>
  <c r="P556" i="26"/>
  <c r="Q556" i="26" s="1"/>
  <c r="O556" i="26"/>
  <c r="N556" i="26"/>
  <c r="R555" i="26"/>
  <c r="P555" i="26"/>
  <c r="Q555" i="26" s="1"/>
  <c r="O555" i="26"/>
  <c r="N555" i="26"/>
  <c r="R554" i="26"/>
  <c r="P554" i="26"/>
  <c r="Q554" i="26" s="1"/>
  <c r="O554" i="26"/>
  <c r="N554" i="26"/>
  <c r="R553" i="26"/>
  <c r="P553" i="26"/>
  <c r="Q553" i="26" s="1"/>
  <c r="O553" i="26"/>
  <c r="N553" i="26"/>
  <c r="R552" i="26"/>
  <c r="P552" i="26"/>
  <c r="Q552" i="26" s="1"/>
  <c r="O552" i="26"/>
  <c r="N552" i="26"/>
  <c r="R551" i="26"/>
  <c r="P551" i="26"/>
  <c r="Q551" i="26" s="1"/>
  <c r="O551" i="26"/>
  <c r="N551" i="26"/>
  <c r="R550" i="26"/>
  <c r="P550" i="26"/>
  <c r="Q550" i="26" s="1"/>
  <c r="O550" i="26"/>
  <c r="N550" i="26"/>
  <c r="R549" i="26"/>
  <c r="P549" i="26"/>
  <c r="Q549" i="26" s="1"/>
  <c r="O549" i="26"/>
  <c r="N549" i="26"/>
  <c r="R548" i="26"/>
  <c r="P548" i="26"/>
  <c r="Q548" i="26" s="1"/>
  <c r="O548" i="26"/>
  <c r="N548" i="26"/>
  <c r="R547" i="26"/>
  <c r="P547" i="26"/>
  <c r="Q547" i="26" s="1"/>
  <c r="O547" i="26"/>
  <c r="N547" i="26"/>
  <c r="R546" i="26"/>
  <c r="P546" i="26"/>
  <c r="Q546" i="26" s="1"/>
  <c r="O546" i="26"/>
  <c r="N546" i="26"/>
  <c r="R545" i="26"/>
  <c r="P545" i="26"/>
  <c r="Q545" i="26" s="1"/>
  <c r="O545" i="26"/>
  <c r="N545" i="26"/>
  <c r="R544" i="26"/>
  <c r="P544" i="26"/>
  <c r="Q544" i="26" s="1"/>
  <c r="O544" i="26"/>
  <c r="N544" i="26"/>
  <c r="R543" i="26"/>
  <c r="P543" i="26"/>
  <c r="Q543" i="26" s="1"/>
  <c r="O543" i="26"/>
  <c r="N543" i="26"/>
  <c r="R542" i="26"/>
  <c r="P542" i="26"/>
  <c r="Q542" i="26" s="1"/>
  <c r="O542" i="26"/>
  <c r="N542" i="26"/>
  <c r="R541" i="26"/>
  <c r="P541" i="26"/>
  <c r="Q541" i="26" s="1"/>
  <c r="O541" i="26"/>
  <c r="N541" i="26"/>
  <c r="R540" i="26"/>
  <c r="P540" i="26"/>
  <c r="Q540" i="26" s="1"/>
  <c r="O540" i="26"/>
  <c r="N540" i="26"/>
  <c r="R539" i="26"/>
  <c r="P539" i="26"/>
  <c r="Q539" i="26" s="1"/>
  <c r="O539" i="26"/>
  <c r="N539" i="26"/>
  <c r="R538" i="26"/>
  <c r="P538" i="26"/>
  <c r="Q538" i="26" s="1"/>
  <c r="O538" i="26"/>
  <c r="N538" i="26"/>
  <c r="R537" i="26"/>
  <c r="P537" i="26"/>
  <c r="Q537" i="26" s="1"/>
  <c r="O537" i="26"/>
  <c r="N537" i="26"/>
  <c r="R536" i="26"/>
  <c r="P536" i="26"/>
  <c r="Q536" i="26" s="1"/>
  <c r="O536" i="26"/>
  <c r="N536" i="26"/>
  <c r="R535" i="26"/>
  <c r="P535" i="26"/>
  <c r="Q535" i="26" s="1"/>
  <c r="O535" i="26"/>
  <c r="N535" i="26"/>
  <c r="R534" i="26"/>
  <c r="P534" i="26"/>
  <c r="Q534" i="26" s="1"/>
  <c r="O534" i="26"/>
  <c r="N534" i="26"/>
  <c r="R533" i="26"/>
  <c r="P533" i="26"/>
  <c r="Q533" i="26" s="1"/>
  <c r="O533" i="26"/>
  <c r="N533" i="26"/>
  <c r="R532" i="26"/>
  <c r="P532" i="26"/>
  <c r="Q532" i="26" s="1"/>
  <c r="O532" i="26"/>
  <c r="N532" i="26"/>
  <c r="R531" i="26"/>
  <c r="P531" i="26"/>
  <c r="Q531" i="26" s="1"/>
  <c r="O531" i="26"/>
  <c r="N531" i="26"/>
  <c r="R530" i="26"/>
  <c r="P530" i="26"/>
  <c r="Q530" i="26" s="1"/>
  <c r="O530" i="26"/>
  <c r="N530" i="26"/>
  <c r="R529" i="26"/>
  <c r="P529" i="26"/>
  <c r="Q529" i="26" s="1"/>
  <c r="O529" i="26"/>
  <c r="N529" i="26"/>
  <c r="R528" i="26"/>
  <c r="P528" i="26"/>
  <c r="Q528" i="26" s="1"/>
  <c r="O528" i="26"/>
  <c r="N528" i="26"/>
  <c r="R527" i="26"/>
  <c r="P527" i="26"/>
  <c r="Q527" i="26" s="1"/>
  <c r="O527" i="26"/>
  <c r="N527" i="26"/>
  <c r="R526" i="26"/>
  <c r="Q526" i="26"/>
  <c r="P526" i="26"/>
  <c r="O526" i="26"/>
  <c r="N526" i="26"/>
  <c r="R525" i="26"/>
  <c r="P525" i="26"/>
  <c r="Q525" i="26" s="1"/>
  <c r="O525" i="26"/>
  <c r="N525" i="26"/>
  <c r="R524" i="26"/>
  <c r="P524" i="26"/>
  <c r="Q524" i="26" s="1"/>
  <c r="O524" i="26"/>
  <c r="N524" i="26"/>
  <c r="R523" i="26"/>
  <c r="P523" i="26"/>
  <c r="Q523" i="26" s="1"/>
  <c r="O523" i="26"/>
  <c r="N523" i="26"/>
  <c r="R522" i="26"/>
  <c r="P522" i="26"/>
  <c r="Q522" i="26" s="1"/>
  <c r="O522" i="26"/>
  <c r="N522" i="26"/>
  <c r="R521" i="26"/>
  <c r="P521" i="26"/>
  <c r="Q521" i="26" s="1"/>
  <c r="O521" i="26"/>
  <c r="N521" i="26"/>
  <c r="R520" i="26"/>
  <c r="P520" i="26"/>
  <c r="Q520" i="26" s="1"/>
  <c r="O520" i="26"/>
  <c r="N520" i="26"/>
  <c r="R519" i="26"/>
  <c r="P519" i="26"/>
  <c r="Q519" i="26" s="1"/>
  <c r="O519" i="26"/>
  <c r="N519" i="26"/>
  <c r="R518" i="26"/>
  <c r="P518" i="26"/>
  <c r="Q518" i="26" s="1"/>
  <c r="O518" i="26"/>
  <c r="N518" i="26"/>
  <c r="R517" i="26"/>
  <c r="P517" i="26"/>
  <c r="Q517" i="26" s="1"/>
  <c r="O517" i="26"/>
  <c r="N517" i="26"/>
  <c r="R516" i="26"/>
  <c r="P516" i="26"/>
  <c r="Q516" i="26" s="1"/>
  <c r="O516" i="26"/>
  <c r="N516" i="26"/>
  <c r="R515" i="26"/>
  <c r="P515" i="26"/>
  <c r="Q515" i="26" s="1"/>
  <c r="O515" i="26"/>
  <c r="N515" i="26"/>
  <c r="R514" i="26"/>
  <c r="P514" i="26"/>
  <c r="Q514" i="26" s="1"/>
  <c r="O514" i="26"/>
  <c r="N514" i="26"/>
  <c r="R513" i="26"/>
  <c r="P513" i="26"/>
  <c r="Q513" i="26" s="1"/>
  <c r="O513" i="26"/>
  <c r="N513" i="26"/>
  <c r="R512" i="26"/>
  <c r="P512" i="26"/>
  <c r="Q512" i="26" s="1"/>
  <c r="O512" i="26"/>
  <c r="N512" i="26"/>
  <c r="R511" i="26"/>
  <c r="P511" i="26"/>
  <c r="Q511" i="26" s="1"/>
  <c r="O511" i="26"/>
  <c r="N511" i="26"/>
  <c r="R510" i="26"/>
  <c r="P510" i="26"/>
  <c r="Q510" i="26" s="1"/>
  <c r="O510" i="26"/>
  <c r="N510" i="26"/>
  <c r="R509" i="26"/>
  <c r="P509" i="26"/>
  <c r="Q509" i="26" s="1"/>
  <c r="O509" i="26"/>
  <c r="N509" i="26"/>
  <c r="R508" i="26"/>
  <c r="P508" i="26"/>
  <c r="Q508" i="26" s="1"/>
  <c r="O508" i="26"/>
  <c r="N508" i="26"/>
  <c r="R507" i="26"/>
  <c r="P507" i="26"/>
  <c r="Q507" i="26" s="1"/>
  <c r="O507" i="26"/>
  <c r="N507" i="26"/>
  <c r="R506" i="26"/>
  <c r="P506" i="26"/>
  <c r="Q506" i="26" s="1"/>
  <c r="O506" i="26"/>
  <c r="N506" i="26"/>
  <c r="R505" i="26"/>
  <c r="P505" i="26"/>
  <c r="Q505" i="26" s="1"/>
  <c r="O505" i="26"/>
  <c r="N505" i="26"/>
  <c r="R504" i="26"/>
  <c r="P504" i="26"/>
  <c r="Q504" i="26" s="1"/>
  <c r="O504" i="26"/>
  <c r="N504" i="26"/>
  <c r="R503" i="26"/>
  <c r="P503" i="26"/>
  <c r="Q503" i="26" s="1"/>
  <c r="O503" i="26"/>
  <c r="N503" i="26"/>
  <c r="R502" i="26"/>
  <c r="P502" i="26"/>
  <c r="Q502" i="26" s="1"/>
  <c r="O502" i="26"/>
  <c r="N502" i="26"/>
  <c r="R501" i="26"/>
  <c r="P501" i="26"/>
  <c r="Q501" i="26" s="1"/>
  <c r="O501" i="26"/>
  <c r="N501" i="26"/>
  <c r="R500" i="26"/>
  <c r="P500" i="26"/>
  <c r="Q500" i="26" s="1"/>
  <c r="O500" i="26"/>
  <c r="N500" i="26"/>
  <c r="R499" i="26"/>
  <c r="P499" i="26"/>
  <c r="Q499" i="26" s="1"/>
  <c r="O499" i="26"/>
  <c r="N499" i="26"/>
  <c r="R498" i="26"/>
  <c r="P498" i="26"/>
  <c r="Q498" i="26" s="1"/>
  <c r="O498" i="26"/>
  <c r="N498" i="26"/>
  <c r="R497" i="26"/>
  <c r="P497" i="26"/>
  <c r="Q497" i="26" s="1"/>
  <c r="O497" i="26"/>
  <c r="N497" i="26"/>
  <c r="R496" i="26"/>
  <c r="P496" i="26"/>
  <c r="Q496" i="26" s="1"/>
  <c r="O496" i="26"/>
  <c r="N496" i="26"/>
  <c r="R495" i="26"/>
  <c r="P495" i="26"/>
  <c r="Q495" i="26" s="1"/>
  <c r="O495" i="26"/>
  <c r="N495" i="26"/>
  <c r="R494" i="26"/>
  <c r="P494" i="26"/>
  <c r="Q494" i="26" s="1"/>
  <c r="O494" i="26"/>
  <c r="N494" i="26"/>
  <c r="R493" i="26"/>
  <c r="P493" i="26"/>
  <c r="Q493" i="26" s="1"/>
  <c r="O493" i="26"/>
  <c r="N493" i="26"/>
  <c r="R492" i="26"/>
  <c r="P492" i="26"/>
  <c r="Q492" i="26" s="1"/>
  <c r="O492" i="26"/>
  <c r="N492" i="26"/>
  <c r="R491" i="26"/>
  <c r="P491" i="26"/>
  <c r="Q491" i="26" s="1"/>
  <c r="O491" i="26"/>
  <c r="N491" i="26"/>
  <c r="R490" i="26"/>
  <c r="P490" i="26"/>
  <c r="Q490" i="26" s="1"/>
  <c r="O490" i="26"/>
  <c r="N490" i="26"/>
  <c r="R489" i="26"/>
  <c r="P489" i="26"/>
  <c r="Q489" i="26" s="1"/>
  <c r="O489" i="26"/>
  <c r="N489" i="26"/>
  <c r="R488" i="26"/>
  <c r="P488" i="26"/>
  <c r="Q488" i="26" s="1"/>
  <c r="O488" i="26"/>
  <c r="N488" i="26"/>
  <c r="R487" i="26"/>
  <c r="P487" i="26"/>
  <c r="Q487" i="26" s="1"/>
  <c r="O487" i="26"/>
  <c r="N487" i="26"/>
  <c r="R486" i="26"/>
  <c r="P486" i="26"/>
  <c r="Q486" i="26" s="1"/>
  <c r="O486" i="26"/>
  <c r="N486" i="26"/>
  <c r="R485" i="26"/>
  <c r="P485" i="26"/>
  <c r="Q485" i="26" s="1"/>
  <c r="O485" i="26"/>
  <c r="N485" i="26"/>
  <c r="R484" i="26"/>
  <c r="P484" i="26"/>
  <c r="Q484" i="26" s="1"/>
  <c r="O484" i="26"/>
  <c r="N484" i="26"/>
  <c r="R483" i="26"/>
  <c r="P483" i="26"/>
  <c r="Q483" i="26" s="1"/>
  <c r="O483" i="26"/>
  <c r="N483" i="26"/>
  <c r="R482" i="26"/>
  <c r="P482" i="26"/>
  <c r="Q482" i="26" s="1"/>
  <c r="O482" i="26"/>
  <c r="N482" i="26"/>
  <c r="R481" i="26"/>
  <c r="P481" i="26"/>
  <c r="Q481" i="26" s="1"/>
  <c r="O481" i="26"/>
  <c r="N481" i="26"/>
  <c r="R480" i="26"/>
  <c r="P480" i="26"/>
  <c r="Q480" i="26" s="1"/>
  <c r="O480" i="26"/>
  <c r="N480" i="26"/>
  <c r="R479" i="26"/>
  <c r="P479" i="26"/>
  <c r="Q479" i="26" s="1"/>
  <c r="O479" i="26"/>
  <c r="N479" i="26"/>
  <c r="R478" i="26"/>
  <c r="P478" i="26"/>
  <c r="Q478" i="26" s="1"/>
  <c r="O478" i="26"/>
  <c r="N478" i="26"/>
  <c r="R477" i="26"/>
  <c r="P477" i="26"/>
  <c r="Q477" i="26" s="1"/>
  <c r="O477" i="26"/>
  <c r="N477" i="26"/>
  <c r="R476" i="26"/>
  <c r="P476" i="26"/>
  <c r="Q476" i="26" s="1"/>
  <c r="O476" i="26"/>
  <c r="N476" i="26"/>
  <c r="R475" i="26"/>
  <c r="P475" i="26"/>
  <c r="Q475" i="26" s="1"/>
  <c r="O475" i="26"/>
  <c r="N475" i="26"/>
  <c r="R474" i="26"/>
  <c r="P474" i="26"/>
  <c r="Q474" i="26" s="1"/>
  <c r="O474" i="26"/>
  <c r="N474" i="26"/>
  <c r="R473" i="26"/>
  <c r="P473" i="26"/>
  <c r="Q473" i="26" s="1"/>
  <c r="O473" i="26"/>
  <c r="N473" i="26"/>
  <c r="R472" i="26"/>
  <c r="P472" i="26"/>
  <c r="Q472" i="26" s="1"/>
  <c r="O472" i="26"/>
  <c r="N472" i="26"/>
  <c r="R471" i="26"/>
  <c r="P471" i="26"/>
  <c r="Q471" i="26" s="1"/>
  <c r="O471" i="26"/>
  <c r="N471" i="26"/>
  <c r="R470" i="26"/>
  <c r="P470" i="26"/>
  <c r="Q470" i="26" s="1"/>
  <c r="O470" i="26"/>
  <c r="N470" i="26"/>
  <c r="R469" i="26"/>
  <c r="P469" i="26"/>
  <c r="Q469" i="26" s="1"/>
  <c r="O469" i="26"/>
  <c r="N469" i="26"/>
  <c r="R468" i="26"/>
  <c r="P468" i="26"/>
  <c r="Q468" i="26" s="1"/>
  <c r="O468" i="26"/>
  <c r="N468" i="26"/>
  <c r="R467" i="26"/>
  <c r="P467" i="26"/>
  <c r="Q467" i="26" s="1"/>
  <c r="O467" i="26"/>
  <c r="N467" i="26"/>
  <c r="R466" i="26"/>
  <c r="Q466" i="26"/>
  <c r="P466" i="26"/>
  <c r="O466" i="26"/>
  <c r="N466" i="26"/>
  <c r="R465" i="26"/>
  <c r="P465" i="26"/>
  <c r="Q465" i="26" s="1"/>
  <c r="O465" i="26"/>
  <c r="N465" i="26"/>
  <c r="R464" i="26"/>
  <c r="P464" i="26"/>
  <c r="Q464" i="26" s="1"/>
  <c r="O464" i="26"/>
  <c r="N464" i="26"/>
  <c r="R463" i="26"/>
  <c r="P463" i="26"/>
  <c r="Q463" i="26" s="1"/>
  <c r="O463" i="26"/>
  <c r="N463" i="26"/>
  <c r="R462" i="26"/>
  <c r="P462" i="26"/>
  <c r="Q462" i="26" s="1"/>
  <c r="O462" i="26"/>
  <c r="N462" i="26"/>
  <c r="R461" i="26"/>
  <c r="P461" i="26"/>
  <c r="Q461" i="26" s="1"/>
  <c r="O461" i="26"/>
  <c r="N461" i="26"/>
  <c r="R460" i="26"/>
  <c r="P460" i="26"/>
  <c r="Q460" i="26" s="1"/>
  <c r="O460" i="26"/>
  <c r="N460" i="26"/>
  <c r="R459" i="26"/>
  <c r="P459" i="26"/>
  <c r="Q459" i="26" s="1"/>
  <c r="O459" i="26"/>
  <c r="N459" i="26"/>
  <c r="R458" i="26"/>
  <c r="P458" i="26"/>
  <c r="Q458" i="26" s="1"/>
  <c r="O458" i="26"/>
  <c r="N458" i="26"/>
  <c r="R457" i="26"/>
  <c r="P457" i="26"/>
  <c r="Q457" i="26" s="1"/>
  <c r="O457" i="26"/>
  <c r="N457" i="26"/>
  <c r="R456" i="26"/>
  <c r="P456" i="26"/>
  <c r="Q456" i="26" s="1"/>
  <c r="O456" i="26"/>
  <c r="N456" i="26"/>
  <c r="R455" i="26"/>
  <c r="P455" i="26"/>
  <c r="Q455" i="26" s="1"/>
  <c r="O455" i="26"/>
  <c r="N455" i="26"/>
  <c r="R454" i="26"/>
  <c r="P454" i="26"/>
  <c r="Q454" i="26" s="1"/>
  <c r="O454" i="26"/>
  <c r="N454" i="26"/>
  <c r="R453" i="26"/>
  <c r="P453" i="26"/>
  <c r="Q453" i="26" s="1"/>
  <c r="O453" i="26"/>
  <c r="N453" i="26"/>
  <c r="R452" i="26"/>
  <c r="P452" i="26"/>
  <c r="Q452" i="26" s="1"/>
  <c r="O452" i="26"/>
  <c r="N452" i="26"/>
  <c r="R451" i="26"/>
  <c r="P451" i="26"/>
  <c r="Q451" i="26" s="1"/>
  <c r="O451" i="26"/>
  <c r="N451" i="26"/>
  <c r="R450" i="26"/>
  <c r="P450" i="26"/>
  <c r="Q450" i="26" s="1"/>
  <c r="O450" i="26"/>
  <c r="N450" i="26"/>
  <c r="R449" i="26"/>
  <c r="P449" i="26"/>
  <c r="Q449" i="26" s="1"/>
  <c r="O449" i="26"/>
  <c r="N449" i="26"/>
  <c r="R448" i="26"/>
  <c r="P448" i="26"/>
  <c r="Q448" i="26" s="1"/>
  <c r="O448" i="26"/>
  <c r="N448" i="26"/>
  <c r="R447" i="26"/>
  <c r="P447" i="26"/>
  <c r="Q447" i="26" s="1"/>
  <c r="O447" i="26"/>
  <c r="N447" i="26"/>
  <c r="R446" i="26"/>
  <c r="P446" i="26"/>
  <c r="Q446" i="26" s="1"/>
  <c r="O446" i="26"/>
  <c r="N446" i="26"/>
  <c r="R445" i="26"/>
  <c r="P445" i="26"/>
  <c r="Q445" i="26" s="1"/>
  <c r="O445" i="26"/>
  <c r="N445" i="26"/>
  <c r="R444" i="26"/>
  <c r="P444" i="26"/>
  <c r="Q444" i="26" s="1"/>
  <c r="O444" i="26"/>
  <c r="N444" i="26"/>
  <c r="R443" i="26"/>
  <c r="P443" i="26"/>
  <c r="Q443" i="26" s="1"/>
  <c r="O443" i="26"/>
  <c r="N443" i="26"/>
  <c r="R442" i="26"/>
  <c r="P442" i="26"/>
  <c r="Q442" i="26" s="1"/>
  <c r="O442" i="26"/>
  <c r="N442" i="26"/>
  <c r="R441" i="26"/>
  <c r="P441" i="26"/>
  <c r="Q441" i="26" s="1"/>
  <c r="O441" i="26"/>
  <c r="N441" i="26"/>
  <c r="R440" i="26"/>
  <c r="P440" i="26"/>
  <c r="Q440" i="26" s="1"/>
  <c r="O440" i="26"/>
  <c r="N440" i="26"/>
  <c r="R439" i="26"/>
  <c r="P439" i="26"/>
  <c r="Q439" i="26" s="1"/>
  <c r="O439" i="26"/>
  <c r="N439" i="26"/>
  <c r="R438" i="26"/>
  <c r="P438" i="26"/>
  <c r="Q438" i="26" s="1"/>
  <c r="O438" i="26"/>
  <c r="N438" i="26"/>
  <c r="R437" i="26"/>
  <c r="P437" i="26"/>
  <c r="Q437" i="26" s="1"/>
  <c r="O437" i="26"/>
  <c r="N437" i="26"/>
  <c r="R436" i="26"/>
  <c r="P436" i="26"/>
  <c r="Q436" i="26" s="1"/>
  <c r="O436" i="26"/>
  <c r="N436" i="26"/>
  <c r="R435" i="26"/>
  <c r="P435" i="26"/>
  <c r="Q435" i="26" s="1"/>
  <c r="O435" i="26"/>
  <c r="N435" i="26"/>
  <c r="R434" i="26"/>
  <c r="P434" i="26"/>
  <c r="Q434" i="26" s="1"/>
  <c r="O434" i="26"/>
  <c r="N434" i="26"/>
  <c r="R433" i="26"/>
  <c r="P433" i="26"/>
  <c r="Q433" i="26" s="1"/>
  <c r="O433" i="26"/>
  <c r="N433" i="26"/>
  <c r="R432" i="26"/>
  <c r="P432" i="26"/>
  <c r="Q432" i="26" s="1"/>
  <c r="O432" i="26"/>
  <c r="N432" i="26"/>
  <c r="R431" i="26"/>
  <c r="P431" i="26"/>
  <c r="Q431" i="26" s="1"/>
  <c r="O431" i="26"/>
  <c r="N431" i="26"/>
  <c r="R430" i="26"/>
  <c r="P430" i="26"/>
  <c r="Q430" i="26" s="1"/>
  <c r="O430" i="26"/>
  <c r="N430" i="26"/>
  <c r="R429" i="26"/>
  <c r="P429" i="26"/>
  <c r="Q429" i="26" s="1"/>
  <c r="O429" i="26"/>
  <c r="N429" i="26"/>
  <c r="R428" i="26"/>
  <c r="P428" i="26"/>
  <c r="Q428" i="26" s="1"/>
  <c r="O428" i="26"/>
  <c r="N428" i="26"/>
  <c r="R427" i="26"/>
  <c r="P427" i="26"/>
  <c r="Q427" i="26" s="1"/>
  <c r="O427" i="26"/>
  <c r="N427" i="26"/>
  <c r="R426" i="26"/>
  <c r="P426" i="26"/>
  <c r="Q426" i="26" s="1"/>
  <c r="O426" i="26"/>
  <c r="N426" i="26"/>
  <c r="R425" i="26"/>
  <c r="P425" i="26"/>
  <c r="Q425" i="26" s="1"/>
  <c r="O425" i="26"/>
  <c r="N425" i="26"/>
  <c r="R424" i="26"/>
  <c r="P424" i="26"/>
  <c r="Q424" i="26" s="1"/>
  <c r="O424" i="26"/>
  <c r="N424" i="26"/>
  <c r="R423" i="26"/>
  <c r="P423" i="26"/>
  <c r="Q423" i="26" s="1"/>
  <c r="O423" i="26"/>
  <c r="N423" i="26"/>
  <c r="R422" i="26"/>
  <c r="P422" i="26"/>
  <c r="Q422" i="26" s="1"/>
  <c r="O422" i="26"/>
  <c r="N422" i="26"/>
  <c r="R421" i="26"/>
  <c r="P421" i="26"/>
  <c r="Q421" i="26" s="1"/>
  <c r="O421" i="26"/>
  <c r="N421" i="26"/>
  <c r="R420" i="26"/>
  <c r="P420" i="26"/>
  <c r="Q420" i="26" s="1"/>
  <c r="O420" i="26"/>
  <c r="N420" i="26"/>
  <c r="R419" i="26"/>
  <c r="P419" i="26"/>
  <c r="Q419" i="26" s="1"/>
  <c r="O419" i="26"/>
  <c r="N419" i="26"/>
  <c r="R418" i="26"/>
  <c r="P418" i="26"/>
  <c r="Q418" i="26" s="1"/>
  <c r="O418" i="26"/>
  <c r="N418" i="26"/>
  <c r="R417" i="26"/>
  <c r="P417" i="26"/>
  <c r="Q417" i="26" s="1"/>
  <c r="O417" i="26"/>
  <c r="N417" i="26"/>
  <c r="R416" i="26"/>
  <c r="P416" i="26"/>
  <c r="Q416" i="26" s="1"/>
  <c r="O416" i="26"/>
  <c r="N416" i="26"/>
  <c r="R415" i="26"/>
  <c r="P415" i="26"/>
  <c r="Q415" i="26" s="1"/>
  <c r="O415" i="26"/>
  <c r="N415" i="26"/>
  <c r="R414" i="26"/>
  <c r="P414" i="26"/>
  <c r="Q414" i="26" s="1"/>
  <c r="O414" i="26"/>
  <c r="N414" i="26"/>
  <c r="R413" i="26"/>
  <c r="P413" i="26"/>
  <c r="Q413" i="26" s="1"/>
  <c r="O413" i="26"/>
  <c r="N413" i="26"/>
  <c r="R412" i="26"/>
  <c r="P412" i="26"/>
  <c r="Q412" i="26" s="1"/>
  <c r="O412" i="26"/>
  <c r="N412" i="26"/>
  <c r="R411" i="26"/>
  <c r="P411" i="26"/>
  <c r="Q411" i="26" s="1"/>
  <c r="O411" i="26"/>
  <c r="N411" i="26"/>
  <c r="R410" i="26"/>
  <c r="P410" i="26"/>
  <c r="Q410" i="26" s="1"/>
  <c r="O410" i="26"/>
  <c r="N410" i="26"/>
  <c r="R409" i="26"/>
  <c r="P409" i="26"/>
  <c r="Q409" i="26" s="1"/>
  <c r="O409" i="26"/>
  <c r="N409" i="26"/>
  <c r="R408" i="26"/>
  <c r="P408" i="26"/>
  <c r="Q408" i="26" s="1"/>
  <c r="O408" i="26"/>
  <c r="N408" i="26"/>
  <c r="R407" i="26"/>
  <c r="P407" i="26"/>
  <c r="Q407" i="26" s="1"/>
  <c r="O407" i="26"/>
  <c r="N407" i="26"/>
  <c r="R406" i="26"/>
  <c r="P406" i="26"/>
  <c r="Q406" i="26" s="1"/>
  <c r="O406" i="26"/>
  <c r="N406" i="26"/>
  <c r="R405" i="26"/>
  <c r="P405" i="26"/>
  <c r="Q405" i="26" s="1"/>
  <c r="O405" i="26"/>
  <c r="N405" i="26"/>
  <c r="R404" i="26"/>
  <c r="P404" i="26"/>
  <c r="Q404" i="26" s="1"/>
  <c r="O404" i="26"/>
  <c r="N404" i="26"/>
  <c r="R403" i="26"/>
  <c r="P403" i="26"/>
  <c r="Q403" i="26" s="1"/>
  <c r="O403" i="26"/>
  <c r="N403" i="26"/>
  <c r="R402" i="26"/>
  <c r="P402" i="26"/>
  <c r="Q402" i="26" s="1"/>
  <c r="O402" i="26"/>
  <c r="N402" i="26"/>
  <c r="R401" i="26"/>
  <c r="P401" i="26"/>
  <c r="Q401" i="26" s="1"/>
  <c r="O401" i="26"/>
  <c r="N401" i="26"/>
  <c r="R400" i="26"/>
  <c r="Q400" i="26"/>
  <c r="P400" i="26"/>
  <c r="O400" i="26"/>
  <c r="N400" i="26"/>
  <c r="R399" i="26"/>
  <c r="P399" i="26"/>
  <c r="Q399" i="26" s="1"/>
  <c r="O399" i="26"/>
  <c r="N399" i="26"/>
  <c r="R398" i="26"/>
  <c r="P398" i="26"/>
  <c r="Q398" i="26" s="1"/>
  <c r="O398" i="26"/>
  <c r="N398" i="26"/>
  <c r="R397" i="26"/>
  <c r="P397" i="26"/>
  <c r="Q397" i="26" s="1"/>
  <c r="O397" i="26"/>
  <c r="N397" i="26"/>
  <c r="R396" i="26"/>
  <c r="P396" i="26"/>
  <c r="Q396" i="26" s="1"/>
  <c r="O396" i="26"/>
  <c r="N396" i="26"/>
  <c r="R395" i="26"/>
  <c r="P395" i="26"/>
  <c r="Q395" i="26" s="1"/>
  <c r="O395" i="26"/>
  <c r="N395" i="26"/>
  <c r="R394" i="26"/>
  <c r="P394" i="26"/>
  <c r="Q394" i="26" s="1"/>
  <c r="O394" i="26"/>
  <c r="N394" i="26"/>
  <c r="R393" i="26"/>
  <c r="P393" i="26"/>
  <c r="Q393" i="26" s="1"/>
  <c r="O393" i="26"/>
  <c r="N393" i="26"/>
  <c r="R392" i="26"/>
  <c r="P392" i="26"/>
  <c r="Q392" i="26" s="1"/>
  <c r="O392" i="26"/>
  <c r="N392" i="26"/>
  <c r="R391" i="26"/>
  <c r="P391" i="26"/>
  <c r="Q391" i="26" s="1"/>
  <c r="O391" i="26"/>
  <c r="N391" i="26"/>
  <c r="R390" i="26"/>
  <c r="P390" i="26"/>
  <c r="Q390" i="26" s="1"/>
  <c r="O390" i="26"/>
  <c r="N390" i="26"/>
  <c r="R389" i="26"/>
  <c r="P389" i="26"/>
  <c r="Q389" i="26" s="1"/>
  <c r="O389" i="26"/>
  <c r="N389" i="26"/>
  <c r="R388" i="26"/>
  <c r="P388" i="26"/>
  <c r="Q388" i="26" s="1"/>
  <c r="O388" i="26"/>
  <c r="N388" i="26"/>
  <c r="R387" i="26"/>
  <c r="P387" i="26"/>
  <c r="Q387" i="26" s="1"/>
  <c r="O387" i="26"/>
  <c r="N387" i="26"/>
  <c r="R386" i="26"/>
  <c r="P386" i="26"/>
  <c r="Q386" i="26" s="1"/>
  <c r="O386" i="26"/>
  <c r="N386" i="26"/>
  <c r="R385" i="26"/>
  <c r="P385" i="26"/>
  <c r="Q385" i="26" s="1"/>
  <c r="O385" i="26"/>
  <c r="N385" i="26"/>
  <c r="R384" i="26"/>
  <c r="P384" i="26"/>
  <c r="Q384" i="26" s="1"/>
  <c r="O384" i="26"/>
  <c r="N384" i="26"/>
  <c r="R383" i="26"/>
  <c r="P383" i="26"/>
  <c r="Q383" i="26" s="1"/>
  <c r="O383" i="26"/>
  <c r="N383" i="26"/>
  <c r="R382" i="26"/>
  <c r="P382" i="26"/>
  <c r="Q382" i="26" s="1"/>
  <c r="O382" i="26"/>
  <c r="N382" i="26"/>
  <c r="R381" i="26"/>
  <c r="P381" i="26"/>
  <c r="Q381" i="26" s="1"/>
  <c r="O381" i="26"/>
  <c r="N381" i="26"/>
  <c r="R380" i="26"/>
  <c r="P380" i="26"/>
  <c r="Q380" i="26" s="1"/>
  <c r="O380" i="26"/>
  <c r="N380" i="26"/>
  <c r="R379" i="26"/>
  <c r="Q379" i="26"/>
  <c r="P379" i="26"/>
  <c r="O379" i="26"/>
  <c r="N379" i="26"/>
  <c r="R378" i="26"/>
  <c r="P378" i="26"/>
  <c r="Q378" i="26" s="1"/>
  <c r="O378" i="26"/>
  <c r="N378" i="26"/>
  <c r="R377" i="26"/>
  <c r="P377" i="26"/>
  <c r="Q377" i="26" s="1"/>
  <c r="O377" i="26"/>
  <c r="N377" i="26"/>
  <c r="R376" i="26"/>
  <c r="P376" i="26"/>
  <c r="Q376" i="26" s="1"/>
  <c r="O376" i="26"/>
  <c r="N376" i="26"/>
  <c r="R375" i="26"/>
  <c r="P375" i="26"/>
  <c r="Q375" i="26" s="1"/>
  <c r="O375" i="26"/>
  <c r="N375" i="26"/>
  <c r="R374" i="26"/>
  <c r="P374" i="26"/>
  <c r="Q374" i="26" s="1"/>
  <c r="O374" i="26"/>
  <c r="N374" i="26"/>
  <c r="R373" i="26"/>
  <c r="P373" i="26"/>
  <c r="Q373" i="26" s="1"/>
  <c r="O373" i="26"/>
  <c r="N373" i="26"/>
  <c r="R372" i="26"/>
  <c r="P372" i="26"/>
  <c r="Q372" i="26" s="1"/>
  <c r="O372" i="26"/>
  <c r="N372" i="26"/>
  <c r="R371" i="26"/>
  <c r="P371" i="26"/>
  <c r="Q371" i="26" s="1"/>
  <c r="O371" i="26"/>
  <c r="N371" i="26"/>
  <c r="R370" i="26"/>
  <c r="P370" i="26"/>
  <c r="Q370" i="26" s="1"/>
  <c r="O370" i="26"/>
  <c r="N370" i="26"/>
  <c r="R369" i="26"/>
  <c r="P369" i="26"/>
  <c r="Q369" i="26" s="1"/>
  <c r="O369" i="26"/>
  <c r="N369" i="26"/>
  <c r="R368" i="26"/>
  <c r="P368" i="26"/>
  <c r="Q368" i="26" s="1"/>
  <c r="O368" i="26"/>
  <c r="N368" i="26"/>
  <c r="R367" i="26"/>
  <c r="P367" i="26"/>
  <c r="Q367" i="26" s="1"/>
  <c r="O367" i="26"/>
  <c r="N367" i="26"/>
  <c r="R366" i="26"/>
  <c r="P366" i="26"/>
  <c r="Q366" i="26" s="1"/>
  <c r="O366" i="26"/>
  <c r="N366" i="26"/>
  <c r="R365" i="26"/>
  <c r="P365" i="26"/>
  <c r="Q365" i="26" s="1"/>
  <c r="O365" i="26"/>
  <c r="N365" i="26"/>
  <c r="R364" i="26"/>
  <c r="P364" i="26"/>
  <c r="Q364" i="26" s="1"/>
  <c r="O364" i="26"/>
  <c r="N364" i="26"/>
  <c r="R363" i="26"/>
  <c r="Q363" i="26"/>
  <c r="P363" i="26"/>
  <c r="O363" i="26"/>
  <c r="N363" i="26"/>
  <c r="R362" i="26"/>
  <c r="P362" i="26"/>
  <c r="Q362" i="26" s="1"/>
  <c r="O362" i="26"/>
  <c r="N362" i="26"/>
  <c r="R361" i="26"/>
  <c r="P361" i="26"/>
  <c r="Q361" i="26" s="1"/>
  <c r="O361" i="26"/>
  <c r="N361" i="26"/>
  <c r="R360" i="26"/>
  <c r="P360" i="26"/>
  <c r="Q360" i="26" s="1"/>
  <c r="O360" i="26"/>
  <c r="N360" i="26"/>
  <c r="R359" i="26"/>
  <c r="Q359" i="26"/>
  <c r="P359" i="26"/>
  <c r="O359" i="26"/>
  <c r="N359" i="26"/>
  <c r="R358" i="26"/>
  <c r="P358" i="26"/>
  <c r="Q358" i="26" s="1"/>
  <c r="O358" i="26"/>
  <c r="N358" i="26"/>
  <c r="R357" i="26"/>
  <c r="P357" i="26"/>
  <c r="Q357" i="26" s="1"/>
  <c r="O357" i="26"/>
  <c r="N357" i="26"/>
  <c r="R356" i="26"/>
  <c r="P356" i="26"/>
  <c r="Q356" i="26" s="1"/>
  <c r="O356" i="26"/>
  <c r="N356" i="26"/>
  <c r="R355" i="26"/>
  <c r="P355" i="26"/>
  <c r="Q355" i="26" s="1"/>
  <c r="O355" i="26"/>
  <c r="N355" i="26"/>
  <c r="R354" i="26"/>
  <c r="P354" i="26"/>
  <c r="Q354" i="26" s="1"/>
  <c r="O354" i="26"/>
  <c r="N354" i="26"/>
  <c r="R353" i="26"/>
  <c r="P353" i="26"/>
  <c r="Q353" i="26" s="1"/>
  <c r="O353" i="26"/>
  <c r="N353" i="26"/>
  <c r="R352" i="26"/>
  <c r="P352" i="26"/>
  <c r="Q352" i="26" s="1"/>
  <c r="O352" i="26"/>
  <c r="N352" i="26"/>
  <c r="R351" i="26"/>
  <c r="P351" i="26"/>
  <c r="Q351" i="26" s="1"/>
  <c r="O351" i="26"/>
  <c r="N351" i="26"/>
  <c r="R350" i="26"/>
  <c r="P350" i="26"/>
  <c r="Q350" i="26" s="1"/>
  <c r="O350" i="26"/>
  <c r="N350" i="26"/>
  <c r="R349" i="26"/>
  <c r="P349" i="26"/>
  <c r="Q349" i="26" s="1"/>
  <c r="O349" i="26"/>
  <c r="N349" i="26"/>
  <c r="R348" i="26"/>
  <c r="P348" i="26"/>
  <c r="Q348" i="26" s="1"/>
  <c r="O348" i="26"/>
  <c r="N348" i="26"/>
  <c r="R347" i="26"/>
  <c r="P347" i="26"/>
  <c r="Q347" i="26" s="1"/>
  <c r="O347" i="26"/>
  <c r="N347" i="26"/>
  <c r="R346" i="26"/>
  <c r="P346" i="26"/>
  <c r="Q346" i="26" s="1"/>
  <c r="O346" i="26"/>
  <c r="N346" i="26"/>
  <c r="R345" i="26"/>
  <c r="P345" i="26"/>
  <c r="Q345" i="26" s="1"/>
  <c r="O345" i="26"/>
  <c r="N345" i="26"/>
  <c r="R344" i="26"/>
  <c r="P344" i="26"/>
  <c r="Q344" i="26" s="1"/>
  <c r="O344" i="26"/>
  <c r="N344" i="26"/>
  <c r="R343" i="26"/>
  <c r="P343" i="26"/>
  <c r="Q343" i="26" s="1"/>
  <c r="O343" i="26"/>
  <c r="N343" i="26"/>
  <c r="R342" i="26"/>
  <c r="P342" i="26"/>
  <c r="Q342" i="26" s="1"/>
  <c r="O342" i="26"/>
  <c r="N342" i="26"/>
  <c r="R341" i="26"/>
  <c r="P341" i="26"/>
  <c r="Q341" i="26" s="1"/>
  <c r="O341" i="26"/>
  <c r="N341" i="26"/>
  <c r="R340" i="26"/>
  <c r="P340" i="26"/>
  <c r="Q340" i="26" s="1"/>
  <c r="O340" i="26"/>
  <c r="N340" i="26"/>
  <c r="R339" i="26"/>
  <c r="P339" i="26"/>
  <c r="Q339" i="26" s="1"/>
  <c r="O339" i="26"/>
  <c r="N339" i="26"/>
  <c r="R338" i="26"/>
  <c r="P338" i="26"/>
  <c r="Q338" i="26" s="1"/>
  <c r="O338" i="26"/>
  <c r="N338" i="26"/>
  <c r="R337" i="26"/>
  <c r="P337" i="26"/>
  <c r="Q337" i="26" s="1"/>
  <c r="O337" i="26"/>
  <c r="N337" i="26"/>
  <c r="R336" i="26"/>
  <c r="P336" i="26"/>
  <c r="Q336" i="26" s="1"/>
  <c r="O336" i="26"/>
  <c r="N336" i="26"/>
  <c r="R335" i="26"/>
  <c r="P335" i="26"/>
  <c r="Q335" i="26" s="1"/>
  <c r="O335" i="26"/>
  <c r="N335" i="26"/>
  <c r="R334" i="26"/>
  <c r="P334" i="26"/>
  <c r="Q334" i="26" s="1"/>
  <c r="O334" i="26"/>
  <c r="N334" i="26"/>
  <c r="R333" i="26"/>
  <c r="P333" i="26"/>
  <c r="Q333" i="26" s="1"/>
  <c r="O333" i="26"/>
  <c r="N333" i="26"/>
  <c r="R332" i="26"/>
  <c r="P332" i="26"/>
  <c r="Q332" i="26" s="1"/>
  <c r="O332" i="26"/>
  <c r="N332" i="26"/>
  <c r="R331" i="26"/>
  <c r="Q331" i="26"/>
  <c r="P331" i="26"/>
  <c r="O331" i="26"/>
  <c r="N331" i="26"/>
  <c r="R330" i="26"/>
  <c r="P330" i="26"/>
  <c r="Q330" i="26" s="1"/>
  <c r="O330" i="26"/>
  <c r="N330" i="26"/>
  <c r="R329" i="26"/>
  <c r="P329" i="26"/>
  <c r="Q329" i="26" s="1"/>
  <c r="O329" i="26"/>
  <c r="N329" i="26"/>
  <c r="R328" i="26"/>
  <c r="Q328" i="26"/>
  <c r="P328" i="26"/>
  <c r="O328" i="26"/>
  <c r="N328" i="26"/>
  <c r="R327" i="26"/>
  <c r="P327" i="26"/>
  <c r="Q327" i="26" s="1"/>
  <c r="O327" i="26"/>
  <c r="N327" i="26"/>
  <c r="R326" i="26"/>
  <c r="P326" i="26"/>
  <c r="Q326" i="26" s="1"/>
  <c r="O326" i="26"/>
  <c r="N326" i="26"/>
  <c r="R325" i="26"/>
  <c r="P325" i="26"/>
  <c r="Q325" i="26" s="1"/>
  <c r="O325" i="26"/>
  <c r="N325" i="26"/>
  <c r="R324" i="26"/>
  <c r="P324" i="26"/>
  <c r="Q324" i="26" s="1"/>
  <c r="O324" i="26"/>
  <c r="N324" i="26"/>
  <c r="R323" i="26"/>
  <c r="P323" i="26"/>
  <c r="Q323" i="26" s="1"/>
  <c r="O323" i="26"/>
  <c r="N323" i="26"/>
  <c r="R322" i="26"/>
  <c r="P322" i="26"/>
  <c r="Q322" i="26" s="1"/>
  <c r="O322" i="26"/>
  <c r="N322" i="26"/>
  <c r="R321" i="26"/>
  <c r="P321" i="26"/>
  <c r="Q321" i="26" s="1"/>
  <c r="O321" i="26"/>
  <c r="N321" i="26"/>
  <c r="R320" i="26"/>
  <c r="P320" i="26"/>
  <c r="Q320" i="26" s="1"/>
  <c r="O320" i="26"/>
  <c r="N320" i="26"/>
  <c r="R319" i="26"/>
  <c r="P319" i="26"/>
  <c r="Q319" i="26" s="1"/>
  <c r="O319" i="26"/>
  <c r="N319" i="26"/>
  <c r="R318" i="26"/>
  <c r="P318" i="26"/>
  <c r="Q318" i="26" s="1"/>
  <c r="O318" i="26"/>
  <c r="N318" i="26"/>
  <c r="R317" i="26"/>
  <c r="P317" i="26"/>
  <c r="Q317" i="26" s="1"/>
  <c r="O317" i="26"/>
  <c r="N317" i="26"/>
  <c r="R316" i="26"/>
  <c r="P316" i="26"/>
  <c r="Q316" i="26" s="1"/>
  <c r="O316" i="26"/>
  <c r="N316" i="26"/>
  <c r="R315" i="26"/>
  <c r="P315" i="26"/>
  <c r="Q315" i="26" s="1"/>
  <c r="O315" i="26"/>
  <c r="N315" i="26"/>
  <c r="R314" i="26"/>
  <c r="Q314" i="26"/>
  <c r="P314" i="26"/>
  <c r="O314" i="26"/>
  <c r="N314" i="26"/>
  <c r="R313" i="26"/>
  <c r="P313" i="26"/>
  <c r="Q313" i="26" s="1"/>
  <c r="O313" i="26"/>
  <c r="N313" i="26"/>
  <c r="R312" i="26"/>
  <c r="P312" i="26"/>
  <c r="Q312" i="26" s="1"/>
  <c r="O312" i="26"/>
  <c r="N312" i="26"/>
  <c r="R311" i="26"/>
  <c r="P311" i="26"/>
  <c r="Q311" i="26" s="1"/>
  <c r="O311" i="26"/>
  <c r="N311" i="26"/>
  <c r="R310" i="26"/>
  <c r="P310" i="26"/>
  <c r="Q310" i="26" s="1"/>
  <c r="O310" i="26"/>
  <c r="N310" i="26"/>
  <c r="R309" i="26"/>
  <c r="P309" i="26"/>
  <c r="Q309" i="26" s="1"/>
  <c r="O309" i="26"/>
  <c r="N309" i="26"/>
  <c r="R308" i="26"/>
  <c r="P308" i="26"/>
  <c r="Q308" i="26" s="1"/>
  <c r="O308" i="26"/>
  <c r="N308" i="26"/>
  <c r="R307" i="26"/>
  <c r="P307" i="26"/>
  <c r="Q307" i="26" s="1"/>
  <c r="O307" i="26"/>
  <c r="N307" i="26"/>
  <c r="R306" i="26"/>
  <c r="P306" i="26"/>
  <c r="Q306" i="26" s="1"/>
  <c r="O306" i="26"/>
  <c r="N306" i="26"/>
  <c r="R305" i="26"/>
  <c r="Q305" i="26"/>
  <c r="P305" i="26"/>
  <c r="O305" i="26"/>
  <c r="N305" i="26"/>
  <c r="R304" i="26"/>
  <c r="P304" i="26"/>
  <c r="Q304" i="26" s="1"/>
  <c r="O304" i="26"/>
  <c r="N304" i="26"/>
  <c r="R303" i="26"/>
  <c r="P303" i="26"/>
  <c r="Q303" i="26" s="1"/>
  <c r="O303" i="26"/>
  <c r="N303" i="26"/>
  <c r="R302" i="26"/>
  <c r="P302" i="26"/>
  <c r="Q302" i="26" s="1"/>
  <c r="O302" i="26"/>
  <c r="N302" i="26"/>
  <c r="R301" i="26"/>
  <c r="P301" i="26"/>
  <c r="Q301" i="26" s="1"/>
  <c r="O301" i="26"/>
  <c r="N301" i="26"/>
  <c r="R300" i="26"/>
  <c r="P300" i="26"/>
  <c r="Q300" i="26" s="1"/>
  <c r="O300" i="26"/>
  <c r="N300" i="26"/>
  <c r="R299" i="26"/>
  <c r="P299" i="26"/>
  <c r="Q299" i="26" s="1"/>
  <c r="O299" i="26"/>
  <c r="N299" i="26"/>
  <c r="R298" i="26"/>
  <c r="P298" i="26"/>
  <c r="Q298" i="26" s="1"/>
  <c r="O298" i="26"/>
  <c r="N298" i="26"/>
  <c r="R297" i="26"/>
  <c r="P297" i="26"/>
  <c r="Q297" i="26" s="1"/>
  <c r="O297" i="26"/>
  <c r="N297" i="26"/>
  <c r="R296" i="26"/>
  <c r="P296" i="26"/>
  <c r="Q296" i="26" s="1"/>
  <c r="O296" i="26"/>
  <c r="N296" i="26"/>
  <c r="R295" i="26"/>
  <c r="P295" i="26"/>
  <c r="Q295" i="26" s="1"/>
  <c r="O295" i="26"/>
  <c r="N295" i="26"/>
  <c r="R294" i="26"/>
  <c r="P294" i="26"/>
  <c r="Q294" i="26" s="1"/>
  <c r="O294" i="26"/>
  <c r="N294" i="26"/>
  <c r="R293" i="26"/>
  <c r="P293" i="26"/>
  <c r="Q293" i="26" s="1"/>
  <c r="O293" i="26"/>
  <c r="N293" i="26"/>
  <c r="R292" i="26"/>
  <c r="P292" i="26"/>
  <c r="Q292" i="26" s="1"/>
  <c r="O292" i="26"/>
  <c r="N292" i="26"/>
  <c r="R291" i="26"/>
  <c r="P291" i="26"/>
  <c r="Q291" i="26" s="1"/>
  <c r="O291" i="26"/>
  <c r="N291" i="26"/>
  <c r="R290" i="26"/>
  <c r="P290" i="26"/>
  <c r="Q290" i="26" s="1"/>
  <c r="O290" i="26"/>
  <c r="N290" i="26"/>
  <c r="R289" i="26"/>
  <c r="P289" i="26"/>
  <c r="Q289" i="26" s="1"/>
  <c r="O289" i="26"/>
  <c r="N289" i="26"/>
  <c r="R288" i="26"/>
  <c r="P288" i="26"/>
  <c r="Q288" i="26" s="1"/>
  <c r="O288" i="26"/>
  <c r="N288" i="26"/>
  <c r="R287" i="26"/>
  <c r="P287" i="26"/>
  <c r="Q287" i="26" s="1"/>
  <c r="O287" i="26"/>
  <c r="N287" i="26"/>
  <c r="R286" i="26"/>
  <c r="P286" i="26"/>
  <c r="Q286" i="26" s="1"/>
  <c r="O286" i="26"/>
  <c r="N286" i="26"/>
  <c r="R285" i="26"/>
  <c r="P285" i="26"/>
  <c r="Q285" i="26" s="1"/>
  <c r="O285" i="26"/>
  <c r="N285" i="26"/>
  <c r="R284" i="26"/>
  <c r="P284" i="26"/>
  <c r="Q284" i="26" s="1"/>
  <c r="O284" i="26"/>
  <c r="N284" i="26"/>
  <c r="R283" i="26"/>
  <c r="P283" i="26"/>
  <c r="Q283" i="26" s="1"/>
  <c r="O283" i="26"/>
  <c r="N283" i="26"/>
  <c r="R282" i="26"/>
  <c r="P282" i="26"/>
  <c r="Q282" i="26" s="1"/>
  <c r="O282" i="26"/>
  <c r="N282" i="26"/>
  <c r="R281" i="26"/>
  <c r="P281" i="26"/>
  <c r="Q281" i="26" s="1"/>
  <c r="O281" i="26"/>
  <c r="N281" i="26"/>
  <c r="R280" i="26"/>
  <c r="P280" i="26"/>
  <c r="Q280" i="26" s="1"/>
  <c r="O280" i="26"/>
  <c r="N280" i="26"/>
  <c r="R279" i="26"/>
  <c r="P279" i="26"/>
  <c r="Q279" i="26" s="1"/>
  <c r="O279" i="26"/>
  <c r="N279" i="26"/>
  <c r="R278" i="26"/>
  <c r="P278" i="26"/>
  <c r="Q278" i="26" s="1"/>
  <c r="O278" i="26"/>
  <c r="N278" i="26"/>
  <c r="R277" i="26"/>
  <c r="P277" i="26"/>
  <c r="Q277" i="26" s="1"/>
  <c r="O277" i="26"/>
  <c r="N277" i="26"/>
  <c r="R276" i="26"/>
  <c r="Q276" i="26"/>
  <c r="P276" i="26"/>
  <c r="O276" i="26"/>
  <c r="N276" i="26"/>
  <c r="R275" i="26"/>
  <c r="P275" i="26"/>
  <c r="Q275" i="26" s="1"/>
  <c r="O275" i="26"/>
  <c r="N275" i="26"/>
  <c r="R274" i="26"/>
  <c r="P274" i="26"/>
  <c r="Q274" i="26" s="1"/>
  <c r="O274" i="26"/>
  <c r="N274" i="26"/>
  <c r="R273" i="26"/>
  <c r="P273" i="26"/>
  <c r="Q273" i="26" s="1"/>
  <c r="O273" i="26"/>
  <c r="N273" i="26"/>
  <c r="R272" i="26"/>
  <c r="P272" i="26"/>
  <c r="Q272" i="26" s="1"/>
  <c r="O272" i="26"/>
  <c r="N272" i="26"/>
  <c r="R271" i="26"/>
  <c r="P271" i="26"/>
  <c r="Q271" i="26" s="1"/>
  <c r="O271" i="26"/>
  <c r="N271" i="26"/>
  <c r="R270" i="26"/>
  <c r="P270" i="26"/>
  <c r="Q270" i="26" s="1"/>
  <c r="O270" i="26"/>
  <c r="N270" i="26"/>
  <c r="R269" i="26"/>
  <c r="P269" i="26"/>
  <c r="Q269" i="26" s="1"/>
  <c r="O269" i="26"/>
  <c r="N269" i="26"/>
  <c r="R268" i="26"/>
  <c r="P268" i="26"/>
  <c r="Q268" i="26" s="1"/>
  <c r="O268" i="26"/>
  <c r="N268" i="26"/>
  <c r="R267" i="26"/>
  <c r="P267" i="26"/>
  <c r="Q267" i="26" s="1"/>
  <c r="O267" i="26"/>
  <c r="N267" i="26"/>
  <c r="R266" i="26"/>
  <c r="P266" i="26"/>
  <c r="Q266" i="26" s="1"/>
  <c r="O266" i="26"/>
  <c r="N266" i="26"/>
  <c r="R265" i="26"/>
  <c r="P265" i="26"/>
  <c r="Q265" i="26" s="1"/>
  <c r="O265" i="26"/>
  <c r="N265" i="26"/>
  <c r="R264" i="26"/>
  <c r="P264" i="26"/>
  <c r="Q264" i="26" s="1"/>
  <c r="O264" i="26"/>
  <c r="N264" i="26"/>
  <c r="R263" i="26"/>
  <c r="P263" i="26"/>
  <c r="Q263" i="26" s="1"/>
  <c r="O263" i="26"/>
  <c r="N263" i="26"/>
  <c r="R262" i="26"/>
  <c r="P262" i="26"/>
  <c r="Q262" i="26" s="1"/>
  <c r="O262" i="26"/>
  <c r="N262" i="26"/>
  <c r="R261" i="26"/>
  <c r="P261" i="26"/>
  <c r="Q261" i="26" s="1"/>
  <c r="O261" i="26"/>
  <c r="N261" i="26"/>
  <c r="R260" i="26"/>
  <c r="P260" i="26"/>
  <c r="Q260" i="26" s="1"/>
  <c r="O260" i="26"/>
  <c r="N260" i="26"/>
  <c r="R259" i="26"/>
  <c r="P259" i="26"/>
  <c r="Q259" i="26" s="1"/>
  <c r="O259" i="26"/>
  <c r="N259" i="26"/>
  <c r="R258" i="26"/>
  <c r="P258" i="26"/>
  <c r="Q258" i="26" s="1"/>
  <c r="O258" i="26"/>
  <c r="N258" i="26"/>
  <c r="R257" i="26"/>
  <c r="P257" i="26"/>
  <c r="Q257" i="26" s="1"/>
  <c r="O257" i="26"/>
  <c r="N257" i="26"/>
  <c r="R256" i="26"/>
  <c r="Q256" i="26"/>
  <c r="P256" i="26"/>
  <c r="O256" i="26"/>
  <c r="N256" i="26"/>
  <c r="R255" i="26"/>
  <c r="P255" i="26"/>
  <c r="Q255" i="26" s="1"/>
  <c r="O255" i="26"/>
  <c r="N255" i="26"/>
  <c r="R254" i="26"/>
  <c r="P254" i="26"/>
  <c r="Q254" i="26" s="1"/>
  <c r="O254" i="26"/>
  <c r="N254" i="26"/>
  <c r="R253" i="26"/>
  <c r="P253" i="26"/>
  <c r="Q253" i="26" s="1"/>
  <c r="O253" i="26"/>
  <c r="N253" i="26"/>
  <c r="R252" i="26"/>
  <c r="P252" i="26"/>
  <c r="Q252" i="26" s="1"/>
  <c r="O252" i="26"/>
  <c r="N252" i="26"/>
  <c r="R251" i="26"/>
  <c r="P251" i="26"/>
  <c r="Q251" i="26" s="1"/>
  <c r="O251" i="26"/>
  <c r="N251" i="26"/>
  <c r="R250" i="26"/>
  <c r="P250" i="26"/>
  <c r="Q250" i="26" s="1"/>
  <c r="O250" i="26"/>
  <c r="N250" i="26"/>
  <c r="R249" i="26"/>
  <c r="P249" i="26"/>
  <c r="Q249" i="26" s="1"/>
  <c r="O249" i="26"/>
  <c r="N249" i="26"/>
  <c r="R248" i="26"/>
  <c r="P248" i="26"/>
  <c r="Q248" i="26" s="1"/>
  <c r="O248" i="26"/>
  <c r="N248" i="26"/>
  <c r="R247" i="26"/>
  <c r="P247" i="26"/>
  <c r="Q247" i="26" s="1"/>
  <c r="O247" i="26"/>
  <c r="N247" i="26"/>
  <c r="R246" i="26"/>
  <c r="P246" i="26"/>
  <c r="Q246" i="26" s="1"/>
  <c r="O246" i="26"/>
  <c r="N246" i="26"/>
  <c r="R245" i="26"/>
  <c r="P245" i="26"/>
  <c r="Q245" i="26" s="1"/>
  <c r="O245" i="26"/>
  <c r="N245" i="26"/>
  <c r="R244" i="26"/>
  <c r="P244" i="26"/>
  <c r="Q244" i="26" s="1"/>
  <c r="O244" i="26"/>
  <c r="N244" i="26"/>
  <c r="R243" i="26"/>
  <c r="P243" i="26"/>
  <c r="Q243" i="26" s="1"/>
  <c r="O243" i="26"/>
  <c r="N243" i="26"/>
  <c r="R242" i="26"/>
  <c r="P242" i="26"/>
  <c r="Q242" i="26" s="1"/>
  <c r="O242" i="26"/>
  <c r="N242" i="26"/>
  <c r="R241" i="26"/>
  <c r="P241" i="26"/>
  <c r="Q241" i="26" s="1"/>
  <c r="O241" i="26"/>
  <c r="N241" i="26"/>
  <c r="R240" i="26"/>
  <c r="P240" i="26"/>
  <c r="Q240" i="26" s="1"/>
  <c r="O240" i="26"/>
  <c r="N240" i="26"/>
  <c r="R239" i="26"/>
  <c r="P239" i="26"/>
  <c r="Q239" i="26" s="1"/>
  <c r="O239" i="26"/>
  <c r="N239" i="26"/>
  <c r="R238" i="26"/>
  <c r="P238" i="26"/>
  <c r="Q238" i="26" s="1"/>
  <c r="O238" i="26"/>
  <c r="N238" i="26"/>
  <c r="R237" i="26"/>
  <c r="P237" i="26"/>
  <c r="Q237" i="26" s="1"/>
  <c r="O237" i="26"/>
  <c r="N237" i="26"/>
  <c r="R236" i="26"/>
  <c r="P236" i="26"/>
  <c r="Q236" i="26" s="1"/>
  <c r="O236" i="26"/>
  <c r="N236" i="26"/>
  <c r="R235" i="26"/>
  <c r="P235" i="26"/>
  <c r="Q235" i="26" s="1"/>
  <c r="O235" i="26"/>
  <c r="N235" i="26"/>
  <c r="R234" i="26"/>
  <c r="P234" i="26"/>
  <c r="Q234" i="26" s="1"/>
  <c r="O234" i="26"/>
  <c r="N234" i="26"/>
  <c r="R233" i="26"/>
  <c r="P233" i="26"/>
  <c r="Q233" i="26" s="1"/>
  <c r="O233" i="26"/>
  <c r="N233" i="26"/>
  <c r="R232" i="26"/>
  <c r="Q232" i="26"/>
  <c r="P232" i="26"/>
  <c r="O232" i="26"/>
  <c r="N232" i="26"/>
  <c r="R231" i="26"/>
  <c r="P231" i="26"/>
  <c r="Q231" i="26" s="1"/>
  <c r="O231" i="26"/>
  <c r="N231" i="26"/>
  <c r="R230" i="26"/>
  <c r="P230" i="26"/>
  <c r="Q230" i="26" s="1"/>
  <c r="O230" i="26"/>
  <c r="N230" i="26"/>
  <c r="R229" i="26"/>
  <c r="P229" i="26"/>
  <c r="Q229" i="26" s="1"/>
  <c r="O229" i="26"/>
  <c r="N229" i="26"/>
  <c r="R228" i="26"/>
  <c r="P228" i="26"/>
  <c r="Q228" i="26" s="1"/>
  <c r="O228" i="26"/>
  <c r="N228" i="26"/>
  <c r="R227" i="26"/>
  <c r="P227" i="26"/>
  <c r="Q227" i="26" s="1"/>
  <c r="O227" i="26"/>
  <c r="N227" i="26"/>
  <c r="R226" i="26"/>
  <c r="P226" i="26"/>
  <c r="Q226" i="26" s="1"/>
  <c r="O226" i="26"/>
  <c r="N226" i="26"/>
  <c r="R225" i="26"/>
  <c r="P225" i="26"/>
  <c r="Q225" i="26" s="1"/>
  <c r="O225" i="26"/>
  <c r="N225" i="26"/>
  <c r="R224" i="26"/>
  <c r="P224" i="26"/>
  <c r="Q224" i="26" s="1"/>
  <c r="O224" i="26"/>
  <c r="N224" i="26"/>
  <c r="R223" i="26"/>
  <c r="P223" i="26"/>
  <c r="Q223" i="26" s="1"/>
  <c r="O223" i="26"/>
  <c r="N223" i="26"/>
  <c r="R222" i="26"/>
  <c r="P222" i="26"/>
  <c r="Q222" i="26" s="1"/>
  <c r="O222" i="26"/>
  <c r="N222" i="26"/>
  <c r="R221" i="26"/>
  <c r="P221" i="26"/>
  <c r="Q221" i="26" s="1"/>
  <c r="O221" i="26"/>
  <c r="N221" i="26"/>
  <c r="R220" i="26"/>
  <c r="P220" i="26"/>
  <c r="Q220" i="26" s="1"/>
  <c r="O220" i="26"/>
  <c r="N220" i="26"/>
  <c r="R219" i="26"/>
  <c r="P219" i="26"/>
  <c r="Q219" i="26" s="1"/>
  <c r="O219" i="26"/>
  <c r="N219" i="26"/>
  <c r="R218" i="26"/>
  <c r="P218" i="26"/>
  <c r="Q218" i="26" s="1"/>
  <c r="O218" i="26"/>
  <c r="N218" i="26"/>
  <c r="R217" i="26"/>
  <c r="P217" i="26"/>
  <c r="Q217" i="26" s="1"/>
  <c r="O217" i="26"/>
  <c r="N217" i="26"/>
  <c r="R216" i="26"/>
  <c r="P216" i="26"/>
  <c r="Q216" i="26" s="1"/>
  <c r="O216" i="26"/>
  <c r="N216" i="26"/>
  <c r="R215" i="26"/>
  <c r="P215" i="26"/>
  <c r="Q215" i="26" s="1"/>
  <c r="O215" i="26"/>
  <c r="N215" i="26"/>
  <c r="R214" i="26"/>
  <c r="P214" i="26"/>
  <c r="Q214" i="26" s="1"/>
  <c r="O214" i="26"/>
  <c r="N214" i="26"/>
  <c r="R213" i="26"/>
  <c r="P213" i="26"/>
  <c r="Q213" i="26" s="1"/>
  <c r="O213" i="26"/>
  <c r="N213" i="26"/>
  <c r="R212" i="26"/>
  <c r="P212" i="26"/>
  <c r="Q212" i="26" s="1"/>
  <c r="O212" i="26"/>
  <c r="N212" i="26"/>
  <c r="R211" i="26"/>
  <c r="P211" i="26"/>
  <c r="Q211" i="26" s="1"/>
  <c r="O211" i="26"/>
  <c r="N211" i="26"/>
  <c r="R210" i="26"/>
  <c r="P210" i="26"/>
  <c r="Q210" i="26" s="1"/>
  <c r="O210" i="26"/>
  <c r="N210" i="26"/>
  <c r="R209" i="26"/>
  <c r="P209" i="26"/>
  <c r="Q209" i="26" s="1"/>
  <c r="O209" i="26"/>
  <c r="N209" i="26"/>
  <c r="R208" i="26"/>
  <c r="P208" i="26"/>
  <c r="Q208" i="26" s="1"/>
  <c r="O208" i="26"/>
  <c r="N208" i="26"/>
  <c r="R207" i="26"/>
  <c r="Q207" i="26"/>
  <c r="P207" i="26"/>
  <c r="O207" i="26"/>
  <c r="N207" i="26"/>
  <c r="R206" i="26"/>
  <c r="P206" i="26"/>
  <c r="Q206" i="26" s="1"/>
  <c r="O206" i="26"/>
  <c r="N206" i="26"/>
  <c r="R205" i="26"/>
  <c r="P205" i="26"/>
  <c r="Q205" i="26" s="1"/>
  <c r="O205" i="26"/>
  <c r="N205" i="26"/>
  <c r="R204" i="26"/>
  <c r="P204" i="26"/>
  <c r="Q204" i="26" s="1"/>
  <c r="O204" i="26"/>
  <c r="N204" i="26"/>
  <c r="R203" i="26"/>
  <c r="P203" i="26"/>
  <c r="Q203" i="26" s="1"/>
  <c r="O203" i="26"/>
  <c r="N203" i="26"/>
  <c r="R202" i="26"/>
  <c r="P202" i="26"/>
  <c r="Q202" i="26" s="1"/>
  <c r="O202" i="26"/>
  <c r="N202" i="26"/>
  <c r="R201" i="26"/>
  <c r="P201" i="26"/>
  <c r="Q201" i="26" s="1"/>
  <c r="O201" i="26"/>
  <c r="N201" i="26"/>
  <c r="R200" i="26"/>
  <c r="P200" i="26"/>
  <c r="Q200" i="26" s="1"/>
  <c r="O200" i="26"/>
  <c r="N200" i="26"/>
  <c r="R199" i="26"/>
  <c r="P199" i="26"/>
  <c r="Q199" i="26" s="1"/>
  <c r="O199" i="26"/>
  <c r="N199" i="26"/>
  <c r="R198" i="26"/>
  <c r="P198" i="26"/>
  <c r="Q198" i="26" s="1"/>
  <c r="O198" i="26"/>
  <c r="N198" i="26"/>
  <c r="R197" i="26"/>
  <c r="P197" i="26"/>
  <c r="Q197" i="26" s="1"/>
  <c r="O197" i="26"/>
  <c r="N197" i="26"/>
  <c r="R196" i="26"/>
  <c r="P196" i="26"/>
  <c r="Q196" i="26" s="1"/>
  <c r="O196" i="26"/>
  <c r="N196" i="26"/>
  <c r="R195" i="26"/>
  <c r="P195" i="26"/>
  <c r="Q195" i="26" s="1"/>
  <c r="O195" i="26"/>
  <c r="N195" i="26"/>
  <c r="R194" i="26"/>
  <c r="P194" i="26"/>
  <c r="Q194" i="26" s="1"/>
  <c r="O194" i="26"/>
  <c r="N194" i="26"/>
  <c r="R193" i="26"/>
  <c r="P193" i="26"/>
  <c r="Q193" i="26" s="1"/>
  <c r="O193" i="26"/>
  <c r="N193" i="26"/>
  <c r="R192" i="26"/>
  <c r="P192" i="26"/>
  <c r="Q192" i="26" s="1"/>
  <c r="O192" i="26"/>
  <c r="N192" i="26"/>
  <c r="R191" i="26"/>
  <c r="P191" i="26"/>
  <c r="Q191" i="26" s="1"/>
  <c r="O191" i="26"/>
  <c r="N191" i="26"/>
  <c r="R190" i="26"/>
  <c r="P190" i="26"/>
  <c r="Q190" i="26" s="1"/>
  <c r="O190" i="26"/>
  <c r="N190" i="26"/>
  <c r="R189" i="26"/>
  <c r="P189" i="26"/>
  <c r="Q189" i="26" s="1"/>
  <c r="O189" i="26"/>
  <c r="N189" i="26"/>
  <c r="R188" i="26"/>
  <c r="P188" i="26"/>
  <c r="Q188" i="26" s="1"/>
  <c r="O188" i="26"/>
  <c r="N188" i="26"/>
  <c r="R187" i="26"/>
  <c r="P187" i="26"/>
  <c r="Q187" i="26" s="1"/>
  <c r="O187" i="26"/>
  <c r="N187" i="26"/>
  <c r="R186" i="26"/>
  <c r="Q186" i="26"/>
  <c r="P186" i="26"/>
  <c r="O186" i="26"/>
  <c r="N186" i="26"/>
  <c r="R185" i="26"/>
  <c r="P185" i="26"/>
  <c r="Q185" i="26" s="1"/>
  <c r="O185" i="26"/>
  <c r="N185" i="26"/>
  <c r="R184" i="26"/>
  <c r="P184" i="26"/>
  <c r="Q184" i="26" s="1"/>
  <c r="O184" i="26"/>
  <c r="N184" i="26"/>
  <c r="R183" i="26"/>
  <c r="P183" i="26"/>
  <c r="Q183" i="26" s="1"/>
  <c r="O183" i="26"/>
  <c r="N183" i="26"/>
  <c r="R182" i="26"/>
  <c r="P182" i="26"/>
  <c r="Q182" i="26" s="1"/>
  <c r="O182" i="26"/>
  <c r="N182" i="26"/>
  <c r="R181" i="26"/>
  <c r="P181" i="26"/>
  <c r="Q181" i="26" s="1"/>
  <c r="O181" i="26"/>
  <c r="N181" i="26"/>
  <c r="R180" i="26"/>
  <c r="P180" i="26"/>
  <c r="Q180" i="26" s="1"/>
  <c r="O180" i="26"/>
  <c r="N180" i="26"/>
  <c r="R179" i="26"/>
  <c r="P179" i="26"/>
  <c r="Q179" i="26" s="1"/>
  <c r="O179" i="26"/>
  <c r="N179" i="26"/>
  <c r="R178" i="26"/>
  <c r="P178" i="26"/>
  <c r="Q178" i="26" s="1"/>
  <c r="O178" i="26"/>
  <c r="N178" i="26"/>
  <c r="R177" i="26"/>
  <c r="P177" i="26"/>
  <c r="Q177" i="26" s="1"/>
  <c r="O177" i="26"/>
  <c r="N177" i="26"/>
  <c r="R176" i="26"/>
  <c r="P176" i="26"/>
  <c r="Q176" i="26" s="1"/>
  <c r="O176" i="26"/>
  <c r="N176" i="26"/>
  <c r="R175" i="26"/>
  <c r="P175" i="26"/>
  <c r="Q175" i="26" s="1"/>
  <c r="O175" i="26"/>
  <c r="N175" i="26"/>
  <c r="R174" i="26"/>
  <c r="P174" i="26"/>
  <c r="Q174" i="26" s="1"/>
  <c r="O174" i="26"/>
  <c r="N174" i="26"/>
  <c r="R173" i="26"/>
  <c r="P173" i="26"/>
  <c r="Q173" i="26" s="1"/>
  <c r="O173" i="26"/>
  <c r="N173" i="26"/>
  <c r="R172" i="26"/>
  <c r="P172" i="26"/>
  <c r="Q172" i="26" s="1"/>
  <c r="O172" i="26"/>
  <c r="N172" i="26"/>
  <c r="R171" i="26"/>
  <c r="P171" i="26"/>
  <c r="Q171" i="26" s="1"/>
  <c r="O171" i="26"/>
  <c r="N171" i="26"/>
  <c r="R170" i="26"/>
  <c r="P170" i="26"/>
  <c r="Q170" i="26" s="1"/>
  <c r="O170" i="26"/>
  <c r="N170" i="26"/>
  <c r="R169" i="26"/>
  <c r="P169" i="26"/>
  <c r="Q169" i="26" s="1"/>
  <c r="O169" i="26"/>
  <c r="N169" i="26"/>
  <c r="R168" i="26"/>
  <c r="P168" i="26"/>
  <c r="Q168" i="26" s="1"/>
  <c r="O168" i="26"/>
  <c r="N168" i="26"/>
  <c r="R167" i="26"/>
  <c r="P167" i="26"/>
  <c r="Q167" i="26" s="1"/>
  <c r="O167" i="26"/>
  <c r="N167" i="26"/>
  <c r="R166" i="26"/>
  <c r="P166" i="26"/>
  <c r="Q166" i="26" s="1"/>
  <c r="O166" i="26"/>
  <c r="N166" i="26"/>
  <c r="R165" i="26"/>
  <c r="P165" i="26"/>
  <c r="Q165" i="26" s="1"/>
  <c r="O165" i="26"/>
  <c r="N165" i="26"/>
  <c r="R164" i="26"/>
  <c r="P164" i="26"/>
  <c r="Q164" i="26" s="1"/>
  <c r="O164" i="26"/>
  <c r="N164" i="26"/>
  <c r="R163" i="26"/>
  <c r="P163" i="26"/>
  <c r="Q163" i="26" s="1"/>
  <c r="O163" i="26"/>
  <c r="N163" i="26"/>
  <c r="R162" i="26"/>
  <c r="P162" i="26"/>
  <c r="Q162" i="26" s="1"/>
  <c r="O162" i="26"/>
  <c r="N162" i="26"/>
  <c r="R161" i="26"/>
  <c r="P161" i="26"/>
  <c r="Q161" i="26" s="1"/>
  <c r="O161" i="26"/>
  <c r="N161" i="26"/>
  <c r="R160" i="26"/>
  <c r="P160" i="26"/>
  <c r="Q160" i="26" s="1"/>
  <c r="O160" i="26"/>
  <c r="N160" i="26"/>
  <c r="R159" i="26"/>
  <c r="P159" i="26"/>
  <c r="Q159" i="26" s="1"/>
  <c r="O159" i="26"/>
  <c r="N159" i="26"/>
  <c r="R158" i="26"/>
  <c r="P158" i="26"/>
  <c r="Q158" i="26" s="1"/>
  <c r="O158" i="26"/>
  <c r="N158" i="26"/>
  <c r="R157" i="26"/>
  <c r="P157" i="26"/>
  <c r="Q157" i="26" s="1"/>
  <c r="O157" i="26"/>
  <c r="N157" i="26"/>
  <c r="R156" i="26"/>
  <c r="P156" i="26"/>
  <c r="Q156" i="26" s="1"/>
  <c r="O156" i="26"/>
  <c r="N156" i="26"/>
  <c r="R155" i="26"/>
  <c r="P155" i="26"/>
  <c r="Q155" i="26" s="1"/>
  <c r="O155" i="26"/>
  <c r="N155" i="26"/>
  <c r="R154" i="26"/>
  <c r="P154" i="26"/>
  <c r="Q154" i="26" s="1"/>
  <c r="O154" i="26"/>
  <c r="N154" i="26"/>
  <c r="R153" i="26"/>
  <c r="P153" i="26"/>
  <c r="Q153" i="26" s="1"/>
  <c r="O153" i="26"/>
  <c r="N153" i="26"/>
  <c r="R152" i="26"/>
  <c r="P152" i="26"/>
  <c r="Q152" i="26" s="1"/>
  <c r="O152" i="26"/>
  <c r="N152" i="26"/>
  <c r="R151" i="26"/>
  <c r="P151" i="26"/>
  <c r="Q151" i="26" s="1"/>
  <c r="O151" i="26"/>
  <c r="N151" i="26"/>
  <c r="R150" i="26"/>
  <c r="P150" i="26"/>
  <c r="Q150" i="26" s="1"/>
  <c r="O150" i="26"/>
  <c r="N150" i="26"/>
  <c r="R149" i="26"/>
  <c r="P149" i="26"/>
  <c r="Q149" i="26" s="1"/>
  <c r="O149" i="26"/>
  <c r="N149" i="26"/>
  <c r="R148" i="26"/>
  <c r="P148" i="26"/>
  <c r="Q148" i="26" s="1"/>
  <c r="O148" i="26"/>
  <c r="N148" i="26"/>
  <c r="R147" i="26"/>
  <c r="P147" i="26"/>
  <c r="Q147" i="26" s="1"/>
  <c r="O147" i="26"/>
  <c r="N147" i="26"/>
  <c r="R146" i="26"/>
  <c r="P146" i="26"/>
  <c r="Q146" i="26" s="1"/>
  <c r="O146" i="26"/>
  <c r="N146" i="26"/>
  <c r="R145" i="26"/>
  <c r="P145" i="26"/>
  <c r="Q145" i="26" s="1"/>
  <c r="O145" i="26"/>
  <c r="N145" i="26"/>
  <c r="R144" i="26"/>
  <c r="P144" i="26"/>
  <c r="Q144" i="26" s="1"/>
  <c r="O144" i="26"/>
  <c r="N144" i="26"/>
  <c r="R143" i="26"/>
  <c r="P143" i="26"/>
  <c r="Q143" i="26" s="1"/>
  <c r="O143" i="26"/>
  <c r="N143" i="26"/>
  <c r="R142" i="26"/>
  <c r="P142" i="26"/>
  <c r="Q142" i="26" s="1"/>
  <c r="O142" i="26"/>
  <c r="N142" i="26"/>
  <c r="R141" i="26"/>
  <c r="P141" i="26"/>
  <c r="Q141" i="26" s="1"/>
  <c r="O141" i="26"/>
  <c r="N141" i="26"/>
  <c r="R140" i="26"/>
  <c r="P140" i="26"/>
  <c r="Q140" i="26" s="1"/>
  <c r="O140" i="26"/>
  <c r="N140" i="26"/>
  <c r="R139" i="26"/>
  <c r="P139" i="26"/>
  <c r="Q139" i="26" s="1"/>
  <c r="O139" i="26"/>
  <c r="N139" i="26"/>
  <c r="R138" i="26"/>
  <c r="P138" i="26"/>
  <c r="Q138" i="26" s="1"/>
  <c r="O138" i="26"/>
  <c r="N138" i="26"/>
  <c r="R137" i="26"/>
  <c r="Q137" i="26"/>
  <c r="P137" i="26"/>
  <c r="O137" i="26"/>
  <c r="N137" i="26"/>
  <c r="R136" i="26"/>
  <c r="P136" i="26"/>
  <c r="Q136" i="26" s="1"/>
  <c r="O136" i="26"/>
  <c r="N136" i="26"/>
  <c r="R135" i="26"/>
  <c r="P135" i="26"/>
  <c r="Q135" i="26" s="1"/>
  <c r="O135" i="26"/>
  <c r="N135" i="26"/>
  <c r="R134" i="26"/>
  <c r="P134" i="26"/>
  <c r="Q134" i="26" s="1"/>
  <c r="O134" i="26"/>
  <c r="N134" i="26"/>
  <c r="R133" i="26"/>
  <c r="P133" i="26"/>
  <c r="Q133" i="26" s="1"/>
  <c r="O133" i="26"/>
  <c r="N133" i="26"/>
  <c r="R132" i="26"/>
  <c r="P132" i="26"/>
  <c r="Q132" i="26" s="1"/>
  <c r="O132" i="26"/>
  <c r="N132" i="26"/>
  <c r="R131" i="26"/>
  <c r="P131" i="26"/>
  <c r="Q131" i="26" s="1"/>
  <c r="O131" i="26"/>
  <c r="N131" i="26"/>
  <c r="R130" i="26"/>
  <c r="P130" i="26"/>
  <c r="Q130" i="26" s="1"/>
  <c r="O130" i="26"/>
  <c r="N130" i="26"/>
  <c r="R129" i="26"/>
  <c r="P129" i="26"/>
  <c r="Q129" i="26" s="1"/>
  <c r="O129" i="26"/>
  <c r="N129" i="26"/>
  <c r="R128" i="26"/>
  <c r="P128" i="26"/>
  <c r="Q128" i="26" s="1"/>
  <c r="O128" i="26"/>
  <c r="N128" i="26"/>
  <c r="R127" i="26"/>
  <c r="P127" i="26"/>
  <c r="Q127" i="26" s="1"/>
  <c r="O127" i="26"/>
  <c r="N127" i="26"/>
  <c r="R126" i="26"/>
  <c r="P126" i="26"/>
  <c r="Q126" i="26" s="1"/>
  <c r="O126" i="26"/>
  <c r="N126" i="26"/>
  <c r="R125" i="26"/>
  <c r="P125" i="26"/>
  <c r="Q125" i="26" s="1"/>
  <c r="O125" i="26"/>
  <c r="N125" i="26"/>
  <c r="R124" i="26"/>
  <c r="P124" i="26"/>
  <c r="Q124" i="26" s="1"/>
  <c r="O124" i="26"/>
  <c r="N124" i="26"/>
  <c r="R123" i="26"/>
  <c r="P123" i="26"/>
  <c r="Q123" i="26" s="1"/>
  <c r="O123" i="26"/>
  <c r="N123" i="26"/>
  <c r="R122" i="26"/>
  <c r="P122" i="26"/>
  <c r="Q122" i="26" s="1"/>
  <c r="O122" i="26"/>
  <c r="N122" i="26"/>
  <c r="R121" i="26"/>
  <c r="P121" i="26"/>
  <c r="Q121" i="26" s="1"/>
  <c r="O121" i="26"/>
  <c r="N121" i="26"/>
  <c r="R120" i="26"/>
  <c r="P120" i="26"/>
  <c r="Q120" i="26" s="1"/>
  <c r="O120" i="26"/>
  <c r="N120" i="26"/>
  <c r="R119" i="26"/>
  <c r="P119" i="26"/>
  <c r="Q119" i="26" s="1"/>
  <c r="O119" i="26"/>
  <c r="N119" i="26"/>
  <c r="R118" i="26"/>
  <c r="P118" i="26"/>
  <c r="Q118" i="26" s="1"/>
  <c r="O118" i="26"/>
  <c r="N118" i="26"/>
  <c r="R117" i="26"/>
  <c r="P117" i="26"/>
  <c r="Q117" i="26" s="1"/>
  <c r="O117" i="26"/>
  <c r="N117" i="26"/>
  <c r="R116" i="26"/>
  <c r="P116" i="26"/>
  <c r="Q116" i="26" s="1"/>
  <c r="O116" i="26"/>
  <c r="N116" i="26"/>
  <c r="R115" i="26"/>
  <c r="P115" i="26"/>
  <c r="Q115" i="26" s="1"/>
  <c r="O115" i="26"/>
  <c r="N115" i="26"/>
  <c r="R114" i="26"/>
  <c r="P114" i="26"/>
  <c r="Q114" i="26" s="1"/>
  <c r="O114" i="26"/>
  <c r="N114" i="26"/>
  <c r="R113" i="26"/>
  <c r="P113" i="26"/>
  <c r="Q113" i="26" s="1"/>
  <c r="O113" i="26"/>
  <c r="N113" i="26"/>
  <c r="R112" i="26"/>
  <c r="P112" i="26"/>
  <c r="Q112" i="26" s="1"/>
  <c r="O112" i="26"/>
  <c r="N112" i="26"/>
  <c r="R111" i="26"/>
  <c r="Q111" i="26"/>
  <c r="P111" i="26"/>
  <c r="O111" i="26"/>
  <c r="N111" i="26"/>
  <c r="R110" i="26"/>
  <c r="P110" i="26"/>
  <c r="Q110" i="26" s="1"/>
  <c r="O110" i="26"/>
  <c r="N110" i="26"/>
  <c r="R109" i="26"/>
  <c r="P109" i="26"/>
  <c r="Q109" i="26" s="1"/>
  <c r="O109" i="26"/>
  <c r="N109" i="26"/>
  <c r="R108" i="26"/>
  <c r="P108" i="26"/>
  <c r="Q108" i="26" s="1"/>
  <c r="O108" i="26"/>
  <c r="N108" i="26"/>
  <c r="R107" i="26"/>
  <c r="P107" i="26"/>
  <c r="Q107" i="26" s="1"/>
  <c r="O107" i="26"/>
  <c r="N107" i="26"/>
  <c r="R106" i="26"/>
  <c r="P106" i="26"/>
  <c r="Q106" i="26" s="1"/>
  <c r="O106" i="26"/>
  <c r="N106" i="26"/>
  <c r="R105" i="26"/>
  <c r="P105" i="26"/>
  <c r="Q105" i="26" s="1"/>
  <c r="O105" i="26"/>
  <c r="N105" i="26"/>
  <c r="R104" i="26"/>
  <c r="P104" i="26"/>
  <c r="Q104" i="26" s="1"/>
  <c r="O104" i="26"/>
  <c r="N104" i="26"/>
  <c r="R103" i="26"/>
  <c r="P103" i="26"/>
  <c r="Q103" i="26" s="1"/>
  <c r="O103" i="26"/>
  <c r="N103" i="26"/>
  <c r="R102" i="26"/>
  <c r="P102" i="26"/>
  <c r="Q102" i="26" s="1"/>
  <c r="O102" i="26"/>
  <c r="N102" i="26"/>
  <c r="R101" i="26"/>
  <c r="P101" i="26"/>
  <c r="Q101" i="26" s="1"/>
  <c r="O101" i="26"/>
  <c r="N101" i="26"/>
  <c r="R100" i="26"/>
  <c r="Q100" i="26"/>
  <c r="P100" i="26"/>
  <c r="O100" i="26"/>
  <c r="N100" i="26"/>
  <c r="R99" i="26"/>
  <c r="P99" i="26"/>
  <c r="Q99" i="26" s="1"/>
  <c r="O99" i="26"/>
  <c r="N99" i="26"/>
  <c r="R98" i="26"/>
  <c r="P98" i="26"/>
  <c r="Q98" i="26" s="1"/>
  <c r="O98" i="26"/>
  <c r="N98" i="26"/>
  <c r="R97" i="26"/>
  <c r="P97" i="26"/>
  <c r="Q97" i="26" s="1"/>
  <c r="O97" i="26"/>
  <c r="N97" i="26"/>
  <c r="R96" i="26"/>
  <c r="P96" i="26"/>
  <c r="Q96" i="26" s="1"/>
  <c r="O96" i="26"/>
  <c r="N96" i="26"/>
  <c r="R95" i="26"/>
  <c r="P95" i="26"/>
  <c r="Q95" i="26" s="1"/>
  <c r="O95" i="26"/>
  <c r="N95" i="26"/>
  <c r="R94" i="26"/>
  <c r="P94" i="26"/>
  <c r="Q94" i="26" s="1"/>
  <c r="O94" i="26"/>
  <c r="N94" i="26"/>
  <c r="R93" i="26"/>
  <c r="P93" i="26"/>
  <c r="Q93" i="26" s="1"/>
  <c r="O93" i="26"/>
  <c r="N93" i="26"/>
  <c r="R92" i="26"/>
  <c r="P92" i="26"/>
  <c r="Q92" i="26" s="1"/>
  <c r="O92" i="26"/>
  <c r="N92" i="26"/>
  <c r="R91" i="26"/>
  <c r="P91" i="26"/>
  <c r="Q91" i="26" s="1"/>
  <c r="O91" i="26"/>
  <c r="N91" i="26"/>
  <c r="R90" i="26"/>
  <c r="P90" i="26"/>
  <c r="Q90" i="26" s="1"/>
  <c r="O90" i="26"/>
  <c r="N90" i="26"/>
  <c r="R89" i="26"/>
  <c r="P89" i="26"/>
  <c r="Q89" i="26" s="1"/>
  <c r="O89" i="26"/>
  <c r="N89" i="26"/>
  <c r="R88" i="26"/>
  <c r="P88" i="26"/>
  <c r="Q88" i="26" s="1"/>
  <c r="O88" i="26"/>
  <c r="N88" i="26"/>
  <c r="R87" i="26"/>
  <c r="P87" i="26"/>
  <c r="Q87" i="26" s="1"/>
  <c r="O87" i="26"/>
  <c r="N87" i="26"/>
  <c r="R86" i="26"/>
  <c r="P86" i="26"/>
  <c r="Q86" i="26" s="1"/>
  <c r="O86" i="26"/>
  <c r="N86" i="26"/>
  <c r="R85" i="26"/>
  <c r="P85" i="26"/>
  <c r="Q85" i="26" s="1"/>
  <c r="O85" i="26"/>
  <c r="N85" i="26"/>
  <c r="R84" i="26"/>
  <c r="P84" i="26"/>
  <c r="Q84" i="26" s="1"/>
  <c r="O84" i="26"/>
  <c r="N84" i="26"/>
  <c r="R83" i="26"/>
  <c r="P83" i="26"/>
  <c r="Q83" i="26" s="1"/>
  <c r="O83" i="26"/>
  <c r="N83" i="26"/>
  <c r="R82" i="26"/>
  <c r="P82" i="26"/>
  <c r="Q82" i="26" s="1"/>
  <c r="O82" i="26"/>
  <c r="N82" i="26"/>
  <c r="R81" i="26"/>
  <c r="P81" i="26"/>
  <c r="Q81" i="26" s="1"/>
  <c r="O81" i="26"/>
  <c r="N81" i="26"/>
  <c r="R80" i="26"/>
  <c r="P80" i="26"/>
  <c r="Q80" i="26" s="1"/>
  <c r="O80" i="26"/>
  <c r="N80" i="26"/>
  <c r="R79" i="26"/>
  <c r="P79" i="26"/>
  <c r="Q79" i="26" s="1"/>
  <c r="O79" i="26"/>
  <c r="N79" i="26"/>
  <c r="R78" i="26"/>
  <c r="P78" i="26"/>
  <c r="Q78" i="26" s="1"/>
  <c r="O78" i="26"/>
  <c r="N78" i="26"/>
  <c r="R77" i="26"/>
  <c r="P77" i="26"/>
  <c r="Q77" i="26" s="1"/>
  <c r="O77" i="26"/>
  <c r="N77" i="26"/>
  <c r="R76" i="26"/>
  <c r="P76" i="26"/>
  <c r="Q76" i="26" s="1"/>
  <c r="O76" i="26"/>
  <c r="N76" i="26"/>
  <c r="R75" i="26"/>
  <c r="P75" i="26"/>
  <c r="Q75" i="26" s="1"/>
  <c r="O75" i="26"/>
  <c r="N75" i="26"/>
  <c r="R74" i="26"/>
  <c r="Q74" i="26"/>
  <c r="P74" i="26"/>
  <c r="O74" i="26"/>
  <c r="N74" i="26"/>
  <c r="R73" i="26"/>
  <c r="P73" i="26"/>
  <c r="Q73" i="26" s="1"/>
  <c r="O73" i="26"/>
  <c r="N73" i="26"/>
  <c r="R72" i="26"/>
  <c r="P72" i="26"/>
  <c r="Q72" i="26" s="1"/>
  <c r="O72" i="26"/>
  <c r="N72" i="26"/>
  <c r="R71" i="26"/>
  <c r="P71" i="26"/>
  <c r="Q71" i="26" s="1"/>
  <c r="O71" i="26"/>
  <c r="N71" i="26"/>
  <c r="R70" i="26"/>
  <c r="P70" i="26"/>
  <c r="Q70" i="26" s="1"/>
  <c r="O70" i="26"/>
  <c r="N70" i="26"/>
  <c r="R69" i="26"/>
  <c r="P69" i="26"/>
  <c r="Q69" i="26" s="1"/>
  <c r="O69" i="26"/>
  <c r="N69" i="26"/>
  <c r="R68" i="26"/>
  <c r="P68" i="26"/>
  <c r="Q68" i="26" s="1"/>
  <c r="O68" i="26"/>
  <c r="N68" i="26"/>
  <c r="R67" i="26"/>
  <c r="P67" i="26"/>
  <c r="Q67" i="26" s="1"/>
  <c r="O67" i="26"/>
  <c r="N67" i="26"/>
  <c r="R66" i="26"/>
  <c r="P66" i="26"/>
  <c r="Q66" i="26" s="1"/>
  <c r="O66" i="26"/>
  <c r="N66" i="26"/>
  <c r="R65" i="26"/>
  <c r="P65" i="26"/>
  <c r="Q65" i="26" s="1"/>
  <c r="O65" i="26"/>
  <c r="N65" i="26"/>
  <c r="R64" i="26"/>
  <c r="P64" i="26"/>
  <c r="Q64" i="26" s="1"/>
  <c r="O64" i="26"/>
  <c r="N64" i="26"/>
  <c r="R63" i="26"/>
  <c r="P63" i="26"/>
  <c r="Q63" i="26" s="1"/>
  <c r="O63" i="26"/>
  <c r="N63" i="26"/>
  <c r="R62" i="26"/>
  <c r="P62" i="26"/>
  <c r="Q62" i="26" s="1"/>
  <c r="O62" i="26"/>
  <c r="N62" i="26"/>
  <c r="R61" i="26"/>
  <c r="P61" i="26"/>
  <c r="Q61" i="26" s="1"/>
  <c r="O61" i="26"/>
  <c r="N61" i="26"/>
  <c r="R60" i="26"/>
  <c r="P60" i="26"/>
  <c r="Q60" i="26" s="1"/>
  <c r="O60" i="26"/>
  <c r="N60" i="26"/>
  <c r="R59" i="26"/>
  <c r="P59" i="26"/>
  <c r="Q59" i="26" s="1"/>
  <c r="O59" i="26"/>
  <c r="N59" i="26"/>
  <c r="R58" i="26"/>
  <c r="P58" i="26"/>
  <c r="Q58" i="26" s="1"/>
  <c r="O58" i="26"/>
  <c r="N58" i="26"/>
  <c r="R57" i="26"/>
  <c r="P57" i="26"/>
  <c r="Q57" i="26" s="1"/>
  <c r="O57" i="26"/>
  <c r="N57" i="26"/>
  <c r="R56" i="26"/>
  <c r="P56" i="26"/>
  <c r="Q56" i="26" s="1"/>
  <c r="O56" i="26"/>
  <c r="N56" i="26"/>
  <c r="R55" i="26"/>
  <c r="P55" i="26"/>
  <c r="Q55" i="26" s="1"/>
  <c r="O55" i="26"/>
  <c r="N55" i="26"/>
  <c r="R54" i="26"/>
  <c r="P54" i="26"/>
  <c r="Q54" i="26" s="1"/>
  <c r="O54" i="26"/>
  <c r="N54" i="26"/>
  <c r="R53" i="26"/>
  <c r="P53" i="26"/>
  <c r="Q53" i="26" s="1"/>
  <c r="O53" i="26"/>
  <c r="N53" i="26"/>
  <c r="R52" i="26"/>
  <c r="P52" i="26"/>
  <c r="Q52" i="26" s="1"/>
  <c r="O52" i="26"/>
  <c r="N52" i="26"/>
  <c r="R51" i="26"/>
  <c r="P51" i="26"/>
  <c r="Q51" i="26" s="1"/>
  <c r="O51" i="26"/>
  <c r="N51" i="26"/>
  <c r="R50" i="26"/>
  <c r="P50" i="26"/>
  <c r="Q50" i="26" s="1"/>
  <c r="O50" i="26"/>
  <c r="N50" i="26"/>
  <c r="R49" i="26"/>
  <c r="P49" i="26"/>
  <c r="Q49" i="26" s="1"/>
  <c r="O49" i="26"/>
  <c r="N49" i="26"/>
  <c r="R48" i="26"/>
  <c r="P48" i="26"/>
  <c r="Q48" i="26" s="1"/>
  <c r="O48" i="26"/>
  <c r="N48" i="26"/>
  <c r="R47" i="26"/>
  <c r="P47" i="26"/>
  <c r="Q47" i="26" s="1"/>
  <c r="O47" i="26"/>
  <c r="N47" i="26"/>
  <c r="R46" i="26"/>
  <c r="P46" i="26"/>
  <c r="Q46" i="26" s="1"/>
  <c r="O46" i="26"/>
  <c r="N46" i="26"/>
  <c r="R45" i="26"/>
  <c r="P45" i="26"/>
  <c r="Q45" i="26" s="1"/>
  <c r="O45" i="26"/>
  <c r="N45" i="26"/>
  <c r="R44" i="26"/>
  <c r="P44" i="26"/>
  <c r="Q44" i="26" s="1"/>
  <c r="O44" i="26"/>
  <c r="N44" i="26"/>
  <c r="R43" i="26"/>
  <c r="P43" i="26"/>
  <c r="Q43" i="26" s="1"/>
  <c r="O43" i="26"/>
  <c r="N43" i="26"/>
  <c r="R42" i="26"/>
  <c r="P42" i="26"/>
  <c r="Q42" i="26" s="1"/>
  <c r="O42" i="26"/>
  <c r="N42" i="26"/>
  <c r="R41" i="26"/>
  <c r="P41" i="26"/>
  <c r="Q41" i="26" s="1"/>
  <c r="O41" i="26"/>
  <c r="N41" i="26"/>
  <c r="R40" i="26"/>
  <c r="P40" i="26"/>
  <c r="Q40" i="26" s="1"/>
  <c r="O40" i="26"/>
  <c r="N40" i="26"/>
  <c r="R39" i="26"/>
  <c r="P39" i="26"/>
  <c r="Q39" i="26" s="1"/>
  <c r="O39" i="26"/>
  <c r="N39" i="26"/>
  <c r="R38" i="26"/>
  <c r="P38" i="26"/>
  <c r="Q38" i="26" s="1"/>
  <c r="O38" i="26"/>
  <c r="N38" i="26"/>
  <c r="R37" i="26"/>
  <c r="P37" i="26"/>
  <c r="Q37" i="26" s="1"/>
  <c r="O37" i="26"/>
  <c r="N37" i="26"/>
  <c r="R36" i="26"/>
  <c r="P36" i="26"/>
  <c r="Q36" i="26" s="1"/>
  <c r="O36" i="26"/>
  <c r="N36" i="26"/>
  <c r="R35" i="26"/>
  <c r="P35" i="26"/>
  <c r="Q35" i="26" s="1"/>
  <c r="O35" i="26"/>
  <c r="N35" i="26"/>
  <c r="R34" i="26"/>
  <c r="P34" i="26"/>
  <c r="Q34" i="26" s="1"/>
  <c r="O34" i="26"/>
  <c r="N34" i="26"/>
  <c r="R33" i="26"/>
  <c r="P33" i="26"/>
  <c r="Q33" i="26" s="1"/>
  <c r="O33" i="26"/>
  <c r="N33" i="26"/>
  <c r="R32" i="26"/>
  <c r="P32" i="26"/>
  <c r="Q32" i="26" s="1"/>
  <c r="O32" i="26"/>
  <c r="N32" i="26"/>
  <c r="R31" i="26"/>
  <c r="P31" i="26"/>
  <c r="Q31" i="26" s="1"/>
  <c r="O31" i="26"/>
  <c r="N31" i="26"/>
  <c r="R30" i="26"/>
  <c r="P30" i="26"/>
  <c r="Q30" i="26" s="1"/>
  <c r="O30" i="26"/>
  <c r="N30" i="26"/>
  <c r="R29" i="26"/>
  <c r="P29" i="26"/>
  <c r="Q29" i="26" s="1"/>
  <c r="O29" i="26"/>
  <c r="N29" i="26"/>
  <c r="R28" i="26"/>
  <c r="P28" i="26"/>
  <c r="Q28" i="26" s="1"/>
  <c r="O28" i="26"/>
  <c r="N28" i="26"/>
  <c r="R27" i="26"/>
  <c r="P27" i="26"/>
  <c r="Q27" i="26" s="1"/>
  <c r="O27" i="26"/>
  <c r="N27" i="26"/>
  <c r="R26" i="26"/>
  <c r="P26" i="26"/>
  <c r="Q26" i="26" s="1"/>
  <c r="O26" i="26"/>
  <c r="N26" i="26"/>
  <c r="R25" i="26"/>
  <c r="P25" i="26"/>
  <c r="Q25" i="26" s="1"/>
  <c r="O25" i="26"/>
  <c r="N25" i="26"/>
  <c r="R24" i="26"/>
  <c r="P24" i="26"/>
  <c r="Q24" i="26" s="1"/>
  <c r="O24" i="26"/>
  <c r="N24" i="26"/>
  <c r="R23" i="26"/>
  <c r="P23" i="26"/>
  <c r="Q23" i="26" s="1"/>
  <c r="O23" i="26"/>
  <c r="N23" i="26"/>
  <c r="R22" i="26"/>
  <c r="P22" i="26"/>
  <c r="Q22" i="26" s="1"/>
  <c r="O22" i="26"/>
  <c r="N22" i="26"/>
  <c r="R21" i="26"/>
  <c r="P21" i="26"/>
  <c r="Q21" i="26" s="1"/>
  <c r="O21" i="26"/>
  <c r="N21" i="26"/>
  <c r="R20" i="26"/>
  <c r="P20" i="26"/>
  <c r="Q20" i="26" s="1"/>
  <c r="O20" i="26"/>
  <c r="N20" i="26"/>
  <c r="R19" i="26"/>
  <c r="P19" i="26"/>
  <c r="Q19" i="26" s="1"/>
  <c r="O19" i="26"/>
  <c r="N19" i="26"/>
  <c r="R18" i="26"/>
  <c r="P18" i="26"/>
  <c r="Q18" i="26" s="1"/>
  <c r="O18" i="26"/>
  <c r="N18" i="26"/>
  <c r="R17" i="26"/>
  <c r="P17" i="26"/>
  <c r="Q17" i="26" s="1"/>
  <c r="O17" i="26"/>
  <c r="N17" i="26"/>
  <c r="R16" i="26"/>
  <c r="P16" i="26"/>
  <c r="Q16" i="26" s="1"/>
  <c r="O16" i="26"/>
  <c r="N16" i="26"/>
  <c r="R15" i="26"/>
  <c r="P15" i="26"/>
  <c r="Q15" i="26" s="1"/>
  <c r="O15" i="26"/>
  <c r="N15" i="26"/>
  <c r="R14" i="26"/>
  <c r="Q14" i="26"/>
  <c r="P14" i="26"/>
  <c r="O14" i="26"/>
  <c r="N14" i="26"/>
  <c r="R13" i="26"/>
  <c r="P13" i="26"/>
  <c r="Q13" i="26" s="1"/>
  <c r="O13" i="26"/>
  <c r="N13" i="26"/>
  <c r="R12" i="26"/>
  <c r="P12" i="26"/>
  <c r="Q12" i="26" s="1"/>
  <c r="O12" i="26"/>
  <c r="N12" i="26"/>
  <c r="R11" i="26"/>
  <c r="P11" i="26"/>
  <c r="Q11" i="26" s="1"/>
  <c r="O11" i="26"/>
  <c r="N11" i="26"/>
  <c r="R10" i="26"/>
  <c r="P10" i="26"/>
  <c r="Q10" i="26" s="1"/>
  <c r="O10" i="26"/>
  <c r="N10" i="26"/>
  <c r="R9" i="26"/>
  <c r="P9" i="26"/>
  <c r="Q9" i="26" s="1"/>
  <c r="O9" i="26"/>
  <c r="N9" i="26"/>
  <c r="R8" i="26"/>
  <c r="P8" i="26"/>
  <c r="Q8" i="26" s="1"/>
  <c r="O8" i="26"/>
  <c r="N8" i="26"/>
  <c r="R7" i="26"/>
  <c r="P7" i="26"/>
  <c r="Q7" i="26" s="1"/>
  <c r="O7" i="26"/>
  <c r="N7" i="26"/>
  <c r="R6" i="26"/>
  <c r="P6" i="26"/>
  <c r="Q6" i="26" s="1"/>
  <c r="O6" i="26"/>
  <c r="N6" i="26"/>
  <c r="R5" i="26"/>
  <c r="P5" i="26"/>
  <c r="Q5" i="26" s="1"/>
  <c r="O5" i="26"/>
  <c r="N5" i="26"/>
  <c r="R4" i="26"/>
  <c r="P4" i="26"/>
  <c r="Q4" i="26" s="1"/>
  <c r="O4" i="26"/>
  <c r="N4" i="26"/>
  <c r="R3" i="26"/>
  <c r="P3" i="26"/>
  <c r="Q3" i="26" s="1"/>
  <c r="O3" i="26"/>
  <c r="N3" i="26"/>
  <c r="R2" i="26"/>
  <c r="P2" i="26"/>
  <c r="Q2" i="26" s="1"/>
  <c r="O2" i="26"/>
  <c r="N2" i="26"/>
  <c r="W14" i="25" l="1"/>
  <c r="W13" i="25"/>
  <c r="W15" i="25"/>
  <c r="W16" i="25"/>
  <c r="W17" i="25"/>
  <c r="W18" i="25"/>
  <c r="W19" i="25"/>
  <c r="W20" i="25"/>
  <c r="W21" i="25"/>
  <c r="W22" i="25"/>
  <c r="W23" i="25"/>
  <c r="W24" i="25"/>
  <c r="W25" i="25"/>
  <c r="W26" i="25"/>
  <c r="W27" i="25"/>
  <c r="W28" i="25"/>
  <c r="W29" i="25"/>
  <c r="W30" i="25"/>
  <c r="W31" i="25"/>
  <c r="W32" i="25"/>
  <c r="W33" i="25"/>
  <c r="W34" i="25"/>
  <c r="W35" i="25"/>
  <c r="W36" i="25"/>
  <c r="W37" i="25"/>
  <c r="W38" i="25"/>
  <c r="W39" i="25"/>
  <c r="W40" i="25"/>
  <c r="W41" i="25"/>
  <c r="V42" i="25"/>
  <c r="T13" i="25"/>
  <c r="T14" i="25" s="1"/>
  <c r="T15" i="25" s="1"/>
  <c r="T16" i="25" s="1"/>
  <c r="T17" i="25" s="1"/>
  <c r="T18" i="25" s="1"/>
  <c r="T19" i="25" s="1"/>
  <c r="T20" i="25" s="1"/>
  <c r="T21" i="25" s="1"/>
  <c r="T22" i="25" s="1"/>
  <c r="T23" i="25" s="1"/>
  <c r="T24" i="25" s="1"/>
  <c r="T25" i="25" s="1"/>
  <c r="T26" i="25" s="1"/>
  <c r="T27" i="25" s="1"/>
  <c r="T28" i="25" s="1"/>
  <c r="T29" i="25" s="1"/>
  <c r="T30" i="25" s="1"/>
  <c r="T31" i="25" s="1"/>
  <c r="T32" i="25" s="1"/>
  <c r="T33" i="25" s="1"/>
  <c r="T34" i="25" s="1"/>
  <c r="T35" i="25" s="1"/>
  <c r="T36" i="25" s="1"/>
  <c r="T37" i="25" s="1"/>
  <c r="T38" i="25" s="1"/>
  <c r="T39" i="25" s="1"/>
  <c r="T40" i="25" s="1"/>
  <c r="W3" i="25"/>
  <c r="W4" i="25"/>
  <c r="W5" i="25"/>
  <c r="W6" i="25"/>
  <c r="W7" i="25"/>
  <c r="W8" i="25"/>
  <c r="W9" i="25"/>
  <c r="W2" i="25"/>
  <c r="V10" i="25"/>
  <c r="T2" i="25"/>
  <c r="T3" i="25" s="1"/>
  <c r="T4" i="25" s="1"/>
  <c r="T5" i="25" s="1"/>
  <c r="T6" i="25" s="1"/>
  <c r="T7" i="25" s="1"/>
  <c r="T8" i="25" s="1"/>
  <c r="R211" i="25"/>
  <c r="Q211" i="25"/>
  <c r="P211" i="25"/>
  <c r="O211" i="25"/>
  <c r="N211" i="25"/>
  <c r="R210" i="25"/>
  <c r="Q210" i="25"/>
  <c r="P210" i="25"/>
  <c r="O210" i="25"/>
  <c r="N210" i="25"/>
  <c r="R209" i="25"/>
  <c r="Q209" i="25"/>
  <c r="P209" i="25"/>
  <c r="O209" i="25"/>
  <c r="N209" i="25"/>
  <c r="R208" i="25"/>
  <c r="Q208" i="25"/>
  <c r="P208" i="25"/>
  <c r="O208" i="25"/>
  <c r="N208" i="25"/>
  <c r="R207" i="25"/>
  <c r="Q207" i="25"/>
  <c r="P207" i="25"/>
  <c r="O207" i="25"/>
  <c r="N207" i="25"/>
  <c r="R206" i="25"/>
  <c r="Q206" i="25"/>
  <c r="P206" i="25"/>
  <c r="O206" i="25"/>
  <c r="N206" i="25"/>
  <c r="R205" i="25"/>
  <c r="Q205" i="25"/>
  <c r="P205" i="25"/>
  <c r="O205" i="25"/>
  <c r="N205" i="25"/>
  <c r="R204" i="25"/>
  <c r="Q204" i="25"/>
  <c r="P204" i="25"/>
  <c r="O204" i="25"/>
  <c r="N204" i="25"/>
  <c r="R203" i="25"/>
  <c r="Q203" i="25"/>
  <c r="P203" i="25"/>
  <c r="O203" i="25"/>
  <c r="N203" i="25"/>
  <c r="R202" i="25"/>
  <c r="Q202" i="25"/>
  <c r="P202" i="25"/>
  <c r="O202" i="25"/>
  <c r="N202" i="25"/>
  <c r="R201" i="25"/>
  <c r="Q201" i="25"/>
  <c r="P201" i="25"/>
  <c r="O201" i="25"/>
  <c r="N201" i="25"/>
  <c r="R200" i="25"/>
  <c r="Q200" i="25"/>
  <c r="P200" i="25"/>
  <c r="O200" i="25"/>
  <c r="N200" i="25"/>
  <c r="R199" i="25"/>
  <c r="Q199" i="25"/>
  <c r="P199" i="25"/>
  <c r="O199" i="25"/>
  <c r="N199" i="25"/>
  <c r="R198" i="25"/>
  <c r="Q198" i="25"/>
  <c r="P198" i="25"/>
  <c r="O198" i="25"/>
  <c r="N198" i="25"/>
  <c r="R197" i="25"/>
  <c r="Q197" i="25"/>
  <c r="P197" i="25"/>
  <c r="O197" i="25"/>
  <c r="N197" i="25"/>
  <c r="R196" i="25"/>
  <c r="Q196" i="25"/>
  <c r="P196" i="25"/>
  <c r="O196" i="25"/>
  <c r="N196" i="25"/>
  <c r="R195" i="25"/>
  <c r="Q195" i="25"/>
  <c r="P195" i="25"/>
  <c r="O195" i="25"/>
  <c r="N195" i="25"/>
  <c r="R194" i="25"/>
  <c r="Q194" i="25"/>
  <c r="P194" i="25"/>
  <c r="O194" i="25"/>
  <c r="N194" i="25"/>
  <c r="R193" i="25"/>
  <c r="Q193" i="25"/>
  <c r="P193" i="25"/>
  <c r="O193" i="25"/>
  <c r="N193" i="25"/>
  <c r="R192" i="25"/>
  <c r="Q192" i="25"/>
  <c r="P192" i="25"/>
  <c r="O192" i="25"/>
  <c r="N192" i="25"/>
  <c r="R191" i="25"/>
  <c r="Q191" i="25"/>
  <c r="P191" i="25"/>
  <c r="O191" i="25"/>
  <c r="N191" i="25"/>
  <c r="R190" i="25"/>
  <c r="Q190" i="25"/>
  <c r="P190" i="25"/>
  <c r="O190" i="25"/>
  <c r="N190" i="25"/>
  <c r="R189" i="25"/>
  <c r="Q189" i="25"/>
  <c r="P189" i="25"/>
  <c r="O189" i="25"/>
  <c r="N189" i="25"/>
  <c r="R188" i="25"/>
  <c r="Q188" i="25"/>
  <c r="P188" i="25"/>
  <c r="O188" i="25"/>
  <c r="N188" i="25"/>
  <c r="R187" i="25"/>
  <c r="Q187" i="25"/>
  <c r="P187" i="25"/>
  <c r="O187" i="25"/>
  <c r="N187" i="25"/>
  <c r="R186" i="25"/>
  <c r="Q186" i="25"/>
  <c r="P186" i="25"/>
  <c r="O186" i="25"/>
  <c r="N186" i="25"/>
  <c r="R185" i="25"/>
  <c r="Q185" i="25"/>
  <c r="P185" i="25"/>
  <c r="O185" i="25"/>
  <c r="N185" i="25"/>
  <c r="R184" i="25"/>
  <c r="Q184" i="25"/>
  <c r="P184" i="25"/>
  <c r="O184" i="25"/>
  <c r="N184" i="25"/>
  <c r="R183" i="25"/>
  <c r="Q183" i="25"/>
  <c r="P183" i="25"/>
  <c r="O183" i="25"/>
  <c r="N183" i="25"/>
  <c r="R182" i="25"/>
  <c r="Q182" i="25"/>
  <c r="P182" i="25"/>
  <c r="O182" i="25"/>
  <c r="N182" i="25"/>
  <c r="R181" i="25"/>
  <c r="Q181" i="25"/>
  <c r="P181" i="25"/>
  <c r="O181" i="25"/>
  <c r="N181" i="25"/>
  <c r="R180" i="25"/>
  <c r="Q180" i="25"/>
  <c r="P180" i="25"/>
  <c r="O180" i="25"/>
  <c r="N180" i="25"/>
  <c r="R179" i="25"/>
  <c r="Q179" i="25"/>
  <c r="P179" i="25"/>
  <c r="O179" i="25"/>
  <c r="N179" i="25"/>
  <c r="R178" i="25"/>
  <c r="Q178" i="25"/>
  <c r="P178" i="25"/>
  <c r="O178" i="25"/>
  <c r="N178" i="25"/>
  <c r="R177" i="25"/>
  <c r="Q177" i="25"/>
  <c r="P177" i="25"/>
  <c r="O177" i="25"/>
  <c r="N177" i="25"/>
  <c r="R176" i="25"/>
  <c r="Q176" i="25"/>
  <c r="P176" i="25"/>
  <c r="O176" i="25"/>
  <c r="N176" i="25"/>
  <c r="R175" i="25"/>
  <c r="Q175" i="25"/>
  <c r="P175" i="25"/>
  <c r="O175" i="25"/>
  <c r="N175" i="25"/>
  <c r="R174" i="25"/>
  <c r="Q174" i="25"/>
  <c r="P174" i="25"/>
  <c r="O174" i="25"/>
  <c r="N174" i="25"/>
  <c r="R173" i="25"/>
  <c r="Q173" i="25"/>
  <c r="P173" i="25"/>
  <c r="O173" i="25"/>
  <c r="N173" i="25"/>
  <c r="R172" i="25"/>
  <c r="Q172" i="25"/>
  <c r="P172" i="25"/>
  <c r="O172" i="25"/>
  <c r="N172" i="25"/>
  <c r="R171" i="25"/>
  <c r="Q171" i="25"/>
  <c r="P171" i="25"/>
  <c r="O171" i="25"/>
  <c r="N171" i="25"/>
  <c r="R170" i="25"/>
  <c r="Q170" i="25"/>
  <c r="P170" i="25"/>
  <c r="O170" i="25"/>
  <c r="N170" i="25"/>
  <c r="R169" i="25"/>
  <c r="Q169" i="25"/>
  <c r="P169" i="25"/>
  <c r="O169" i="25"/>
  <c r="N169" i="25"/>
  <c r="R168" i="25"/>
  <c r="Q168" i="25"/>
  <c r="P168" i="25"/>
  <c r="O168" i="25"/>
  <c r="N168" i="25"/>
  <c r="R167" i="25"/>
  <c r="Q167" i="25"/>
  <c r="P167" i="25"/>
  <c r="O167" i="25"/>
  <c r="N167" i="25"/>
  <c r="R166" i="25"/>
  <c r="Q166" i="25"/>
  <c r="P166" i="25"/>
  <c r="O166" i="25"/>
  <c r="N166" i="25"/>
  <c r="R165" i="25"/>
  <c r="Q165" i="25"/>
  <c r="P165" i="25"/>
  <c r="O165" i="25"/>
  <c r="N165" i="25"/>
  <c r="R164" i="25"/>
  <c r="Q164" i="25"/>
  <c r="P164" i="25"/>
  <c r="O164" i="25"/>
  <c r="N164" i="25"/>
  <c r="R163" i="25"/>
  <c r="Q163" i="25"/>
  <c r="P163" i="25"/>
  <c r="O163" i="25"/>
  <c r="N163" i="25"/>
  <c r="R162" i="25"/>
  <c r="Q162" i="25"/>
  <c r="P162" i="25"/>
  <c r="O162" i="25"/>
  <c r="N162" i="25"/>
  <c r="R161" i="25"/>
  <c r="Q161" i="25"/>
  <c r="P161" i="25"/>
  <c r="O161" i="25"/>
  <c r="N161" i="25"/>
  <c r="R160" i="25"/>
  <c r="Q160" i="25"/>
  <c r="P160" i="25"/>
  <c r="O160" i="25"/>
  <c r="N160" i="25"/>
  <c r="R159" i="25"/>
  <c r="Q159" i="25"/>
  <c r="P159" i="25"/>
  <c r="O159" i="25"/>
  <c r="N159" i="25"/>
  <c r="R158" i="25"/>
  <c r="Q158" i="25"/>
  <c r="P158" i="25"/>
  <c r="O158" i="25"/>
  <c r="N158" i="25"/>
  <c r="R157" i="25"/>
  <c r="Q157" i="25"/>
  <c r="P157" i="25"/>
  <c r="O157" i="25"/>
  <c r="N157" i="25"/>
  <c r="R156" i="25"/>
  <c r="Q156" i="25"/>
  <c r="P156" i="25"/>
  <c r="O156" i="25"/>
  <c r="N156" i="25"/>
  <c r="R155" i="25"/>
  <c r="Q155" i="25"/>
  <c r="P155" i="25"/>
  <c r="O155" i="25"/>
  <c r="N155" i="25"/>
  <c r="R154" i="25"/>
  <c r="Q154" i="25"/>
  <c r="P154" i="25"/>
  <c r="O154" i="25"/>
  <c r="N154" i="25"/>
  <c r="R153" i="25"/>
  <c r="Q153" i="25"/>
  <c r="P153" i="25"/>
  <c r="O153" i="25"/>
  <c r="N153" i="25"/>
  <c r="R152" i="25"/>
  <c r="Q152" i="25"/>
  <c r="P152" i="25"/>
  <c r="O152" i="25"/>
  <c r="N152" i="25"/>
  <c r="R151" i="25"/>
  <c r="Q151" i="25"/>
  <c r="P151" i="25"/>
  <c r="O151" i="25"/>
  <c r="N151" i="25"/>
  <c r="R150" i="25"/>
  <c r="Q150" i="25"/>
  <c r="P150" i="25"/>
  <c r="O150" i="25"/>
  <c r="N150" i="25"/>
  <c r="R149" i="25"/>
  <c r="Q149" i="25"/>
  <c r="P149" i="25"/>
  <c r="O149" i="25"/>
  <c r="N149" i="25"/>
  <c r="R148" i="25"/>
  <c r="Q148" i="25"/>
  <c r="P148" i="25"/>
  <c r="O148" i="25"/>
  <c r="N148" i="25"/>
  <c r="R147" i="25"/>
  <c r="Q147" i="25"/>
  <c r="P147" i="25"/>
  <c r="O147" i="25"/>
  <c r="N147" i="25"/>
  <c r="R146" i="25"/>
  <c r="Q146" i="25"/>
  <c r="P146" i="25"/>
  <c r="O146" i="25"/>
  <c r="N146" i="25"/>
  <c r="R145" i="25"/>
  <c r="Q145" i="25"/>
  <c r="P145" i="25"/>
  <c r="O145" i="25"/>
  <c r="N145" i="25"/>
  <c r="R144" i="25"/>
  <c r="Q144" i="25"/>
  <c r="P144" i="25"/>
  <c r="O144" i="25"/>
  <c r="N144" i="25"/>
  <c r="R143" i="25"/>
  <c r="Q143" i="25"/>
  <c r="P143" i="25"/>
  <c r="O143" i="25"/>
  <c r="N143" i="25"/>
  <c r="R142" i="25"/>
  <c r="Q142" i="25"/>
  <c r="P142" i="25"/>
  <c r="O142" i="25"/>
  <c r="N142" i="25"/>
  <c r="R141" i="25"/>
  <c r="Q141" i="25"/>
  <c r="P141" i="25"/>
  <c r="O141" i="25"/>
  <c r="N141" i="25"/>
  <c r="R140" i="25"/>
  <c r="Q140" i="25"/>
  <c r="P140" i="25"/>
  <c r="O140" i="25"/>
  <c r="N140" i="25"/>
  <c r="R139" i="25"/>
  <c r="Q139" i="25"/>
  <c r="P139" i="25"/>
  <c r="O139" i="25"/>
  <c r="N139" i="25"/>
  <c r="R138" i="25"/>
  <c r="Q138" i="25"/>
  <c r="P138" i="25"/>
  <c r="O138" i="25"/>
  <c r="N138" i="25"/>
  <c r="R137" i="25"/>
  <c r="Q137" i="25"/>
  <c r="P137" i="25"/>
  <c r="O137" i="25"/>
  <c r="N137" i="25"/>
  <c r="R136" i="25"/>
  <c r="Q136" i="25"/>
  <c r="P136" i="25"/>
  <c r="O136" i="25"/>
  <c r="N136" i="25"/>
  <c r="R135" i="25"/>
  <c r="Q135" i="25"/>
  <c r="P135" i="25"/>
  <c r="O135" i="25"/>
  <c r="N135" i="25"/>
  <c r="R134" i="25"/>
  <c r="Q134" i="25"/>
  <c r="P134" i="25"/>
  <c r="O134" i="25"/>
  <c r="N134" i="25"/>
  <c r="R133" i="25"/>
  <c r="Q133" i="25"/>
  <c r="P133" i="25"/>
  <c r="O133" i="25"/>
  <c r="N133" i="25"/>
  <c r="R132" i="25"/>
  <c r="Q132" i="25"/>
  <c r="P132" i="25"/>
  <c r="O132" i="25"/>
  <c r="N132" i="25"/>
  <c r="R131" i="25"/>
  <c r="Q131" i="25"/>
  <c r="P131" i="25"/>
  <c r="O131" i="25"/>
  <c r="N131" i="25"/>
  <c r="R130" i="25"/>
  <c r="Q130" i="25"/>
  <c r="P130" i="25"/>
  <c r="O130" i="25"/>
  <c r="N130" i="25"/>
  <c r="R129" i="25"/>
  <c r="Q129" i="25"/>
  <c r="P129" i="25"/>
  <c r="O129" i="25"/>
  <c r="N129" i="25"/>
  <c r="R128" i="25"/>
  <c r="Q128" i="25"/>
  <c r="P128" i="25"/>
  <c r="O128" i="25"/>
  <c r="N128" i="25"/>
  <c r="R127" i="25"/>
  <c r="Q127" i="25"/>
  <c r="P127" i="25"/>
  <c r="O127" i="25"/>
  <c r="N127" i="25"/>
  <c r="R126" i="25"/>
  <c r="Q126" i="25"/>
  <c r="P126" i="25"/>
  <c r="O126" i="25"/>
  <c r="N126" i="25"/>
  <c r="R125" i="25"/>
  <c r="Q125" i="25"/>
  <c r="P125" i="25"/>
  <c r="O125" i="25"/>
  <c r="N125" i="25"/>
  <c r="R124" i="25"/>
  <c r="Q124" i="25"/>
  <c r="P124" i="25"/>
  <c r="O124" i="25"/>
  <c r="N124" i="25"/>
  <c r="R123" i="25"/>
  <c r="Q123" i="25"/>
  <c r="P123" i="25"/>
  <c r="O123" i="25"/>
  <c r="N123" i="25"/>
  <c r="R122" i="25"/>
  <c r="Q122" i="25"/>
  <c r="P122" i="25"/>
  <c r="O122" i="25"/>
  <c r="N122" i="25"/>
  <c r="R121" i="25"/>
  <c r="Q121" i="25"/>
  <c r="P121" i="25"/>
  <c r="O121" i="25"/>
  <c r="N121" i="25"/>
  <c r="R120" i="25"/>
  <c r="Q120" i="25"/>
  <c r="P120" i="25"/>
  <c r="O120" i="25"/>
  <c r="N120" i="25"/>
  <c r="R119" i="25"/>
  <c r="Q119" i="25"/>
  <c r="P119" i="25"/>
  <c r="O119" i="25"/>
  <c r="N119" i="25"/>
  <c r="R118" i="25"/>
  <c r="Q118" i="25"/>
  <c r="P118" i="25"/>
  <c r="O118" i="25"/>
  <c r="N118" i="25"/>
  <c r="R117" i="25"/>
  <c r="Q117" i="25"/>
  <c r="P117" i="25"/>
  <c r="O117" i="25"/>
  <c r="N117" i="25"/>
  <c r="R116" i="25"/>
  <c r="Q116" i="25"/>
  <c r="P116" i="25"/>
  <c r="O116" i="25"/>
  <c r="N116" i="25"/>
  <c r="R115" i="25"/>
  <c r="Q115" i="25"/>
  <c r="P115" i="25"/>
  <c r="O115" i="25"/>
  <c r="N115" i="25"/>
  <c r="R114" i="25"/>
  <c r="Q114" i="25"/>
  <c r="P114" i="25"/>
  <c r="O114" i="25"/>
  <c r="N114" i="25"/>
  <c r="R113" i="25"/>
  <c r="Q113" i="25"/>
  <c r="P113" i="25"/>
  <c r="O113" i="25"/>
  <c r="N113" i="25"/>
  <c r="R112" i="25"/>
  <c r="Q112" i="25"/>
  <c r="P112" i="25"/>
  <c r="O112" i="25"/>
  <c r="N112" i="25"/>
  <c r="R111" i="25"/>
  <c r="Q111" i="25"/>
  <c r="P111" i="25"/>
  <c r="O111" i="25"/>
  <c r="N111" i="25"/>
  <c r="R110" i="25"/>
  <c r="Q110" i="25"/>
  <c r="P110" i="25"/>
  <c r="O110" i="25"/>
  <c r="N110" i="25"/>
  <c r="R109" i="25"/>
  <c r="Q109" i="25"/>
  <c r="P109" i="25"/>
  <c r="O109" i="25"/>
  <c r="N109" i="25"/>
  <c r="R108" i="25"/>
  <c r="Q108" i="25"/>
  <c r="P108" i="25"/>
  <c r="O108" i="25"/>
  <c r="N108" i="25"/>
  <c r="R107" i="25"/>
  <c r="Q107" i="25"/>
  <c r="P107" i="25"/>
  <c r="O107" i="25"/>
  <c r="N107" i="25"/>
  <c r="R106" i="25"/>
  <c r="Q106" i="25"/>
  <c r="P106" i="25"/>
  <c r="O106" i="25"/>
  <c r="N106" i="25"/>
  <c r="R105" i="25"/>
  <c r="Q105" i="25"/>
  <c r="P105" i="25"/>
  <c r="O105" i="25"/>
  <c r="N105" i="25"/>
  <c r="R104" i="25"/>
  <c r="Q104" i="25"/>
  <c r="P104" i="25"/>
  <c r="O104" i="25"/>
  <c r="N104" i="25"/>
  <c r="R103" i="25"/>
  <c r="Q103" i="25"/>
  <c r="P103" i="25"/>
  <c r="O103" i="25"/>
  <c r="N103" i="25"/>
  <c r="R102" i="25"/>
  <c r="Q102" i="25"/>
  <c r="P102" i="25"/>
  <c r="O102" i="25"/>
  <c r="N102" i="25"/>
  <c r="R101" i="25"/>
  <c r="Q101" i="25"/>
  <c r="P101" i="25"/>
  <c r="O101" i="25"/>
  <c r="N101" i="25"/>
  <c r="R100" i="25"/>
  <c r="Q100" i="25"/>
  <c r="P100" i="25"/>
  <c r="O100" i="25"/>
  <c r="N100" i="25"/>
  <c r="R99" i="25"/>
  <c r="Q99" i="25"/>
  <c r="P99" i="25"/>
  <c r="O99" i="25"/>
  <c r="N99" i="25"/>
  <c r="R98" i="25"/>
  <c r="Q98" i="25"/>
  <c r="P98" i="25"/>
  <c r="O98" i="25"/>
  <c r="N98" i="25"/>
  <c r="R97" i="25"/>
  <c r="Q97" i="25"/>
  <c r="P97" i="25"/>
  <c r="O97" i="25"/>
  <c r="N97" i="25"/>
  <c r="R96" i="25"/>
  <c r="Q96" i="25"/>
  <c r="P96" i="25"/>
  <c r="O96" i="25"/>
  <c r="N96" i="25"/>
  <c r="R95" i="25"/>
  <c r="Q95" i="25"/>
  <c r="P95" i="25"/>
  <c r="O95" i="25"/>
  <c r="N95" i="25"/>
  <c r="R94" i="25"/>
  <c r="Q94" i="25"/>
  <c r="P94" i="25"/>
  <c r="O94" i="25"/>
  <c r="N94" i="25"/>
  <c r="R93" i="25"/>
  <c r="Q93" i="25"/>
  <c r="P93" i="25"/>
  <c r="O93" i="25"/>
  <c r="N93" i="25"/>
  <c r="R92" i="25"/>
  <c r="Q92" i="25"/>
  <c r="P92" i="25"/>
  <c r="O92" i="25"/>
  <c r="N92" i="25"/>
  <c r="R91" i="25"/>
  <c r="Q91" i="25"/>
  <c r="P91" i="25"/>
  <c r="O91" i="25"/>
  <c r="N91" i="25"/>
  <c r="R90" i="25"/>
  <c r="Q90" i="25"/>
  <c r="P90" i="25"/>
  <c r="O90" i="25"/>
  <c r="N90" i="25"/>
  <c r="R89" i="25"/>
  <c r="Q89" i="25"/>
  <c r="P89" i="25"/>
  <c r="O89" i="25"/>
  <c r="N89" i="25"/>
  <c r="R88" i="25"/>
  <c r="Q88" i="25"/>
  <c r="P88" i="25"/>
  <c r="O88" i="25"/>
  <c r="N88" i="25"/>
  <c r="R87" i="25"/>
  <c r="Q87" i="25"/>
  <c r="P87" i="25"/>
  <c r="O87" i="25"/>
  <c r="N87" i="25"/>
  <c r="R86" i="25"/>
  <c r="Q86" i="25"/>
  <c r="P86" i="25"/>
  <c r="O86" i="25"/>
  <c r="N86" i="25"/>
  <c r="R85" i="25"/>
  <c r="Q85" i="25"/>
  <c r="P85" i="25"/>
  <c r="O85" i="25"/>
  <c r="N85" i="25"/>
  <c r="R84" i="25"/>
  <c r="Q84" i="25"/>
  <c r="P84" i="25"/>
  <c r="O84" i="25"/>
  <c r="N84" i="25"/>
  <c r="R83" i="25"/>
  <c r="Q83" i="25"/>
  <c r="P83" i="25"/>
  <c r="O83" i="25"/>
  <c r="N83" i="25"/>
  <c r="R82" i="25"/>
  <c r="Q82" i="25"/>
  <c r="P82" i="25"/>
  <c r="O82" i="25"/>
  <c r="N82" i="25"/>
  <c r="R81" i="25"/>
  <c r="Q81" i="25"/>
  <c r="P81" i="25"/>
  <c r="O81" i="25"/>
  <c r="N81" i="25"/>
  <c r="R80" i="25"/>
  <c r="Q80" i="25"/>
  <c r="P80" i="25"/>
  <c r="O80" i="25"/>
  <c r="N80" i="25"/>
  <c r="R79" i="25"/>
  <c r="Q79" i="25"/>
  <c r="P79" i="25"/>
  <c r="O79" i="25"/>
  <c r="N79" i="25"/>
  <c r="R78" i="25"/>
  <c r="Q78" i="25"/>
  <c r="P78" i="25"/>
  <c r="O78" i="25"/>
  <c r="N78" i="25"/>
  <c r="R77" i="25"/>
  <c r="Q77" i="25"/>
  <c r="P77" i="25"/>
  <c r="O77" i="25"/>
  <c r="N77" i="25"/>
  <c r="R76" i="25"/>
  <c r="Q76" i="25"/>
  <c r="P76" i="25"/>
  <c r="O76" i="25"/>
  <c r="N76" i="25"/>
  <c r="R75" i="25"/>
  <c r="Q75" i="25"/>
  <c r="P75" i="25"/>
  <c r="O75" i="25"/>
  <c r="N75" i="25"/>
  <c r="R74" i="25"/>
  <c r="Q74" i="25"/>
  <c r="P74" i="25"/>
  <c r="O74" i="25"/>
  <c r="N74" i="25"/>
  <c r="R73" i="25"/>
  <c r="Q73" i="25"/>
  <c r="P73" i="25"/>
  <c r="O73" i="25"/>
  <c r="N73" i="25"/>
  <c r="R72" i="25"/>
  <c r="Q72" i="25"/>
  <c r="P72" i="25"/>
  <c r="O72" i="25"/>
  <c r="N72" i="25"/>
  <c r="R71" i="25"/>
  <c r="Q71" i="25"/>
  <c r="P71" i="25"/>
  <c r="O71" i="25"/>
  <c r="N71" i="25"/>
  <c r="R70" i="25"/>
  <c r="Q70" i="25"/>
  <c r="P70" i="25"/>
  <c r="O70" i="25"/>
  <c r="N70" i="25"/>
  <c r="R69" i="25"/>
  <c r="Q69" i="25"/>
  <c r="P69" i="25"/>
  <c r="O69" i="25"/>
  <c r="N69" i="25"/>
  <c r="R68" i="25"/>
  <c r="Q68" i="25"/>
  <c r="P68" i="25"/>
  <c r="O68" i="25"/>
  <c r="N68" i="25"/>
  <c r="R67" i="25"/>
  <c r="Q67" i="25"/>
  <c r="P67" i="25"/>
  <c r="O67" i="25"/>
  <c r="N67" i="25"/>
  <c r="R66" i="25"/>
  <c r="Q66" i="25"/>
  <c r="P66" i="25"/>
  <c r="O66" i="25"/>
  <c r="N66" i="25"/>
  <c r="R65" i="25"/>
  <c r="Q65" i="25"/>
  <c r="P65" i="25"/>
  <c r="O65" i="25"/>
  <c r="N65" i="25"/>
  <c r="R64" i="25"/>
  <c r="Q64" i="25"/>
  <c r="P64" i="25"/>
  <c r="O64" i="25"/>
  <c r="N64" i="25"/>
  <c r="R63" i="25"/>
  <c r="Q63" i="25"/>
  <c r="P63" i="25"/>
  <c r="O63" i="25"/>
  <c r="N63" i="25"/>
  <c r="R62" i="25"/>
  <c r="Q62" i="25"/>
  <c r="P62" i="25"/>
  <c r="O62" i="25"/>
  <c r="N62" i="25"/>
  <c r="R61" i="25"/>
  <c r="Q61" i="25"/>
  <c r="P61" i="25"/>
  <c r="O61" i="25"/>
  <c r="N61" i="25"/>
  <c r="R60" i="25"/>
  <c r="Q60" i="25"/>
  <c r="P60" i="25"/>
  <c r="O60" i="25"/>
  <c r="N60" i="25"/>
  <c r="R59" i="25"/>
  <c r="Q59" i="25"/>
  <c r="P59" i="25"/>
  <c r="O59" i="25"/>
  <c r="N59" i="25"/>
  <c r="R58" i="25"/>
  <c r="Q58" i="25"/>
  <c r="P58" i="25"/>
  <c r="O58" i="25"/>
  <c r="N58" i="25"/>
  <c r="R57" i="25"/>
  <c r="Q57" i="25"/>
  <c r="P57" i="25"/>
  <c r="O57" i="25"/>
  <c r="N57" i="25"/>
  <c r="R56" i="25"/>
  <c r="Q56" i="25"/>
  <c r="P56" i="25"/>
  <c r="O56" i="25"/>
  <c r="N56" i="25"/>
  <c r="R55" i="25"/>
  <c r="Q55" i="25"/>
  <c r="P55" i="25"/>
  <c r="O55" i="25"/>
  <c r="N55" i="25"/>
  <c r="R54" i="25"/>
  <c r="Q54" i="25"/>
  <c r="P54" i="25"/>
  <c r="O54" i="25"/>
  <c r="N54" i="25"/>
  <c r="R53" i="25"/>
  <c r="Q53" i="25"/>
  <c r="P53" i="25"/>
  <c r="O53" i="25"/>
  <c r="N53" i="25"/>
  <c r="R52" i="25"/>
  <c r="Q52" i="25"/>
  <c r="P52" i="25"/>
  <c r="O52" i="25"/>
  <c r="N52" i="25"/>
  <c r="R51" i="25"/>
  <c r="Q51" i="25"/>
  <c r="P51" i="25"/>
  <c r="O51" i="25"/>
  <c r="N51" i="25"/>
  <c r="R50" i="25"/>
  <c r="Q50" i="25"/>
  <c r="P50" i="25"/>
  <c r="O50" i="25"/>
  <c r="N50" i="25"/>
  <c r="R49" i="25"/>
  <c r="Q49" i="25"/>
  <c r="P49" i="25"/>
  <c r="O49" i="25"/>
  <c r="N49" i="25"/>
  <c r="R48" i="25"/>
  <c r="Q48" i="25"/>
  <c r="P48" i="25"/>
  <c r="O48" i="25"/>
  <c r="N48" i="25"/>
  <c r="R47" i="25"/>
  <c r="Q47" i="25"/>
  <c r="P47" i="25"/>
  <c r="O47" i="25"/>
  <c r="N47" i="25"/>
  <c r="R46" i="25"/>
  <c r="Q46" i="25"/>
  <c r="P46" i="25"/>
  <c r="O46" i="25"/>
  <c r="N46" i="25"/>
  <c r="R45" i="25"/>
  <c r="Q45" i="25"/>
  <c r="P45" i="25"/>
  <c r="O45" i="25"/>
  <c r="N45" i="25"/>
  <c r="R44" i="25"/>
  <c r="Q44" i="25"/>
  <c r="P44" i="25"/>
  <c r="O44" i="25"/>
  <c r="N44" i="25"/>
  <c r="R43" i="25"/>
  <c r="Q43" i="25"/>
  <c r="P43" i="25"/>
  <c r="O43" i="25"/>
  <c r="N43" i="25"/>
  <c r="R42" i="25"/>
  <c r="Q42" i="25"/>
  <c r="P42" i="25"/>
  <c r="O42" i="25"/>
  <c r="N42" i="25"/>
  <c r="R41" i="25"/>
  <c r="Q41" i="25"/>
  <c r="P41" i="25"/>
  <c r="O41" i="25"/>
  <c r="N41" i="25"/>
  <c r="R40" i="25"/>
  <c r="Q40" i="25"/>
  <c r="P40" i="25"/>
  <c r="O40" i="25"/>
  <c r="N40" i="25"/>
  <c r="R39" i="25"/>
  <c r="Q39" i="25"/>
  <c r="P39" i="25"/>
  <c r="O39" i="25"/>
  <c r="N39" i="25"/>
  <c r="R38" i="25"/>
  <c r="Q38" i="25"/>
  <c r="P38" i="25"/>
  <c r="O38" i="25"/>
  <c r="N38" i="25"/>
  <c r="R37" i="25"/>
  <c r="Q37" i="25"/>
  <c r="P37" i="25"/>
  <c r="O37" i="25"/>
  <c r="N37" i="25"/>
  <c r="R36" i="25"/>
  <c r="Q36" i="25"/>
  <c r="P36" i="25"/>
  <c r="O36" i="25"/>
  <c r="N36" i="25"/>
  <c r="R35" i="25"/>
  <c r="Q35" i="25"/>
  <c r="P35" i="25"/>
  <c r="O35" i="25"/>
  <c r="N35" i="25"/>
  <c r="R34" i="25"/>
  <c r="Q34" i="25"/>
  <c r="P34" i="25"/>
  <c r="O34" i="25"/>
  <c r="N34" i="25"/>
  <c r="R33" i="25"/>
  <c r="Q33" i="25"/>
  <c r="P33" i="25"/>
  <c r="O33" i="25"/>
  <c r="N33" i="25"/>
  <c r="R32" i="25"/>
  <c r="Q32" i="25"/>
  <c r="P32" i="25"/>
  <c r="O32" i="25"/>
  <c r="N32" i="25"/>
  <c r="R31" i="25"/>
  <c r="Q31" i="25"/>
  <c r="P31" i="25"/>
  <c r="O31" i="25"/>
  <c r="N31" i="25"/>
  <c r="R30" i="25"/>
  <c r="Q30" i="25"/>
  <c r="P30" i="25"/>
  <c r="O30" i="25"/>
  <c r="N30" i="25"/>
  <c r="R29" i="25"/>
  <c r="Q29" i="25"/>
  <c r="P29" i="25"/>
  <c r="O29" i="25"/>
  <c r="N29" i="25"/>
  <c r="R28" i="25"/>
  <c r="Q28" i="25"/>
  <c r="P28" i="25"/>
  <c r="O28" i="25"/>
  <c r="N28" i="25"/>
  <c r="R27" i="25"/>
  <c r="Q27" i="25"/>
  <c r="P27" i="25"/>
  <c r="O27" i="25"/>
  <c r="N27" i="25"/>
  <c r="R26" i="25"/>
  <c r="Q26" i="25"/>
  <c r="P26" i="25"/>
  <c r="O26" i="25"/>
  <c r="N26" i="25"/>
  <c r="R25" i="25"/>
  <c r="Q25" i="25"/>
  <c r="P25" i="25"/>
  <c r="O25" i="25"/>
  <c r="N25" i="25"/>
  <c r="R24" i="25"/>
  <c r="Q24" i="25"/>
  <c r="P24" i="25"/>
  <c r="O24" i="25"/>
  <c r="N24" i="25"/>
  <c r="R23" i="25"/>
  <c r="Q23" i="25"/>
  <c r="P23" i="25"/>
  <c r="O23" i="25"/>
  <c r="N23" i="25"/>
  <c r="R22" i="25"/>
  <c r="Q22" i="25"/>
  <c r="P22" i="25"/>
  <c r="O22" i="25"/>
  <c r="N22" i="25"/>
  <c r="R21" i="25"/>
  <c r="Q21" i="25"/>
  <c r="P21" i="25"/>
  <c r="O21" i="25"/>
  <c r="N21" i="25"/>
  <c r="R20" i="25"/>
  <c r="Q20" i="25"/>
  <c r="P20" i="25"/>
  <c r="O20" i="25"/>
  <c r="N20" i="25"/>
  <c r="R19" i="25"/>
  <c r="Q19" i="25"/>
  <c r="P19" i="25"/>
  <c r="O19" i="25"/>
  <c r="N19" i="25"/>
  <c r="R18" i="25"/>
  <c r="Q18" i="25"/>
  <c r="P18" i="25"/>
  <c r="O18" i="25"/>
  <c r="N18" i="25"/>
  <c r="R17" i="25"/>
  <c r="Q17" i="25"/>
  <c r="P17" i="25"/>
  <c r="O17" i="25"/>
  <c r="N17" i="25"/>
  <c r="R16" i="25"/>
  <c r="Q16" i="25"/>
  <c r="P16" i="25"/>
  <c r="O16" i="25"/>
  <c r="N16" i="25"/>
  <c r="R15" i="25"/>
  <c r="Q15" i="25"/>
  <c r="P15" i="25"/>
  <c r="O15" i="25"/>
  <c r="N15" i="25"/>
  <c r="R14" i="25"/>
  <c r="Q14" i="25"/>
  <c r="P14" i="25"/>
  <c r="O14" i="25"/>
  <c r="N14" i="25"/>
  <c r="R13" i="25"/>
  <c r="Q13" i="25"/>
  <c r="P13" i="25"/>
  <c r="O13" i="25"/>
  <c r="N13" i="25"/>
  <c r="R12" i="25"/>
  <c r="Q12" i="25"/>
  <c r="P12" i="25"/>
  <c r="O12" i="25"/>
  <c r="N12" i="25"/>
  <c r="R11" i="25"/>
  <c r="Q11" i="25"/>
  <c r="P11" i="25"/>
  <c r="O11" i="25"/>
  <c r="N11" i="25"/>
  <c r="R10" i="25"/>
  <c r="Q10" i="25"/>
  <c r="P10" i="25"/>
  <c r="O10" i="25"/>
  <c r="N10" i="25"/>
  <c r="R9" i="25"/>
  <c r="Q9" i="25"/>
  <c r="P9" i="25"/>
  <c r="O9" i="25"/>
  <c r="N9" i="25"/>
  <c r="R8" i="25"/>
  <c r="Q8" i="25"/>
  <c r="P8" i="25"/>
  <c r="O8" i="25"/>
  <c r="N8" i="25"/>
  <c r="R7" i="25"/>
  <c r="Q7" i="25"/>
  <c r="P7" i="25"/>
  <c r="O7" i="25"/>
  <c r="N7" i="25"/>
  <c r="R6" i="25"/>
  <c r="Q6" i="25"/>
  <c r="P6" i="25"/>
  <c r="O6" i="25"/>
  <c r="N6" i="25"/>
  <c r="R5" i="25"/>
  <c r="Q5" i="25"/>
  <c r="P5" i="25"/>
  <c r="O5" i="25"/>
  <c r="N5" i="25"/>
  <c r="R4" i="25"/>
  <c r="Q4" i="25"/>
  <c r="P4" i="25"/>
  <c r="O4" i="25"/>
  <c r="N4" i="25"/>
  <c r="R3" i="25"/>
  <c r="Q3" i="25"/>
  <c r="P3" i="25"/>
  <c r="O3" i="25"/>
  <c r="N3" i="25"/>
  <c r="R2" i="25"/>
  <c r="Q2" i="25"/>
  <c r="P2" i="25"/>
  <c r="O2" i="25"/>
  <c r="N2" i="25"/>
  <c r="F5" i="21" l="1"/>
  <c r="F6" i="21"/>
  <c r="F7" i="21"/>
  <c r="F8" i="21"/>
  <c r="F9" i="21"/>
  <c r="F10" i="21"/>
  <c r="F11" i="21"/>
  <c r="F12" i="21"/>
  <c r="F13" i="21"/>
  <c r="F14" i="21"/>
  <c r="F15" i="21"/>
  <c r="F16" i="21"/>
  <c r="F17" i="21"/>
  <c r="F18" i="21"/>
  <c r="F19" i="21"/>
  <c r="F20" i="21"/>
  <c r="F21" i="21"/>
  <c r="F22" i="21"/>
  <c r="F23" i="21"/>
  <c r="F24" i="21"/>
  <c r="F25" i="21"/>
  <c r="F26" i="21"/>
  <c r="F27" i="21"/>
  <c r="F28" i="21"/>
  <c r="F29" i="21"/>
  <c r="F30" i="21"/>
  <c r="F31" i="21"/>
  <c r="F32" i="21"/>
  <c r="F4" i="21"/>
  <c r="E33" i="21" l="1"/>
  <c r="B2" i="21" l="1"/>
  <c r="B3" i="21"/>
  <c r="B4" i="21"/>
  <c r="B5" i="21" s="1"/>
  <c r="B6" i="21" s="1"/>
  <c r="B7" i="21" s="1"/>
  <c r="B8" i="21" s="1"/>
  <c r="B9" i="21" s="1"/>
  <c r="B10" i="21" s="1"/>
  <c r="B11" i="21" s="1"/>
  <c r="B12" i="21" s="1"/>
  <c r="B13" i="21" s="1"/>
  <c r="B14" i="21" s="1"/>
  <c r="B15" i="21" s="1"/>
  <c r="B16" i="21" s="1"/>
  <c r="B17" i="21" s="1"/>
  <c r="B18" i="21" s="1"/>
  <c r="B19" i="21" s="1"/>
  <c r="B20" i="21" s="1"/>
  <c r="B21" i="21" s="1"/>
  <c r="B22" i="21" s="1"/>
  <c r="B23" i="21" s="1"/>
  <c r="B24" i="21" s="1"/>
  <c r="B25" i="21" s="1"/>
  <c r="B26" i="21" s="1"/>
  <c r="B27" i="21" s="1"/>
  <c r="B28" i="21" s="1"/>
  <c r="B29" i="21" s="1"/>
  <c r="E12" i="20"/>
  <c r="E13" i="20"/>
  <c r="E14" i="20"/>
  <c r="E15" i="20"/>
  <c r="E16" i="20"/>
  <c r="E17" i="20"/>
  <c r="E18" i="20"/>
  <c r="E11" i="20"/>
  <c r="D19" i="20"/>
  <c r="F1" i="19" l="1"/>
  <c r="I8" i="18" l="1"/>
  <c r="D5" i="18"/>
  <c r="D6" i="18"/>
  <c r="D7" i="18"/>
  <c r="D8" i="18"/>
  <c r="D9" i="18"/>
  <c r="D10" i="18"/>
  <c r="D11" i="18"/>
  <c r="D12" i="18"/>
  <c r="D13" i="18"/>
  <c r="D14" i="18"/>
  <c r="D15" i="18"/>
  <c r="D16" i="18"/>
  <c r="D17" i="18"/>
  <c r="D18" i="18"/>
  <c r="D19" i="18"/>
  <c r="D20" i="18"/>
  <c r="D21" i="18"/>
  <c r="D22" i="18"/>
  <c r="D23" i="18"/>
  <c r="D24" i="18"/>
  <c r="D25" i="18"/>
  <c r="D26" i="18"/>
  <c r="D27" i="18"/>
  <c r="D4" i="18"/>
  <c r="I7" i="18"/>
  <c r="E11" i="14" l="1"/>
  <c r="E6" i="14"/>
  <c r="C13" i="9"/>
  <c r="C12" i="9"/>
  <c r="C13" i="8"/>
  <c r="C12" i="8"/>
  <c r="C11" i="9"/>
  <c r="C8" i="9"/>
  <c r="C7" i="9"/>
  <c r="C6" i="9"/>
  <c r="C5" i="9"/>
  <c r="C4" i="9"/>
  <c r="C3" i="9"/>
  <c r="C9" i="9"/>
  <c r="C14" i="8"/>
  <c r="C11" i="8"/>
  <c r="C10" i="8"/>
  <c r="C9" i="8"/>
  <c r="C8" i="8"/>
  <c r="C7" i="8"/>
  <c r="C6" i="8"/>
  <c r="C5" i="8"/>
  <c r="C4" i="8"/>
  <c r="R2548" i="7"/>
  <c r="Q2548" i="7"/>
  <c r="P2548" i="7"/>
  <c r="O2548" i="7"/>
  <c r="N2548" i="7"/>
  <c r="R2547" i="7"/>
  <c r="P2547" i="7"/>
  <c r="Q2547" i="7" s="1"/>
  <c r="O2547" i="7"/>
  <c r="N2547" i="7"/>
  <c r="R2546" i="7"/>
  <c r="Q2546" i="7"/>
  <c r="P2546" i="7"/>
  <c r="O2546" i="7"/>
  <c r="N2546" i="7"/>
  <c r="R2545" i="7"/>
  <c r="Q2545" i="7"/>
  <c r="P2545" i="7"/>
  <c r="O2545" i="7"/>
  <c r="N2545" i="7"/>
  <c r="R2544" i="7"/>
  <c r="Q2544" i="7"/>
  <c r="P2544" i="7"/>
  <c r="O2544" i="7"/>
  <c r="N2544" i="7"/>
  <c r="R2543" i="7"/>
  <c r="Q2543" i="7"/>
  <c r="P2543" i="7"/>
  <c r="O2543" i="7"/>
  <c r="N2543" i="7"/>
  <c r="R2542" i="7"/>
  <c r="P2542" i="7"/>
  <c r="Q2542" i="7" s="1"/>
  <c r="O2542" i="7"/>
  <c r="N2542" i="7"/>
  <c r="R2541" i="7"/>
  <c r="Q2541" i="7"/>
  <c r="P2541" i="7"/>
  <c r="O2541" i="7"/>
  <c r="N2541" i="7"/>
  <c r="R2540" i="7"/>
  <c r="Q2540" i="7"/>
  <c r="P2540" i="7"/>
  <c r="O2540" i="7"/>
  <c r="N2540" i="7"/>
  <c r="R2539" i="7"/>
  <c r="P2539" i="7"/>
  <c r="Q2539" i="7" s="1"/>
  <c r="O2539" i="7"/>
  <c r="N2539" i="7"/>
  <c r="R2538" i="7"/>
  <c r="Q2538" i="7"/>
  <c r="P2538" i="7"/>
  <c r="O2538" i="7"/>
  <c r="N2538" i="7"/>
  <c r="R2537" i="7"/>
  <c r="P2537" i="7"/>
  <c r="Q2537" i="7" s="1"/>
  <c r="O2537" i="7"/>
  <c r="N2537" i="7"/>
  <c r="R2536" i="7"/>
  <c r="P2536" i="7"/>
  <c r="Q2536" i="7" s="1"/>
  <c r="O2536" i="7"/>
  <c r="N2536" i="7"/>
  <c r="R2535" i="7"/>
  <c r="Q2535" i="7"/>
  <c r="P2535" i="7"/>
  <c r="O2535" i="7"/>
  <c r="N2535" i="7"/>
  <c r="R2534" i="7"/>
  <c r="Q2534" i="7"/>
  <c r="P2534" i="7"/>
  <c r="O2534" i="7"/>
  <c r="N2534" i="7"/>
  <c r="R2533" i="7"/>
  <c r="Q2533" i="7"/>
  <c r="P2533" i="7"/>
  <c r="O2533" i="7"/>
  <c r="N2533" i="7"/>
  <c r="R2532" i="7"/>
  <c r="Q2532" i="7"/>
  <c r="P2532" i="7"/>
  <c r="O2532" i="7"/>
  <c r="N2532" i="7"/>
  <c r="R2531" i="7"/>
  <c r="Q2531" i="7"/>
  <c r="P2531" i="7"/>
  <c r="O2531" i="7"/>
  <c r="N2531" i="7"/>
  <c r="R2530" i="7"/>
  <c r="Q2530" i="7"/>
  <c r="P2530" i="7"/>
  <c r="O2530" i="7"/>
  <c r="N2530" i="7"/>
  <c r="R2529" i="7"/>
  <c r="P2529" i="7"/>
  <c r="Q2529" i="7" s="1"/>
  <c r="O2529" i="7"/>
  <c r="N2529" i="7"/>
  <c r="R2528" i="7"/>
  <c r="Q2528" i="7"/>
  <c r="P2528" i="7"/>
  <c r="O2528" i="7"/>
  <c r="N2528" i="7"/>
  <c r="R2527" i="7"/>
  <c r="Q2527" i="7"/>
  <c r="P2527" i="7"/>
  <c r="O2527" i="7"/>
  <c r="N2527" i="7"/>
  <c r="R2526" i="7"/>
  <c r="Q2526" i="7"/>
  <c r="P2526" i="7"/>
  <c r="O2526" i="7"/>
  <c r="N2526" i="7"/>
  <c r="R2525" i="7"/>
  <c r="Q2525" i="7"/>
  <c r="P2525" i="7"/>
  <c r="O2525" i="7"/>
  <c r="N2525" i="7"/>
  <c r="R2524" i="7"/>
  <c r="P2524" i="7"/>
  <c r="Q2524" i="7" s="1"/>
  <c r="O2524" i="7"/>
  <c r="N2524" i="7"/>
  <c r="R2523" i="7"/>
  <c r="P2523" i="7"/>
  <c r="Q2523" i="7" s="1"/>
  <c r="O2523" i="7"/>
  <c r="N2523" i="7"/>
  <c r="R2522" i="7"/>
  <c r="Q2522" i="7"/>
  <c r="P2522" i="7"/>
  <c r="O2522" i="7"/>
  <c r="N2522" i="7"/>
  <c r="R2521" i="7"/>
  <c r="Q2521" i="7"/>
  <c r="P2521" i="7"/>
  <c r="O2521" i="7"/>
  <c r="N2521" i="7"/>
  <c r="R2520" i="7"/>
  <c r="Q2520" i="7"/>
  <c r="P2520" i="7"/>
  <c r="O2520" i="7"/>
  <c r="N2520" i="7"/>
  <c r="R2519" i="7"/>
  <c r="Q2519" i="7"/>
  <c r="P2519" i="7"/>
  <c r="O2519" i="7"/>
  <c r="N2519" i="7"/>
  <c r="R2518" i="7"/>
  <c r="Q2518" i="7"/>
  <c r="P2518" i="7"/>
  <c r="O2518" i="7"/>
  <c r="N2518" i="7"/>
  <c r="R2517" i="7"/>
  <c r="Q2517" i="7"/>
  <c r="P2517" i="7"/>
  <c r="O2517" i="7"/>
  <c r="N2517" i="7"/>
  <c r="R2516" i="7"/>
  <c r="Q2516" i="7"/>
  <c r="P2516" i="7"/>
  <c r="O2516" i="7"/>
  <c r="N2516" i="7"/>
  <c r="R2515" i="7"/>
  <c r="P2515" i="7"/>
  <c r="Q2515" i="7" s="1"/>
  <c r="O2515" i="7"/>
  <c r="N2515" i="7"/>
  <c r="R2514" i="7"/>
  <c r="Q2514" i="7"/>
  <c r="P2514" i="7"/>
  <c r="O2514" i="7"/>
  <c r="N2514" i="7"/>
  <c r="R2513" i="7"/>
  <c r="Q2513" i="7"/>
  <c r="P2513" i="7"/>
  <c r="O2513" i="7"/>
  <c r="N2513" i="7"/>
  <c r="R2512" i="7"/>
  <c r="P2512" i="7"/>
  <c r="Q2512" i="7" s="1"/>
  <c r="O2512" i="7"/>
  <c r="N2512" i="7"/>
  <c r="R2511" i="7"/>
  <c r="P2511" i="7"/>
  <c r="Q2511" i="7" s="1"/>
  <c r="O2511" i="7"/>
  <c r="N2511" i="7"/>
  <c r="R2510" i="7"/>
  <c r="Q2510" i="7"/>
  <c r="P2510" i="7"/>
  <c r="O2510" i="7"/>
  <c r="N2510" i="7"/>
  <c r="R2509" i="7"/>
  <c r="Q2509" i="7"/>
  <c r="P2509" i="7"/>
  <c r="O2509" i="7"/>
  <c r="N2509" i="7"/>
  <c r="R2508" i="7"/>
  <c r="Q2508" i="7"/>
  <c r="P2508" i="7"/>
  <c r="O2508" i="7"/>
  <c r="N2508" i="7"/>
  <c r="R2507" i="7"/>
  <c r="Q2507" i="7"/>
  <c r="P2507" i="7"/>
  <c r="O2507" i="7"/>
  <c r="N2507" i="7"/>
  <c r="R2506" i="7"/>
  <c r="Q2506" i="7"/>
  <c r="P2506" i="7"/>
  <c r="O2506" i="7"/>
  <c r="N2506" i="7"/>
  <c r="R2505" i="7"/>
  <c r="Q2505" i="7"/>
  <c r="P2505" i="7"/>
  <c r="O2505" i="7"/>
  <c r="N2505" i="7"/>
  <c r="R2504" i="7"/>
  <c r="Q2504" i="7"/>
  <c r="P2504" i="7"/>
  <c r="O2504" i="7"/>
  <c r="N2504" i="7"/>
  <c r="R2503" i="7"/>
  <c r="P2503" i="7"/>
  <c r="Q2503" i="7" s="1"/>
  <c r="O2503" i="7"/>
  <c r="N2503" i="7"/>
  <c r="R2502" i="7"/>
  <c r="Q2502" i="7"/>
  <c r="P2502" i="7"/>
  <c r="O2502" i="7"/>
  <c r="N2502" i="7"/>
  <c r="R2501" i="7"/>
  <c r="Q2501" i="7"/>
  <c r="P2501" i="7"/>
  <c r="O2501" i="7"/>
  <c r="N2501" i="7"/>
  <c r="R2500" i="7"/>
  <c r="Q2500" i="7"/>
  <c r="P2500" i="7"/>
  <c r="O2500" i="7"/>
  <c r="N2500" i="7"/>
  <c r="R2499" i="7"/>
  <c r="Q2499" i="7"/>
  <c r="P2499" i="7"/>
  <c r="O2499" i="7"/>
  <c r="N2499" i="7"/>
  <c r="R2498" i="7"/>
  <c r="Q2498" i="7"/>
  <c r="P2498" i="7"/>
  <c r="O2498" i="7"/>
  <c r="N2498" i="7"/>
  <c r="R2497" i="7"/>
  <c r="Q2497" i="7"/>
  <c r="P2497" i="7"/>
  <c r="O2497" i="7"/>
  <c r="N2497" i="7"/>
  <c r="R2496" i="7"/>
  <c r="Q2496" i="7"/>
  <c r="P2496" i="7"/>
  <c r="O2496" i="7"/>
  <c r="N2496" i="7"/>
  <c r="R2495" i="7"/>
  <c r="Q2495" i="7"/>
  <c r="P2495" i="7"/>
  <c r="O2495" i="7"/>
  <c r="N2495" i="7"/>
  <c r="R2494" i="7"/>
  <c r="Q2494" i="7"/>
  <c r="P2494" i="7"/>
  <c r="O2494" i="7"/>
  <c r="N2494" i="7"/>
  <c r="R2493" i="7"/>
  <c r="P2493" i="7"/>
  <c r="Q2493" i="7" s="1"/>
  <c r="O2493" i="7"/>
  <c r="N2493" i="7"/>
  <c r="R2492" i="7"/>
  <c r="Q2492" i="7"/>
  <c r="P2492" i="7"/>
  <c r="O2492" i="7"/>
  <c r="N2492" i="7"/>
  <c r="R2491" i="7"/>
  <c r="P2491" i="7"/>
  <c r="Q2491" i="7" s="1"/>
  <c r="O2491" i="7"/>
  <c r="N2491" i="7"/>
  <c r="R2490" i="7"/>
  <c r="Q2490" i="7"/>
  <c r="P2490" i="7"/>
  <c r="O2490" i="7"/>
  <c r="N2490" i="7"/>
  <c r="R2489" i="7"/>
  <c r="Q2489" i="7"/>
  <c r="P2489" i="7"/>
  <c r="O2489" i="7"/>
  <c r="N2489" i="7"/>
  <c r="R2488" i="7"/>
  <c r="P2488" i="7"/>
  <c r="Q2488" i="7" s="1"/>
  <c r="O2488" i="7"/>
  <c r="N2488" i="7"/>
  <c r="R2487" i="7"/>
  <c r="P2487" i="7"/>
  <c r="Q2487" i="7" s="1"/>
  <c r="O2487" i="7"/>
  <c r="N2487" i="7"/>
  <c r="R2486" i="7"/>
  <c r="Q2486" i="7"/>
  <c r="P2486" i="7"/>
  <c r="O2486" i="7"/>
  <c r="N2486" i="7"/>
  <c r="R2485" i="7"/>
  <c r="Q2485" i="7"/>
  <c r="P2485" i="7"/>
  <c r="O2485" i="7"/>
  <c r="N2485" i="7"/>
  <c r="R2484" i="7"/>
  <c r="Q2484" i="7"/>
  <c r="P2484" i="7"/>
  <c r="O2484" i="7"/>
  <c r="N2484" i="7"/>
  <c r="R2483" i="7"/>
  <c r="Q2483" i="7"/>
  <c r="P2483" i="7"/>
  <c r="O2483" i="7"/>
  <c r="N2483" i="7"/>
  <c r="R2482" i="7"/>
  <c r="P2482" i="7"/>
  <c r="Q2482" i="7" s="1"/>
  <c r="O2482" i="7"/>
  <c r="N2482" i="7"/>
  <c r="R2481" i="7"/>
  <c r="P2481" i="7"/>
  <c r="Q2481" i="7" s="1"/>
  <c r="O2481" i="7"/>
  <c r="N2481" i="7"/>
  <c r="R2480" i="7"/>
  <c r="Q2480" i="7"/>
  <c r="P2480" i="7"/>
  <c r="O2480" i="7"/>
  <c r="N2480" i="7"/>
  <c r="R2479" i="7"/>
  <c r="P2479" i="7"/>
  <c r="Q2479" i="7" s="1"/>
  <c r="O2479" i="7"/>
  <c r="N2479" i="7"/>
  <c r="R2478" i="7"/>
  <c r="Q2478" i="7"/>
  <c r="P2478" i="7"/>
  <c r="O2478" i="7"/>
  <c r="N2478" i="7"/>
  <c r="R2477" i="7"/>
  <c r="Q2477" i="7"/>
  <c r="P2477" i="7"/>
  <c r="O2477" i="7"/>
  <c r="N2477" i="7"/>
  <c r="R2476" i="7"/>
  <c r="P2476" i="7"/>
  <c r="Q2476" i="7" s="1"/>
  <c r="O2476" i="7"/>
  <c r="N2476" i="7"/>
  <c r="R2475" i="7"/>
  <c r="P2475" i="7"/>
  <c r="Q2475" i="7" s="1"/>
  <c r="O2475" i="7"/>
  <c r="N2475" i="7"/>
  <c r="R2474" i="7"/>
  <c r="Q2474" i="7"/>
  <c r="P2474" i="7"/>
  <c r="O2474" i="7"/>
  <c r="N2474" i="7"/>
  <c r="R2473" i="7"/>
  <c r="Q2473" i="7"/>
  <c r="P2473" i="7"/>
  <c r="O2473" i="7"/>
  <c r="N2473" i="7"/>
  <c r="R2472" i="7"/>
  <c r="Q2472" i="7"/>
  <c r="P2472" i="7"/>
  <c r="O2472" i="7"/>
  <c r="N2472" i="7"/>
  <c r="R2471" i="7"/>
  <c r="Q2471" i="7"/>
  <c r="P2471" i="7"/>
  <c r="O2471" i="7"/>
  <c r="N2471" i="7"/>
  <c r="R2470" i="7"/>
  <c r="Q2470" i="7"/>
  <c r="P2470" i="7"/>
  <c r="O2470" i="7"/>
  <c r="N2470" i="7"/>
  <c r="R2469" i="7"/>
  <c r="P2469" i="7"/>
  <c r="Q2469" i="7" s="1"/>
  <c r="O2469" i="7"/>
  <c r="N2469" i="7"/>
  <c r="R2468" i="7"/>
  <c r="Q2468" i="7"/>
  <c r="P2468" i="7"/>
  <c r="O2468" i="7"/>
  <c r="N2468" i="7"/>
  <c r="R2467" i="7"/>
  <c r="P2467" i="7"/>
  <c r="Q2467" i="7" s="1"/>
  <c r="O2467" i="7"/>
  <c r="N2467" i="7"/>
  <c r="R2466" i="7"/>
  <c r="Q2466" i="7"/>
  <c r="P2466" i="7"/>
  <c r="O2466" i="7"/>
  <c r="N2466" i="7"/>
  <c r="R2465" i="7"/>
  <c r="P2465" i="7"/>
  <c r="Q2465" i="7" s="1"/>
  <c r="O2465" i="7"/>
  <c r="N2465" i="7"/>
  <c r="R2464" i="7"/>
  <c r="P2464" i="7"/>
  <c r="Q2464" i="7" s="1"/>
  <c r="O2464" i="7"/>
  <c r="N2464" i="7"/>
  <c r="R2463" i="7"/>
  <c r="P2463" i="7"/>
  <c r="Q2463" i="7" s="1"/>
  <c r="O2463" i="7"/>
  <c r="N2463" i="7"/>
  <c r="R2462" i="7"/>
  <c r="Q2462" i="7"/>
  <c r="P2462" i="7"/>
  <c r="O2462" i="7"/>
  <c r="N2462" i="7"/>
  <c r="R2461" i="7"/>
  <c r="Q2461" i="7"/>
  <c r="P2461" i="7"/>
  <c r="O2461" i="7"/>
  <c r="N2461" i="7"/>
  <c r="R2460" i="7"/>
  <c r="Q2460" i="7"/>
  <c r="P2460" i="7"/>
  <c r="O2460" i="7"/>
  <c r="N2460" i="7"/>
  <c r="R2459" i="7"/>
  <c r="Q2459" i="7"/>
  <c r="P2459" i="7"/>
  <c r="O2459" i="7"/>
  <c r="N2459" i="7"/>
  <c r="R2458" i="7"/>
  <c r="Q2458" i="7"/>
  <c r="P2458" i="7"/>
  <c r="O2458" i="7"/>
  <c r="N2458" i="7"/>
  <c r="R2457" i="7"/>
  <c r="P2457" i="7"/>
  <c r="Q2457" i="7" s="1"/>
  <c r="O2457" i="7"/>
  <c r="N2457" i="7"/>
  <c r="R2456" i="7"/>
  <c r="Q2456" i="7"/>
  <c r="P2456" i="7"/>
  <c r="O2456" i="7"/>
  <c r="N2456" i="7"/>
  <c r="R2455" i="7"/>
  <c r="P2455" i="7"/>
  <c r="Q2455" i="7" s="1"/>
  <c r="O2455" i="7"/>
  <c r="N2455" i="7"/>
  <c r="R2454" i="7"/>
  <c r="Q2454" i="7"/>
  <c r="P2454" i="7"/>
  <c r="O2454" i="7"/>
  <c r="N2454" i="7"/>
  <c r="R2453" i="7"/>
  <c r="P2453" i="7"/>
  <c r="Q2453" i="7" s="1"/>
  <c r="O2453" i="7"/>
  <c r="N2453" i="7"/>
  <c r="R2452" i="7"/>
  <c r="P2452" i="7"/>
  <c r="Q2452" i="7" s="1"/>
  <c r="O2452" i="7"/>
  <c r="N2452" i="7"/>
  <c r="R2451" i="7"/>
  <c r="P2451" i="7"/>
  <c r="Q2451" i="7" s="1"/>
  <c r="O2451" i="7"/>
  <c r="N2451" i="7"/>
  <c r="R2450" i="7"/>
  <c r="Q2450" i="7"/>
  <c r="P2450" i="7"/>
  <c r="O2450" i="7"/>
  <c r="N2450" i="7"/>
  <c r="R2449" i="7"/>
  <c r="Q2449" i="7"/>
  <c r="P2449" i="7"/>
  <c r="O2449" i="7"/>
  <c r="N2449" i="7"/>
  <c r="R2448" i="7"/>
  <c r="Q2448" i="7"/>
  <c r="P2448" i="7"/>
  <c r="O2448" i="7"/>
  <c r="N2448" i="7"/>
  <c r="R2447" i="7"/>
  <c r="Q2447" i="7"/>
  <c r="P2447" i="7"/>
  <c r="O2447" i="7"/>
  <c r="N2447" i="7"/>
  <c r="R2446" i="7"/>
  <c r="Q2446" i="7"/>
  <c r="P2446" i="7"/>
  <c r="O2446" i="7"/>
  <c r="N2446" i="7"/>
  <c r="R2445" i="7"/>
  <c r="P2445" i="7"/>
  <c r="Q2445" i="7" s="1"/>
  <c r="O2445" i="7"/>
  <c r="N2445" i="7"/>
  <c r="R2444" i="7"/>
  <c r="Q2444" i="7"/>
  <c r="P2444" i="7"/>
  <c r="O2444" i="7"/>
  <c r="N2444" i="7"/>
  <c r="R2443" i="7"/>
  <c r="P2443" i="7"/>
  <c r="Q2443" i="7" s="1"/>
  <c r="O2443" i="7"/>
  <c r="N2443" i="7"/>
  <c r="R2442" i="7"/>
  <c r="Q2442" i="7"/>
  <c r="P2442" i="7"/>
  <c r="O2442" i="7"/>
  <c r="N2442" i="7"/>
  <c r="R2441" i="7"/>
  <c r="P2441" i="7"/>
  <c r="Q2441" i="7" s="1"/>
  <c r="O2441" i="7"/>
  <c r="N2441" i="7"/>
  <c r="R2440" i="7"/>
  <c r="P2440" i="7"/>
  <c r="Q2440" i="7" s="1"/>
  <c r="O2440" i="7"/>
  <c r="N2440" i="7"/>
  <c r="R2439" i="7"/>
  <c r="P2439" i="7"/>
  <c r="Q2439" i="7" s="1"/>
  <c r="O2439" i="7"/>
  <c r="N2439" i="7"/>
  <c r="R2438" i="7"/>
  <c r="Q2438" i="7"/>
  <c r="P2438" i="7"/>
  <c r="O2438" i="7"/>
  <c r="N2438" i="7"/>
  <c r="R2437" i="7"/>
  <c r="P2437" i="7"/>
  <c r="Q2437" i="7" s="1"/>
  <c r="O2437" i="7"/>
  <c r="N2437" i="7"/>
  <c r="R2436" i="7"/>
  <c r="Q2436" i="7"/>
  <c r="P2436" i="7"/>
  <c r="O2436" i="7"/>
  <c r="N2436" i="7"/>
  <c r="R2435" i="7"/>
  <c r="Q2435" i="7"/>
  <c r="P2435" i="7"/>
  <c r="O2435" i="7"/>
  <c r="N2435" i="7"/>
  <c r="R2434" i="7"/>
  <c r="P2434" i="7"/>
  <c r="Q2434" i="7" s="1"/>
  <c r="O2434" i="7"/>
  <c r="N2434" i="7"/>
  <c r="R2433" i="7"/>
  <c r="Q2433" i="7"/>
  <c r="P2433" i="7"/>
  <c r="O2433" i="7"/>
  <c r="N2433" i="7"/>
  <c r="R2432" i="7"/>
  <c r="P2432" i="7"/>
  <c r="Q2432" i="7" s="1"/>
  <c r="O2432" i="7"/>
  <c r="N2432" i="7"/>
  <c r="R2431" i="7"/>
  <c r="P2431" i="7"/>
  <c r="Q2431" i="7" s="1"/>
  <c r="O2431" i="7"/>
  <c r="N2431" i="7"/>
  <c r="R2430" i="7"/>
  <c r="Q2430" i="7"/>
  <c r="P2430" i="7"/>
  <c r="O2430" i="7"/>
  <c r="N2430" i="7"/>
  <c r="R2429" i="7"/>
  <c r="Q2429" i="7"/>
  <c r="P2429" i="7"/>
  <c r="O2429" i="7"/>
  <c r="N2429" i="7"/>
  <c r="R2428" i="7"/>
  <c r="Q2428" i="7"/>
  <c r="P2428" i="7"/>
  <c r="O2428" i="7"/>
  <c r="N2428" i="7"/>
  <c r="R2427" i="7"/>
  <c r="P2427" i="7"/>
  <c r="Q2427" i="7" s="1"/>
  <c r="O2427" i="7"/>
  <c r="N2427" i="7"/>
  <c r="R2426" i="7"/>
  <c r="Q2426" i="7"/>
  <c r="P2426" i="7"/>
  <c r="O2426" i="7"/>
  <c r="N2426" i="7"/>
  <c r="R2425" i="7"/>
  <c r="P2425" i="7"/>
  <c r="Q2425" i="7" s="1"/>
  <c r="O2425" i="7"/>
  <c r="N2425" i="7"/>
  <c r="R2424" i="7"/>
  <c r="Q2424" i="7"/>
  <c r="P2424" i="7"/>
  <c r="O2424" i="7"/>
  <c r="N2424" i="7"/>
  <c r="R2423" i="7"/>
  <c r="Q2423" i="7"/>
  <c r="P2423" i="7"/>
  <c r="O2423" i="7"/>
  <c r="N2423" i="7"/>
  <c r="R2422" i="7"/>
  <c r="P2422" i="7"/>
  <c r="Q2422" i="7" s="1"/>
  <c r="O2422" i="7"/>
  <c r="N2422" i="7"/>
  <c r="R2421" i="7"/>
  <c r="P2421" i="7"/>
  <c r="Q2421" i="7" s="1"/>
  <c r="O2421" i="7"/>
  <c r="N2421" i="7"/>
  <c r="R2420" i="7"/>
  <c r="P2420" i="7"/>
  <c r="Q2420" i="7" s="1"/>
  <c r="O2420" i="7"/>
  <c r="N2420" i="7"/>
  <c r="R2419" i="7"/>
  <c r="P2419" i="7"/>
  <c r="Q2419" i="7" s="1"/>
  <c r="O2419" i="7"/>
  <c r="N2419" i="7"/>
  <c r="R2418" i="7"/>
  <c r="P2418" i="7"/>
  <c r="Q2418" i="7" s="1"/>
  <c r="O2418" i="7"/>
  <c r="N2418" i="7"/>
  <c r="R2417" i="7"/>
  <c r="Q2417" i="7"/>
  <c r="P2417" i="7"/>
  <c r="O2417" i="7"/>
  <c r="N2417" i="7"/>
  <c r="R2416" i="7"/>
  <c r="P2416" i="7"/>
  <c r="Q2416" i="7" s="1"/>
  <c r="O2416" i="7"/>
  <c r="N2416" i="7"/>
  <c r="R2415" i="7"/>
  <c r="P2415" i="7"/>
  <c r="Q2415" i="7" s="1"/>
  <c r="O2415" i="7"/>
  <c r="N2415" i="7"/>
  <c r="R2414" i="7"/>
  <c r="Q2414" i="7"/>
  <c r="P2414" i="7"/>
  <c r="O2414" i="7"/>
  <c r="N2414" i="7"/>
  <c r="R2413" i="7"/>
  <c r="Q2413" i="7"/>
  <c r="P2413" i="7"/>
  <c r="O2413" i="7"/>
  <c r="N2413" i="7"/>
  <c r="R2412" i="7"/>
  <c r="Q2412" i="7"/>
  <c r="P2412" i="7"/>
  <c r="O2412" i="7"/>
  <c r="N2412" i="7"/>
  <c r="R2411" i="7"/>
  <c r="Q2411" i="7"/>
  <c r="P2411" i="7"/>
  <c r="O2411" i="7"/>
  <c r="N2411" i="7"/>
  <c r="R2410" i="7"/>
  <c r="Q2410" i="7"/>
  <c r="P2410" i="7"/>
  <c r="O2410" i="7"/>
  <c r="N2410" i="7"/>
  <c r="R2409" i="7"/>
  <c r="Q2409" i="7"/>
  <c r="P2409" i="7"/>
  <c r="O2409" i="7"/>
  <c r="N2409" i="7"/>
  <c r="R2408" i="7"/>
  <c r="P2408" i="7"/>
  <c r="Q2408" i="7" s="1"/>
  <c r="O2408" i="7"/>
  <c r="N2408" i="7"/>
  <c r="R2407" i="7"/>
  <c r="P2407" i="7"/>
  <c r="Q2407" i="7" s="1"/>
  <c r="O2407" i="7"/>
  <c r="N2407" i="7"/>
  <c r="R2406" i="7"/>
  <c r="P2406" i="7"/>
  <c r="Q2406" i="7" s="1"/>
  <c r="O2406" i="7"/>
  <c r="N2406" i="7"/>
  <c r="R2405" i="7"/>
  <c r="P2405" i="7"/>
  <c r="Q2405" i="7" s="1"/>
  <c r="O2405" i="7"/>
  <c r="N2405" i="7"/>
  <c r="R2404" i="7"/>
  <c r="P2404" i="7"/>
  <c r="Q2404" i="7" s="1"/>
  <c r="O2404" i="7"/>
  <c r="N2404" i="7"/>
  <c r="R2403" i="7"/>
  <c r="P2403" i="7"/>
  <c r="Q2403" i="7" s="1"/>
  <c r="O2403" i="7"/>
  <c r="N2403" i="7"/>
  <c r="R2402" i="7"/>
  <c r="Q2402" i="7"/>
  <c r="P2402" i="7"/>
  <c r="O2402" i="7"/>
  <c r="N2402" i="7"/>
  <c r="R2401" i="7"/>
  <c r="P2401" i="7"/>
  <c r="Q2401" i="7" s="1"/>
  <c r="O2401" i="7"/>
  <c r="N2401" i="7"/>
  <c r="R2400" i="7"/>
  <c r="Q2400" i="7"/>
  <c r="P2400" i="7"/>
  <c r="O2400" i="7"/>
  <c r="N2400" i="7"/>
  <c r="R2399" i="7"/>
  <c r="Q2399" i="7"/>
  <c r="P2399" i="7"/>
  <c r="O2399" i="7"/>
  <c r="N2399" i="7"/>
  <c r="R2398" i="7"/>
  <c r="P2398" i="7"/>
  <c r="Q2398" i="7" s="1"/>
  <c r="O2398" i="7"/>
  <c r="N2398" i="7"/>
  <c r="R2397" i="7"/>
  <c r="Q2397" i="7"/>
  <c r="P2397" i="7"/>
  <c r="O2397" i="7"/>
  <c r="N2397" i="7"/>
  <c r="R2396" i="7"/>
  <c r="P2396" i="7"/>
  <c r="Q2396" i="7" s="1"/>
  <c r="O2396" i="7"/>
  <c r="N2396" i="7"/>
  <c r="R2395" i="7"/>
  <c r="P2395" i="7"/>
  <c r="Q2395" i="7" s="1"/>
  <c r="O2395" i="7"/>
  <c r="N2395" i="7"/>
  <c r="R2394" i="7"/>
  <c r="P2394" i="7"/>
  <c r="Q2394" i="7" s="1"/>
  <c r="O2394" i="7"/>
  <c r="N2394" i="7"/>
  <c r="R2393" i="7"/>
  <c r="P2393" i="7"/>
  <c r="Q2393" i="7" s="1"/>
  <c r="O2393" i="7"/>
  <c r="N2393" i="7"/>
  <c r="R2392" i="7"/>
  <c r="Q2392" i="7"/>
  <c r="P2392" i="7"/>
  <c r="O2392" i="7"/>
  <c r="N2392" i="7"/>
  <c r="R2391" i="7"/>
  <c r="P2391" i="7"/>
  <c r="Q2391" i="7" s="1"/>
  <c r="O2391" i="7"/>
  <c r="N2391" i="7"/>
  <c r="R2390" i="7"/>
  <c r="Q2390" i="7"/>
  <c r="P2390" i="7"/>
  <c r="O2390" i="7"/>
  <c r="N2390" i="7"/>
  <c r="R2389" i="7"/>
  <c r="P2389" i="7"/>
  <c r="Q2389" i="7" s="1"/>
  <c r="O2389" i="7"/>
  <c r="N2389" i="7"/>
  <c r="R2388" i="7"/>
  <c r="Q2388" i="7"/>
  <c r="P2388" i="7"/>
  <c r="O2388" i="7"/>
  <c r="N2388" i="7"/>
  <c r="R2387" i="7"/>
  <c r="Q2387" i="7"/>
  <c r="P2387" i="7"/>
  <c r="O2387" i="7"/>
  <c r="N2387" i="7"/>
  <c r="R2386" i="7"/>
  <c r="P2386" i="7"/>
  <c r="Q2386" i="7" s="1"/>
  <c r="O2386" i="7"/>
  <c r="N2386" i="7"/>
  <c r="R2385" i="7"/>
  <c r="Q2385" i="7"/>
  <c r="P2385" i="7"/>
  <c r="O2385" i="7"/>
  <c r="N2385" i="7"/>
  <c r="R2384" i="7"/>
  <c r="P2384" i="7"/>
  <c r="Q2384" i="7" s="1"/>
  <c r="O2384" i="7"/>
  <c r="N2384" i="7"/>
  <c r="R2383" i="7"/>
  <c r="P2383" i="7"/>
  <c r="Q2383" i="7" s="1"/>
  <c r="O2383" i="7"/>
  <c r="N2383" i="7"/>
  <c r="R2382" i="7"/>
  <c r="P2382" i="7"/>
  <c r="Q2382" i="7" s="1"/>
  <c r="O2382" i="7"/>
  <c r="N2382" i="7"/>
  <c r="R2381" i="7"/>
  <c r="P2381" i="7"/>
  <c r="Q2381" i="7" s="1"/>
  <c r="O2381" i="7"/>
  <c r="N2381" i="7"/>
  <c r="R2380" i="7"/>
  <c r="Q2380" i="7"/>
  <c r="P2380" i="7"/>
  <c r="O2380" i="7"/>
  <c r="N2380" i="7"/>
  <c r="R2379" i="7"/>
  <c r="P2379" i="7"/>
  <c r="Q2379" i="7" s="1"/>
  <c r="O2379" i="7"/>
  <c r="N2379" i="7"/>
  <c r="R2378" i="7"/>
  <c r="Q2378" i="7"/>
  <c r="P2378" i="7"/>
  <c r="O2378" i="7"/>
  <c r="N2378" i="7"/>
  <c r="R2377" i="7"/>
  <c r="P2377" i="7"/>
  <c r="Q2377" i="7" s="1"/>
  <c r="O2377" i="7"/>
  <c r="N2377" i="7"/>
  <c r="R2376" i="7"/>
  <c r="Q2376" i="7"/>
  <c r="P2376" i="7"/>
  <c r="O2376" i="7"/>
  <c r="N2376" i="7"/>
  <c r="R2375" i="7"/>
  <c r="P2375" i="7"/>
  <c r="Q2375" i="7" s="1"/>
  <c r="O2375" i="7"/>
  <c r="N2375" i="7"/>
  <c r="R2374" i="7"/>
  <c r="Q2374" i="7"/>
  <c r="P2374" i="7"/>
  <c r="O2374" i="7"/>
  <c r="N2374" i="7"/>
  <c r="R2373" i="7"/>
  <c r="Q2373" i="7"/>
  <c r="P2373" i="7"/>
  <c r="O2373" i="7"/>
  <c r="N2373" i="7"/>
  <c r="R2372" i="7"/>
  <c r="P2372" i="7"/>
  <c r="Q2372" i="7" s="1"/>
  <c r="O2372" i="7"/>
  <c r="N2372" i="7"/>
  <c r="R2371" i="7"/>
  <c r="P2371" i="7"/>
  <c r="Q2371" i="7" s="1"/>
  <c r="O2371" i="7"/>
  <c r="N2371" i="7"/>
  <c r="R2370" i="7"/>
  <c r="P2370" i="7"/>
  <c r="Q2370" i="7" s="1"/>
  <c r="O2370" i="7"/>
  <c r="N2370" i="7"/>
  <c r="R2369" i="7"/>
  <c r="Q2369" i="7"/>
  <c r="P2369" i="7"/>
  <c r="O2369" i="7"/>
  <c r="N2369" i="7"/>
  <c r="R2368" i="7"/>
  <c r="Q2368" i="7"/>
  <c r="P2368" i="7"/>
  <c r="O2368" i="7"/>
  <c r="N2368" i="7"/>
  <c r="R2367" i="7"/>
  <c r="P2367" i="7"/>
  <c r="Q2367" i="7" s="1"/>
  <c r="O2367" i="7"/>
  <c r="N2367" i="7"/>
  <c r="R2366" i="7"/>
  <c r="Q2366" i="7"/>
  <c r="P2366" i="7"/>
  <c r="O2366" i="7"/>
  <c r="N2366" i="7"/>
  <c r="R2365" i="7"/>
  <c r="P2365" i="7"/>
  <c r="Q2365" i="7" s="1"/>
  <c r="O2365" i="7"/>
  <c r="N2365" i="7"/>
  <c r="R2364" i="7"/>
  <c r="Q2364" i="7"/>
  <c r="P2364" i="7"/>
  <c r="O2364" i="7"/>
  <c r="N2364" i="7"/>
  <c r="R2363" i="7"/>
  <c r="P2363" i="7"/>
  <c r="Q2363" i="7" s="1"/>
  <c r="O2363" i="7"/>
  <c r="N2363" i="7"/>
  <c r="R2362" i="7"/>
  <c r="P2362" i="7"/>
  <c r="Q2362" i="7" s="1"/>
  <c r="O2362" i="7"/>
  <c r="N2362" i="7"/>
  <c r="R2361" i="7"/>
  <c r="Q2361" i="7"/>
  <c r="P2361" i="7"/>
  <c r="O2361" i="7"/>
  <c r="N2361" i="7"/>
  <c r="R2360" i="7"/>
  <c r="Q2360" i="7"/>
  <c r="P2360" i="7"/>
  <c r="O2360" i="7"/>
  <c r="N2360" i="7"/>
  <c r="R2359" i="7"/>
  <c r="Q2359" i="7"/>
  <c r="P2359" i="7"/>
  <c r="O2359" i="7"/>
  <c r="N2359" i="7"/>
  <c r="R2358" i="7"/>
  <c r="P2358" i="7"/>
  <c r="Q2358" i="7" s="1"/>
  <c r="O2358" i="7"/>
  <c r="N2358" i="7"/>
  <c r="R2357" i="7"/>
  <c r="P2357" i="7"/>
  <c r="Q2357" i="7" s="1"/>
  <c r="O2357" i="7"/>
  <c r="N2357" i="7"/>
  <c r="R2356" i="7"/>
  <c r="Q2356" i="7"/>
  <c r="P2356" i="7"/>
  <c r="O2356" i="7"/>
  <c r="N2356" i="7"/>
  <c r="R2355" i="7"/>
  <c r="P2355" i="7"/>
  <c r="Q2355" i="7" s="1"/>
  <c r="O2355" i="7"/>
  <c r="N2355" i="7"/>
  <c r="R2354" i="7"/>
  <c r="Q2354" i="7"/>
  <c r="P2354" i="7"/>
  <c r="O2354" i="7"/>
  <c r="N2354" i="7"/>
  <c r="R2353" i="7"/>
  <c r="P2353" i="7"/>
  <c r="Q2353" i="7" s="1"/>
  <c r="O2353" i="7"/>
  <c r="N2353" i="7"/>
  <c r="R2352" i="7"/>
  <c r="Q2352" i="7"/>
  <c r="P2352" i="7"/>
  <c r="O2352" i="7"/>
  <c r="N2352" i="7"/>
  <c r="R2351" i="7"/>
  <c r="P2351" i="7"/>
  <c r="Q2351" i="7" s="1"/>
  <c r="O2351" i="7"/>
  <c r="N2351" i="7"/>
  <c r="R2350" i="7"/>
  <c r="Q2350" i="7"/>
  <c r="P2350" i="7"/>
  <c r="O2350" i="7"/>
  <c r="N2350" i="7"/>
  <c r="R2349" i="7"/>
  <c r="Q2349" i="7"/>
  <c r="P2349" i="7"/>
  <c r="O2349" i="7"/>
  <c r="N2349" i="7"/>
  <c r="R2348" i="7"/>
  <c r="P2348" i="7"/>
  <c r="Q2348" i="7" s="1"/>
  <c r="O2348" i="7"/>
  <c r="N2348" i="7"/>
  <c r="R2347" i="7"/>
  <c r="P2347" i="7"/>
  <c r="Q2347" i="7" s="1"/>
  <c r="O2347" i="7"/>
  <c r="N2347" i="7"/>
  <c r="R2346" i="7"/>
  <c r="P2346" i="7"/>
  <c r="Q2346" i="7" s="1"/>
  <c r="O2346" i="7"/>
  <c r="N2346" i="7"/>
  <c r="R2345" i="7"/>
  <c r="Q2345" i="7"/>
  <c r="P2345" i="7"/>
  <c r="O2345" i="7"/>
  <c r="N2345" i="7"/>
  <c r="R2344" i="7"/>
  <c r="P2344" i="7"/>
  <c r="Q2344" i="7" s="1"/>
  <c r="O2344" i="7"/>
  <c r="N2344" i="7"/>
  <c r="R2343" i="7"/>
  <c r="P2343" i="7"/>
  <c r="Q2343" i="7" s="1"/>
  <c r="O2343" i="7"/>
  <c r="N2343" i="7"/>
  <c r="R2342" i="7"/>
  <c r="Q2342" i="7"/>
  <c r="P2342" i="7"/>
  <c r="O2342" i="7"/>
  <c r="N2342" i="7"/>
  <c r="R2341" i="7"/>
  <c r="P2341" i="7"/>
  <c r="Q2341" i="7" s="1"/>
  <c r="O2341" i="7"/>
  <c r="N2341" i="7"/>
  <c r="R2340" i="7"/>
  <c r="Q2340" i="7"/>
  <c r="P2340" i="7"/>
  <c r="O2340" i="7"/>
  <c r="N2340" i="7"/>
  <c r="R2339" i="7"/>
  <c r="Q2339" i="7"/>
  <c r="P2339" i="7"/>
  <c r="O2339" i="7"/>
  <c r="N2339" i="7"/>
  <c r="R2338" i="7"/>
  <c r="Q2338" i="7"/>
  <c r="P2338" i="7"/>
  <c r="O2338" i="7"/>
  <c r="N2338" i="7"/>
  <c r="R2337" i="7"/>
  <c r="P2337" i="7"/>
  <c r="Q2337" i="7" s="1"/>
  <c r="O2337" i="7"/>
  <c r="N2337" i="7"/>
  <c r="R2336" i="7"/>
  <c r="P2336" i="7"/>
  <c r="Q2336" i="7" s="1"/>
  <c r="O2336" i="7"/>
  <c r="N2336" i="7"/>
  <c r="R2335" i="7"/>
  <c r="P2335" i="7"/>
  <c r="Q2335" i="7" s="1"/>
  <c r="O2335" i="7"/>
  <c r="N2335" i="7"/>
  <c r="R2334" i="7"/>
  <c r="Q2334" i="7"/>
  <c r="P2334" i="7"/>
  <c r="O2334" i="7"/>
  <c r="N2334" i="7"/>
  <c r="R2333" i="7"/>
  <c r="P2333" i="7"/>
  <c r="Q2333" i="7" s="1"/>
  <c r="O2333" i="7"/>
  <c r="N2333" i="7"/>
  <c r="R2332" i="7"/>
  <c r="P2332" i="7"/>
  <c r="Q2332" i="7" s="1"/>
  <c r="O2332" i="7"/>
  <c r="N2332" i="7"/>
  <c r="R2331" i="7"/>
  <c r="P2331" i="7"/>
  <c r="Q2331" i="7" s="1"/>
  <c r="O2331" i="7"/>
  <c r="N2331" i="7"/>
  <c r="R2330" i="7"/>
  <c r="Q2330" i="7"/>
  <c r="P2330" i="7"/>
  <c r="O2330" i="7"/>
  <c r="N2330" i="7"/>
  <c r="R2329" i="7"/>
  <c r="Q2329" i="7"/>
  <c r="P2329" i="7"/>
  <c r="O2329" i="7"/>
  <c r="N2329" i="7"/>
  <c r="R2328" i="7"/>
  <c r="Q2328" i="7"/>
  <c r="P2328" i="7"/>
  <c r="O2328" i="7"/>
  <c r="N2328" i="7"/>
  <c r="R2327" i="7"/>
  <c r="Q2327" i="7"/>
  <c r="P2327" i="7"/>
  <c r="O2327" i="7"/>
  <c r="N2327" i="7"/>
  <c r="R2326" i="7"/>
  <c r="P2326" i="7"/>
  <c r="Q2326" i="7" s="1"/>
  <c r="O2326" i="7"/>
  <c r="N2326" i="7"/>
  <c r="R2325" i="7"/>
  <c r="Q2325" i="7"/>
  <c r="P2325" i="7"/>
  <c r="O2325" i="7"/>
  <c r="N2325" i="7"/>
  <c r="R2324" i="7"/>
  <c r="P2324" i="7"/>
  <c r="Q2324" i="7" s="1"/>
  <c r="O2324" i="7"/>
  <c r="N2324" i="7"/>
  <c r="R2323" i="7"/>
  <c r="P2323" i="7"/>
  <c r="Q2323" i="7" s="1"/>
  <c r="O2323" i="7"/>
  <c r="N2323" i="7"/>
  <c r="R2322" i="7"/>
  <c r="Q2322" i="7"/>
  <c r="P2322" i="7"/>
  <c r="O2322" i="7"/>
  <c r="N2322" i="7"/>
  <c r="R2321" i="7"/>
  <c r="Q2321" i="7"/>
  <c r="P2321" i="7"/>
  <c r="O2321" i="7"/>
  <c r="N2321" i="7"/>
  <c r="R2320" i="7"/>
  <c r="Q2320" i="7"/>
  <c r="P2320" i="7"/>
  <c r="O2320" i="7"/>
  <c r="N2320" i="7"/>
  <c r="R2319" i="7"/>
  <c r="Q2319" i="7"/>
  <c r="P2319" i="7"/>
  <c r="O2319" i="7"/>
  <c r="N2319" i="7"/>
  <c r="R2318" i="7"/>
  <c r="Q2318" i="7"/>
  <c r="P2318" i="7"/>
  <c r="O2318" i="7"/>
  <c r="N2318" i="7"/>
  <c r="R2317" i="7"/>
  <c r="P2317" i="7"/>
  <c r="Q2317" i="7" s="1"/>
  <c r="O2317" i="7"/>
  <c r="N2317" i="7"/>
  <c r="R2316" i="7"/>
  <c r="Q2316" i="7"/>
  <c r="P2316" i="7"/>
  <c r="O2316" i="7"/>
  <c r="N2316" i="7"/>
  <c r="R2315" i="7"/>
  <c r="P2315" i="7"/>
  <c r="Q2315" i="7" s="1"/>
  <c r="O2315" i="7"/>
  <c r="N2315" i="7"/>
  <c r="R2314" i="7"/>
  <c r="P2314" i="7"/>
  <c r="Q2314" i="7" s="1"/>
  <c r="O2314" i="7"/>
  <c r="N2314" i="7"/>
  <c r="R2313" i="7"/>
  <c r="P2313" i="7"/>
  <c r="Q2313" i="7" s="1"/>
  <c r="O2313" i="7"/>
  <c r="N2313" i="7"/>
  <c r="R2312" i="7"/>
  <c r="P2312" i="7"/>
  <c r="Q2312" i="7" s="1"/>
  <c r="O2312" i="7"/>
  <c r="N2312" i="7"/>
  <c r="R2311" i="7"/>
  <c r="P2311" i="7"/>
  <c r="Q2311" i="7" s="1"/>
  <c r="O2311" i="7"/>
  <c r="N2311" i="7"/>
  <c r="R2310" i="7"/>
  <c r="P2310" i="7"/>
  <c r="Q2310" i="7" s="1"/>
  <c r="O2310" i="7"/>
  <c r="N2310" i="7"/>
  <c r="R2309" i="7"/>
  <c r="Q2309" i="7"/>
  <c r="P2309" i="7"/>
  <c r="O2309" i="7"/>
  <c r="N2309" i="7"/>
  <c r="R2308" i="7"/>
  <c r="Q2308" i="7"/>
  <c r="P2308" i="7"/>
  <c r="O2308" i="7"/>
  <c r="N2308" i="7"/>
  <c r="R2307" i="7"/>
  <c r="P2307" i="7"/>
  <c r="Q2307" i="7" s="1"/>
  <c r="O2307" i="7"/>
  <c r="N2307" i="7"/>
  <c r="R2306" i="7"/>
  <c r="Q2306" i="7"/>
  <c r="P2306" i="7"/>
  <c r="O2306" i="7"/>
  <c r="N2306" i="7"/>
  <c r="R2305" i="7"/>
  <c r="Q2305" i="7"/>
  <c r="P2305" i="7"/>
  <c r="O2305" i="7"/>
  <c r="N2305" i="7"/>
  <c r="R2304" i="7"/>
  <c r="Q2304" i="7"/>
  <c r="P2304" i="7"/>
  <c r="O2304" i="7"/>
  <c r="N2304" i="7"/>
  <c r="R2303" i="7"/>
  <c r="P2303" i="7"/>
  <c r="Q2303" i="7" s="1"/>
  <c r="O2303" i="7"/>
  <c r="N2303" i="7"/>
  <c r="R2302" i="7"/>
  <c r="P2302" i="7"/>
  <c r="Q2302" i="7" s="1"/>
  <c r="O2302" i="7"/>
  <c r="N2302" i="7"/>
  <c r="R2301" i="7"/>
  <c r="Q2301" i="7"/>
  <c r="P2301" i="7"/>
  <c r="O2301" i="7"/>
  <c r="N2301" i="7"/>
  <c r="R2300" i="7"/>
  <c r="P2300" i="7"/>
  <c r="Q2300" i="7" s="1"/>
  <c r="O2300" i="7"/>
  <c r="N2300" i="7"/>
  <c r="R2299" i="7"/>
  <c r="Q2299" i="7"/>
  <c r="P2299" i="7"/>
  <c r="O2299" i="7"/>
  <c r="N2299" i="7"/>
  <c r="R2298" i="7"/>
  <c r="P2298" i="7"/>
  <c r="Q2298" i="7" s="1"/>
  <c r="O2298" i="7"/>
  <c r="N2298" i="7"/>
  <c r="R2297" i="7"/>
  <c r="P2297" i="7"/>
  <c r="Q2297" i="7" s="1"/>
  <c r="O2297" i="7"/>
  <c r="N2297" i="7"/>
  <c r="R2296" i="7"/>
  <c r="P2296" i="7"/>
  <c r="Q2296" i="7" s="1"/>
  <c r="O2296" i="7"/>
  <c r="N2296" i="7"/>
  <c r="R2295" i="7"/>
  <c r="P2295" i="7"/>
  <c r="Q2295" i="7" s="1"/>
  <c r="O2295" i="7"/>
  <c r="N2295" i="7"/>
  <c r="R2294" i="7"/>
  <c r="Q2294" i="7"/>
  <c r="P2294" i="7"/>
  <c r="O2294" i="7"/>
  <c r="N2294" i="7"/>
  <c r="R2293" i="7"/>
  <c r="P2293" i="7"/>
  <c r="Q2293" i="7" s="1"/>
  <c r="O2293" i="7"/>
  <c r="N2293" i="7"/>
  <c r="R2292" i="7"/>
  <c r="Q2292" i="7"/>
  <c r="P2292" i="7"/>
  <c r="O2292" i="7"/>
  <c r="N2292" i="7"/>
  <c r="R2291" i="7"/>
  <c r="Q2291" i="7"/>
  <c r="P2291" i="7"/>
  <c r="O2291" i="7"/>
  <c r="N2291" i="7"/>
  <c r="R2290" i="7"/>
  <c r="Q2290" i="7"/>
  <c r="P2290" i="7"/>
  <c r="O2290" i="7"/>
  <c r="N2290" i="7"/>
  <c r="R2289" i="7"/>
  <c r="P2289" i="7"/>
  <c r="Q2289" i="7" s="1"/>
  <c r="O2289" i="7"/>
  <c r="N2289" i="7"/>
  <c r="R2288" i="7"/>
  <c r="P2288" i="7"/>
  <c r="Q2288" i="7" s="1"/>
  <c r="O2288" i="7"/>
  <c r="N2288" i="7"/>
  <c r="R2287" i="7"/>
  <c r="P2287" i="7"/>
  <c r="Q2287" i="7" s="1"/>
  <c r="O2287" i="7"/>
  <c r="N2287" i="7"/>
  <c r="R2286" i="7"/>
  <c r="P2286" i="7"/>
  <c r="Q2286" i="7" s="1"/>
  <c r="O2286" i="7"/>
  <c r="N2286" i="7"/>
  <c r="R2285" i="7"/>
  <c r="P2285" i="7"/>
  <c r="Q2285" i="7" s="1"/>
  <c r="O2285" i="7"/>
  <c r="N2285" i="7"/>
  <c r="R2284" i="7"/>
  <c r="Q2284" i="7"/>
  <c r="P2284" i="7"/>
  <c r="O2284" i="7"/>
  <c r="N2284" i="7"/>
  <c r="R2283" i="7"/>
  <c r="P2283" i="7"/>
  <c r="Q2283" i="7" s="1"/>
  <c r="O2283" i="7"/>
  <c r="N2283" i="7"/>
  <c r="R2282" i="7"/>
  <c r="Q2282" i="7"/>
  <c r="P2282" i="7"/>
  <c r="O2282" i="7"/>
  <c r="N2282" i="7"/>
  <c r="R2281" i="7"/>
  <c r="Q2281" i="7"/>
  <c r="P2281" i="7"/>
  <c r="O2281" i="7"/>
  <c r="N2281" i="7"/>
  <c r="R2280" i="7"/>
  <c r="Q2280" i="7"/>
  <c r="P2280" i="7"/>
  <c r="O2280" i="7"/>
  <c r="N2280" i="7"/>
  <c r="R2279" i="7"/>
  <c r="Q2279" i="7"/>
  <c r="P2279" i="7"/>
  <c r="O2279" i="7"/>
  <c r="N2279" i="7"/>
  <c r="R2278" i="7"/>
  <c r="Q2278" i="7"/>
  <c r="P2278" i="7"/>
  <c r="O2278" i="7"/>
  <c r="N2278" i="7"/>
  <c r="R2277" i="7"/>
  <c r="P2277" i="7"/>
  <c r="Q2277" i="7" s="1"/>
  <c r="O2277" i="7"/>
  <c r="N2277" i="7"/>
  <c r="R2276" i="7"/>
  <c r="P2276" i="7"/>
  <c r="Q2276" i="7" s="1"/>
  <c r="O2276" i="7"/>
  <c r="N2276" i="7"/>
  <c r="R2275" i="7"/>
  <c r="P2275" i="7"/>
  <c r="Q2275" i="7" s="1"/>
  <c r="O2275" i="7"/>
  <c r="N2275" i="7"/>
  <c r="R2274" i="7"/>
  <c r="P2274" i="7"/>
  <c r="Q2274" i="7" s="1"/>
  <c r="O2274" i="7"/>
  <c r="N2274" i="7"/>
  <c r="R2273" i="7"/>
  <c r="P2273" i="7"/>
  <c r="Q2273" i="7" s="1"/>
  <c r="O2273" i="7"/>
  <c r="N2273" i="7"/>
  <c r="R2272" i="7"/>
  <c r="Q2272" i="7"/>
  <c r="P2272" i="7"/>
  <c r="O2272" i="7"/>
  <c r="N2272" i="7"/>
  <c r="R2271" i="7"/>
  <c r="P2271" i="7"/>
  <c r="Q2271" i="7" s="1"/>
  <c r="O2271" i="7"/>
  <c r="N2271" i="7"/>
  <c r="R2270" i="7"/>
  <c r="Q2270" i="7"/>
  <c r="P2270" i="7"/>
  <c r="O2270" i="7"/>
  <c r="N2270" i="7"/>
  <c r="R2269" i="7"/>
  <c r="Q2269" i="7"/>
  <c r="P2269" i="7"/>
  <c r="O2269" i="7"/>
  <c r="N2269" i="7"/>
  <c r="R2268" i="7"/>
  <c r="Q2268" i="7"/>
  <c r="P2268" i="7"/>
  <c r="O2268" i="7"/>
  <c r="N2268" i="7"/>
  <c r="R2267" i="7"/>
  <c r="Q2267" i="7"/>
  <c r="P2267" i="7"/>
  <c r="O2267" i="7"/>
  <c r="N2267" i="7"/>
  <c r="R2266" i="7"/>
  <c r="Q2266" i="7"/>
  <c r="P2266" i="7"/>
  <c r="O2266" i="7"/>
  <c r="N2266" i="7"/>
  <c r="R2265" i="7"/>
  <c r="Q2265" i="7"/>
  <c r="P2265" i="7"/>
  <c r="O2265" i="7"/>
  <c r="N2265" i="7"/>
  <c r="R2264" i="7"/>
  <c r="P2264" i="7"/>
  <c r="Q2264" i="7" s="1"/>
  <c r="O2264" i="7"/>
  <c r="N2264" i="7"/>
  <c r="R2263" i="7"/>
  <c r="P2263" i="7"/>
  <c r="Q2263" i="7" s="1"/>
  <c r="O2263" i="7"/>
  <c r="N2263" i="7"/>
  <c r="R2262" i="7"/>
  <c r="P2262" i="7"/>
  <c r="Q2262" i="7" s="1"/>
  <c r="O2262" i="7"/>
  <c r="N2262" i="7"/>
  <c r="R2261" i="7"/>
  <c r="Q2261" i="7"/>
  <c r="P2261" i="7"/>
  <c r="O2261" i="7"/>
  <c r="N2261" i="7"/>
  <c r="R2260" i="7"/>
  <c r="P2260" i="7"/>
  <c r="Q2260" i="7" s="1"/>
  <c r="O2260" i="7"/>
  <c r="N2260" i="7"/>
  <c r="R2259" i="7"/>
  <c r="P2259" i="7"/>
  <c r="Q2259" i="7" s="1"/>
  <c r="O2259" i="7"/>
  <c r="N2259" i="7"/>
  <c r="R2258" i="7"/>
  <c r="Q2258" i="7"/>
  <c r="P2258" i="7"/>
  <c r="O2258" i="7"/>
  <c r="N2258" i="7"/>
  <c r="R2257" i="7"/>
  <c r="Q2257" i="7"/>
  <c r="P2257" i="7"/>
  <c r="O2257" i="7"/>
  <c r="N2257" i="7"/>
  <c r="R2256" i="7"/>
  <c r="Q2256" i="7"/>
  <c r="P2256" i="7"/>
  <c r="O2256" i="7"/>
  <c r="N2256" i="7"/>
  <c r="R2255" i="7"/>
  <c r="P2255" i="7"/>
  <c r="Q2255" i="7" s="1"/>
  <c r="O2255" i="7"/>
  <c r="N2255" i="7"/>
  <c r="R2254" i="7"/>
  <c r="Q2254" i="7"/>
  <c r="P2254" i="7"/>
  <c r="O2254" i="7"/>
  <c r="N2254" i="7"/>
  <c r="R2253" i="7"/>
  <c r="P2253" i="7"/>
  <c r="Q2253" i="7" s="1"/>
  <c r="O2253" i="7"/>
  <c r="N2253" i="7"/>
  <c r="R2252" i="7"/>
  <c r="P2252" i="7"/>
  <c r="Q2252" i="7" s="1"/>
  <c r="O2252" i="7"/>
  <c r="N2252" i="7"/>
  <c r="R2251" i="7"/>
  <c r="P2251" i="7"/>
  <c r="Q2251" i="7" s="1"/>
  <c r="O2251" i="7"/>
  <c r="N2251" i="7"/>
  <c r="R2250" i="7"/>
  <c r="Q2250" i="7"/>
  <c r="P2250" i="7"/>
  <c r="O2250" i="7"/>
  <c r="N2250" i="7"/>
  <c r="R2249" i="7"/>
  <c r="P2249" i="7"/>
  <c r="Q2249" i="7" s="1"/>
  <c r="O2249" i="7"/>
  <c r="N2249" i="7"/>
  <c r="R2248" i="7"/>
  <c r="P2248" i="7"/>
  <c r="Q2248" i="7" s="1"/>
  <c r="O2248" i="7"/>
  <c r="N2248" i="7"/>
  <c r="R2247" i="7"/>
  <c r="P2247" i="7"/>
  <c r="Q2247" i="7" s="1"/>
  <c r="O2247" i="7"/>
  <c r="N2247" i="7"/>
  <c r="R2246" i="7"/>
  <c r="Q2246" i="7"/>
  <c r="P2246" i="7"/>
  <c r="O2246" i="7"/>
  <c r="N2246" i="7"/>
  <c r="R2245" i="7"/>
  <c r="Q2245" i="7"/>
  <c r="P2245" i="7"/>
  <c r="O2245" i="7"/>
  <c r="N2245" i="7"/>
  <c r="R2244" i="7"/>
  <c r="Q2244" i="7"/>
  <c r="P2244" i="7"/>
  <c r="O2244" i="7"/>
  <c r="N2244" i="7"/>
  <c r="R2243" i="7"/>
  <c r="P2243" i="7"/>
  <c r="Q2243" i="7" s="1"/>
  <c r="O2243" i="7"/>
  <c r="N2243" i="7"/>
  <c r="R2242" i="7"/>
  <c r="Q2242" i="7"/>
  <c r="P2242" i="7"/>
  <c r="O2242" i="7"/>
  <c r="N2242" i="7"/>
  <c r="R2241" i="7"/>
  <c r="P2241" i="7"/>
  <c r="Q2241" i="7" s="1"/>
  <c r="O2241" i="7"/>
  <c r="N2241" i="7"/>
  <c r="R2240" i="7"/>
  <c r="P2240" i="7"/>
  <c r="Q2240" i="7" s="1"/>
  <c r="O2240" i="7"/>
  <c r="N2240" i="7"/>
  <c r="R2239" i="7"/>
  <c r="P2239" i="7"/>
  <c r="Q2239" i="7" s="1"/>
  <c r="O2239" i="7"/>
  <c r="N2239" i="7"/>
  <c r="R2238" i="7"/>
  <c r="Q2238" i="7"/>
  <c r="P2238" i="7"/>
  <c r="O2238" i="7"/>
  <c r="N2238" i="7"/>
  <c r="R2237" i="7"/>
  <c r="Q2237" i="7"/>
  <c r="P2237" i="7"/>
  <c r="O2237" i="7"/>
  <c r="N2237" i="7"/>
  <c r="R2236" i="7"/>
  <c r="P2236" i="7"/>
  <c r="Q2236" i="7" s="1"/>
  <c r="O2236" i="7"/>
  <c r="N2236" i="7"/>
  <c r="R2235" i="7"/>
  <c r="P2235" i="7"/>
  <c r="Q2235" i="7" s="1"/>
  <c r="O2235" i="7"/>
  <c r="N2235" i="7"/>
  <c r="R2234" i="7"/>
  <c r="Q2234" i="7"/>
  <c r="P2234" i="7"/>
  <c r="O2234" i="7"/>
  <c r="N2234" i="7"/>
  <c r="R2233" i="7"/>
  <c r="Q2233" i="7"/>
  <c r="P2233" i="7"/>
  <c r="O2233" i="7"/>
  <c r="N2233" i="7"/>
  <c r="R2232" i="7"/>
  <c r="Q2232" i="7"/>
  <c r="P2232" i="7"/>
  <c r="O2232" i="7"/>
  <c r="N2232" i="7"/>
  <c r="R2231" i="7"/>
  <c r="P2231" i="7"/>
  <c r="Q2231" i="7" s="1"/>
  <c r="O2231" i="7"/>
  <c r="N2231" i="7"/>
  <c r="R2230" i="7"/>
  <c r="Q2230" i="7"/>
  <c r="P2230" i="7"/>
  <c r="O2230" i="7"/>
  <c r="N2230" i="7"/>
  <c r="R2229" i="7"/>
  <c r="Q2229" i="7"/>
  <c r="P2229" i="7"/>
  <c r="O2229" i="7"/>
  <c r="N2229" i="7"/>
  <c r="R2228" i="7"/>
  <c r="P2228" i="7"/>
  <c r="Q2228" i="7" s="1"/>
  <c r="O2228" i="7"/>
  <c r="N2228" i="7"/>
  <c r="R2227" i="7"/>
  <c r="P2227" i="7"/>
  <c r="Q2227" i="7" s="1"/>
  <c r="O2227" i="7"/>
  <c r="N2227" i="7"/>
  <c r="R2226" i="7"/>
  <c r="Q2226" i="7"/>
  <c r="P2226" i="7"/>
  <c r="O2226" i="7"/>
  <c r="N2226" i="7"/>
  <c r="R2225" i="7"/>
  <c r="Q2225" i="7"/>
  <c r="P2225" i="7"/>
  <c r="O2225" i="7"/>
  <c r="N2225" i="7"/>
  <c r="R2224" i="7"/>
  <c r="P2224" i="7"/>
  <c r="Q2224" i="7" s="1"/>
  <c r="O2224" i="7"/>
  <c r="N2224" i="7"/>
  <c r="R2223" i="7"/>
  <c r="P2223" i="7"/>
  <c r="Q2223" i="7" s="1"/>
  <c r="O2223" i="7"/>
  <c r="N2223" i="7"/>
  <c r="R2222" i="7"/>
  <c r="Q2222" i="7"/>
  <c r="P2222" i="7"/>
  <c r="O2222" i="7"/>
  <c r="N2222" i="7"/>
  <c r="R2221" i="7"/>
  <c r="P2221" i="7"/>
  <c r="Q2221" i="7" s="1"/>
  <c r="O2221" i="7"/>
  <c r="N2221" i="7"/>
  <c r="R2220" i="7"/>
  <c r="Q2220" i="7"/>
  <c r="P2220" i="7"/>
  <c r="O2220" i="7"/>
  <c r="N2220" i="7"/>
  <c r="R2219" i="7"/>
  <c r="Q2219" i="7"/>
  <c r="P2219" i="7"/>
  <c r="O2219" i="7"/>
  <c r="N2219" i="7"/>
  <c r="R2218" i="7"/>
  <c r="P2218" i="7"/>
  <c r="Q2218" i="7" s="1"/>
  <c r="O2218" i="7"/>
  <c r="N2218" i="7"/>
  <c r="R2217" i="7"/>
  <c r="P2217" i="7"/>
  <c r="Q2217" i="7" s="1"/>
  <c r="O2217" i="7"/>
  <c r="N2217" i="7"/>
  <c r="R2216" i="7"/>
  <c r="P2216" i="7"/>
  <c r="Q2216" i="7" s="1"/>
  <c r="O2216" i="7"/>
  <c r="N2216" i="7"/>
  <c r="R2215" i="7"/>
  <c r="P2215" i="7"/>
  <c r="Q2215" i="7" s="1"/>
  <c r="O2215" i="7"/>
  <c r="N2215" i="7"/>
  <c r="R2214" i="7"/>
  <c r="Q2214" i="7"/>
  <c r="P2214" i="7"/>
  <c r="O2214" i="7"/>
  <c r="N2214" i="7"/>
  <c r="R2213" i="7"/>
  <c r="P2213" i="7"/>
  <c r="Q2213" i="7" s="1"/>
  <c r="O2213" i="7"/>
  <c r="N2213" i="7"/>
  <c r="R2212" i="7"/>
  <c r="Q2212" i="7"/>
  <c r="P2212" i="7"/>
  <c r="O2212" i="7"/>
  <c r="N2212" i="7"/>
  <c r="R2211" i="7"/>
  <c r="P2211" i="7"/>
  <c r="Q2211" i="7" s="1"/>
  <c r="O2211" i="7"/>
  <c r="N2211" i="7"/>
  <c r="R2210" i="7"/>
  <c r="Q2210" i="7"/>
  <c r="P2210" i="7"/>
  <c r="O2210" i="7"/>
  <c r="N2210" i="7"/>
  <c r="R2209" i="7"/>
  <c r="P2209" i="7"/>
  <c r="Q2209" i="7" s="1"/>
  <c r="O2209" i="7"/>
  <c r="N2209" i="7"/>
  <c r="R2208" i="7"/>
  <c r="Q2208" i="7"/>
  <c r="P2208" i="7"/>
  <c r="O2208" i="7"/>
  <c r="N2208" i="7"/>
  <c r="R2207" i="7"/>
  <c r="P2207" i="7"/>
  <c r="Q2207" i="7" s="1"/>
  <c r="O2207" i="7"/>
  <c r="N2207" i="7"/>
  <c r="R2206" i="7"/>
  <c r="P2206" i="7"/>
  <c r="Q2206" i="7" s="1"/>
  <c r="O2206" i="7"/>
  <c r="N2206" i="7"/>
  <c r="R2205" i="7"/>
  <c r="P2205" i="7"/>
  <c r="Q2205" i="7" s="1"/>
  <c r="O2205" i="7"/>
  <c r="N2205" i="7"/>
  <c r="R2204" i="7"/>
  <c r="P2204" i="7"/>
  <c r="Q2204" i="7" s="1"/>
  <c r="O2204" i="7"/>
  <c r="N2204" i="7"/>
  <c r="R2203" i="7"/>
  <c r="P2203" i="7"/>
  <c r="Q2203" i="7" s="1"/>
  <c r="O2203" i="7"/>
  <c r="N2203" i="7"/>
  <c r="R2202" i="7"/>
  <c r="P2202" i="7"/>
  <c r="Q2202" i="7" s="1"/>
  <c r="O2202" i="7"/>
  <c r="N2202" i="7"/>
  <c r="R2201" i="7"/>
  <c r="P2201" i="7"/>
  <c r="Q2201" i="7" s="1"/>
  <c r="O2201" i="7"/>
  <c r="N2201" i="7"/>
  <c r="R2200" i="7"/>
  <c r="P2200" i="7"/>
  <c r="Q2200" i="7" s="1"/>
  <c r="O2200" i="7"/>
  <c r="N2200" i="7"/>
  <c r="R2199" i="7"/>
  <c r="P2199" i="7"/>
  <c r="Q2199" i="7" s="1"/>
  <c r="O2199" i="7"/>
  <c r="N2199" i="7"/>
  <c r="R2198" i="7"/>
  <c r="Q2198" i="7"/>
  <c r="P2198" i="7"/>
  <c r="O2198" i="7"/>
  <c r="N2198" i="7"/>
  <c r="R2197" i="7"/>
  <c r="Q2197" i="7"/>
  <c r="P2197" i="7"/>
  <c r="O2197" i="7"/>
  <c r="N2197" i="7"/>
  <c r="R2196" i="7"/>
  <c r="Q2196" i="7"/>
  <c r="P2196" i="7"/>
  <c r="O2196" i="7"/>
  <c r="N2196" i="7"/>
  <c r="R2195" i="7"/>
  <c r="Q2195" i="7"/>
  <c r="P2195" i="7"/>
  <c r="O2195" i="7"/>
  <c r="N2195" i="7"/>
  <c r="R2194" i="7"/>
  <c r="P2194" i="7"/>
  <c r="Q2194" i="7" s="1"/>
  <c r="O2194" i="7"/>
  <c r="N2194" i="7"/>
  <c r="R2193" i="7"/>
  <c r="Q2193" i="7"/>
  <c r="P2193" i="7"/>
  <c r="O2193" i="7"/>
  <c r="N2193" i="7"/>
  <c r="R2192" i="7"/>
  <c r="P2192" i="7"/>
  <c r="Q2192" i="7" s="1"/>
  <c r="O2192" i="7"/>
  <c r="N2192" i="7"/>
  <c r="R2191" i="7"/>
  <c r="P2191" i="7"/>
  <c r="Q2191" i="7" s="1"/>
  <c r="O2191" i="7"/>
  <c r="N2191" i="7"/>
  <c r="R2190" i="7"/>
  <c r="P2190" i="7"/>
  <c r="Q2190" i="7" s="1"/>
  <c r="O2190" i="7"/>
  <c r="N2190" i="7"/>
  <c r="R2189" i="7"/>
  <c r="P2189" i="7"/>
  <c r="Q2189" i="7" s="1"/>
  <c r="O2189" i="7"/>
  <c r="N2189" i="7"/>
  <c r="R2188" i="7"/>
  <c r="P2188" i="7"/>
  <c r="Q2188" i="7" s="1"/>
  <c r="O2188" i="7"/>
  <c r="N2188" i="7"/>
  <c r="R2187" i="7"/>
  <c r="P2187" i="7"/>
  <c r="Q2187" i="7" s="1"/>
  <c r="O2187" i="7"/>
  <c r="N2187" i="7"/>
  <c r="R2186" i="7"/>
  <c r="Q2186" i="7"/>
  <c r="P2186" i="7"/>
  <c r="O2186" i="7"/>
  <c r="N2186" i="7"/>
  <c r="R2185" i="7"/>
  <c r="P2185" i="7"/>
  <c r="Q2185" i="7" s="1"/>
  <c r="O2185" i="7"/>
  <c r="N2185" i="7"/>
  <c r="R2184" i="7"/>
  <c r="Q2184" i="7"/>
  <c r="P2184" i="7"/>
  <c r="O2184" i="7"/>
  <c r="N2184" i="7"/>
  <c r="R2183" i="7"/>
  <c r="P2183" i="7"/>
  <c r="Q2183" i="7" s="1"/>
  <c r="O2183" i="7"/>
  <c r="N2183" i="7"/>
  <c r="R2182" i="7"/>
  <c r="Q2182" i="7"/>
  <c r="P2182" i="7"/>
  <c r="O2182" i="7"/>
  <c r="N2182" i="7"/>
  <c r="R2181" i="7"/>
  <c r="P2181" i="7"/>
  <c r="Q2181" i="7" s="1"/>
  <c r="O2181" i="7"/>
  <c r="N2181" i="7"/>
  <c r="R2180" i="7"/>
  <c r="P2180" i="7"/>
  <c r="Q2180" i="7" s="1"/>
  <c r="O2180" i="7"/>
  <c r="N2180" i="7"/>
  <c r="R2179" i="7"/>
  <c r="P2179" i="7"/>
  <c r="Q2179" i="7" s="1"/>
  <c r="O2179" i="7"/>
  <c r="N2179" i="7"/>
  <c r="R2178" i="7"/>
  <c r="P2178" i="7"/>
  <c r="Q2178" i="7" s="1"/>
  <c r="O2178" i="7"/>
  <c r="N2178" i="7"/>
  <c r="R2177" i="7"/>
  <c r="Q2177" i="7"/>
  <c r="P2177" i="7"/>
  <c r="O2177" i="7"/>
  <c r="N2177" i="7"/>
  <c r="R2176" i="7"/>
  <c r="P2176" i="7"/>
  <c r="Q2176" i="7" s="1"/>
  <c r="O2176" i="7"/>
  <c r="N2176" i="7"/>
  <c r="R2175" i="7"/>
  <c r="Q2175" i="7"/>
  <c r="P2175" i="7"/>
  <c r="O2175" i="7"/>
  <c r="N2175" i="7"/>
  <c r="R2174" i="7"/>
  <c r="Q2174" i="7"/>
  <c r="P2174" i="7"/>
  <c r="O2174" i="7"/>
  <c r="N2174" i="7"/>
  <c r="R2173" i="7"/>
  <c r="P2173" i="7"/>
  <c r="Q2173" i="7" s="1"/>
  <c r="O2173" i="7"/>
  <c r="N2173" i="7"/>
  <c r="R2172" i="7"/>
  <c r="Q2172" i="7"/>
  <c r="P2172" i="7"/>
  <c r="O2172" i="7"/>
  <c r="N2172" i="7"/>
  <c r="R2171" i="7"/>
  <c r="P2171" i="7"/>
  <c r="Q2171" i="7" s="1"/>
  <c r="O2171" i="7"/>
  <c r="N2171" i="7"/>
  <c r="R2170" i="7"/>
  <c r="P2170" i="7"/>
  <c r="Q2170" i="7" s="1"/>
  <c r="O2170" i="7"/>
  <c r="N2170" i="7"/>
  <c r="R2169" i="7"/>
  <c r="P2169" i="7"/>
  <c r="Q2169" i="7" s="1"/>
  <c r="O2169" i="7"/>
  <c r="N2169" i="7"/>
  <c r="R2168" i="7"/>
  <c r="P2168" i="7"/>
  <c r="Q2168" i="7" s="1"/>
  <c r="O2168" i="7"/>
  <c r="N2168" i="7"/>
  <c r="R2167" i="7"/>
  <c r="P2167" i="7"/>
  <c r="Q2167" i="7" s="1"/>
  <c r="O2167" i="7"/>
  <c r="N2167" i="7"/>
  <c r="R2166" i="7"/>
  <c r="Q2166" i="7"/>
  <c r="P2166" i="7"/>
  <c r="O2166" i="7"/>
  <c r="N2166" i="7"/>
  <c r="R2165" i="7"/>
  <c r="P2165" i="7"/>
  <c r="Q2165" i="7" s="1"/>
  <c r="O2165" i="7"/>
  <c r="N2165" i="7"/>
  <c r="R2164" i="7"/>
  <c r="Q2164" i="7"/>
  <c r="P2164" i="7"/>
  <c r="O2164" i="7"/>
  <c r="N2164" i="7"/>
  <c r="R2163" i="7"/>
  <c r="P2163" i="7"/>
  <c r="Q2163" i="7" s="1"/>
  <c r="O2163" i="7"/>
  <c r="N2163" i="7"/>
  <c r="R2162" i="7"/>
  <c r="Q2162" i="7"/>
  <c r="P2162" i="7"/>
  <c r="O2162" i="7"/>
  <c r="N2162" i="7"/>
  <c r="R2161" i="7"/>
  <c r="Q2161" i="7"/>
  <c r="P2161" i="7"/>
  <c r="O2161" i="7"/>
  <c r="N2161" i="7"/>
  <c r="R2160" i="7"/>
  <c r="Q2160" i="7"/>
  <c r="P2160" i="7"/>
  <c r="O2160" i="7"/>
  <c r="N2160" i="7"/>
  <c r="R2159" i="7"/>
  <c r="Q2159" i="7"/>
  <c r="P2159" i="7"/>
  <c r="O2159" i="7"/>
  <c r="N2159" i="7"/>
  <c r="R2158" i="7"/>
  <c r="P2158" i="7"/>
  <c r="Q2158" i="7" s="1"/>
  <c r="O2158" i="7"/>
  <c r="N2158" i="7"/>
  <c r="R2157" i="7"/>
  <c r="Q2157" i="7"/>
  <c r="P2157" i="7"/>
  <c r="O2157" i="7"/>
  <c r="N2157" i="7"/>
  <c r="R2156" i="7"/>
  <c r="P2156" i="7"/>
  <c r="Q2156" i="7" s="1"/>
  <c r="O2156" i="7"/>
  <c r="N2156" i="7"/>
  <c r="R2155" i="7"/>
  <c r="P2155" i="7"/>
  <c r="Q2155" i="7" s="1"/>
  <c r="O2155" i="7"/>
  <c r="N2155" i="7"/>
  <c r="R2154" i="7"/>
  <c r="Q2154" i="7"/>
  <c r="P2154" i="7"/>
  <c r="O2154" i="7"/>
  <c r="N2154" i="7"/>
  <c r="R2153" i="7"/>
  <c r="Q2153" i="7"/>
  <c r="P2153" i="7"/>
  <c r="O2153" i="7"/>
  <c r="N2153" i="7"/>
  <c r="R2152" i="7"/>
  <c r="Q2152" i="7"/>
  <c r="P2152" i="7"/>
  <c r="O2152" i="7"/>
  <c r="N2152" i="7"/>
  <c r="R2151" i="7"/>
  <c r="P2151" i="7"/>
  <c r="Q2151" i="7" s="1"/>
  <c r="O2151" i="7"/>
  <c r="N2151" i="7"/>
  <c r="R2150" i="7"/>
  <c r="Q2150" i="7"/>
  <c r="P2150" i="7"/>
  <c r="O2150" i="7"/>
  <c r="N2150" i="7"/>
  <c r="R2149" i="7"/>
  <c r="P2149" i="7"/>
  <c r="Q2149" i="7" s="1"/>
  <c r="O2149" i="7"/>
  <c r="N2149" i="7"/>
  <c r="R2148" i="7"/>
  <c r="Q2148" i="7"/>
  <c r="P2148" i="7"/>
  <c r="O2148" i="7"/>
  <c r="N2148" i="7"/>
  <c r="R2147" i="7"/>
  <c r="P2147" i="7"/>
  <c r="Q2147" i="7" s="1"/>
  <c r="O2147" i="7"/>
  <c r="N2147" i="7"/>
  <c r="R2146" i="7"/>
  <c r="Q2146" i="7"/>
  <c r="P2146" i="7"/>
  <c r="O2146" i="7"/>
  <c r="N2146" i="7"/>
  <c r="R2145" i="7"/>
  <c r="Q2145" i="7"/>
  <c r="P2145" i="7"/>
  <c r="O2145" i="7"/>
  <c r="N2145" i="7"/>
  <c r="R2144" i="7"/>
  <c r="P2144" i="7"/>
  <c r="Q2144" i="7" s="1"/>
  <c r="O2144" i="7"/>
  <c r="N2144" i="7"/>
  <c r="R2143" i="7"/>
  <c r="P2143" i="7"/>
  <c r="Q2143" i="7" s="1"/>
  <c r="O2143" i="7"/>
  <c r="N2143" i="7"/>
  <c r="R2142" i="7"/>
  <c r="P2142" i="7"/>
  <c r="Q2142" i="7" s="1"/>
  <c r="O2142" i="7"/>
  <c r="N2142" i="7"/>
  <c r="R2141" i="7"/>
  <c r="Q2141" i="7"/>
  <c r="P2141" i="7"/>
  <c r="O2141" i="7"/>
  <c r="N2141" i="7"/>
  <c r="R2140" i="7"/>
  <c r="Q2140" i="7"/>
  <c r="P2140" i="7"/>
  <c r="O2140" i="7"/>
  <c r="N2140" i="7"/>
  <c r="R2139" i="7"/>
  <c r="P2139" i="7"/>
  <c r="Q2139" i="7" s="1"/>
  <c r="O2139" i="7"/>
  <c r="N2139" i="7"/>
  <c r="R2138" i="7"/>
  <c r="Q2138" i="7"/>
  <c r="P2138" i="7"/>
  <c r="O2138" i="7"/>
  <c r="N2138" i="7"/>
  <c r="R2137" i="7"/>
  <c r="P2137" i="7"/>
  <c r="Q2137" i="7" s="1"/>
  <c r="O2137" i="7"/>
  <c r="N2137" i="7"/>
  <c r="R2136" i="7"/>
  <c r="Q2136" i="7"/>
  <c r="P2136" i="7"/>
  <c r="O2136" i="7"/>
  <c r="N2136" i="7"/>
  <c r="R2135" i="7"/>
  <c r="P2135" i="7"/>
  <c r="Q2135" i="7" s="1"/>
  <c r="O2135" i="7"/>
  <c r="N2135" i="7"/>
  <c r="R2134" i="7"/>
  <c r="Q2134" i="7"/>
  <c r="P2134" i="7"/>
  <c r="O2134" i="7"/>
  <c r="N2134" i="7"/>
  <c r="R2133" i="7"/>
  <c r="P2133" i="7"/>
  <c r="Q2133" i="7" s="1"/>
  <c r="O2133" i="7"/>
  <c r="N2133" i="7"/>
  <c r="R2132" i="7"/>
  <c r="P2132" i="7"/>
  <c r="Q2132" i="7" s="1"/>
  <c r="O2132" i="7"/>
  <c r="N2132" i="7"/>
  <c r="R2131" i="7"/>
  <c r="P2131" i="7"/>
  <c r="Q2131" i="7" s="1"/>
  <c r="O2131" i="7"/>
  <c r="N2131" i="7"/>
  <c r="R2130" i="7"/>
  <c r="Q2130" i="7"/>
  <c r="P2130" i="7"/>
  <c r="O2130" i="7"/>
  <c r="N2130" i="7"/>
  <c r="R2129" i="7"/>
  <c r="Q2129" i="7"/>
  <c r="P2129" i="7"/>
  <c r="O2129" i="7"/>
  <c r="N2129" i="7"/>
  <c r="R2128" i="7"/>
  <c r="P2128" i="7"/>
  <c r="Q2128" i="7" s="1"/>
  <c r="O2128" i="7"/>
  <c r="N2128" i="7"/>
  <c r="R2127" i="7"/>
  <c r="P2127" i="7"/>
  <c r="Q2127" i="7" s="1"/>
  <c r="O2127" i="7"/>
  <c r="N2127" i="7"/>
  <c r="R2126" i="7"/>
  <c r="Q2126" i="7"/>
  <c r="P2126" i="7"/>
  <c r="O2126" i="7"/>
  <c r="N2126" i="7"/>
  <c r="R2125" i="7"/>
  <c r="Q2125" i="7"/>
  <c r="P2125" i="7"/>
  <c r="O2125" i="7"/>
  <c r="N2125" i="7"/>
  <c r="R2124" i="7"/>
  <c r="Q2124" i="7"/>
  <c r="P2124" i="7"/>
  <c r="O2124" i="7"/>
  <c r="N2124" i="7"/>
  <c r="R2123" i="7"/>
  <c r="Q2123" i="7"/>
  <c r="P2123" i="7"/>
  <c r="O2123" i="7"/>
  <c r="N2123" i="7"/>
  <c r="R2122" i="7"/>
  <c r="Q2122" i="7"/>
  <c r="P2122" i="7"/>
  <c r="O2122" i="7"/>
  <c r="N2122" i="7"/>
  <c r="R2121" i="7"/>
  <c r="P2121" i="7"/>
  <c r="Q2121" i="7" s="1"/>
  <c r="O2121" i="7"/>
  <c r="N2121" i="7"/>
  <c r="R2120" i="7"/>
  <c r="P2120" i="7"/>
  <c r="Q2120" i="7" s="1"/>
  <c r="O2120" i="7"/>
  <c r="N2120" i="7"/>
  <c r="R2119" i="7"/>
  <c r="P2119" i="7"/>
  <c r="Q2119" i="7" s="1"/>
  <c r="O2119" i="7"/>
  <c r="N2119" i="7"/>
  <c r="R2118" i="7"/>
  <c r="P2118" i="7"/>
  <c r="Q2118" i="7" s="1"/>
  <c r="O2118" i="7"/>
  <c r="N2118" i="7"/>
  <c r="R2117" i="7"/>
  <c r="Q2117" i="7"/>
  <c r="P2117" i="7"/>
  <c r="O2117" i="7"/>
  <c r="N2117" i="7"/>
  <c r="R2116" i="7"/>
  <c r="Q2116" i="7"/>
  <c r="P2116" i="7"/>
  <c r="O2116" i="7"/>
  <c r="N2116" i="7"/>
  <c r="R2115" i="7"/>
  <c r="P2115" i="7"/>
  <c r="Q2115" i="7" s="1"/>
  <c r="O2115" i="7"/>
  <c r="N2115" i="7"/>
  <c r="R2114" i="7"/>
  <c r="Q2114" i="7"/>
  <c r="P2114" i="7"/>
  <c r="O2114" i="7"/>
  <c r="N2114" i="7"/>
  <c r="R2113" i="7"/>
  <c r="P2113" i="7"/>
  <c r="Q2113" i="7" s="1"/>
  <c r="O2113" i="7"/>
  <c r="N2113" i="7"/>
  <c r="R2112" i="7"/>
  <c r="Q2112" i="7"/>
  <c r="P2112" i="7"/>
  <c r="O2112" i="7"/>
  <c r="N2112" i="7"/>
  <c r="R2111" i="7"/>
  <c r="P2111" i="7"/>
  <c r="Q2111" i="7" s="1"/>
  <c r="O2111" i="7"/>
  <c r="N2111" i="7"/>
  <c r="R2110" i="7"/>
  <c r="Q2110" i="7"/>
  <c r="P2110" i="7"/>
  <c r="O2110" i="7"/>
  <c r="N2110" i="7"/>
  <c r="R2109" i="7"/>
  <c r="P2109" i="7"/>
  <c r="Q2109" i="7" s="1"/>
  <c r="O2109" i="7"/>
  <c r="N2109" i="7"/>
  <c r="R2108" i="7"/>
  <c r="P2108" i="7"/>
  <c r="Q2108" i="7" s="1"/>
  <c r="O2108" i="7"/>
  <c r="N2108" i="7"/>
  <c r="R2107" i="7"/>
  <c r="P2107" i="7"/>
  <c r="Q2107" i="7" s="1"/>
  <c r="O2107" i="7"/>
  <c r="N2107" i="7"/>
  <c r="R2106" i="7"/>
  <c r="Q2106" i="7"/>
  <c r="P2106" i="7"/>
  <c r="O2106" i="7"/>
  <c r="N2106" i="7"/>
  <c r="R2105" i="7"/>
  <c r="Q2105" i="7"/>
  <c r="P2105" i="7"/>
  <c r="O2105" i="7"/>
  <c r="N2105" i="7"/>
  <c r="R2104" i="7"/>
  <c r="Q2104" i="7"/>
  <c r="P2104" i="7"/>
  <c r="O2104" i="7"/>
  <c r="N2104" i="7"/>
  <c r="R2103" i="7"/>
  <c r="P2103" i="7"/>
  <c r="Q2103" i="7" s="1"/>
  <c r="O2103" i="7"/>
  <c r="N2103" i="7"/>
  <c r="R2102" i="7"/>
  <c r="Q2102" i="7"/>
  <c r="P2102" i="7"/>
  <c r="O2102" i="7"/>
  <c r="N2102" i="7"/>
  <c r="R2101" i="7"/>
  <c r="P2101" i="7"/>
  <c r="Q2101" i="7" s="1"/>
  <c r="O2101" i="7"/>
  <c r="N2101" i="7"/>
  <c r="R2100" i="7"/>
  <c r="Q2100" i="7"/>
  <c r="P2100" i="7"/>
  <c r="O2100" i="7"/>
  <c r="N2100" i="7"/>
  <c r="R2099" i="7"/>
  <c r="P2099" i="7"/>
  <c r="Q2099" i="7" s="1"/>
  <c r="O2099" i="7"/>
  <c r="N2099" i="7"/>
  <c r="R2098" i="7"/>
  <c r="P2098" i="7"/>
  <c r="Q2098" i="7" s="1"/>
  <c r="O2098" i="7"/>
  <c r="N2098" i="7"/>
  <c r="R2097" i="7"/>
  <c r="Q2097" i="7"/>
  <c r="P2097" i="7"/>
  <c r="O2097" i="7"/>
  <c r="N2097" i="7"/>
  <c r="R2096" i="7"/>
  <c r="P2096" i="7"/>
  <c r="Q2096" i="7" s="1"/>
  <c r="O2096" i="7"/>
  <c r="N2096" i="7"/>
  <c r="R2095" i="7"/>
  <c r="P2095" i="7"/>
  <c r="Q2095" i="7" s="1"/>
  <c r="O2095" i="7"/>
  <c r="N2095" i="7"/>
  <c r="R2094" i="7"/>
  <c r="Q2094" i="7"/>
  <c r="P2094" i="7"/>
  <c r="O2094" i="7"/>
  <c r="N2094" i="7"/>
  <c r="R2093" i="7"/>
  <c r="Q2093" i="7"/>
  <c r="P2093" i="7"/>
  <c r="O2093" i="7"/>
  <c r="N2093" i="7"/>
  <c r="R2092" i="7"/>
  <c r="Q2092" i="7"/>
  <c r="P2092" i="7"/>
  <c r="O2092" i="7"/>
  <c r="N2092" i="7"/>
  <c r="R2091" i="7"/>
  <c r="P2091" i="7"/>
  <c r="Q2091" i="7" s="1"/>
  <c r="O2091" i="7"/>
  <c r="N2091" i="7"/>
  <c r="R2090" i="7"/>
  <c r="Q2090" i="7"/>
  <c r="P2090" i="7"/>
  <c r="O2090" i="7"/>
  <c r="N2090" i="7"/>
  <c r="R2089" i="7"/>
  <c r="P2089" i="7"/>
  <c r="Q2089" i="7" s="1"/>
  <c r="O2089" i="7"/>
  <c r="N2089" i="7"/>
  <c r="R2088" i="7"/>
  <c r="Q2088" i="7"/>
  <c r="P2088" i="7"/>
  <c r="O2088" i="7"/>
  <c r="N2088" i="7"/>
  <c r="R2087" i="7"/>
  <c r="Q2087" i="7"/>
  <c r="P2087" i="7"/>
  <c r="O2087" i="7"/>
  <c r="N2087" i="7"/>
  <c r="R2086" i="7"/>
  <c r="Q2086" i="7"/>
  <c r="P2086" i="7"/>
  <c r="O2086" i="7"/>
  <c r="N2086" i="7"/>
  <c r="R2085" i="7"/>
  <c r="P2085" i="7"/>
  <c r="Q2085" i="7" s="1"/>
  <c r="O2085" i="7"/>
  <c r="N2085" i="7"/>
  <c r="R2084" i="7"/>
  <c r="P2084" i="7"/>
  <c r="Q2084" i="7" s="1"/>
  <c r="O2084" i="7"/>
  <c r="N2084" i="7"/>
  <c r="R2083" i="7"/>
  <c r="P2083" i="7"/>
  <c r="Q2083" i="7" s="1"/>
  <c r="O2083" i="7"/>
  <c r="N2083" i="7"/>
  <c r="R2082" i="7"/>
  <c r="P2082" i="7"/>
  <c r="Q2082" i="7" s="1"/>
  <c r="O2082" i="7"/>
  <c r="N2082" i="7"/>
  <c r="R2081" i="7"/>
  <c r="P2081" i="7"/>
  <c r="Q2081" i="7" s="1"/>
  <c r="O2081" i="7"/>
  <c r="N2081" i="7"/>
  <c r="R2080" i="7"/>
  <c r="P2080" i="7"/>
  <c r="Q2080" i="7" s="1"/>
  <c r="O2080" i="7"/>
  <c r="N2080" i="7"/>
  <c r="R2079" i="7"/>
  <c r="P2079" i="7"/>
  <c r="Q2079" i="7" s="1"/>
  <c r="O2079" i="7"/>
  <c r="N2079" i="7"/>
  <c r="R2078" i="7"/>
  <c r="Q2078" i="7"/>
  <c r="P2078" i="7"/>
  <c r="O2078" i="7"/>
  <c r="N2078" i="7"/>
  <c r="R2077" i="7"/>
  <c r="Q2077" i="7"/>
  <c r="P2077" i="7"/>
  <c r="O2077" i="7"/>
  <c r="N2077" i="7"/>
  <c r="R2076" i="7"/>
  <c r="Q2076" i="7"/>
  <c r="P2076" i="7"/>
  <c r="O2076" i="7"/>
  <c r="N2076" i="7"/>
  <c r="R2075" i="7"/>
  <c r="Q2075" i="7"/>
  <c r="P2075" i="7"/>
  <c r="O2075" i="7"/>
  <c r="N2075" i="7"/>
  <c r="R2074" i="7"/>
  <c r="P2074" i="7"/>
  <c r="Q2074" i="7" s="1"/>
  <c r="O2074" i="7"/>
  <c r="N2074" i="7"/>
  <c r="R2073" i="7"/>
  <c r="P2073" i="7"/>
  <c r="Q2073" i="7" s="1"/>
  <c r="O2073" i="7"/>
  <c r="N2073" i="7"/>
  <c r="R2072" i="7"/>
  <c r="P2072" i="7"/>
  <c r="Q2072" i="7" s="1"/>
  <c r="O2072" i="7"/>
  <c r="N2072" i="7"/>
  <c r="R2071" i="7"/>
  <c r="P2071" i="7"/>
  <c r="Q2071" i="7" s="1"/>
  <c r="O2071" i="7"/>
  <c r="N2071" i="7"/>
  <c r="R2070" i="7"/>
  <c r="P2070" i="7"/>
  <c r="Q2070" i="7" s="1"/>
  <c r="O2070" i="7"/>
  <c r="N2070" i="7"/>
  <c r="R2069" i="7"/>
  <c r="Q2069" i="7"/>
  <c r="P2069" i="7"/>
  <c r="O2069" i="7"/>
  <c r="N2069" i="7"/>
  <c r="R2068" i="7"/>
  <c r="P2068" i="7"/>
  <c r="Q2068" i="7" s="1"/>
  <c r="O2068" i="7"/>
  <c r="N2068" i="7"/>
  <c r="R2067" i="7"/>
  <c r="P2067" i="7"/>
  <c r="Q2067" i="7" s="1"/>
  <c r="O2067" i="7"/>
  <c r="N2067" i="7"/>
  <c r="R2066" i="7"/>
  <c r="Q2066" i="7"/>
  <c r="P2066" i="7"/>
  <c r="O2066" i="7"/>
  <c r="N2066" i="7"/>
  <c r="R2065" i="7"/>
  <c r="P2065" i="7"/>
  <c r="Q2065" i="7" s="1"/>
  <c r="O2065" i="7"/>
  <c r="N2065" i="7"/>
  <c r="R2064" i="7"/>
  <c r="Q2064" i="7"/>
  <c r="P2064" i="7"/>
  <c r="O2064" i="7"/>
  <c r="N2064" i="7"/>
  <c r="R2063" i="7"/>
  <c r="P2063" i="7"/>
  <c r="Q2063" i="7" s="1"/>
  <c r="O2063" i="7"/>
  <c r="N2063" i="7"/>
  <c r="R2062" i="7"/>
  <c r="P2062" i="7"/>
  <c r="Q2062" i="7" s="1"/>
  <c r="O2062" i="7"/>
  <c r="N2062" i="7"/>
  <c r="R2061" i="7"/>
  <c r="Q2061" i="7"/>
  <c r="P2061" i="7"/>
  <c r="O2061" i="7"/>
  <c r="N2061" i="7"/>
  <c r="R2060" i="7"/>
  <c r="P2060" i="7"/>
  <c r="Q2060" i="7" s="1"/>
  <c r="O2060" i="7"/>
  <c r="N2060" i="7"/>
  <c r="R2059" i="7"/>
  <c r="P2059" i="7"/>
  <c r="Q2059" i="7" s="1"/>
  <c r="O2059" i="7"/>
  <c r="N2059" i="7"/>
  <c r="R2058" i="7"/>
  <c r="Q2058" i="7"/>
  <c r="P2058" i="7"/>
  <c r="O2058" i="7"/>
  <c r="N2058" i="7"/>
  <c r="R2057" i="7"/>
  <c r="P2057" i="7"/>
  <c r="Q2057" i="7" s="1"/>
  <c r="O2057" i="7"/>
  <c r="N2057" i="7"/>
  <c r="R2056" i="7"/>
  <c r="Q2056" i="7"/>
  <c r="P2056" i="7"/>
  <c r="O2056" i="7"/>
  <c r="N2056" i="7"/>
  <c r="R2055" i="7"/>
  <c r="P2055" i="7"/>
  <c r="Q2055" i="7" s="1"/>
  <c r="O2055" i="7"/>
  <c r="N2055" i="7"/>
  <c r="R2054" i="7"/>
  <c r="Q2054" i="7"/>
  <c r="P2054" i="7"/>
  <c r="O2054" i="7"/>
  <c r="N2054" i="7"/>
  <c r="R2053" i="7"/>
  <c r="P2053" i="7"/>
  <c r="Q2053" i="7" s="1"/>
  <c r="O2053" i="7"/>
  <c r="N2053" i="7"/>
  <c r="R2052" i="7"/>
  <c r="Q2052" i="7"/>
  <c r="P2052" i="7"/>
  <c r="O2052" i="7"/>
  <c r="N2052" i="7"/>
  <c r="R2051" i="7"/>
  <c r="P2051" i="7"/>
  <c r="Q2051" i="7" s="1"/>
  <c r="O2051" i="7"/>
  <c r="N2051" i="7"/>
  <c r="R2050" i="7"/>
  <c r="Q2050" i="7"/>
  <c r="P2050" i="7"/>
  <c r="O2050" i="7"/>
  <c r="N2050" i="7"/>
  <c r="R2049" i="7"/>
  <c r="Q2049" i="7"/>
  <c r="P2049" i="7"/>
  <c r="O2049" i="7"/>
  <c r="N2049" i="7"/>
  <c r="R2048" i="7"/>
  <c r="P2048" i="7"/>
  <c r="Q2048" i="7" s="1"/>
  <c r="O2048" i="7"/>
  <c r="N2048" i="7"/>
  <c r="R2047" i="7"/>
  <c r="P2047" i="7"/>
  <c r="Q2047" i="7" s="1"/>
  <c r="O2047" i="7"/>
  <c r="N2047" i="7"/>
  <c r="R2046" i="7"/>
  <c r="P2046" i="7"/>
  <c r="Q2046" i="7" s="1"/>
  <c r="O2046" i="7"/>
  <c r="N2046" i="7"/>
  <c r="R2045" i="7"/>
  <c r="Q2045" i="7"/>
  <c r="P2045" i="7"/>
  <c r="O2045" i="7"/>
  <c r="N2045" i="7"/>
  <c r="R2044" i="7"/>
  <c r="Q2044" i="7"/>
  <c r="P2044" i="7"/>
  <c r="O2044" i="7"/>
  <c r="N2044" i="7"/>
  <c r="R2043" i="7"/>
  <c r="P2043" i="7"/>
  <c r="Q2043" i="7" s="1"/>
  <c r="O2043" i="7"/>
  <c r="N2043" i="7"/>
  <c r="R2042" i="7"/>
  <c r="Q2042" i="7"/>
  <c r="P2042" i="7"/>
  <c r="O2042" i="7"/>
  <c r="N2042" i="7"/>
  <c r="R2041" i="7"/>
  <c r="Q2041" i="7"/>
  <c r="P2041" i="7"/>
  <c r="O2041" i="7"/>
  <c r="N2041" i="7"/>
  <c r="R2040" i="7"/>
  <c r="Q2040" i="7"/>
  <c r="P2040" i="7"/>
  <c r="O2040" i="7"/>
  <c r="N2040" i="7"/>
  <c r="R2039" i="7"/>
  <c r="P2039" i="7"/>
  <c r="Q2039" i="7" s="1"/>
  <c r="O2039" i="7"/>
  <c r="N2039" i="7"/>
  <c r="R2038" i="7"/>
  <c r="Q2038" i="7"/>
  <c r="P2038" i="7"/>
  <c r="O2038" i="7"/>
  <c r="N2038" i="7"/>
  <c r="R2037" i="7"/>
  <c r="P2037" i="7"/>
  <c r="Q2037" i="7" s="1"/>
  <c r="O2037" i="7"/>
  <c r="N2037" i="7"/>
  <c r="R2036" i="7"/>
  <c r="P2036" i="7"/>
  <c r="Q2036" i="7" s="1"/>
  <c r="O2036" i="7"/>
  <c r="N2036" i="7"/>
  <c r="R2035" i="7"/>
  <c r="P2035" i="7"/>
  <c r="Q2035" i="7" s="1"/>
  <c r="O2035" i="7"/>
  <c r="N2035" i="7"/>
  <c r="R2034" i="7"/>
  <c r="Q2034" i="7"/>
  <c r="P2034" i="7"/>
  <c r="O2034" i="7"/>
  <c r="N2034" i="7"/>
  <c r="R2033" i="7"/>
  <c r="P2033" i="7"/>
  <c r="Q2033" i="7" s="1"/>
  <c r="O2033" i="7"/>
  <c r="N2033" i="7"/>
  <c r="R2032" i="7"/>
  <c r="Q2032" i="7"/>
  <c r="P2032" i="7"/>
  <c r="O2032" i="7"/>
  <c r="N2032" i="7"/>
  <c r="R2031" i="7"/>
  <c r="P2031" i="7"/>
  <c r="Q2031" i="7" s="1"/>
  <c r="O2031" i="7"/>
  <c r="N2031" i="7"/>
  <c r="R2030" i="7"/>
  <c r="Q2030" i="7"/>
  <c r="P2030" i="7"/>
  <c r="O2030" i="7"/>
  <c r="N2030" i="7"/>
  <c r="R2029" i="7"/>
  <c r="P2029" i="7"/>
  <c r="Q2029" i="7" s="1"/>
  <c r="O2029" i="7"/>
  <c r="N2029" i="7"/>
  <c r="R2028" i="7"/>
  <c r="Q2028" i="7"/>
  <c r="P2028" i="7"/>
  <c r="O2028" i="7"/>
  <c r="N2028" i="7"/>
  <c r="R2027" i="7"/>
  <c r="P2027" i="7"/>
  <c r="Q2027" i="7" s="1"/>
  <c r="O2027" i="7"/>
  <c r="N2027" i="7"/>
  <c r="R2026" i="7"/>
  <c r="P2026" i="7"/>
  <c r="Q2026" i="7" s="1"/>
  <c r="O2026" i="7"/>
  <c r="N2026" i="7"/>
  <c r="R2025" i="7"/>
  <c r="Q2025" i="7"/>
  <c r="P2025" i="7"/>
  <c r="O2025" i="7"/>
  <c r="N2025" i="7"/>
  <c r="R2024" i="7"/>
  <c r="P2024" i="7"/>
  <c r="Q2024" i="7" s="1"/>
  <c r="O2024" i="7"/>
  <c r="N2024" i="7"/>
  <c r="R2023" i="7"/>
  <c r="P2023" i="7"/>
  <c r="Q2023" i="7" s="1"/>
  <c r="O2023" i="7"/>
  <c r="N2023" i="7"/>
  <c r="R2022" i="7"/>
  <c r="Q2022" i="7"/>
  <c r="P2022" i="7"/>
  <c r="O2022" i="7"/>
  <c r="N2022" i="7"/>
  <c r="R2021" i="7"/>
  <c r="Q2021" i="7"/>
  <c r="P2021" i="7"/>
  <c r="O2021" i="7"/>
  <c r="N2021" i="7"/>
  <c r="R2020" i="7"/>
  <c r="Q2020" i="7"/>
  <c r="P2020" i="7"/>
  <c r="O2020" i="7"/>
  <c r="N2020" i="7"/>
  <c r="R2019" i="7"/>
  <c r="P2019" i="7"/>
  <c r="Q2019" i="7" s="1"/>
  <c r="O2019" i="7"/>
  <c r="N2019" i="7"/>
  <c r="R2018" i="7"/>
  <c r="Q2018" i="7"/>
  <c r="P2018" i="7"/>
  <c r="O2018" i="7"/>
  <c r="N2018" i="7"/>
  <c r="R2017" i="7"/>
  <c r="P2017" i="7"/>
  <c r="Q2017" i="7" s="1"/>
  <c r="O2017" i="7"/>
  <c r="N2017" i="7"/>
  <c r="R2016" i="7"/>
  <c r="Q2016" i="7"/>
  <c r="P2016" i="7"/>
  <c r="O2016" i="7"/>
  <c r="N2016" i="7"/>
  <c r="R2015" i="7"/>
  <c r="P2015" i="7"/>
  <c r="Q2015" i="7" s="1"/>
  <c r="O2015" i="7"/>
  <c r="N2015" i="7"/>
  <c r="R2014" i="7"/>
  <c r="P2014" i="7"/>
  <c r="Q2014" i="7" s="1"/>
  <c r="O2014" i="7"/>
  <c r="N2014" i="7"/>
  <c r="R2013" i="7"/>
  <c r="P2013" i="7"/>
  <c r="Q2013" i="7" s="1"/>
  <c r="O2013" i="7"/>
  <c r="N2013" i="7"/>
  <c r="R2012" i="7"/>
  <c r="P2012" i="7"/>
  <c r="Q2012" i="7" s="1"/>
  <c r="O2012" i="7"/>
  <c r="N2012" i="7"/>
  <c r="R2011" i="7"/>
  <c r="P2011" i="7"/>
  <c r="Q2011" i="7" s="1"/>
  <c r="O2011" i="7"/>
  <c r="N2011" i="7"/>
  <c r="R2010" i="7"/>
  <c r="Q2010" i="7"/>
  <c r="P2010" i="7"/>
  <c r="O2010" i="7"/>
  <c r="N2010" i="7"/>
  <c r="R2009" i="7"/>
  <c r="Q2009" i="7"/>
  <c r="P2009" i="7"/>
  <c r="O2009" i="7"/>
  <c r="N2009" i="7"/>
  <c r="R2008" i="7"/>
  <c r="Q2008" i="7"/>
  <c r="P2008" i="7"/>
  <c r="O2008" i="7"/>
  <c r="N2008" i="7"/>
  <c r="R2007" i="7"/>
  <c r="P2007" i="7"/>
  <c r="Q2007" i="7" s="1"/>
  <c r="O2007" i="7"/>
  <c r="N2007" i="7"/>
  <c r="R2006" i="7"/>
  <c r="Q2006" i="7"/>
  <c r="P2006" i="7"/>
  <c r="O2006" i="7"/>
  <c r="N2006" i="7"/>
  <c r="R2005" i="7"/>
  <c r="P2005" i="7"/>
  <c r="Q2005" i="7" s="1"/>
  <c r="O2005" i="7"/>
  <c r="N2005" i="7"/>
  <c r="R2004" i="7"/>
  <c r="Q2004" i="7"/>
  <c r="P2004" i="7"/>
  <c r="O2004" i="7"/>
  <c r="N2004" i="7"/>
  <c r="R2003" i="7"/>
  <c r="Q2003" i="7"/>
  <c r="P2003" i="7"/>
  <c r="O2003" i="7"/>
  <c r="N2003" i="7"/>
  <c r="R2002" i="7"/>
  <c r="Q2002" i="7"/>
  <c r="P2002" i="7"/>
  <c r="O2002" i="7"/>
  <c r="N2002" i="7"/>
  <c r="R2001" i="7"/>
  <c r="Q2001" i="7"/>
  <c r="P2001" i="7"/>
  <c r="O2001" i="7"/>
  <c r="N2001" i="7"/>
  <c r="R2000" i="7"/>
  <c r="P2000" i="7"/>
  <c r="Q2000" i="7" s="1"/>
  <c r="O2000" i="7"/>
  <c r="N2000" i="7"/>
  <c r="R1999" i="7"/>
  <c r="P1999" i="7"/>
  <c r="Q1999" i="7" s="1"/>
  <c r="O1999" i="7"/>
  <c r="N1999" i="7"/>
  <c r="R1998" i="7"/>
  <c r="Q1998" i="7"/>
  <c r="P1998" i="7"/>
  <c r="O1998" i="7"/>
  <c r="N1998" i="7"/>
  <c r="R1997" i="7"/>
  <c r="P1997" i="7"/>
  <c r="Q1997" i="7" s="1"/>
  <c r="O1997" i="7"/>
  <c r="N1997" i="7"/>
  <c r="R1996" i="7"/>
  <c r="P1996" i="7"/>
  <c r="Q1996" i="7" s="1"/>
  <c r="O1996" i="7"/>
  <c r="N1996" i="7"/>
  <c r="R1995" i="7"/>
  <c r="P1995" i="7"/>
  <c r="Q1995" i="7" s="1"/>
  <c r="O1995" i="7"/>
  <c r="N1995" i="7"/>
  <c r="R1994" i="7"/>
  <c r="Q1994" i="7"/>
  <c r="P1994" i="7"/>
  <c r="O1994" i="7"/>
  <c r="N1994" i="7"/>
  <c r="R1993" i="7"/>
  <c r="P1993" i="7"/>
  <c r="Q1993" i="7" s="1"/>
  <c r="O1993" i="7"/>
  <c r="N1993" i="7"/>
  <c r="R1992" i="7"/>
  <c r="Q1992" i="7"/>
  <c r="P1992" i="7"/>
  <c r="O1992" i="7"/>
  <c r="N1992" i="7"/>
  <c r="R1991" i="7"/>
  <c r="P1991" i="7"/>
  <c r="Q1991" i="7" s="1"/>
  <c r="O1991" i="7"/>
  <c r="N1991" i="7"/>
  <c r="R1990" i="7"/>
  <c r="Q1990" i="7"/>
  <c r="P1990" i="7"/>
  <c r="O1990" i="7"/>
  <c r="N1990" i="7"/>
  <c r="R1989" i="7"/>
  <c r="Q1989" i="7"/>
  <c r="P1989" i="7"/>
  <c r="O1989" i="7"/>
  <c r="N1989" i="7"/>
  <c r="R1988" i="7"/>
  <c r="P1988" i="7"/>
  <c r="Q1988" i="7" s="1"/>
  <c r="O1988" i="7"/>
  <c r="N1988" i="7"/>
  <c r="R1987" i="7"/>
  <c r="P1987" i="7"/>
  <c r="Q1987" i="7" s="1"/>
  <c r="O1987" i="7"/>
  <c r="N1987" i="7"/>
  <c r="R1986" i="7"/>
  <c r="Q1986" i="7"/>
  <c r="P1986" i="7"/>
  <c r="O1986" i="7"/>
  <c r="N1986" i="7"/>
  <c r="R1985" i="7"/>
  <c r="P1985" i="7"/>
  <c r="Q1985" i="7" s="1"/>
  <c r="O1985" i="7"/>
  <c r="N1985" i="7"/>
  <c r="R1984" i="7"/>
  <c r="P1984" i="7"/>
  <c r="Q1984" i="7" s="1"/>
  <c r="O1984" i="7"/>
  <c r="N1984" i="7"/>
  <c r="R1983" i="7"/>
  <c r="P1983" i="7"/>
  <c r="Q1983" i="7" s="1"/>
  <c r="O1983" i="7"/>
  <c r="N1983" i="7"/>
  <c r="R1982" i="7"/>
  <c r="Q1982" i="7"/>
  <c r="P1982" i="7"/>
  <c r="O1982" i="7"/>
  <c r="N1982" i="7"/>
  <c r="R1981" i="7"/>
  <c r="P1981" i="7"/>
  <c r="Q1981" i="7" s="1"/>
  <c r="O1981" i="7"/>
  <c r="N1981" i="7"/>
  <c r="R1980" i="7"/>
  <c r="Q1980" i="7"/>
  <c r="P1980" i="7"/>
  <c r="O1980" i="7"/>
  <c r="N1980" i="7"/>
  <c r="R1979" i="7"/>
  <c r="P1979" i="7"/>
  <c r="Q1979" i="7" s="1"/>
  <c r="O1979" i="7"/>
  <c r="N1979" i="7"/>
  <c r="R1978" i="7"/>
  <c r="Q1978" i="7"/>
  <c r="P1978" i="7"/>
  <c r="O1978" i="7"/>
  <c r="N1978" i="7"/>
  <c r="R1977" i="7"/>
  <c r="Q1977" i="7"/>
  <c r="P1977" i="7"/>
  <c r="O1977" i="7"/>
  <c r="N1977" i="7"/>
  <c r="R1976" i="7"/>
  <c r="Q1976" i="7"/>
  <c r="P1976" i="7"/>
  <c r="O1976" i="7"/>
  <c r="N1976" i="7"/>
  <c r="R1975" i="7"/>
  <c r="P1975" i="7"/>
  <c r="Q1975" i="7" s="1"/>
  <c r="O1975" i="7"/>
  <c r="N1975" i="7"/>
  <c r="R1974" i="7"/>
  <c r="Q1974" i="7"/>
  <c r="P1974" i="7"/>
  <c r="O1974" i="7"/>
  <c r="N1974" i="7"/>
  <c r="R1973" i="7"/>
  <c r="Q1973" i="7"/>
  <c r="P1973" i="7"/>
  <c r="O1973" i="7"/>
  <c r="N1973" i="7"/>
  <c r="R1972" i="7"/>
  <c r="Q1972" i="7"/>
  <c r="P1972" i="7"/>
  <c r="O1972" i="7"/>
  <c r="N1972" i="7"/>
  <c r="R1971" i="7"/>
  <c r="P1971" i="7"/>
  <c r="Q1971" i="7" s="1"/>
  <c r="O1971" i="7"/>
  <c r="N1971" i="7"/>
  <c r="R1970" i="7"/>
  <c r="Q1970" i="7"/>
  <c r="P1970" i="7"/>
  <c r="O1970" i="7"/>
  <c r="N1970" i="7"/>
  <c r="R1969" i="7"/>
  <c r="P1969" i="7"/>
  <c r="Q1969" i="7" s="1"/>
  <c r="O1969" i="7"/>
  <c r="N1969" i="7"/>
  <c r="R1968" i="7"/>
  <c r="Q1968" i="7"/>
  <c r="P1968" i="7"/>
  <c r="O1968" i="7"/>
  <c r="N1968" i="7"/>
  <c r="R1967" i="7"/>
  <c r="P1967" i="7"/>
  <c r="Q1967" i="7" s="1"/>
  <c r="O1967" i="7"/>
  <c r="N1967" i="7"/>
  <c r="R1966" i="7"/>
  <c r="Q1966" i="7"/>
  <c r="P1966" i="7"/>
  <c r="O1966" i="7"/>
  <c r="N1966" i="7"/>
  <c r="R1965" i="7"/>
  <c r="Q1965" i="7"/>
  <c r="P1965" i="7"/>
  <c r="O1965" i="7"/>
  <c r="N1965" i="7"/>
  <c r="R1964" i="7"/>
  <c r="P1964" i="7"/>
  <c r="Q1964" i="7" s="1"/>
  <c r="O1964" i="7"/>
  <c r="N1964" i="7"/>
  <c r="R1963" i="7"/>
  <c r="P1963" i="7"/>
  <c r="Q1963" i="7" s="1"/>
  <c r="O1963" i="7"/>
  <c r="N1963" i="7"/>
  <c r="R1962" i="7"/>
  <c r="P1962" i="7"/>
  <c r="Q1962" i="7" s="1"/>
  <c r="O1962" i="7"/>
  <c r="N1962" i="7"/>
  <c r="R1961" i="7"/>
  <c r="Q1961" i="7"/>
  <c r="P1961" i="7"/>
  <c r="O1961" i="7"/>
  <c r="N1961" i="7"/>
  <c r="R1960" i="7"/>
  <c r="Q1960" i="7"/>
  <c r="P1960" i="7"/>
  <c r="O1960" i="7"/>
  <c r="N1960" i="7"/>
  <c r="R1959" i="7"/>
  <c r="P1959" i="7"/>
  <c r="Q1959" i="7" s="1"/>
  <c r="O1959" i="7"/>
  <c r="N1959" i="7"/>
  <c r="R1958" i="7"/>
  <c r="Q1958" i="7"/>
  <c r="P1958" i="7"/>
  <c r="O1958" i="7"/>
  <c r="N1958" i="7"/>
  <c r="R1957" i="7"/>
  <c r="P1957" i="7"/>
  <c r="Q1957" i="7" s="1"/>
  <c r="O1957" i="7"/>
  <c r="N1957" i="7"/>
  <c r="R1956" i="7"/>
  <c r="Q1956" i="7"/>
  <c r="P1956" i="7"/>
  <c r="O1956" i="7"/>
  <c r="N1956" i="7"/>
  <c r="R1955" i="7"/>
  <c r="P1955" i="7"/>
  <c r="Q1955" i="7" s="1"/>
  <c r="O1955" i="7"/>
  <c r="N1955" i="7"/>
  <c r="R1954" i="7"/>
  <c r="P1954" i="7"/>
  <c r="Q1954" i="7" s="1"/>
  <c r="O1954" i="7"/>
  <c r="N1954" i="7"/>
  <c r="R1953" i="7"/>
  <c r="P1953" i="7"/>
  <c r="Q1953" i="7" s="1"/>
  <c r="O1953" i="7"/>
  <c r="N1953" i="7"/>
  <c r="R1952" i="7"/>
  <c r="P1952" i="7"/>
  <c r="Q1952" i="7" s="1"/>
  <c r="O1952" i="7"/>
  <c r="N1952" i="7"/>
  <c r="R1951" i="7"/>
  <c r="P1951" i="7"/>
  <c r="Q1951" i="7" s="1"/>
  <c r="O1951" i="7"/>
  <c r="N1951" i="7"/>
  <c r="R1950" i="7"/>
  <c r="P1950" i="7"/>
  <c r="Q1950" i="7" s="1"/>
  <c r="O1950" i="7"/>
  <c r="N1950" i="7"/>
  <c r="R1949" i="7"/>
  <c r="P1949" i="7"/>
  <c r="Q1949" i="7" s="1"/>
  <c r="O1949" i="7"/>
  <c r="N1949" i="7"/>
  <c r="R1948" i="7"/>
  <c r="P1948" i="7"/>
  <c r="Q1948" i="7" s="1"/>
  <c r="O1948" i="7"/>
  <c r="N1948" i="7"/>
  <c r="R1947" i="7"/>
  <c r="P1947" i="7"/>
  <c r="Q1947" i="7" s="1"/>
  <c r="O1947" i="7"/>
  <c r="N1947" i="7"/>
  <c r="R1946" i="7"/>
  <c r="Q1946" i="7"/>
  <c r="P1946" i="7"/>
  <c r="O1946" i="7"/>
  <c r="N1946" i="7"/>
  <c r="R1945" i="7"/>
  <c r="P1945" i="7"/>
  <c r="Q1945" i="7" s="1"/>
  <c r="O1945" i="7"/>
  <c r="N1945" i="7"/>
  <c r="R1944" i="7"/>
  <c r="Q1944" i="7"/>
  <c r="P1944" i="7"/>
  <c r="O1944" i="7"/>
  <c r="N1944" i="7"/>
  <c r="R1943" i="7"/>
  <c r="Q1943" i="7"/>
  <c r="P1943" i="7"/>
  <c r="O1943" i="7"/>
  <c r="N1943" i="7"/>
  <c r="R1942" i="7"/>
  <c r="Q1942" i="7"/>
  <c r="P1942" i="7"/>
  <c r="O1942" i="7"/>
  <c r="N1942" i="7"/>
  <c r="R1941" i="7"/>
  <c r="P1941" i="7"/>
  <c r="Q1941" i="7" s="1"/>
  <c r="O1941" i="7"/>
  <c r="N1941" i="7"/>
  <c r="R1940" i="7"/>
  <c r="P1940" i="7"/>
  <c r="Q1940" i="7" s="1"/>
  <c r="O1940" i="7"/>
  <c r="N1940" i="7"/>
  <c r="R1939" i="7"/>
  <c r="P1939" i="7"/>
  <c r="Q1939" i="7" s="1"/>
  <c r="O1939" i="7"/>
  <c r="N1939" i="7"/>
  <c r="R1938" i="7"/>
  <c r="Q1938" i="7"/>
  <c r="P1938" i="7"/>
  <c r="O1938" i="7"/>
  <c r="N1938" i="7"/>
  <c r="R1937" i="7"/>
  <c r="P1937" i="7"/>
  <c r="Q1937" i="7" s="1"/>
  <c r="O1937" i="7"/>
  <c r="N1937" i="7"/>
  <c r="R1936" i="7"/>
  <c r="P1936" i="7"/>
  <c r="Q1936" i="7" s="1"/>
  <c r="O1936" i="7"/>
  <c r="N1936" i="7"/>
  <c r="R1935" i="7"/>
  <c r="P1935" i="7"/>
  <c r="Q1935" i="7" s="1"/>
  <c r="O1935" i="7"/>
  <c r="N1935" i="7"/>
  <c r="R1934" i="7"/>
  <c r="Q1934" i="7"/>
  <c r="P1934" i="7"/>
  <c r="O1934" i="7"/>
  <c r="N1934" i="7"/>
  <c r="R1933" i="7"/>
  <c r="Q1933" i="7"/>
  <c r="P1933" i="7"/>
  <c r="O1933" i="7"/>
  <c r="N1933" i="7"/>
  <c r="R1932" i="7"/>
  <c r="Q1932" i="7"/>
  <c r="P1932" i="7"/>
  <c r="O1932" i="7"/>
  <c r="N1932" i="7"/>
  <c r="R1931" i="7"/>
  <c r="P1931" i="7"/>
  <c r="Q1931" i="7" s="1"/>
  <c r="O1931" i="7"/>
  <c r="N1931" i="7"/>
  <c r="R1930" i="7"/>
  <c r="P1930" i="7"/>
  <c r="Q1930" i="7" s="1"/>
  <c r="O1930" i="7"/>
  <c r="N1930" i="7"/>
  <c r="R1929" i="7"/>
  <c r="P1929" i="7"/>
  <c r="Q1929" i="7" s="1"/>
  <c r="O1929" i="7"/>
  <c r="N1929" i="7"/>
  <c r="R1928" i="7"/>
  <c r="Q1928" i="7"/>
  <c r="P1928" i="7"/>
  <c r="O1928" i="7"/>
  <c r="N1928" i="7"/>
  <c r="R1927" i="7"/>
  <c r="P1927" i="7"/>
  <c r="Q1927" i="7" s="1"/>
  <c r="O1927" i="7"/>
  <c r="N1927" i="7"/>
  <c r="R1926" i="7"/>
  <c r="Q1926" i="7"/>
  <c r="P1926" i="7"/>
  <c r="O1926" i="7"/>
  <c r="N1926" i="7"/>
  <c r="R1925" i="7"/>
  <c r="Q1925" i="7"/>
  <c r="P1925" i="7"/>
  <c r="O1925" i="7"/>
  <c r="N1925" i="7"/>
  <c r="R1924" i="7"/>
  <c r="P1924" i="7"/>
  <c r="Q1924" i="7" s="1"/>
  <c r="O1924" i="7"/>
  <c r="N1924" i="7"/>
  <c r="R1923" i="7"/>
  <c r="P1923" i="7"/>
  <c r="Q1923" i="7" s="1"/>
  <c r="O1923" i="7"/>
  <c r="N1923" i="7"/>
  <c r="R1922" i="7"/>
  <c r="Q1922" i="7"/>
  <c r="P1922" i="7"/>
  <c r="O1922" i="7"/>
  <c r="N1922" i="7"/>
  <c r="R1921" i="7"/>
  <c r="Q1921" i="7"/>
  <c r="P1921" i="7"/>
  <c r="O1921" i="7"/>
  <c r="N1921" i="7"/>
  <c r="R1920" i="7"/>
  <c r="Q1920" i="7"/>
  <c r="P1920" i="7"/>
  <c r="O1920" i="7"/>
  <c r="N1920" i="7"/>
  <c r="R1919" i="7"/>
  <c r="P1919" i="7"/>
  <c r="Q1919" i="7" s="1"/>
  <c r="O1919" i="7"/>
  <c r="N1919" i="7"/>
  <c r="R1918" i="7"/>
  <c r="P1918" i="7"/>
  <c r="Q1918" i="7" s="1"/>
  <c r="O1918" i="7"/>
  <c r="N1918" i="7"/>
  <c r="R1917" i="7"/>
  <c r="P1917" i="7"/>
  <c r="Q1917" i="7" s="1"/>
  <c r="O1917" i="7"/>
  <c r="N1917" i="7"/>
  <c r="R1916" i="7"/>
  <c r="Q1916" i="7"/>
  <c r="P1916" i="7"/>
  <c r="O1916" i="7"/>
  <c r="N1916" i="7"/>
  <c r="R1915" i="7"/>
  <c r="Q1915" i="7"/>
  <c r="P1915" i="7"/>
  <c r="O1915" i="7"/>
  <c r="N1915" i="7"/>
  <c r="R1914" i="7"/>
  <c r="Q1914" i="7"/>
  <c r="P1914" i="7"/>
  <c r="O1914" i="7"/>
  <c r="N1914" i="7"/>
  <c r="R1913" i="7"/>
  <c r="P1913" i="7"/>
  <c r="Q1913" i="7" s="1"/>
  <c r="O1913" i="7"/>
  <c r="N1913" i="7"/>
  <c r="R1912" i="7"/>
  <c r="Q1912" i="7"/>
  <c r="P1912" i="7"/>
  <c r="O1912" i="7"/>
  <c r="N1912" i="7"/>
  <c r="R1911" i="7"/>
  <c r="P1911" i="7"/>
  <c r="Q1911" i="7" s="1"/>
  <c r="O1911" i="7"/>
  <c r="N1911" i="7"/>
  <c r="R1910" i="7"/>
  <c r="Q1910" i="7"/>
  <c r="P1910" i="7"/>
  <c r="O1910" i="7"/>
  <c r="N1910" i="7"/>
  <c r="R1909" i="7"/>
  <c r="P1909" i="7"/>
  <c r="Q1909" i="7" s="1"/>
  <c r="O1909" i="7"/>
  <c r="N1909" i="7"/>
  <c r="R1908" i="7"/>
  <c r="Q1908" i="7"/>
  <c r="P1908" i="7"/>
  <c r="O1908" i="7"/>
  <c r="N1908" i="7"/>
  <c r="R1907" i="7"/>
  <c r="Q1907" i="7"/>
  <c r="P1907" i="7"/>
  <c r="O1907" i="7"/>
  <c r="N1907" i="7"/>
  <c r="R1906" i="7"/>
  <c r="P1906" i="7"/>
  <c r="Q1906" i="7" s="1"/>
  <c r="O1906" i="7"/>
  <c r="N1906" i="7"/>
  <c r="R1905" i="7"/>
  <c r="Q1905" i="7"/>
  <c r="P1905" i="7"/>
  <c r="O1905" i="7"/>
  <c r="N1905" i="7"/>
  <c r="R1904" i="7"/>
  <c r="P1904" i="7"/>
  <c r="Q1904" i="7" s="1"/>
  <c r="O1904" i="7"/>
  <c r="N1904" i="7"/>
  <c r="R1903" i="7"/>
  <c r="P1903" i="7"/>
  <c r="Q1903" i="7" s="1"/>
  <c r="O1903" i="7"/>
  <c r="N1903" i="7"/>
  <c r="R1902" i="7"/>
  <c r="P1902" i="7"/>
  <c r="Q1902" i="7" s="1"/>
  <c r="O1902" i="7"/>
  <c r="N1902" i="7"/>
  <c r="R1901" i="7"/>
  <c r="P1901" i="7"/>
  <c r="Q1901" i="7" s="1"/>
  <c r="O1901" i="7"/>
  <c r="N1901" i="7"/>
  <c r="R1900" i="7"/>
  <c r="P1900" i="7"/>
  <c r="Q1900" i="7" s="1"/>
  <c r="O1900" i="7"/>
  <c r="N1900" i="7"/>
  <c r="R1899" i="7"/>
  <c r="P1899" i="7"/>
  <c r="Q1899" i="7" s="1"/>
  <c r="O1899" i="7"/>
  <c r="N1899" i="7"/>
  <c r="R1898" i="7"/>
  <c r="Q1898" i="7"/>
  <c r="P1898" i="7"/>
  <c r="O1898" i="7"/>
  <c r="N1898" i="7"/>
  <c r="R1897" i="7"/>
  <c r="P1897" i="7"/>
  <c r="Q1897" i="7" s="1"/>
  <c r="O1897" i="7"/>
  <c r="N1897" i="7"/>
  <c r="R1896" i="7"/>
  <c r="Q1896" i="7"/>
  <c r="P1896" i="7"/>
  <c r="O1896" i="7"/>
  <c r="N1896" i="7"/>
  <c r="R1895" i="7"/>
  <c r="Q1895" i="7"/>
  <c r="P1895" i="7"/>
  <c r="O1895" i="7"/>
  <c r="N1895" i="7"/>
  <c r="R1894" i="7"/>
  <c r="P1894" i="7"/>
  <c r="Q1894" i="7" s="1"/>
  <c r="O1894" i="7"/>
  <c r="N1894" i="7"/>
  <c r="R1893" i="7"/>
  <c r="Q1893" i="7"/>
  <c r="P1893" i="7"/>
  <c r="O1893" i="7"/>
  <c r="N1893" i="7"/>
  <c r="R1892" i="7"/>
  <c r="P1892" i="7"/>
  <c r="Q1892" i="7" s="1"/>
  <c r="O1892" i="7"/>
  <c r="N1892" i="7"/>
  <c r="R1891" i="7"/>
  <c r="P1891" i="7"/>
  <c r="Q1891" i="7" s="1"/>
  <c r="O1891" i="7"/>
  <c r="N1891" i="7"/>
  <c r="R1890" i="7"/>
  <c r="P1890" i="7"/>
  <c r="Q1890" i="7" s="1"/>
  <c r="O1890" i="7"/>
  <c r="N1890" i="7"/>
  <c r="R1889" i="7"/>
  <c r="Q1889" i="7"/>
  <c r="P1889" i="7"/>
  <c r="O1889" i="7"/>
  <c r="N1889" i="7"/>
  <c r="R1888" i="7"/>
  <c r="P1888" i="7"/>
  <c r="Q1888" i="7" s="1"/>
  <c r="O1888" i="7"/>
  <c r="N1888" i="7"/>
  <c r="R1887" i="7"/>
  <c r="P1887" i="7"/>
  <c r="Q1887" i="7" s="1"/>
  <c r="O1887" i="7"/>
  <c r="N1887" i="7"/>
  <c r="R1886" i="7"/>
  <c r="Q1886" i="7"/>
  <c r="P1886" i="7"/>
  <c r="O1886" i="7"/>
  <c r="N1886" i="7"/>
  <c r="R1885" i="7"/>
  <c r="Q1885" i="7"/>
  <c r="P1885" i="7"/>
  <c r="O1885" i="7"/>
  <c r="N1885" i="7"/>
  <c r="R1884" i="7"/>
  <c r="Q1884" i="7"/>
  <c r="P1884" i="7"/>
  <c r="O1884" i="7"/>
  <c r="N1884" i="7"/>
  <c r="R1883" i="7"/>
  <c r="P1883" i="7"/>
  <c r="Q1883" i="7" s="1"/>
  <c r="O1883" i="7"/>
  <c r="N1883" i="7"/>
  <c r="R1882" i="7"/>
  <c r="P1882" i="7"/>
  <c r="Q1882" i="7" s="1"/>
  <c r="O1882" i="7"/>
  <c r="N1882" i="7"/>
  <c r="R1881" i="7"/>
  <c r="P1881" i="7"/>
  <c r="Q1881" i="7" s="1"/>
  <c r="O1881" i="7"/>
  <c r="N1881" i="7"/>
  <c r="R1880" i="7"/>
  <c r="P1880" i="7"/>
  <c r="Q1880" i="7" s="1"/>
  <c r="O1880" i="7"/>
  <c r="N1880" i="7"/>
  <c r="R1879" i="7"/>
  <c r="P1879" i="7"/>
  <c r="Q1879" i="7" s="1"/>
  <c r="O1879" i="7"/>
  <c r="N1879" i="7"/>
  <c r="R1878" i="7"/>
  <c r="P1878" i="7"/>
  <c r="Q1878" i="7" s="1"/>
  <c r="O1878" i="7"/>
  <c r="N1878" i="7"/>
  <c r="R1877" i="7"/>
  <c r="Q1877" i="7"/>
  <c r="P1877" i="7"/>
  <c r="O1877" i="7"/>
  <c r="N1877" i="7"/>
  <c r="R1876" i="7"/>
  <c r="Q1876" i="7"/>
  <c r="P1876" i="7"/>
  <c r="O1876" i="7"/>
  <c r="N1876" i="7"/>
  <c r="R1875" i="7"/>
  <c r="P1875" i="7"/>
  <c r="Q1875" i="7" s="1"/>
  <c r="O1875" i="7"/>
  <c r="N1875" i="7"/>
  <c r="R1874" i="7"/>
  <c r="Q1874" i="7"/>
  <c r="P1874" i="7"/>
  <c r="O1874" i="7"/>
  <c r="N1874" i="7"/>
  <c r="R1873" i="7"/>
  <c r="Q1873" i="7"/>
  <c r="P1873" i="7"/>
  <c r="O1873" i="7"/>
  <c r="N1873" i="7"/>
  <c r="R1872" i="7"/>
  <c r="Q1872" i="7"/>
  <c r="P1872" i="7"/>
  <c r="O1872" i="7"/>
  <c r="N1872" i="7"/>
  <c r="R1871" i="7"/>
  <c r="P1871" i="7"/>
  <c r="Q1871" i="7" s="1"/>
  <c r="O1871" i="7"/>
  <c r="N1871" i="7"/>
  <c r="R1870" i="7"/>
  <c r="P1870" i="7"/>
  <c r="Q1870" i="7" s="1"/>
  <c r="O1870" i="7"/>
  <c r="N1870" i="7"/>
  <c r="R1869" i="7"/>
  <c r="P1869" i="7"/>
  <c r="Q1869" i="7" s="1"/>
  <c r="O1869" i="7"/>
  <c r="N1869" i="7"/>
  <c r="R1868" i="7"/>
  <c r="P1868" i="7"/>
  <c r="Q1868" i="7" s="1"/>
  <c r="O1868" i="7"/>
  <c r="N1868" i="7"/>
  <c r="R1867" i="7"/>
  <c r="P1867" i="7"/>
  <c r="Q1867" i="7" s="1"/>
  <c r="O1867" i="7"/>
  <c r="N1867" i="7"/>
  <c r="R1866" i="7"/>
  <c r="P1866" i="7"/>
  <c r="Q1866" i="7" s="1"/>
  <c r="O1866" i="7"/>
  <c r="N1866" i="7"/>
  <c r="R1865" i="7"/>
  <c r="Q1865" i="7"/>
  <c r="P1865" i="7"/>
  <c r="O1865" i="7"/>
  <c r="N1865" i="7"/>
  <c r="R1864" i="7"/>
  <c r="P1864" i="7"/>
  <c r="Q1864" i="7" s="1"/>
  <c r="O1864" i="7"/>
  <c r="N1864" i="7"/>
  <c r="R1863" i="7"/>
  <c r="P1863" i="7"/>
  <c r="Q1863" i="7" s="1"/>
  <c r="O1863" i="7"/>
  <c r="N1863" i="7"/>
  <c r="R1862" i="7"/>
  <c r="Q1862" i="7"/>
  <c r="P1862" i="7"/>
  <c r="O1862" i="7"/>
  <c r="N1862" i="7"/>
  <c r="R1861" i="7"/>
  <c r="P1861" i="7"/>
  <c r="Q1861" i="7" s="1"/>
  <c r="O1861" i="7"/>
  <c r="N1861" i="7"/>
  <c r="R1860" i="7"/>
  <c r="Q1860" i="7"/>
  <c r="P1860" i="7"/>
  <c r="O1860" i="7"/>
  <c r="N1860" i="7"/>
  <c r="R1859" i="7"/>
  <c r="P1859" i="7"/>
  <c r="Q1859" i="7" s="1"/>
  <c r="O1859" i="7"/>
  <c r="N1859" i="7"/>
  <c r="R1858" i="7"/>
  <c r="P1858" i="7"/>
  <c r="Q1858" i="7" s="1"/>
  <c r="O1858" i="7"/>
  <c r="N1858" i="7"/>
  <c r="R1857" i="7"/>
  <c r="Q1857" i="7"/>
  <c r="P1857" i="7"/>
  <c r="O1857" i="7"/>
  <c r="N1857" i="7"/>
  <c r="R1856" i="7"/>
  <c r="P1856" i="7"/>
  <c r="Q1856" i="7" s="1"/>
  <c r="O1856" i="7"/>
  <c r="N1856" i="7"/>
  <c r="R1855" i="7"/>
  <c r="Q1855" i="7"/>
  <c r="P1855" i="7"/>
  <c r="O1855" i="7"/>
  <c r="N1855" i="7"/>
  <c r="R1854" i="7"/>
  <c r="P1854" i="7"/>
  <c r="Q1854" i="7" s="1"/>
  <c r="O1854" i="7"/>
  <c r="N1854" i="7"/>
  <c r="R1853" i="7"/>
  <c r="Q1853" i="7"/>
  <c r="P1853" i="7"/>
  <c r="O1853" i="7"/>
  <c r="N1853" i="7"/>
  <c r="R1852" i="7"/>
  <c r="Q1852" i="7"/>
  <c r="P1852" i="7"/>
  <c r="O1852" i="7"/>
  <c r="N1852" i="7"/>
  <c r="R1851" i="7"/>
  <c r="Q1851" i="7"/>
  <c r="P1851" i="7"/>
  <c r="O1851" i="7"/>
  <c r="N1851" i="7"/>
  <c r="R1850" i="7"/>
  <c r="Q1850" i="7"/>
  <c r="P1850" i="7"/>
  <c r="O1850" i="7"/>
  <c r="N1850" i="7"/>
  <c r="R1849" i="7"/>
  <c r="Q1849" i="7"/>
  <c r="P1849" i="7"/>
  <c r="O1849" i="7"/>
  <c r="N1849" i="7"/>
  <c r="R1848" i="7"/>
  <c r="Q1848" i="7"/>
  <c r="P1848" i="7"/>
  <c r="O1848" i="7"/>
  <c r="N1848" i="7"/>
  <c r="R1847" i="7"/>
  <c r="P1847" i="7"/>
  <c r="Q1847" i="7" s="1"/>
  <c r="O1847" i="7"/>
  <c r="N1847" i="7"/>
  <c r="R1846" i="7"/>
  <c r="Q1846" i="7"/>
  <c r="P1846" i="7"/>
  <c r="O1846" i="7"/>
  <c r="N1846" i="7"/>
  <c r="R1845" i="7"/>
  <c r="Q1845" i="7"/>
  <c r="P1845" i="7"/>
  <c r="O1845" i="7"/>
  <c r="N1845" i="7"/>
  <c r="R1844" i="7"/>
  <c r="P1844" i="7"/>
  <c r="Q1844" i="7" s="1"/>
  <c r="O1844" i="7"/>
  <c r="N1844" i="7"/>
  <c r="R1843" i="7"/>
  <c r="P1843" i="7"/>
  <c r="Q1843" i="7" s="1"/>
  <c r="O1843" i="7"/>
  <c r="N1843" i="7"/>
  <c r="R1842" i="7"/>
  <c r="P1842" i="7"/>
  <c r="Q1842" i="7" s="1"/>
  <c r="O1842" i="7"/>
  <c r="N1842" i="7"/>
  <c r="R1841" i="7"/>
  <c r="P1841" i="7"/>
  <c r="Q1841" i="7" s="1"/>
  <c r="O1841" i="7"/>
  <c r="N1841" i="7"/>
  <c r="R1840" i="7"/>
  <c r="Q1840" i="7"/>
  <c r="P1840" i="7"/>
  <c r="O1840" i="7"/>
  <c r="N1840" i="7"/>
  <c r="R1839" i="7"/>
  <c r="P1839" i="7"/>
  <c r="Q1839" i="7" s="1"/>
  <c r="O1839" i="7"/>
  <c r="N1839" i="7"/>
  <c r="R1838" i="7"/>
  <c r="Q1838" i="7"/>
  <c r="P1838" i="7"/>
  <c r="O1838" i="7"/>
  <c r="N1838" i="7"/>
  <c r="R1837" i="7"/>
  <c r="Q1837" i="7"/>
  <c r="P1837" i="7"/>
  <c r="O1837" i="7"/>
  <c r="N1837" i="7"/>
  <c r="R1836" i="7"/>
  <c r="Q1836" i="7"/>
  <c r="P1836" i="7"/>
  <c r="O1836" i="7"/>
  <c r="N1836" i="7"/>
  <c r="R1835" i="7"/>
  <c r="Q1835" i="7"/>
  <c r="P1835" i="7"/>
  <c r="O1835" i="7"/>
  <c r="N1835" i="7"/>
  <c r="R1834" i="7"/>
  <c r="Q1834" i="7"/>
  <c r="P1834" i="7"/>
  <c r="O1834" i="7"/>
  <c r="N1834" i="7"/>
  <c r="R1833" i="7"/>
  <c r="Q1833" i="7"/>
  <c r="P1833" i="7"/>
  <c r="O1833" i="7"/>
  <c r="N1833" i="7"/>
  <c r="R1832" i="7"/>
  <c r="P1832" i="7"/>
  <c r="Q1832" i="7" s="1"/>
  <c r="O1832" i="7"/>
  <c r="N1832" i="7"/>
  <c r="R1831" i="7"/>
  <c r="P1831" i="7"/>
  <c r="Q1831" i="7" s="1"/>
  <c r="O1831" i="7"/>
  <c r="N1831" i="7"/>
  <c r="R1830" i="7"/>
  <c r="Q1830" i="7"/>
  <c r="P1830" i="7"/>
  <c r="O1830" i="7"/>
  <c r="N1830" i="7"/>
  <c r="R1829" i="7"/>
  <c r="P1829" i="7"/>
  <c r="Q1829" i="7" s="1"/>
  <c r="O1829" i="7"/>
  <c r="N1829" i="7"/>
  <c r="R1828" i="7"/>
  <c r="Q1828" i="7"/>
  <c r="P1828" i="7"/>
  <c r="O1828" i="7"/>
  <c r="N1828" i="7"/>
  <c r="R1827" i="7"/>
  <c r="P1827" i="7"/>
  <c r="Q1827" i="7" s="1"/>
  <c r="O1827" i="7"/>
  <c r="N1827" i="7"/>
  <c r="R1826" i="7"/>
  <c r="Q1826" i="7"/>
  <c r="P1826" i="7"/>
  <c r="O1826" i="7"/>
  <c r="N1826" i="7"/>
  <c r="R1825" i="7"/>
  <c r="Q1825" i="7"/>
  <c r="P1825" i="7"/>
  <c r="O1825" i="7"/>
  <c r="N1825" i="7"/>
  <c r="R1824" i="7"/>
  <c r="Q1824" i="7"/>
  <c r="P1824" i="7"/>
  <c r="O1824" i="7"/>
  <c r="N1824" i="7"/>
  <c r="R1823" i="7"/>
  <c r="Q1823" i="7"/>
  <c r="P1823" i="7"/>
  <c r="O1823" i="7"/>
  <c r="N1823" i="7"/>
  <c r="R1822" i="7"/>
  <c r="P1822" i="7"/>
  <c r="Q1822" i="7" s="1"/>
  <c r="O1822" i="7"/>
  <c r="N1822" i="7"/>
  <c r="R1821" i="7"/>
  <c r="Q1821" i="7"/>
  <c r="P1821" i="7"/>
  <c r="O1821" i="7"/>
  <c r="N1821" i="7"/>
  <c r="R1820" i="7"/>
  <c r="Q1820" i="7"/>
  <c r="P1820" i="7"/>
  <c r="O1820" i="7"/>
  <c r="N1820" i="7"/>
  <c r="R1819" i="7"/>
  <c r="P1819" i="7"/>
  <c r="Q1819" i="7" s="1"/>
  <c r="O1819" i="7"/>
  <c r="N1819" i="7"/>
  <c r="R1818" i="7"/>
  <c r="P1818" i="7"/>
  <c r="Q1818" i="7" s="1"/>
  <c r="O1818" i="7"/>
  <c r="N1818" i="7"/>
  <c r="R1817" i="7"/>
  <c r="Q1817" i="7"/>
  <c r="P1817" i="7"/>
  <c r="O1817" i="7"/>
  <c r="N1817" i="7"/>
  <c r="R1816" i="7"/>
  <c r="P1816" i="7"/>
  <c r="Q1816" i="7" s="1"/>
  <c r="O1816" i="7"/>
  <c r="N1816" i="7"/>
  <c r="R1815" i="7"/>
  <c r="P1815" i="7"/>
  <c r="Q1815" i="7" s="1"/>
  <c r="O1815" i="7"/>
  <c r="N1815" i="7"/>
  <c r="R1814" i="7"/>
  <c r="Q1814" i="7"/>
  <c r="P1814" i="7"/>
  <c r="O1814" i="7"/>
  <c r="N1814" i="7"/>
  <c r="R1813" i="7"/>
  <c r="P1813" i="7"/>
  <c r="Q1813" i="7" s="1"/>
  <c r="O1813" i="7"/>
  <c r="N1813" i="7"/>
  <c r="R1812" i="7"/>
  <c r="Q1812" i="7"/>
  <c r="P1812" i="7"/>
  <c r="O1812" i="7"/>
  <c r="N1812" i="7"/>
  <c r="R1811" i="7"/>
  <c r="Q1811" i="7"/>
  <c r="P1811" i="7"/>
  <c r="O1811" i="7"/>
  <c r="N1811" i="7"/>
  <c r="R1810" i="7"/>
  <c r="Q1810" i="7"/>
  <c r="P1810" i="7"/>
  <c r="O1810" i="7"/>
  <c r="N1810" i="7"/>
  <c r="R1809" i="7"/>
  <c r="Q1809" i="7"/>
  <c r="P1809" i="7"/>
  <c r="O1809" i="7"/>
  <c r="N1809" i="7"/>
  <c r="R1808" i="7"/>
  <c r="P1808" i="7"/>
  <c r="Q1808" i="7" s="1"/>
  <c r="O1808" i="7"/>
  <c r="N1808" i="7"/>
  <c r="R1807" i="7"/>
  <c r="P1807" i="7"/>
  <c r="Q1807" i="7" s="1"/>
  <c r="O1807" i="7"/>
  <c r="N1807" i="7"/>
  <c r="R1806" i="7"/>
  <c r="P1806" i="7"/>
  <c r="Q1806" i="7" s="1"/>
  <c r="O1806" i="7"/>
  <c r="N1806" i="7"/>
  <c r="R1805" i="7"/>
  <c r="P1805" i="7"/>
  <c r="Q1805" i="7" s="1"/>
  <c r="O1805" i="7"/>
  <c r="N1805" i="7"/>
  <c r="R1804" i="7"/>
  <c r="Q1804" i="7"/>
  <c r="P1804" i="7"/>
  <c r="O1804" i="7"/>
  <c r="N1804" i="7"/>
  <c r="R1803" i="7"/>
  <c r="P1803" i="7"/>
  <c r="Q1803" i="7" s="1"/>
  <c r="O1803" i="7"/>
  <c r="N1803" i="7"/>
  <c r="R1802" i="7"/>
  <c r="Q1802" i="7"/>
  <c r="P1802" i="7"/>
  <c r="O1802" i="7"/>
  <c r="N1802" i="7"/>
  <c r="R1801" i="7"/>
  <c r="P1801" i="7"/>
  <c r="Q1801" i="7" s="1"/>
  <c r="O1801" i="7"/>
  <c r="N1801" i="7"/>
  <c r="R1800" i="7"/>
  <c r="Q1800" i="7"/>
  <c r="P1800" i="7"/>
  <c r="O1800" i="7"/>
  <c r="N1800" i="7"/>
  <c r="R1799" i="7"/>
  <c r="P1799" i="7"/>
  <c r="Q1799" i="7" s="1"/>
  <c r="O1799" i="7"/>
  <c r="N1799" i="7"/>
  <c r="R1798" i="7"/>
  <c r="Q1798" i="7"/>
  <c r="P1798" i="7"/>
  <c r="O1798" i="7"/>
  <c r="N1798" i="7"/>
  <c r="R1797" i="7"/>
  <c r="P1797" i="7"/>
  <c r="Q1797" i="7" s="1"/>
  <c r="O1797" i="7"/>
  <c r="N1797" i="7"/>
  <c r="R1796" i="7"/>
  <c r="P1796" i="7"/>
  <c r="Q1796" i="7" s="1"/>
  <c r="O1796" i="7"/>
  <c r="N1796" i="7"/>
  <c r="R1795" i="7"/>
  <c r="P1795" i="7"/>
  <c r="Q1795" i="7" s="1"/>
  <c r="O1795" i="7"/>
  <c r="N1795" i="7"/>
  <c r="R1794" i="7"/>
  <c r="Q1794" i="7"/>
  <c r="P1794" i="7"/>
  <c r="O1794" i="7"/>
  <c r="N1794" i="7"/>
  <c r="R1793" i="7"/>
  <c r="Q1793" i="7"/>
  <c r="P1793" i="7"/>
  <c r="O1793" i="7"/>
  <c r="N1793" i="7"/>
  <c r="R1792" i="7"/>
  <c r="P1792" i="7"/>
  <c r="Q1792" i="7" s="1"/>
  <c r="O1792" i="7"/>
  <c r="N1792" i="7"/>
  <c r="R1791" i="7"/>
  <c r="Q1791" i="7"/>
  <c r="P1791" i="7"/>
  <c r="O1791" i="7"/>
  <c r="N1791" i="7"/>
  <c r="R1790" i="7"/>
  <c r="Q1790" i="7"/>
  <c r="P1790" i="7"/>
  <c r="O1790" i="7"/>
  <c r="N1790" i="7"/>
  <c r="R1789" i="7"/>
  <c r="Q1789" i="7"/>
  <c r="P1789" i="7"/>
  <c r="O1789" i="7"/>
  <c r="N1789" i="7"/>
  <c r="R1788" i="7"/>
  <c r="Q1788" i="7"/>
  <c r="P1788" i="7"/>
  <c r="O1788" i="7"/>
  <c r="N1788" i="7"/>
  <c r="R1787" i="7"/>
  <c r="Q1787" i="7"/>
  <c r="P1787" i="7"/>
  <c r="O1787" i="7"/>
  <c r="N1787" i="7"/>
  <c r="R1786" i="7"/>
  <c r="P1786" i="7"/>
  <c r="Q1786" i="7" s="1"/>
  <c r="O1786" i="7"/>
  <c r="N1786" i="7"/>
  <c r="R1785" i="7"/>
  <c r="P1785" i="7"/>
  <c r="Q1785" i="7" s="1"/>
  <c r="O1785" i="7"/>
  <c r="N1785" i="7"/>
  <c r="R1784" i="7"/>
  <c r="P1784" i="7"/>
  <c r="Q1784" i="7" s="1"/>
  <c r="O1784" i="7"/>
  <c r="N1784" i="7"/>
  <c r="R1783" i="7"/>
  <c r="P1783" i="7"/>
  <c r="Q1783" i="7" s="1"/>
  <c r="O1783" i="7"/>
  <c r="N1783" i="7"/>
  <c r="R1782" i="7"/>
  <c r="P1782" i="7"/>
  <c r="Q1782" i="7" s="1"/>
  <c r="O1782" i="7"/>
  <c r="N1782" i="7"/>
  <c r="R1781" i="7"/>
  <c r="P1781" i="7"/>
  <c r="Q1781" i="7" s="1"/>
  <c r="O1781" i="7"/>
  <c r="N1781" i="7"/>
  <c r="R1780" i="7"/>
  <c r="Q1780" i="7"/>
  <c r="P1780" i="7"/>
  <c r="O1780" i="7"/>
  <c r="N1780" i="7"/>
  <c r="R1779" i="7"/>
  <c r="P1779" i="7"/>
  <c r="Q1779" i="7" s="1"/>
  <c r="O1779" i="7"/>
  <c r="N1779" i="7"/>
  <c r="R1778" i="7"/>
  <c r="Q1778" i="7"/>
  <c r="P1778" i="7"/>
  <c r="O1778" i="7"/>
  <c r="N1778" i="7"/>
  <c r="R1777" i="7"/>
  <c r="P1777" i="7"/>
  <c r="Q1777" i="7" s="1"/>
  <c r="O1777" i="7"/>
  <c r="N1777" i="7"/>
  <c r="R1776" i="7"/>
  <c r="Q1776" i="7"/>
  <c r="P1776" i="7"/>
  <c r="O1776" i="7"/>
  <c r="N1776" i="7"/>
  <c r="R1775" i="7"/>
  <c r="P1775" i="7"/>
  <c r="Q1775" i="7" s="1"/>
  <c r="O1775" i="7"/>
  <c r="N1775" i="7"/>
  <c r="R1774" i="7"/>
  <c r="Q1774" i="7"/>
  <c r="P1774" i="7"/>
  <c r="O1774" i="7"/>
  <c r="N1774" i="7"/>
  <c r="R1773" i="7"/>
  <c r="Q1773" i="7"/>
  <c r="P1773" i="7"/>
  <c r="O1773" i="7"/>
  <c r="N1773" i="7"/>
  <c r="R1772" i="7"/>
  <c r="P1772" i="7"/>
  <c r="Q1772" i="7" s="1"/>
  <c r="O1772" i="7"/>
  <c r="N1772" i="7"/>
  <c r="R1771" i="7"/>
  <c r="P1771" i="7"/>
  <c r="Q1771" i="7" s="1"/>
  <c r="O1771" i="7"/>
  <c r="N1771" i="7"/>
  <c r="R1770" i="7"/>
  <c r="P1770" i="7"/>
  <c r="Q1770" i="7" s="1"/>
  <c r="O1770" i="7"/>
  <c r="N1770" i="7"/>
  <c r="R1769" i="7"/>
  <c r="P1769" i="7"/>
  <c r="Q1769" i="7" s="1"/>
  <c r="O1769" i="7"/>
  <c r="N1769" i="7"/>
  <c r="R1768" i="7"/>
  <c r="P1768" i="7"/>
  <c r="Q1768" i="7" s="1"/>
  <c r="O1768" i="7"/>
  <c r="N1768" i="7"/>
  <c r="R1767" i="7"/>
  <c r="P1767" i="7"/>
  <c r="Q1767" i="7" s="1"/>
  <c r="O1767" i="7"/>
  <c r="N1767" i="7"/>
  <c r="R1766" i="7"/>
  <c r="Q1766" i="7"/>
  <c r="P1766" i="7"/>
  <c r="O1766" i="7"/>
  <c r="N1766" i="7"/>
  <c r="R1765" i="7"/>
  <c r="P1765" i="7"/>
  <c r="Q1765" i="7" s="1"/>
  <c r="O1765" i="7"/>
  <c r="N1765" i="7"/>
  <c r="R1764" i="7"/>
  <c r="Q1764" i="7"/>
  <c r="P1764" i="7"/>
  <c r="O1764" i="7"/>
  <c r="N1764" i="7"/>
  <c r="R1763" i="7"/>
  <c r="P1763" i="7"/>
  <c r="Q1763" i="7" s="1"/>
  <c r="O1763" i="7"/>
  <c r="N1763" i="7"/>
  <c r="R1762" i="7"/>
  <c r="Q1762" i="7"/>
  <c r="P1762" i="7"/>
  <c r="O1762" i="7"/>
  <c r="N1762" i="7"/>
  <c r="R1761" i="7"/>
  <c r="P1761" i="7"/>
  <c r="Q1761" i="7" s="1"/>
  <c r="O1761" i="7"/>
  <c r="N1761" i="7"/>
  <c r="R1760" i="7"/>
  <c r="P1760" i="7"/>
  <c r="Q1760" i="7" s="1"/>
  <c r="O1760" i="7"/>
  <c r="N1760" i="7"/>
  <c r="R1759" i="7"/>
  <c r="P1759" i="7"/>
  <c r="Q1759" i="7" s="1"/>
  <c r="O1759" i="7"/>
  <c r="N1759" i="7"/>
  <c r="R1758" i="7"/>
  <c r="P1758" i="7"/>
  <c r="Q1758" i="7" s="1"/>
  <c r="O1758" i="7"/>
  <c r="N1758" i="7"/>
  <c r="R1757" i="7"/>
  <c r="P1757" i="7"/>
  <c r="Q1757" i="7" s="1"/>
  <c r="O1757" i="7"/>
  <c r="N1757" i="7"/>
  <c r="R1756" i="7"/>
  <c r="P1756" i="7"/>
  <c r="Q1756" i="7" s="1"/>
  <c r="O1756" i="7"/>
  <c r="N1756" i="7"/>
  <c r="R1755" i="7"/>
  <c r="P1755" i="7"/>
  <c r="Q1755" i="7" s="1"/>
  <c r="O1755" i="7"/>
  <c r="N1755" i="7"/>
  <c r="R1754" i="7"/>
  <c r="Q1754" i="7"/>
  <c r="P1754" i="7"/>
  <c r="O1754" i="7"/>
  <c r="N1754" i="7"/>
  <c r="R1753" i="7"/>
  <c r="Q1753" i="7"/>
  <c r="P1753" i="7"/>
  <c r="O1753" i="7"/>
  <c r="N1753" i="7"/>
  <c r="R1752" i="7"/>
  <c r="Q1752" i="7"/>
  <c r="P1752" i="7"/>
  <c r="O1752" i="7"/>
  <c r="N1752" i="7"/>
  <c r="R1751" i="7"/>
  <c r="P1751" i="7"/>
  <c r="Q1751" i="7" s="1"/>
  <c r="O1751" i="7"/>
  <c r="N1751" i="7"/>
  <c r="R1750" i="7"/>
  <c r="P1750" i="7"/>
  <c r="Q1750" i="7" s="1"/>
  <c r="O1750" i="7"/>
  <c r="N1750" i="7"/>
  <c r="R1749" i="7"/>
  <c r="P1749" i="7"/>
  <c r="Q1749" i="7" s="1"/>
  <c r="O1749" i="7"/>
  <c r="N1749" i="7"/>
  <c r="R1748" i="7"/>
  <c r="P1748" i="7"/>
  <c r="Q1748" i="7" s="1"/>
  <c r="O1748" i="7"/>
  <c r="N1748" i="7"/>
  <c r="R1747" i="7"/>
  <c r="P1747" i="7"/>
  <c r="Q1747" i="7" s="1"/>
  <c r="O1747" i="7"/>
  <c r="N1747" i="7"/>
  <c r="R1746" i="7"/>
  <c r="P1746" i="7"/>
  <c r="Q1746" i="7" s="1"/>
  <c r="O1746" i="7"/>
  <c r="N1746" i="7"/>
  <c r="R1745" i="7"/>
  <c r="P1745" i="7"/>
  <c r="Q1745" i="7" s="1"/>
  <c r="O1745" i="7"/>
  <c r="N1745" i="7"/>
  <c r="R1744" i="7"/>
  <c r="Q1744" i="7"/>
  <c r="P1744" i="7"/>
  <c r="O1744" i="7"/>
  <c r="N1744" i="7"/>
  <c r="R1743" i="7"/>
  <c r="P1743" i="7"/>
  <c r="Q1743" i="7" s="1"/>
  <c r="O1743" i="7"/>
  <c r="N1743" i="7"/>
  <c r="R1742" i="7"/>
  <c r="Q1742" i="7"/>
  <c r="P1742" i="7"/>
  <c r="O1742" i="7"/>
  <c r="N1742" i="7"/>
  <c r="R1741" i="7"/>
  <c r="Q1741" i="7"/>
  <c r="P1741" i="7"/>
  <c r="O1741" i="7"/>
  <c r="N1741" i="7"/>
  <c r="R1740" i="7"/>
  <c r="Q1740" i="7"/>
  <c r="P1740" i="7"/>
  <c r="O1740" i="7"/>
  <c r="N1740" i="7"/>
  <c r="R1739" i="7"/>
  <c r="P1739" i="7"/>
  <c r="Q1739" i="7" s="1"/>
  <c r="O1739" i="7"/>
  <c r="N1739" i="7"/>
  <c r="R1738" i="7"/>
  <c r="P1738" i="7"/>
  <c r="Q1738" i="7" s="1"/>
  <c r="O1738" i="7"/>
  <c r="N1738" i="7"/>
  <c r="R1737" i="7"/>
  <c r="Q1737" i="7"/>
  <c r="P1737" i="7"/>
  <c r="O1737" i="7"/>
  <c r="N1737" i="7"/>
  <c r="R1736" i="7"/>
  <c r="P1736" i="7"/>
  <c r="Q1736" i="7" s="1"/>
  <c r="O1736" i="7"/>
  <c r="N1736" i="7"/>
  <c r="R1735" i="7"/>
  <c r="P1735" i="7"/>
  <c r="Q1735" i="7" s="1"/>
  <c r="O1735" i="7"/>
  <c r="N1735" i="7"/>
  <c r="R1734" i="7"/>
  <c r="P1734" i="7"/>
  <c r="Q1734" i="7" s="1"/>
  <c r="O1734" i="7"/>
  <c r="N1734" i="7"/>
  <c r="R1733" i="7"/>
  <c r="P1733" i="7"/>
  <c r="Q1733" i="7" s="1"/>
  <c r="O1733" i="7"/>
  <c r="N1733" i="7"/>
  <c r="R1732" i="7"/>
  <c r="P1732" i="7"/>
  <c r="Q1732" i="7" s="1"/>
  <c r="O1732" i="7"/>
  <c r="N1732" i="7"/>
  <c r="R1731" i="7"/>
  <c r="P1731" i="7"/>
  <c r="Q1731" i="7" s="1"/>
  <c r="O1731" i="7"/>
  <c r="N1731" i="7"/>
  <c r="R1730" i="7"/>
  <c r="Q1730" i="7"/>
  <c r="P1730" i="7"/>
  <c r="O1730" i="7"/>
  <c r="N1730" i="7"/>
  <c r="R1729" i="7"/>
  <c r="P1729" i="7"/>
  <c r="Q1729" i="7" s="1"/>
  <c r="O1729" i="7"/>
  <c r="N1729" i="7"/>
  <c r="R1728" i="7"/>
  <c r="Q1728" i="7"/>
  <c r="P1728" i="7"/>
  <c r="O1728" i="7"/>
  <c r="N1728" i="7"/>
  <c r="R1727" i="7"/>
  <c r="Q1727" i="7"/>
  <c r="P1727" i="7"/>
  <c r="O1727" i="7"/>
  <c r="N1727" i="7"/>
  <c r="R1726" i="7"/>
  <c r="P1726" i="7"/>
  <c r="Q1726" i="7" s="1"/>
  <c r="O1726" i="7"/>
  <c r="N1726" i="7"/>
  <c r="R1725" i="7"/>
  <c r="P1725" i="7"/>
  <c r="Q1725" i="7" s="1"/>
  <c r="O1725" i="7"/>
  <c r="N1725" i="7"/>
  <c r="R1724" i="7"/>
  <c r="P1724" i="7"/>
  <c r="Q1724" i="7" s="1"/>
  <c r="O1724" i="7"/>
  <c r="N1724" i="7"/>
  <c r="R1723" i="7"/>
  <c r="P1723" i="7"/>
  <c r="Q1723" i="7" s="1"/>
  <c r="O1723" i="7"/>
  <c r="N1723" i="7"/>
  <c r="R1722" i="7"/>
  <c r="Q1722" i="7"/>
  <c r="P1722" i="7"/>
  <c r="O1722" i="7"/>
  <c r="N1722" i="7"/>
  <c r="R1721" i="7"/>
  <c r="Q1721" i="7"/>
  <c r="P1721" i="7"/>
  <c r="O1721" i="7"/>
  <c r="N1721" i="7"/>
  <c r="R1720" i="7"/>
  <c r="P1720" i="7"/>
  <c r="Q1720" i="7" s="1"/>
  <c r="O1720" i="7"/>
  <c r="N1720" i="7"/>
  <c r="R1719" i="7"/>
  <c r="P1719" i="7"/>
  <c r="Q1719" i="7" s="1"/>
  <c r="O1719" i="7"/>
  <c r="N1719" i="7"/>
  <c r="R1718" i="7"/>
  <c r="Q1718" i="7"/>
  <c r="P1718" i="7"/>
  <c r="O1718" i="7"/>
  <c r="N1718" i="7"/>
  <c r="R1717" i="7"/>
  <c r="P1717" i="7"/>
  <c r="Q1717" i="7" s="1"/>
  <c r="O1717" i="7"/>
  <c r="N1717" i="7"/>
  <c r="R1716" i="7"/>
  <c r="Q1716" i="7"/>
  <c r="P1716" i="7"/>
  <c r="O1716" i="7"/>
  <c r="N1716" i="7"/>
  <c r="R1715" i="7"/>
  <c r="P1715" i="7"/>
  <c r="Q1715" i="7" s="1"/>
  <c r="O1715" i="7"/>
  <c r="N1715" i="7"/>
  <c r="R1714" i="7"/>
  <c r="P1714" i="7"/>
  <c r="Q1714" i="7" s="1"/>
  <c r="O1714" i="7"/>
  <c r="N1714" i="7"/>
  <c r="R1713" i="7"/>
  <c r="Q1713" i="7"/>
  <c r="P1713" i="7"/>
  <c r="O1713" i="7"/>
  <c r="N1713" i="7"/>
  <c r="R1712" i="7"/>
  <c r="P1712" i="7"/>
  <c r="Q1712" i="7" s="1"/>
  <c r="O1712" i="7"/>
  <c r="N1712" i="7"/>
  <c r="R1711" i="7"/>
  <c r="P1711" i="7"/>
  <c r="Q1711" i="7" s="1"/>
  <c r="O1711" i="7"/>
  <c r="N1711" i="7"/>
  <c r="R1710" i="7"/>
  <c r="P1710" i="7"/>
  <c r="Q1710" i="7" s="1"/>
  <c r="O1710" i="7"/>
  <c r="N1710" i="7"/>
  <c r="R1709" i="7"/>
  <c r="Q1709" i="7"/>
  <c r="P1709" i="7"/>
  <c r="O1709" i="7"/>
  <c r="N1709" i="7"/>
  <c r="R1708" i="7"/>
  <c r="Q1708" i="7"/>
  <c r="P1708" i="7"/>
  <c r="O1708" i="7"/>
  <c r="N1708" i="7"/>
  <c r="R1707" i="7"/>
  <c r="P1707" i="7"/>
  <c r="Q1707" i="7" s="1"/>
  <c r="O1707" i="7"/>
  <c r="N1707" i="7"/>
  <c r="R1706" i="7"/>
  <c r="Q1706" i="7"/>
  <c r="P1706" i="7"/>
  <c r="O1706" i="7"/>
  <c r="N1706" i="7"/>
  <c r="R1705" i="7"/>
  <c r="Q1705" i="7"/>
  <c r="P1705" i="7"/>
  <c r="O1705" i="7"/>
  <c r="N1705" i="7"/>
  <c r="R1704" i="7"/>
  <c r="Q1704" i="7"/>
  <c r="P1704" i="7"/>
  <c r="O1704" i="7"/>
  <c r="N1704" i="7"/>
  <c r="R1703" i="7"/>
  <c r="P1703" i="7"/>
  <c r="Q1703" i="7" s="1"/>
  <c r="O1703" i="7"/>
  <c r="N1703" i="7"/>
  <c r="R1702" i="7"/>
  <c r="P1702" i="7"/>
  <c r="Q1702" i="7" s="1"/>
  <c r="O1702" i="7"/>
  <c r="N1702" i="7"/>
  <c r="R1701" i="7"/>
  <c r="P1701" i="7"/>
  <c r="Q1701" i="7" s="1"/>
  <c r="O1701" i="7"/>
  <c r="N1701" i="7"/>
  <c r="R1700" i="7"/>
  <c r="P1700" i="7"/>
  <c r="Q1700" i="7" s="1"/>
  <c r="O1700" i="7"/>
  <c r="N1700" i="7"/>
  <c r="R1699" i="7"/>
  <c r="P1699" i="7"/>
  <c r="Q1699" i="7" s="1"/>
  <c r="O1699" i="7"/>
  <c r="N1699" i="7"/>
  <c r="R1698" i="7"/>
  <c r="Q1698" i="7"/>
  <c r="P1698" i="7"/>
  <c r="O1698" i="7"/>
  <c r="N1698" i="7"/>
  <c r="R1697" i="7"/>
  <c r="Q1697" i="7"/>
  <c r="P1697" i="7"/>
  <c r="O1697" i="7"/>
  <c r="N1697" i="7"/>
  <c r="R1696" i="7"/>
  <c r="P1696" i="7"/>
  <c r="Q1696" i="7" s="1"/>
  <c r="O1696" i="7"/>
  <c r="N1696" i="7"/>
  <c r="R1695" i="7"/>
  <c r="P1695" i="7"/>
  <c r="Q1695" i="7" s="1"/>
  <c r="O1695" i="7"/>
  <c r="N1695" i="7"/>
  <c r="R1694" i="7"/>
  <c r="Q1694" i="7"/>
  <c r="P1694" i="7"/>
  <c r="O1694" i="7"/>
  <c r="N1694" i="7"/>
  <c r="R1693" i="7"/>
  <c r="P1693" i="7"/>
  <c r="Q1693" i="7" s="1"/>
  <c r="O1693" i="7"/>
  <c r="N1693" i="7"/>
  <c r="R1692" i="7"/>
  <c r="Q1692" i="7"/>
  <c r="P1692" i="7"/>
  <c r="O1692" i="7"/>
  <c r="N1692" i="7"/>
  <c r="R1691" i="7"/>
  <c r="Q1691" i="7"/>
  <c r="P1691" i="7"/>
  <c r="O1691" i="7"/>
  <c r="N1691" i="7"/>
  <c r="R1690" i="7"/>
  <c r="P1690" i="7"/>
  <c r="Q1690" i="7" s="1"/>
  <c r="O1690" i="7"/>
  <c r="N1690" i="7"/>
  <c r="R1689" i="7"/>
  <c r="Q1689" i="7"/>
  <c r="P1689" i="7"/>
  <c r="O1689" i="7"/>
  <c r="N1689" i="7"/>
  <c r="R1688" i="7"/>
  <c r="P1688" i="7"/>
  <c r="Q1688" i="7" s="1"/>
  <c r="O1688" i="7"/>
  <c r="N1688" i="7"/>
  <c r="R1687" i="7"/>
  <c r="P1687" i="7"/>
  <c r="Q1687" i="7" s="1"/>
  <c r="O1687" i="7"/>
  <c r="N1687" i="7"/>
  <c r="R1686" i="7"/>
  <c r="Q1686" i="7"/>
  <c r="P1686" i="7"/>
  <c r="O1686" i="7"/>
  <c r="N1686" i="7"/>
  <c r="R1685" i="7"/>
  <c r="P1685" i="7"/>
  <c r="Q1685" i="7" s="1"/>
  <c r="O1685" i="7"/>
  <c r="N1685" i="7"/>
  <c r="R1684" i="7"/>
  <c r="P1684" i="7"/>
  <c r="Q1684" i="7" s="1"/>
  <c r="O1684" i="7"/>
  <c r="N1684" i="7"/>
  <c r="R1683" i="7"/>
  <c r="P1683" i="7"/>
  <c r="Q1683" i="7" s="1"/>
  <c r="O1683" i="7"/>
  <c r="N1683" i="7"/>
  <c r="R1682" i="7"/>
  <c r="Q1682" i="7"/>
  <c r="P1682" i="7"/>
  <c r="O1682" i="7"/>
  <c r="N1682" i="7"/>
  <c r="R1681" i="7"/>
  <c r="P1681" i="7"/>
  <c r="Q1681" i="7" s="1"/>
  <c r="O1681" i="7"/>
  <c r="N1681" i="7"/>
  <c r="R1680" i="7"/>
  <c r="Q1680" i="7"/>
  <c r="P1680" i="7"/>
  <c r="O1680" i="7"/>
  <c r="N1680" i="7"/>
  <c r="R1679" i="7"/>
  <c r="P1679" i="7"/>
  <c r="Q1679" i="7" s="1"/>
  <c r="O1679" i="7"/>
  <c r="N1679" i="7"/>
  <c r="R1678" i="7"/>
  <c r="P1678" i="7"/>
  <c r="Q1678" i="7" s="1"/>
  <c r="O1678" i="7"/>
  <c r="N1678" i="7"/>
  <c r="R1677" i="7"/>
  <c r="Q1677" i="7"/>
  <c r="P1677" i="7"/>
  <c r="O1677" i="7"/>
  <c r="N1677" i="7"/>
  <c r="R1676" i="7"/>
  <c r="Q1676" i="7"/>
  <c r="P1676" i="7"/>
  <c r="O1676" i="7"/>
  <c r="N1676" i="7"/>
  <c r="R1675" i="7"/>
  <c r="P1675" i="7"/>
  <c r="Q1675" i="7" s="1"/>
  <c r="O1675" i="7"/>
  <c r="N1675" i="7"/>
  <c r="R1674" i="7"/>
  <c r="Q1674" i="7"/>
  <c r="P1674" i="7"/>
  <c r="O1674" i="7"/>
  <c r="N1674" i="7"/>
  <c r="R1673" i="7"/>
  <c r="P1673" i="7"/>
  <c r="Q1673" i="7" s="1"/>
  <c r="O1673" i="7"/>
  <c r="N1673" i="7"/>
  <c r="R1672" i="7"/>
  <c r="P1672" i="7"/>
  <c r="Q1672" i="7" s="1"/>
  <c r="O1672" i="7"/>
  <c r="N1672" i="7"/>
  <c r="R1671" i="7"/>
  <c r="P1671" i="7"/>
  <c r="Q1671" i="7" s="1"/>
  <c r="O1671" i="7"/>
  <c r="N1671" i="7"/>
  <c r="R1670" i="7"/>
  <c r="Q1670" i="7"/>
  <c r="P1670" i="7"/>
  <c r="O1670" i="7"/>
  <c r="N1670" i="7"/>
  <c r="R1669" i="7"/>
  <c r="Q1669" i="7"/>
  <c r="P1669" i="7"/>
  <c r="O1669" i="7"/>
  <c r="N1669" i="7"/>
  <c r="R1668" i="7"/>
  <c r="Q1668" i="7"/>
  <c r="P1668" i="7"/>
  <c r="O1668" i="7"/>
  <c r="N1668" i="7"/>
  <c r="R1667" i="7"/>
  <c r="P1667" i="7"/>
  <c r="Q1667" i="7" s="1"/>
  <c r="O1667" i="7"/>
  <c r="N1667" i="7"/>
  <c r="R1666" i="7"/>
  <c r="P1666" i="7"/>
  <c r="Q1666" i="7" s="1"/>
  <c r="O1666" i="7"/>
  <c r="N1666" i="7"/>
  <c r="R1665" i="7"/>
  <c r="Q1665" i="7"/>
  <c r="P1665" i="7"/>
  <c r="O1665" i="7"/>
  <c r="N1665" i="7"/>
  <c r="R1664" i="7"/>
  <c r="Q1664" i="7"/>
  <c r="P1664" i="7"/>
  <c r="O1664" i="7"/>
  <c r="N1664" i="7"/>
  <c r="R1663" i="7"/>
  <c r="P1663" i="7"/>
  <c r="Q1663" i="7" s="1"/>
  <c r="O1663" i="7"/>
  <c r="N1663" i="7"/>
  <c r="R1662" i="7"/>
  <c r="P1662" i="7"/>
  <c r="Q1662" i="7" s="1"/>
  <c r="O1662" i="7"/>
  <c r="N1662" i="7"/>
  <c r="R1661" i="7"/>
  <c r="Q1661" i="7"/>
  <c r="P1661" i="7"/>
  <c r="O1661" i="7"/>
  <c r="N1661" i="7"/>
  <c r="R1660" i="7"/>
  <c r="Q1660" i="7"/>
  <c r="P1660" i="7"/>
  <c r="O1660" i="7"/>
  <c r="N1660" i="7"/>
  <c r="R1659" i="7"/>
  <c r="P1659" i="7"/>
  <c r="Q1659" i="7" s="1"/>
  <c r="O1659" i="7"/>
  <c r="N1659" i="7"/>
  <c r="R1658" i="7"/>
  <c r="Q1658" i="7"/>
  <c r="P1658" i="7"/>
  <c r="O1658" i="7"/>
  <c r="N1658" i="7"/>
  <c r="R1657" i="7"/>
  <c r="Q1657" i="7"/>
  <c r="P1657" i="7"/>
  <c r="O1657" i="7"/>
  <c r="N1657" i="7"/>
  <c r="R1656" i="7"/>
  <c r="Q1656" i="7"/>
  <c r="P1656" i="7"/>
  <c r="O1656" i="7"/>
  <c r="N1656" i="7"/>
  <c r="R1655" i="7"/>
  <c r="P1655" i="7"/>
  <c r="Q1655" i="7" s="1"/>
  <c r="O1655" i="7"/>
  <c r="N1655" i="7"/>
  <c r="R1654" i="7"/>
  <c r="P1654" i="7"/>
  <c r="Q1654" i="7" s="1"/>
  <c r="O1654" i="7"/>
  <c r="N1654" i="7"/>
  <c r="R1653" i="7"/>
  <c r="Q1653" i="7"/>
  <c r="P1653" i="7"/>
  <c r="O1653" i="7"/>
  <c r="N1653" i="7"/>
  <c r="R1652" i="7"/>
  <c r="Q1652" i="7"/>
  <c r="P1652" i="7"/>
  <c r="O1652" i="7"/>
  <c r="N1652" i="7"/>
  <c r="R1651" i="7"/>
  <c r="P1651" i="7"/>
  <c r="Q1651" i="7" s="1"/>
  <c r="O1651" i="7"/>
  <c r="N1651" i="7"/>
  <c r="R1650" i="7"/>
  <c r="Q1650" i="7"/>
  <c r="P1650" i="7"/>
  <c r="O1650" i="7"/>
  <c r="N1650" i="7"/>
  <c r="R1649" i="7"/>
  <c r="P1649" i="7"/>
  <c r="Q1649" i="7" s="1"/>
  <c r="O1649" i="7"/>
  <c r="N1649" i="7"/>
  <c r="R1648" i="7"/>
  <c r="P1648" i="7"/>
  <c r="Q1648" i="7" s="1"/>
  <c r="O1648" i="7"/>
  <c r="N1648" i="7"/>
  <c r="R1647" i="7"/>
  <c r="P1647" i="7"/>
  <c r="Q1647" i="7" s="1"/>
  <c r="O1647" i="7"/>
  <c r="N1647" i="7"/>
  <c r="R1646" i="7"/>
  <c r="Q1646" i="7"/>
  <c r="P1646" i="7"/>
  <c r="O1646" i="7"/>
  <c r="N1646" i="7"/>
  <c r="R1645" i="7"/>
  <c r="P1645" i="7"/>
  <c r="Q1645" i="7" s="1"/>
  <c r="O1645" i="7"/>
  <c r="N1645" i="7"/>
  <c r="R1644" i="7"/>
  <c r="Q1644" i="7"/>
  <c r="P1644" i="7"/>
  <c r="O1644" i="7"/>
  <c r="N1644" i="7"/>
  <c r="R1643" i="7"/>
  <c r="P1643" i="7"/>
  <c r="Q1643" i="7" s="1"/>
  <c r="O1643" i="7"/>
  <c r="N1643" i="7"/>
  <c r="R1642" i="7"/>
  <c r="Q1642" i="7"/>
  <c r="P1642" i="7"/>
  <c r="O1642" i="7"/>
  <c r="N1642" i="7"/>
  <c r="R1641" i="7"/>
  <c r="Q1641" i="7"/>
  <c r="P1641" i="7"/>
  <c r="O1641" i="7"/>
  <c r="N1641" i="7"/>
  <c r="R1640" i="7"/>
  <c r="Q1640" i="7"/>
  <c r="P1640" i="7"/>
  <c r="O1640" i="7"/>
  <c r="N1640" i="7"/>
  <c r="R1639" i="7"/>
  <c r="Q1639" i="7"/>
  <c r="P1639" i="7"/>
  <c r="O1639" i="7"/>
  <c r="N1639" i="7"/>
  <c r="R1638" i="7"/>
  <c r="P1638" i="7"/>
  <c r="Q1638" i="7" s="1"/>
  <c r="O1638" i="7"/>
  <c r="N1638" i="7"/>
  <c r="R1637" i="7"/>
  <c r="Q1637" i="7"/>
  <c r="P1637" i="7"/>
  <c r="O1637" i="7"/>
  <c r="N1637" i="7"/>
  <c r="R1636" i="7"/>
  <c r="P1636" i="7"/>
  <c r="Q1636" i="7" s="1"/>
  <c r="O1636" i="7"/>
  <c r="N1636" i="7"/>
  <c r="R1635" i="7"/>
  <c r="P1635" i="7"/>
  <c r="Q1635" i="7" s="1"/>
  <c r="O1635" i="7"/>
  <c r="N1635" i="7"/>
  <c r="R1634" i="7"/>
  <c r="Q1634" i="7"/>
  <c r="P1634" i="7"/>
  <c r="O1634" i="7"/>
  <c r="N1634" i="7"/>
  <c r="R1633" i="7"/>
  <c r="Q1633" i="7"/>
  <c r="P1633" i="7"/>
  <c r="O1633" i="7"/>
  <c r="N1633" i="7"/>
  <c r="R1632" i="7"/>
  <c r="Q1632" i="7"/>
  <c r="P1632" i="7"/>
  <c r="O1632" i="7"/>
  <c r="N1632" i="7"/>
  <c r="R1631" i="7"/>
  <c r="Q1631" i="7"/>
  <c r="P1631" i="7"/>
  <c r="O1631" i="7"/>
  <c r="N1631" i="7"/>
  <c r="R1630" i="7"/>
  <c r="P1630" i="7"/>
  <c r="Q1630" i="7" s="1"/>
  <c r="O1630" i="7"/>
  <c r="N1630" i="7"/>
  <c r="R1629" i="7"/>
  <c r="Q1629" i="7"/>
  <c r="P1629" i="7"/>
  <c r="O1629" i="7"/>
  <c r="N1629" i="7"/>
  <c r="R1628" i="7"/>
  <c r="Q1628" i="7"/>
  <c r="P1628" i="7"/>
  <c r="O1628" i="7"/>
  <c r="N1628" i="7"/>
  <c r="R1627" i="7"/>
  <c r="P1627" i="7"/>
  <c r="Q1627" i="7" s="1"/>
  <c r="O1627" i="7"/>
  <c r="N1627" i="7"/>
  <c r="R1626" i="7"/>
  <c r="Q1626" i="7"/>
  <c r="P1626" i="7"/>
  <c r="O1626" i="7"/>
  <c r="N1626" i="7"/>
  <c r="R1625" i="7"/>
  <c r="P1625" i="7"/>
  <c r="Q1625" i="7" s="1"/>
  <c r="O1625" i="7"/>
  <c r="N1625" i="7"/>
  <c r="R1624" i="7"/>
  <c r="Q1624" i="7"/>
  <c r="P1624" i="7"/>
  <c r="O1624" i="7"/>
  <c r="N1624" i="7"/>
  <c r="R1623" i="7"/>
  <c r="P1623" i="7"/>
  <c r="Q1623" i="7" s="1"/>
  <c r="O1623" i="7"/>
  <c r="N1623" i="7"/>
  <c r="R1622" i="7"/>
  <c r="Q1622" i="7"/>
  <c r="P1622" i="7"/>
  <c r="O1622" i="7"/>
  <c r="N1622" i="7"/>
  <c r="R1621" i="7"/>
  <c r="P1621" i="7"/>
  <c r="Q1621" i="7" s="1"/>
  <c r="O1621" i="7"/>
  <c r="N1621" i="7"/>
  <c r="R1620" i="7"/>
  <c r="Q1620" i="7"/>
  <c r="P1620" i="7"/>
  <c r="O1620" i="7"/>
  <c r="N1620" i="7"/>
  <c r="R1619" i="7"/>
  <c r="P1619" i="7"/>
  <c r="Q1619" i="7" s="1"/>
  <c r="O1619" i="7"/>
  <c r="N1619" i="7"/>
  <c r="R1618" i="7"/>
  <c r="P1618" i="7"/>
  <c r="Q1618" i="7" s="1"/>
  <c r="O1618" i="7"/>
  <c r="N1618" i="7"/>
  <c r="R1617" i="7"/>
  <c r="Q1617" i="7"/>
  <c r="P1617" i="7"/>
  <c r="O1617" i="7"/>
  <c r="N1617" i="7"/>
  <c r="R1616" i="7"/>
  <c r="Q1616" i="7"/>
  <c r="P1616" i="7"/>
  <c r="O1616" i="7"/>
  <c r="N1616" i="7"/>
  <c r="R1615" i="7"/>
  <c r="P1615" i="7"/>
  <c r="Q1615" i="7" s="1"/>
  <c r="O1615" i="7"/>
  <c r="N1615" i="7"/>
  <c r="R1614" i="7"/>
  <c r="Q1614" i="7"/>
  <c r="P1614" i="7"/>
  <c r="O1614" i="7"/>
  <c r="N1614" i="7"/>
  <c r="R1613" i="7"/>
  <c r="P1613" i="7"/>
  <c r="Q1613" i="7" s="1"/>
  <c r="O1613" i="7"/>
  <c r="N1613" i="7"/>
  <c r="R1612" i="7"/>
  <c r="Q1612" i="7"/>
  <c r="P1612" i="7"/>
  <c r="O1612" i="7"/>
  <c r="N1612" i="7"/>
  <c r="R1611" i="7"/>
  <c r="P1611" i="7"/>
  <c r="Q1611" i="7" s="1"/>
  <c r="O1611" i="7"/>
  <c r="N1611" i="7"/>
  <c r="R1610" i="7"/>
  <c r="Q1610" i="7"/>
  <c r="P1610" i="7"/>
  <c r="O1610" i="7"/>
  <c r="N1610" i="7"/>
  <c r="R1609" i="7"/>
  <c r="P1609" i="7"/>
  <c r="Q1609" i="7" s="1"/>
  <c r="O1609" i="7"/>
  <c r="N1609" i="7"/>
  <c r="R1608" i="7"/>
  <c r="Q1608" i="7"/>
  <c r="P1608" i="7"/>
  <c r="O1608" i="7"/>
  <c r="N1608" i="7"/>
  <c r="R1607" i="7"/>
  <c r="P1607" i="7"/>
  <c r="Q1607" i="7" s="1"/>
  <c r="O1607" i="7"/>
  <c r="N1607" i="7"/>
  <c r="R1606" i="7"/>
  <c r="P1606" i="7"/>
  <c r="Q1606" i="7" s="1"/>
  <c r="O1606" i="7"/>
  <c r="N1606" i="7"/>
  <c r="R1605" i="7"/>
  <c r="P1605" i="7"/>
  <c r="Q1605" i="7" s="1"/>
  <c r="O1605" i="7"/>
  <c r="N1605" i="7"/>
  <c r="R1604" i="7"/>
  <c r="Q1604" i="7"/>
  <c r="P1604" i="7"/>
  <c r="O1604" i="7"/>
  <c r="N1604" i="7"/>
  <c r="R1603" i="7"/>
  <c r="P1603" i="7"/>
  <c r="Q1603" i="7" s="1"/>
  <c r="O1603" i="7"/>
  <c r="N1603" i="7"/>
  <c r="R1602" i="7"/>
  <c r="Q1602" i="7"/>
  <c r="P1602" i="7"/>
  <c r="O1602" i="7"/>
  <c r="N1602" i="7"/>
  <c r="R1601" i="7"/>
  <c r="Q1601" i="7"/>
  <c r="P1601" i="7"/>
  <c r="O1601" i="7"/>
  <c r="N1601" i="7"/>
  <c r="R1600" i="7"/>
  <c r="Q1600" i="7"/>
  <c r="P1600" i="7"/>
  <c r="O1600" i="7"/>
  <c r="N1600" i="7"/>
  <c r="R1599" i="7"/>
  <c r="P1599" i="7"/>
  <c r="Q1599" i="7" s="1"/>
  <c r="O1599" i="7"/>
  <c r="N1599" i="7"/>
  <c r="R1598" i="7"/>
  <c r="Q1598" i="7"/>
  <c r="P1598" i="7"/>
  <c r="O1598" i="7"/>
  <c r="N1598" i="7"/>
  <c r="R1597" i="7"/>
  <c r="P1597" i="7"/>
  <c r="Q1597" i="7" s="1"/>
  <c r="O1597" i="7"/>
  <c r="N1597" i="7"/>
  <c r="R1596" i="7"/>
  <c r="Q1596" i="7"/>
  <c r="P1596" i="7"/>
  <c r="O1596" i="7"/>
  <c r="N1596" i="7"/>
  <c r="R1595" i="7"/>
  <c r="P1595" i="7"/>
  <c r="Q1595" i="7" s="1"/>
  <c r="O1595" i="7"/>
  <c r="N1595" i="7"/>
  <c r="R1594" i="7"/>
  <c r="Q1594" i="7"/>
  <c r="P1594" i="7"/>
  <c r="O1594" i="7"/>
  <c r="N1594" i="7"/>
  <c r="R1593" i="7"/>
  <c r="P1593" i="7"/>
  <c r="Q1593" i="7" s="1"/>
  <c r="O1593" i="7"/>
  <c r="N1593" i="7"/>
  <c r="R1592" i="7"/>
  <c r="Q1592" i="7"/>
  <c r="P1592" i="7"/>
  <c r="O1592" i="7"/>
  <c r="N1592" i="7"/>
  <c r="R1591" i="7"/>
  <c r="P1591" i="7"/>
  <c r="Q1591" i="7" s="1"/>
  <c r="O1591" i="7"/>
  <c r="N1591" i="7"/>
  <c r="R1590" i="7"/>
  <c r="Q1590" i="7"/>
  <c r="P1590" i="7"/>
  <c r="O1590" i="7"/>
  <c r="N1590" i="7"/>
  <c r="R1589" i="7"/>
  <c r="Q1589" i="7"/>
  <c r="P1589" i="7"/>
  <c r="O1589" i="7"/>
  <c r="N1589" i="7"/>
  <c r="R1588" i="7"/>
  <c r="Q1588" i="7"/>
  <c r="P1588" i="7"/>
  <c r="O1588" i="7"/>
  <c r="N1588" i="7"/>
  <c r="R1587" i="7"/>
  <c r="P1587" i="7"/>
  <c r="Q1587" i="7" s="1"/>
  <c r="O1587" i="7"/>
  <c r="N1587" i="7"/>
  <c r="R1586" i="7"/>
  <c r="Q1586" i="7"/>
  <c r="P1586" i="7"/>
  <c r="O1586" i="7"/>
  <c r="N1586" i="7"/>
  <c r="R1585" i="7"/>
  <c r="P1585" i="7"/>
  <c r="Q1585" i="7" s="1"/>
  <c r="O1585" i="7"/>
  <c r="N1585" i="7"/>
  <c r="R1584" i="7"/>
  <c r="Q1584" i="7"/>
  <c r="P1584" i="7"/>
  <c r="O1584" i="7"/>
  <c r="N1584" i="7"/>
  <c r="R1583" i="7"/>
  <c r="P1583" i="7"/>
  <c r="Q1583" i="7" s="1"/>
  <c r="O1583" i="7"/>
  <c r="N1583" i="7"/>
  <c r="R1582" i="7"/>
  <c r="Q1582" i="7"/>
  <c r="P1582" i="7"/>
  <c r="O1582" i="7"/>
  <c r="N1582" i="7"/>
  <c r="R1581" i="7"/>
  <c r="P1581" i="7"/>
  <c r="Q1581" i="7" s="1"/>
  <c r="O1581" i="7"/>
  <c r="N1581" i="7"/>
  <c r="R1580" i="7"/>
  <c r="Q1580" i="7"/>
  <c r="P1580" i="7"/>
  <c r="O1580" i="7"/>
  <c r="N1580" i="7"/>
  <c r="R1579" i="7"/>
  <c r="P1579" i="7"/>
  <c r="Q1579" i="7" s="1"/>
  <c r="O1579" i="7"/>
  <c r="N1579" i="7"/>
  <c r="R1578" i="7"/>
  <c r="Q1578" i="7"/>
  <c r="P1578" i="7"/>
  <c r="O1578" i="7"/>
  <c r="N1578" i="7"/>
  <c r="R1577" i="7"/>
  <c r="Q1577" i="7"/>
  <c r="P1577" i="7"/>
  <c r="O1577" i="7"/>
  <c r="N1577" i="7"/>
  <c r="R1576" i="7"/>
  <c r="P1576" i="7"/>
  <c r="Q1576" i="7" s="1"/>
  <c r="O1576" i="7"/>
  <c r="N1576" i="7"/>
  <c r="R1575" i="7"/>
  <c r="P1575" i="7"/>
  <c r="Q1575" i="7" s="1"/>
  <c r="O1575" i="7"/>
  <c r="N1575" i="7"/>
  <c r="R1574" i="7"/>
  <c r="Q1574" i="7"/>
  <c r="P1574" i="7"/>
  <c r="O1574" i="7"/>
  <c r="N1574" i="7"/>
  <c r="R1573" i="7"/>
  <c r="P1573" i="7"/>
  <c r="Q1573" i="7" s="1"/>
  <c r="O1573" i="7"/>
  <c r="N1573" i="7"/>
  <c r="R1572" i="7"/>
  <c r="Q1572" i="7"/>
  <c r="P1572" i="7"/>
  <c r="O1572" i="7"/>
  <c r="N1572" i="7"/>
  <c r="R1571" i="7"/>
  <c r="P1571" i="7"/>
  <c r="Q1571" i="7" s="1"/>
  <c r="O1571" i="7"/>
  <c r="N1571" i="7"/>
  <c r="R1570" i="7"/>
  <c r="P1570" i="7"/>
  <c r="Q1570" i="7" s="1"/>
  <c r="O1570" i="7"/>
  <c r="N1570" i="7"/>
  <c r="R1569" i="7"/>
  <c r="P1569" i="7"/>
  <c r="Q1569" i="7" s="1"/>
  <c r="O1569" i="7"/>
  <c r="N1569" i="7"/>
  <c r="R1568" i="7"/>
  <c r="Q1568" i="7"/>
  <c r="P1568" i="7"/>
  <c r="O1568" i="7"/>
  <c r="N1568" i="7"/>
  <c r="R1567" i="7"/>
  <c r="P1567" i="7"/>
  <c r="Q1567" i="7" s="1"/>
  <c r="O1567" i="7"/>
  <c r="N1567" i="7"/>
  <c r="R1566" i="7"/>
  <c r="Q1566" i="7"/>
  <c r="P1566" i="7"/>
  <c r="O1566" i="7"/>
  <c r="N1566" i="7"/>
  <c r="R1565" i="7"/>
  <c r="Q1565" i="7"/>
  <c r="P1565" i="7"/>
  <c r="O1565" i="7"/>
  <c r="N1565" i="7"/>
  <c r="R1564" i="7"/>
  <c r="P1564" i="7"/>
  <c r="Q1564" i="7" s="1"/>
  <c r="O1564" i="7"/>
  <c r="N1564" i="7"/>
  <c r="R1563" i="7"/>
  <c r="P1563" i="7"/>
  <c r="Q1563" i="7" s="1"/>
  <c r="O1563" i="7"/>
  <c r="N1563" i="7"/>
  <c r="R1562" i="7"/>
  <c r="Q1562" i="7"/>
  <c r="P1562" i="7"/>
  <c r="O1562" i="7"/>
  <c r="N1562" i="7"/>
  <c r="R1561" i="7"/>
  <c r="P1561" i="7"/>
  <c r="Q1561" i="7" s="1"/>
  <c r="O1561" i="7"/>
  <c r="N1561" i="7"/>
  <c r="R1560" i="7"/>
  <c r="Q1560" i="7"/>
  <c r="P1560" i="7"/>
  <c r="O1560" i="7"/>
  <c r="N1560" i="7"/>
  <c r="R1559" i="7"/>
  <c r="Q1559" i="7"/>
  <c r="P1559" i="7"/>
  <c r="O1559" i="7"/>
  <c r="N1559" i="7"/>
  <c r="R1558" i="7"/>
  <c r="Q1558" i="7"/>
  <c r="P1558" i="7"/>
  <c r="O1558" i="7"/>
  <c r="N1558" i="7"/>
  <c r="R1557" i="7"/>
  <c r="P1557" i="7"/>
  <c r="Q1557" i="7" s="1"/>
  <c r="O1557" i="7"/>
  <c r="N1557" i="7"/>
  <c r="R1556" i="7"/>
  <c r="Q1556" i="7"/>
  <c r="P1556" i="7"/>
  <c r="O1556" i="7"/>
  <c r="N1556" i="7"/>
  <c r="R1555" i="7"/>
  <c r="Q1555" i="7"/>
  <c r="P1555" i="7"/>
  <c r="O1555" i="7"/>
  <c r="N1555" i="7"/>
  <c r="R1554" i="7"/>
  <c r="Q1554" i="7"/>
  <c r="P1554" i="7"/>
  <c r="O1554" i="7"/>
  <c r="N1554" i="7"/>
  <c r="R1553" i="7"/>
  <c r="Q1553" i="7"/>
  <c r="P1553" i="7"/>
  <c r="O1553" i="7"/>
  <c r="N1553" i="7"/>
  <c r="R1552" i="7"/>
  <c r="Q1552" i="7"/>
  <c r="P1552" i="7"/>
  <c r="O1552" i="7"/>
  <c r="N1552" i="7"/>
  <c r="R1551" i="7"/>
  <c r="P1551" i="7"/>
  <c r="Q1551" i="7" s="1"/>
  <c r="O1551" i="7"/>
  <c r="N1551" i="7"/>
  <c r="R1550" i="7"/>
  <c r="Q1550" i="7"/>
  <c r="P1550" i="7"/>
  <c r="O1550" i="7"/>
  <c r="N1550" i="7"/>
  <c r="R1549" i="7"/>
  <c r="P1549" i="7"/>
  <c r="Q1549" i="7" s="1"/>
  <c r="O1549" i="7"/>
  <c r="N1549" i="7"/>
  <c r="R1548" i="7"/>
  <c r="Q1548" i="7"/>
  <c r="P1548" i="7"/>
  <c r="O1548" i="7"/>
  <c r="N1548" i="7"/>
  <c r="R1547" i="7"/>
  <c r="P1547" i="7"/>
  <c r="Q1547" i="7" s="1"/>
  <c r="O1547" i="7"/>
  <c r="N1547" i="7"/>
  <c r="R1546" i="7"/>
  <c r="Q1546" i="7"/>
  <c r="P1546" i="7"/>
  <c r="O1546" i="7"/>
  <c r="N1546" i="7"/>
  <c r="R1545" i="7"/>
  <c r="P1545" i="7"/>
  <c r="Q1545" i="7" s="1"/>
  <c r="O1545" i="7"/>
  <c r="N1545" i="7"/>
  <c r="R1544" i="7"/>
  <c r="Q1544" i="7"/>
  <c r="P1544" i="7"/>
  <c r="O1544" i="7"/>
  <c r="N1544" i="7"/>
  <c r="R1543" i="7"/>
  <c r="P1543" i="7"/>
  <c r="Q1543" i="7" s="1"/>
  <c r="O1543" i="7"/>
  <c r="N1543" i="7"/>
  <c r="R1542" i="7"/>
  <c r="P1542" i="7"/>
  <c r="Q1542" i="7" s="1"/>
  <c r="O1542" i="7"/>
  <c r="N1542" i="7"/>
  <c r="R1541" i="7"/>
  <c r="Q1541" i="7"/>
  <c r="P1541" i="7"/>
  <c r="O1541" i="7"/>
  <c r="N1541" i="7"/>
  <c r="R1540" i="7"/>
  <c r="Q1540" i="7"/>
  <c r="P1540" i="7"/>
  <c r="O1540" i="7"/>
  <c r="N1540" i="7"/>
  <c r="R1539" i="7"/>
  <c r="P1539" i="7"/>
  <c r="Q1539" i="7" s="1"/>
  <c r="O1539" i="7"/>
  <c r="N1539" i="7"/>
  <c r="R1538" i="7"/>
  <c r="P1538" i="7"/>
  <c r="Q1538" i="7" s="1"/>
  <c r="O1538" i="7"/>
  <c r="N1538" i="7"/>
  <c r="R1537" i="7"/>
  <c r="P1537" i="7"/>
  <c r="Q1537" i="7" s="1"/>
  <c r="O1537" i="7"/>
  <c r="N1537" i="7"/>
  <c r="R1536" i="7"/>
  <c r="P1536" i="7"/>
  <c r="Q1536" i="7" s="1"/>
  <c r="O1536" i="7"/>
  <c r="N1536" i="7"/>
  <c r="R1535" i="7"/>
  <c r="Q1535" i="7"/>
  <c r="P1535" i="7"/>
  <c r="O1535" i="7"/>
  <c r="N1535" i="7"/>
  <c r="R1534" i="7"/>
  <c r="Q1534" i="7"/>
  <c r="P1534" i="7"/>
  <c r="O1534" i="7"/>
  <c r="N1534" i="7"/>
  <c r="R1533" i="7"/>
  <c r="Q1533" i="7"/>
  <c r="P1533" i="7"/>
  <c r="O1533" i="7"/>
  <c r="N1533" i="7"/>
  <c r="R1532" i="7"/>
  <c r="Q1532" i="7"/>
  <c r="P1532" i="7"/>
  <c r="O1532" i="7"/>
  <c r="N1532" i="7"/>
  <c r="R1531" i="7"/>
  <c r="Q1531" i="7"/>
  <c r="P1531" i="7"/>
  <c r="O1531" i="7"/>
  <c r="N1531" i="7"/>
  <c r="R1530" i="7"/>
  <c r="Q1530" i="7"/>
  <c r="P1530" i="7"/>
  <c r="O1530" i="7"/>
  <c r="N1530" i="7"/>
  <c r="R1529" i="7"/>
  <c r="P1529" i="7"/>
  <c r="Q1529" i="7" s="1"/>
  <c r="O1529" i="7"/>
  <c r="N1529" i="7"/>
  <c r="R1528" i="7"/>
  <c r="P1528" i="7"/>
  <c r="Q1528" i="7" s="1"/>
  <c r="O1528" i="7"/>
  <c r="N1528" i="7"/>
  <c r="R1527" i="7"/>
  <c r="P1527" i="7"/>
  <c r="Q1527" i="7" s="1"/>
  <c r="O1527" i="7"/>
  <c r="N1527" i="7"/>
  <c r="R1526" i="7"/>
  <c r="Q1526" i="7"/>
  <c r="P1526" i="7"/>
  <c r="O1526" i="7"/>
  <c r="N1526" i="7"/>
  <c r="R1525" i="7"/>
  <c r="Q1525" i="7"/>
  <c r="P1525" i="7"/>
  <c r="O1525" i="7"/>
  <c r="N1525" i="7"/>
  <c r="R1524" i="7"/>
  <c r="Q1524" i="7"/>
  <c r="P1524" i="7"/>
  <c r="O1524" i="7"/>
  <c r="N1524" i="7"/>
  <c r="R1523" i="7"/>
  <c r="Q1523" i="7"/>
  <c r="P1523" i="7"/>
  <c r="O1523" i="7"/>
  <c r="N1523" i="7"/>
  <c r="R1522" i="7"/>
  <c r="Q1522" i="7"/>
  <c r="P1522" i="7"/>
  <c r="O1522" i="7"/>
  <c r="N1522" i="7"/>
  <c r="R1521" i="7"/>
  <c r="P1521" i="7"/>
  <c r="Q1521" i="7" s="1"/>
  <c r="O1521" i="7"/>
  <c r="N1521" i="7"/>
  <c r="R1520" i="7"/>
  <c r="Q1520" i="7"/>
  <c r="P1520" i="7"/>
  <c r="O1520" i="7"/>
  <c r="N1520" i="7"/>
  <c r="R1519" i="7"/>
  <c r="Q1519" i="7"/>
  <c r="P1519" i="7"/>
  <c r="O1519" i="7"/>
  <c r="N1519" i="7"/>
  <c r="R1518" i="7"/>
  <c r="Q1518" i="7"/>
  <c r="P1518" i="7"/>
  <c r="O1518" i="7"/>
  <c r="N1518" i="7"/>
  <c r="R1517" i="7"/>
  <c r="P1517" i="7"/>
  <c r="Q1517" i="7" s="1"/>
  <c r="O1517" i="7"/>
  <c r="N1517" i="7"/>
  <c r="R1516" i="7"/>
  <c r="Q1516" i="7"/>
  <c r="P1516" i="7"/>
  <c r="O1516" i="7"/>
  <c r="N1516" i="7"/>
  <c r="R1515" i="7"/>
  <c r="P1515" i="7"/>
  <c r="Q1515" i="7" s="1"/>
  <c r="O1515" i="7"/>
  <c r="N1515" i="7"/>
  <c r="R1514" i="7"/>
  <c r="Q1514" i="7"/>
  <c r="P1514" i="7"/>
  <c r="O1514" i="7"/>
  <c r="N1514" i="7"/>
  <c r="R1513" i="7"/>
  <c r="Q1513" i="7"/>
  <c r="P1513" i="7"/>
  <c r="O1513" i="7"/>
  <c r="N1513" i="7"/>
  <c r="R1512" i="7"/>
  <c r="P1512" i="7"/>
  <c r="Q1512" i="7" s="1"/>
  <c r="O1512" i="7"/>
  <c r="N1512" i="7"/>
  <c r="R1511" i="7"/>
  <c r="Q1511" i="7"/>
  <c r="P1511" i="7"/>
  <c r="O1511" i="7"/>
  <c r="N1511" i="7"/>
  <c r="R1510" i="7"/>
  <c r="Q1510" i="7"/>
  <c r="P1510" i="7"/>
  <c r="O1510" i="7"/>
  <c r="N1510" i="7"/>
  <c r="R1509" i="7"/>
  <c r="Q1509" i="7"/>
  <c r="P1509" i="7"/>
  <c r="O1509" i="7"/>
  <c r="N1509" i="7"/>
  <c r="R1508" i="7"/>
  <c r="Q1508" i="7"/>
  <c r="P1508" i="7"/>
  <c r="O1508" i="7"/>
  <c r="N1508" i="7"/>
  <c r="R1507" i="7"/>
  <c r="P1507" i="7"/>
  <c r="Q1507" i="7" s="1"/>
  <c r="O1507" i="7"/>
  <c r="N1507" i="7"/>
  <c r="R1506" i="7"/>
  <c r="Q1506" i="7"/>
  <c r="P1506" i="7"/>
  <c r="O1506" i="7"/>
  <c r="N1506" i="7"/>
  <c r="R1505" i="7"/>
  <c r="Q1505" i="7"/>
  <c r="P1505" i="7"/>
  <c r="O1505" i="7"/>
  <c r="N1505" i="7"/>
  <c r="R1504" i="7"/>
  <c r="P1504" i="7"/>
  <c r="Q1504" i="7" s="1"/>
  <c r="O1504" i="7"/>
  <c r="N1504" i="7"/>
  <c r="R1503" i="7"/>
  <c r="P1503" i="7"/>
  <c r="Q1503" i="7" s="1"/>
  <c r="O1503" i="7"/>
  <c r="N1503" i="7"/>
  <c r="R1502" i="7"/>
  <c r="Q1502" i="7"/>
  <c r="P1502" i="7"/>
  <c r="O1502" i="7"/>
  <c r="N1502" i="7"/>
  <c r="R1501" i="7"/>
  <c r="Q1501" i="7"/>
  <c r="P1501" i="7"/>
  <c r="O1501" i="7"/>
  <c r="N1501" i="7"/>
  <c r="R1500" i="7"/>
  <c r="Q1500" i="7"/>
  <c r="P1500" i="7"/>
  <c r="O1500" i="7"/>
  <c r="N1500" i="7"/>
  <c r="R1499" i="7"/>
  <c r="P1499" i="7"/>
  <c r="Q1499" i="7" s="1"/>
  <c r="O1499" i="7"/>
  <c r="N1499" i="7"/>
  <c r="R1498" i="7"/>
  <c r="P1498" i="7"/>
  <c r="Q1498" i="7" s="1"/>
  <c r="O1498" i="7"/>
  <c r="N1498" i="7"/>
  <c r="R1497" i="7"/>
  <c r="P1497" i="7"/>
  <c r="Q1497" i="7" s="1"/>
  <c r="O1497" i="7"/>
  <c r="N1497" i="7"/>
  <c r="R1496" i="7"/>
  <c r="Q1496" i="7"/>
  <c r="P1496" i="7"/>
  <c r="O1496" i="7"/>
  <c r="N1496" i="7"/>
  <c r="R1495" i="7"/>
  <c r="P1495" i="7"/>
  <c r="Q1495" i="7" s="1"/>
  <c r="O1495" i="7"/>
  <c r="N1495" i="7"/>
  <c r="R1494" i="7"/>
  <c r="Q1494" i="7"/>
  <c r="P1494" i="7"/>
  <c r="O1494" i="7"/>
  <c r="N1494" i="7"/>
  <c r="R1493" i="7"/>
  <c r="Q1493" i="7"/>
  <c r="P1493" i="7"/>
  <c r="O1493" i="7"/>
  <c r="N1493" i="7"/>
  <c r="R1492" i="7"/>
  <c r="Q1492" i="7"/>
  <c r="P1492" i="7"/>
  <c r="O1492" i="7"/>
  <c r="N1492" i="7"/>
  <c r="R1491" i="7"/>
  <c r="P1491" i="7"/>
  <c r="Q1491" i="7" s="1"/>
  <c r="O1491" i="7"/>
  <c r="N1491" i="7"/>
  <c r="R1490" i="7"/>
  <c r="P1490" i="7"/>
  <c r="Q1490" i="7" s="1"/>
  <c r="O1490" i="7"/>
  <c r="N1490" i="7"/>
  <c r="R1489" i="7"/>
  <c r="Q1489" i="7"/>
  <c r="P1489" i="7"/>
  <c r="O1489" i="7"/>
  <c r="N1489" i="7"/>
  <c r="R1488" i="7"/>
  <c r="Q1488" i="7"/>
  <c r="P1488" i="7"/>
  <c r="O1488" i="7"/>
  <c r="N1488" i="7"/>
  <c r="R1487" i="7"/>
  <c r="Q1487" i="7"/>
  <c r="P1487" i="7"/>
  <c r="O1487" i="7"/>
  <c r="N1487" i="7"/>
  <c r="R1486" i="7"/>
  <c r="Q1486" i="7"/>
  <c r="P1486" i="7"/>
  <c r="O1486" i="7"/>
  <c r="N1486" i="7"/>
  <c r="R1485" i="7"/>
  <c r="Q1485" i="7"/>
  <c r="P1485" i="7"/>
  <c r="O1485" i="7"/>
  <c r="N1485" i="7"/>
  <c r="R1484" i="7"/>
  <c r="Q1484" i="7"/>
  <c r="P1484" i="7"/>
  <c r="O1484" i="7"/>
  <c r="N1484" i="7"/>
  <c r="R1483" i="7"/>
  <c r="Q1483" i="7"/>
  <c r="P1483" i="7"/>
  <c r="O1483" i="7"/>
  <c r="N1483" i="7"/>
  <c r="R1482" i="7"/>
  <c r="P1482" i="7"/>
  <c r="Q1482" i="7" s="1"/>
  <c r="O1482" i="7"/>
  <c r="N1482" i="7"/>
  <c r="R1481" i="7"/>
  <c r="P1481" i="7"/>
  <c r="Q1481" i="7" s="1"/>
  <c r="O1481" i="7"/>
  <c r="N1481" i="7"/>
  <c r="R1480" i="7"/>
  <c r="P1480" i="7"/>
  <c r="Q1480" i="7" s="1"/>
  <c r="O1480" i="7"/>
  <c r="N1480" i="7"/>
  <c r="R1479" i="7"/>
  <c r="P1479" i="7"/>
  <c r="Q1479" i="7" s="1"/>
  <c r="O1479" i="7"/>
  <c r="N1479" i="7"/>
  <c r="R1478" i="7"/>
  <c r="Q1478" i="7"/>
  <c r="P1478" i="7"/>
  <c r="O1478" i="7"/>
  <c r="N1478" i="7"/>
  <c r="R1477" i="7"/>
  <c r="P1477" i="7"/>
  <c r="Q1477" i="7" s="1"/>
  <c r="O1477" i="7"/>
  <c r="N1477" i="7"/>
  <c r="R1476" i="7"/>
  <c r="P1476" i="7"/>
  <c r="Q1476" i="7" s="1"/>
  <c r="O1476" i="7"/>
  <c r="N1476" i="7"/>
  <c r="R1475" i="7"/>
  <c r="P1475" i="7"/>
  <c r="Q1475" i="7" s="1"/>
  <c r="O1475" i="7"/>
  <c r="N1475" i="7"/>
  <c r="R1474" i="7"/>
  <c r="Q1474" i="7"/>
  <c r="P1474" i="7"/>
  <c r="O1474" i="7"/>
  <c r="N1474" i="7"/>
  <c r="R1473" i="7"/>
  <c r="P1473" i="7"/>
  <c r="Q1473" i="7" s="1"/>
  <c r="O1473" i="7"/>
  <c r="N1473" i="7"/>
  <c r="R1472" i="7"/>
  <c r="Q1472" i="7"/>
  <c r="P1472" i="7"/>
  <c r="O1472" i="7"/>
  <c r="N1472" i="7"/>
  <c r="R1471" i="7"/>
  <c r="Q1471" i="7"/>
  <c r="P1471" i="7"/>
  <c r="O1471" i="7"/>
  <c r="N1471" i="7"/>
  <c r="R1470" i="7"/>
  <c r="Q1470" i="7"/>
  <c r="P1470" i="7"/>
  <c r="O1470" i="7"/>
  <c r="N1470" i="7"/>
  <c r="R1469" i="7"/>
  <c r="Q1469" i="7"/>
  <c r="P1469" i="7"/>
  <c r="O1469" i="7"/>
  <c r="N1469" i="7"/>
  <c r="R1468" i="7"/>
  <c r="Q1468" i="7"/>
  <c r="P1468" i="7"/>
  <c r="O1468" i="7"/>
  <c r="N1468" i="7"/>
  <c r="R1467" i="7"/>
  <c r="P1467" i="7"/>
  <c r="Q1467" i="7" s="1"/>
  <c r="O1467" i="7"/>
  <c r="N1467" i="7"/>
  <c r="R1466" i="7"/>
  <c r="Q1466" i="7"/>
  <c r="P1466" i="7"/>
  <c r="O1466" i="7"/>
  <c r="N1466" i="7"/>
  <c r="R1465" i="7"/>
  <c r="Q1465" i="7"/>
  <c r="P1465" i="7"/>
  <c r="O1465" i="7"/>
  <c r="N1465" i="7"/>
  <c r="R1464" i="7"/>
  <c r="Q1464" i="7"/>
  <c r="P1464" i="7"/>
  <c r="O1464" i="7"/>
  <c r="N1464" i="7"/>
  <c r="R1463" i="7"/>
  <c r="Q1463" i="7"/>
  <c r="P1463" i="7"/>
  <c r="O1463" i="7"/>
  <c r="N1463" i="7"/>
  <c r="R1462" i="7"/>
  <c r="P1462" i="7"/>
  <c r="Q1462" i="7" s="1"/>
  <c r="O1462" i="7"/>
  <c r="N1462" i="7"/>
  <c r="R1461" i="7"/>
  <c r="Q1461" i="7"/>
  <c r="P1461" i="7"/>
  <c r="O1461" i="7"/>
  <c r="N1461" i="7"/>
  <c r="R1460" i="7"/>
  <c r="P1460" i="7"/>
  <c r="Q1460" i="7" s="1"/>
  <c r="O1460" i="7"/>
  <c r="N1460" i="7"/>
  <c r="R1459" i="7"/>
  <c r="P1459" i="7"/>
  <c r="Q1459" i="7" s="1"/>
  <c r="O1459" i="7"/>
  <c r="N1459" i="7"/>
  <c r="R1458" i="7"/>
  <c r="P1458" i="7"/>
  <c r="Q1458" i="7" s="1"/>
  <c r="O1458" i="7"/>
  <c r="N1458" i="7"/>
  <c r="R1457" i="7"/>
  <c r="Q1457" i="7"/>
  <c r="P1457" i="7"/>
  <c r="O1457" i="7"/>
  <c r="N1457" i="7"/>
  <c r="R1456" i="7"/>
  <c r="P1456" i="7"/>
  <c r="Q1456" i="7" s="1"/>
  <c r="O1456" i="7"/>
  <c r="N1456" i="7"/>
  <c r="R1455" i="7"/>
  <c r="Q1455" i="7"/>
  <c r="P1455" i="7"/>
  <c r="O1455" i="7"/>
  <c r="N1455" i="7"/>
  <c r="R1454" i="7"/>
  <c r="Q1454" i="7"/>
  <c r="P1454" i="7"/>
  <c r="O1454" i="7"/>
  <c r="N1454" i="7"/>
  <c r="R1453" i="7"/>
  <c r="Q1453" i="7"/>
  <c r="P1453" i="7"/>
  <c r="O1453" i="7"/>
  <c r="N1453" i="7"/>
  <c r="R1452" i="7"/>
  <c r="Q1452" i="7"/>
  <c r="P1452" i="7"/>
  <c r="O1452" i="7"/>
  <c r="N1452" i="7"/>
  <c r="R1451" i="7"/>
  <c r="P1451" i="7"/>
  <c r="Q1451" i="7" s="1"/>
  <c r="O1451" i="7"/>
  <c r="N1451" i="7"/>
  <c r="R1450" i="7"/>
  <c r="P1450" i="7"/>
  <c r="Q1450" i="7" s="1"/>
  <c r="O1450" i="7"/>
  <c r="N1450" i="7"/>
  <c r="R1449" i="7"/>
  <c r="Q1449" i="7"/>
  <c r="P1449" i="7"/>
  <c r="O1449" i="7"/>
  <c r="N1449" i="7"/>
  <c r="R1448" i="7"/>
  <c r="P1448" i="7"/>
  <c r="Q1448" i="7" s="1"/>
  <c r="O1448" i="7"/>
  <c r="N1448" i="7"/>
  <c r="R1447" i="7"/>
  <c r="P1447" i="7"/>
  <c r="Q1447" i="7" s="1"/>
  <c r="O1447" i="7"/>
  <c r="N1447" i="7"/>
  <c r="R1446" i="7"/>
  <c r="P1446" i="7"/>
  <c r="Q1446" i="7" s="1"/>
  <c r="O1446" i="7"/>
  <c r="N1446" i="7"/>
  <c r="R1445" i="7"/>
  <c r="Q1445" i="7"/>
  <c r="P1445" i="7"/>
  <c r="O1445" i="7"/>
  <c r="N1445" i="7"/>
  <c r="R1444" i="7"/>
  <c r="P1444" i="7"/>
  <c r="Q1444" i="7" s="1"/>
  <c r="O1444" i="7"/>
  <c r="N1444" i="7"/>
  <c r="R1443" i="7"/>
  <c r="Q1443" i="7"/>
  <c r="P1443" i="7"/>
  <c r="O1443" i="7"/>
  <c r="N1443" i="7"/>
  <c r="R1442" i="7"/>
  <c r="Q1442" i="7"/>
  <c r="P1442" i="7"/>
  <c r="O1442" i="7"/>
  <c r="N1442" i="7"/>
  <c r="R1441" i="7"/>
  <c r="Q1441" i="7"/>
  <c r="P1441" i="7"/>
  <c r="O1441" i="7"/>
  <c r="N1441" i="7"/>
  <c r="R1440" i="7"/>
  <c r="Q1440" i="7"/>
  <c r="P1440" i="7"/>
  <c r="O1440" i="7"/>
  <c r="N1440" i="7"/>
  <c r="R1439" i="7"/>
  <c r="P1439" i="7"/>
  <c r="Q1439" i="7" s="1"/>
  <c r="O1439" i="7"/>
  <c r="N1439" i="7"/>
  <c r="R1438" i="7"/>
  <c r="Q1438" i="7"/>
  <c r="P1438" i="7"/>
  <c r="O1438" i="7"/>
  <c r="N1438" i="7"/>
  <c r="R1437" i="7"/>
  <c r="Q1437" i="7"/>
  <c r="P1437" i="7"/>
  <c r="O1437" i="7"/>
  <c r="N1437" i="7"/>
  <c r="R1436" i="7"/>
  <c r="P1436" i="7"/>
  <c r="Q1436" i="7" s="1"/>
  <c r="O1436" i="7"/>
  <c r="N1436" i="7"/>
  <c r="R1435" i="7"/>
  <c r="P1435" i="7"/>
  <c r="Q1435" i="7" s="1"/>
  <c r="O1435" i="7"/>
  <c r="N1435" i="7"/>
  <c r="R1434" i="7"/>
  <c r="Q1434" i="7"/>
  <c r="P1434" i="7"/>
  <c r="O1434" i="7"/>
  <c r="N1434" i="7"/>
  <c r="R1433" i="7"/>
  <c r="Q1433" i="7"/>
  <c r="P1433" i="7"/>
  <c r="O1433" i="7"/>
  <c r="N1433" i="7"/>
  <c r="R1432" i="7"/>
  <c r="P1432" i="7"/>
  <c r="Q1432" i="7" s="1"/>
  <c r="O1432" i="7"/>
  <c r="N1432" i="7"/>
  <c r="R1431" i="7"/>
  <c r="Q1431" i="7"/>
  <c r="P1431" i="7"/>
  <c r="O1431" i="7"/>
  <c r="N1431" i="7"/>
  <c r="R1430" i="7"/>
  <c r="Q1430" i="7"/>
  <c r="P1430" i="7"/>
  <c r="O1430" i="7"/>
  <c r="N1430" i="7"/>
  <c r="R1429" i="7"/>
  <c r="Q1429" i="7"/>
  <c r="P1429" i="7"/>
  <c r="O1429" i="7"/>
  <c r="N1429" i="7"/>
  <c r="R1428" i="7"/>
  <c r="Q1428" i="7"/>
  <c r="P1428" i="7"/>
  <c r="O1428" i="7"/>
  <c r="N1428" i="7"/>
  <c r="R1427" i="7"/>
  <c r="Q1427" i="7"/>
  <c r="P1427" i="7"/>
  <c r="O1427" i="7"/>
  <c r="N1427" i="7"/>
  <c r="R1426" i="7"/>
  <c r="Q1426" i="7"/>
  <c r="P1426" i="7"/>
  <c r="O1426" i="7"/>
  <c r="N1426" i="7"/>
  <c r="R1425" i="7"/>
  <c r="Q1425" i="7"/>
  <c r="P1425" i="7"/>
  <c r="O1425" i="7"/>
  <c r="N1425" i="7"/>
  <c r="R1424" i="7"/>
  <c r="P1424" i="7"/>
  <c r="Q1424" i="7" s="1"/>
  <c r="O1424" i="7"/>
  <c r="N1424" i="7"/>
  <c r="R1423" i="7"/>
  <c r="P1423" i="7"/>
  <c r="Q1423" i="7" s="1"/>
  <c r="O1423" i="7"/>
  <c r="N1423" i="7"/>
  <c r="R1422" i="7"/>
  <c r="Q1422" i="7"/>
  <c r="P1422" i="7"/>
  <c r="O1422" i="7"/>
  <c r="N1422" i="7"/>
  <c r="R1421" i="7"/>
  <c r="Q1421" i="7"/>
  <c r="P1421" i="7"/>
  <c r="O1421" i="7"/>
  <c r="N1421" i="7"/>
  <c r="R1420" i="7"/>
  <c r="P1420" i="7"/>
  <c r="Q1420" i="7" s="1"/>
  <c r="O1420" i="7"/>
  <c r="N1420" i="7"/>
  <c r="R1419" i="7"/>
  <c r="Q1419" i="7"/>
  <c r="P1419" i="7"/>
  <c r="O1419" i="7"/>
  <c r="N1419" i="7"/>
  <c r="R1418" i="7"/>
  <c r="Q1418" i="7"/>
  <c r="P1418" i="7"/>
  <c r="O1418" i="7"/>
  <c r="N1418" i="7"/>
  <c r="R1417" i="7"/>
  <c r="Q1417" i="7"/>
  <c r="P1417" i="7"/>
  <c r="O1417" i="7"/>
  <c r="N1417" i="7"/>
  <c r="R1416" i="7"/>
  <c r="Q1416" i="7"/>
  <c r="P1416" i="7"/>
  <c r="O1416" i="7"/>
  <c r="N1416" i="7"/>
  <c r="R1415" i="7"/>
  <c r="Q1415" i="7"/>
  <c r="P1415" i="7"/>
  <c r="O1415" i="7"/>
  <c r="N1415" i="7"/>
  <c r="R1414" i="7"/>
  <c r="Q1414" i="7"/>
  <c r="P1414" i="7"/>
  <c r="O1414" i="7"/>
  <c r="N1414" i="7"/>
  <c r="R1413" i="7"/>
  <c r="Q1413" i="7"/>
  <c r="P1413" i="7"/>
  <c r="O1413" i="7"/>
  <c r="N1413" i="7"/>
  <c r="R1412" i="7"/>
  <c r="P1412" i="7"/>
  <c r="Q1412" i="7" s="1"/>
  <c r="O1412" i="7"/>
  <c r="N1412" i="7"/>
  <c r="R1411" i="7"/>
  <c r="P1411" i="7"/>
  <c r="Q1411" i="7" s="1"/>
  <c r="O1411" i="7"/>
  <c r="N1411" i="7"/>
  <c r="R1410" i="7"/>
  <c r="Q1410" i="7"/>
  <c r="P1410" i="7"/>
  <c r="O1410" i="7"/>
  <c r="N1410" i="7"/>
  <c r="R1409" i="7"/>
  <c r="Q1409" i="7"/>
  <c r="P1409" i="7"/>
  <c r="O1409" i="7"/>
  <c r="N1409" i="7"/>
  <c r="R1408" i="7"/>
  <c r="P1408" i="7"/>
  <c r="Q1408" i="7" s="1"/>
  <c r="O1408" i="7"/>
  <c r="N1408" i="7"/>
  <c r="R1407" i="7"/>
  <c r="Q1407" i="7"/>
  <c r="P1407" i="7"/>
  <c r="O1407" i="7"/>
  <c r="N1407" i="7"/>
  <c r="R1406" i="7"/>
  <c r="Q1406" i="7"/>
  <c r="P1406" i="7"/>
  <c r="O1406" i="7"/>
  <c r="N1406" i="7"/>
  <c r="R1405" i="7"/>
  <c r="Q1405" i="7"/>
  <c r="P1405" i="7"/>
  <c r="O1405" i="7"/>
  <c r="N1405" i="7"/>
  <c r="R1404" i="7"/>
  <c r="Q1404" i="7"/>
  <c r="P1404" i="7"/>
  <c r="O1404" i="7"/>
  <c r="N1404" i="7"/>
  <c r="R1403" i="7"/>
  <c r="Q1403" i="7"/>
  <c r="P1403" i="7"/>
  <c r="O1403" i="7"/>
  <c r="N1403" i="7"/>
  <c r="R1402" i="7"/>
  <c r="Q1402" i="7"/>
  <c r="P1402" i="7"/>
  <c r="O1402" i="7"/>
  <c r="N1402" i="7"/>
  <c r="R1401" i="7"/>
  <c r="Q1401" i="7"/>
  <c r="P1401" i="7"/>
  <c r="O1401" i="7"/>
  <c r="N1401" i="7"/>
  <c r="R1400" i="7"/>
  <c r="P1400" i="7"/>
  <c r="Q1400" i="7" s="1"/>
  <c r="O1400" i="7"/>
  <c r="N1400" i="7"/>
  <c r="R1399" i="7"/>
  <c r="P1399" i="7"/>
  <c r="Q1399" i="7" s="1"/>
  <c r="O1399" i="7"/>
  <c r="N1399" i="7"/>
  <c r="R1398" i="7"/>
  <c r="P1398" i="7"/>
  <c r="Q1398" i="7" s="1"/>
  <c r="O1398" i="7"/>
  <c r="N1398" i="7"/>
  <c r="R1397" i="7"/>
  <c r="Q1397" i="7"/>
  <c r="P1397" i="7"/>
  <c r="O1397" i="7"/>
  <c r="N1397" i="7"/>
  <c r="R1396" i="7"/>
  <c r="P1396" i="7"/>
  <c r="Q1396" i="7" s="1"/>
  <c r="O1396" i="7"/>
  <c r="N1396" i="7"/>
  <c r="R1395" i="7"/>
  <c r="Q1395" i="7"/>
  <c r="P1395" i="7"/>
  <c r="O1395" i="7"/>
  <c r="N1395" i="7"/>
  <c r="R1394" i="7"/>
  <c r="Q1394" i="7"/>
  <c r="P1394" i="7"/>
  <c r="O1394" i="7"/>
  <c r="N1394" i="7"/>
  <c r="R1393" i="7"/>
  <c r="Q1393" i="7"/>
  <c r="P1393" i="7"/>
  <c r="O1393" i="7"/>
  <c r="N1393" i="7"/>
  <c r="R1392" i="7"/>
  <c r="Q1392" i="7"/>
  <c r="P1392" i="7"/>
  <c r="O1392" i="7"/>
  <c r="N1392" i="7"/>
  <c r="R1391" i="7"/>
  <c r="Q1391" i="7"/>
  <c r="P1391" i="7"/>
  <c r="O1391" i="7"/>
  <c r="N1391" i="7"/>
  <c r="R1390" i="7"/>
  <c r="Q1390" i="7"/>
  <c r="P1390" i="7"/>
  <c r="O1390" i="7"/>
  <c r="N1390" i="7"/>
  <c r="R1389" i="7"/>
  <c r="Q1389" i="7"/>
  <c r="P1389" i="7"/>
  <c r="O1389" i="7"/>
  <c r="N1389" i="7"/>
  <c r="R1388" i="7"/>
  <c r="Q1388" i="7"/>
  <c r="P1388" i="7"/>
  <c r="O1388" i="7"/>
  <c r="N1388" i="7"/>
  <c r="R1387" i="7"/>
  <c r="P1387" i="7"/>
  <c r="Q1387" i="7" s="1"/>
  <c r="O1387" i="7"/>
  <c r="N1387" i="7"/>
  <c r="R1386" i="7"/>
  <c r="P1386" i="7"/>
  <c r="Q1386" i="7" s="1"/>
  <c r="O1386" i="7"/>
  <c r="N1386" i="7"/>
  <c r="R1385" i="7"/>
  <c r="Q1385" i="7"/>
  <c r="P1385" i="7"/>
  <c r="O1385" i="7"/>
  <c r="N1385" i="7"/>
  <c r="R1384" i="7"/>
  <c r="P1384" i="7"/>
  <c r="Q1384" i="7" s="1"/>
  <c r="O1384" i="7"/>
  <c r="N1384" i="7"/>
  <c r="R1383" i="7"/>
  <c r="Q1383" i="7"/>
  <c r="P1383" i="7"/>
  <c r="O1383" i="7"/>
  <c r="N1383" i="7"/>
  <c r="R1382" i="7"/>
  <c r="Q1382" i="7"/>
  <c r="P1382" i="7"/>
  <c r="O1382" i="7"/>
  <c r="N1382" i="7"/>
  <c r="R1381" i="7"/>
  <c r="Q1381" i="7"/>
  <c r="P1381" i="7"/>
  <c r="O1381" i="7"/>
  <c r="N1381" i="7"/>
  <c r="R1380" i="7"/>
  <c r="Q1380" i="7"/>
  <c r="P1380" i="7"/>
  <c r="O1380" i="7"/>
  <c r="N1380" i="7"/>
  <c r="R1379" i="7"/>
  <c r="P1379" i="7"/>
  <c r="Q1379" i="7" s="1"/>
  <c r="O1379" i="7"/>
  <c r="N1379" i="7"/>
  <c r="R1378" i="7"/>
  <c r="Q1378" i="7"/>
  <c r="P1378" i="7"/>
  <c r="O1378" i="7"/>
  <c r="N1378" i="7"/>
  <c r="R1377" i="7"/>
  <c r="Q1377" i="7"/>
  <c r="P1377" i="7"/>
  <c r="O1377" i="7"/>
  <c r="N1377" i="7"/>
  <c r="R1376" i="7"/>
  <c r="Q1376" i="7"/>
  <c r="P1376" i="7"/>
  <c r="O1376" i="7"/>
  <c r="N1376" i="7"/>
  <c r="R1375" i="7"/>
  <c r="P1375" i="7"/>
  <c r="Q1375" i="7" s="1"/>
  <c r="O1375" i="7"/>
  <c r="N1375" i="7"/>
  <c r="R1374" i="7"/>
  <c r="P1374" i="7"/>
  <c r="Q1374" i="7" s="1"/>
  <c r="O1374" i="7"/>
  <c r="N1374" i="7"/>
  <c r="R1373" i="7"/>
  <c r="Q1373" i="7"/>
  <c r="P1373" i="7"/>
  <c r="O1373" i="7"/>
  <c r="N1373" i="7"/>
  <c r="R1372" i="7"/>
  <c r="P1372" i="7"/>
  <c r="Q1372" i="7" s="1"/>
  <c r="O1372" i="7"/>
  <c r="N1372" i="7"/>
  <c r="R1371" i="7"/>
  <c r="Q1371" i="7"/>
  <c r="P1371" i="7"/>
  <c r="O1371" i="7"/>
  <c r="N1371" i="7"/>
  <c r="R1370" i="7"/>
  <c r="P1370" i="7"/>
  <c r="Q1370" i="7" s="1"/>
  <c r="O1370" i="7"/>
  <c r="N1370" i="7"/>
  <c r="R1369" i="7"/>
  <c r="Q1369" i="7"/>
  <c r="P1369" i="7"/>
  <c r="O1369" i="7"/>
  <c r="N1369" i="7"/>
  <c r="R1368" i="7"/>
  <c r="Q1368" i="7"/>
  <c r="P1368" i="7"/>
  <c r="O1368" i="7"/>
  <c r="N1368" i="7"/>
  <c r="R1367" i="7"/>
  <c r="Q1367" i="7"/>
  <c r="P1367" i="7"/>
  <c r="O1367" i="7"/>
  <c r="N1367" i="7"/>
  <c r="R1366" i="7"/>
  <c r="Q1366" i="7"/>
  <c r="P1366" i="7"/>
  <c r="O1366" i="7"/>
  <c r="N1366" i="7"/>
  <c r="R1365" i="7"/>
  <c r="Q1365" i="7"/>
  <c r="P1365" i="7"/>
  <c r="O1365" i="7"/>
  <c r="N1365" i="7"/>
  <c r="R1364" i="7"/>
  <c r="Q1364" i="7"/>
  <c r="P1364" i="7"/>
  <c r="O1364" i="7"/>
  <c r="N1364" i="7"/>
  <c r="R1363" i="7"/>
  <c r="P1363" i="7"/>
  <c r="Q1363" i="7" s="1"/>
  <c r="O1363" i="7"/>
  <c r="N1363" i="7"/>
  <c r="R1362" i="7"/>
  <c r="Q1362" i="7"/>
  <c r="P1362" i="7"/>
  <c r="O1362" i="7"/>
  <c r="N1362" i="7"/>
  <c r="R1361" i="7"/>
  <c r="Q1361" i="7"/>
  <c r="P1361" i="7"/>
  <c r="O1361" i="7"/>
  <c r="N1361" i="7"/>
  <c r="R1360" i="7"/>
  <c r="P1360" i="7"/>
  <c r="Q1360" i="7" s="1"/>
  <c r="O1360" i="7"/>
  <c r="N1360" i="7"/>
  <c r="R1359" i="7"/>
  <c r="Q1359" i="7"/>
  <c r="P1359" i="7"/>
  <c r="O1359" i="7"/>
  <c r="N1359" i="7"/>
  <c r="R1358" i="7"/>
  <c r="P1358" i="7"/>
  <c r="Q1358" i="7" s="1"/>
  <c r="O1358" i="7"/>
  <c r="N1358" i="7"/>
  <c r="R1357" i="7"/>
  <c r="Q1357" i="7"/>
  <c r="P1357" i="7"/>
  <c r="O1357" i="7"/>
  <c r="N1357" i="7"/>
  <c r="R1356" i="7"/>
  <c r="Q1356" i="7"/>
  <c r="P1356" i="7"/>
  <c r="O1356" i="7"/>
  <c r="N1356" i="7"/>
  <c r="R1355" i="7"/>
  <c r="Q1355" i="7"/>
  <c r="P1355" i="7"/>
  <c r="O1355" i="7"/>
  <c r="N1355" i="7"/>
  <c r="R1354" i="7"/>
  <c r="Q1354" i="7"/>
  <c r="P1354" i="7"/>
  <c r="O1354" i="7"/>
  <c r="N1354" i="7"/>
  <c r="R1353" i="7"/>
  <c r="Q1353" i="7"/>
  <c r="P1353" i="7"/>
  <c r="O1353" i="7"/>
  <c r="N1353" i="7"/>
  <c r="R1352" i="7"/>
  <c r="Q1352" i="7"/>
  <c r="P1352" i="7"/>
  <c r="O1352" i="7"/>
  <c r="N1352" i="7"/>
  <c r="R1351" i="7"/>
  <c r="Q1351" i="7"/>
  <c r="P1351" i="7"/>
  <c r="O1351" i="7"/>
  <c r="N1351" i="7"/>
  <c r="R1350" i="7"/>
  <c r="P1350" i="7"/>
  <c r="Q1350" i="7" s="1"/>
  <c r="O1350" i="7"/>
  <c r="N1350" i="7"/>
  <c r="R1349" i="7"/>
  <c r="Q1349" i="7"/>
  <c r="P1349" i="7"/>
  <c r="O1349" i="7"/>
  <c r="N1349" i="7"/>
  <c r="R1348" i="7"/>
  <c r="P1348" i="7"/>
  <c r="Q1348" i="7" s="1"/>
  <c r="O1348" i="7"/>
  <c r="N1348" i="7"/>
  <c r="R1347" i="7"/>
  <c r="Q1347" i="7"/>
  <c r="P1347" i="7"/>
  <c r="O1347" i="7"/>
  <c r="N1347" i="7"/>
  <c r="R1346" i="7"/>
  <c r="Q1346" i="7"/>
  <c r="P1346" i="7"/>
  <c r="O1346" i="7"/>
  <c r="N1346" i="7"/>
  <c r="R1345" i="7"/>
  <c r="Q1345" i="7"/>
  <c r="P1345" i="7"/>
  <c r="O1345" i="7"/>
  <c r="N1345" i="7"/>
  <c r="R1344" i="7"/>
  <c r="Q1344" i="7"/>
  <c r="P1344" i="7"/>
  <c r="O1344" i="7"/>
  <c r="N1344" i="7"/>
  <c r="R1343" i="7"/>
  <c r="P1343" i="7"/>
  <c r="Q1343" i="7" s="1"/>
  <c r="O1343" i="7"/>
  <c r="N1343" i="7"/>
  <c r="R1342" i="7"/>
  <c r="Q1342" i="7"/>
  <c r="P1342" i="7"/>
  <c r="O1342" i="7"/>
  <c r="N1342" i="7"/>
  <c r="R1341" i="7"/>
  <c r="Q1341" i="7"/>
  <c r="P1341" i="7"/>
  <c r="O1341" i="7"/>
  <c r="N1341" i="7"/>
  <c r="R1340" i="7"/>
  <c r="Q1340" i="7"/>
  <c r="P1340" i="7"/>
  <c r="O1340" i="7"/>
  <c r="N1340" i="7"/>
  <c r="R1339" i="7"/>
  <c r="Q1339" i="7"/>
  <c r="P1339" i="7"/>
  <c r="O1339" i="7"/>
  <c r="N1339" i="7"/>
  <c r="R1338" i="7"/>
  <c r="Q1338" i="7"/>
  <c r="P1338" i="7"/>
  <c r="O1338" i="7"/>
  <c r="N1338" i="7"/>
  <c r="R1337" i="7"/>
  <c r="Q1337" i="7"/>
  <c r="P1337" i="7"/>
  <c r="O1337" i="7"/>
  <c r="N1337" i="7"/>
  <c r="R1336" i="7"/>
  <c r="P1336" i="7"/>
  <c r="Q1336" i="7" s="1"/>
  <c r="O1336" i="7"/>
  <c r="N1336" i="7"/>
  <c r="R1335" i="7"/>
  <c r="Q1335" i="7"/>
  <c r="P1335" i="7"/>
  <c r="O1335" i="7"/>
  <c r="N1335" i="7"/>
  <c r="R1334" i="7"/>
  <c r="Q1334" i="7"/>
  <c r="P1334" i="7"/>
  <c r="O1334" i="7"/>
  <c r="N1334" i="7"/>
  <c r="R1333" i="7"/>
  <c r="Q1333" i="7"/>
  <c r="P1333" i="7"/>
  <c r="O1333" i="7"/>
  <c r="N1333" i="7"/>
  <c r="R1332" i="7"/>
  <c r="Q1332" i="7"/>
  <c r="P1332" i="7"/>
  <c r="O1332" i="7"/>
  <c r="N1332" i="7"/>
  <c r="R1331" i="7"/>
  <c r="Q1331" i="7"/>
  <c r="P1331" i="7"/>
  <c r="O1331" i="7"/>
  <c r="N1331" i="7"/>
  <c r="R1330" i="7"/>
  <c r="Q1330" i="7"/>
  <c r="P1330" i="7"/>
  <c r="O1330" i="7"/>
  <c r="N1330" i="7"/>
  <c r="R1329" i="7"/>
  <c r="Q1329" i="7"/>
  <c r="P1329" i="7"/>
  <c r="O1329" i="7"/>
  <c r="N1329" i="7"/>
  <c r="R1328" i="7"/>
  <c r="Q1328" i="7"/>
  <c r="P1328" i="7"/>
  <c r="O1328" i="7"/>
  <c r="N1328" i="7"/>
  <c r="R1327" i="7"/>
  <c r="Q1327" i="7"/>
  <c r="P1327" i="7"/>
  <c r="O1327" i="7"/>
  <c r="N1327" i="7"/>
  <c r="R1326" i="7"/>
  <c r="Q1326" i="7"/>
  <c r="P1326" i="7"/>
  <c r="O1326" i="7"/>
  <c r="N1326" i="7"/>
  <c r="R1325" i="7"/>
  <c r="Q1325" i="7"/>
  <c r="P1325" i="7"/>
  <c r="O1325" i="7"/>
  <c r="N1325" i="7"/>
  <c r="R1324" i="7"/>
  <c r="P1324" i="7"/>
  <c r="Q1324" i="7" s="1"/>
  <c r="O1324" i="7"/>
  <c r="N1324" i="7"/>
  <c r="R1323" i="7"/>
  <c r="Q1323" i="7"/>
  <c r="P1323" i="7"/>
  <c r="O1323" i="7"/>
  <c r="N1323" i="7"/>
  <c r="R1322" i="7"/>
  <c r="P1322" i="7"/>
  <c r="Q1322" i="7" s="1"/>
  <c r="O1322" i="7"/>
  <c r="N1322" i="7"/>
  <c r="R1321" i="7"/>
  <c r="Q1321" i="7"/>
  <c r="P1321" i="7"/>
  <c r="O1321" i="7"/>
  <c r="N1321" i="7"/>
  <c r="R1320" i="7"/>
  <c r="Q1320" i="7"/>
  <c r="P1320" i="7"/>
  <c r="O1320" i="7"/>
  <c r="N1320" i="7"/>
  <c r="R1319" i="7"/>
  <c r="P1319" i="7"/>
  <c r="Q1319" i="7" s="1"/>
  <c r="O1319" i="7"/>
  <c r="N1319" i="7"/>
  <c r="R1318" i="7"/>
  <c r="Q1318" i="7"/>
  <c r="P1318" i="7"/>
  <c r="O1318" i="7"/>
  <c r="N1318" i="7"/>
  <c r="R1317" i="7"/>
  <c r="Q1317" i="7"/>
  <c r="P1317" i="7"/>
  <c r="O1317" i="7"/>
  <c r="N1317" i="7"/>
  <c r="R1316" i="7"/>
  <c r="Q1316" i="7"/>
  <c r="P1316" i="7"/>
  <c r="O1316" i="7"/>
  <c r="N1316" i="7"/>
  <c r="R1315" i="7"/>
  <c r="P1315" i="7"/>
  <c r="Q1315" i="7" s="1"/>
  <c r="O1315" i="7"/>
  <c r="N1315" i="7"/>
  <c r="R1314" i="7"/>
  <c r="P1314" i="7"/>
  <c r="Q1314" i="7" s="1"/>
  <c r="O1314" i="7"/>
  <c r="N1314" i="7"/>
  <c r="R1313" i="7"/>
  <c r="Q1313" i="7"/>
  <c r="P1313" i="7"/>
  <c r="O1313" i="7"/>
  <c r="N1313" i="7"/>
  <c r="R1312" i="7"/>
  <c r="P1312" i="7"/>
  <c r="Q1312" i="7" s="1"/>
  <c r="O1312" i="7"/>
  <c r="N1312" i="7"/>
  <c r="R1311" i="7"/>
  <c r="Q1311" i="7"/>
  <c r="P1311" i="7"/>
  <c r="O1311" i="7"/>
  <c r="N1311" i="7"/>
  <c r="R1310" i="7"/>
  <c r="Q1310" i="7"/>
  <c r="P1310" i="7"/>
  <c r="O1310" i="7"/>
  <c r="N1310" i="7"/>
  <c r="R1309" i="7"/>
  <c r="Q1309" i="7"/>
  <c r="P1309" i="7"/>
  <c r="O1309" i="7"/>
  <c r="N1309" i="7"/>
  <c r="R1308" i="7"/>
  <c r="P1308" i="7"/>
  <c r="Q1308" i="7" s="1"/>
  <c r="O1308" i="7"/>
  <c r="N1308" i="7"/>
  <c r="R1307" i="7"/>
  <c r="Q1307" i="7"/>
  <c r="P1307" i="7"/>
  <c r="O1307" i="7"/>
  <c r="N1307" i="7"/>
  <c r="R1306" i="7"/>
  <c r="Q1306" i="7"/>
  <c r="P1306" i="7"/>
  <c r="O1306" i="7"/>
  <c r="N1306" i="7"/>
  <c r="R1305" i="7"/>
  <c r="Q1305" i="7"/>
  <c r="P1305" i="7"/>
  <c r="O1305" i="7"/>
  <c r="N1305" i="7"/>
  <c r="R1304" i="7"/>
  <c r="Q1304" i="7"/>
  <c r="P1304" i="7"/>
  <c r="O1304" i="7"/>
  <c r="N1304" i="7"/>
  <c r="R1303" i="7"/>
  <c r="Q1303" i="7"/>
  <c r="P1303" i="7"/>
  <c r="O1303" i="7"/>
  <c r="N1303" i="7"/>
  <c r="R1302" i="7"/>
  <c r="P1302" i="7"/>
  <c r="Q1302" i="7" s="1"/>
  <c r="O1302" i="7"/>
  <c r="N1302" i="7"/>
  <c r="R1301" i="7"/>
  <c r="P1301" i="7"/>
  <c r="Q1301" i="7" s="1"/>
  <c r="O1301" i="7"/>
  <c r="N1301" i="7"/>
  <c r="R1300" i="7"/>
  <c r="P1300" i="7"/>
  <c r="Q1300" i="7" s="1"/>
  <c r="O1300" i="7"/>
  <c r="N1300" i="7"/>
  <c r="R1299" i="7"/>
  <c r="Q1299" i="7"/>
  <c r="P1299" i="7"/>
  <c r="O1299" i="7"/>
  <c r="N1299" i="7"/>
  <c r="R1298" i="7"/>
  <c r="Q1298" i="7"/>
  <c r="P1298" i="7"/>
  <c r="O1298" i="7"/>
  <c r="N1298" i="7"/>
  <c r="R1297" i="7"/>
  <c r="Q1297" i="7"/>
  <c r="P1297" i="7"/>
  <c r="O1297" i="7"/>
  <c r="N1297" i="7"/>
  <c r="R1296" i="7"/>
  <c r="Q1296" i="7"/>
  <c r="P1296" i="7"/>
  <c r="O1296" i="7"/>
  <c r="N1296" i="7"/>
  <c r="R1295" i="7"/>
  <c r="Q1295" i="7"/>
  <c r="P1295" i="7"/>
  <c r="O1295" i="7"/>
  <c r="N1295" i="7"/>
  <c r="R1294" i="7"/>
  <c r="P1294" i="7"/>
  <c r="Q1294" i="7" s="1"/>
  <c r="O1294" i="7"/>
  <c r="N1294" i="7"/>
  <c r="R1293" i="7"/>
  <c r="Q1293" i="7"/>
  <c r="P1293" i="7"/>
  <c r="O1293" i="7"/>
  <c r="N1293" i="7"/>
  <c r="R1292" i="7"/>
  <c r="P1292" i="7"/>
  <c r="Q1292" i="7" s="1"/>
  <c r="O1292" i="7"/>
  <c r="N1292" i="7"/>
  <c r="R1291" i="7"/>
  <c r="Q1291" i="7"/>
  <c r="P1291" i="7"/>
  <c r="O1291" i="7"/>
  <c r="N1291" i="7"/>
  <c r="R1290" i="7"/>
  <c r="P1290" i="7"/>
  <c r="Q1290" i="7" s="1"/>
  <c r="O1290" i="7"/>
  <c r="N1290" i="7"/>
  <c r="R1289" i="7"/>
  <c r="Q1289" i="7"/>
  <c r="P1289" i="7"/>
  <c r="O1289" i="7"/>
  <c r="N1289" i="7"/>
  <c r="R1288" i="7"/>
  <c r="P1288" i="7"/>
  <c r="Q1288" i="7" s="1"/>
  <c r="O1288" i="7"/>
  <c r="N1288" i="7"/>
  <c r="R1287" i="7"/>
  <c r="Q1287" i="7"/>
  <c r="P1287" i="7"/>
  <c r="O1287" i="7"/>
  <c r="N1287" i="7"/>
  <c r="R1286" i="7"/>
  <c r="Q1286" i="7"/>
  <c r="P1286" i="7"/>
  <c r="O1286" i="7"/>
  <c r="N1286" i="7"/>
  <c r="R1285" i="7"/>
  <c r="Q1285" i="7"/>
  <c r="P1285" i="7"/>
  <c r="O1285" i="7"/>
  <c r="N1285" i="7"/>
  <c r="R1284" i="7"/>
  <c r="Q1284" i="7"/>
  <c r="P1284" i="7"/>
  <c r="O1284" i="7"/>
  <c r="N1284" i="7"/>
  <c r="R1283" i="7"/>
  <c r="Q1283" i="7"/>
  <c r="P1283" i="7"/>
  <c r="O1283" i="7"/>
  <c r="N1283" i="7"/>
  <c r="R1282" i="7"/>
  <c r="Q1282" i="7"/>
  <c r="P1282" i="7"/>
  <c r="O1282" i="7"/>
  <c r="N1282" i="7"/>
  <c r="R1281" i="7"/>
  <c r="Q1281" i="7"/>
  <c r="P1281" i="7"/>
  <c r="O1281" i="7"/>
  <c r="N1281" i="7"/>
  <c r="R1280" i="7"/>
  <c r="Q1280" i="7"/>
  <c r="P1280" i="7"/>
  <c r="O1280" i="7"/>
  <c r="N1280" i="7"/>
  <c r="R1279" i="7"/>
  <c r="Q1279" i="7"/>
  <c r="P1279" i="7"/>
  <c r="O1279" i="7"/>
  <c r="N1279" i="7"/>
  <c r="R1278" i="7"/>
  <c r="Q1278" i="7"/>
  <c r="P1278" i="7"/>
  <c r="O1278" i="7"/>
  <c r="N1278" i="7"/>
  <c r="R1277" i="7"/>
  <c r="Q1277" i="7"/>
  <c r="P1277" i="7"/>
  <c r="O1277" i="7"/>
  <c r="N1277" i="7"/>
  <c r="R1276" i="7"/>
  <c r="P1276" i="7"/>
  <c r="Q1276" i="7" s="1"/>
  <c r="O1276" i="7"/>
  <c r="N1276" i="7"/>
  <c r="R1275" i="7"/>
  <c r="Q1275" i="7"/>
  <c r="P1275" i="7"/>
  <c r="O1275" i="7"/>
  <c r="N1275" i="7"/>
  <c r="R1274" i="7"/>
  <c r="Q1274" i="7"/>
  <c r="P1274" i="7"/>
  <c r="O1274" i="7"/>
  <c r="N1274" i="7"/>
  <c r="R1273" i="7"/>
  <c r="Q1273" i="7"/>
  <c r="P1273" i="7"/>
  <c r="O1273" i="7"/>
  <c r="N1273" i="7"/>
  <c r="R1272" i="7"/>
  <c r="Q1272" i="7"/>
  <c r="P1272" i="7"/>
  <c r="O1272" i="7"/>
  <c r="N1272" i="7"/>
  <c r="R1271" i="7"/>
  <c r="P1271" i="7"/>
  <c r="Q1271" i="7" s="1"/>
  <c r="O1271" i="7"/>
  <c r="N1271" i="7"/>
  <c r="R1270" i="7"/>
  <c r="Q1270" i="7"/>
  <c r="P1270" i="7"/>
  <c r="O1270" i="7"/>
  <c r="N1270" i="7"/>
  <c r="R1269" i="7"/>
  <c r="Q1269" i="7"/>
  <c r="P1269" i="7"/>
  <c r="O1269" i="7"/>
  <c r="N1269" i="7"/>
  <c r="R1268" i="7"/>
  <c r="P1268" i="7"/>
  <c r="Q1268" i="7" s="1"/>
  <c r="O1268" i="7"/>
  <c r="N1268" i="7"/>
  <c r="R1267" i="7"/>
  <c r="Q1267" i="7"/>
  <c r="P1267" i="7"/>
  <c r="O1267" i="7"/>
  <c r="N1267" i="7"/>
  <c r="R1266" i="7"/>
  <c r="P1266" i="7"/>
  <c r="Q1266" i="7" s="1"/>
  <c r="O1266" i="7"/>
  <c r="N1266" i="7"/>
  <c r="R1265" i="7"/>
  <c r="Q1265" i="7"/>
  <c r="P1265" i="7"/>
  <c r="O1265" i="7"/>
  <c r="N1265" i="7"/>
  <c r="R1264" i="7"/>
  <c r="P1264" i="7"/>
  <c r="Q1264" i="7" s="1"/>
  <c r="O1264" i="7"/>
  <c r="N1264" i="7"/>
  <c r="R1263" i="7"/>
  <c r="P1263" i="7"/>
  <c r="Q1263" i="7" s="1"/>
  <c r="O1263" i="7"/>
  <c r="N1263" i="7"/>
  <c r="R1262" i="7"/>
  <c r="Q1262" i="7"/>
  <c r="P1262" i="7"/>
  <c r="O1262" i="7"/>
  <c r="N1262" i="7"/>
  <c r="R1261" i="7"/>
  <c r="Q1261" i="7"/>
  <c r="P1261" i="7"/>
  <c r="O1261" i="7"/>
  <c r="N1261" i="7"/>
  <c r="R1260" i="7"/>
  <c r="P1260" i="7"/>
  <c r="Q1260" i="7" s="1"/>
  <c r="O1260" i="7"/>
  <c r="N1260" i="7"/>
  <c r="R1259" i="7"/>
  <c r="P1259" i="7"/>
  <c r="Q1259" i="7" s="1"/>
  <c r="O1259" i="7"/>
  <c r="N1259" i="7"/>
  <c r="R1258" i="7"/>
  <c r="Q1258" i="7"/>
  <c r="P1258" i="7"/>
  <c r="O1258" i="7"/>
  <c r="N1258" i="7"/>
  <c r="R1257" i="7"/>
  <c r="Q1257" i="7"/>
  <c r="P1257" i="7"/>
  <c r="O1257" i="7"/>
  <c r="N1257" i="7"/>
  <c r="R1256" i="7"/>
  <c r="P1256" i="7"/>
  <c r="Q1256" i="7" s="1"/>
  <c r="O1256" i="7"/>
  <c r="N1256" i="7"/>
  <c r="R1255" i="7"/>
  <c r="Q1255" i="7"/>
  <c r="P1255" i="7"/>
  <c r="O1255" i="7"/>
  <c r="N1255" i="7"/>
  <c r="R1254" i="7"/>
  <c r="P1254" i="7"/>
  <c r="Q1254" i="7" s="1"/>
  <c r="O1254" i="7"/>
  <c r="N1254" i="7"/>
  <c r="R1253" i="7"/>
  <c r="Q1253" i="7"/>
  <c r="P1253" i="7"/>
  <c r="O1253" i="7"/>
  <c r="N1253" i="7"/>
  <c r="R1252" i="7"/>
  <c r="P1252" i="7"/>
  <c r="Q1252" i="7" s="1"/>
  <c r="O1252" i="7"/>
  <c r="N1252" i="7"/>
  <c r="R1251" i="7"/>
  <c r="P1251" i="7"/>
  <c r="Q1251" i="7" s="1"/>
  <c r="O1251" i="7"/>
  <c r="N1251" i="7"/>
  <c r="R1250" i="7"/>
  <c r="Q1250" i="7"/>
  <c r="P1250" i="7"/>
  <c r="O1250" i="7"/>
  <c r="N1250" i="7"/>
  <c r="R1249" i="7"/>
  <c r="Q1249" i="7"/>
  <c r="P1249" i="7"/>
  <c r="O1249" i="7"/>
  <c r="N1249" i="7"/>
  <c r="R1248" i="7"/>
  <c r="Q1248" i="7"/>
  <c r="P1248" i="7"/>
  <c r="O1248" i="7"/>
  <c r="N1248" i="7"/>
  <c r="R1247" i="7"/>
  <c r="Q1247" i="7"/>
  <c r="P1247" i="7"/>
  <c r="O1247" i="7"/>
  <c r="N1247" i="7"/>
  <c r="R1246" i="7"/>
  <c r="Q1246" i="7"/>
  <c r="P1246" i="7"/>
  <c r="O1246" i="7"/>
  <c r="N1246" i="7"/>
  <c r="R1245" i="7"/>
  <c r="Q1245" i="7"/>
  <c r="P1245" i="7"/>
  <c r="O1245" i="7"/>
  <c r="N1245" i="7"/>
  <c r="R1244" i="7"/>
  <c r="P1244" i="7"/>
  <c r="Q1244" i="7" s="1"/>
  <c r="O1244" i="7"/>
  <c r="N1244" i="7"/>
  <c r="R1243" i="7"/>
  <c r="Q1243" i="7"/>
  <c r="P1243" i="7"/>
  <c r="O1243" i="7"/>
  <c r="N1243" i="7"/>
  <c r="R1242" i="7"/>
  <c r="Q1242" i="7"/>
  <c r="P1242" i="7"/>
  <c r="O1242" i="7"/>
  <c r="N1242" i="7"/>
  <c r="R1241" i="7"/>
  <c r="Q1241" i="7"/>
  <c r="P1241" i="7"/>
  <c r="O1241" i="7"/>
  <c r="N1241" i="7"/>
  <c r="R1240" i="7"/>
  <c r="P1240" i="7"/>
  <c r="Q1240" i="7" s="1"/>
  <c r="O1240" i="7"/>
  <c r="N1240" i="7"/>
  <c r="R1239" i="7"/>
  <c r="Q1239" i="7"/>
  <c r="P1239" i="7"/>
  <c r="O1239" i="7"/>
  <c r="N1239" i="7"/>
  <c r="R1238" i="7"/>
  <c r="Q1238" i="7"/>
  <c r="P1238" i="7"/>
  <c r="O1238" i="7"/>
  <c r="N1238" i="7"/>
  <c r="R1237" i="7"/>
  <c r="Q1237" i="7"/>
  <c r="P1237" i="7"/>
  <c r="O1237" i="7"/>
  <c r="N1237" i="7"/>
  <c r="R1236" i="7"/>
  <c r="Q1236" i="7"/>
  <c r="P1236" i="7"/>
  <c r="O1236" i="7"/>
  <c r="N1236" i="7"/>
  <c r="R1235" i="7"/>
  <c r="P1235" i="7"/>
  <c r="Q1235" i="7" s="1"/>
  <c r="O1235" i="7"/>
  <c r="N1235" i="7"/>
  <c r="R1234" i="7"/>
  <c r="P1234" i="7"/>
  <c r="Q1234" i="7" s="1"/>
  <c r="O1234" i="7"/>
  <c r="N1234" i="7"/>
  <c r="R1233" i="7"/>
  <c r="Q1233" i="7"/>
  <c r="P1233" i="7"/>
  <c r="O1233" i="7"/>
  <c r="N1233" i="7"/>
  <c r="R1232" i="7"/>
  <c r="P1232" i="7"/>
  <c r="Q1232" i="7" s="1"/>
  <c r="O1232" i="7"/>
  <c r="N1232" i="7"/>
  <c r="R1231" i="7"/>
  <c r="Q1231" i="7"/>
  <c r="P1231" i="7"/>
  <c r="O1231" i="7"/>
  <c r="N1231" i="7"/>
  <c r="R1230" i="7"/>
  <c r="Q1230" i="7"/>
  <c r="P1230" i="7"/>
  <c r="O1230" i="7"/>
  <c r="N1230" i="7"/>
  <c r="R1229" i="7"/>
  <c r="Q1229" i="7"/>
  <c r="P1229" i="7"/>
  <c r="O1229" i="7"/>
  <c r="N1229" i="7"/>
  <c r="R1228" i="7"/>
  <c r="P1228" i="7"/>
  <c r="Q1228" i="7" s="1"/>
  <c r="O1228" i="7"/>
  <c r="N1228" i="7"/>
  <c r="R1227" i="7"/>
  <c r="P1227" i="7"/>
  <c r="Q1227" i="7" s="1"/>
  <c r="O1227" i="7"/>
  <c r="N1227" i="7"/>
  <c r="R1226" i="7"/>
  <c r="Q1226" i="7"/>
  <c r="P1226" i="7"/>
  <c r="O1226" i="7"/>
  <c r="N1226" i="7"/>
  <c r="R1225" i="7"/>
  <c r="Q1225" i="7"/>
  <c r="P1225" i="7"/>
  <c r="O1225" i="7"/>
  <c r="N1225" i="7"/>
  <c r="R1224" i="7"/>
  <c r="Q1224" i="7"/>
  <c r="P1224" i="7"/>
  <c r="O1224" i="7"/>
  <c r="N1224" i="7"/>
  <c r="R1223" i="7"/>
  <c r="P1223" i="7"/>
  <c r="Q1223" i="7" s="1"/>
  <c r="O1223" i="7"/>
  <c r="N1223" i="7"/>
  <c r="R1222" i="7"/>
  <c r="Q1222" i="7"/>
  <c r="P1222" i="7"/>
  <c r="O1222" i="7"/>
  <c r="N1222" i="7"/>
  <c r="R1221" i="7"/>
  <c r="Q1221" i="7"/>
  <c r="P1221" i="7"/>
  <c r="O1221" i="7"/>
  <c r="N1221" i="7"/>
  <c r="R1220" i="7"/>
  <c r="P1220" i="7"/>
  <c r="Q1220" i="7" s="1"/>
  <c r="O1220" i="7"/>
  <c r="N1220" i="7"/>
  <c r="R1219" i="7"/>
  <c r="Q1219" i="7"/>
  <c r="P1219" i="7"/>
  <c r="O1219" i="7"/>
  <c r="N1219" i="7"/>
  <c r="R1218" i="7"/>
  <c r="P1218" i="7"/>
  <c r="Q1218" i="7" s="1"/>
  <c r="O1218" i="7"/>
  <c r="N1218" i="7"/>
  <c r="R1217" i="7"/>
  <c r="Q1217" i="7"/>
  <c r="P1217" i="7"/>
  <c r="O1217" i="7"/>
  <c r="N1217" i="7"/>
  <c r="R1216" i="7"/>
  <c r="P1216" i="7"/>
  <c r="Q1216" i="7" s="1"/>
  <c r="O1216" i="7"/>
  <c r="N1216" i="7"/>
  <c r="R1215" i="7"/>
  <c r="P1215" i="7"/>
  <c r="Q1215" i="7" s="1"/>
  <c r="O1215" i="7"/>
  <c r="N1215" i="7"/>
  <c r="R1214" i="7"/>
  <c r="Q1214" i="7"/>
  <c r="P1214" i="7"/>
  <c r="O1214" i="7"/>
  <c r="N1214" i="7"/>
  <c r="R1213" i="7"/>
  <c r="Q1213" i="7"/>
  <c r="P1213" i="7"/>
  <c r="O1213" i="7"/>
  <c r="N1213" i="7"/>
  <c r="R1212" i="7"/>
  <c r="Q1212" i="7"/>
  <c r="P1212" i="7"/>
  <c r="O1212" i="7"/>
  <c r="N1212" i="7"/>
  <c r="R1211" i="7"/>
  <c r="P1211" i="7"/>
  <c r="Q1211" i="7" s="1"/>
  <c r="O1211" i="7"/>
  <c r="N1211" i="7"/>
  <c r="R1210" i="7"/>
  <c r="P1210" i="7"/>
  <c r="Q1210" i="7" s="1"/>
  <c r="O1210" i="7"/>
  <c r="N1210" i="7"/>
  <c r="R1209" i="7"/>
  <c r="Q1209" i="7"/>
  <c r="P1209" i="7"/>
  <c r="O1209" i="7"/>
  <c r="N1209" i="7"/>
  <c r="R1208" i="7"/>
  <c r="P1208" i="7"/>
  <c r="Q1208" i="7" s="1"/>
  <c r="O1208" i="7"/>
  <c r="N1208" i="7"/>
  <c r="R1207" i="7"/>
  <c r="Q1207" i="7"/>
  <c r="P1207" i="7"/>
  <c r="O1207" i="7"/>
  <c r="N1207" i="7"/>
  <c r="R1206" i="7"/>
  <c r="P1206" i="7"/>
  <c r="Q1206" i="7" s="1"/>
  <c r="O1206" i="7"/>
  <c r="N1206" i="7"/>
  <c r="R1205" i="7"/>
  <c r="Q1205" i="7"/>
  <c r="P1205" i="7"/>
  <c r="O1205" i="7"/>
  <c r="N1205" i="7"/>
  <c r="R1204" i="7"/>
  <c r="P1204" i="7"/>
  <c r="Q1204" i="7" s="1"/>
  <c r="O1204" i="7"/>
  <c r="N1204" i="7"/>
  <c r="R1203" i="7"/>
  <c r="P1203" i="7"/>
  <c r="Q1203" i="7" s="1"/>
  <c r="O1203" i="7"/>
  <c r="N1203" i="7"/>
  <c r="R1202" i="7"/>
  <c r="Q1202" i="7"/>
  <c r="P1202" i="7"/>
  <c r="O1202" i="7"/>
  <c r="N1202" i="7"/>
  <c r="R1201" i="7"/>
  <c r="Q1201" i="7"/>
  <c r="P1201" i="7"/>
  <c r="O1201" i="7"/>
  <c r="N1201" i="7"/>
  <c r="R1200" i="7"/>
  <c r="Q1200" i="7"/>
  <c r="P1200" i="7"/>
  <c r="O1200" i="7"/>
  <c r="N1200" i="7"/>
  <c r="R1199" i="7"/>
  <c r="Q1199" i="7"/>
  <c r="P1199" i="7"/>
  <c r="O1199" i="7"/>
  <c r="N1199" i="7"/>
  <c r="R1198" i="7"/>
  <c r="P1198" i="7"/>
  <c r="Q1198" i="7" s="1"/>
  <c r="O1198" i="7"/>
  <c r="N1198" i="7"/>
  <c r="R1197" i="7"/>
  <c r="Q1197" i="7"/>
  <c r="P1197" i="7"/>
  <c r="O1197" i="7"/>
  <c r="N1197" i="7"/>
  <c r="R1196" i="7"/>
  <c r="P1196" i="7"/>
  <c r="Q1196" i="7" s="1"/>
  <c r="O1196" i="7"/>
  <c r="N1196" i="7"/>
  <c r="R1195" i="7"/>
  <c r="Q1195" i="7"/>
  <c r="P1195" i="7"/>
  <c r="O1195" i="7"/>
  <c r="N1195" i="7"/>
  <c r="R1194" i="7"/>
  <c r="P1194" i="7"/>
  <c r="Q1194" i="7" s="1"/>
  <c r="O1194" i="7"/>
  <c r="N1194" i="7"/>
  <c r="R1193" i="7"/>
  <c r="Q1193" i="7"/>
  <c r="P1193" i="7"/>
  <c r="O1193" i="7"/>
  <c r="N1193" i="7"/>
  <c r="R1192" i="7"/>
  <c r="P1192" i="7"/>
  <c r="Q1192" i="7" s="1"/>
  <c r="O1192" i="7"/>
  <c r="N1192" i="7"/>
  <c r="R1191" i="7"/>
  <c r="P1191" i="7"/>
  <c r="Q1191" i="7" s="1"/>
  <c r="O1191" i="7"/>
  <c r="N1191" i="7"/>
  <c r="R1190" i="7"/>
  <c r="Q1190" i="7"/>
  <c r="P1190" i="7"/>
  <c r="O1190" i="7"/>
  <c r="N1190" i="7"/>
  <c r="R1189" i="7"/>
  <c r="Q1189" i="7"/>
  <c r="P1189" i="7"/>
  <c r="O1189" i="7"/>
  <c r="N1189" i="7"/>
  <c r="R1188" i="7"/>
  <c r="Q1188" i="7"/>
  <c r="P1188" i="7"/>
  <c r="O1188" i="7"/>
  <c r="N1188" i="7"/>
  <c r="R1187" i="7"/>
  <c r="Q1187" i="7"/>
  <c r="P1187" i="7"/>
  <c r="O1187" i="7"/>
  <c r="N1187" i="7"/>
  <c r="R1186" i="7"/>
  <c r="Q1186" i="7"/>
  <c r="P1186" i="7"/>
  <c r="O1186" i="7"/>
  <c r="N1186" i="7"/>
  <c r="R1185" i="7"/>
  <c r="Q1185" i="7"/>
  <c r="P1185" i="7"/>
  <c r="O1185" i="7"/>
  <c r="N1185" i="7"/>
  <c r="R1184" i="7"/>
  <c r="P1184" i="7"/>
  <c r="Q1184" i="7" s="1"/>
  <c r="O1184" i="7"/>
  <c r="N1184" i="7"/>
  <c r="R1183" i="7"/>
  <c r="Q1183" i="7"/>
  <c r="P1183" i="7"/>
  <c r="O1183" i="7"/>
  <c r="N1183" i="7"/>
  <c r="R1182" i="7"/>
  <c r="Q1182" i="7"/>
  <c r="P1182" i="7"/>
  <c r="O1182" i="7"/>
  <c r="N1182" i="7"/>
  <c r="R1181" i="7"/>
  <c r="Q1181" i="7"/>
  <c r="P1181" i="7"/>
  <c r="O1181" i="7"/>
  <c r="N1181" i="7"/>
  <c r="R1180" i="7"/>
  <c r="P1180" i="7"/>
  <c r="Q1180" i="7" s="1"/>
  <c r="O1180" i="7"/>
  <c r="N1180" i="7"/>
  <c r="R1179" i="7"/>
  <c r="Q1179" i="7"/>
  <c r="P1179" i="7"/>
  <c r="O1179" i="7"/>
  <c r="N1179" i="7"/>
  <c r="R1178" i="7"/>
  <c r="P1178" i="7"/>
  <c r="Q1178" i="7" s="1"/>
  <c r="O1178" i="7"/>
  <c r="N1178" i="7"/>
  <c r="R1177" i="7"/>
  <c r="Q1177" i="7"/>
  <c r="P1177" i="7"/>
  <c r="O1177" i="7"/>
  <c r="N1177" i="7"/>
  <c r="R1176" i="7"/>
  <c r="Q1176" i="7"/>
  <c r="P1176" i="7"/>
  <c r="O1176" i="7"/>
  <c r="N1176" i="7"/>
  <c r="R1175" i="7"/>
  <c r="P1175" i="7"/>
  <c r="Q1175" i="7" s="1"/>
  <c r="O1175" i="7"/>
  <c r="N1175" i="7"/>
  <c r="R1174" i="7"/>
  <c r="P1174" i="7"/>
  <c r="Q1174" i="7" s="1"/>
  <c r="O1174" i="7"/>
  <c r="N1174" i="7"/>
  <c r="R1173" i="7"/>
  <c r="Q1173" i="7"/>
  <c r="P1173" i="7"/>
  <c r="O1173" i="7"/>
  <c r="N1173" i="7"/>
  <c r="R1172" i="7"/>
  <c r="P1172" i="7"/>
  <c r="Q1172" i="7" s="1"/>
  <c r="O1172" i="7"/>
  <c r="N1172" i="7"/>
  <c r="R1171" i="7"/>
  <c r="Q1171" i="7"/>
  <c r="P1171" i="7"/>
  <c r="O1171" i="7"/>
  <c r="N1171" i="7"/>
  <c r="R1170" i="7"/>
  <c r="P1170" i="7"/>
  <c r="Q1170" i="7" s="1"/>
  <c r="O1170" i="7"/>
  <c r="N1170" i="7"/>
  <c r="R1169" i="7"/>
  <c r="Q1169" i="7"/>
  <c r="P1169" i="7"/>
  <c r="O1169" i="7"/>
  <c r="N1169" i="7"/>
  <c r="R1168" i="7"/>
  <c r="P1168" i="7"/>
  <c r="Q1168" i="7" s="1"/>
  <c r="O1168" i="7"/>
  <c r="N1168" i="7"/>
  <c r="R1167" i="7"/>
  <c r="Q1167" i="7"/>
  <c r="P1167" i="7"/>
  <c r="O1167" i="7"/>
  <c r="N1167" i="7"/>
  <c r="R1166" i="7"/>
  <c r="P1166" i="7"/>
  <c r="Q1166" i="7" s="1"/>
  <c r="O1166" i="7"/>
  <c r="N1166" i="7"/>
  <c r="R1165" i="7"/>
  <c r="Q1165" i="7"/>
  <c r="P1165" i="7"/>
  <c r="O1165" i="7"/>
  <c r="N1165" i="7"/>
  <c r="R1164" i="7"/>
  <c r="Q1164" i="7"/>
  <c r="P1164" i="7"/>
  <c r="O1164" i="7"/>
  <c r="N1164" i="7"/>
  <c r="R1163" i="7"/>
  <c r="Q1163" i="7"/>
  <c r="P1163" i="7"/>
  <c r="O1163" i="7"/>
  <c r="N1163" i="7"/>
  <c r="R1162" i="7"/>
  <c r="P1162" i="7"/>
  <c r="Q1162" i="7" s="1"/>
  <c r="O1162" i="7"/>
  <c r="N1162" i="7"/>
  <c r="R1161" i="7"/>
  <c r="Q1161" i="7"/>
  <c r="P1161" i="7"/>
  <c r="O1161" i="7"/>
  <c r="N1161" i="7"/>
  <c r="R1160" i="7"/>
  <c r="P1160" i="7"/>
  <c r="Q1160" i="7" s="1"/>
  <c r="O1160" i="7"/>
  <c r="N1160" i="7"/>
  <c r="R1159" i="7"/>
  <c r="Q1159" i="7"/>
  <c r="P1159" i="7"/>
  <c r="O1159" i="7"/>
  <c r="N1159" i="7"/>
  <c r="R1158" i="7"/>
  <c r="Q1158" i="7"/>
  <c r="P1158" i="7"/>
  <c r="O1158" i="7"/>
  <c r="N1158" i="7"/>
  <c r="R1157" i="7"/>
  <c r="Q1157" i="7"/>
  <c r="P1157" i="7"/>
  <c r="O1157" i="7"/>
  <c r="N1157" i="7"/>
  <c r="R1156" i="7"/>
  <c r="P1156" i="7"/>
  <c r="Q1156" i="7" s="1"/>
  <c r="O1156" i="7"/>
  <c r="N1156" i="7"/>
  <c r="R1155" i="7"/>
  <c r="Q1155" i="7"/>
  <c r="P1155" i="7"/>
  <c r="O1155" i="7"/>
  <c r="N1155" i="7"/>
  <c r="R1154" i="7"/>
  <c r="P1154" i="7"/>
  <c r="Q1154" i="7" s="1"/>
  <c r="O1154" i="7"/>
  <c r="N1154" i="7"/>
  <c r="R1153" i="7"/>
  <c r="Q1153" i="7"/>
  <c r="P1153" i="7"/>
  <c r="O1153" i="7"/>
  <c r="N1153" i="7"/>
  <c r="R1152" i="7"/>
  <c r="P1152" i="7"/>
  <c r="Q1152" i="7" s="1"/>
  <c r="O1152" i="7"/>
  <c r="N1152" i="7"/>
  <c r="R1151" i="7"/>
  <c r="Q1151" i="7"/>
  <c r="P1151" i="7"/>
  <c r="O1151" i="7"/>
  <c r="N1151" i="7"/>
  <c r="R1150" i="7"/>
  <c r="P1150" i="7"/>
  <c r="Q1150" i="7" s="1"/>
  <c r="O1150" i="7"/>
  <c r="N1150" i="7"/>
  <c r="R1149" i="7"/>
  <c r="Q1149" i="7"/>
  <c r="P1149" i="7"/>
  <c r="O1149" i="7"/>
  <c r="N1149" i="7"/>
  <c r="R1148" i="7"/>
  <c r="P1148" i="7"/>
  <c r="Q1148" i="7" s="1"/>
  <c r="O1148" i="7"/>
  <c r="N1148" i="7"/>
  <c r="R1147" i="7"/>
  <c r="Q1147" i="7"/>
  <c r="P1147" i="7"/>
  <c r="O1147" i="7"/>
  <c r="N1147" i="7"/>
  <c r="R1146" i="7"/>
  <c r="P1146" i="7"/>
  <c r="Q1146" i="7" s="1"/>
  <c r="O1146" i="7"/>
  <c r="N1146" i="7"/>
  <c r="R1145" i="7"/>
  <c r="Q1145" i="7"/>
  <c r="P1145" i="7"/>
  <c r="O1145" i="7"/>
  <c r="N1145" i="7"/>
  <c r="R1144" i="7"/>
  <c r="P1144" i="7"/>
  <c r="Q1144" i="7" s="1"/>
  <c r="O1144" i="7"/>
  <c r="N1144" i="7"/>
  <c r="R1143" i="7"/>
  <c r="Q1143" i="7"/>
  <c r="P1143" i="7"/>
  <c r="O1143" i="7"/>
  <c r="N1143" i="7"/>
  <c r="R1142" i="7"/>
  <c r="Q1142" i="7"/>
  <c r="P1142" i="7"/>
  <c r="O1142" i="7"/>
  <c r="N1142" i="7"/>
  <c r="R1141" i="7"/>
  <c r="Q1141" i="7"/>
  <c r="P1141" i="7"/>
  <c r="O1141" i="7"/>
  <c r="N1141" i="7"/>
  <c r="R1140" i="7"/>
  <c r="P1140" i="7"/>
  <c r="Q1140" i="7" s="1"/>
  <c r="O1140" i="7"/>
  <c r="N1140" i="7"/>
  <c r="R1139" i="7"/>
  <c r="P1139" i="7"/>
  <c r="Q1139" i="7" s="1"/>
  <c r="O1139" i="7"/>
  <c r="N1139" i="7"/>
  <c r="R1138" i="7"/>
  <c r="P1138" i="7"/>
  <c r="Q1138" i="7" s="1"/>
  <c r="O1138" i="7"/>
  <c r="N1138" i="7"/>
  <c r="R1137" i="7"/>
  <c r="Q1137" i="7"/>
  <c r="P1137" i="7"/>
  <c r="O1137" i="7"/>
  <c r="N1137" i="7"/>
  <c r="R1136" i="7"/>
  <c r="Q1136" i="7"/>
  <c r="P1136" i="7"/>
  <c r="O1136" i="7"/>
  <c r="N1136" i="7"/>
  <c r="R1135" i="7"/>
  <c r="Q1135" i="7"/>
  <c r="P1135" i="7"/>
  <c r="O1135" i="7"/>
  <c r="N1135" i="7"/>
  <c r="R1134" i="7"/>
  <c r="P1134" i="7"/>
  <c r="Q1134" i="7" s="1"/>
  <c r="O1134" i="7"/>
  <c r="N1134" i="7"/>
  <c r="R1133" i="7"/>
  <c r="Q1133" i="7"/>
  <c r="P1133" i="7"/>
  <c r="O1133" i="7"/>
  <c r="N1133" i="7"/>
  <c r="R1132" i="7"/>
  <c r="Q1132" i="7"/>
  <c r="P1132" i="7"/>
  <c r="O1132" i="7"/>
  <c r="N1132" i="7"/>
  <c r="R1131" i="7"/>
  <c r="Q1131" i="7"/>
  <c r="P1131" i="7"/>
  <c r="O1131" i="7"/>
  <c r="N1131" i="7"/>
  <c r="R1130" i="7"/>
  <c r="Q1130" i="7"/>
  <c r="P1130" i="7"/>
  <c r="O1130" i="7"/>
  <c r="N1130" i="7"/>
  <c r="R1129" i="7"/>
  <c r="Q1129" i="7"/>
  <c r="P1129" i="7"/>
  <c r="O1129" i="7"/>
  <c r="N1129" i="7"/>
  <c r="R1128" i="7"/>
  <c r="P1128" i="7"/>
  <c r="Q1128" i="7" s="1"/>
  <c r="O1128" i="7"/>
  <c r="N1128" i="7"/>
  <c r="R1127" i="7"/>
  <c r="Q1127" i="7"/>
  <c r="P1127" i="7"/>
  <c r="O1127" i="7"/>
  <c r="N1127" i="7"/>
  <c r="R1126" i="7"/>
  <c r="P1126" i="7"/>
  <c r="Q1126" i="7" s="1"/>
  <c r="O1126" i="7"/>
  <c r="N1126" i="7"/>
  <c r="R1125" i="7"/>
  <c r="Q1125" i="7"/>
  <c r="P1125" i="7"/>
  <c r="O1125" i="7"/>
  <c r="N1125" i="7"/>
  <c r="R1124" i="7"/>
  <c r="P1124" i="7"/>
  <c r="Q1124" i="7" s="1"/>
  <c r="O1124" i="7"/>
  <c r="N1124" i="7"/>
  <c r="R1123" i="7"/>
  <c r="Q1123" i="7"/>
  <c r="P1123" i="7"/>
  <c r="O1123" i="7"/>
  <c r="N1123" i="7"/>
  <c r="R1122" i="7"/>
  <c r="Q1122" i="7"/>
  <c r="P1122" i="7"/>
  <c r="O1122" i="7"/>
  <c r="N1122" i="7"/>
  <c r="R1121" i="7"/>
  <c r="Q1121" i="7"/>
  <c r="P1121" i="7"/>
  <c r="O1121" i="7"/>
  <c r="N1121" i="7"/>
  <c r="R1120" i="7"/>
  <c r="P1120" i="7"/>
  <c r="Q1120" i="7" s="1"/>
  <c r="O1120" i="7"/>
  <c r="N1120" i="7"/>
  <c r="R1119" i="7"/>
  <c r="Q1119" i="7"/>
  <c r="P1119" i="7"/>
  <c r="O1119" i="7"/>
  <c r="N1119" i="7"/>
  <c r="R1118" i="7"/>
  <c r="Q1118" i="7"/>
  <c r="P1118" i="7"/>
  <c r="O1118" i="7"/>
  <c r="N1118" i="7"/>
  <c r="R1117" i="7"/>
  <c r="Q1117" i="7"/>
  <c r="P1117" i="7"/>
  <c r="O1117" i="7"/>
  <c r="N1117" i="7"/>
  <c r="R1116" i="7"/>
  <c r="P1116" i="7"/>
  <c r="Q1116" i="7" s="1"/>
  <c r="O1116" i="7"/>
  <c r="N1116" i="7"/>
  <c r="R1115" i="7"/>
  <c r="Q1115" i="7"/>
  <c r="P1115" i="7"/>
  <c r="O1115" i="7"/>
  <c r="N1115" i="7"/>
  <c r="R1114" i="7"/>
  <c r="P1114" i="7"/>
  <c r="Q1114" i="7" s="1"/>
  <c r="O1114" i="7"/>
  <c r="N1114" i="7"/>
  <c r="R1113" i="7"/>
  <c r="Q1113" i="7"/>
  <c r="P1113" i="7"/>
  <c r="O1113" i="7"/>
  <c r="N1113" i="7"/>
  <c r="R1112" i="7"/>
  <c r="P1112" i="7"/>
  <c r="Q1112" i="7" s="1"/>
  <c r="O1112" i="7"/>
  <c r="N1112" i="7"/>
  <c r="R1111" i="7"/>
  <c r="Q1111" i="7"/>
  <c r="P1111" i="7"/>
  <c r="O1111" i="7"/>
  <c r="N1111" i="7"/>
  <c r="R1110" i="7"/>
  <c r="Q1110" i="7"/>
  <c r="P1110" i="7"/>
  <c r="O1110" i="7"/>
  <c r="N1110" i="7"/>
  <c r="R1109" i="7"/>
  <c r="Q1109" i="7"/>
  <c r="P1109" i="7"/>
  <c r="O1109" i="7"/>
  <c r="N1109" i="7"/>
  <c r="R1108" i="7"/>
  <c r="P1108" i="7"/>
  <c r="Q1108" i="7" s="1"/>
  <c r="O1108" i="7"/>
  <c r="N1108" i="7"/>
  <c r="R1107" i="7"/>
  <c r="Q1107" i="7"/>
  <c r="P1107" i="7"/>
  <c r="O1107" i="7"/>
  <c r="N1107" i="7"/>
  <c r="R1106" i="7"/>
  <c r="P1106" i="7"/>
  <c r="Q1106" i="7" s="1"/>
  <c r="O1106" i="7"/>
  <c r="N1106" i="7"/>
  <c r="R1105" i="7"/>
  <c r="Q1105" i="7"/>
  <c r="P1105" i="7"/>
  <c r="O1105" i="7"/>
  <c r="N1105" i="7"/>
  <c r="R1104" i="7"/>
  <c r="P1104" i="7"/>
  <c r="Q1104" i="7" s="1"/>
  <c r="O1104" i="7"/>
  <c r="N1104" i="7"/>
  <c r="R1103" i="7"/>
  <c r="P1103" i="7"/>
  <c r="Q1103" i="7" s="1"/>
  <c r="O1103" i="7"/>
  <c r="N1103" i="7"/>
  <c r="R1102" i="7"/>
  <c r="Q1102" i="7"/>
  <c r="P1102" i="7"/>
  <c r="O1102" i="7"/>
  <c r="N1102" i="7"/>
  <c r="R1101" i="7"/>
  <c r="Q1101" i="7"/>
  <c r="P1101" i="7"/>
  <c r="O1101" i="7"/>
  <c r="N1101" i="7"/>
  <c r="R1100" i="7"/>
  <c r="P1100" i="7"/>
  <c r="Q1100" i="7" s="1"/>
  <c r="O1100" i="7"/>
  <c r="N1100" i="7"/>
  <c r="R1099" i="7"/>
  <c r="Q1099" i="7"/>
  <c r="P1099" i="7"/>
  <c r="O1099" i="7"/>
  <c r="N1099" i="7"/>
  <c r="R1098" i="7"/>
  <c r="P1098" i="7"/>
  <c r="Q1098" i="7" s="1"/>
  <c r="O1098" i="7"/>
  <c r="N1098" i="7"/>
  <c r="R1097" i="7"/>
  <c r="Q1097" i="7"/>
  <c r="P1097" i="7"/>
  <c r="O1097" i="7"/>
  <c r="N1097" i="7"/>
  <c r="R1096" i="7"/>
  <c r="P1096" i="7"/>
  <c r="Q1096" i="7" s="1"/>
  <c r="O1096" i="7"/>
  <c r="N1096" i="7"/>
  <c r="R1095" i="7"/>
  <c r="Q1095" i="7"/>
  <c r="P1095" i="7"/>
  <c r="O1095" i="7"/>
  <c r="N1095" i="7"/>
  <c r="R1094" i="7"/>
  <c r="Q1094" i="7"/>
  <c r="P1094" i="7"/>
  <c r="O1094" i="7"/>
  <c r="N1094" i="7"/>
  <c r="R1093" i="7"/>
  <c r="Q1093" i="7"/>
  <c r="P1093" i="7"/>
  <c r="O1093" i="7"/>
  <c r="N1093" i="7"/>
  <c r="R1092" i="7"/>
  <c r="P1092" i="7"/>
  <c r="Q1092" i="7" s="1"/>
  <c r="O1092" i="7"/>
  <c r="N1092" i="7"/>
  <c r="R1091" i="7"/>
  <c r="Q1091" i="7"/>
  <c r="P1091" i="7"/>
  <c r="O1091" i="7"/>
  <c r="N1091" i="7"/>
  <c r="R1090" i="7"/>
  <c r="P1090" i="7"/>
  <c r="Q1090" i="7" s="1"/>
  <c r="O1090" i="7"/>
  <c r="N1090" i="7"/>
  <c r="R1089" i="7"/>
  <c r="Q1089" i="7"/>
  <c r="P1089" i="7"/>
  <c r="O1089" i="7"/>
  <c r="N1089" i="7"/>
  <c r="R1088" i="7"/>
  <c r="Q1088" i="7"/>
  <c r="P1088" i="7"/>
  <c r="O1088" i="7"/>
  <c r="N1088" i="7"/>
  <c r="R1087" i="7"/>
  <c r="Q1087" i="7"/>
  <c r="P1087" i="7"/>
  <c r="O1087" i="7"/>
  <c r="N1087" i="7"/>
  <c r="R1086" i="7"/>
  <c r="Q1086" i="7"/>
  <c r="P1086" i="7"/>
  <c r="O1086" i="7"/>
  <c r="N1086" i="7"/>
  <c r="R1085" i="7"/>
  <c r="P1085" i="7"/>
  <c r="Q1085" i="7" s="1"/>
  <c r="O1085" i="7"/>
  <c r="N1085" i="7"/>
  <c r="R1084" i="7"/>
  <c r="P1084" i="7"/>
  <c r="Q1084" i="7" s="1"/>
  <c r="O1084" i="7"/>
  <c r="N1084" i="7"/>
  <c r="R1083" i="7"/>
  <c r="Q1083" i="7"/>
  <c r="P1083" i="7"/>
  <c r="O1083" i="7"/>
  <c r="N1083" i="7"/>
  <c r="R1082" i="7"/>
  <c r="P1082" i="7"/>
  <c r="Q1082" i="7" s="1"/>
  <c r="O1082" i="7"/>
  <c r="N1082" i="7"/>
  <c r="R1081" i="7"/>
  <c r="Q1081" i="7"/>
  <c r="P1081" i="7"/>
  <c r="O1081" i="7"/>
  <c r="N1081" i="7"/>
  <c r="R1080" i="7"/>
  <c r="P1080" i="7"/>
  <c r="Q1080" i="7" s="1"/>
  <c r="O1080" i="7"/>
  <c r="N1080" i="7"/>
  <c r="R1079" i="7"/>
  <c r="Q1079" i="7"/>
  <c r="P1079" i="7"/>
  <c r="O1079" i="7"/>
  <c r="N1079" i="7"/>
  <c r="R1078" i="7"/>
  <c r="P1078" i="7"/>
  <c r="Q1078" i="7" s="1"/>
  <c r="O1078" i="7"/>
  <c r="N1078" i="7"/>
  <c r="R1077" i="7"/>
  <c r="Q1077" i="7"/>
  <c r="P1077" i="7"/>
  <c r="O1077" i="7"/>
  <c r="N1077" i="7"/>
  <c r="R1076" i="7"/>
  <c r="Q1076" i="7"/>
  <c r="P1076" i="7"/>
  <c r="O1076" i="7"/>
  <c r="N1076" i="7"/>
  <c r="R1075" i="7"/>
  <c r="Q1075" i="7"/>
  <c r="P1075" i="7"/>
  <c r="O1075" i="7"/>
  <c r="N1075" i="7"/>
  <c r="R1074" i="7"/>
  <c r="Q1074" i="7"/>
  <c r="P1074" i="7"/>
  <c r="O1074" i="7"/>
  <c r="N1074" i="7"/>
  <c r="R1073" i="7"/>
  <c r="Q1073" i="7"/>
  <c r="P1073" i="7"/>
  <c r="O1073" i="7"/>
  <c r="N1073" i="7"/>
  <c r="R1072" i="7"/>
  <c r="P1072" i="7"/>
  <c r="Q1072" i="7" s="1"/>
  <c r="O1072" i="7"/>
  <c r="N1072" i="7"/>
  <c r="R1071" i="7"/>
  <c r="Q1071" i="7"/>
  <c r="P1071" i="7"/>
  <c r="O1071" i="7"/>
  <c r="N1071" i="7"/>
  <c r="R1070" i="7"/>
  <c r="P1070" i="7"/>
  <c r="Q1070" i="7" s="1"/>
  <c r="O1070" i="7"/>
  <c r="N1070" i="7"/>
  <c r="R1069" i="7"/>
  <c r="Q1069" i="7"/>
  <c r="P1069" i="7"/>
  <c r="O1069" i="7"/>
  <c r="N1069" i="7"/>
  <c r="R1068" i="7"/>
  <c r="P1068" i="7"/>
  <c r="Q1068" i="7" s="1"/>
  <c r="O1068" i="7"/>
  <c r="N1068" i="7"/>
  <c r="R1067" i="7"/>
  <c r="P1067" i="7"/>
  <c r="Q1067" i="7" s="1"/>
  <c r="O1067" i="7"/>
  <c r="N1067" i="7"/>
  <c r="R1066" i="7"/>
  <c r="P1066" i="7"/>
  <c r="Q1066" i="7" s="1"/>
  <c r="O1066" i="7"/>
  <c r="N1066" i="7"/>
  <c r="R1065" i="7"/>
  <c r="Q1065" i="7"/>
  <c r="P1065" i="7"/>
  <c r="O1065" i="7"/>
  <c r="N1065" i="7"/>
  <c r="R1064" i="7"/>
  <c r="Q1064" i="7"/>
  <c r="P1064" i="7"/>
  <c r="O1064" i="7"/>
  <c r="N1064" i="7"/>
  <c r="R1063" i="7"/>
  <c r="Q1063" i="7"/>
  <c r="P1063" i="7"/>
  <c r="O1063" i="7"/>
  <c r="N1063" i="7"/>
  <c r="R1062" i="7"/>
  <c r="P1062" i="7"/>
  <c r="Q1062" i="7" s="1"/>
  <c r="O1062" i="7"/>
  <c r="N1062" i="7"/>
  <c r="R1061" i="7"/>
  <c r="P1061" i="7"/>
  <c r="Q1061" i="7" s="1"/>
  <c r="O1061" i="7"/>
  <c r="N1061" i="7"/>
  <c r="R1060" i="7"/>
  <c r="P1060" i="7"/>
  <c r="Q1060" i="7" s="1"/>
  <c r="O1060" i="7"/>
  <c r="N1060" i="7"/>
  <c r="R1059" i="7"/>
  <c r="Q1059" i="7"/>
  <c r="P1059" i="7"/>
  <c r="O1059" i="7"/>
  <c r="N1059" i="7"/>
  <c r="R1058" i="7"/>
  <c r="P1058" i="7"/>
  <c r="Q1058" i="7" s="1"/>
  <c r="O1058" i="7"/>
  <c r="N1058" i="7"/>
  <c r="R1057" i="7"/>
  <c r="Q1057" i="7"/>
  <c r="P1057" i="7"/>
  <c r="O1057" i="7"/>
  <c r="N1057" i="7"/>
  <c r="R1056" i="7"/>
  <c r="Q1056" i="7"/>
  <c r="P1056" i="7"/>
  <c r="O1056" i="7"/>
  <c r="N1056" i="7"/>
  <c r="R1055" i="7"/>
  <c r="Q1055" i="7"/>
  <c r="P1055" i="7"/>
  <c r="O1055" i="7"/>
  <c r="N1055" i="7"/>
  <c r="R1054" i="7"/>
  <c r="Q1054" i="7"/>
  <c r="P1054" i="7"/>
  <c r="O1054" i="7"/>
  <c r="N1054" i="7"/>
  <c r="R1053" i="7"/>
  <c r="Q1053" i="7"/>
  <c r="P1053" i="7"/>
  <c r="O1053" i="7"/>
  <c r="N1053" i="7"/>
  <c r="R1052" i="7"/>
  <c r="Q1052" i="7"/>
  <c r="P1052" i="7"/>
  <c r="O1052" i="7"/>
  <c r="N1052" i="7"/>
  <c r="R1051" i="7"/>
  <c r="Q1051" i="7"/>
  <c r="P1051" i="7"/>
  <c r="O1051" i="7"/>
  <c r="N1051" i="7"/>
  <c r="R1050" i="7"/>
  <c r="Q1050" i="7"/>
  <c r="P1050" i="7"/>
  <c r="O1050" i="7"/>
  <c r="N1050" i="7"/>
  <c r="R1049" i="7"/>
  <c r="P1049" i="7"/>
  <c r="Q1049" i="7" s="1"/>
  <c r="O1049" i="7"/>
  <c r="N1049" i="7"/>
  <c r="R1048" i="7"/>
  <c r="P1048" i="7"/>
  <c r="Q1048" i="7" s="1"/>
  <c r="O1048" i="7"/>
  <c r="N1048" i="7"/>
  <c r="R1047" i="7"/>
  <c r="Q1047" i="7"/>
  <c r="P1047" i="7"/>
  <c r="O1047" i="7"/>
  <c r="N1047" i="7"/>
  <c r="R1046" i="7"/>
  <c r="P1046" i="7"/>
  <c r="Q1046" i="7" s="1"/>
  <c r="O1046" i="7"/>
  <c r="N1046" i="7"/>
  <c r="R1045" i="7"/>
  <c r="Q1045" i="7"/>
  <c r="P1045" i="7"/>
  <c r="O1045" i="7"/>
  <c r="N1045" i="7"/>
  <c r="R1044" i="7"/>
  <c r="Q1044" i="7"/>
  <c r="P1044" i="7"/>
  <c r="O1044" i="7"/>
  <c r="N1044" i="7"/>
  <c r="R1043" i="7"/>
  <c r="Q1043" i="7"/>
  <c r="P1043" i="7"/>
  <c r="O1043" i="7"/>
  <c r="N1043" i="7"/>
  <c r="R1042" i="7"/>
  <c r="P1042" i="7"/>
  <c r="Q1042" i="7" s="1"/>
  <c r="O1042" i="7"/>
  <c r="N1042" i="7"/>
  <c r="R1041" i="7"/>
  <c r="Q1041" i="7"/>
  <c r="P1041" i="7"/>
  <c r="O1041" i="7"/>
  <c r="N1041" i="7"/>
  <c r="R1040" i="7"/>
  <c r="Q1040" i="7"/>
  <c r="P1040" i="7"/>
  <c r="O1040" i="7"/>
  <c r="N1040" i="7"/>
  <c r="R1039" i="7"/>
  <c r="Q1039" i="7"/>
  <c r="P1039" i="7"/>
  <c r="O1039" i="7"/>
  <c r="N1039" i="7"/>
  <c r="R1038" i="7"/>
  <c r="Q1038" i="7"/>
  <c r="P1038" i="7"/>
  <c r="O1038" i="7"/>
  <c r="N1038" i="7"/>
  <c r="R1037" i="7"/>
  <c r="P1037" i="7"/>
  <c r="Q1037" i="7" s="1"/>
  <c r="O1037" i="7"/>
  <c r="N1037" i="7"/>
  <c r="R1036" i="7"/>
  <c r="P1036" i="7"/>
  <c r="Q1036" i="7" s="1"/>
  <c r="O1036" i="7"/>
  <c r="N1036" i="7"/>
  <c r="R1035" i="7"/>
  <c r="Q1035" i="7"/>
  <c r="P1035" i="7"/>
  <c r="O1035" i="7"/>
  <c r="N1035" i="7"/>
  <c r="R1034" i="7"/>
  <c r="P1034" i="7"/>
  <c r="Q1034" i="7" s="1"/>
  <c r="O1034" i="7"/>
  <c r="N1034" i="7"/>
  <c r="R1033" i="7"/>
  <c r="Q1033" i="7"/>
  <c r="P1033" i="7"/>
  <c r="O1033" i="7"/>
  <c r="N1033" i="7"/>
  <c r="R1032" i="7"/>
  <c r="Q1032" i="7"/>
  <c r="P1032" i="7"/>
  <c r="O1032" i="7"/>
  <c r="N1032" i="7"/>
  <c r="R1031" i="7"/>
  <c r="Q1031" i="7"/>
  <c r="P1031" i="7"/>
  <c r="O1031" i="7"/>
  <c r="N1031" i="7"/>
  <c r="R1030" i="7"/>
  <c r="P1030" i="7"/>
  <c r="Q1030" i="7" s="1"/>
  <c r="O1030" i="7"/>
  <c r="N1030" i="7"/>
  <c r="R1029" i="7"/>
  <c r="Q1029" i="7"/>
  <c r="P1029" i="7"/>
  <c r="O1029" i="7"/>
  <c r="N1029" i="7"/>
  <c r="R1028" i="7"/>
  <c r="Q1028" i="7"/>
  <c r="P1028" i="7"/>
  <c r="O1028" i="7"/>
  <c r="N1028" i="7"/>
  <c r="R1027" i="7"/>
  <c r="Q1027" i="7"/>
  <c r="P1027" i="7"/>
  <c r="O1027" i="7"/>
  <c r="N1027" i="7"/>
  <c r="R1026" i="7"/>
  <c r="Q1026" i="7"/>
  <c r="P1026" i="7"/>
  <c r="O1026" i="7"/>
  <c r="N1026" i="7"/>
  <c r="R1025" i="7"/>
  <c r="Q1025" i="7"/>
  <c r="P1025" i="7"/>
  <c r="O1025" i="7"/>
  <c r="N1025" i="7"/>
  <c r="R1024" i="7"/>
  <c r="P1024" i="7"/>
  <c r="Q1024" i="7" s="1"/>
  <c r="O1024" i="7"/>
  <c r="N1024" i="7"/>
  <c r="R1023" i="7"/>
  <c r="Q1023" i="7"/>
  <c r="P1023" i="7"/>
  <c r="O1023" i="7"/>
  <c r="N1023" i="7"/>
  <c r="R1022" i="7"/>
  <c r="P1022" i="7"/>
  <c r="Q1022" i="7" s="1"/>
  <c r="O1022" i="7"/>
  <c r="N1022" i="7"/>
  <c r="R1021" i="7"/>
  <c r="Q1021" i="7"/>
  <c r="P1021" i="7"/>
  <c r="O1021" i="7"/>
  <c r="N1021" i="7"/>
  <c r="R1020" i="7"/>
  <c r="Q1020" i="7"/>
  <c r="P1020" i="7"/>
  <c r="O1020" i="7"/>
  <c r="N1020" i="7"/>
  <c r="R1019" i="7"/>
  <c r="P1019" i="7"/>
  <c r="Q1019" i="7" s="1"/>
  <c r="O1019" i="7"/>
  <c r="N1019" i="7"/>
  <c r="R1018" i="7"/>
  <c r="P1018" i="7"/>
  <c r="Q1018" i="7" s="1"/>
  <c r="O1018" i="7"/>
  <c r="N1018" i="7"/>
  <c r="R1017" i="7"/>
  <c r="Q1017" i="7"/>
  <c r="P1017" i="7"/>
  <c r="O1017" i="7"/>
  <c r="N1017" i="7"/>
  <c r="R1016" i="7"/>
  <c r="Q1016" i="7"/>
  <c r="P1016" i="7"/>
  <c r="O1016" i="7"/>
  <c r="N1016" i="7"/>
  <c r="R1015" i="7"/>
  <c r="Q1015" i="7"/>
  <c r="P1015" i="7"/>
  <c r="O1015" i="7"/>
  <c r="N1015" i="7"/>
  <c r="R1014" i="7"/>
  <c r="P1014" i="7"/>
  <c r="Q1014" i="7" s="1"/>
  <c r="O1014" i="7"/>
  <c r="N1014" i="7"/>
  <c r="R1013" i="7"/>
  <c r="P1013" i="7"/>
  <c r="Q1013" i="7" s="1"/>
  <c r="O1013" i="7"/>
  <c r="N1013" i="7"/>
  <c r="R1012" i="7"/>
  <c r="P1012" i="7"/>
  <c r="Q1012" i="7" s="1"/>
  <c r="O1012" i="7"/>
  <c r="N1012" i="7"/>
  <c r="R1011" i="7"/>
  <c r="Q1011" i="7"/>
  <c r="P1011" i="7"/>
  <c r="O1011" i="7"/>
  <c r="N1011" i="7"/>
  <c r="R1010" i="7"/>
  <c r="P1010" i="7"/>
  <c r="Q1010" i="7" s="1"/>
  <c r="O1010" i="7"/>
  <c r="N1010" i="7"/>
  <c r="R1009" i="7"/>
  <c r="Q1009" i="7"/>
  <c r="P1009" i="7"/>
  <c r="O1009" i="7"/>
  <c r="N1009" i="7"/>
  <c r="R1008" i="7"/>
  <c r="Q1008" i="7"/>
  <c r="P1008" i="7"/>
  <c r="O1008" i="7"/>
  <c r="N1008" i="7"/>
  <c r="R1007" i="7"/>
  <c r="P1007" i="7"/>
  <c r="Q1007" i="7" s="1"/>
  <c r="O1007" i="7"/>
  <c r="N1007" i="7"/>
  <c r="R1006" i="7"/>
  <c r="P1006" i="7"/>
  <c r="Q1006" i="7" s="1"/>
  <c r="O1006" i="7"/>
  <c r="N1006" i="7"/>
  <c r="R1005" i="7"/>
  <c r="Q1005" i="7"/>
  <c r="P1005" i="7"/>
  <c r="O1005" i="7"/>
  <c r="N1005" i="7"/>
  <c r="R1004" i="7"/>
  <c r="Q1004" i="7"/>
  <c r="P1004" i="7"/>
  <c r="O1004" i="7"/>
  <c r="N1004" i="7"/>
  <c r="R1003" i="7"/>
  <c r="Q1003" i="7"/>
  <c r="P1003" i="7"/>
  <c r="O1003" i="7"/>
  <c r="N1003" i="7"/>
  <c r="R1002" i="7"/>
  <c r="Q1002" i="7"/>
  <c r="P1002" i="7"/>
  <c r="O1002" i="7"/>
  <c r="N1002" i="7"/>
  <c r="R1001" i="7"/>
  <c r="Q1001" i="7"/>
  <c r="P1001" i="7"/>
  <c r="O1001" i="7"/>
  <c r="N1001" i="7"/>
  <c r="R1000" i="7"/>
  <c r="P1000" i="7"/>
  <c r="Q1000" i="7" s="1"/>
  <c r="O1000" i="7"/>
  <c r="N1000" i="7"/>
  <c r="R999" i="7"/>
  <c r="Q999" i="7"/>
  <c r="P999" i="7"/>
  <c r="O999" i="7"/>
  <c r="N999" i="7"/>
  <c r="R998" i="7"/>
  <c r="P998" i="7"/>
  <c r="Q998" i="7" s="1"/>
  <c r="O998" i="7"/>
  <c r="N998" i="7"/>
  <c r="R997" i="7"/>
  <c r="Q997" i="7"/>
  <c r="P997" i="7"/>
  <c r="O997" i="7"/>
  <c r="N997" i="7"/>
  <c r="R996" i="7"/>
  <c r="Q996" i="7"/>
  <c r="P996" i="7"/>
  <c r="O996" i="7"/>
  <c r="N996" i="7"/>
  <c r="R995" i="7"/>
  <c r="Q995" i="7"/>
  <c r="P995" i="7"/>
  <c r="O995" i="7"/>
  <c r="N995" i="7"/>
  <c r="R994" i="7"/>
  <c r="P994" i="7"/>
  <c r="Q994" i="7" s="1"/>
  <c r="O994" i="7"/>
  <c r="N994" i="7"/>
  <c r="R993" i="7"/>
  <c r="Q993" i="7"/>
  <c r="P993" i="7"/>
  <c r="O993" i="7"/>
  <c r="N993" i="7"/>
  <c r="R992" i="7"/>
  <c r="Q992" i="7"/>
  <c r="P992" i="7"/>
  <c r="O992" i="7"/>
  <c r="N992" i="7"/>
  <c r="R991" i="7"/>
  <c r="Q991" i="7"/>
  <c r="P991" i="7"/>
  <c r="O991" i="7"/>
  <c r="N991" i="7"/>
  <c r="R990" i="7"/>
  <c r="Q990" i="7"/>
  <c r="P990" i="7"/>
  <c r="O990" i="7"/>
  <c r="N990" i="7"/>
  <c r="R989" i="7"/>
  <c r="P989" i="7"/>
  <c r="Q989" i="7" s="1"/>
  <c r="O989" i="7"/>
  <c r="N989" i="7"/>
  <c r="R988" i="7"/>
  <c r="P988" i="7"/>
  <c r="Q988" i="7" s="1"/>
  <c r="O988" i="7"/>
  <c r="N988" i="7"/>
  <c r="R987" i="7"/>
  <c r="Q987" i="7"/>
  <c r="P987" i="7"/>
  <c r="O987" i="7"/>
  <c r="N987" i="7"/>
  <c r="R986" i="7"/>
  <c r="P986" i="7"/>
  <c r="Q986" i="7" s="1"/>
  <c r="O986" i="7"/>
  <c r="N986" i="7"/>
  <c r="R985" i="7"/>
  <c r="Q985" i="7"/>
  <c r="P985" i="7"/>
  <c r="O985" i="7"/>
  <c r="N985" i="7"/>
  <c r="R984" i="7"/>
  <c r="Q984" i="7"/>
  <c r="P984" i="7"/>
  <c r="O984" i="7"/>
  <c r="N984" i="7"/>
  <c r="R983" i="7"/>
  <c r="P983" i="7"/>
  <c r="Q983" i="7" s="1"/>
  <c r="O983" i="7"/>
  <c r="N983" i="7"/>
  <c r="R982" i="7"/>
  <c r="Q982" i="7"/>
  <c r="P982" i="7"/>
  <c r="O982" i="7"/>
  <c r="N982" i="7"/>
  <c r="R981" i="7"/>
  <c r="Q981" i="7"/>
  <c r="P981" i="7"/>
  <c r="O981" i="7"/>
  <c r="N981" i="7"/>
  <c r="R980" i="7"/>
  <c r="Q980" i="7"/>
  <c r="P980" i="7"/>
  <c r="O980" i="7"/>
  <c r="N980" i="7"/>
  <c r="R979" i="7"/>
  <c r="Q979" i="7"/>
  <c r="P979" i="7"/>
  <c r="O979" i="7"/>
  <c r="N979" i="7"/>
  <c r="R978" i="7"/>
  <c r="P978" i="7"/>
  <c r="Q978" i="7" s="1"/>
  <c r="O978" i="7"/>
  <c r="N978" i="7"/>
  <c r="R977" i="7"/>
  <c r="P977" i="7"/>
  <c r="Q977" i="7" s="1"/>
  <c r="O977" i="7"/>
  <c r="N977" i="7"/>
  <c r="R976" i="7"/>
  <c r="P976" i="7"/>
  <c r="Q976" i="7" s="1"/>
  <c r="O976" i="7"/>
  <c r="N976" i="7"/>
  <c r="R975" i="7"/>
  <c r="Q975" i="7"/>
  <c r="P975" i="7"/>
  <c r="O975" i="7"/>
  <c r="N975" i="7"/>
  <c r="R974" i="7"/>
  <c r="Q974" i="7"/>
  <c r="P974" i="7"/>
  <c r="O974" i="7"/>
  <c r="N974" i="7"/>
  <c r="R973" i="7"/>
  <c r="Q973" i="7"/>
  <c r="P973" i="7"/>
  <c r="O973" i="7"/>
  <c r="N973" i="7"/>
  <c r="R972" i="7"/>
  <c r="Q972" i="7"/>
  <c r="P972" i="7"/>
  <c r="O972" i="7"/>
  <c r="N972" i="7"/>
  <c r="R971" i="7"/>
  <c r="Q971" i="7"/>
  <c r="P971" i="7"/>
  <c r="O971" i="7"/>
  <c r="N971" i="7"/>
  <c r="R970" i="7"/>
  <c r="P970" i="7"/>
  <c r="Q970" i="7" s="1"/>
  <c r="O970" i="7"/>
  <c r="N970" i="7"/>
  <c r="R969" i="7"/>
  <c r="Q969" i="7"/>
  <c r="P969" i="7"/>
  <c r="O969" i="7"/>
  <c r="N969" i="7"/>
  <c r="R968" i="7"/>
  <c r="Q968" i="7"/>
  <c r="P968" i="7"/>
  <c r="O968" i="7"/>
  <c r="N968" i="7"/>
  <c r="R967" i="7"/>
  <c r="Q967" i="7"/>
  <c r="P967" i="7"/>
  <c r="O967" i="7"/>
  <c r="N967" i="7"/>
  <c r="R966" i="7"/>
  <c r="Q966" i="7"/>
  <c r="P966" i="7"/>
  <c r="O966" i="7"/>
  <c r="N966" i="7"/>
  <c r="R965" i="7"/>
  <c r="P965" i="7"/>
  <c r="Q965" i="7" s="1"/>
  <c r="O965" i="7"/>
  <c r="N965" i="7"/>
  <c r="R964" i="7"/>
  <c r="P964" i="7"/>
  <c r="Q964" i="7" s="1"/>
  <c r="O964" i="7"/>
  <c r="N964" i="7"/>
  <c r="R963" i="7"/>
  <c r="Q963" i="7"/>
  <c r="P963" i="7"/>
  <c r="O963" i="7"/>
  <c r="N963" i="7"/>
  <c r="R962" i="7"/>
  <c r="P962" i="7"/>
  <c r="Q962" i="7" s="1"/>
  <c r="O962" i="7"/>
  <c r="N962" i="7"/>
  <c r="R961" i="7"/>
  <c r="Q961" i="7"/>
  <c r="P961" i="7"/>
  <c r="O961" i="7"/>
  <c r="N961" i="7"/>
  <c r="R960" i="7"/>
  <c r="Q960" i="7"/>
  <c r="P960" i="7"/>
  <c r="O960" i="7"/>
  <c r="N960" i="7"/>
  <c r="R959" i="7"/>
  <c r="Q959" i="7"/>
  <c r="P959" i="7"/>
  <c r="O959" i="7"/>
  <c r="N959" i="7"/>
  <c r="R958" i="7"/>
  <c r="Q958" i="7"/>
  <c r="P958" i="7"/>
  <c r="O958" i="7"/>
  <c r="N958" i="7"/>
  <c r="R957" i="7"/>
  <c r="Q957" i="7"/>
  <c r="P957" i="7"/>
  <c r="O957" i="7"/>
  <c r="N957" i="7"/>
  <c r="R956" i="7"/>
  <c r="Q956" i="7"/>
  <c r="P956" i="7"/>
  <c r="O956" i="7"/>
  <c r="N956" i="7"/>
  <c r="R955" i="7"/>
  <c r="Q955" i="7"/>
  <c r="P955" i="7"/>
  <c r="O955" i="7"/>
  <c r="N955" i="7"/>
  <c r="R954" i="7"/>
  <c r="P954" i="7"/>
  <c r="Q954" i="7" s="1"/>
  <c r="O954" i="7"/>
  <c r="N954" i="7"/>
  <c r="R953" i="7"/>
  <c r="Q953" i="7"/>
  <c r="P953" i="7"/>
  <c r="O953" i="7"/>
  <c r="N953" i="7"/>
  <c r="R952" i="7"/>
  <c r="P952" i="7"/>
  <c r="Q952" i="7" s="1"/>
  <c r="O952" i="7"/>
  <c r="N952" i="7"/>
  <c r="R951" i="7"/>
  <c r="Q951" i="7"/>
  <c r="P951" i="7"/>
  <c r="O951" i="7"/>
  <c r="N951" i="7"/>
  <c r="R950" i="7"/>
  <c r="P950" i="7"/>
  <c r="Q950" i="7" s="1"/>
  <c r="O950" i="7"/>
  <c r="N950" i="7"/>
  <c r="R949" i="7"/>
  <c r="Q949" i="7"/>
  <c r="P949" i="7"/>
  <c r="O949" i="7"/>
  <c r="N949" i="7"/>
  <c r="R948" i="7"/>
  <c r="Q948" i="7"/>
  <c r="P948" i="7"/>
  <c r="O948" i="7"/>
  <c r="N948" i="7"/>
  <c r="R947" i="7"/>
  <c r="Q947" i="7"/>
  <c r="P947" i="7"/>
  <c r="O947" i="7"/>
  <c r="N947" i="7"/>
  <c r="R946" i="7"/>
  <c r="Q946" i="7"/>
  <c r="P946" i="7"/>
  <c r="O946" i="7"/>
  <c r="N946" i="7"/>
  <c r="R945" i="7"/>
  <c r="Q945" i="7"/>
  <c r="P945" i="7"/>
  <c r="O945" i="7"/>
  <c r="N945" i="7"/>
  <c r="R944" i="7"/>
  <c r="Q944" i="7"/>
  <c r="P944" i="7"/>
  <c r="O944" i="7"/>
  <c r="N944" i="7"/>
  <c r="R943" i="7"/>
  <c r="Q943" i="7"/>
  <c r="P943" i="7"/>
  <c r="O943" i="7"/>
  <c r="N943" i="7"/>
  <c r="R942" i="7"/>
  <c r="P942" i="7"/>
  <c r="Q942" i="7" s="1"/>
  <c r="O942" i="7"/>
  <c r="N942" i="7"/>
  <c r="R941" i="7"/>
  <c r="Q941" i="7"/>
  <c r="P941" i="7"/>
  <c r="O941" i="7"/>
  <c r="N941" i="7"/>
  <c r="R940" i="7"/>
  <c r="Q940" i="7"/>
  <c r="P940" i="7"/>
  <c r="O940" i="7"/>
  <c r="N940" i="7"/>
  <c r="R939" i="7"/>
  <c r="Q939" i="7"/>
  <c r="P939" i="7"/>
  <c r="O939" i="7"/>
  <c r="N939" i="7"/>
  <c r="R938" i="7"/>
  <c r="P938" i="7"/>
  <c r="Q938" i="7" s="1"/>
  <c r="O938" i="7"/>
  <c r="N938" i="7"/>
  <c r="R937" i="7"/>
  <c r="Q937" i="7"/>
  <c r="P937" i="7"/>
  <c r="O937" i="7"/>
  <c r="N937" i="7"/>
  <c r="R936" i="7"/>
  <c r="Q936" i="7"/>
  <c r="P936" i="7"/>
  <c r="O936" i="7"/>
  <c r="N936" i="7"/>
  <c r="R935" i="7"/>
  <c r="P935" i="7"/>
  <c r="Q935" i="7" s="1"/>
  <c r="O935" i="7"/>
  <c r="N935" i="7"/>
  <c r="R934" i="7"/>
  <c r="P934" i="7"/>
  <c r="Q934" i="7" s="1"/>
  <c r="O934" i="7"/>
  <c r="N934" i="7"/>
  <c r="R933" i="7"/>
  <c r="Q933" i="7"/>
  <c r="P933" i="7"/>
  <c r="O933" i="7"/>
  <c r="N933" i="7"/>
  <c r="R932" i="7"/>
  <c r="Q932" i="7"/>
  <c r="P932" i="7"/>
  <c r="O932" i="7"/>
  <c r="N932" i="7"/>
  <c r="R931" i="7"/>
  <c r="Q931" i="7"/>
  <c r="P931" i="7"/>
  <c r="O931" i="7"/>
  <c r="N931" i="7"/>
  <c r="R930" i="7"/>
  <c r="P930" i="7"/>
  <c r="Q930" i="7" s="1"/>
  <c r="O930" i="7"/>
  <c r="N930" i="7"/>
  <c r="R929" i="7"/>
  <c r="P929" i="7"/>
  <c r="Q929" i="7" s="1"/>
  <c r="O929" i="7"/>
  <c r="N929" i="7"/>
  <c r="R928" i="7"/>
  <c r="P928" i="7"/>
  <c r="Q928" i="7" s="1"/>
  <c r="O928" i="7"/>
  <c r="N928" i="7"/>
  <c r="R927" i="7"/>
  <c r="Q927" i="7"/>
  <c r="P927" i="7"/>
  <c r="O927" i="7"/>
  <c r="N927" i="7"/>
  <c r="R926" i="7"/>
  <c r="P926" i="7"/>
  <c r="Q926" i="7" s="1"/>
  <c r="O926" i="7"/>
  <c r="N926" i="7"/>
  <c r="R925" i="7"/>
  <c r="Q925" i="7"/>
  <c r="P925" i="7"/>
  <c r="O925" i="7"/>
  <c r="N925" i="7"/>
  <c r="R924" i="7"/>
  <c r="Q924" i="7"/>
  <c r="P924" i="7"/>
  <c r="O924" i="7"/>
  <c r="N924" i="7"/>
  <c r="R923" i="7"/>
  <c r="P923" i="7"/>
  <c r="Q923" i="7" s="1"/>
  <c r="O923" i="7"/>
  <c r="N923" i="7"/>
  <c r="R922" i="7"/>
  <c r="P922" i="7"/>
  <c r="Q922" i="7" s="1"/>
  <c r="O922" i="7"/>
  <c r="N922" i="7"/>
  <c r="R921" i="7"/>
  <c r="Q921" i="7"/>
  <c r="P921" i="7"/>
  <c r="O921" i="7"/>
  <c r="N921" i="7"/>
  <c r="R920" i="7"/>
  <c r="Q920" i="7"/>
  <c r="P920" i="7"/>
  <c r="O920" i="7"/>
  <c r="N920" i="7"/>
  <c r="R919" i="7"/>
  <c r="Q919" i="7"/>
  <c r="P919" i="7"/>
  <c r="O919" i="7"/>
  <c r="N919" i="7"/>
  <c r="R918" i="7"/>
  <c r="Q918" i="7"/>
  <c r="P918" i="7"/>
  <c r="O918" i="7"/>
  <c r="N918" i="7"/>
  <c r="R917" i="7"/>
  <c r="P917" i="7"/>
  <c r="Q917" i="7" s="1"/>
  <c r="O917" i="7"/>
  <c r="N917" i="7"/>
  <c r="R916" i="7"/>
  <c r="P916" i="7"/>
  <c r="Q916" i="7" s="1"/>
  <c r="O916" i="7"/>
  <c r="N916" i="7"/>
  <c r="R915" i="7"/>
  <c r="Q915" i="7"/>
  <c r="P915" i="7"/>
  <c r="O915" i="7"/>
  <c r="N915" i="7"/>
  <c r="R914" i="7"/>
  <c r="P914" i="7"/>
  <c r="Q914" i="7" s="1"/>
  <c r="O914" i="7"/>
  <c r="N914" i="7"/>
  <c r="R913" i="7"/>
  <c r="Q913" i="7"/>
  <c r="P913" i="7"/>
  <c r="O913" i="7"/>
  <c r="N913" i="7"/>
  <c r="R912" i="7"/>
  <c r="Q912" i="7"/>
  <c r="P912" i="7"/>
  <c r="O912" i="7"/>
  <c r="N912" i="7"/>
  <c r="R911" i="7"/>
  <c r="P911" i="7"/>
  <c r="Q911" i="7" s="1"/>
  <c r="O911" i="7"/>
  <c r="N911" i="7"/>
  <c r="R910" i="7"/>
  <c r="P910" i="7"/>
  <c r="Q910" i="7" s="1"/>
  <c r="O910" i="7"/>
  <c r="N910" i="7"/>
  <c r="R909" i="7"/>
  <c r="Q909" i="7"/>
  <c r="P909" i="7"/>
  <c r="O909" i="7"/>
  <c r="N909" i="7"/>
  <c r="R908" i="7"/>
  <c r="Q908" i="7"/>
  <c r="P908" i="7"/>
  <c r="O908" i="7"/>
  <c r="N908" i="7"/>
  <c r="R907" i="7"/>
  <c r="Q907" i="7"/>
  <c r="P907" i="7"/>
  <c r="O907" i="7"/>
  <c r="N907" i="7"/>
  <c r="R906" i="7"/>
  <c r="P906" i="7"/>
  <c r="Q906" i="7" s="1"/>
  <c r="O906" i="7"/>
  <c r="N906" i="7"/>
  <c r="R905" i="7"/>
  <c r="P905" i="7"/>
  <c r="Q905" i="7" s="1"/>
  <c r="O905" i="7"/>
  <c r="N905" i="7"/>
  <c r="R904" i="7"/>
  <c r="P904" i="7"/>
  <c r="Q904" i="7" s="1"/>
  <c r="O904" i="7"/>
  <c r="N904" i="7"/>
  <c r="R903" i="7"/>
  <c r="Q903" i="7"/>
  <c r="P903" i="7"/>
  <c r="O903" i="7"/>
  <c r="N903" i="7"/>
  <c r="R902" i="7"/>
  <c r="P902" i="7"/>
  <c r="Q902" i="7" s="1"/>
  <c r="O902" i="7"/>
  <c r="N902" i="7"/>
  <c r="R901" i="7"/>
  <c r="Q901" i="7"/>
  <c r="P901" i="7"/>
  <c r="O901" i="7"/>
  <c r="N901" i="7"/>
  <c r="R900" i="7"/>
  <c r="Q900" i="7"/>
  <c r="P900" i="7"/>
  <c r="O900" i="7"/>
  <c r="N900" i="7"/>
  <c r="R899" i="7"/>
  <c r="P899" i="7"/>
  <c r="Q899" i="7" s="1"/>
  <c r="O899" i="7"/>
  <c r="N899" i="7"/>
  <c r="R898" i="7"/>
  <c r="P898" i="7"/>
  <c r="Q898" i="7" s="1"/>
  <c r="O898" i="7"/>
  <c r="N898" i="7"/>
  <c r="R897" i="7"/>
  <c r="Q897" i="7"/>
  <c r="P897" i="7"/>
  <c r="O897" i="7"/>
  <c r="N897" i="7"/>
  <c r="R896" i="7"/>
  <c r="Q896" i="7"/>
  <c r="P896" i="7"/>
  <c r="O896" i="7"/>
  <c r="N896" i="7"/>
  <c r="R895" i="7"/>
  <c r="Q895" i="7"/>
  <c r="P895" i="7"/>
  <c r="O895" i="7"/>
  <c r="N895" i="7"/>
  <c r="R894" i="7"/>
  <c r="P894" i="7"/>
  <c r="Q894" i="7" s="1"/>
  <c r="O894" i="7"/>
  <c r="N894" i="7"/>
  <c r="R893" i="7"/>
  <c r="P893" i="7"/>
  <c r="Q893" i="7" s="1"/>
  <c r="O893" i="7"/>
  <c r="N893" i="7"/>
  <c r="R892" i="7"/>
  <c r="P892" i="7"/>
  <c r="Q892" i="7" s="1"/>
  <c r="O892" i="7"/>
  <c r="N892" i="7"/>
  <c r="R891" i="7"/>
  <c r="Q891" i="7"/>
  <c r="P891" i="7"/>
  <c r="O891" i="7"/>
  <c r="N891" i="7"/>
  <c r="R890" i="7"/>
  <c r="P890" i="7"/>
  <c r="Q890" i="7" s="1"/>
  <c r="O890" i="7"/>
  <c r="N890" i="7"/>
  <c r="R889" i="7"/>
  <c r="Q889" i="7"/>
  <c r="P889" i="7"/>
  <c r="O889" i="7"/>
  <c r="N889" i="7"/>
  <c r="R888" i="7"/>
  <c r="Q888" i="7"/>
  <c r="P888" i="7"/>
  <c r="O888" i="7"/>
  <c r="N888" i="7"/>
  <c r="R887" i="7"/>
  <c r="P887" i="7"/>
  <c r="Q887" i="7" s="1"/>
  <c r="O887" i="7"/>
  <c r="N887" i="7"/>
  <c r="R886" i="7"/>
  <c r="P886" i="7"/>
  <c r="Q886" i="7" s="1"/>
  <c r="O886" i="7"/>
  <c r="N886" i="7"/>
  <c r="R885" i="7"/>
  <c r="Q885" i="7"/>
  <c r="P885" i="7"/>
  <c r="O885" i="7"/>
  <c r="N885" i="7"/>
  <c r="R884" i="7"/>
  <c r="Q884" i="7"/>
  <c r="P884" i="7"/>
  <c r="O884" i="7"/>
  <c r="N884" i="7"/>
  <c r="R883" i="7"/>
  <c r="Q883" i="7"/>
  <c r="P883" i="7"/>
  <c r="O883" i="7"/>
  <c r="N883" i="7"/>
  <c r="R882" i="7"/>
  <c r="P882" i="7"/>
  <c r="Q882" i="7" s="1"/>
  <c r="O882" i="7"/>
  <c r="N882" i="7"/>
  <c r="R881" i="7"/>
  <c r="P881" i="7"/>
  <c r="Q881" i="7" s="1"/>
  <c r="O881" i="7"/>
  <c r="N881" i="7"/>
  <c r="R880" i="7"/>
  <c r="P880" i="7"/>
  <c r="Q880" i="7" s="1"/>
  <c r="O880" i="7"/>
  <c r="N880" i="7"/>
  <c r="R879" i="7"/>
  <c r="Q879" i="7"/>
  <c r="P879" i="7"/>
  <c r="O879" i="7"/>
  <c r="N879" i="7"/>
  <c r="R878" i="7"/>
  <c r="P878" i="7"/>
  <c r="Q878" i="7" s="1"/>
  <c r="O878" i="7"/>
  <c r="N878" i="7"/>
  <c r="R877" i="7"/>
  <c r="Q877" i="7"/>
  <c r="P877" i="7"/>
  <c r="O877" i="7"/>
  <c r="N877" i="7"/>
  <c r="R876" i="7"/>
  <c r="Q876" i="7"/>
  <c r="P876" i="7"/>
  <c r="O876" i="7"/>
  <c r="N876" i="7"/>
  <c r="R875" i="7"/>
  <c r="P875" i="7"/>
  <c r="Q875" i="7" s="1"/>
  <c r="O875" i="7"/>
  <c r="N875" i="7"/>
  <c r="R874" i="7"/>
  <c r="P874" i="7"/>
  <c r="Q874" i="7" s="1"/>
  <c r="O874" i="7"/>
  <c r="N874" i="7"/>
  <c r="R873" i="7"/>
  <c r="Q873" i="7"/>
  <c r="P873" i="7"/>
  <c r="O873" i="7"/>
  <c r="N873" i="7"/>
  <c r="R872" i="7"/>
  <c r="Q872" i="7"/>
  <c r="P872" i="7"/>
  <c r="O872" i="7"/>
  <c r="N872" i="7"/>
  <c r="R871" i="7"/>
  <c r="Q871" i="7"/>
  <c r="P871" i="7"/>
  <c r="O871" i="7"/>
  <c r="N871" i="7"/>
  <c r="R870" i="7"/>
  <c r="P870" i="7"/>
  <c r="Q870" i="7" s="1"/>
  <c r="O870" i="7"/>
  <c r="N870" i="7"/>
  <c r="R869" i="7"/>
  <c r="P869" i="7"/>
  <c r="Q869" i="7" s="1"/>
  <c r="O869" i="7"/>
  <c r="N869" i="7"/>
  <c r="R868" i="7"/>
  <c r="P868" i="7"/>
  <c r="Q868" i="7" s="1"/>
  <c r="O868" i="7"/>
  <c r="N868" i="7"/>
  <c r="R867" i="7"/>
  <c r="Q867" i="7"/>
  <c r="P867" i="7"/>
  <c r="O867" i="7"/>
  <c r="N867" i="7"/>
  <c r="R866" i="7"/>
  <c r="P866" i="7"/>
  <c r="Q866" i="7" s="1"/>
  <c r="O866" i="7"/>
  <c r="N866" i="7"/>
  <c r="R865" i="7"/>
  <c r="Q865" i="7"/>
  <c r="P865" i="7"/>
  <c r="O865" i="7"/>
  <c r="N865" i="7"/>
  <c r="R864" i="7"/>
  <c r="Q864" i="7"/>
  <c r="P864" i="7"/>
  <c r="O864" i="7"/>
  <c r="N864" i="7"/>
  <c r="R863" i="7"/>
  <c r="P863" i="7"/>
  <c r="Q863" i="7" s="1"/>
  <c r="O863" i="7"/>
  <c r="N863" i="7"/>
  <c r="R862" i="7"/>
  <c r="P862" i="7"/>
  <c r="Q862" i="7" s="1"/>
  <c r="O862" i="7"/>
  <c r="N862" i="7"/>
  <c r="R861" i="7"/>
  <c r="Q861" i="7"/>
  <c r="P861" i="7"/>
  <c r="O861" i="7"/>
  <c r="N861" i="7"/>
  <c r="R860" i="7"/>
  <c r="Q860" i="7"/>
  <c r="P860" i="7"/>
  <c r="O860" i="7"/>
  <c r="N860" i="7"/>
  <c r="R859" i="7"/>
  <c r="Q859" i="7"/>
  <c r="P859" i="7"/>
  <c r="O859" i="7"/>
  <c r="N859" i="7"/>
  <c r="R858" i="7"/>
  <c r="P858" i="7"/>
  <c r="Q858" i="7" s="1"/>
  <c r="O858" i="7"/>
  <c r="N858" i="7"/>
  <c r="R857" i="7"/>
  <c r="P857" i="7"/>
  <c r="Q857" i="7" s="1"/>
  <c r="O857" i="7"/>
  <c r="N857" i="7"/>
  <c r="R856" i="7"/>
  <c r="P856" i="7"/>
  <c r="Q856" i="7" s="1"/>
  <c r="O856" i="7"/>
  <c r="N856" i="7"/>
  <c r="R855" i="7"/>
  <c r="Q855" i="7"/>
  <c r="P855" i="7"/>
  <c r="O855" i="7"/>
  <c r="N855" i="7"/>
  <c r="R854" i="7"/>
  <c r="P854" i="7"/>
  <c r="Q854" i="7" s="1"/>
  <c r="O854" i="7"/>
  <c r="N854" i="7"/>
  <c r="R853" i="7"/>
  <c r="Q853" i="7"/>
  <c r="P853" i="7"/>
  <c r="O853" i="7"/>
  <c r="N853" i="7"/>
  <c r="R852" i="7"/>
  <c r="Q852" i="7"/>
  <c r="P852" i="7"/>
  <c r="O852" i="7"/>
  <c r="N852" i="7"/>
  <c r="R851" i="7"/>
  <c r="P851" i="7"/>
  <c r="Q851" i="7" s="1"/>
  <c r="O851" i="7"/>
  <c r="N851" i="7"/>
  <c r="R850" i="7"/>
  <c r="P850" i="7"/>
  <c r="Q850" i="7" s="1"/>
  <c r="O850" i="7"/>
  <c r="N850" i="7"/>
  <c r="R849" i="7"/>
  <c r="Q849" i="7"/>
  <c r="P849" i="7"/>
  <c r="O849" i="7"/>
  <c r="N849" i="7"/>
  <c r="R848" i="7"/>
  <c r="Q848" i="7"/>
  <c r="P848" i="7"/>
  <c r="O848" i="7"/>
  <c r="N848" i="7"/>
  <c r="R847" i="7"/>
  <c r="Q847" i="7"/>
  <c r="P847" i="7"/>
  <c r="O847" i="7"/>
  <c r="N847" i="7"/>
  <c r="R846" i="7"/>
  <c r="P846" i="7"/>
  <c r="Q846" i="7" s="1"/>
  <c r="O846" i="7"/>
  <c r="N846" i="7"/>
  <c r="R845" i="7"/>
  <c r="P845" i="7"/>
  <c r="Q845" i="7" s="1"/>
  <c r="O845" i="7"/>
  <c r="N845" i="7"/>
  <c r="R844" i="7"/>
  <c r="P844" i="7"/>
  <c r="Q844" i="7" s="1"/>
  <c r="O844" i="7"/>
  <c r="N844" i="7"/>
  <c r="R843" i="7"/>
  <c r="Q843" i="7"/>
  <c r="P843" i="7"/>
  <c r="O843" i="7"/>
  <c r="N843" i="7"/>
  <c r="R842" i="7"/>
  <c r="P842" i="7"/>
  <c r="Q842" i="7" s="1"/>
  <c r="O842" i="7"/>
  <c r="N842" i="7"/>
  <c r="R841" i="7"/>
  <c r="Q841" i="7"/>
  <c r="P841" i="7"/>
  <c r="O841" i="7"/>
  <c r="N841" i="7"/>
  <c r="R840" i="7"/>
  <c r="Q840" i="7"/>
  <c r="P840" i="7"/>
  <c r="O840" i="7"/>
  <c r="N840" i="7"/>
  <c r="R839" i="7"/>
  <c r="P839" i="7"/>
  <c r="Q839" i="7" s="1"/>
  <c r="O839" i="7"/>
  <c r="N839" i="7"/>
  <c r="R838" i="7"/>
  <c r="P838" i="7"/>
  <c r="Q838" i="7" s="1"/>
  <c r="O838" i="7"/>
  <c r="N838" i="7"/>
  <c r="R837" i="7"/>
  <c r="Q837" i="7"/>
  <c r="P837" i="7"/>
  <c r="O837" i="7"/>
  <c r="N837" i="7"/>
  <c r="R836" i="7"/>
  <c r="Q836" i="7"/>
  <c r="P836" i="7"/>
  <c r="O836" i="7"/>
  <c r="N836" i="7"/>
  <c r="R835" i="7"/>
  <c r="Q835" i="7"/>
  <c r="P835" i="7"/>
  <c r="O835" i="7"/>
  <c r="N835" i="7"/>
  <c r="R834" i="7"/>
  <c r="Q834" i="7"/>
  <c r="P834" i="7"/>
  <c r="O834" i="7"/>
  <c r="N834" i="7"/>
  <c r="R833" i="7"/>
  <c r="P833" i="7"/>
  <c r="Q833" i="7" s="1"/>
  <c r="O833" i="7"/>
  <c r="N833" i="7"/>
  <c r="R832" i="7"/>
  <c r="P832" i="7"/>
  <c r="Q832" i="7" s="1"/>
  <c r="O832" i="7"/>
  <c r="N832" i="7"/>
  <c r="R831" i="7"/>
  <c r="Q831" i="7"/>
  <c r="P831" i="7"/>
  <c r="O831" i="7"/>
  <c r="N831" i="7"/>
  <c r="R830" i="7"/>
  <c r="P830" i="7"/>
  <c r="Q830" i="7" s="1"/>
  <c r="O830" i="7"/>
  <c r="N830" i="7"/>
  <c r="R829" i="7"/>
  <c r="Q829" i="7"/>
  <c r="P829" i="7"/>
  <c r="O829" i="7"/>
  <c r="N829" i="7"/>
  <c r="R828" i="7"/>
  <c r="Q828" i="7"/>
  <c r="P828" i="7"/>
  <c r="O828" i="7"/>
  <c r="N828" i="7"/>
  <c r="R827" i="7"/>
  <c r="P827" i="7"/>
  <c r="Q827" i="7" s="1"/>
  <c r="O827" i="7"/>
  <c r="N827" i="7"/>
  <c r="R826" i="7"/>
  <c r="P826" i="7"/>
  <c r="Q826" i="7" s="1"/>
  <c r="O826" i="7"/>
  <c r="N826" i="7"/>
  <c r="R825" i="7"/>
  <c r="Q825" i="7"/>
  <c r="P825" i="7"/>
  <c r="O825" i="7"/>
  <c r="N825" i="7"/>
  <c r="R824" i="7"/>
  <c r="Q824" i="7"/>
  <c r="P824" i="7"/>
  <c r="O824" i="7"/>
  <c r="N824" i="7"/>
  <c r="R823" i="7"/>
  <c r="Q823" i="7"/>
  <c r="P823" i="7"/>
  <c r="O823" i="7"/>
  <c r="N823" i="7"/>
  <c r="R822" i="7"/>
  <c r="P822" i="7"/>
  <c r="Q822" i="7" s="1"/>
  <c r="O822" i="7"/>
  <c r="N822" i="7"/>
  <c r="R821" i="7"/>
  <c r="P821" i="7"/>
  <c r="Q821" i="7" s="1"/>
  <c r="O821" i="7"/>
  <c r="N821" i="7"/>
  <c r="R820" i="7"/>
  <c r="P820" i="7"/>
  <c r="Q820" i="7" s="1"/>
  <c r="O820" i="7"/>
  <c r="N820" i="7"/>
  <c r="R819" i="7"/>
  <c r="Q819" i="7"/>
  <c r="P819" i="7"/>
  <c r="O819" i="7"/>
  <c r="N819" i="7"/>
  <c r="R818" i="7"/>
  <c r="P818" i="7"/>
  <c r="Q818" i="7" s="1"/>
  <c r="O818" i="7"/>
  <c r="N818" i="7"/>
  <c r="R817" i="7"/>
  <c r="Q817" i="7"/>
  <c r="P817" i="7"/>
  <c r="O817" i="7"/>
  <c r="N817" i="7"/>
  <c r="R816" i="7"/>
  <c r="Q816" i="7"/>
  <c r="P816" i="7"/>
  <c r="O816" i="7"/>
  <c r="N816" i="7"/>
  <c r="R815" i="7"/>
  <c r="P815" i="7"/>
  <c r="Q815" i="7" s="1"/>
  <c r="O815" i="7"/>
  <c r="N815" i="7"/>
  <c r="R814" i="7"/>
  <c r="P814" i="7"/>
  <c r="Q814" i="7" s="1"/>
  <c r="O814" i="7"/>
  <c r="N814" i="7"/>
  <c r="R813" i="7"/>
  <c r="Q813" i="7"/>
  <c r="P813" i="7"/>
  <c r="O813" i="7"/>
  <c r="N813" i="7"/>
  <c r="R812" i="7"/>
  <c r="Q812" i="7"/>
  <c r="P812" i="7"/>
  <c r="O812" i="7"/>
  <c r="N812" i="7"/>
  <c r="R811" i="7"/>
  <c r="Q811" i="7"/>
  <c r="P811" i="7"/>
  <c r="O811" i="7"/>
  <c r="N811" i="7"/>
  <c r="R810" i="7"/>
  <c r="P810" i="7"/>
  <c r="Q810" i="7" s="1"/>
  <c r="O810" i="7"/>
  <c r="N810" i="7"/>
  <c r="R809" i="7"/>
  <c r="P809" i="7"/>
  <c r="Q809" i="7" s="1"/>
  <c r="O809" i="7"/>
  <c r="N809" i="7"/>
  <c r="R808" i="7"/>
  <c r="P808" i="7"/>
  <c r="Q808" i="7" s="1"/>
  <c r="O808" i="7"/>
  <c r="N808" i="7"/>
  <c r="R807" i="7"/>
  <c r="Q807" i="7"/>
  <c r="P807" i="7"/>
  <c r="O807" i="7"/>
  <c r="N807" i="7"/>
  <c r="R806" i="7"/>
  <c r="P806" i="7"/>
  <c r="Q806" i="7" s="1"/>
  <c r="O806" i="7"/>
  <c r="N806" i="7"/>
  <c r="R805" i="7"/>
  <c r="Q805" i="7"/>
  <c r="P805" i="7"/>
  <c r="O805" i="7"/>
  <c r="N805" i="7"/>
  <c r="R804" i="7"/>
  <c r="Q804" i="7"/>
  <c r="P804" i="7"/>
  <c r="O804" i="7"/>
  <c r="N804" i="7"/>
  <c r="R803" i="7"/>
  <c r="P803" i="7"/>
  <c r="Q803" i="7" s="1"/>
  <c r="O803" i="7"/>
  <c r="N803" i="7"/>
  <c r="R802" i="7"/>
  <c r="P802" i="7"/>
  <c r="Q802" i="7" s="1"/>
  <c r="O802" i="7"/>
  <c r="N802" i="7"/>
  <c r="R801" i="7"/>
  <c r="Q801" i="7"/>
  <c r="P801" i="7"/>
  <c r="O801" i="7"/>
  <c r="N801" i="7"/>
  <c r="R800" i="7"/>
  <c r="Q800" i="7"/>
  <c r="P800" i="7"/>
  <c r="O800" i="7"/>
  <c r="N800" i="7"/>
  <c r="R799" i="7"/>
  <c r="Q799" i="7"/>
  <c r="P799" i="7"/>
  <c r="O799" i="7"/>
  <c r="N799" i="7"/>
  <c r="R798" i="7"/>
  <c r="P798" i="7"/>
  <c r="Q798" i="7" s="1"/>
  <c r="O798" i="7"/>
  <c r="N798" i="7"/>
  <c r="R797" i="7"/>
  <c r="P797" i="7"/>
  <c r="Q797" i="7" s="1"/>
  <c r="O797" i="7"/>
  <c r="N797" i="7"/>
  <c r="R796" i="7"/>
  <c r="P796" i="7"/>
  <c r="Q796" i="7" s="1"/>
  <c r="O796" i="7"/>
  <c r="N796" i="7"/>
  <c r="R795" i="7"/>
  <c r="Q795" i="7"/>
  <c r="P795" i="7"/>
  <c r="O795" i="7"/>
  <c r="N795" i="7"/>
  <c r="R794" i="7"/>
  <c r="P794" i="7"/>
  <c r="Q794" i="7" s="1"/>
  <c r="O794" i="7"/>
  <c r="N794" i="7"/>
  <c r="R793" i="7"/>
  <c r="Q793" i="7"/>
  <c r="P793" i="7"/>
  <c r="O793" i="7"/>
  <c r="N793" i="7"/>
  <c r="R792" i="7"/>
  <c r="Q792" i="7"/>
  <c r="P792" i="7"/>
  <c r="O792" i="7"/>
  <c r="N792" i="7"/>
  <c r="R791" i="7"/>
  <c r="P791" i="7"/>
  <c r="Q791" i="7" s="1"/>
  <c r="O791" i="7"/>
  <c r="N791" i="7"/>
  <c r="R790" i="7"/>
  <c r="P790" i="7"/>
  <c r="Q790" i="7" s="1"/>
  <c r="O790" i="7"/>
  <c r="N790" i="7"/>
  <c r="R789" i="7"/>
  <c r="Q789" i="7"/>
  <c r="P789" i="7"/>
  <c r="O789" i="7"/>
  <c r="N789" i="7"/>
  <c r="R788" i="7"/>
  <c r="Q788" i="7"/>
  <c r="P788" i="7"/>
  <c r="O788" i="7"/>
  <c r="N788" i="7"/>
  <c r="R787" i="7"/>
  <c r="Q787" i="7"/>
  <c r="P787" i="7"/>
  <c r="O787" i="7"/>
  <c r="N787" i="7"/>
  <c r="R786" i="7"/>
  <c r="P786" i="7"/>
  <c r="Q786" i="7" s="1"/>
  <c r="O786" i="7"/>
  <c r="N786" i="7"/>
  <c r="R785" i="7"/>
  <c r="P785" i="7"/>
  <c r="Q785" i="7" s="1"/>
  <c r="O785" i="7"/>
  <c r="N785" i="7"/>
  <c r="R784" i="7"/>
  <c r="Q784" i="7"/>
  <c r="P784" i="7"/>
  <c r="O784" i="7"/>
  <c r="N784" i="7"/>
  <c r="R783" i="7"/>
  <c r="Q783" i="7"/>
  <c r="P783" i="7"/>
  <c r="O783" i="7"/>
  <c r="N783" i="7"/>
  <c r="R782" i="7"/>
  <c r="P782" i="7"/>
  <c r="Q782" i="7" s="1"/>
  <c r="O782" i="7"/>
  <c r="N782" i="7"/>
  <c r="R781" i="7"/>
  <c r="Q781" i="7"/>
  <c r="P781" i="7"/>
  <c r="O781" i="7"/>
  <c r="N781" i="7"/>
  <c r="R780" i="7"/>
  <c r="Q780" i="7"/>
  <c r="P780" i="7"/>
  <c r="O780" i="7"/>
  <c r="N780" i="7"/>
  <c r="R779" i="7"/>
  <c r="P779" i="7"/>
  <c r="Q779" i="7" s="1"/>
  <c r="O779" i="7"/>
  <c r="N779" i="7"/>
  <c r="R778" i="7"/>
  <c r="P778" i="7"/>
  <c r="Q778" i="7" s="1"/>
  <c r="O778" i="7"/>
  <c r="N778" i="7"/>
  <c r="R777" i="7"/>
  <c r="Q777" i="7"/>
  <c r="P777" i="7"/>
  <c r="O777" i="7"/>
  <c r="N777" i="7"/>
  <c r="R776" i="7"/>
  <c r="Q776" i="7"/>
  <c r="P776" i="7"/>
  <c r="O776" i="7"/>
  <c r="N776" i="7"/>
  <c r="R775" i="7"/>
  <c r="Q775" i="7"/>
  <c r="P775" i="7"/>
  <c r="O775" i="7"/>
  <c r="N775" i="7"/>
  <c r="R774" i="7"/>
  <c r="P774" i="7"/>
  <c r="Q774" i="7" s="1"/>
  <c r="O774" i="7"/>
  <c r="N774" i="7"/>
  <c r="R773" i="7"/>
  <c r="P773" i="7"/>
  <c r="Q773" i="7" s="1"/>
  <c r="O773" i="7"/>
  <c r="N773" i="7"/>
  <c r="R772" i="7"/>
  <c r="P772" i="7"/>
  <c r="Q772" i="7" s="1"/>
  <c r="O772" i="7"/>
  <c r="N772" i="7"/>
  <c r="R771" i="7"/>
  <c r="Q771" i="7"/>
  <c r="P771" i="7"/>
  <c r="O771" i="7"/>
  <c r="N771" i="7"/>
  <c r="R770" i="7"/>
  <c r="P770" i="7"/>
  <c r="Q770" i="7" s="1"/>
  <c r="O770" i="7"/>
  <c r="N770" i="7"/>
  <c r="R769" i="7"/>
  <c r="Q769" i="7"/>
  <c r="P769" i="7"/>
  <c r="O769" i="7"/>
  <c r="N769" i="7"/>
  <c r="R768" i="7"/>
  <c r="Q768" i="7"/>
  <c r="P768" i="7"/>
  <c r="O768" i="7"/>
  <c r="N768" i="7"/>
  <c r="R767" i="7"/>
  <c r="Q767" i="7"/>
  <c r="P767" i="7"/>
  <c r="O767" i="7"/>
  <c r="N767" i="7"/>
  <c r="R766" i="7"/>
  <c r="P766" i="7"/>
  <c r="Q766" i="7" s="1"/>
  <c r="O766" i="7"/>
  <c r="N766" i="7"/>
  <c r="R765" i="7"/>
  <c r="Q765" i="7"/>
  <c r="P765" i="7"/>
  <c r="O765" i="7"/>
  <c r="N765" i="7"/>
  <c r="R764" i="7"/>
  <c r="Q764" i="7"/>
  <c r="P764" i="7"/>
  <c r="O764" i="7"/>
  <c r="N764" i="7"/>
  <c r="R763" i="7"/>
  <c r="Q763" i="7"/>
  <c r="P763" i="7"/>
  <c r="O763" i="7"/>
  <c r="N763" i="7"/>
  <c r="R762" i="7"/>
  <c r="Q762" i="7"/>
  <c r="P762" i="7"/>
  <c r="O762" i="7"/>
  <c r="N762" i="7"/>
  <c r="R761" i="7"/>
  <c r="P761" i="7"/>
  <c r="Q761" i="7" s="1"/>
  <c r="O761" i="7"/>
  <c r="N761" i="7"/>
  <c r="R760" i="7"/>
  <c r="P760" i="7"/>
  <c r="Q760" i="7" s="1"/>
  <c r="O760" i="7"/>
  <c r="N760" i="7"/>
  <c r="R759" i="7"/>
  <c r="Q759" i="7"/>
  <c r="P759" i="7"/>
  <c r="O759" i="7"/>
  <c r="N759" i="7"/>
  <c r="R758" i="7"/>
  <c r="P758" i="7"/>
  <c r="Q758" i="7" s="1"/>
  <c r="O758" i="7"/>
  <c r="N758" i="7"/>
  <c r="R757" i="7"/>
  <c r="Q757" i="7"/>
  <c r="P757" i="7"/>
  <c r="O757" i="7"/>
  <c r="N757" i="7"/>
  <c r="R756" i="7"/>
  <c r="Q756" i="7"/>
  <c r="P756" i="7"/>
  <c r="O756" i="7"/>
  <c r="N756" i="7"/>
  <c r="R755" i="7"/>
  <c r="Q755" i="7"/>
  <c r="P755" i="7"/>
  <c r="O755" i="7"/>
  <c r="N755" i="7"/>
  <c r="R754" i="7"/>
  <c r="P754" i="7"/>
  <c r="Q754" i="7" s="1"/>
  <c r="O754" i="7"/>
  <c r="N754" i="7"/>
  <c r="R753" i="7"/>
  <c r="Q753" i="7"/>
  <c r="P753" i="7"/>
  <c r="O753" i="7"/>
  <c r="N753" i="7"/>
  <c r="R752" i="7"/>
  <c r="Q752" i="7"/>
  <c r="P752" i="7"/>
  <c r="O752" i="7"/>
  <c r="N752" i="7"/>
  <c r="R751" i="7"/>
  <c r="Q751" i="7"/>
  <c r="P751" i="7"/>
  <c r="O751" i="7"/>
  <c r="N751" i="7"/>
  <c r="R750" i="7"/>
  <c r="Q750" i="7"/>
  <c r="P750" i="7"/>
  <c r="O750" i="7"/>
  <c r="N750" i="7"/>
  <c r="R749" i="7"/>
  <c r="P749" i="7"/>
  <c r="Q749" i="7" s="1"/>
  <c r="O749" i="7"/>
  <c r="N749" i="7"/>
  <c r="R748" i="7"/>
  <c r="P748" i="7"/>
  <c r="Q748" i="7" s="1"/>
  <c r="O748" i="7"/>
  <c r="N748" i="7"/>
  <c r="R747" i="7"/>
  <c r="Q747" i="7"/>
  <c r="P747" i="7"/>
  <c r="O747" i="7"/>
  <c r="N747" i="7"/>
  <c r="R746" i="7"/>
  <c r="P746" i="7"/>
  <c r="Q746" i="7" s="1"/>
  <c r="O746" i="7"/>
  <c r="N746" i="7"/>
  <c r="R745" i="7"/>
  <c r="Q745" i="7"/>
  <c r="P745" i="7"/>
  <c r="O745" i="7"/>
  <c r="N745" i="7"/>
  <c r="R744" i="7"/>
  <c r="Q744" i="7"/>
  <c r="P744" i="7"/>
  <c r="O744" i="7"/>
  <c r="N744" i="7"/>
  <c r="R743" i="7"/>
  <c r="P743" i="7"/>
  <c r="Q743" i="7" s="1"/>
  <c r="O743" i="7"/>
  <c r="N743" i="7"/>
  <c r="R742" i="7"/>
  <c r="P742" i="7"/>
  <c r="Q742" i="7" s="1"/>
  <c r="O742" i="7"/>
  <c r="N742" i="7"/>
  <c r="R741" i="7"/>
  <c r="Q741" i="7"/>
  <c r="P741" i="7"/>
  <c r="O741" i="7"/>
  <c r="N741" i="7"/>
  <c r="R740" i="7"/>
  <c r="Q740" i="7"/>
  <c r="P740" i="7"/>
  <c r="O740" i="7"/>
  <c r="N740" i="7"/>
  <c r="R739" i="7"/>
  <c r="Q739" i="7"/>
  <c r="P739" i="7"/>
  <c r="O739" i="7"/>
  <c r="N739" i="7"/>
  <c r="R738" i="7"/>
  <c r="P738" i="7"/>
  <c r="Q738" i="7" s="1"/>
  <c r="O738" i="7"/>
  <c r="N738" i="7"/>
  <c r="R737" i="7"/>
  <c r="P737" i="7"/>
  <c r="Q737" i="7" s="1"/>
  <c r="O737" i="7"/>
  <c r="N737" i="7"/>
  <c r="R736" i="7"/>
  <c r="P736" i="7"/>
  <c r="Q736" i="7" s="1"/>
  <c r="O736" i="7"/>
  <c r="N736" i="7"/>
  <c r="R735" i="7"/>
  <c r="Q735" i="7"/>
  <c r="P735" i="7"/>
  <c r="O735" i="7"/>
  <c r="N735" i="7"/>
  <c r="R734" i="7"/>
  <c r="P734" i="7"/>
  <c r="Q734" i="7" s="1"/>
  <c r="O734" i="7"/>
  <c r="N734" i="7"/>
  <c r="R733" i="7"/>
  <c r="Q733" i="7"/>
  <c r="P733" i="7"/>
  <c r="O733" i="7"/>
  <c r="N733" i="7"/>
  <c r="R732" i="7"/>
  <c r="Q732" i="7"/>
  <c r="P732" i="7"/>
  <c r="O732" i="7"/>
  <c r="N732" i="7"/>
  <c r="R731" i="7"/>
  <c r="P731" i="7"/>
  <c r="Q731" i="7" s="1"/>
  <c r="O731" i="7"/>
  <c r="N731" i="7"/>
  <c r="R730" i="7"/>
  <c r="Q730" i="7"/>
  <c r="P730" i="7"/>
  <c r="O730" i="7"/>
  <c r="N730" i="7"/>
  <c r="R729" i="7"/>
  <c r="Q729" i="7"/>
  <c r="P729" i="7"/>
  <c r="O729" i="7"/>
  <c r="N729" i="7"/>
  <c r="R728" i="7"/>
  <c r="Q728" i="7"/>
  <c r="P728" i="7"/>
  <c r="O728" i="7"/>
  <c r="N728" i="7"/>
  <c r="R727" i="7"/>
  <c r="Q727" i="7"/>
  <c r="P727" i="7"/>
  <c r="O727" i="7"/>
  <c r="N727" i="7"/>
  <c r="R726" i="7"/>
  <c r="Q726" i="7"/>
  <c r="P726" i="7"/>
  <c r="O726" i="7"/>
  <c r="N726" i="7"/>
  <c r="R725" i="7"/>
  <c r="P725" i="7"/>
  <c r="Q725" i="7" s="1"/>
  <c r="O725" i="7"/>
  <c r="N725" i="7"/>
  <c r="R724" i="7"/>
  <c r="P724" i="7"/>
  <c r="Q724" i="7" s="1"/>
  <c r="O724" i="7"/>
  <c r="N724" i="7"/>
  <c r="R723" i="7"/>
  <c r="Q723" i="7"/>
  <c r="P723" i="7"/>
  <c r="O723" i="7"/>
  <c r="N723" i="7"/>
  <c r="R722" i="7"/>
  <c r="Q722" i="7"/>
  <c r="P722" i="7"/>
  <c r="O722" i="7"/>
  <c r="N722" i="7"/>
  <c r="R721" i="7"/>
  <c r="Q721" i="7"/>
  <c r="P721" i="7"/>
  <c r="O721" i="7"/>
  <c r="N721" i="7"/>
  <c r="R720" i="7"/>
  <c r="Q720" i="7"/>
  <c r="P720" i="7"/>
  <c r="O720" i="7"/>
  <c r="N720" i="7"/>
  <c r="R719" i="7"/>
  <c r="Q719" i="7"/>
  <c r="P719" i="7"/>
  <c r="O719" i="7"/>
  <c r="N719" i="7"/>
  <c r="R718" i="7"/>
  <c r="Q718" i="7"/>
  <c r="P718" i="7"/>
  <c r="O718" i="7"/>
  <c r="N718" i="7"/>
  <c r="R717" i="7"/>
  <c r="Q717" i="7"/>
  <c r="P717" i="7"/>
  <c r="O717" i="7"/>
  <c r="N717" i="7"/>
  <c r="R716" i="7"/>
  <c r="Q716" i="7"/>
  <c r="P716" i="7"/>
  <c r="O716" i="7"/>
  <c r="N716" i="7"/>
  <c r="R715" i="7"/>
  <c r="Q715" i="7"/>
  <c r="P715" i="7"/>
  <c r="O715" i="7"/>
  <c r="N715" i="7"/>
  <c r="R714" i="7"/>
  <c r="P714" i="7"/>
  <c r="Q714" i="7" s="1"/>
  <c r="O714" i="7"/>
  <c r="N714" i="7"/>
  <c r="R713" i="7"/>
  <c r="Q713" i="7"/>
  <c r="P713" i="7"/>
  <c r="O713" i="7"/>
  <c r="N713" i="7"/>
  <c r="R712" i="7"/>
  <c r="P712" i="7"/>
  <c r="Q712" i="7" s="1"/>
  <c r="O712" i="7"/>
  <c r="N712" i="7"/>
  <c r="R711" i="7"/>
  <c r="Q711" i="7"/>
  <c r="P711" i="7"/>
  <c r="O711" i="7"/>
  <c r="N711" i="7"/>
  <c r="R710" i="7"/>
  <c r="P710" i="7"/>
  <c r="Q710" i="7" s="1"/>
  <c r="O710" i="7"/>
  <c r="N710" i="7"/>
  <c r="R709" i="7"/>
  <c r="Q709" i="7"/>
  <c r="P709" i="7"/>
  <c r="O709" i="7"/>
  <c r="N709" i="7"/>
  <c r="R708" i="7"/>
  <c r="Q708" i="7"/>
  <c r="P708" i="7"/>
  <c r="O708" i="7"/>
  <c r="N708" i="7"/>
  <c r="R707" i="7"/>
  <c r="Q707" i="7"/>
  <c r="P707" i="7"/>
  <c r="O707" i="7"/>
  <c r="N707" i="7"/>
  <c r="R706" i="7"/>
  <c r="Q706" i="7"/>
  <c r="P706" i="7"/>
  <c r="O706" i="7"/>
  <c r="N706" i="7"/>
  <c r="R705" i="7"/>
  <c r="Q705" i="7"/>
  <c r="P705" i="7"/>
  <c r="O705" i="7"/>
  <c r="N705" i="7"/>
  <c r="R704" i="7"/>
  <c r="Q704" i="7"/>
  <c r="P704" i="7"/>
  <c r="O704" i="7"/>
  <c r="N704" i="7"/>
  <c r="R703" i="7"/>
  <c r="Q703" i="7"/>
  <c r="P703" i="7"/>
  <c r="O703" i="7"/>
  <c r="N703" i="7"/>
  <c r="R702" i="7"/>
  <c r="Q702" i="7"/>
  <c r="P702" i="7"/>
  <c r="O702" i="7"/>
  <c r="N702" i="7"/>
  <c r="R701" i="7"/>
  <c r="Q701" i="7"/>
  <c r="P701" i="7"/>
  <c r="O701" i="7"/>
  <c r="N701" i="7"/>
  <c r="R700" i="7"/>
  <c r="Q700" i="7"/>
  <c r="P700" i="7"/>
  <c r="O700" i="7"/>
  <c r="N700" i="7"/>
  <c r="R699" i="7"/>
  <c r="Q699" i="7"/>
  <c r="P699" i="7"/>
  <c r="O699" i="7"/>
  <c r="N699" i="7"/>
  <c r="R698" i="7"/>
  <c r="P698" i="7"/>
  <c r="Q698" i="7" s="1"/>
  <c r="O698" i="7"/>
  <c r="N698" i="7"/>
  <c r="R697" i="7"/>
  <c r="Q697" i="7"/>
  <c r="P697" i="7"/>
  <c r="O697" i="7"/>
  <c r="N697" i="7"/>
  <c r="R696" i="7"/>
  <c r="Q696" i="7"/>
  <c r="P696" i="7"/>
  <c r="O696" i="7"/>
  <c r="N696" i="7"/>
  <c r="R695" i="7"/>
  <c r="P695" i="7"/>
  <c r="Q695" i="7" s="1"/>
  <c r="O695" i="7"/>
  <c r="N695" i="7"/>
  <c r="R694" i="7"/>
  <c r="Q694" i="7"/>
  <c r="P694" i="7"/>
  <c r="O694" i="7"/>
  <c r="N694" i="7"/>
  <c r="R693" i="7"/>
  <c r="Q693" i="7"/>
  <c r="P693" i="7"/>
  <c r="O693" i="7"/>
  <c r="N693" i="7"/>
  <c r="R692" i="7"/>
  <c r="Q692" i="7"/>
  <c r="P692" i="7"/>
  <c r="O692" i="7"/>
  <c r="N692" i="7"/>
  <c r="R691" i="7"/>
  <c r="Q691" i="7"/>
  <c r="P691" i="7"/>
  <c r="O691" i="7"/>
  <c r="N691" i="7"/>
  <c r="R690" i="7"/>
  <c r="Q690" i="7"/>
  <c r="P690" i="7"/>
  <c r="O690" i="7"/>
  <c r="N690" i="7"/>
  <c r="R689" i="7"/>
  <c r="Q689" i="7"/>
  <c r="P689" i="7"/>
  <c r="O689" i="7"/>
  <c r="N689" i="7"/>
  <c r="R688" i="7"/>
  <c r="P688" i="7"/>
  <c r="Q688" i="7" s="1"/>
  <c r="O688" i="7"/>
  <c r="N688" i="7"/>
  <c r="R687" i="7"/>
  <c r="Q687" i="7"/>
  <c r="P687" i="7"/>
  <c r="O687" i="7"/>
  <c r="N687" i="7"/>
  <c r="R686" i="7"/>
  <c r="P686" i="7"/>
  <c r="Q686" i="7" s="1"/>
  <c r="O686" i="7"/>
  <c r="N686" i="7"/>
  <c r="R685" i="7"/>
  <c r="Q685" i="7"/>
  <c r="P685" i="7"/>
  <c r="O685" i="7"/>
  <c r="N685" i="7"/>
  <c r="R684" i="7"/>
  <c r="Q684" i="7"/>
  <c r="P684" i="7"/>
  <c r="O684" i="7"/>
  <c r="N684" i="7"/>
  <c r="R683" i="7"/>
  <c r="P683" i="7"/>
  <c r="Q683" i="7" s="1"/>
  <c r="O683" i="7"/>
  <c r="N683" i="7"/>
  <c r="R682" i="7"/>
  <c r="Q682" i="7"/>
  <c r="P682" i="7"/>
  <c r="O682" i="7"/>
  <c r="N682" i="7"/>
  <c r="R681" i="7"/>
  <c r="Q681" i="7"/>
  <c r="P681" i="7"/>
  <c r="O681" i="7"/>
  <c r="N681" i="7"/>
  <c r="R680" i="7"/>
  <c r="Q680" i="7"/>
  <c r="P680" i="7"/>
  <c r="O680" i="7"/>
  <c r="N680" i="7"/>
  <c r="R679" i="7"/>
  <c r="Q679" i="7"/>
  <c r="P679" i="7"/>
  <c r="O679" i="7"/>
  <c r="N679" i="7"/>
  <c r="R678" i="7"/>
  <c r="Q678" i="7"/>
  <c r="P678" i="7"/>
  <c r="O678" i="7"/>
  <c r="N678" i="7"/>
  <c r="R677" i="7"/>
  <c r="Q677" i="7"/>
  <c r="P677" i="7"/>
  <c r="O677" i="7"/>
  <c r="N677" i="7"/>
  <c r="R676" i="7"/>
  <c r="P676" i="7"/>
  <c r="Q676" i="7" s="1"/>
  <c r="O676" i="7"/>
  <c r="N676" i="7"/>
  <c r="R675" i="7"/>
  <c r="P675" i="7"/>
  <c r="Q675" i="7" s="1"/>
  <c r="O675" i="7"/>
  <c r="N675" i="7"/>
  <c r="R674" i="7"/>
  <c r="P674" i="7"/>
  <c r="Q674" i="7" s="1"/>
  <c r="O674" i="7"/>
  <c r="N674" i="7"/>
  <c r="R673" i="7"/>
  <c r="Q673" i="7"/>
  <c r="P673" i="7"/>
  <c r="O673" i="7"/>
  <c r="N673" i="7"/>
  <c r="R672" i="7"/>
  <c r="Q672" i="7"/>
  <c r="P672" i="7"/>
  <c r="O672" i="7"/>
  <c r="N672" i="7"/>
  <c r="R671" i="7"/>
  <c r="Q671" i="7"/>
  <c r="P671" i="7"/>
  <c r="O671" i="7"/>
  <c r="N671" i="7"/>
  <c r="R670" i="7"/>
  <c r="Q670" i="7"/>
  <c r="P670" i="7"/>
  <c r="O670" i="7"/>
  <c r="N670" i="7"/>
  <c r="R669" i="7"/>
  <c r="Q669" i="7"/>
  <c r="P669" i="7"/>
  <c r="O669" i="7"/>
  <c r="N669" i="7"/>
  <c r="R668" i="7"/>
  <c r="Q668" i="7"/>
  <c r="P668" i="7"/>
  <c r="O668" i="7"/>
  <c r="N668" i="7"/>
  <c r="R667" i="7"/>
  <c r="Q667" i="7"/>
  <c r="P667" i="7"/>
  <c r="O667" i="7"/>
  <c r="N667" i="7"/>
  <c r="R666" i="7"/>
  <c r="P666" i="7"/>
  <c r="Q666" i="7" s="1"/>
  <c r="O666" i="7"/>
  <c r="N666" i="7"/>
  <c r="R665" i="7"/>
  <c r="Q665" i="7"/>
  <c r="P665" i="7"/>
  <c r="O665" i="7"/>
  <c r="N665" i="7"/>
  <c r="R664" i="7"/>
  <c r="P664" i="7"/>
  <c r="Q664" i="7" s="1"/>
  <c r="O664" i="7"/>
  <c r="N664" i="7"/>
  <c r="R663" i="7"/>
  <c r="Q663" i="7"/>
  <c r="P663" i="7"/>
  <c r="O663" i="7"/>
  <c r="N663" i="7"/>
  <c r="R662" i="7"/>
  <c r="P662" i="7"/>
  <c r="Q662" i="7" s="1"/>
  <c r="O662" i="7"/>
  <c r="N662" i="7"/>
  <c r="R661" i="7"/>
  <c r="Q661" i="7"/>
  <c r="P661" i="7"/>
  <c r="O661" i="7"/>
  <c r="N661" i="7"/>
  <c r="R660" i="7"/>
  <c r="Q660" i="7"/>
  <c r="P660" i="7"/>
  <c r="O660" i="7"/>
  <c r="N660" i="7"/>
  <c r="R659" i="7"/>
  <c r="Q659" i="7"/>
  <c r="P659" i="7"/>
  <c r="O659" i="7"/>
  <c r="N659" i="7"/>
  <c r="R658" i="7"/>
  <c r="Q658" i="7"/>
  <c r="P658" i="7"/>
  <c r="O658" i="7"/>
  <c r="N658" i="7"/>
  <c r="R657" i="7"/>
  <c r="Q657" i="7"/>
  <c r="P657" i="7"/>
  <c r="O657" i="7"/>
  <c r="N657" i="7"/>
  <c r="R656" i="7"/>
  <c r="Q656" i="7"/>
  <c r="P656" i="7"/>
  <c r="O656" i="7"/>
  <c r="N656" i="7"/>
  <c r="R655" i="7"/>
  <c r="Q655" i="7"/>
  <c r="P655" i="7"/>
  <c r="O655" i="7"/>
  <c r="N655" i="7"/>
  <c r="R654" i="7"/>
  <c r="Q654" i="7"/>
  <c r="P654" i="7"/>
  <c r="O654" i="7"/>
  <c r="N654" i="7"/>
  <c r="R653" i="7"/>
  <c r="Q653" i="7"/>
  <c r="P653" i="7"/>
  <c r="O653" i="7"/>
  <c r="N653" i="7"/>
  <c r="R652" i="7"/>
  <c r="P652" i="7"/>
  <c r="Q652" i="7" s="1"/>
  <c r="O652" i="7"/>
  <c r="N652" i="7"/>
  <c r="R651" i="7"/>
  <c r="P651" i="7"/>
  <c r="Q651" i="7" s="1"/>
  <c r="O651" i="7"/>
  <c r="N651" i="7"/>
  <c r="R650" i="7"/>
  <c r="Q650" i="7"/>
  <c r="P650" i="7"/>
  <c r="O650" i="7"/>
  <c r="N650" i="7"/>
  <c r="R649" i="7"/>
  <c r="Q649" i="7"/>
  <c r="P649" i="7"/>
  <c r="O649" i="7"/>
  <c r="N649" i="7"/>
  <c r="R648" i="7"/>
  <c r="Q648" i="7"/>
  <c r="P648" i="7"/>
  <c r="O648" i="7"/>
  <c r="N648" i="7"/>
  <c r="R647" i="7"/>
  <c r="Q647" i="7"/>
  <c r="P647" i="7"/>
  <c r="O647" i="7"/>
  <c r="N647" i="7"/>
  <c r="R646" i="7"/>
  <c r="Q646" i="7"/>
  <c r="P646" i="7"/>
  <c r="O646" i="7"/>
  <c r="N646" i="7"/>
  <c r="R645" i="7"/>
  <c r="Q645" i="7"/>
  <c r="P645" i="7"/>
  <c r="O645" i="7"/>
  <c r="N645" i="7"/>
  <c r="R644" i="7"/>
  <c r="Q644" i="7"/>
  <c r="P644" i="7"/>
  <c r="O644" i="7"/>
  <c r="N644" i="7"/>
  <c r="R643" i="7"/>
  <c r="Q643" i="7"/>
  <c r="P643" i="7"/>
  <c r="O643" i="7"/>
  <c r="N643" i="7"/>
  <c r="R642" i="7"/>
  <c r="P642" i="7"/>
  <c r="Q642" i="7" s="1"/>
  <c r="O642" i="7"/>
  <c r="N642" i="7"/>
  <c r="R641" i="7"/>
  <c r="Q641" i="7"/>
  <c r="P641" i="7"/>
  <c r="O641" i="7"/>
  <c r="N641" i="7"/>
  <c r="R640" i="7"/>
  <c r="P640" i="7"/>
  <c r="Q640" i="7" s="1"/>
  <c r="O640" i="7"/>
  <c r="N640" i="7"/>
  <c r="R639" i="7"/>
  <c r="P639" i="7"/>
  <c r="Q639" i="7" s="1"/>
  <c r="O639" i="7"/>
  <c r="N639" i="7"/>
  <c r="R638" i="7"/>
  <c r="P638" i="7"/>
  <c r="Q638" i="7" s="1"/>
  <c r="O638" i="7"/>
  <c r="N638" i="7"/>
  <c r="R637" i="7"/>
  <c r="Q637" i="7"/>
  <c r="P637" i="7"/>
  <c r="O637" i="7"/>
  <c r="N637" i="7"/>
  <c r="R636" i="7"/>
  <c r="Q636" i="7"/>
  <c r="P636" i="7"/>
  <c r="O636" i="7"/>
  <c r="N636" i="7"/>
  <c r="R635" i="7"/>
  <c r="P635" i="7"/>
  <c r="Q635" i="7" s="1"/>
  <c r="O635" i="7"/>
  <c r="N635" i="7"/>
  <c r="R634" i="7"/>
  <c r="Q634" i="7"/>
  <c r="P634" i="7"/>
  <c r="O634" i="7"/>
  <c r="N634" i="7"/>
  <c r="R633" i="7"/>
  <c r="Q633" i="7"/>
  <c r="P633" i="7"/>
  <c r="O633" i="7"/>
  <c r="N633" i="7"/>
  <c r="R632" i="7"/>
  <c r="Q632" i="7"/>
  <c r="P632" i="7"/>
  <c r="O632" i="7"/>
  <c r="N632" i="7"/>
  <c r="R631" i="7"/>
  <c r="Q631" i="7"/>
  <c r="P631" i="7"/>
  <c r="O631" i="7"/>
  <c r="N631" i="7"/>
  <c r="R630" i="7"/>
  <c r="Q630" i="7"/>
  <c r="P630" i="7"/>
  <c r="O630" i="7"/>
  <c r="N630" i="7"/>
  <c r="R629" i="7"/>
  <c r="Q629" i="7"/>
  <c r="P629" i="7"/>
  <c r="O629" i="7"/>
  <c r="N629" i="7"/>
  <c r="R628" i="7"/>
  <c r="P628" i="7"/>
  <c r="Q628" i="7" s="1"/>
  <c r="O628" i="7"/>
  <c r="N628" i="7"/>
  <c r="R627" i="7"/>
  <c r="Q627" i="7"/>
  <c r="P627" i="7"/>
  <c r="O627" i="7"/>
  <c r="N627" i="7"/>
  <c r="R626" i="7"/>
  <c r="P626" i="7"/>
  <c r="Q626" i="7" s="1"/>
  <c r="O626" i="7"/>
  <c r="N626" i="7"/>
  <c r="R625" i="7"/>
  <c r="Q625" i="7"/>
  <c r="P625" i="7"/>
  <c r="O625" i="7"/>
  <c r="N625" i="7"/>
  <c r="R624" i="7"/>
  <c r="Q624" i="7"/>
  <c r="P624" i="7"/>
  <c r="O624" i="7"/>
  <c r="N624" i="7"/>
  <c r="R623" i="7"/>
  <c r="P623" i="7"/>
  <c r="Q623" i="7" s="1"/>
  <c r="O623" i="7"/>
  <c r="N623" i="7"/>
  <c r="R622" i="7"/>
  <c r="Q622" i="7"/>
  <c r="P622" i="7"/>
  <c r="O622" i="7"/>
  <c r="N622" i="7"/>
  <c r="R621" i="7"/>
  <c r="Q621" i="7"/>
  <c r="P621" i="7"/>
  <c r="O621" i="7"/>
  <c r="N621" i="7"/>
  <c r="R620" i="7"/>
  <c r="Q620" i="7"/>
  <c r="P620" i="7"/>
  <c r="O620" i="7"/>
  <c r="N620" i="7"/>
  <c r="R619" i="7"/>
  <c r="Q619" i="7"/>
  <c r="P619" i="7"/>
  <c r="O619" i="7"/>
  <c r="N619" i="7"/>
  <c r="R618" i="7"/>
  <c r="Q618" i="7"/>
  <c r="P618" i="7"/>
  <c r="O618" i="7"/>
  <c r="N618" i="7"/>
  <c r="R617" i="7"/>
  <c r="Q617" i="7"/>
  <c r="P617" i="7"/>
  <c r="O617" i="7"/>
  <c r="N617" i="7"/>
  <c r="R616" i="7"/>
  <c r="P616" i="7"/>
  <c r="Q616" i="7" s="1"/>
  <c r="O616" i="7"/>
  <c r="N616" i="7"/>
  <c r="R615" i="7"/>
  <c r="P615" i="7"/>
  <c r="Q615" i="7" s="1"/>
  <c r="O615" i="7"/>
  <c r="N615" i="7"/>
  <c r="R614" i="7"/>
  <c r="P614" i="7"/>
  <c r="Q614" i="7" s="1"/>
  <c r="O614" i="7"/>
  <c r="N614" i="7"/>
  <c r="R613" i="7"/>
  <c r="Q613" i="7"/>
  <c r="P613" i="7"/>
  <c r="O613" i="7"/>
  <c r="N613" i="7"/>
  <c r="R612" i="7"/>
  <c r="Q612" i="7"/>
  <c r="P612" i="7"/>
  <c r="O612" i="7"/>
  <c r="N612" i="7"/>
  <c r="R611" i="7"/>
  <c r="Q611" i="7"/>
  <c r="P611" i="7"/>
  <c r="O611" i="7"/>
  <c r="N611" i="7"/>
  <c r="R610" i="7"/>
  <c r="Q610" i="7"/>
  <c r="P610" i="7"/>
  <c r="O610" i="7"/>
  <c r="N610" i="7"/>
  <c r="R609" i="7"/>
  <c r="Q609" i="7"/>
  <c r="P609" i="7"/>
  <c r="O609" i="7"/>
  <c r="N609" i="7"/>
  <c r="R608" i="7"/>
  <c r="Q608" i="7"/>
  <c r="P608" i="7"/>
  <c r="O608" i="7"/>
  <c r="N608" i="7"/>
  <c r="R607" i="7"/>
  <c r="Q607" i="7"/>
  <c r="P607" i="7"/>
  <c r="O607" i="7"/>
  <c r="N607" i="7"/>
  <c r="R606" i="7"/>
  <c r="P606" i="7"/>
  <c r="Q606" i="7" s="1"/>
  <c r="O606" i="7"/>
  <c r="N606" i="7"/>
  <c r="R605" i="7"/>
  <c r="Q605" i="7"/>
  <c r="P605" i="7"/>
  <c r="O605" i="7"/>
  <c r="N605" i="7"/>
  <c r="R604" i="7"/>
  <c r="P604" i="7"/>
  <c r="Q604" i="7" s="1"/>
  <c r="O604" i="7"/>
  <c r="N604" i="7"/>
  <c r="R603" i="7"/>
  <c r="P603" i="7"/>
  <c r="Q603" i="7" s="1"/>
  <c r="O603" i="7"/>
  <c r="N603" i="7"/>
  <c r="R602" i="7"/>
  <c r="Q602" i="7"/>
  <c r="P602" i="7"/>
  <c r="O602" i="7"/>
  <c r="N602" i="7"/>
  <c r="R601" i="7"/>
  <c r="Q601" i="7"/>
  <c r="P601" i="7"/>
  <c r="O601" i="7"/>
  <c r="N601" i="7"/>
  <c r="R600" i="7"/>
  <c r="Q600" i="7"/>
  <c r="P600" i="7"/>
  <c r="O600" i="7"/>
  <c r="N600" i="7"/>
  <c r="R599" i="7"/>
  <c r="Q599" i="7"/>
  <c r="P599" i="7"/>
  <c r="O599" i="7"/>
  <c r="N599" i="7"/>
  <c r="R598" i="7"/>
  <c r="Q598" i="7"/>
  <c r="P598" i="7"/>
  <c r="O598" i="7"/>
  <c r="N598" i="7"/>
  <c r="R597" i="7"/>
  <c r="Q597" i="7"/>
  <c r="P597" i="7"/>
  <c r="O597" i="7"/>
  <c r="N597" i="7"/>
  <c r="R596" i="7"/>
  <c r="Q596" i="7"/>
  <c r="P596" i="7"/>
  <c r="O596" i="7"/>
  <c r="N596" i="7"/>
  <c r="R595" i="7"/>
  <c r="Q595" i="7"/>
  <c r="P595" i="7"/>
  <c r="O595" i="7"/>
  <c r="N595" i="7"/>
  <c r="R594" i="7"/>
  <c r="Q594" i="7"/>
  <c r="P594" i="7"/>
  <c r="O594" i="7"/>
  <c r="N594" i="7"/>
  <c r="R593" i="7"/>
  <c r="Q593" i="7"/>
  <c r="P593" i="7"/>
  <c r="O593" i="7"/>
  <c r="N593" i="7"/>
  <c r="R592" i="7"/>
  <c r="P592" i="7"/>
  <c r="Q592" i="7" s="1"/>
  <c r="O592" i="7"/>
  <c r="N592" i="7"/>
  <c r="R591" i="7"/>
  <c r="P591" i="7"/>
  <c r="Q591" i="7" s="1"/>
  <c r="O591" i="7"/>
  <c r="N591" i="7"/>
  <c r="R590" i="7"/>
  <c r="Q590" i="7"/>
  <c r="P590" i="7"/>
  <c r="O590" i="7"/>
  <c r="N590" i="7"/>
  <c r="R589" i="7"/>
  <c r="Q589" i="7"/>
  <c r="P589" i="7"/>
  <c r="O589" i="7"/>
  <c r="N589" i="7"/>
  <c r="R588" i="7"/>
  <c r="Q588" i="7"/>
  <c r="P588" i="7"/>
  <c r="O588" i="7"/>
  <c r="N588" i="7"/>
  <c r="R587" i="7"/>
  <c r="Q587" i="7"/>
  <c r="P587" i="7"/>
  <c r="O587" i="7"/>
  <c r="N587" i="7"/>
  <c r="R586" i="7"/>
  <c r="Q586" i="7"/>
  <c r="P586" i="7"/>
  <c r="O586" i="7"/>
  <c r="N586" i="7"/>
  <c r="R585" i="7"/>
  <c r="Q585" i="7"/>
  <c r="P585" i="7"/>
  <c r="O585" i="7"/>
  <c r="N585" i="7"/>
  <c r="R584" i="7"/>
  <c r="P584" i="7"/>
  <c r="Q584" i="7" s="1"/>
  <c r="O584" i="7"/>
  <c r="N584" i="7"/>
  <c r="R583" i="7"/>
  <c r="Q583" i="7"/>
  <c r="P583" i="7"/>
  <c r="O583" i="7"/>
  <c r="N583" i="7"/>
  <c r="R582" i="7"/>
  <c r="Q582" i="7"/>
  <c r="P582" i="7"/>
  <c r="O582" i="7"/>
  <c r="N582" i="7"/>
  <c r="R581" i="7"/>
  <c r="Q581" i="7"/>
  <c r="P581" i="7"/>
  <c r="O581" i="7"/>
  <c r="N581" i="7"/>
  <c r="R580" i="7"/>
  <c r="P580" i="7"/>
  <c r="Q580" i="7" s="1"/>
  <c r="O580" i="7"/>
  <c r="N580" i="7"/>
  <c r="R579" i="7"/>
  <c r="P579" i="7"/>
  <c r="Q579" i="7" s="1"/>
  <c r="O579" i="7"/>
  <c r="N579" i="7"/>
  <c r="R578" i="7"/>
  <c r="P578" i="7"/>
  <c r="Q578" i="7" s="1"/>
  <c r="O578" i="7"/>
  <c r="N578" i="7"/>
  <c r="R577" i="7"/>
  <c r="Q577" i="7"/>
  <c r="P577" i="7"/>
  <c r="O577" i="7"/>
  <c r="N577" i="7"/>
  <c r="R576" i="7"/>
  <c r="Q576" i="7"/>
  <c r="P576" i="7"/>
  <c r="O576" i="7"/>
  <c r="N576" i="7"/>
  <c r="R575" i="7"/>
  <c r="Q575" i="7"/>
  <c r="P575" i="7"/>
  <c r="O575" i="7"/>
  <c r="N575" i="7"/>
  <c r="R574" i="7"/>
  <c r="Q574" i="7"/>
  <c r="P574" i="7"/>
  <c r="O574" i="7"/>
  <c r="N574" i="7"/>
  <c r="R573" i="7"/>
  <c r="Q573" i="7"/>
  <c r="P573" i="7"/>
  <c r="O573" i="7"/>
  <c r="N573" i="7"/>
  <c r="R572" i="7"/>
  <c r="P572" i="7"/>
  <c r="Q572" i="7" s="1"/>
  <c r="O572" i="7"/>
  <c r="N572" i="7"/>
  <c r="R571" i="7"/>
  <c r="Q571" i="7"/>
  <c r="P571" i="7"/>
  <c r="O571" i="7"/>
  <c r="N571" i="7"/>
  <c r="R570" i="7"/>
  <c r="Q570" i="7"/>
  <c r="P570" i="7"/>
  <c r="O570" i="7"/>
  <c r="N570" i="7"/>
  <c r="R569" i="7"/>
  <c r="Q569" i="7"/>
  <c r="P569" i="7"/>
  <c r="O569" i="7"/>
  <c r="N569" i="7"/>
  <c r="R568" i="7"/>
  <c r="P568" i="7"/>
  <c r="Q568" i="7" s="1"/>
  <c r="O568" i="7"/>
  <c r="N568" i="7"/>
  <c r="R567" i="7"/>
  <c r="P567" i="7"/>
  <c r="Q567" i="7" s="1"/>
  <c r="O567" i="7"/>
  <c r="N567" i="7"/>
  <c r="R566" i="7"/>
  <c r="P566" i="7"/>
  <c r="Q566" i="7" s="1"/>
  <c r="O566" i="7"/>
  <c r="N566" i="7"/>
  <c r="R565" i="7"/>
  <c r="Q565" i="7"/>
  <c r="P565" i="7"/>
  <c r="O565" i="7"/>
  <c r="N565" i="7"/>
  <c r="R564" i="7"/>
  <c r="Q564" i="7"/>
  <c r="P564" i="7"/>
  <c r="O564" i="7"/>
  <c r="N564" i="7"/>
  <c r="R563" i="7"/>
  <c r="Q563" i="7"/>
  <c r="P563" i="7"/>
  <c r="O563" i="7"/>
  <c r="N563" i="7"/>
  <c r="R562" i="7"/>
  <c r="Q562" i="7"/>
  <c r="P562" i="7"/>
  <c r="O562" i="7"/>
  <c r="N562" i="7"/>
  <c r="R561" i="7"/>
  <c r="Q561" i="7"/>
  <c r="P561" i="7"/>
  <c r="O561" i="7"/>
  <c r="N561" i="7"/>
  <c r="R560" i="7"/>
  <c r="Q560" i="7"/>
  <c r="P560" i="7"/>
  <c r="O560" i="7"/>
  <c r="N560" i="7"/>
  <c r="R559" i="7"/>
  <c r="Q559" i="7"/>
  <c r="P559" i="7"/>
  <c r="O559" i="7"/>
  <c r="N559" i="7"/>
  <c r="R558" i="7"/>
  <c r="P558" i="7"/>
  <c r="Q558" i="7" s="1"/>
  <c r="O558" i="7"/>
  <c r="N558" i="7"/>
  <c r="R557" i="7"/>
  <c r="Q557" i="7"/>
  <c r="P557" i="7"/>
  <c r="O557" i="7"/>
  <c r="N557" i="7"/>
  <c r="R556" i="7"/>
  <c r="Q556" i="7"/>
  <c r="P556" i="7"/>
  <c r="O556" i="7"/>
  <c r="N556" i="7"/>
  <c r="R555" i="7"/>
  <c r="P555" i="7"/>
  <c r="Q555" i="7" s="1"/>
  <c r="O555" i="7"/>
  <c r="N555" i="7"/>
  <c r="R554" i="7"/>
  <c r="P554" i="7"/>
  <c r="Q554" i="7" s="1"/>
  <c r="O554" i="7"/>
  <c r="N554" i="7"/>
  <c r="R553" i="7"/>
  <c r="Q553" i="7"/>
  <c r="P553" i="7"/>
  <c r="O553" i="7"/>
  <c r="N553" i="7"/>
  <c r="R552" i="7"/>
  <c r="Q552" i="7"/>
  <c r="P552" i="7"/>
  <c r="O552" i="7"/>
  <c r="N552" i="7"/>
  <c r="R551" i="7"/>
  <c r="Q551" i="7"/>
  <c r="P551" i="7"/>
  <c r="O551" i="7"/>
  <c r="N551" i="7"/>
  <c r="R550" i="7"/>
  <c r="Q550" i="7"/>
  <c r="P550" i="7"/>
  <c r="O550" i="7"/>
  <c r="N550" i="7"/>
  <c r="R549" i="7"/>
  <c r="Q549" i="7"/>
  <c r="P549" i="7"/>
  <c r="O549" i="7"/>
  <c r="N549" i="7"/>
  <c r="R548" i="7"/>
  <c r="P548" i="7"/>
  <c r="Q548" i="7" s="1"/>
  <c r="O548" i="7"/>
  <c r="N548" i="7"/>
  <c r="R547" i="7"/>
  <c r="Q547" i="7"/>
  <c r="P547" i="7"/>
  <c r="O547" i="7"/>
  <c r="N547" i="7"/>
  <c r="R546" i="7"/>
  <c r="Q546" i="7"/>
  <c r="P546" i="7"/>
  <c r="O546" i="7"/>
  <c r="N546" i="7"/>
  <c r="R545" i="7"/>
  <c r="Q545" i="7"/>
  <c r="P545" i="7"/>
  <c r="O545" i="7"/>
  <c r="N545" i="7"/>
  <c r="R544" i="7"/>
  <c r="P544" i="7"/>
  <c r="Q544" i="7" s="1"/>
  <c r="O544" i="7"/>
  <c r="N544" i="7"/>
  <c r="R543" i="7"/>
  <c r="P543" i="7"/>
  <c r="Q543" i="7" s="1"/>
  <c r="O543" i="7"/>
  <c r="N543" i="7"/>
  <c r="R542" i="7"/>
  <c r="P542" i="7"/>
  <c r="Q542" i="7" s="1"/>
  <c r="O542" i="7"/>
  <c r="N542" i="7"/>
  <c r="R541" i="7"/>
  <c r="Q541" i="7"/>
  <c r="P541" i="7"/>
  <c r="O541" i="7"/>
  <c r="N541" i="7"/>
  <c r="R540" i="7"/>
  <c r="Q540" i="7"/>
  <c r="P540" i="7"/>
  <c r="O540" i="7"/>
  <c r="N540" i="7"/>
  <c r="R539" i="7"/>
  <c r="Q539" i="7"/>
  <c r="P539" i="7"/>
  <c r="O539" i="7"/>
  <c r="N539" i="7"/>
  <c r="R538" i="7"/>
  <c r="Q538" i="7"/>
  <c r="P538" i="7"/>
  <c r="O538" i="7"/>
  <c r="N538" i="7"/>
  <c r="R537" i="7"/>
  <c r="Q537" i="7"/>
  <c r="P537" i="7"/>
  <c r="O537" i="7"/>
  <c r="N537" i="7"/>
  <c r="R536" i="7"/>
  <c r="P536" i="7"/>
  <c r="Q536" i="7" s="1"/>
  <c r="O536" i="7"/>
  <c r="N536" i="7"/>
  <c r="R535" i="7"/>
  <c r="P535" i="7"/>
  <c r="Q535" i="7" s="1"/>
  <c r="O535" i="7"/>
  <c r="N535" i="7"/>
  <c r="R534" i="7"/>
  <c r="P534" i="7"/>
  <c r="Q534" i="7" s="1"/>
  <c r="O534" i="7"/>
  <c r="N534" i="7"/>
  <c r="R533" i="7"/>
  <c r="Q533" i="7"/>
  <c r="P533" i="7"/>
  <c r="O533" i="7"/>
  <c r="N533" i="7"/>
  <c r="R532" i="7"/>
  <c r="P532" i="7"/>
  <c r="Q532" i="7" s="1"/>
  <c r="O532" i="7"/>
  <c r="N532" i="7"/>
  <c r="R531" i="7"/>
  <c r="P531" i="7"/>
  <c r="Q531" i="7" s="1"/>
  <c r="O531" i="7"/>
  <c r="N531" i="7"/>
  <c r="R530" i="7"/>
  <c r="P530" i="7"/>
  <c r="Q530" i="7" s="1"/>
  <c r="O530" i="7"/>
  <c r="N530" i="7"/>
  <c r="R529" i="7"/>
  <c r="Q529" i="7"/>
  <c r="P529" i="7"/>
  <c r="O529" i="7"/>
  <c r="N529" i="7"/>
  <c r="R528" i="7"/>
  <c r="Q528" i="7"/>
  <c r="P528" i="7"/>
  <c r="O528" i="7"/>
  <c r="N528" i="7"/>
  <c r="R527" i="7"/>
  <c r="P527" i="7"/>
  <c r="Q527" i="7" s="1"/>
  <c r="O527" i="7"/>
  <c r="N527" i="7"/>
  <c r="R526" i="7"/>
  <c r="Q526" i="7"/>
  <c r="P526" i="7"/>
  <c r="O526" i="7"/>
  <c r="N526" i="7"/>
  <c r="R525" i="7"/>
  <c r="Q525" i="7"/>
  <c r="P525" i="7"/>
  <c r="O525" i="7"/>
  <c r="N525" i="7"/>
  <c r="R524" i="7"/>
  <c r="P524" i="7"/>
  <c r="Q524" i="7" s="1"/>
  <c r="O524" i="7"/>
  <c r="N524" i="7"/>
  <c r="R523" i="7"/>
  <c r="Q523" i="7"/>
  <c r="P523" i="7"/>
  <c r="O523" i="7"/>
  <c r="N523" i="7"/>
  <c r="R522" i="7"/>
  <c r="P522" i="7"/>
  <c r="Q522" i="7" s="1"/>
  <c r="O522" i="7"/>
  <c r="N522" i="7"/>
  <c r="R521" i="7"/>
  <c r="Q521" i="7"/>
  <c r="P521" i="7"/>
  <c r="O521" i="7"/>
  <c r="N521" i="7"/>
  <c r="R520" i="7"/>
  <c r="P520" i="7"/>
  <c r="Q520" i="7" s="1"/>
  <c r="O520" i="7"/>
  <c r="N520" i="7"/>
  <c r="R519" i="7"/>
  <c r="P519" i="7"/>
  <c r="Q519" i="7" s="1"/>
  <c r="O519" i="7"/>
  <c r="N519" i="7"/>
  <c r="R518" i="7"/>
  <c r="P518" i="7"/>
  <c r="Q518" i="7" s="1"/>
  <c r="O518" i="7"/>
  <c r="N518" i="7"/>
  <c r="R517" i="7"/>
  <c r="Q517" i="7"/>
  <c r="P517" i="7"/>
  <c r="O517" i="7"/>
  <c r="N517" i="7"/>
  <c r="R516" i="7"/>
  <c r="Q516" i="7"/>
  <c r="P516" i="7"/>
  <c r="O516" i="7"/>
  <c r="N516" i="7"/>
  <c r="R515" i="7"/>
  <c r="P515" i="7"/>
  <c r="Q515" i="7" s="1"/>
  <c r="O515" i="7"/>
  <c r="N515" i="7"/>
  <c r="R514" i="7"/>
  <c r="Q514" i="7"/>
  <c r="P514" i="7"/>
  <c r="O514" i="7"/>
  <c r="N514" i="7"/>
  <c r="R513" i="7"/>
  <c r="Q513" i="7"/>
  <c r="P513" i="7"/>
  <c r="O513" i="7"/>
  <c r="N513" i="7"/>
  <c r="R512" i="7"/>
  <c r="P512" i="7"/>
  <c r="Q512" i="7" s="1"/>
  <c r="O512" i="7"/>
  <c r="N512" i="7"/>
  <c r="R511" i="7"/>
  <c r="Q511" i="7"/>
  <c r="P511" i="7"/>
  <c r="O511" i="7"/>
  <c r="N511" i="7"/>
  <c r="R510" i="7"/>
  <c r="P510" i="7"/>
  <c r="Q510" i="7" s="1"/>
  <c r="O510" i="7"/>
  <c r="N510" i="7"/>
  <c r="R509" i="7"/>
  <c r="Q509" i="7"/>
  <c r="P509" i="7"/>
  <c r="O509" i="7"/>
  <c r="N509" i="7"/>
  <c r="R508" i="7"/>
  <c r="P508" i="7"/>
  <c r="Q508" i="7" s="1"/>
  <c r="O508" i="7"/>
  <c r="N508" i="7"/>
  <c r="R507" i="7"/>
  <c r="P507" i="7"/>
  <c r="Q507" i="7" s="1"/>
  <c r="O507" i="7"/>
  <c r="N507" i="7"/>
  <c r="R506" i="7"/>
  <c r="P506" i="7"/>
  <c r="Q506" i="7" s="1"/>
  <c r="O506" i="7"/>
  <c r="N506" i="7"/>
  <c r="R505" i="7"/>
  <c r="Q505" i="7"/>
  <c r="P505" i="7"/>
  <c r="O505" i="7"/>
  <c r="N505" i="7"/>
  <c r="R504" i="7"/>
  <c r="Q504" i="7"/>
  <c r="P504" i="7"/>
  <c r="O504" i="7"/>
  <c r="N504" i="7"/>
  <c r="R503" i="7"/>
  <c r="Q503" i="7"/>
  <c r="P503" i="7"/>
  <c r="O503" i="7"/>
  <c r="N503" i="7"/>
  <c r="R502" i="7"/>
  <c r="Q502" i="7"/>
  <c r="P502" i="7"/>
  <c r="O502" i="7"/>
  <c r="N502" i="7"/>
  <c r="R501" i="7"/>
  <c r="Q501" i="7"/>
  <c r="P501" i="7"/>
  <c r="O501" i="7"/>
  <c r="N501" i="7"/>
  <c r="R500" i="7"/>
  <c r="P500" i="7"/>
  <c r="Q500" i="7" s="1"/>
  <c r="O500" i="7"/>
  <c r="N500" i="7"/>
  <c r="R499" i="7"/>
  <c r="Q499" i="7"/>
  <c r="P499" i="7"/>
  <c r="O499" i="7"/>
  <c r="N499" i="7"/>
  <c r="R498" i="7"/>
  <c r="P498" i="7"/>
  <c r="Q498" i="7" s="1"/>
  <c r="O498" i="7"/>
  <c r="N498" i="7"/>
  <c r="R497" i="7"/>
  <c r="Q497" i="7"/>
  <c r="P497" i="7"/>
  <c r="O497" i="7"/>
  <c r="N497" i="7"/>
  <c r="R496" i="7"/>
  <c r="Q496" i="7"/>
  <c r="P496" i="7"/>
  <c r="O496" i="7"/>
  <c r="N496" i="7"/>
  <c r="R495" i="7"/>
  <c r="Q495" i="7"/>
  <c r="P495" i="7"/>
  <c r="O495" i="7"/>
  <c r="N495" i="7"/>
  <c r="R494" i="7"/>
  <c r="P494" i="7"/>
  <c r="Q494" i="7" s="1"/>
  <c r="O494" i="7"/>
  <c r="N494" i="7"/>
  <c r="R493" i="7"/>
  <c r="Q493" i="7"/>
  <c r="P493" i="7"/>
  <c r="O493" i="7"/>
  <c r="N493" i="7"/>
  <c r="R492" i="7"/>
  <c r="P492" i="7"/>
  <c r="Q492" i="7" s="1"/>
  <c r="O492" i="7"/>
  <c r="N492" i="7"/>
  <c r="R491" i="7"/>
  <c r="P491" i="7"/>
  <c r="Q491" i="7" s="1"/>
  <c r="O491" i="7"/>
  <c r="N491" i="7"/>
  <c r="R490" i="7"/>
  <c r="Q490" i="7"/>
  <c r="P490" i="7"/>
  <c r="O490" i="7"/>
  <c r="N490" i="7"/>
  <c r="R489" i="7"/>
  <c r="Q489" i="7"/>
  <c r="P489" i="7"/>
  <c r="O489" i="7"/>
  <c r="N489" i="7"/>
  <c r="R488" i="7"/>
  <c r="P488" i="7"/>
  <c r="Q488" i="7" s="1"/>
  <c r="O488" i="7"/>
  <c r="N488" i="7"/>
  <c r="R487" i="7"/>
  <c r="Q487" i="7"/>
  <c r="P487" i="7"/>
  <c r="O487" i="7"/>
  <c r="N487" i="7"/>
  <c r="R486" i="7"/>
  <c r="P486" i="7"/>
  <c r="Q486" i="7" s="1"/>
  <c r="O486" i="7"/>
  <c r="N486" i="7"/>
  <c r="R485" i="7"/>
  <c r="Q485" i="7"/>
  <c r="P485" i="7"/>
  <c r="O485" i="7"/>
  <c r="N485" i="7"/>
  <c r="R484" i="7"/>
  <c r="Q484" i="7"/>
  <c r="P484" i="7"/>
  <c r="O484" i="7"/>
  <c r="N484" i="7"/>
  <c r="R483" i="7"/>
  <c r="P483" i="7"/>
  <c r="Q483" i="7" s="1"/>
  <c r="O483" i="7"/>
  <c r="N483" i="7"/>
  <c r="R482" i="7"/>
  <c r="Q482" i="7"/>
  <c r="P482" i="7"/>
  <c r="O482" i="7"/>
  <c r="N482" i="7"/>
  <c r="R481" i="7"/>
  <c r="Q481" i="7"/>
  <c r="P481" i="7"/>
  <c r="O481" i="7"/>
  <c r="N481" i="7"/>
  <c r="R480" i="7"/>
  <c r="Q480" i="7"/>
  <c r="P480" i="7"/>
  <c r="O480" i="7"/>
  <c r="N480" i="7"/>
  <c r="R479" i="7"/>
  <c r="Q479" i="7"/>
  <c r="P479" i="7"/>
  <c r="O479" i="7"/>
  <c r="N479" i="7"/>
  <c r="R478" i="7"/>
  <c r="Q478" i="7"/>
  <c r="P478" i="7"/>
  <c r="O478" i="7"/>
  <c r="N478" i="7"/>
  <c r="R477" i="7"/>
  <c r="Q477" i="7"/>
  <c r="P477" i="7"/>
  <c r="O477" i="7"/>
  <c r="N477" i="7"/>
  <c r="R476" i="7"/>
  <c r="Q476" i="7"/>
  <c r="P476" i="7"/>
  <c r="O476" i="7"/>
  <c r="N476" i="7"/>
  <c r="R475" i="7"/>
  <c r="Q475" i="7"/>
  <c r="P475" i="7"/>
  <c r="O475" i="7"/>
  <c r="N475" i="7"/>
  <c r="R474" i="7"/>
  <c r="Q474" i="7"/>
  <c r="P474" i="7"/>
  <c r="O474" i="7"/>
  <c r="N474" i="7"/>
  <c r="R473" i="7"/>
  <c r="Q473" i="7"/>
  <c r="P473" i="7"/>
  <c r="O473" i="7"/>
  <c r="N473" i="7"/>
  <c r="R472" i="7"/>
  <c r="P472" i="7"/>
  <c r="Q472" i="7" s="1"/>
  <c r="O472" i="7"/>
  <c r="N472" i="7"/>
  <c r="R471" i="7"/>
  <c r="P471" i="7"/>
  <c r="Q471" i="7" s="1"/>
  <c r="O471" i="7"/>
  <c r="N471" i="7"/>
  <c r="R470" i="7"/>
  <c r="P470" i="7"/>
  <c r="Q470" i="7" s="1"/>
  <c r="O470" i="7"/>
  <c r="N470" i="7"/>
  <c r="R469" i="7"/>
  <c r="Q469" i="7"/>
  <c r="P469" i="7"/>
  <c r="O469" i="7"/>
  <c r="N469" i="7"/>
  <c r="R468" i="7"/>
  <c r="Q468" i="7"/>
  <c r="P468" i="7"/>
  <c r="O468" i="7"/>
  <c r="N468" i="7"/>
  <c r="R467" i="7"/>
  <c r="P467" i="7"/>
  <c r="Q467" i="7" s="1"/>
  <c r="O467" i="7"/>
  <c r="N467" i="7"/>
  <c r="R466" i="7"/>
  <c r="Q466" i="7"/>
  <c r="P466" i="7"/>
  <c r="O466" i="7"/>
  <c r="N466" i="7"/>
  <c r="R465" i="7"/>
  <c r="Q465" i="7"/>
  <c r="P465" i="7"/>
  <c r="O465" i="7"/>
  <c r="N465" i="7"/>
  <c r="R464" i="7"/>
  <c r="Q464" i="7"/>
  <c r="P464" i="7"/>
  <c r="O464" i="7"/>
  <c r="N464" i="7"/>
  <c r="R463" i="7"/>
  <c r="Q463" i="7"/>
  <c r="P463" i="7"/>
  <c r="O463" i="7"/>
  <c r="N463" i="7"/>
  <c r="R462" i="7"/>
  <c r="Q462" i="7"/>
  <c r="P462" i="7"/>
  <c r="O462" i="7"/>
  <c r="N462" i="7"/>
  <c r="R461" i="7"/>
  <c r="Q461" i="7"/>
  <c r="P461" i="7"/>
  <c r="O461" i="7"/>
  <c r="N461" i="7"/>
  <c r="R460" i="7"/>
  <c r="P460" i="7"/>
  <c r="Q460" i="7" s="1"/>
  <c r="O460" i="7"/>
  <c r="N460" i="7"/>
  <c r="R459" i="7"/>
  <c r="P459" i="7"/>
  <c r="Q459" i="7" s="1"/>
  <c r="O459" i="7"/>
  <c r="N459" i="7"/>
  <c r="R458" i="7"/>
  <c r="Q458" i="7"/>
  <c r="P458" i="7"/>
  <c r="O458" i="7"/>
  <c r="N458" i="7"/>
  <c r="R457" i="7"/>
  <c r="Q457" i="7"/>
  <c r="P457" i="7"/>
  <c r="O457" i="7"/>
  <c r="N457" i="7"/>
  <c r="R456" i="7"/>
  <c r="Q456" i="7"/>
  <c r="P456" i="7"/>
  <c r="O456" i="7"/>
  <c r="N456" i="7"/>
  <c r="R455" i="7"/>
  <c r="Q455" i="7"/>
  <c r="P455" i="7"/>
  <c r="O455" i="7"/>
  <c r="N455" i="7"/>
  <c r="R454" i="7"/>
  <c r="Q454" i="7"/>
  <c r="P454" i="7"/>
  <c r="O454" i="7"/>
  <c r="N454" i="7"/>
  <c r="R453" i="7"/>
  <c r="Q453" i="7"/>
  <c r="P453" i="7"/>
  <c r="O453" i="7"/>
  <c r="N453" i="7"/>
  <c r="R452" i="7"/>
  <c r="P452" i="7"/>
  <c r="Q452" i="7" s="1"/>
  <c r="O452" i="7"/>
  <c r="N452" i="7"/>
  <c r="R451" i="7"/>
  <c r="Q451" i="7"/>
  <c r="P451" i="7"/>
  <c r="O451" i="7"/>
  <c r="N451" i="7"/>
  <c r="R450" i="7"/>
  <c r="P450" i="7"/>
  <c r="Q450" i="7" s="1"/>
  <c r="O450" i="7"/>
  <c r="N450" i="7"/>
  <c r="R449" i="7"/>
  <c r="Q449" i="7"/>
  <c r="P449" i="7"/>
  <c r="O449" i="7"/>
  <c r="N449" i="7"/>
  <c r="R448" i="7"/>
  <c r="P448" i="7"/>
  <c r="Q448" i="7" s="1"/>
  <c r="O448" i="7"/>
  <c r="N448" i="7"/>
  <c r="R447" i="7"/>
  <c r="P447" i="7"/>
  <c r="Q447" i="7" s="1"/>
  <c r="O447" i="7"/>
  <c r="N447" i="7"/>
  <c r="R446" i="7"/>
  <c r="P446" i="7"/>
  <c r="Q446" i="7" s="1"/>
  <c r="O446" i="7"/>
  <c r="N446" i="7"/>
  <c r="R445" i="7"/>
  <c r="Q445" i="7"/>
  <c r="P445" i="7"/>
  <c r="O445" i="7"/>
  <c r="N445" i="7"/>
  <c r="R444" i="7"/>
  <c r="Q444" i="7"/>
  <c r="P444" i="7"/>
  <c r="O444" i="7"/>
  <c r="N444" i="7"/>
  <c r="R443" i="7"/>
  <c r="P443" i="7"/>
  <c r="Q443" i="7" s="1"/>
  <c r="O443" i="7"/>
  <c r="N443" i="7"/>
  <c r="R442" i="7"/>
  <c r="Q442" i="7"/>
  <c r="P442" i="7"/>
  <c r="O442" i="7"/>
  <c r="N442" i="7"/>
  <c r="R441" i="7"/>
  <c r="Q441" i="7"/>
  <c r="P441" i="7"/>
  <c r="O441" i="7"/>
  <c r="N441" i="7"/>
  <c r="R440" i="7"/>
  <c r="Q440" i="7"/>
  <c r="P440" i="7"/>
  <c r="O440" i="7"/>
  <c r="N440" i="7"/>
  <c r="R439" i="7"/>
  <c r="Q439" i="7"/>
  <c r="P439" i="7"/>
  <c r="O439" i="7"/>
  <c r="N439" i="7"/>
  <c r="R438" i="7"/>
  <c r="Q438" i="7"/>
  <c r="P438" i="7"/>
  <c r="O438" i="7"/>
  <c r="N438" i="7"/>
  <c r="R437" i="7"/>
  <c r="Q437" i="7"/>
  <c r="P437" i="7"/>
  <c r="O437" i="7"/>
  <c r="N437" i="7"/>
  <c r="R436" i="7"/>
  <c r="P436" i="7"/>
  <c r="Q436" i="7" s="1"/>
  <c r="O436" i="7"/>
  <c r="N436" i="7"/>
  <c r="R435" i="7"/>
  <c r="P435" i="7"/>
  <c r="Q435" i="7" s="1"/>
  <c r="O435" i="7"/>
  <c r="N435" i="7"/>
  <c r="R434" i="7"/>
  <c r="P434" i="7"/>
  <c r="Q434" i="7" s="1"/>
  <c r="O434" i="7"/>
  <c r="N434" i="7"/>
  <c r="R433" i="7"/>
  <c r="Q433" i="7"/>
  <c r="P433" i="7"/>
  <c r="O433" i="7"/>
  <c r="N433" i="7"/>
  <c r="R432" i="7"/>
  <c r="Q432" i="7"/>
  <c r="P432" i="7"/>
  <c r="O432" i="7"/>
  <c r="N432" i="7"/>
  <c r="R431" i="7"/>
  <c r="Q431" i="7"/>
  <c r="P431" i="7"/>
  <c r="O431" i="7"/>
  <c r="N431" i="7"/>
  <c r="R430" i="7"/>
  <c r="Q430" i="7"/>
  <c r="P430" i="7"/>
  <c r="O430" i="7"/>
  <c r="N430" i="7"/>
  <c r="R429" i="7"/>
  <c r="Q429" i="7"/>
  <c r="P429" i="7"/>
  <c r="O429" i="7"/>
  <c r="N429" i="7"/>
  <c r="R428" i="7"/>
  <c r="Q428" i="7"/>
  <c r="P428" i="7"/>
  <c r="O428" i="7"/>
  <c r="N428" i="7"/>
  <c r="R427" i="7"/>
  <c r="Q427" i="7"/>
  <c r="P427" i="7"/>
  <c r="O427" i="7"/>
  <c r="N427" i="7"/>
  <c r="R426" i="7"/>
  <c r="P426" i="7"/>
  <c r="Q426" i="7" s="1"/>
  <c r="O426" i="7"/>
  <c r="N426" i="7"/>
  <c r="R425" i="7"/>
  <c r="Q425" i="7"/>
  <c r="P425" i="7"/>
  <c r="O425" i="7"/>
  <c r="N425" i="7"/>
  <c r="R424" i="7"/>
  <c r="P424" i="7"/>
  <c r="Q424" i="7" s="1"/>
  <c r="O424" i="7"/>
  <c r="N424" i="7"/>
  <c r="R423" i="7"/>
  <c r="P423" i="7"/>
  <c r="Q423" i="7" s="1"/>
  <c r="O423" i="7"/>
  <c r="N423" i="7"/>
  <c r="R422" i="7"/>
  <c r="P422" i="7"/>
  <c r="Q422" i="7" s="1"/>
  <c r="O422" i="7"/>
  <c r="N422" i="7"/>
  <c r="R421" i="7"/>
  <c r="Q421" i="7"/>
  <c r="P421" i="7"/>
  <c r="O421" i="7"/>
  <c r="N421" i="7"/>
  <c r="R420" i="7"/>
  <c r="Q420" i="7"/>
  <c r="P420" i="7"/>
  <c r="O420" i="7"/>
  <c r="N420" i="7"/>
  <c r="R419" i="7"/>
  <c r="P419" i="7"/>
  <c r="Q419" i="7" s="1"/>
  <c r="O419" i="7"/>
  <c r="N419" i="7"/>
  <c r="R418" i="7"/>
  <c r="Q418" i="7"/>
  <c r="P418" i="7"/>
  <c r="O418" i="7"/>
  <c r="N418" i="7"/>
  <c r="R417" i="7"/>
  <c r="Q417" i="7"/>
  <c r="P417" i="7"/>
  <c r="O417" i="7"/>
  <c r="N417" i="7"/>
  <c r="R416" i="7"/>
  <c r="Q416" i="7"/>
  <c r="P416" i="7"/>
  <c r="O416" i="7"/>
  <c r="N416" i="7"/>
  <c r="R415" i="7"/>
  <c r="Q415" i="7"/>
  <c r="P415" i="7"/>
  <c r="O415" i="7"/>
  <c r="N415" i="7"/>
  <c r="R414" i="7"/>
  <c r="Q414" i="7"/>
  <c r="P414" i="7"/>
  <c r="O414" i="7"/>
  <c r="N414" i="7"/>
  <c r="R413" i="7"/>
  <c r="Q413" i="7"/>
  <c r="P413" i="7"/>
  <c r="O413" i="7"/>
  <c r="N413" i="7"/>
  <c r="R412" i="7"/>
  <c r="P412" i="7"/>
  <c r="Q412" i="7" s="1"/>
  <c r="O412" i="7"/>
  <c r="N412" i="7"/>
  <c r="R411" i="7"/>
  <c r="P411" i="7"/>
  <c r="Q411" i="7" s="1"/>
  <c r="O411" i="7"/>
  <c r="N411" i="7"/>
  <c r="R410" i="7"/>
  <c r="P410" i="7"/>
  <c r="Q410" i="7" s="1"/>
  <c r="O410" i="7"/>
  <c r="N410" i="7"/>
  <c r="R409" i="7"/>
  <c r="Q409" i="7"/>
  <c r="P409" i="7"/>
  <c r="O409" i="7"/>
  <c r="N409" i="7"/>
  <c r="R408" i="7"/>
  <c r="P408" i="7"/>
  <c r="Q408" i="7" s="1"/>
  <c r="O408" i="7"/>
  <c r="N408" i="7"/>
  <c r="R407" i="7"/>
  <c r="Q407" i="7"/>
  <c r="P407" i="7"/>
  <c r="O407" i="7"/>
  <c r="N407" i="7"/>
  <c r="R406" i="7"/>
  <c r="Q406" i="7"/>
  <c r="P406" i="7"/>
  <c r="O406" i="7"/>
  <c r="N406" i="7"/>
  <c r="R405" i="7"/>
  <c r="Q405" i="7"/>
  <c r="P405" i="7"/>
  <c r="O405" i="7"/>
  <c r="N405" i="7"/>
  <c r="R404" i="7"/>
  <c r="Q404" i="7"/>
  <c r="P404" i="7"/>
  <c r="O404" i="7"/>
  <c r="N404" i="7"/>
  <c r="R403" i="7"/>
  <c r="Q403" i="7"/>
  <c r="P403" i="7"/>
  <c r="O403" i="7"/>
  <c r="N403" i="7"/>
  <c r="R402" i="7"/>
  <c r="Q402" i="7"/>
  <c r="P402" i="7"/>
  <c r="O402" i="7"/>
  <c r="N402" i="7"/>
  <c r="R401" i="7"/>
  <c r="Q401" i="7"/>
  <c r="P401" i="7"/>
  <c r="O401" i="7"/>
  <c r="N401" i="7"/>
  <c r="R400" i="7"/>
  <c r="P400" i="7"/>
  <c r="Q400" i="7" s="1"/>
  <c r="O400" i="7"/>
  <c r="N400" i="7"/>
  <c r="R399" i="7"/>
  <c r="P399" i="7"/>
  <c r="Q399" i="7" s="1"/>
  <c r="O399" i="7"/>
  <c r="N399" i="7"/>
  <c r="R398" i="7"/>
  <c r="P398" i="7"/>
  <c r="Q398" i="7" s="1"/>
  <c r="O398" i="7"/>
  <c r="N398" i="7"/>
  <c r="R397" i="7"/>
  <c r="Q397" i="7"/>
  <c r="P397" i="7"/>
  <c r="O397" i="7"/>
  <c r="N397" i="7"/>
  <c r="R396" i="7"/>
  <c r="P396" i="7"/>
  <c r="Q396" i="7" s="1"/>
  <c r="O396" i="7"/>
  <c r="N396" i="7"/>
  <c r="R395" i="7"/>
  <c r="P395" i="7"/>
  <c r="Q395" i="7" s="1"/>
  <c r="O395" i="7"/>
  <c r="N395" i="7"/>
  <c r="R394" i="7"/>
  <c r="Q394" i="7"/>
  <c r="P394" i="7"/>
  <c r="O394" i="7"/>
  <c r="N394" i="7"/>
  <c r="R393" i="7"/>
  <c r="Q393" i="7"/>
  <c r="P393" i="7"/>
  <c r="O393" i="7"/>
  <c r="N393" i="7"/>
  <c r="R392" i="7"/>
  <c r="Q392" i="7"/>
  <c r="P392" i="7"/>
  <c r="O392" i="7"/>
  <c r="N392" i="7"/>
  <c r="R391" i="7"/>
  <c r="Q391" i="7"/>
  <c r="P391" i="7"/>
  <c r="O391" i="7"/>
  <c r="N391" i="7"/>
  <c r="R390" i="7"/>
  <c r="P390" i="7"/>
  <c r="Q390" i="7" s="1"/>
  <c r="O390" i="7"/>
  <c r="N390" i="7"/>
  <c r="R389" i="7"/>
  <c r="Q389" i="7"/>
  <c r="P389" i="7"/>
  <c r="O389" i="7"/>
  <c r="N389" i="7"/>
  <c r="R388" i="7"/>
  <c r="P388" i="7"/>
  <c r="Q388" i="7" s="1"/>
  <c r="O388" i="7"/>
  <c r="N388" i="7"/>
  <c r="R387" i="7"/>
  <c r="P387" i="7"/>
  <c r="Q387" i="7" s="1"/>
  <c r="O387" i="7"/>
  <c r="N387" i="7"/>
  <c r="R386" i="7"/>
  <c r="P386" i="7"/>
  <c r="Q386" i="7" s="1"/>
  <c r="O386" i="7"/>
  <c r="N386" i="7"/>
  <c r="R385" i="7"/>
  <c r="Q385" i="7"/>
  <c r="P385" i="7"/>
  <c r="O385" i="7"/>
  <c r="N385" i="7"/>
  <c r="R384" i="7"/>
  <c r="Q384" i="7"/>
  <c r="P384" i="7"/>
  <c r="O384" i="7"/>
  <c r="N384" i="7"/>
  <c r="R383" i="7"/>
  <c r="Q383" i="7"/>
  <c r="P383" i="7"/>
  <c r="O383" i="7"/>
  <c r="N383" i="7"/>
  <c r="R382" i="7"/>
  <c r="Q382" i="7"/>
  <c r="P382" i="7"/>
  <c r="O382" i="7"/>
  <c r="N382" i="7"/>
  <c r="R381" i="7"/>
  <c r="Q381" i="7"/>
  <c r="P381" i="7"/>
  <c r="O381" i="7"/>
  <c r="N381" i="7"/>
  <c r="R380" i="7"/>
  <c r="Q380" i="7"/>
  <c r="P380" i="7"/>
  <c r="O380" i="7"/>
  <c r="N380" i="7"/>
  <c r="R379" i="7"/>
  <c r="Q379" i="7"/>
  <c r="P379" i="7"/>
  <c r="O379" i="7"/>
  <c r="N379" i="7"/>
  <c r="R378" i="7"/>
  <c r="Q378" i="7"/>
  <c r="P378" i="7"/>
  <c r="O378" i="7"/>
  <c r="N378" i="7"/>
  <c r="R377" i="7"/>
  <c r="Q377" i="7"/>
  <c r="P377" i="7"/>
  <c r="O377" i="7"/>
  <c r="N377" i="7"/>
  <c r="R376" i="7"/>
  <c r="P376" i="7"/>
  <c r="Q376" i="7" s="1"/>
  <c r="O376" i="7"/>
  <c r="N376" i="7"/>
  <c r="R375" i="7"/>
  <c r="P375" i="7"/>
  <c r="Q375" i="7" s="1"/>
  <c r="O375" i="7"/>
  <c r="N375" i="7"/>
  <c r="R374" i="7"/>
  <c r="P374" i="7"/>
  <c r="Q374" i="7" s="1"/>
  <c r="O374" i="7"/>
  <c r="N374" i="7"/>
  <c r="R373" i="7"/>
  <c r="Q373" i="7"/>
  <c r="P373" i="7"/>
  <c r="O373" i="7"/>
  <c r="N373" i="7"/>
  <c r="R372" i="7"/>
  <c r="Q372" i="7"/>
  <c r="P372" i="7"/>
  <c r="O372" i="7"/>
  <c r="N372" i="7"/>
  <c r="R371" i="7"/>
  <c r="Q371" i="7"/>
  <c r="P371" i="7"/>
  <c r="O371" i="7"/>
  <c r="N371" i="7"/>
  <c r="R370" i="7"/>
  <c r="Q370" i="7"/>
  <c r="P370" i="7"/>
  <c r="O370" i="7"/>
  <c r="N370" i="7"/>
  <c r="R369" i="7"/>
  <c r="Q369" i="7"/>
  <c r="P369" i="7"/>
  <c r="O369" i="7"/>
  <c r="N369" i="7"/>
  <c r="R368" i="7"/>
  <c r="Q368" i="7"/>
  <c r="P368" i="7"/>
  <c r="O368" i="7"/>
  <c r="N368" i="7"/>
  <c r="R367" i="7"/>
  <c r="Q367" i="7"/>
  <c r="P367" i="7"/>
  <c r="O367" i="7"/>
  <c r="N367" i="7"/>
  <c r="R366" i="7"/>
  <c r="Q366" i="7"/>
  <c r="P366" i="7"/>
  <c r="O366" i="7"/>
  <c r="N366" i="7"/>
  <c r="R365" i="7"/>
  <c r="Q365" i="7"/>
  <c r="P365" i="7"/>
  <c r="O365" i="7"/>
  <c r="N365" i="7"/>
  <c r="R364" i="7"/>
  <c r="P364" i="7"/>
  <c r="Q364" i="7" s="1"/>
  <c r="O364" i="7"/>
  <c r="N364" i="7"/>
  <c r="R363" i="7"/>
  <c r="P363" i="7"/>
  <c r="Q363" i="7" s="1"/>
  <c r="O363" i="7"/>
  <c r="N363" i="7"/>
  <c r="R362" i="7"/>
  <c r="P362" i="7"/>
  <c r="Q362" i="7" s="1"/>
  <c r="O362" i="7"/>
  <c r="N362" i="7"/>
  <c r="R361" i="7"/>
  <c r="Q361" i="7"/>
  <c r="P361" i="7"/>
  <c r="O361" i="7"/>
  <c r="N361" i="7"/>
  <c r="R360" i="7"/>
  <c r="Q360" i="7"/>
  <c r="P360" i="7"/>
  <c r="O360" i="7"/>
  <c r="N360" i="7"/>
  <c r="R359" i="7"/>
  <c r="Q359" i="7"/>
  <c r="P359" i="7"/>
  <c r="O359" i="7"/>
  <c r="N359" i="7"/>
  <c r="R358" i="7"/>
  <c r="Q358" i="7"/>
  <c r="P358" i="7"/>
  <c r="O358" i="7"/>
  <c r="N358" i="7"/>
  <c r="R357" i="7"/>
  <c r="Q357" i="7"/>
  <c r="P357" i="7"/>
  <c r="O357" i="7"/>
  <c r="N357" i="7"/>
  <c r="R356" i="7"/>
  <c r="Q356" i="7"/>
  <c r="P356" i="7"/>
  <c r="O356" i="7"/>
  <c r="N356" i="7"/>
  <c r="R355" i="7"/>
  <c r="Q355" i="7"/>
  <c r="P355" i="7"/>
  <c r="O355" i="7"/>
  <c r="N355" i="7"/>
  <c r="R354" i="7"/>
  <c r="Q354" i="7"/>
  <c r="P354" i="7"/>
  <c r="O354" i="7"/>
  <c r="N354" i="7"/>
  <c r="R353" i="7"/>
  <c r="Q353" i="7"/>
  <c r="P353" i="7"/>
  <c r="O353" i="7"/>
  <c r="N353" i="7"/>
  <c r="R352" i="7"/>
  <c r="Q352" i="7"/>
  <c r="P352" i="7"/>
  <c r="O352" i="7"/>
  <c r="N352" i="7"/>
  <c r="R351" i="7"/>
  <c r="P351" i="7"/>
  <c r="Q351" i="7" s="1"/>
  <c r="O351" i="7"/>
  <c r="N351" i="7"/>
  <c r="R350" i="7"/>
  <c r="P350" i="7"/>
  <c r="Q350" i="7" s="1"/>
  <c r="O350" i="7"/>
  <c r="N350" i="7"/>
  <c r="R349" i="7"/>
  <c r="Q349" i="7"/>
  <c r="P349" i="7"/>
  <c r="O349" i="7"/>
  <c r="N349" i="7"/>
  <c r="R348" i="7"/>
  <c r="Q348" i="7"/>
  <c r="P348" i="7"/>
  <c r="O348" i="7"/>
  <c r="N348" i="7"/>
  <c r="R347" i="7"/>
  <c r="P347" i="7"/>
  <c r="Q347" i="7" s="1"/>
  <c r="O347" i="7"/>
  <c r="N347" i="7"/>
  <c r="R346" i="7"/>
  <c r="Q346" i="7"/>
  <c r="P346" i="7"/>
  <c r="O346" i="7"/>
  <c r="N346" i="7"/>
  <c r="R345" i="7"/>
  <c r="Q345" i="7"/>
  <c r="P345" i="7"/>
  <c r="O345" i="7"/>
  <c r="N345" i="7"/>
  <c r="R344" i="7"/>
  <c r="Q344" i="7"/>
  <c r="P344" i="7"/>
  <c r="O344" i="7"/>
  <c r="N344" i="7"/>
  <c r="R343" i="7"/>
  <c r="Q343" i="7"/>
  <c r="P343" i="7"/>
  <c r="O343" i="7"/>
  <c r="N343" i="7"/>
  <c r="R342" i="7"/>
  <c r="P342" i="7"/>
  <c r="Q342" i="7" s="1"/>
  <c r="O342" i="7"/>
  <c r="N342" i="7"/>
  <c r="R341" i="7"/>
  <c r="Q341" i="7"/>
  <c r="P341" i="7"/>
  <c r="O341" i="7"/>
  <c r="N341" i="7"/>
  <c r="R340" i="7"/>
  <c r="Q340" i="7"/>
  <c r="P340" i="7"/>
  <c r="O340" i="7"/>
  <c r="N340" i="7"/>
  <c r="R339" i="7"/>
  <c r="P339" i="7"/>
  <c r="Q339" i="7" s="1"/>
  <c r="O339" i="7"/>
  <c r="N339" i="7"/>
  <c r="R338" i="7"/>
  <c r="P338" i="7"/>
  <c r="Q338" i="7" s="1"/>
  <c r="O338" i="7"/>
  <c r="N338" i="7"/>
  <c r="R337" i="7"/>
  <c r="Q337" i="7"/>
  <c r="P337" i="7"/>
  <c r="O337" i="7"/>
  <c r="N337" i="7"/>
  <c r="R336" i="7"/>
  <c r="Q336" i="7"/>
  <c r="P336" i="7"/>
  <c r="O336" i="7"/>
  <c r="N336" i="7"/>
  <c r="R335" i="7"/>
  <c r="Q335" i="7"/>
  <c r="P335" i="7"/>
  <c r="O335" i="7"/>
  <c r="N335" i="7"/>
  <c r="R334" i="7"/>
  <c r="Q334" i="7"/>
  <c r="P334" i="7"/>
  <c r="O334" i="7"/>
  <c r="N334" i="7"/>
  <c r="R333" i="7"/>
  <c r="Q333" i="7"/>
  <c r="P333" i="7"/>
  <c r="O333" i="7"/>
  <c r="N333" i="7"/>
  <c r="R332" i="7"/>
  <c r="Q332" i="7"/>
  <c r="P332" i="7"/>
  <c r="O332" i="7"/>
  <c r="N332" i="7"/>
  <c r="R331" i="7"/>
  <c r="Q331" i="7"/>
  <c r="P331" i="7"/>
  <c r="O331" i="7"/>
  <c r="N331" i="7"/>
  <c r="R330" i="7"/>
  <c r="P330" i="7"/>
  <c r="Q330" i="7" s="1"/>
  <c r="O330" i="7"/>
  <c r="N330" i="7"/>
  <c r="R329" i="7"/>
  <c r="Q329" i="7"/>
  <c r="P329" i="7"/>
  <c r="O329" i="7"/>
  <c r="N329" i="7"/>
  <c r="R328" i="7"/>
  <c r="Q328" i="7"/>
  <c r="P328" i="7"/>
  <c r="O328" i="7"/>
  <c r="N328" i="7"/>
  <c r="R327" i="7"/>
  <c r="P327" i="7"/>
  <c r="Q327" i="7" s="1"/>
  <c r="O327" i="7"/>
  <c r="N327" i="7"/>
  <c r="R326" i="7"/>
  <c r="P326" i="7"/>
  <c r="Q326" i="7" s="1"/>
  <c r="O326" i="7"/>
  <c r="N326" i="7"/>
  <c r="R325" i="7"/>
  <c r="Q325" i="7"/>
  <c r="P325" i="7"/>
  <c r="O325" i="7"/>
  <c r="N325" i="7"/>
  <c r="R324" i="7"/>
  <c r="Q324" i="7"/>
  <c r="P324" i="7"/>
  <c r="O324" i="7"/>
  <c r="N324" i="7"/>
  <c r="R323" i="7"/>
  <c r="Q323" i="7"/>
  <c r="P323" i="7"/>
  <c r="O323" i="7"/>
  <c r="N323" i="7"/>
  <c r="R322" i="7"/>
  <c r="Q322" i="7"/>
  <c r="P322" i="7"/>
  <c r="O322" i="7"/>
  <c r="N322" i="7"/>
  <c r="R321" i="7"/>
  <c r="Q321" i="7"/>
  <c r="P321" i="7"/>
  <c r="O321" i="7"/>
  <c r="N321" i="7"/>
  <c r="R320" i="7"/>
  <c r="P320" i="7"/>
  <c r="Q320" i="7" s="1"/>
  <c r="O320" i="7"/>
  <c r="N320" i="7"/>
  <c r="R319" i="7"/>
  <c r="Q319" i="7"/>
  <c r="P319" i="7"/>
  <c r="O319" i="7"/>
  <c r="N319" i="7"/>
  <c r="R318" i="7"/>
  <c r="Q318" i="7"/>
  <c r="P318" i="7"/>
  <c r="O318" i="7"/>
  <c r="N318" i="7"/>
  <c r="R317" i="7"/>
  <c r="Q317" i="7"/>
  <c r="P317" i="7"/>
  <c r="O317" i="7"/>
  <c r="N317" i="7"/>
  <c r="R316" i="7"/>
  <c r="P316" i="7"/>
  <c r="Q316" i="7" s="1"/>
  <c r="O316" i="7"/>
  <c r="N316" i="7"/>
  <c r="R315" i="7"/>
  <c r="P315" i="7"/>
  <c r="Q315" i="7" s="1"/>
  <c r="O315" i="7"/>
  <c r="N315" i="7"/>
  <c r="R314" i="7"/>
  <c r="P314" i="7"/>
  <c r="Q314" i="7" s="1"/>
  <c r="O314" i="7"/>
  <c r="N314" i="7"/>
  <c r="R313" i="7"/>
  <c r="Q313" i="7"/>
  <c r="P313" i="7"/>
  <c r="O313" i="7"/>
  <c r="N313" i="7"/>
  <c r="R312" i="7"/>
  <c r="Q312" i="7"/>
  <c r="P312" i="7"/>
  <c r="O312" i="7"/>
  <c r="N312" i="7"/>
  <c r="R311" i="7"/>
  <c r="Q311" i="7"/>
  <c r="P311" i="7"/>
  <c r="O311" i="7"/>
  <c r="N311" i="7"/>
  <c r="R310" i="7"/>
  <c r="Q310" i="7"/>
  <c r="P310" i="7"/>
  <c r="O310" i="7"/>
  <c r="N310" i="7"/>
  <c r="R309" i="7"/>
  <c r="Q309" i="7"/>
  <c r="P309" i="7"/>
  <c r="O309" i="7"/>
  <c r="N309" i="7"/>
  <c r="R308" i="7"/>
  <c r="P308" i="7"/>
  <c r="Q308" i="7" s="1"/>
  <c r="O308" i="7"/>
  <c r="N308" i="7"/>
  <c r="R307" i="7"/>
  <c r="Q307" i="7"/>
  <c r="P307" i="7"/>
  <c r="O307" i="7"/>
  <c r="N307" i="7"/>
  <c r="R306" i="7"/>
  <c r="Q306" i="7"/>
  <c r="P306" i="7"/>
  <c r="O306" i="7"/>
  <c r="N306" i="7"/>
  <c r="R305" i="7"/>
  <c r="Q305" i="7"/>
  <c r="P305" i="7"/>
  <c r="O305" i="7"/>
  <c r="N305" i="7"/>
  <c r="R304" i="7"/>
  <c r="Q304" i="7"/>
  <c r="P304" i="7"/>
  <c r="O304" i="7"/>
  <c r="N304" i="7"/>
  <c r="R303" i="7"/>
  <c r="P303" i="7"/>
  <c r="Q303" i="7" s="1"/>
  <c r="O303" i="7"/>
  <c r="N303" i="7"/>
  <c r="R302" i="7"/>
  <c r="P302" i="7"/>
  <c r="Q302" i="7" s="1"/>
  <c r="O302" i="7"/>
  <c r="N302" i="7"/>
  <c r="R301" i="7"/>
  <c r="Q301" i="7"/>
  <c r="P301" i="7"/>
  <c r="O301" i="7"/>
  <c r="N301" i="7"/>
  <c r="R300" i="7"/>
  <c r="Q300" i="7"/>
  <c r="P300" i="7"/>
  <c r="O300" i="7"/>
  <c r="N300" i="7"/>
  <c r="R299" i="7"/>
  <c r="Q299" i="7"/>
  <c r="P299" i="7"/>
  <c r="O299" i="7"/>
  <c r="N299" i="7"/>
  <c r="R298" i="7"/>
  <c r="Q298" i="7"/>
  <c r="P298" i="7"/>
  <c r="O298" i="7"/>
  <c r="N298" i="7"/>
  <c r="R297" i="7"/>
  <c r="Q297" i="7"/>
  <c r="P297" i="7"/>
  <c r="O297" i="7"/>
  <c r="N297" i="7"/>
  <c r="R296" i="7"/>
  <c r="Q296" i="7"/>
  <c r="P296" i="7"/>
  <c r="O296" i="7"/>
  <c r="N296" i="7"/>
  <c r="R295" i="7"/>
  <c r="Q295" i="7"/>
  <c r="P295" i="7"/>
  <c r="O295" i="7"/>
  <c r="N295" i="7"/>
  <c r="R294" i="7"/>
  <c r="Q294" i="7"/>
  <c r="P294" i="7"/>
  <c r="O294" i="7"/>
  <c r="N294" i="7"/>
  <c r="R293" i="7"/>
  <c r="Q293" i="7"/>
  <c r="P293" i="7"/>
  <c r="O293" i="7"/>
  <c r="N293" i="7"/>
  <c r="R292" i="7"/>
  <c r="Q292" i="7"/>
  <c r="P292" i="7"/>
  <c r="O292" i="7"/>
  <c r="N292" i="7"/>
  <c r="R291" i="7"/>
  <c r="P291" i="7"/>
  <c r="Q291" i="7" s="1"/>
  <c r="O291" i="7"/>
  <c r="N291" i="7"/>
  <c r="R290" i="7"/>
  <c r="P290" i="7"/>
  <c r="Q290" i="7" s="1"/>
  <c r="O290" i="7"/>
  <c r="N290" i="7"/>
  <c r="R289" i="7"/>
  <c r="Q289" i="7"/>
  <c r="P289" i="7"/>
  <c r="O289" i="7"/>
  <c r="N289" i="7"/>
  <c r="R288" i="7"/>
  <c r="Q288" i="7"/>
  <c r="P288" i="7"/>
  <c r="O288" i="7"/>
  <c r="N288" i="7"/>
  <c r="R287" i="7"/>
  <c r="Q287" i="7"/>
  <c r="P287" i="7"/>
  <c r="O287" i="7"/>
  <c r="N287" i="7"/>
  <c r="R286" i="7"/>
  <c r="Q286" i="7"/>
  <c r="P286" i="7"/>
  <c r="O286" i="7"/>
  <c r="N286" i="7"/>
  <c r="R285" i="7"/>
  <c r="Q285" i="7"/>
  <c r="P285" i="7"/>
  <c r="O285" i="7"/>
  <c r="N285" i="7"/>
  <c r="R284" i="7"/>
  <c r="P284" i="7"/>
  <c r="Q284" i="7" s="1"/>
  <c r="O284" i="7"/>
  <c r="N284" i="7"/>
  <c r="R283" i="7"/>
  <c r="Q283" i="7"/>
  <c r="P283" i="7"/>
  <c r="O283" i="7"/>
  <c r="N283" i="7"/>
  <c r="R282" i="7"/>
  <c r="P282" i="7"/>
  <c r="Q282" i="7" s="1"/>
  <c r="O282" i="7"/>
  <c r="N282" i="7"/>
  <c r="R281" i="7"/>
  <c r="Q281" i="7"/>
  <c r="P281" i="7"/>
  <c r="O281" i="7"/>
  <c r="N281" i="7"/>
  <c r="R280" i="7"/>
  <c r="Q280" i="7"/>
  <c r="P280" i="7"/>
  <c r="O280" i="7"/>
  <c r="N280" i="7"/>
  <c r="R279" i="7"/>
  <c r="P279" i="7"/>
  <c r="Q279" i="7" s="1"/>
  <c r="O279" i="7"/>
  <c r="N279" i="7"/>
  <c r="R278" i="7"/>
  <c r="P278" i="7"/>
  <c r="Q278" i="7" s="1"/>
  <c r="O278" i="7"/>
  <c r="N278" i="7"/>
  <c r="R277" i="7"/>
  <c r="Q277" i="7"/>
  <c r="P277" i="7"/>
  <c r="O277" i="7"/>
  <c r="N277" i="7"/>
  <c r="R276" i="7"/>
  <c r="P276" i="7"/>
  <c r="Q276" i="7" s="1"/>
  <c r="O276" i="7"/>
  <c r="N276" i="7"/>
  <c r="R275" i="7"/>
  <c r="P275" i="7"/>
  <c r="Q275" i="7" s="1"/>
  <c r="O275" i="7"/>
  <c r="N275" i="7"/>
  <c r="R274" i="7"/>
  <c r="Q274" i="7"/>
  <c r="P274" i="7"/>
  <c r="O274" i="7"/>
  <c r="N274" i="7"/>
  <c r="R273" i="7"/>
  <c r="Q273" i="7"/>
  <c r="P273" i="7"/>
  <c r="O273" i="7"/>
  <c r="N273" i="7"/>
  <c r="R272" i="7"/>
  <c r="Q272" i="7"/>
  <c r="P272" i="7"/>
  <c r="O272" i="7"/>
  <c r="N272" i="7"/>
  <c r="R271" i="7"/>
  <c r="Q271" i="7"/>
  <c r="P271" i="7"/>
  <c r="O271" i="7"/>
  <c r="N271" i="7"/>
  <c r="R270" i="7"/>
  <c r="Q270" i="7"/>
  <c r="P270" i="7"/>
  <c r="O270" i="7"/>
  <c r="N270" i="7"/>
  <c r="R269" i="7"/>
  <c r="Q269" i="7"/>
  <c r="P269" i="7"/>
  <c r="O269" i="7"/>
  <c r="N269" i="7"/>
  <c r="R268" i="7"/>
  <c r="P268" i="7"/>
  <c r="Q268" i="7" s="1"/>
  <c r="O268" i="7"/>
  <c r="N268" i="7"/>
  <c r="R267" i="7"/>
  <c r="P267" i="7"/>
  <c r="Q267" i="7" s="1"/>
  <c r="O267" i="7"/>
  <c r="N267" i="7"/>
  <c r="R266" i="7"/>
  <c r="P266" i="7"/>
  <c r="Q266" i="7" s="1"/>
  <c r="O266" i="7"/>
  <c r="N266" i="7"/>
  <c r="R265" i="7"/>
  <c r="Q265" i="7"/>
  <c r="P265" i="7"/>
  <c r="O265" i="7"/>
  <c r="N265" i="7"/>
  <c r="R264" i="7"/>
  <c r="P264" i="7"/>
  <c r="Q264" i="7" s="1"/>
  <c r="O264" i="7"/>
  <c r="N264" i="7"/>
  <c r="R263" i="7"/>
  <c r="Q263" i="7"/>
  <c r="P263" i="7"/>
  <c r="O263" i="7"/>
  <c r="N263" i="7"/>
  <c r="R262" i="7"/>
  <c r="Q262" i="7"/>
  <c r="P262" i="7"/>
  <c r="O262" i="7"/>
  <c r="N262" i="7"/>
  <c r="R261" i="7"/>
  <c r="Q261" i="7"/>
  <c r="P261" i="7"/>
  <c r="O261" i="7"/>
  <c r="N261" i="7"/>
  <c r="R260" i="7"/>
  <c r="Q260" i="7"/>
  <c r="P260" i="7"/>
  <c r="O260" i="7"/>
  <c r="N260" i="7"/>
  <c r="R259" i="7"/>
  <c r="Q259" i="7"/>
  <c r="P259" i="7"/>
  <c r="O259" i="7"/>
  <c r="N259" i="7"/>
  <c r="R258" i="7"/>
  <c r="Q258" i="7"/>
  <c r="P258" i="7"/>
  <c r="O258" i="7"/>
  <c r="N258" i="7"/>
  <c r="R257" i="7"/>
  <c r="Q257" i="7"/>
  <c r="P257" i="7"/>
  <c r="O257" i="7"/>
  <c r="N257" i="7"/>
  <c r="R256" i="7"/>
  <c r="P256" i="7"/>
  <c r="Q256" i="7" s="1"/>
  <c r="O256" i="7"/>
  <c r="N256" i="7"/>
  <c r="R255" i="7"/>
  <c r="P255" i="7"/>
  <c r="Q255" i="7" s="1"/>
  <c r="O255" i="7"/>
  <c r="N255" i="7"/>
  <c r="R254" i="7"/>
  <c r="P254" i="7"/>
  <c r="Q254" i="7" s="1"/>
  <c r="O254" i="7"/>
  <c r="N254" i="7"/>
  <c r="R253" i="7"/>
  <c r="Q253" i="7"/>
  <c r="P253" i="7"/>
  <c r="O253" i="7"/>
  <c r="N253" i="7"/>
  <c r="R252" i="7"/>
  <c r="Q252" i="7"/>
  <c r="P252" i="7"/>
  <c r="O252" i="7"/>
  <c r="N252" i="7"/>
  <c r="R251" i="7"/>
  <c r="Q251" i="7"/>
  <c r="P251" i="7"/>
  <c r="O251" i="7"/>
  <c r="N251" i="7"/>
  <c r="R250" i="7"/>
  <c r="Q250" i="7"/>
  <c r="P250" i="7"/>
  <c r="O250" i="7"/>
  <c r="N250" i="7"/>
  <c r="R249" i="7"/>
  <c r="Q249" i="7"/>
  <c r="P249" i="7"/>
  <c r="O249" i="7"/>
  <c r="N249" i="7"/>
  <c r="R248" i="7"/>
  <c r="Q248" i="7"/>
  <c r="P248" i="7"/>
  <c r="O248" i="7"/>
  <c r="N248" i="7"/>
  <c r="R247" i="7"/>
  <c r="Q247" i="7"/>
  <c r="P247" i="7"/>
  <c r="O247" i="7"/>
  <c r="N247" i="7"/>
  <c r="R246" i="7"/>
  <c r="P246" i="7"/>
  <c r="Q246" i="7" s="1"/>
  <c r="O246" i="7"/>
  <c r="N246" i="7"/>
  <c r="R245" i="7"/>
  <c r="Q245" i="7"/>
  <c r="P245" i="7"/>
  <c r="O245" i="7"/>
  <c r="N245" i="7"/>
  <c r="R244" i="7"/>
  <c r="P244" i="7"/>
  <c r="Q244" i="7" s="1"/>
  <c r="O244" i="7"/>
  <c r="N244" i="7"/>
  <c r="R243" i="7"/>
  <c r="Q243" i="7"/>
  <c r="P243" i="7"/>
  <c r="O243" i="7"/>
  <c r="N243" i="7"/>
  <c r="R242" i="7"/>
  <c r="Q242" i="7"/>
  <c r="P242" i="7"/>
  <c r="O242" i="7"/>
  <c r="N242" i="7"/>
  <c r="R241" i="7"/>
  <c r="Q241" i="7"/>
  <c r="P241" i="7"/>
  <c r="O241" i="7"/>
  <c r="N241" i="7"/>
  <c r="R240" i="7"/>
  <c r="Q240" i="7"/>
  <c r="P240" i="7"/>
  <c r="O240" i="7"/>
  <c r="N240" i="7"/>
  <c r="R239" i="7"/>
  <c r="P239" i="7"/>
  <c r="Q239" i="7" s="1"/>
  <c r="O239" i="7"/>
  <c r="N239" i="7"/>
  <c r="R238" i="7"/>
  <c r="Q238" i="7"/>
  <c r="P238" i="7"/>
  <c r="O238" i="7"/>
  <c r="N238" i="7"/>
  <c r="R237" i="7"/>
  <c r="Q237" i="7"/>
  <c r="P237" i="7"/>
  <c r="O237" i="7"/>
  <c r="N237" i="7"/>
  <c r="R236" i="7"/>
  <c r="Q236" i="7"/>
  <c r="P236" i="7"/>
  <c r="O236" i="7"/>
  <c r="N236" i="7"/>
  <c r="R235" i="7"/>
  <c r="Q235" i="7"/>
  <c r="P235" i="7"/>
  <c r="O235" i="7"/>
  <c r="N235" i="7"/>
  <c r="R234" i="7"/>
  <c r="P234" i="7"/>
  <c r="Q234" i="7" s="1"/>
  <c r="O234" i="7"/>
  <c r="N234" i="7"/>
  <c r="R233" i="7"/>
  <c r="Q233" i="7"/>
  <c r="P233" i="7"/>
  <c r="O233" i="7"/>
  <c r="N233" i="7"/>
  <c r="R232" i="7"/>
  <c r="P232" i="7"/>
  <c r="Q232" i="7" s="1"/>
  <c r="O232" i="7"/>
  <c r="N232" i="7"/>
  <c r="R231" i="7"/>
  <c r="P231" i="7"/>
  <c r="Q231" i="7" s="1"/>
  <c r="O231" i="7"/>
  <c r="N231" i="7"/>
  <c r="R230" i="7"/>
  <c r="P230" i="7"/>
  <c r="Q230" i="7" s="1"/>
  <c r="O230" i="7"/>
  <c r="N230" i="7"/>
  <c r="R229" i="7"/>
  <c r="Q229" i="7"/>
  <c r="P229" i="7"/>
  <c r="O229" i="7"/>
  <c r="N229" i="7"/>
  <c r="R228" i="7"/>
  <c r="Q228" i="7"/>
  <c r="P228" i="7"/>
  <c r="O228" i="7"/>
  <c r="N228" i="7"/>
  <c r="R227" i="7"/>
  <c r="Q227" i="7"/>
  <c r="P227" i="7"/>
  <c r="O227" i="7"/>
  <c r="N227" i="7"/>
  <c r="R226" i="7"/>
  <c r="Q226" i="7"/>
  <c r="P226" i="7"/>
  <c r="O226" i="7"/>
  <c r="N226" i="7"/>
  <c r="R225" i="7"/>
  <c r="Q225" i="7"/>
  <c r="P225" i="7"/>
  <c r="O225" i="7"/>
  <c r="N225" i="7"/>
  <c r="R224" i="7"/>
  <c r="Q224" i="7"/>
  <c r="P224" i="7"/>
  <c r="O224" i="7"/>
  <c r="N224" i="7"/>
  <c r="R223" i="7"/>
  <c r="Q223" i="7"/>
  <c r="P223" i="7"/>
  <c r="O223" i="7"/>
  <c r="N223" i="7"/>
  <c r="R222" i="7"/>
  <c r="Q222" i="7"/>
  <c r="P222" i="7"/>
  <c r="O222" i="7"/>
  <c r="N222" i="7"/>
  <c r="R221" i="7"/>
  <c r="Q221" i="7"/>
  <c r="P221" i="7"/>
  <c r="O221" i="7"/>
  <c r="N221" i="7"/>
  <c r="R220" i="7"/>
  <c r="P220" i="7"/>
  <c r="Q220" i="7" s="1"/>
  <c r="O220" i="7"/>
  <c r="N220" i="7"/>
  <c r="R219" i="7"/>
  <c r="P219" i="7"/>
  <c r="Q219" i="7" s="1"/>
  <c r="O219" i="7"/>
  <c r="N219" i="7"/>
  <c r="R218" i="7"/>
  <c r="P218" i="7"/>
  <c r="Q218" i="7" s="1"/>
  <c r="O218" i="7"/>
  <c r="N218" i="7"/>
  <c r="R217" i="7"/>
  <c r="Q217" i="7"/>
  <c r="P217" i="7"/>
  <c r="O217" i="7"/>
  <c r="N217" i="7"/>
  <c r="R216" i="7"/>
  <c r="Q216" i="7"/>
  <c r="P216" i="7"/>
  <c r="O216" i="7"/>
  <c r="N216" i="7"/>
  <c r="R215" i="7"/>
  <c r="Q215" i="7"/>
  <c r="P215" i="7"/>
  <c r="O215" i="7"/>
  <c r="N215" i="7"/>
  <c r="R214" i="7"/>
  <c r="Q214" i="7"/>
  <c r="P214" i="7"/>
  <c r="O214" i="7"/>
  <c r="N214" i="7"/>
  <c r="R213" i="7"/>
  <c r="Q213" i="7"/>
  <c r="P213" i="7"/>
  <c r="O213" i="7"/>
  <c r="N213" i="7"/>
  <c r="R212" i="7"/>
  <c r="Q212" i="7"/>
  <c r="P212" i="7"/>
  <c r="O212" i="7"/>
  <c r="N212" i="7"/>
  <c r="R211" i="7"/>
  <c r="Q211" i="7"/>
  <c r="P211" i="7"/>
  <c r="O211" i="7"/>
  <c r="N211" i="7"/>
  <c r="R210" i="7"/>
  <c r="Q210" i="7"/>
  <c r="P210" i="7"/>
  <c r="O210" i="7"/>
  <c r="N210" i="7"/>
  <c r="R209" i="7"/>
  <c r="Q209" i="7"/>
  <c r="P209" i="7"/>
  <c r="O209" i="7"/>
  <c r="N209" i="7"/>
  <c r="R208" i="7"/>
  <c r="Q208" i="7"/>
  <c r="P208" i="7"/>
  <c r="O208" i="7"/>
  <c r="N208" i="7"/>
  <c r="R207" i="7"/>
  <c r="P207" i="7"/>
  <c r="Q207" i="7" s="1"/>
  <c r="O207" i="7"/>
  <c r="N207" i="7"/>
  <c r="R206" i="7"/>
  <c r="Q206" i="7"/>
  <c r="P206" i="7"/>
  <c r="O206" i="7"/>
  <c r="N206" i="7"/>
  <c r="R205" i="7"/>
  <c r="Q205" i="7"/>
  <c r="P205" i="7"/>
  <c r="O205" i="7"/>
  <c r="N205" i="7"/>
  <c r="R204" i="7"/>
  <c r="Q204" i="7"/>
  <c r="P204" i="7"/>
  <c r="O204" i="7"/>
  <c r="N204" i="7"/>
  <c r="R203" i="7"/>
  <c r="Q203" i="7"/>
  <c r="P203" i="7"/>
  <c r="O203" i="7"/>
  <c r="N203" i="7"/>
  <c r="R202" i="7"/>
  <c r="Q202" i="7"/>
  <c r="P202" i="7"/>
  <c r="O202" i="7"/>
  <c r="N202" i="7"/>
  <c r="R201" i="7"/>
  <c r="Q201" i="7"/>
  <c r="P201" i="7"/>
  <c r="O201" i="7"/>
  <c r="N201" i="7"/>
  <c r="R200" i="7"/>
  <c r="Q200" i="7"/>
  <c r="P200" i="7"/>
  <c r="O200" i="7"/>
  <c r="N200" i="7"/>
  <c r="R199" i="7"/>
  <c r="P199" i="7"/>
  <c r="Q199" i="7" s="1"/>
  <c r="O199" i="7"/>
  <c r="N199" i="7"/>
  <c r="R198" i="7"/>
  <c r="Q198" i="7"/>
  <c r="P198" i="7"/>
  <c r="O198" i="7"/>
  <c r="N198" i="7"/>
  <c r="R197" i="7"/>
  <c r="Q197" i="7"/>
  <c r="P197" i="7"/>
  <c r="O197" i="7"/>
  <c r="N197" i="7"/>
  <c r="R196" i="7"/>
  <c r="P196" i="7"/>
  <c r="Q196" i="7" s="1"/>
  <c r="O196" i="7"/>
  <c r="N196" i="7"/>
  <c r="R195" i="7"/>
  <c r="P195" i="7"/>
  <c r="Q195" i="7" s="1"/>
  <c r="O195" i="7"/>
  <c r="N195" i="7"/>
  <c r="R194" i="7"/>
  <c r="P194" i="7"/>
  <c r="Q194" i="7" s="1"/>
  <c r="O194" i="7"/>
  <c r="N194" i="7"/>
  <c r="R193" i="7"/>
  <c r="Q193" i="7"/>
  <c r="P193" i="7"/>
  <c r="O193" i="7"/>
  <c r="N193" i="7"/>
  <c r="R192" i="7"/>
  <c r="P192" i="7"/>
  <c r="Q192" i="7" s="1"/>
  <c r="O192" i="7"/>
  <c r="N192" i="7"/>
  <c r="R191" i="7"/>
  <c r="P191" i="7"/>
  <c r="Q191" i="7" s="1"/>
  <c r="O191" i="7"/>
  <c r="N191" i="7"/>
  <c r="R190" i="7"/>
  <c r="Q190" i="7"/>
  <c r="P190" i="7"/>
  <c r="O190" i="7"/>
  <c r="N190" i="7"/>
  <c r="R189" i="7"/>
  <c r="Q189" i="7"/>
  <c r="P189" i="7"/>
  <c r="O189" i="7"/>
  <c r="N189" i="7"/>
  <c r="R188" i="7"/>
  <c r="Q188" i="7"/>
  <c r="P188" i="7"/>
  <c r="O188" i="7"/>
  <c r="N188" i="7"/>
  <c r="R187" i="7"/>
  <c r="P187" i="7"/>
  <c r="Q187" i="7" s="1"/>
  <c r="O187" i="7"/>
  <c r="N187" i="7"/>
  <c r="R186" i="7"/>
  <c r="P186" i="7"/>
  <c r="Q186" i="7" s="1"/>
  <c r="O186" i="7"/>
  <c r="N186" i="7"/>
  <c r="R185" i="7"/>
  <c r="Q185" i="7"/>
  <c r="P185" i="7"/>
  <c r="O185" i="7"/>
  <c r="N185" i="7"/>
  <c r="R184" i="7"/>
  <c r="P184" i="7"/>
  <c r="Q184" i="7" s="1"/>
  <c r="O184" i="7"/>
  <c r="N184" i="7"/>
  <c r="R183" i="7"/>
  <c r="P183" i="7"/>
  <c r="Q183" i="7" s="1"/>
  <c r="O183" i="7"/>
  <c r="N183" i="7"/>
  <c r="R182" i="7"/>
  <c r="P182" i="7"/>
  <c r="Q182" i="7" s="1"/>
  <c r="O182" i="7"/>
  <c r="N182" i="7"/>
  <c r="R181" i="7"/>
  <c r="Q181" i="7"/>
  <c r="P181" i="7"/>
  <c r="O181" i="7"/>
  <c r="N181" i="7"/>
  <c r="R180" i="7"/>
  <c r="Q180" i="7"/>
  <c r="P180" i="7"/>
  <c r="O180" i="7"/>
  <c r="N180" i="7"/>
  <c r="R179" i="7"/>
  <c r="P179" i="7"/>
  <c r="Q179" i="7" s="1"/>
  <c r="O179" i="7"/>
  <c r="N179" i="7"/>
  <c r="R178" i="7"/>
  <c r="Q178" i="7"/>
  <c r="P178" i="7"/>
  <c r="O178" i="7"/>
  <c r="N178" i="7"/>
  <c r="R177" i="7"/>
  <c r="Q177" i="7"/>
  <c r="P177" i="7"/>
  <c r="O177" i="7"/>
  <c r="N177" i="7"/>
  <c r="R176" i="7"/>
  <c r="Q176" i="7"/>
  <c r="P176" i="7"/>
  <c r="O176" i="7"/>
  <c r="N176" i="7"/>
  <c r="R175" i="7"/>
  <c r="P175" i="7"/>
  <c r="Q175" i="7" s="1"/>
  <c r="O175" i="7"/>
  <c r="N175" i="7"/>
  <c r="R174" i="7"/>
  <c r="P174" i="7"/>
  <c r="Q174" i="7" s="1"/>
  <c r="O174" i="7"/>
  <c r="N174" i="7"/>
  <c r="R173" i="7"/>
  <c r="Q173" i="7"/>
  <c r="P173" i="7"/>
  <c r="O173" i="7"/>
  <c r="N173" i="7"/>
  <c r="R172" i="7"/>
  <c r="P172" i="7"/>
  <c r="Q172" i="7" s="1"/>
  <c r="O172" i="7"/>
  <c r="N172" i="7"/>
  <c r="R171" i="7"/>
  <c r="Q171" i="7"/>
  <c r="P171" i="7"/>
  <c r="O171" i="7"/>
  <c r="N171" i="7"/>
  <c r="R170" i="7"/>
  <c r="P170" i="7"/>
  <c r="Q170" i="7" s="1"/>
  <c r="O170" i="7"/>
  <c r="N170" i="7"/>
  <c r="R169" i="7"/>
  <c r="Q169" i="7"/>
  <c r="P169" i="7"/>
  <c r="O169" i="7"/>
  <c r="N169" i="7"/>
  <c r="R168" i="7"/>
  <c r="Q168" i="7"/>
  <c r="P168" i="7"/>
  <c r="O168" i="7"/>
  <c r="N168" i="7"/>
  <c r="R167" i="7"/>
  <c r="Q167" i="7"/>
  <c r="P167" i="7"/>
  <c r="O167" i="7"/>
  <c r="N167" i="7"/>
  <c r="R166" i="7"/>
  <c r="Q166" i="7"/>
  <c r="P166" i="7"/>
  <c r="O166" i="7"/>
  <c r="N166" i="7"/>
  <c r="R165" i="7"/>
  <c r="Q165" i="7"/>
  <c r="P165" i="7"/>
  <c r="O165" i="7"/>
  <c r="N165" i="7"/>
  <c r="R164" i="7"/>
  <c r="P164" i="7"/>
  <c r="Q164" i="7" s="1"/>
  <c r="O164" i="7"/>
  <c r="N164" i="7"/>
  <c r="R163" i="7"/>
  <c r="P163" i="7"/>
  <c r="Q163" i="7" s="1"/>
  <c r="O163" i="7"/>
  <c r="N163" i="7"/>
  <c r="R162" i="7"/>
  <c r="Q162" i="7"/>
  <c r="P162" i="7"/>
  <c r="O162" i="7"/>
  <c r="N162" i="7"/>
  <c r="R161" i="7"/>
  <c r="Q161" i="7"/>
  <c r="P161" i="7"/>
  <c r="O161" i="7"/>
  <c r="N161" i="7"/>
  <c r="R160" i="7"/>
  <c r="P160" i="7"/>
  <c r="Q160" i="7" s="1"/>
  <c r="O160" i="7"/>
  <c r="N160" i="7"/>
  <c r="R159" i="7"/>
  <c r="Q159" i="7"/>
  <c r="P159" i="7"/>
  <c r="O159" i="7"/>
  <c r="N159" i="7"/>
  <c r="R158" i="7"/>
  <c r="P158" i="7"/>
  <c r="Q158" i="7" s="1"/>
  <c r="O158" i="7"/>
  <c r="N158" i="7"/>
  <c r="R157" i="7"/>
  <c r="P157" i="7"/>
  <c r="Q157" i="7" s="1"/>
  <c r="O157" i="7"/>
  <c r="N157" i="7"/>
  <c r="R156" i="7"/>
  <c r="Q156" i="7"/>
  <c r="P156" i="7"/>
  <c r="O156" i="7"/>
  <c r="N156" i="7"/>
  <c r="R155" i="7"/>
  <c r="P155" i="7"/>
  <c r="Q155" i="7" s="1"/>
  <c r="O155" i="7"/>
  <c r="N155" i="7"/>
  <c r="R154" i="7"/>
  <c r="Q154" i="7"/>
  <c r="P154" i="7"/>
  <c r="O154" i="7"/>
  <c r="N154" i="7"/>
  <c r="R153" i="7"/>
  <c r="Q153" i="7"/>
  <c r="P153" i="7"/>
  <c r="O153" i="7"/>
  <c r="N153" i="7"/>
  <c r="R152" i="7"/>
  <c r="Q152" i="7"/>
  <c r="P152" i="7"/>
  <c r="O152" i="7"/>
  <c r="N152" i="7"/>
  <c r="R151" i="7"/>
  <c r="P151" i="7"/>
  <c r="Q151" i="7" s="1"/>
  <c r="O151" i="7"/>
  <c r="N151" i="7"/>
  <c r="R150" i="7"/>
  <c r="P150" i="7"/>
  <c r="Q150" i="7" s="1"/>
  <c r="O150" i="7"/>
  <c r="N150" i="7"/>
  <c r="R149" i="7"/>
  <c r="Q149" i="7"/>
  <c r="P149" i="7"/>
  <c r="O149" i="7"/>
  <c r="N149" i="7"/>
  <c r="R148" i="7"/>
  <c r="P148" i="7"/>
  <c r="Q148" i="7" s="1"/>
  <c r="O148" i="7"/>
  <c r="N148" i="7"/>
  <c r="R147" i="7"/>
  <c r="P147" i="7"/>
  <c r="Q147" i="7" s="1"/>
  <c r="O147" i="7"/>
  <c r="N147" i="7"/>
  <c r="R146" i="7"/>
  <c r="P146" i="7"/>
  <c r="Q146" i="7" s="1"/>
  <c r="O146" i="7"/>
  <c r="N146" i="7"/>
  <c r="R145" i="7"/>
  <c r="P145" i="7"/>
  <c r="Q145" i="7" s="1"/>
  <c r="O145" i="7"/>
  <c r="N145" i="7"/>
  <c r="R144" i="7"/>
  <c r="Q144" i="7"/>
  <c r="P144" i="7"/>
  <c r="O144" i="7"/>
  <c r="N144" i="7"/>
  <c r="R143" i="7"/>
  <c r="Q143" i="7"/>
  <c r="P143" i="7"/>
  <c r="O143" i="7"/>
  <c r="N143" i="7"/>
  <c r="R142" i="7"/>
  <c r="P142" i="7"/>
  <c r="Q142" i="7" s="1"/>
  <c r="O142" i="7"/>
  <c r="N142" i="7"/>
  <c r="R141" i="7"/>
  <c r="Q141" i="7"/>
  <c r="P141" i="7"/>
  <c r="O141" i="7"/>
  <c r="N141" i="7"/>
  <c r="R140" i="7"/>
  <c r="P140" i="7"/>
  <c r="Q140" i="7" s="1"/>
  <c r="O140" i="7"/>
  <c r="N140" i="7"/>
  <c r="R139" i="7"/>
  <c r="P139" i="7"/>
  <c r="Q139" i="7" s="1"/>
  <c r="O139" i="7"/>
  <c r="N139" i="7"/>
  <c r="R138" i="7"/>
  <c r="Q138" i="7"/>
  <c r="P138" i="7"/>
  <c r="O138" i="7"/>
  <c r="N138" i="7"/>
  <c r="R137" i="7"/>
  <c r="Q137" i="7"/>
  <c r="P137" i="7"/>
  <c r="O137" i="7"/>
  <c r="N137" i="7"/>
  <c r="R136" i="7"/>
  <c r="P136" i="7"/>
  <c r="Q136" i="7" s="1"/>
  <c r="O136" i="7"/>
  <c r="N136" i="7"/>
  <c r="R135" i="7"/>
  <c r="P135" i="7"/>
  <c r="Q135" i="7" s="1"/>
  <c r="O135" i="7"/>
  <c r="N135" i="7"/>
  <c r="R134" i="7"/>
  <c r="Q134" i="7"/>
  <c r="P134" i="7"/>
  <c r="O134" i="7"/>
  <c r="N134" i="7"/>
  <c r="R133" i="7"/>
  <c r="Q133" i="7"/>
  <c r="P133" i="7"/>
  <c r="O133" i="7"/>
  <c r="N133" i="7"/>
  <c r="R132" i="7"/>
  <c r="P132" i="7"/>
  <c r="Q132" i="7" s="1"/>
  <c r="O132" i="7"/>
  <c r="N132" i="7"/>
  <c r="R131" i="7"/>
  <c r="Q131" i="7"/>
  <c r="P131" i="7"/>
  <c r="O131" i="7"/>
  <c r="N131" i="7"/>
  <c r="R130" i="7"/>
  <c r="P130" i="7"/>
  <c r="Q130" i="7" s="1"/>
  <c r="O130" i="7"/>
  <c r="N130" i="7"/>
  <c r="R129" i="7"/>
  <c r="Q129" i="7"/>
  <c r="P129" i="7"/>
  <c r="O129" i="7"/>
  <c r="N129" i="7"/>
  <c r="R128" i="7"/>
  <c r="P128" i="7"/>
  <c r="Q128" i="7" s="1"/>
  <c r="O128" i="7"/>
  <c r="N128" i="7"/>
  <c r="R127" i="7"/>
  <c r="Q127" i="7"/>
  <c r="P127" i="7"/>
  <c r="O127" i="7"/>
  <c r="N127" i="7"/>
  <c r="R126" i="7"/>
  <c r="Q126" i="7"/>
  <c r="P126" i="7"/>
  <c r="O126" i="7"/>
  <c r="N126" i="7"/>
  <c r="R125" i="7"/>
  <c r="Q125" i="7"/>
  <c r="P125" i="7"/>
  <c r="O125" i="7"/>
  <c r="N125" i="7"/>
  <c r="R124" i="7"/>
  <c r="P124" i="7"/>
  <c r="Q124" i="7" s="1"/>
  <c r="O124" i="7"/>
  <c r="N124" i="7"/>
  <c r="R123" i="7"/>
  <c r="P123" i="7"/>
  <c r="Q123" i="7" s="1"/>
  <c r="O123" i="7"/>
  <c r="N123" i="7"/>
  <c r="R122" i="7"/>
  <c r="Q122" i="7"/>
  <c r="P122" i="7"/>
  <c r="O122" i="7"/>
  <c r="N122" i="7"/>
  <c r="R121" i="7"/>
  <c r="Q121" i="7"/>
  <c r="P121" i="7"/>
  <c r="O121" i="7"/>
  <c r="N121" i="7"/>
  <c r="R120" i="7"/>
  <c r="Q120" i="7"/>
  <c r="P120" i="7"/>
  <c r="O120" i="7"/>
  <c r="N120" i="7"/>
  <c r="R119" i="7"/>
  <c r="P119" i="7"/>
  <c r="Q119" i="7" s="1"/>
  <c r="O119" i="7"/>
  <c r="N119" i="7"/>
  <c r="R118" i="7"/>
  <c r="P118" i="7"/>
  <c r="Q118" i="7" s="1"/>
  <c r="O118" i="7"/>
  <c r="N118" i="7"/>
  <c r="R117" i="7"/>
  <c r="Q117" i="7"/>
  <c r="P117" i="7"/>
  <c r="O117" i="7"/>
  <c r="N117" i="7"/>
  <c r="R116" i="7"/>
  <c r="Q116" i="7"/>
  <c r="P116" i="7"/>
  <c r="O116" i="7"/>
  <c r="N116" i="7"/>
  <c r="R115" i="7"/>
  <c r="P115" i="7"/>
  <c r="Q115" i="7" s="1"/>
  <c r="O115" i="7"/>
  <c r="N115" i="7"/>
  <c r="R114" i="7"/>
  <c r="Q114" i="7"/>
  <c r="P114" i="7"/>
  <c r="O114" i="7"/>
  <c r="N114" i="7"/>
  <c r="R113" i="7"/>
  <c r="P113" i="7"/>
  <c r="Q113" i="7" s="1"/>
  <c r="O113" i="7"/>
  <c r="N113" i="7"/>
  <c r="R112" i="7"/>
  <c r="P112" i="7"/>
  <c r="Q112" i="7" s="1"/>
  <c r="O112" i="7"/>
  <c r="N112" i="7"/>
  <c r="R111" i="7"/>
  <c r="Q111" i="7"/>
  <c r="P111" i="7"/>
  <c r="O111" i="7"/>
  <c r="N111" i="7"/>
  <c r="R110" i="7"/>
  <c r="P110" i="7"/>
  <c r="Q110" i="7" s="1"/>
  <c r="O110" i="7"/>
  <c r="N110" i="7"/>
  <c r="R109" i="7"/>
  <c r="Q109" i="7"/>
  <c r="P109" i="7"/>
  <c r="O109" i="7"/>
  <c r="N109" i="7"/>
  <c r="R108" i="7"/>
  <c r="P108" i="7"/>
  <c r="Q108" i="7" s="1"/>
  <c r="O108" i="7"/>
  <c r="N108" i="7"/>
  <c r="R107" i="7"/>
  <c r="Q107" i="7"/>
  <c r="P107" i="7"/>
  <c r="O107" i="7"/>
  <c r="N107" i="7"/>
  <c r="R106" i="7"/>
  <c r="P106" i="7"/>
  <c r="Q106" i="7" s="1"/>
  <c r="O106" i="7"/>
  <c r="N106" i="7"/>
  <c r="R105" i="7"/>
  <c r="Q105" i="7"/>
  <c r="P105" i="7"/>
  <c r="O105" i="7"/>
  <c r="N105" i="7"/>
  <c r="R104" i="7"/>
  <c r="Q104" i="7"/>
  <c r="P104" i="7"/>
  <c r="O104" i="7"/>
  <c r="N104" i="7"/>
  <c r="R103" i="7"/>
  <c r="Q103" i="7"/>
  <c r="P103" i="7"/>
  <c r="O103" i="7"/>
  <c r="N103" i="7"/>
  <c r="R102" i="7"/>
  <c r="P102" i="7"/>
  <c r="Q102" i="7" s="1"/>
  <c r="O102" i="7"/>
  <c r="N102" i="7"/>
  <c r="R101" i="7"/>
  <c r="P101" i="7"/>
  <c r="Q101" i="7" s="1"/>
  <c r="O101" i="7"/>
  <c r="N101" i="7"/>
  <c r="R100" i="7"/>
  <c r="P100" i="7"/>
  <c r="Q100" i="7" s="1"/>
  <c r="O100" i="7"/>
  <c r="N100" i="7"/>
  <c r="R99" i="7"/>
  <c r="Q99" i="7"/>
  <c r="P99" i="7"/>
  <c r="O99" i="7"/>
  <c r="N99" i="7"/>
  <c r="R98" i="7"/>
  <c r="Q98" i="7"/>
  <c r="P98" i="7"/>
  <c r="O98" i="7"/>
  <c r="N98" i="7"/>
  <c r="R97" i="7"/>
  <c r="P97" i="7"/>
  <c r="Q97" i="7" s="1"/>
  <c r="O97" i="7"/>
  <c r="N97" i="7"/>
  <c r="R96" i="7"/>
  <c r="P96" i="7"/>
  <c r="Q96" i="7" s="1"/>
  <c r="O96" i="7"/>
  <c r="N96" i="7"/>
  <c r="R95" i="7"/>
  <c r="P95" i="7"/>
  <c r="Q95" i="7" s="1"/>
  <c r="O95" i="7"/>
  <c r="N95" i="7"/>
  <c r="R94" i="7"/>
  <c r="Q94" i="7"/>
  <c r="P94" i="7"/>
  <c r="O94" i="7"/>
  <c r="N94" i="7"/>
  <c r="R93" i="7"/>
  <c r="Q93" i="7"/>
  <c r="P93" i="7"/>
  <c r="O93" i="7"/>
  <c r="N93" i="7"/>
  <c r="R92" i="7"/>
  <c r="Q92" i="7"/>
  <c r="P92" i="7"/>
  <c r="O92" i="7"/>
  <c r="N92" i="7"/>
  <c r="R91" i="7"/>
  <c r="P91" i="7"/>
  <c r="Q91" i="7" s="1"/>
  <c r="O91" i="7"/>
  <c r="N91" i="7"/>
  <c r="R90" i="7"/>
  <c r="Q90" i="7"/>
  <c r="P90" i="7"/>
  <c r="O90" i="7"/>
  <c r="N90" i="7"/>
  <c r="R89" i="7"/>
  <c r="P89" i="7"/>
  <c r="Q89" i="7" s="1"/>
  <c r="O89" i="7"/>
  <c r="N89" i="7"/>
  <c r="R88" i="7"/>
  <c r="P88" i="7"/>
  <c r="Q88" i="7" s="1"/>
  <c r="O88" i="7"/>
  <c r="N88" i="7"/>
  <c r="R87" i="7"/>
  <c r="Q87" i="7"/>
  <c r="P87" i="7"/>
  <c r="O87" i="7"/>
  <c r="N87" i="7"/>
  <c r="R86" i="7"/>
  <c r="P86" i="7"/>
  <c r="Q86" i="7" s="1"/>
  <c r="O86" i="7"/>
  <c r="N86" i="7"/>
  <c r="R85" i="7"/>
  <c r="Q85" i="7"/>
  <c r="P85" i="7"/>
  <c r="O85" i="7"/>
  <c r="N85" i="7"/>
  <c r="R84" i="7"/>
  <c r="P84" i="7"/>
  <c r="Q84" i="7" s="1"/>
  <c r="O84" i="7"/>
  <c r="N84" i="7"/>
  <c r="R83" i="7"/>
  <c r="Q83" i="7"/>
  <c r="P83" i="7"/>
  <c r="O83" i="7"/>
  <c r="N83" i="7"/>
  <c r="R82" i="7"/>
  <c r="Q82" i="7"/>
  <c r="P82" i="7"/>
  <c r="O82" i="7"/>
  <c r="N82" i="7"/>
  <c r="R81" i="7"/>
  <c r="Q81" i="7"/>
  <c r="P81" i="7"/>
  <c r="O81" i="7"/>
  <c r="N81" i="7"/>
  <c r="R80" i="7"/>
  <c r="P80" i="7"/>
  <c r="Q80" i="7" s="1"/>
  <c r="O80" i="7"/>
  <c r="N80" i="7"/>
  <c r="R79" i="7"/>
  <c r="P79" i="7"/>
  <c r="Q79" i="7" s="1"/>
  <c r="O79" i="7"/>
  <c r="N79" i="7"/>
  <c r="R78" i="7"/>
  <c r="P78" i="7"/>
  <c r="Q78" i="7" s="1"/>
  <c r="O78" i="7"/>
  <c r="N78" i="7"/>
  <c r="R77" i="7"/>
  <c r="Q77" i="7"/>
  <c r="P77" i="7"/>
  <c r="O77" i="7"/>
  <c r="N77" i="7"/>
  <c r="R76" i="7"/>
  <c r="P76" i="7"/>
  <c r="Q76" i="7" s="1"/>
  <c r="O76" i="7"/>
  <c r="N76" i="7"/>
  <c r="R75" i="7"/>
  <c r="P75" i="7"/>
  <c r="Q75" i="7" s="1"/>
  <c r="O75" i="7"/>
  <c r="N75" i="7"/>
  <c r="R74" i="7"/>
  <c r="P74" i="7"/>
  <c r="Q74" i="7" s="1"/>
  <c r="O74" i="7"/>
  <c r="N74" i="7"/>
  <c r="R73" i="7"/>
  <c r="Q73" i="7"/>
  <c r="P73" i="7"/>
  <c r="O73" i="7"/>
  <c r="N73" i="7"/>
  <c r="R72" i="7"/>
  <c r="Q72" i="7"/>
  <c r="P72" i="7"/>
  <c r="O72" i="7"/>
  <c r="N72" i="7"/>
  <c r="R71" i="7"/>
  <c r="P71" i="7"/>
  <c r="Q71" i="7" s="1"/>
  <c r="O71" i="7"/>
  <c r="N71" i="7"/>
  <c r="R70" i="7"/>
  <c r="Q70" i="7"/>
  <c r="P70" i="7"/>
  <c r="O70" i="7"/>
  <c r="N70" i="7"/>
  <c r="R69" i="7"/>
  <c r="Q69" i="7"/>
  <c r="P69" i="7"/>
  <c r="O69" i="7"/>
  <c r="N69" i="7"/>
  <c r="R68" i="7"/>
  <c r="Q68" i="7"/>
  <c r="P68" i="7"/>
  <c r="O68" i="7"/>
  <c r="N68" i="7"/>
  <c r="R67" i="7"/>
  <c r="P67" i="7"/>
  <c r="Q67" i="7" s="1"/>
  <c r="O67" i="7"/>
  <c r="N67" i="7"/>
  <c r="R66" i="7"/>
  <c r="Q66" i="7"/>
  <c r="P66" i="7"/>
  <c r="O66" i="7"/>
  <c r="N66" i="7"/>
  <c r="R65" i="7"/>
  <c r="Q65" i="7"/>
  <c r="P65" i="7"/>
  <c r="O65" i="7"/>
  <c r="N65" i="7"/>
  <c r="R64" i="7"/>
  <c r="P64" i="7"/>
  <c r="Q64" i="7" s="1"/>
  <c r="O64" i="7"/>
  <c r="N64" i="7"/>
  <c r="R63" i="7"/>
  <c r="Q63" i="7"/>
  <c r="P63" i="7"/>
  <c r="O63" i="7"/>
  <c r="N63" i="7"/>
  <c r="R62" i="7"/>
  <c r="P62" i="7"/>
  <c r="Q62" i="7" s="1"/>
  <c r="O62" i="7"/>
  <c r="N62" i="7"/>
  <c r="R61" i="7"/>
  <c r="Q61" i="7"/>
  <c r="P61" i="7"/>
  <c r="O61" i="7"/>
  <c r="N61" i="7"/>
  <c r="R60" i="7"/>
  <c r="Q60" i="7"/>
  <c r="P60" i="7"/>
  <c r="O60" i="7"/>
  <c r="N60" i="7"/>
  <c r="R59" i="7"/>
  <c r="Q59" i="7"/>
  <c r="P59" i="7"/>
  <c r="O59" i="7"/>
  <c r="N59" i="7"/>
  <c r="R58" i="7"/>
  <c r="P58" i="7"/>
  <c r="Q58" i="7" s="1"/>
  <c r="O58" i="7"/>
  <c r="N58" i="7"/>
  <c r="R57" i="7"/>
  <c r="Q57" i="7"/>
  <c r="P57" i="7"/>
  <c r="O57" i="7"/>
  <c r="N57" i="7"/>
  <c r="R56" i="7"/>
  <c r="P56" i="7"/>
  <c r="Q56" i="7" s="1"/>
  <c r="O56" i="7"/>
  <c r="N56" i="7"/>
  <c r="R55" i="7"/>
  <c r="Q55" i="7"/>
  <c r="P55" i="7"/>
  <c r="O55" i="7"/>
  <c r="N55" i="7"/>
  <c r="R54" i="7"/>
  <c r="P54" i="7"/>
  <c r="Q54" i="7" s="1"/>
  <c r="O54" i="7"/>
  <c r="N54" i="7"/>
  <c r="R53" i="7"/>
  <c r="Q53" i="7"/>
  <c r="P53" i="7"/>
  <c r="O53" i="7"/>
  <c r="N53" i="7"/>
  <c r="R52" i="7"/>
  <c r="P52" i="7"/>
  <c r="Q52" i="7" s="1"/>
  <c r="O52" i="7"/>
  <c r="N52" i="7"/>
  <c r="R51" i="7"/>
  <c r="P51" i="7"/>
  <c r="Q51" i="7" s="1"/>
  <c r="O51" i="7"/>
  <c r="N51" i="7"/>
  <c r="R50" i="7"/>
  <c r="Q50" i="7"/>
  <c r="P50" i="7"/>
  <c r="O50" i="7"/>
  <c r="N50" i="7"/>
  <c r="R49" i="7"/>
  <c r="P49" i="7"/>
  <c r="Q49" i="7" s="1"/>
  <c r="O49" i="7"/>
  <c r="N49" i="7"/>
  <c r="R48" i="7"/>
  <c r="Q48" i="7"/>
  <c r="P48" i="7"/>
  <c r="O48" i="7"/>
  <c r="N48" i="7"/>
  <c r="R47" i="7"/>
  <c r="P47" i="7"/>
  <c r="Q47" i="7" s="1"/>
  <c r="O47" i="7"/>
  <c r="N47" i="7"/>
  <c r="R46" i="7"/>
  <c r="Q46" i="7"/>
  <c r="P46" i="7"/>
  <c r="O46" i="7"/>
  <c r="N46" i="7"/>
  <c r="R45" i="7"/>
  <c r="Q45" i="7"/>
  <c r="P45" i="7"/>
  <c r="O45" i="7"/>
  <c r="N45" i="7"/>
  <c r="R44" i="7"/>
  <c r="Q44" i="7"/>
  <c r="P44" i="7"/>
  <c r="O44" i="7"/>
  <c r="N44" i="7"/>
  <c r="R43" i="7"/>
  <c r="Q43" i="7"/>
  <c r="P43" i="7"/>
  <c r="O43" i="7"/>
  <c r="N43" i="7"/>
  <c r="R42" i="7"/>
  <c r="Q42" i="7"/>
  <c r="P42" i="7"/>
  <c r="O42" i="7"/>
  <c r="N42" i="7"/>
  <c r="R41" i="7"/>
  <c r="P41" i="7"/>
  <c r="Q41" i="7" s="1"/>
  <c r="O41" i="7"/>
  <c r="N41" i="7"/>
  <c r="R40" i="7"/>
  <c r="P40" i="7"/>
  <c r="Q40" i="7" s="1"/>
  <c r="O40" i="7"/>
  <c r="N40" i="7"/>
  <c r="R39" i="7"/>
  <c r="Q39" i="7"/>
  <c r="P39" i="7"/>
  <c r="O39" i="7"/>
  <c r="N39" i="7"/>
  <c r="R38" i="7"/>
  <c r="Q38" i="7"/>
  <c r="P38" i="7"/>
  <c r="O38" i="7"/>
  <c r="N38" i="7"/>
  <c r="R37" i="7"/>
  <c r="Q37" i="7"/>
  <c r="P37" i="7"/>
  <c r="O37" i="7"/>
  <c r="N37" i="7"/>
  <c r="R36" i="7"/>
  <c r="P36" i="7"/>
  <c r="Q36" i="7" s="1"/>
  <c r="O36" i="7"/>
  <c r="N36" i="7"/>
  <c r="R35" i="7"/>
  <c r="P35" i="7"/>
  <c r="Q35" i="7" s="1"/>
  <c r="O35" i="7"/>
  <c r="N35" i="7"/>
  <c r="R34" i="7"/>
  <c r="P34" i="7"/>
  <c r="Q34" i="7" s="1"/>
  <c r="O34" i="7"/>
  <c r="N34" i="7"/>
  <c r="R33" i="7"/>
  <c r="Q33" i="7"/>
  <c r="P33" i="7"/>
  <c r="O33" i="7"/>
  <c r="N33" i="7"/>
  <c r="R32" i="7"/>
  <c r="P32" i="7"/>
  <c r="Q32" i="7" s="1"/>
  <c r="O32" i="7"/>
  <c r="N32" i="7"/>
  <c r="R31" i="7"/>
  <c r="Q31" i="7"/>
  <c r="P31" i="7"/>
  <c r="O31" i="7"/>
  <c r="N31" i="7"/>
  <c r="R30" i="7"/>
  <c r="P30" i="7"/>
  <c r="Q30" i="7" s="1"/>
  <c r="O30" i="7"/>
  <c r="N30" i="7"/>
  <c r="R29" i="7"/>
  <c r="Q29" i="7"/>
  <c r="P29" i="7"/>
  <c r="O29" i="7"/>
  <c r="N29" i="7"/>
  <c r="R28" i="7"/>
  <c r="P28" i="7"/>
  <c r="Q28" i="7" s="1"/>
  <c r="O28" i="7"/>
  <c r="N28" i="7"/>
  <c r="R27" i="7"/>
  <c r="P27" i="7"/>
  <c r="Q27" i="7" s="1"/>
  <c r="O27" i="7"/>
  <c r="N27" i="7"/>
  <c r="R26" i="7"/>
  <c r="Q26" i="7"/>
  <c r="P26" i="7"/>
  <c r="O26" i="7"/>
  <c r="N26" i="7"/>
  <c r="R25" i="7"/>
  <c r="P25" i="7"/>
  <c r="Q25" i="7" s="1"/>
  <c r="O25" i="7"/>
  <c r="N25" i="7"/>
  <c r="R24" i="7"/>
  <c r="Q24" i="7"/>
  <c r="P24" i="7"/>
  <c r="O24" i="7"/>
  <c r="N24" i="7"/>
  <c r="R23" i="7"/>
  <c r="P23" i="7"/>
  <c r="Q23" i="7" s="1"/>
  <c r="O23" i="7"/>
  <c r="N23" i="7"/>
  <c r="R22" i="7"/>
  <c r="Q22" i="7"/>
  <c r="P22" i="7"/>
  <c r="O22" i="7"/>
  <c r="N22" i="7"/>
  <c r="R21" i="7"/>
  <c r="Q21" i="7"/>
  <c r="P21" i="7"/>
  <c r="O21" i="7"/>
  <c r="N21" i="7"/>
  <c r="R20" i="7"/>
  <c r="Q20" i="7"/>
  <c r="P20" i="7"/>
  <c r="O20" i="7"/>
  <c r="N20" i="7"/>
  <c r="R19" i="7"/>
  <c r="P19" i="7"/>
  <c r="Q19" i="7" s="1"/>
  <c r="O19" i="7"/>
  <c r="N19" i="7"/>
  <c r="R18" i="7"/>
  <c r="P18" i="7"/>
  <c r="Q18" i="7" s="1"/>
  <c r="O18" i="7"/>
  <c r="N18" i="7"/>
  <c r="R17" i="7"/>
  <c r="P17" i="7"/>
  <c r="Q17" i="7" s="1"/>
  <c r="O17" i="7"/>
  <c r="N17" i="7"/>
  <c r="R16" i="7"/>
  <c r="P16" i="7"/>
  <c r="Q16" i="7" s="1"/>
  <c r="O16" i="7"/>
  <c r="N16" i="7"/>
  <c r="R15" i="7"/>
  <c r="P15" i="7"/>
  <c r="Q15" i="7" s="1"/>
  <c r="O15" i="7"/>
  <c r="N15" i="7"/>
  <c r="R14" i="7"/>
  <c r="P14" i="7"/>
  <c r="Q14" i="7" s="1"/>
  <c r="O14" i="7"/>
  <c r="N14" i="7"/>
  <c r="R13" i="7"/>
  <c r="Q13" i="7"/>
  <c r="P13" i="7"/>
  <c r="O13" i="7"/>
  <c r="N13" i="7"/>
  <c r="R12" i="7"/>
  <c r="P12" i="7"/>
  <c r="Q12" i="7" s="1"/>
  <c r="O12" i="7"/>
  <c r="N12" i="7"/>
  <c r="R11" i="7"/>
  <c r="P11" i="7"/>
  <c r="Q11" i="7" s="1"/>
  <c r="O11" i="7"/>
  <c r="N11" i="7"/>
  <c r="R10" i="7"/>
  <c r="Q10" i="7"/>
  <c r="P10" i="7"/>
  <c r="O10" i="7"/>
  <c r="N10" i="7"/>
  <c r="R9" i="7"/>
  <c r="P9" i="7"/>
  <c r="Q9" i="7" s="1"/>
  <c r="O9" i="7"/>
  <c r="N9" i="7"/>
  <c r="R8" i="7"/>
  <c r="Q8" i="7"/>
  <c r="P8" i="7"/>
  <c r="O8" i="7"/>
  <c r="N8" i="7"/>
  <c r="R7" i="7"/>
  <c r="Q7" i="7"/>
  <c r="P7" i="7"/>
  <c r="O7" i="7"/>
  <c r="N7" i="7"/>
  <c r="R6" i="7"/>
  <c r="Q6" i="7"/>
  <c r="P6" i="7"/>
  <c r="O6" i="7"/>
  <c r="N6" i="7"/>
  <c r="R5" i="7"/>
  <c r="P5" i="7"/>
  <c r="Q5" i="7" s="1"/>
  <c r="O5" i="7"/>
  <c r="N5" i="7"/>
  <c r="R4" i="7"/>
  <c r="P4" i="7"/>
  <c r="Q4" i="7" s="1"/>
  <c r="O4" i="7"/>
  <c r="N4" i="7"/>
  <c r="R3" i="7"/>
  <c r="Q3" i="7"/>
  <c r="P3" i="7"/>
  <c r="O3" i="7"/>
  <c r="N3" i="7"/>
  <c r="R2" i="7"/>
  <c r="Q2" i="7"/>
  <c r="P2" i="7"/>
  <c r="O2" i="7"/>
  <c r="N2" i="7"/>
  <c r="T11" i="6"/>
  <c r="T15" i="6" s="1"/>
  <c r="R2312" i="6"/>
  <c r="R2046" i="6"/>
  <c r="R341" i="6"/>
  <c r="R563" i="6"/>
  <c r="R516" i="6"/>
  <c r="R1990" i="6"/>
  <c r="R397" i="6"/>
  <c r="R2027" i="6"/>
  <c r="R2131" i="6"/>
  <c r="R1839" i="6"/>
  <c r="R390" i="6"/>
  <c r="R704" i="6"/>
  <c r="R2198" i="6"/>
  <c r="R1659" i="6"/>
  <c r="R1256" i="6"/>
  <c r="R2222" i="6"/>
  <c r="R281" i="6"/>
  <c r="R1922" i="6"/>
  <c r="R348" i="6"/>
  <c r="R337" i="6"/>
  <c r="R581" i="6"/>
  <c r="R848" i="6"/>
  <c r="R948" i="6"/>
  <c r="R1491" i="6"/>
  <c r="R2225" i="6"/>
  <c r="R2055" i="6"/>
  <c r="R200" i="6"/>
  <c r="R1750" i="6"/>
  <c r="R1457" i="6"/>
  <c r="R1552" i="6"/>
  <c r="R2311" i="6"/>
  <c r="R1743" i="6"/>
  <c r="R851" i="6"/>
  <c r="R1589" i="6"/>
  <c r="R2214" i="6"/>
  <c r="R2503" i="6"/>
  <c r="R265" i="6"/>
  <c r="R899" i="6"/>
  <c r="R2137" i="6"/>
  <c r="R1780" i="6"/>
  <c r="R2047" i="6"/>
  <c r="R2418" i="6"/>
  <c r="R1834" i="6"/>
  <c r="R1565" i="6"/>
  <c r="R1663" i="6"/>
  <c r="R1722" i="6"/>
  <c r="R2268" i="6"/>
  <c r="R2172" i="6"/>
  <c r="R983" i="6"/>
  <c r="R1836" i="6"/>
  <c r="R1760" i="6"/>
  <c r="R1837" i="6"/>
  <c r="R977" i="6"/>
  <c r="R2322" i="6"/>
  <c r="R1439" i="6"/>
  <c r="R2243" i="6"/>
  <c r="R2430" i="6"/>
  <c r="R1206" i="6"/>
  <c r="R1034" i="6"/>
  <c r="R1526" i="6"/>
  <c r="R1556" i="6"/>
  <c r="R2400" i="6"/>
  <c r="R2497" i="6"/>
  <c r="R1527" i="6"/>
  <c r="R905" i="6"/>
  <c r="R738" i="6"/>
  <c r="R1957" i="6"/>
  <c r="R2306" i="6"/>
  <c r="R2177" i="6"/>
  <c r="R657" i="6"/>
  <c r="R1860" i="6"/>
  <c r="R460" i="6"/>
  <c r="R1770" i="6"/>
  <c r="R306" i="6"/>
  <c r="R2307" i="6"/>
  <c r="R2106" i="6"/>
  <c r="R1399" i="6"/>
  <c r="R1949" i="6"/>
  <c r="R2173" i="6"/>
  <c r="R1045" i="6"/>
  <c r="R2194" i="6"/>
  <c r="R1212" i="6"/>
  <c r="R2200" i="6"/>
  <c r="R2358" i="6"/>
  <c r="R325" i="6"/>
  <c r="R2202" i="6"/>
  <c r="R2059" i="6"/>
  <c r="R1458" i="6"/>
  <c r="R1213" i="6"/>
  <c r="R2061" i="6"/>
  <c r="R2395" i="6"/>
  <c r="R1711" i="6"/>
  <c r="R1402" i="6"/>
  <c r="R611" i="6"/>
  <c r="R194" i="6"/>
  <c r="R490" i="6"/>
  <c r="R1726" i="6"/>
  <c r="R1317" i="6"/>
  <c r="R361" i="6"/>
  <c r="R1262" i="6"/>
  <c r="R1131" i="6"/>
  <c r="R1891" i="6"/>
  <c r="R202" i="6"/>
  <c r="R1568" i="6"/>
  <c r="R835" i="6"/>
  <c r="R749" i="6"/>
  <c r="R354" i="6"/>
  <c r="R387" i="6"/>
  <c r="R175" i="6"/>
  <c r="R1066" i="6"/>
  <c r="R760" i="6"/>
  <c r="R2340" i="6"/>
  <c r="R1384" i="6"/>
  <c r="R1446" i="6"/>
  <c r="R1654" i="6"/>
  <c r="R2124" i="6"/>
  <c r="R1157" i="6"/>
  <c r="R1597" i="6"/>
  <c r="R1378" i="6"/>
  <c r="R654" i="6"/>
  <c r="R779" i="6"/>
  <c r="R252" i="6"/>
  <c r="R522" i="6"/>
  <c r="R1709" i="6"/>
  <c r="R1038" i="6"/>
  <c r="R1492" i="6"/>
  <c r="R1125" i="6"/>
  <c r="R1158" i="6"/>
  <c r="R1712" i="6"/>
  <c r="R1182" i="6"/>
  <c r="R2279" i="6"/>
  <c r="R2283" i="6"/>
  <c r="R554" i="6"/>
  <c r="R2300" i="6"/>
  <c r="R385" i="6"/>
  <c r="R911" i="6"/>
  <c r="R2037" i="6"/>
  <c r="R826" i="6"/>
  <c r="R1248" i="6"/>
  <c r="R1087" i="6"/>
  <c r="R804" i="6"/>
  <c r="R1551" i="6"/>
  <c r="R1741" i="6"/>
  <c r="R1781" i="6"/>
  <c r="R829" i="6"/>
  <c r="R1751" i="6"/>
  <c r="R1857" i="6"/>
  <c r="R73" i="6"/>
  <c r="R320" i="6"/>
  <c r="R416" i="6"/>
  <c r="R874" i="6"/>
  <c r="R282" i="6"/>
  <c r="R1033" i="6"/>
  <c r="R921" i="6"/>
  <c r="R1026" i="6"/>
  <c r="R2347" i="6"/>
  <c r="R106" i="6"/>
  <c r="R71" i="6"/>
  <c r="R1497" i="6"/>
  <c r="R1749" i="6"/>
  <c r="R587" i="6"/>
  <c r="R2365" i="6"/>
  <c r="R1046" i="6"/>
  <c r="R1813" i="6"/>
  <c r="R861" i="6"/>
  <c r="R1144" i="6"/>
  <c r="R1159" i="6"/>
  <c r="R1214" i="6"/>
  <c r="R1261" i="6"/>
  <c r="R1192" i="6"/>
  <c r="R1309" i="6"/>
  <c r="R2304" i="6"/>
  <c r="R1258" i="6"/>
  <c r="R40" i="6"/>
  <c r="R567" i="6"/>
  <c r="R439" i="6"/>
  <c r="R36" i="6"/>
  <c r="R1211" i="6"/>
  <c r="R66" i="6"/>
  <c r="R284" i="6"/>
  <c r="R612" i="6"/>
  <c r="R965" i="6"/>
  <c r="R579" i="6"/>
  <c r="R591" i="6"/>
  <c r="R1164" i="6"/>
  <c r="R2184" i="6"/>
  <c r="R1632" i="6"/>
  <c r="R1636" i="6"/>
  <c r="R168" i="6"/>
  <c r="R52" i="6"/>
  <c r="R763" i="6"/>
  <c r="R528" i="6"/>
  <c r="R121" i="6"/>
  <c r="R1609" i="6"/>
  <c r="R342" i="6"/>
  <c r="R446" i="6"/>
  <c r="R362" i="6"/>
  <c r="R1123" i="6"/>
  <c r="R1257" i="6"/>
  <c r="R764" i="6"/>
  <c r="R863" i="6"/>
  <c r="R984" i="6"/>
  <c r="R1472" i="6"/>
  <c r="R1573" i="6"/>
  <c r="R1785" i="6"/>
  <c r="R1470" i="6"/>
  <c r="R41" i="6"/>
  <c r="R702" i="6"/>
  <c r="R534" i="6"/>
  <c r="R644" i="6"/>
  <c r="R812" i="6"/>
  <c r="R1117" i="6"/>
  <c r="R903" i="6"/>
  <c r="R2189" i="6"/>
  <c r="R1062" i="6"/>
  <c r="R968" i="6"/>
  <c r="R1430" i="6"/>
  <c r="R1475" i="6"/>
  <c r="R1746" i="6"/>
  <c r="R2143" i="6"/>
  <c r="R1595" i="6"/>
  <c r="R318" i="6"/>
  <c r="R100" i="6"/>
  <c r="R1827" i="6"/>
  <c r="R1234" i="6"/>
  <c r="R373" i="6"/>
  <c r="R1884" i="6"/>
  <c r="R1675" i="6"/>
  <c r="R1266" i="6"/>
  <c r="R1829" i="6"/>
  <c r="R1327" i="6"/>
  <c r="R1042" i="6"/>
  <c r="R316" i="6"/>
  <c r="R234" i="6"/>
  <c r="R1101" i="6"/>
  <c r="R1426" i="6"/>
  <c r="R1898" i="6"/>
  <c r="R2439" i="6"/>
  <c r="R62" i="6"/>
  <c r="R887" i="6"/>
  <c r="R694" i="6"/>
  <c r="R1761" i="6"/>
  <c r="R540" i="6"/>
  <c r="R1964" i="6"/>
  <c r="R2249" i="6"/>
  <c r="R2339" i="6"/>
  <c r="R1060" i="6"/>
  <c r="R1649" i="6"/>
  <c r="R988" i="6"/>
  <c r="R1501" i="6"/>
  <c r="R1865" i="6"/>
  <c r="R2154" i="6"/>
  <c r="R645" i="6"/>
  <c r="R697" i="6"/>
  <c r="R154" i="6"/>
  <c r="R744" i="6"/>
  <c r="R1698" i="6"/>
  <c r="R1587" i="6"/>
  <c r="R1493" i="6"/>
  <c r="R1441" i="6"/>
  <c r="R2318" i="6"/>
  <c r="R2320" i="6"/>
  <c r="R1149" i="6"/>
  <c r="R197" i="6"/>
  <c r="R782" i="6"/>
  <c r="R158" i="6"/>
  <c r="R429" i="6"/>
  <c r="R381" i="6"/>
  <c r="R2330" i="6"/>
  <c r="R2174" i="6"/>
  <c r="R739" i="6"/>
  <c r="R2331" i="6"/>
  <c r="R938" i="6"/>
  <c r="R536" i="6"/>
  <c r="R133" i="6"/>
  <c r="R305" i="6"/>
  <c r="R2052" i="6"/>
  <c r="R1542" i="6"/>
  <c r="R1196" i="6"/>
  <c r="R1368" i="6"/>
  <c r="R975" i="6"/>
  <c r="R1630" i="6"/>
  <c r="R1664" i="6"/>
  <c r="R470" i="6"/>
  <c r="R110" i="6"/>
  <c r="R435" i="6"/>
  <c r="R181" i="6"/>
  <c r="R576" i="6"/>
  <c r="R1386" i="6"/>
  <c r="R2289" i="6"/>
  <c r="R943" i="6"/>
  <c r="R1982" i="6"/>
  <c r="R2294" i="6"/>
  <c r="R1013" i="6"/>
  <c r="R1165" i="6"/>
  <c r="R1231" i="6"/>
  <c r="R2048" i="6"/>
  <c r="R917" i="6"/>
  <c r="R417" i="6"/>
  <c r="R46" i="6"/>
  <c r="R1329" i="6"/>
  <c r="R216" i="6"/>
  <c r="R2287" i="6"/>
  <c r="R1380" i="6"/>
  <c r="R489" i="6"/>
  <c r="R1762" i="6"/>
  <c r="R756" i="6"/>
  <c r="R2011" i="6"/>
  <c r="R844" i="6"/>
  <c r="R2044" i="6"/>
  <c r="R210" i="6"/>
  <c r="R652" i="6"/>
  <c r="R2235" i="6"/>
  <c r="R1543" i="6"/>
  <c r="R703" i="6"/>
  <c r="R1660" i="6"/>
  <c r="R1707" i="6"/>
  <c r="R1598" i="6"/>
  <c r="R2199" i="6"/>
  <c r="R122" i="6"/>
  <c r="R1956" i="6"/>
  <c r="R486" i="6"/>
  <c r="R1904" i="6"/>
  <c r="R517" i="6"/>
  <c r="R748" i="6"/>
  <c r="R669" i="6"/>
  <c r="R260" i="6"/>
  <c r="R2065" i="6"/>
  <c r="R1843" i="6"/>
  <c r="R330" i="6"/>
  <c r="R138" i="6"/>
  <c r="R2016" i="6"/>
  <c r="R1067" i="6"/>
  <c r="R441" i="6"/>
  <c r="R2240" i="6"/>
  <c r="R1425" i="6"/>
  <c r="R2163" i="6"/>
  <c r="R278" i="6"/>
  <c r="R731" i="6"/>
  <c r="R440" i="6"/>
  <c r="R666" i="6"/>
  <c r="R1229" i="6"/>
  <c r="R54" i="6"/>
  <c r="R1450" i="6"/>
  <c r="R840" i="6"/>
  <c r="R933" i="6"/>
  <c r="R1733" i="6"/>
  <c r="R80" i="6"/>
  <c r="R1290" i="6"/>
  <c r="R1490" i="6"/>
  <c r="R2332" i="6"/>
  <c r="R632" i="6"/>
  <c r="R1862" i="6"/>
  <c r="R370" i="6"/>
  <c r="R81" i="6"/>
  <c r="R1621" i="6"/>
  <c r="R2325" i="6"/>
  <c r="R2328" i="6"/>
  <c r="R500" i="6"/>
  <c r="R37" i="6"/>
  <c r="R2437" i="6"/>
  <c r="R529" i="6"/>
  <c r="R2014" i="6"/>
  <c r="R123" i="6"/>
  <c r="R235" i="6"/>
  <c r="R1411" i="6"/>
  <c r="R1824" i="6"/>
  <c r="R445" i="6"/>
  <c r="R1803" i="6"/>
  <c r="R2494" i="6"/>
  <c r="R1756" i="6"/>
  <c r="R266" i="6"/>
  <c r="R456" i="6"/>
  <c r="R236" i="6"/>
  <c r="R355" i="6"/>
  <c r="R1484" i="6"/>
  <c r="R2448" i="6"/>
  <c r="R736" i="6"/>
  <c r="R300" i="6"/>
  <c r="R511" i="6"/>
  <c r="R1126" i="6"/>
  <c r="R929" i="6"/>
  <c r="R1106" i="6"/>
  <c r="R1115" i="6"/>
  <c r="R544" i="6"/>
  <c r="R1463" i="6"/>
  <c r="R2185" i="6"/>
  <c r="R1449" i="6"/>
  <c r="R751" i="6"/>
  <c r="R49" i="6"/>
  <c r="R307" i="6"/>
  <c r="R155" i="6"/>
  <c r="R1030" i="6"/>
  <c r="R491" i="6"/>
  <c r="R732" i="6"/>
  <c r="R422" i="6"/>
  <c r="R661" i="6"/>
  <c r="R919" i="6"/>
  <c r="R596" i="6"/>
  <c r="R2063" i="6"/>
  <c r="R1121" i="6"/>
  <c r="R1086" i="6"/>
  <c r="R67" i="6"/>
  <c r="R2316" i="6"/>
  <c r="R2481" i="6"/>
  <c r="R374" i="6"/>
  <c r="R2327" i="6"/>
  <c r="R1510" i="6"/>
  <c r="R2215" i="6"/>
  <c r="R559" i="6"/>
  <c r="R480" i="6"/>
  <c r="R814" i="6"/>
  <c r="R1333" i="6"/>
  <c r="R1979" i="6"/>
  <c r="R852" i="6"/>
  <c r="R430" i="6"/>
  <c r="R1744" i="6"/>
  <c r="R1508" i="6"/>
  <c r="R2334" i="6"/>
  <c r="R1175" i="6"/>
  <c r="R1796" i="6"/>
  <c r="R1479" i="6"/>
  <c r="R1696" i="6"/>
  <c r="R1846" i="6"/>
  <c r="R191" i="6"/>
  <c r="R459" i="6"/>
  <c r="R713" i="6"/>
  <c r="R588" i="6"/>
  <c r="R267" i="6"/>
  <c r="R53" i="6"/>
  <c r="R1043" i="6"/>
  <c r="R797" i="6"/>
  <c r="R1176" i="6"/>
  <c r="R1095" i="6"/>
  <c r="R1958" i="6"/>
  <c r="R1767" i="6"/>
  <c r="R2005" i="6"/>
  <c r="R883" i="6"/>
  <c r="R2425" i="6"/>
  <c r="R398" i="6"/>
  <c r="R1488" i="6"/>
  <c r="R541" i="6"/>
  <c r="R1557" i="6"/>
  <c r="R717" i="6"/>
  <c r="R141" i="6"/>
  <c r="R2471" i="6"/>
  <c r="R24" i="6"/>
  <c r="R1330" i="6"/>
  <c r="R32" i="6"/>
  <c r="R2363" i="6"/>
  <c r="R765" i="6"/>
  <c r="R603" i="6"/>
  <c r="R2217" i="6"/>
  <c r="R1022" i="6"/>
  <c r="R2474" i="6"/>
  <c r="R448" i="6"/>
  <c r="R204" i="6"/>
  <c r="R134" i="6"/>
  <c r="R86" i="6"/>
  <c r="R1359" i="6"/>
  <c r="R1779" i="6"/>
  <c r="R648" i="6"/>
  <c r="R20" i="6"/>
  <c r="R2051" i="6"/>
  <c r="R413" i="6"/>
  <c r="R537" i="6"/>
  <c r="R159" i="6"/>
  <c r="R182" i="6"/>
  <c r="R55" i="6"/>
  <c r="R993" i="6"/>
  <c r="R1471" i="6"/>
  <c r="R83" i="6"/>
  <c r="R1955" i="6"/>
  <c r="R969" i="6"/>
  <c r="R1974" i="6"/>
  <c r="R2377" i="6"/>
  <c r="R716" i="6"/>
  <c r="R1897" i="6"/>
  <c r="R239" i="6"/>
  <c r="R1610" i="6"/>
  <c r="R1325" i="6"/>
  <c r="R2487" i="6"/>
  <c r="R925" i="6"/>
  <c r="R44" i="6"/>
  <c r="R672" i="6"/>
  <c r="R549" i="6"/>
  <c r="R156" i="6"/>
  <c r="R2427" i="6"/>
  <c r="R161" i="6"/>
  <c r="R2087" i="6"/>
  <c r="R991" i="6"/>
  <c r="R1077" i="6"/>
  <c r="R1328" i="6"/>
  <c r="R2210" i="6"/>
  <c r="R2353" i="6"/>
  <c r="R1532" i="6"/>
  <c r="R162" i="6"/>
  <c r="R1668" i="6"/>
  <c r="R2" i="6"/>
  <c r="R186" i="6"/>
  <c r="R56" i="6"/>
  <c r="R1588" i="6"/>
  <c r="R1876" i="6"/>
  <c r="R2233" i="6"/>
  <c r="R845" i="6"/>
  <c r="R57" i="6"/>
  <c r="R1215" i="6"/>
  <c r="R471" i="6"/>
  <c r="R774" i="6"/>
  <c r="R900" i="6"/>
  <c r="R329" i="6"/>
  <c r="R1140" i="6"/>
  <c r="R1304" i="6"/>
  <c r="R1716" i="6"/>
  <c r="R2423" i="6"/>
  <c r="R109" i="6"/>
  <c r="R1666" i="6"/>
  <c r="R58" i="6"/>
  <c r="R1243" i="6"/>
  <c r="R1987" i="6"/>
  <c r="R1685" i="6"/>
  <c r="R14" i="6"/>
  <c r="R261" i="6"/>
  <c r="R705" i="6"/>
  <c r="R1966" i="6"/>
  <c r="R301" i="6"/>
  <c r="R954" i="6"/>
  <c r="R877" i="6"/>
  <c r="R1027" i="6"/>
  <c r="R752" i="6"/>
  <c r="R2402" i="6"/>
  <c r="R1127" i="6"/>
  <c r="R1801" i="6"/>
  <c r="R1640" i="6"/>
  <c r="R1369" i="6"/>
  <c r="R119" i="6"/>
  <c r="R23" i="6"/>
  <c r="R163" i="6"/>
  <c r="R1878" i="6"/>
  <c r="R199" i="6"/>
  <c r="R63" i="6"/>
  <c r="R1586" i="6"/>
  <c r="R1560" i="6"/>
  <c r="R959" i="6"/>
  <c r="R1650" i="6"/>
  <c r="R1831" i="6"/>
  <c r="R410" i="6"/>
  <c r="R1515" i="6"/>
  <c r="R2161" i="6"/>
  <c r="R599" i="6"/>
  <c r="R2141" i="6"/>
  <c r="R833" i="6"/>
  <c r="R633" i="6"/>
  <c r="R419" i="6"/>
  <c r="R1228" i="6"/>
  <c r="R2168" i="6"/>
  <c r="R2182" i="6"/>
  <c r="R1267" i="6"/>
  <c r="R1299" i="6"/>
  <c r="R2080" i="6"/>
  <c r="R1302" i="6"/>
  <c r="R1478" i="6"/>
  <c r="R1759" i="6"/>
  <c r="R1535" i="6"/>
  <c r="R1107" i="6"/>
  <c r="R2451" i="6"/>
  <c r="R1147" i="6"/>
  <c r="R77" i="6"/>
  <c r="R2477" i="6"/>
  <c r="R418" i="6"/>
  <c r="R2509" i="6"/>
  <c r="R1764" i="6"/>
  <c r="R310" i="6"/>
  <c r="R1895" i="6"/>
  <c r="R2546" i="6"/>
  <c r="R906" i="6"/>
  <c r="R1412" i="6"/>
  <c r="R2511" i="6"/>
  <c r="R757" i="6"/>
  <c r="R892" i="6"/>
  <c r="R1160" i="6"/>
  <c r="R1068" i="6"/>
  <c r="R1061" i="6"/>
  <c r="R1431" i="6"/>
  <c r="R321" i="6"/>
  <c r="R126" i="6"/>
  <c r="R87" i="6"/>
  <c r="R1730" i="6"/>
  <c r="R2547" i="6"/>
  <c r="R447" i="6"/>
  <c r="R514" i="6"/>
  <c r="R144" i="6"/>
  <c r="R475" i="6"/>
  <c r="R30" i="6"/>
  <c r="R2009" i="6"/>
  <c r="R785" i="6"/>
  <c r="R1658" i="6"/>
  <c r="R1344" i="6"/>
  <c r="R2211" i="6"/>
  <c r="R1503" i="6"/>
  <c r="R2157" i="6"/>
  <c r="R2123" i="6"/>
  <c r="R2170" i="6"/>
  <c r="R423" i="6"/>
  <c r="R172" i="6"/>
  <c r="R326" i="6"/>
  <c r="R1414" i="6"/>
  <c r="R1720" i="6"/>
  <c r="R2190" i="6"/>
  <c r="R124" i="6"/>
  <c r="R2517" i="6"/>
  <c r="R714" i="6"/>
  <c r="R8" i="6"/>
  <c r="R1678" i="6"/>
  <c r="R2370" i="6"/>
  <c r="R1253" i="6"/>
  <c r="R2077" i="6"/>
  <c r="R809" i="6"/>
  <c r="R2468" i="6"/>
  <c r="R1816" i="6"/>
  <c r="R636" i="6"/>
  <c r="R600" i="6"/>
  <c r="R403" i="6"/>
  <c r="R506" i="6"/>
  <c r="R2504" i="6"/>
  <c r="R2166" i="6"/>
  <c r="R1624" i="6"/>
  <c r="R2204" i="6"/>
  <c r="R1485" i="6"/>
  <c r="R1203" i="6"/>
  <c r="R2526" i="6"/>
  <c r="R26" i="6"/>
  <c r="R90" i="6"/>
  <c r="R1628" i="6"/>
  <c r="R366" i="6"/>
  <c r="R346" i="6"/>
  <c r="R1500" i="6"/>
  <c r="R649" i="6"/>
  <c r="R2236" i="6"/>
  <c r="R706" i="6"/>
  <c r="R2032" i="6"/>
  <c r="R555" i="6"/>
  <c r="R692" i="6"/>
  <c r="R1533" i="6"/>
  <c r="R1765" i="6"/>
  <c r="R935" i="6"/>
  <c r="R1674" i="6"/>
  <c r="R1521" i="6"/>
  <c r="R1083" i="6"/>
  <c r="R1905" i="6"/>
  <c r="R530" i="6"/>
  <c r="R1385" i="6"/>
  <c r="R1306" i="6"/>
  <c r="R680" i="6"/>
  <c r="R363" i="6"/>
  <c r="R949" i="6"/>
  <c r="R392" i="6"/>
  <c r="R1104" i="6"/>
  <c r="R616" i="6"/>
  <c r="R2407" i="6"/>
  <c r="R113" i="6"/>
  <c r="R101" i="6"/>
  <c r="R2012" i="6"/>
  <c r="R691" i="6"/>
  <c r="R1460" i="6"/>
  <c r="R2023" i="6"/>
  <c r="R788" i="6"/>
  <c r="R1511" i="6"/>
  <c r="R1345" i="6"/>
  <c r="R253" i="6"/>
  <c r="R38" i="6"/>
  <c r="R461" i="6"/>
  <c r="R189" i="6"/>
  <c r="R96" i="6"/>
  <c r="R451" i="6"/>
  <c r="R1079" i="6"/>
  <c r="R1220" i="6"/>
  <c r="R634" i="6"/>
  <c r="R553" i="6"/>
  <c r="R1706" i="6"/>
  <c r="R1072" i="6"/>
  <c r="R1499" i="6"/>
  <c r="R2148" i="6"/>
  <c r="R1693" i="6"/>
  <c r="R2231" i="6"/>
  <c r="R360" i="6"/>
  <c r="R1603" i="6"/>
  <c r="R1265" i="6"/>
  <c r="R2246" i="6"/>
  <c r="R130" i="6"/>
  <c r="R1995" i="6"/>
  <c r="R1633" i="6"/>
  <c r="R1105" i="6"/>
  <c r="R846" i="6"/>
  <c r="R639" i="6"/>
  <c r="R145" i="6"/>
  <c r="R1035" i="6"/>
  <c r="R349" i="6"/>
  <c r="R2310" i="6"/>
  <c r="R1394" i="6"/>
  <c r="R525" i="6"/>
  <c r="R787" i="6"/>
  <c r="R1645" i="6"/>
  <c r="R2376" i="6"/>
  <c r="R327" i="6"/>
  <c r="R813" i="6"/>
  <c r="R1656" i="6"/>
  <c r="R653" i="6"/>
  <c r="R1170" i="6"/>
  <c r="R976" i="6"/>
  <c r="R1100" i="6"/>
  <c r="R2203" i="6"/>
  <c r="R1742" i="6"/>
  <c r="R1388" i="6"/>
  <c r="R3" i="6"/>
  <c r="R33" i="6"/>
  <c r="R192" i="6"/>
  <c r="R176" i="6"/>
  <c r="R539" i="6"/>
  <c r="R2415" i="6"/>
  <c r="R1513" i="6"/>
  <c r="R920" i="6"/>
  <c r="R1679" i="6"/>
  <c r="R2392" i="6"/>
  <c r="R794" i="6"/>
  <c r="R2122" i="6"/>
  <c r="R1505" i="6"/>
  <c r="R237" i="6"/>
  <c r="R102" i="6"/>
  <c r="R34" i="6"/>
  <c r="R2409" i="6"/>
  <c r="R2362" i="6"/>
  <c r="R2223" i="6"/>
  <c r="R1199" i="6"/>
  <c r="R434" i="6"/>
  <c r="R1120" i="6"/>
  <c r="R637" i="6"/>
  <c r="R2245" i="6"/>
  <c r="R670" i="6"/>
  <c r="R1558" i="6"/>
  <c r="R2367" i="6"/>
  <c r="R2126" i="6"/>
  <c r="R1748" i="6"/>
  <c r="R1268" i="6"/>
  <c r="R1128" i="6"/>
  <c r="R1681" i="6"/>
  <c r="R1873" i="6"/>
  <c r="R45" i="6"/>
  <c r="R1608" i="6"/>
  <c r="R317" i="6"/>
  <c r="R1908" i="6"/>
  <c r="R2076" i="6"/>
  <c r="R262" i="6"/>
  <c r="R1959" i="6"/>
  <c r="R1308" i="6"/>
  <c r="R1528" i="6"/>
  <c r="R1869" i="6"/>
  <c r="R1151" i="6"/>
  <c r="R164" i="6"/>
  <c r="R1947" i="6"/>
  <c r="R1008" i="6"/>
  <c r="R2440" i="6"/>
  <c r="R2510" i="6"/>
  <c r="R2078" i="6"/>
  <c r="R1172" i="6"/>
  <c r="R1442" i="6"/>
  <c r="R1540" i="6"/>
  <c r="R2258" i="6"/>
  <c r="R1263" i="6"/>
  <c r="R1719" i="6"/>
  <c r="R1078" i="6"/>
  <c r="R2399" i="6"/>
  <c r="R604" i="6"/>
  <c r="R477" i="6"/>
  <c r="R201" i="6"/>
  <c r="R356" i="6"/>
  <c r="R808" i="6"/>
  <c r="R2115" i="6"/>
  <c r="R1550" i="6"/>
  <c r="R580" i="6"/>
  <c r="R1142" i="6"/>
  <c r="R2069" i="6"/>
  <c r="R1667" i="6"/>
  <c r="R1217" i="6"/>
  <c r="R964" i="6"/>
  <c r="R244" i="6"/>
  <c r="R564" i="6"/>
  <c r="R1703" i="6"/>
  <c r="R1929" i="6"/>
  <c r="R2275" i="6"/>
  <c r="R294" i="6"/>
  <c r="R59" i="6"/>
  <c r="R2180" i="6"/>
  <c r="R651" i="6"/>
  <c r="R1069" i="6"/>
  <c r="R1792" i="6"/>
  <c r="R1844" i="6"/>
  <c r="R550" i="6"/>
  <c r="R10" i="6"/>
  <c r="R1292" i="6"/>
  <c r="R50" i="6"/>
  <c r="R858" i="6"/>
  <c r="R1096" i="6"/>
  <c r="R1606" i="6"/>
  <c r="R1109" i="6"/>
  <c r="R1487" i="6"/>
  <c r="R285" i="6"/>
  <c r="R7" i="6"/>
  <c r="R69" i="6"/>
  <c r="R1661" i="6"/>
  <c r="R523" i="6"/>
  <c r="R2388" i="6"/>
  <c r="R295" i="6"/>
  <c r="R289" i="6"/>
  <c r="R557" i="6"/>
  <c r="R2070" i="6"/>
  <c r="R2019" i="6"/>
  <c r="R566" i="6"/>
  <c r="R2207" i="6"/>
  <c r="R1480" i="6"/>
  <c r="R74" i="6"/>
  <c r="R1044" i="6"/>
  <c r="R1456" i="6"/>
  <c r="R1361" i="6"/>
  <c r="R508" i="6"/>
  <c r="R2375" i="6"/>
  <c r="R2140" i="6"/>
  <c r="R131" i="6"/>
  <c r="R795" i="6"/>
  <c r="R245" i="6"/>
  <c r="R866" i="6"/>
  <c r="R195" i="6"/>
  <c r="R505" i="6"/>
  <c r="R498" i="6"/>
  <c r="R1652" i="6"/>
  <c r="R452" i="6"/>
  <c r="R1584" i="6"/>
  <c r="R1694" i="6"/>
  <c r="R1735" i="6"/>
  <c r="R103" i="6"/>
  <c r="R1009" i="6"/>
  <c r="R2529" i="6"/>
  <c r="R733" i="6"/>
  <c r="R1853" i="6"/>
  <c r="R217" i="6"/>
  <c r="R1596" i="6"/>
  <c r="R1731" i="6"/>
  <c r="R623" i="6"/>
  <c r="R1112" i="6"/>
  <c r="R47" i="6"/>
  <c r="R1981" i="6"/>
  <c r="R1284" i="6"/>
  <c r="R211" i="6"/>
  <c r="R293" i="6"/>
  <c r="R1019" i="6"/>
  <c r="R909" i="6"/>
  <c r="R2133" i="6"/>
  <c r="R1382" i="6"/>
  <c r="R1601" i="6"/>
  <c r="R2460" i="6"/>
  <c r="R1454" i="6"/>
  <c r="R1863" i="6"/>
  <c r="R568" i="6"/>
  <c r="R663" i="6"/>
  <c r="R1867" i="6"/>
  <c r="R980" i="6"/>
  <c r="R1118" i="6"/>
  <c r="R2458" i="6"/>
  <c r="R1544" i="6"/>
  <c r="R577" i="6"/>
  <c r="R347" i="6"/>
  <c r="R1612" i="6"/>
  <c r="R2463" i="6"/>
  <c r="R167" i="6"/>
  <c r="R396" i="6"/>
  <c r="R786" i="6"/>
  <c r="R2034" i="6"/>
  <c r="R2454" i="6"/>
  <c r="R2248" i="6"/>
  <c r="R950" i="6"/>
  <c r="R1064" i="6"/>
  <c r="R1130" i="6"/>
  <c r="R2071" i="6"/>
  <c r="R1817" i="6"/>
  <c r="R1264" i="6"/>
  <c r="R1710" i="6"/>
  <c r="R1517" i="6"/>
  <c r="R1593" i="6"/>
  <c r="R1381" i="6"/>
  <c r="R592" i="6"/>
  <c r="R187" i="6"/>
  <c r="R1868" i="6"/>
  <c r="R1889" i="6"/>
  <c r="R1358" i="6"/>
  <c r="R1194" i="6"/>
  <c r="R481" i="6"/>
  <c r="R729" i="6"/>
  <c r="R1537" i="6"/>
  <c r="R944" i="6"/>
  <c r="R871" i="6"/>
  <c r="R2324" i="6"/>
  <c r="R1190" i="6"/>
  <c r="R1080" i="6"/>
  <c r="R2085" i="6"/>
  <c r="R1647" i="6"/>
  <c r="R1529" i="6"/>
  <c r="R1970" i="6"/>
  <c r="R998" i="6"/>
  <c r="R2081" i="6"/>
  <c r="R224" i="6"/>
  <c r="R893" i="6"/>
  <c r="R1467" i="6"/>
  <c r="R2108" i="6"/>
  <c r="R2040" i="6"/>
  <c r="R607" i="6"/>
  <c r="R841" i="6"/>
  <c r="R930" i="6"/>
  <c r="R2483" i="6"/>
  <c r="R39" i="6"/>
  <c r="R198" i="6"/>
  <c r="R128" i="6"/>
  <c r="R1006" i="6"/>
  <c r="R510" i="6"/>
  <c r="R2155" i="6"/>
  <c r="R469" i="6"/>
  <c r="R1362" i="6"/>
  <c r="R1602" i="6"/>
  <c r="R1432" i="6"/>
  <c r="R1029" i="6"/>
  <c r="R2416" i="6"/>
  <c r="R1424" i="6"/>
  <c r="R436" i="6"/>
  <c r="R1198" i="6"/>
  <c r="R1184" i="6"/>
  <c r="R1507" i="6"/>
  <c r="R1548" i="6"/>
  <c r="R1482" i="6"/>
  <c r="R28" i="6"/>
  <c r="R463" i="6"/>
  <c r="R311" i="6"/>
  <c r="R427" i="6"/>
  <c r="R364" i="6"/>
  <c r="R2491" i="6"/>
  <c r="R148" i="6"/>
  <c r="R2062" i="6"/>
  <c r="R1371" i="6"/>
  <c r="R2102" i="6"/>
  <c r="R985" i="6"/>
  <c r="R593" i="6"/>
  <c r="R2112" i="6"/>
  <c r="R807" i="6"/>
  <c r="R776" i="6"/>
  <c r="R711" i="6"/>
  <c r="R1053" i="6"/>
  <c r="R1316" i="6"/>
  <c r="R2490" i="6"/>
  <c r="R1435" i="6"/>
  <c r="R1611" i="6"/>
  <c r="R94" i="6"/>
  <c r="R1099" i="6"/>
  <c r="R2349" i="6"/>
  <c r="R372" i="6"/>
  <c r="R2498" i="6"/>
  <c r="R1498" i="6"/>
  <c r="R515" i="6"/>
  <c r="R1651" i="6"/>
  <c r="R2057" i="6"/>
  <c r="R1076" i="6"/>
  <c r="R1594" i="6"/>
  <c r="R1145" i="6"/>
  <c r="R1496" i="6"/>
  <c r="R1941" i="6"/>
  <c r="R2234" i="6"/>
  <c r="R97" i="6"/>
  <c r="R856" i="6"/>
  <c r="R818" i="6"/>
  <c r="R531" i="6"/>
  <c r="R558" i="6"/>
  <c r="R177" i="6"/>
  <c r="R424" i="6"/>
  <c r="R978" i="6"/>
  <c r="R1571" i="6"/>
  <c r="R1570" i="6"/>
  <c r="R847" i="6"/>
  <c r="R1590" i="6"/>
  <c r="R2298" i="6"/>
  <c r="R2391" i="6"/>
  <c r="R1395" i="6"/>
  <c r="R1489" i="6"/>
  <c r="R2216" i="6"/>
  <c r="R1150" i="6"/>
  <c r="R1400" i="6"/>
  <c r="R240" i="6"/>
  <c r="R620" i="6"/>
  <c r="R2130" i="6"/>
  <c r="R504" i="6"/>
  <c r="R1547" i="6"/>
  <c r="R1404" i="6"/>
  <c r="R296" i="6"/>
  <c r="R2514" i="6"/>
  <c r="R1992" i="6"/>
  <c r="R16" i="6"/>
  <c r="R745" i="6"/>
  <c r="R1899" i="6"/>
  <c r="R114" i="6"/>
  <c r="R1683" i="6"/>
  <c r="R2266" i="6"/>
  <c r="R1195" i="6"/>
  <c r="R926" i="6"/>
  <c r="R1408" i="6"/>
  <c r="R2089" i="6"/>
  <c r="R1273" i="6"/>
  <c r="R1961" i="6"/>
  <c r="R2103" i="6"/>
  <c r="R302" i="6"/>
  <c r="R180" i="6"/>
  <c r="R1187" i="6"/>
  <c r="R178" i="6"/>
  <c r="R594" i="6"/>
  <c r="R350" i="6"/>
  <c r="R1993" i="6"/>
  <c r="R1672" i="6"/>
  <c r="R2139" i="6"/>
  <c r="R1840" i="6"/>
  <c r="R819" i="6"/>
  <c r="R308" i="6"/>
  <c r="R487" i="6"/>
  <c r="R667" i="6"/>
  <c r="R799" i="6"/>
  <c r="R2333" i="6"/>
  <c r="R2232" i="6"/>
  <c r="R95" i="6"/>
  <c r="R229" i="6"/>
  <c r="R84" i="6"/>
  <c r="R1936" i="6"/>
  <c r="R859" i="6"/>
  <c r="R832" i="6"/>
  <c r="R640" i="6"/>
  <c r="R1927" i="6"/>
  <c r="R1208" i="6"/>
  <c r="R979" i="6"/>
  <c r="R268" i="6"/>
  <c r="R1188" i="6"/>
  <c r="R895" i="6"/>
  <c r="R1168" i="6"/>
  <c r="R2341" i="6"/>
  <c r="R1776" i="6"/>
  <c r="R425" i="6"/>
  <c r="R2098" i="6"/>
  <c r="R1673" i="6"/>
  <c r="R313" i="6"/>
  <c r="R465" i="6"/>
  <c r="R1657" i="6"/>
  <c r="R1259" i="6"/>
  <c r="R624" i="6"/>
  <c r="R169" i="6"/>
  <c r="R1014" i="6"/>
  <c r="R1280" i="6"/>
  <c r="R1326" i="6"/>
  <c r="R1312" i="6"/>
  <c r="R1564" i="6"/>
  <c r="R1562" i="6"/>
  <c r="R1389" i="6"/>
  <c r="R2533" i="6"/>
  <c r="R2253" i="6"/>
  <c r="R1864" i="6"/>
  <c r="R312" i="6"/>
  <c r="R65" i="6"/>
  <c r="R1545" i="6"/>
  <c r="R1972" i="6"/>
  <c r="R1340" i="6"/>
  <c r="R740" i="6"/>
  <c r="R1549" i="6"/>
  <c r="R2528" i="6"/>
  <c r="R1057" i="6"/>
  <c r="R1823" i="6"/>
  <c r="R1655" i="6"/>
  <c r="R1278" i="6"/>
  <c r="R2523" i="6"/>
  <c r="R1091" i="6"/>
  <c r="R5" i="6"/>
  <c r="R1235" i="6"/>
  <c r="R820" i="6"/>
  <c r="R2539" i="6"/>
  <c r="R1047" i="6"/>
  <c r="R407" i="6"/>
  <c r="R1866" i="6"/>
  <c r="R290" i="6"/>
  <c r="R1811" i="6"/>
  <c r="R1913" i="6"/>
  <c r="R75" i="6"/>
  <c r="R146" i="6"/>
  <c r="R1084" i="6"/>
  <c r="R249" i="6"/>
  <c r="R1322" i="6"/>
  <c r="R432" i="6"/>
  <c r="R681" i="6"/>
  <c r="R1999" i="6"/>
  <c r="R1787" i="6"/>
  <c r="R1714" i="6"/>
  <c r="R641" i="6"/>
  <c r="R1139" i="6"/>
  <c r="R655" i="6"/>
  <c r="R1285" i="6"/>
  <c r="R822" i="6"/>
  <c r="R849" i="6"/>
  <c r="R1838" i="6"/>
  <c r="R2419" i="6"/>
  <c r="R1763" i="6"/>
  <c r="R1512" i="6"/>
  <c r="R218" i="6"/>
  <c r="R1525" i="6"/>
  <c r="R805" i="6"/>
  <c r="R1232" i="6"/>
  <c r="R483" i="6"/>
  <c r="R792" i="6"/>
  <c r="R532" i="6"/>
  <c r="R2543" i="6"/>
  <c r="R1366" i="6"/>
  <c r="R2519" i="6"/>
  <c r="R388" i="6"/>
  <c r="R1903" i="6"/>
  <c r="R518" i="6"/>
  <c r="R1417" i="6"/>
  <c r="R457" i="6"/>
  <c r="R898" i="6"/>
  <c r="R118" i="6"/>
  <c r="R409" i="6"/>
  <c r="R399" i="6"/>
  <c r="R724" i="6"/>
  <c r="R1124" i="6"/>
  <c r="R1627" i="6"/>
  <c r="R21" i="6"/>
  <c r="R333" i="6"/>
  <c r="R1376" i="6"/>
  <c r="R1848" i="6"/>
  <c r="R1418" i="6"/>
  <c r="R1341" i="6"/>
  <c r="R1004" i="6"/>
  <c r="R662" i="6"/>
  <c r="R2281" i="6"/>
  <c r="R378" i="6"/>
  <c r="R2086" i="6"/>
  <c r="R1367" i="6"/>
  <c r="R1260" i="6"/>
  <c r="R254" i="6"/>
  <c r="R1619" i="6"/>
  <c r="R2120" i="6"/>
  <c r="R1036" i="6"/>
  <c r="R61" i="6"/>
  <c r="R1093" i="6"/>
  <c r="R1137" i="6"/>
  <c r="R22" i="6"/>
  <c r="R2029" i="6"/>
  <c r="R1307" i="6"/>
  <c r="R1973" i="6"/>
  <c r="R1983" i="6"/>
  <c r="R2382" i="6"/>
  <c r="R569" i="6"/>
  <c r="R1098" i="6"/>
  <c r="R2221" i="6"/>
  <c r="R1148" i="6"/>
  <c r="R1775" i="6"/>
  <c r="R2159" i="6"/>
  <c r="R1790" i="6"/>
  <c r="R2227" i="6"/>
  <c r="R685" i="6"/>
  <c r="R2149" i="6"/>
  <c r="R771" i="6"/>
  <c r="R674" i="6"/>
  <c r="R816" i="6"/>
  <c r="R955" i="6"/>
  <c r="R878" i="6"/>
  <c r="R2186" i="6"/>
  <c r="R696" i="6"/>
  <c r="R1200" i="6"/>
  <c r="R1986" i="6"/>
  <c r="R1506" i="6"/>
  <c r="R1279" i="6"/>
  <c r="R1416" i="6"/>
  <c r="R1688" i="6"/>
  <c r="R2269" i="6"/>
  <c r="R400" i="6"/>
  <c r="R1752" i="6"/>
  <c r="R1579" i="6"/>
  <c r="R1350" i="6"/>
  <c r="R2025" i="6"/>
  <c r="R542" i="6"/>
  <c r="R884" i="6"/>
  <c r="R60" i="6"/>
  <c r="R309" i="6"/>
  <c r="R48" i="6"/>
  <c r="R1960" i="6"/>
  <c r="R2092" i="6"/>
  <c r="R1021" i="6"/>
  <c r="R1575" i="6"/>
  <c r="R1662" i="6"/>
  <c r="R160" i="6"/>
  <c r="R42" i="6"/>
  <c r="R2176" i="6"/>
  <c r="R571" i="6"/>
  <c r="R1879" i="6"/>
  <c r="R806" i="6"/>
  <c r="R642" i="6"/>
  <c r="R393" i="6"/>
  <c r="R824" i="6"/>
  <c r="R770" i="6"/>
  <c r="R2386" i="6"/>
  <c r="R931" i="6"/>
  <c r="R2326" i="6"/>
  <c r="R1680" i="6"/>
  <c r="R1334" i="6"/>
  <c r="R1700" i="6"/>
  <c r="R1201" i="6"/>
  <c r="R2138" i="6"/>
  <c r="R453" i="6"/>
  <c r="R2064" i="6"/>
  <c r="R994" i="6"/>
  <c r="R597" i="6"/>
  <c r="R753" i="6"/>
  <c r="R2179" i="6"/>
  <c r="R2361" i="6"/>
  <c r="R578" i="6"/>
  <c r="R1686" i="6"/>
  <c r="R2039" i="6"/>
  <c r="R1914" i="6"/>
  <c r="R91" i="6"/>
  <c r="R1319" i="6"/>
  <c r="R1113" i="6"/>
  <c r="R1477" i="6"/>
  <c r="R2280" i="6"/>
  <c r="R1018" i="6"/>
  <c r="R2348" i="6"/>
  <c r="R1451" i="6"/>
  <c r="R1310" i="6"/>
  <c r="R2290" i="6"/>
  <c r="R2042" i="6"/>
  <c r="R2302" i="6"/>
  <c r="R2022" i="6"/>
  <c r="R754" i="6"/>
  <c r="R2379" i="6"/>
  <c r="R519" i="6"/>
  <c r="R870" i="6"/>
  <c r="R1926" i="6"/>
  <c r="R2013" i="6"/>
  <c r="R707" i="6"/>
  <c r="R2191" i="6"/>
  <c r="R798" i="6"/>
  <c r="R801" i="6"/>
  <c r="R1269" i="6"/>
  <c r="R2125" i="6"/>
  <c r="R1286" i="6"/>
  <c r="R995" i="6"/>
  <c r="R1808" i="6"/>
  <c r="R1546" i="6"/>
  <c r="R1073" i="6"/>
  <c r="R1448" i="6"/>
  <c r="R125" i="6"/>
  <c r="R2396" i="6"/>
  <c r="R139" i="6"/>
  <c r="R1894" i="6"/>
  <c r="R2020" i="6"/>
  <c r="R1419" i="6"/>
  <c r="R2045" i="6"/>
  <c r="R725" i="6"/>
  <c r="R2018" i="6"/>
  <c r="R17" i="6"/>
  <c r="R1572" i="6"/>
  <c r="R1617" i="6"/>
  <c r="R1734" i="6"/>
  <c r="R1270" i="6"/>
  <c r="R1768" i="6"/>
  <c r="R1880" i="6"/>
  <c r="R1353" i="6"/>
  <c r="R686" i="6"/>
  <c r="R1313" i="6"/>
  <c r="R1318" i="6"/>
  <c r="R621" i="6"/>
  <c r="R1783" i="6"/>
  <c r="R932" i="6"/>
  <c r="R1447" i="6"/>
  <c r="R2033" i="6"/>
  <c r="R1010" i="6"/>
  <c r="R882" i="6"/>
  <c r="R2193" i="6"/>
  <c r="R1690" i="6"/>
  <c r="R2136" i="6"/>
  <c r="R1421" i="6"/>
  <c r="R2118" i="6"/>
  <c r="R371" i="6"/>
  <c r="R2171" i="6"/>
  <c r="R1738" i="6"/>
  <c r="R901" i="6"/>
  <c r="R88" i="6"/>
  <c r="R98" i="6"/>
  <c r="R1885" i="6"/>
  <c r="R1357" i="6"/>
  <c r="R2192" i="6"/>
  <c r="R1888" i="6"/>
  <c r="R879" i="6"/>
  <c r="R817" i="6"/>
  <c r="R1226" i="6"/>
  <c r="R2431" i="6"/>
  <c r="R1396" i="6"/>
  <c r="R1180" i="6"/>
  <c r="R565" i="6"/>
  <c r="R492" i="6"/>
  <c r="R1625" i="6"/>
  <c r="R2432" i="6"/>
  <c r="R582" i="6"/>
  <c r="R972" i="6"/>
  <c r="R646" i="6"/>
  <c r="R2434" i="6"/>
  <c r="R825" i="6"/>
  <c r="R2342" i="6"/>
  <c r="R382" i="6"/>
  <c r="R789" i="6"/>
  <c r="R1218" i="6"/>
  <c r="R1122" i="6"/>
  <c r="R2442" i="6"/>
  <c r="R2443" i="6"/>
  <c r="R836" i="6"/>
  <c r="R1336" i="6"/>
  <c r="R1129" i="6"/>
  <c r="R1637" i="6"/>
  <c r="R205" i="6"/>
  <c r="R560" i="6"/>
  <c r="R18" i="6"/>
  <c r="R1939" i="6"/>
  <c r="R401" i="6"/>
  <c r="R2410" i="6"/>
  <c r="R790" i="6"/>
  <c r="R638" i="6"/>
  <c r="R2251" i="6"/>
  <c r="R2317" i="6"/>
  <c r="R1238" i="6"/>
  <c r="R2109" i="6"/>
  <c r="R1074" i="6"/>
  <c r="R1056" i="6"/>
  <c r="R1081" i="6"/>
  <c r="R2338" i="6"/>
  <c r="R1166" i="6"/>
  <c r="R2449" i="6"/>
  <c r="R1239" i="6"/>
  <c r="R255" i="6"/>
  <c r="R1274" i="6"/>
  <c r="R942" i="6"/>
  <c r="R1003" i="6"/>
  <c r="R1242" i="6"/>
  <c r="R2351" i="6"/>
  <c r="R2452" i="6"/>
  <c r="R433" i="6"/>
  <c r="R338" i="6"/>
  <c r="R2408" i="6"/>
  <c r="R915" i="6"/>
  <c r="R773" i="6"/>
  <c r="R2368" i="6"/>
  <c r="R973" i="6"/>
  <c r="R1605" i="6"/>
  <c r="R2456" i="6"/>
  <c r="R1351" i="6"/>
  <c r="R1604" i="6"/>
  <c r="R1665" i="6"/>
  <c r="R421" i="6"/>
  <c r="R615" i="6"/>
  <c r="R2035" i="6"/>
  <c r="R1040" i="6"/>
  <c r="R928" i="6"/>
  <c r="R2412" i="6"/>
  <c r="R2403" i="6"/>
  <c r="R2079" i="6"/>
  <c r="R2041" i="6"/>
  <c r="R828" i="6"/>
  <c r="R888" i="6"/>
  <c r="R107" i="6"/>
  <c r="R1561" i="6"/>
  <c r="R1444" i="6"/>
  <c r="R1896" i="6"/>
  <c r="R2100" i="6"/>
  <c r="R72" i="6"/>
  <c r="R1599" i="6"/>
  <c r="R170" i="6"/>
  <c r="R1871" i="6"/>
  <c r="R322" i="6"/>
  <c r="R1459" i="6"/>
  <c r="R383" i="6"/>
  <c r="R589" i="6"/>
  <c r="R726" i="6"/>
  <c r="R104" i="6"/>
  <c r="R830" i="6"/>
  <c r="R526" i="6"/>
  <c r="R1085" i="6"/>
  <c r="R120" i="6"/>
  <c r="R628" i="6"/>
  <c r="R827" i="6"/>
  <c r="R68" i="6"/>
  <c r="R207" i="6"/>
  <c r="R85" i="6"/>
  <c r="R1314" i="6"/>
  <c r="R1486" i="6"/>
  <c r="R894" i="6"/>
  <c r="R907" i="6"/>
  <c r="R1138" i="6"/>
  <c r="R1911" i="6"/>
  <c r="R404" i="6"/>
  <c r="R149" i="6"/>
  <c r="R2145" i="6"/>
  <c r="R1397" i="6"/>
  <c r="R712" i="6"/>
  <c r="R1774" i="6"/>
  <c r="R1569" i="6"/>
  <c r="R1342" i="6"/>
  <c r="R2476" i="6"/>
  <c r="R79" i="6"/>
  <c r="R193" i="6"/>
  <c r="R869" i="6"/>
  <c r="R1227" i="6"/>
  <c r="R1634" i="6"/>
  <c r="R708" i="6"/>
  <c r="R1048" i="6"/>
  <c r="R1249" i="6"/>
  <c r="R1687" i="6"/>
  <c r="R1468" i="6"/>
  <c r="R2111" i="6"/>
  <c r="R2479" i="6"/>
  <c r="R2480" i="6"/>
  <c r="R1892" i="6"/>
  <c r="R1293" i="6"/>
  <c r="R2074" i="6"/>
  <c r="R1591" i="6"/>
  <c r="R2482" i="6"/>
  <c r="R527" i="6"/>
  <c r="R802" i="6"/>
  <c r="R1495" i="6"/>
  <c r="R2244" i="6"/>
  <c r="R454" i="6"/>
  <c r="R1049" i="6"/>
  <c r="R2303" i="6"/>
  <c r="R286" i="6"/>
  <c r="R2201" i="6"/>
  <c r="R2488" i="6"/>
  <c r="R1682" i="6"/>
  <c r="R1692" i="6"/>
  <c r="R2196" i="6"/>
  <c r="R105" i="6"/>
  <c r="R630" i="6"/>
  <c r="R853" i="6"/>
  <c r="R956" i="6"/>
  <c r="R2292" i="6"/>
  <c r="R1422" i="6"/>
  <c r="R9" i="6"/>
  <c r="R1191" i="6"/>
  <c r="R1443" i="6"/>
  <c r="R2255" i="6"/>
  <c r="R2262" i="6"/>
  <c r="R466" i="6"/>
  <c r="R1946" i="6"/>
  <c r="R698" i="6"/>
  <c r="R140" i="6"/>
  <c r="R1799" i="6"/>
  <c r="R1909" i="6"/>
  <c r="R1291" i="6"/>
  <c r="R881" i="6"/>
  <c r="R1154" i="6"/>
  <c r="R860" i="6"/>
  <c r="R821" i="6"/>
  <c r="R880" i="6"/>
  <c r="R2493" i="6"/>
  <c r="R2309" i="6"/>
  <c r="R1348" i="6"/>
  <c r="R512" i="6"/>
  <c r="R962" i="6"/>
  <c r="R2242" i="6"/>
  <c r="R2364" i="6"/>
  <c r="R1745" i="6"/>
  <c r="R867" i="6"/>
  <c r="R889" i="6"/>
  <c r="R2295" i="6"/>
  <c r="R1070" i="6"/>
  <c r="R2060" i="6"/>
  <c r="R2505" i="6"/>
  <c r="R1581" i="6"/>
  <c r="R1935" i="6"/>
  <c r="R1900" i="6"/>
  <c r="R1116" i="6"/>
  <c r="R1910" i="6"/>
  <c r="R108" i="6"/>
  <c r="R1948" i="6"/>
  <c r="R1287" i="6"/>
  <c r="R545" i="6"/>
  <c r="R675" i="6"/>
  <c r="R1566" i="6"/>
  <c r="R2031" i="6"/>
  <c r="R1984" i="6"/>
  <c r="R442" i="6"/>
  <c r="R1861" i="6"/>
  <c r="R1364" i="6"/>
  <c r="R2121" i="6"/>
  <c r="R1804" i="6"/>
  <c r="R431" i="6"/>
  <c r="R746" i="6"/>
  <c r="R1810" i="6"/>
  <c r="R613" i="6"/>
  <c r="R443" i="6"/>
  <c r="R755" i="6"/>
  <c r="R2160" i="6"/>
  <c r="R1433" i="6"/>
  <c r="R1453" i="6"/>
  <c r="R1209" i="6"/>
  <c r="R2512" i="6"/>
  <c r="R1538" i="6"/>
  <c r="R837" i="6"/>
  <c r="R2257" i="6"/>
  <c r="R1089" i="6"/>
  <c r="R2421" i="6"/>
  <c r="R1849" i="6"/>
  <c r="R411" i="6"/>
  <c r="R1225" i="6"/>
  <c r="R1669" i="6"/>
  <c r="R2389" i="6"/>
  <c r="R1466" i="6"/>
  <c r="R1436" i="6"/>
  <c r="R2097" i="6"/>
  <c r="R2105" i="6"/>
  <c r="R781" i="6"/>
  <c r="R850" i="6"/>
  <c r="R1996" i="6"/>
  <c r="R618" i="6"/>
  <c r="R1111" i="6"/>
  <c r="R855" i="6"/>
  <c r="R2520" i="6"/>
  <c r="R2313" i="6"/>
  <c r="R2206" i="6"/>
  <c r="R1202" i="6"/>
  <c r="R2209" i="6"/>
  <c r="R2522" i="6"/>
  <c r="R902" i="6"/>
  <c r="R913" i="6"/>
  <c r="R575" i="6"/>
  <c r="R2518" i="6"/>
  <c r="R1963" i="6"/>
  <c r="R2329" i="6"/>
  <c r="R15" i="6"/>
  <c r="R1037" i="6"/>
  <c r="R1167" i="6"/>
  <c r="R2524" i="6"/>
  <c r="R2406" i="6"/>
  <c r="R1352" i="6"/>
  <c r="R2525" i="6"/>
  <c r="R1383" i="6"/>
  <c r="R2259" i="6"/>
  <c r="R2264" i="6"/>
  <c r="R2220" i="6"/>
  <c r="R660" i="6"/>
  <c r="R2151" i="6"/>
  <c r="R272" i="6"/>
  <c r="R230" i="6"/>
  <c r="R619" i="6"/>
  <c r="R501" i="6"/>
  <c r="R2116" i="6"/>
  <c r="R2093" i="6"/>
  <c r="R1294" i="6"/>
  <c r="R2142" i="6"/>
  <c r="R1337" i="6"/>
  <c r="R269" i="6"/>
  <c r="R2344" i="6"/>
  <c r="R2420" i="6"/>
  <c r="R1483" i="6"/>
  <c r="R2530" i="6"/>
  <c r="R2305" i="6"/>
  <c r="R250" i="6"/>
  <c r="R1932" i="6"/>
  <c r="R488" i="6"/>
  <c r="R1875" i="6"/>
  <c r="R2241" i="6"/>
  <c r="R375" i="6"/>
  <c r="R263" i="6"/>
  <c r="R2390" i="6"/>
  <c r="R872" i="6"/>
  <c r="R1728" i="6"/>
  <c r="R1015" i="6"/>
  <c r="R1921" i="6"/>
  <c r="R1230" i="6"/>
  <c r="R1331" i="6"/>
  <c r="R570" i="6"/>
  <c r="R734" i="6"/>
  <c r="R1623" i="6"/>
  <c r="R2315" i="6"/>
  <c r="R1476" i="6"/>
  <c r="R219" i="6"/>
  <c r="R203" i="6"/>
  <c r="R520" i="6"/>
  <c r="R1962" i="6"/>
  <c r="R1338" i="6"/>
  <c r="R509" i="6"/>
  <c r="R1005" i="6"/>
  <c r="R1975" i="6"/>
  <c r="R183" i="6"/>
  <c r="R142" i="6"/>
  <c r="R331" i="6"/>
  <c r="R1440" i="6"/>
  <c r="R777" i="6"/>
  <c r="R2444" i="6"/>
  <c r="R2091" i="6"/>
  <c r="R1887" i="6"/>
  <c r="R1315" i="6"/>
  <c r="R1283" i="6"/>
  <c r="R2267" i="6"/>
  <c r="R572" i="6"/>
  <c r="R1771" i="6"/>
  <c r="R472" i="6"/>
  <c r="R220" i="6"/>
  <c r="R238" i="6"/>
  <c r="R2355" i="6"/>
  <c r="R1288" i="6"/>
  <c r="R1737" i="6"/>
  <c r="R1207" i="6"/>
  <c r="R1638" i="6"/>
  <c r="R1296" i="6"/>
  <c r="R1332" i="6"/>
  <c r="R1874" i="6"/>
  <c r="R2542" i="6"/>
  <c r="R2450" i="6"/>
  <c r="R1390" i="6"/>
  <c r="R157" i="6"/>
  <c r="R1216" i="6"/>
  <c r="R426" i="6"/>
  <c r="R1732" i="6"/>
  <c r="R981" i="6"/>
  <c r="R2544" i="6"/>
  <c r="R1977" i="6"/>
  <c r="R2426" i="6"/>
  <c r="R507" i="6"/>
  <c r="R658" i="6"/>
  <c r="R1423" i="6"/>
  <c r="R2271" i="6"/>
  <c r="R367" i="6"/>
  <c r="R2272" i="6"/>
  <c r="R1893" i="6"/>
  <c r="R2336" i="6"/>
  <c r="R1323" i="6"/>
  <c r="R64" i="6"/>
  <c r="R656" i="6"/>
  <c r="R1841" i="6"/>
  <c r="R1349" i="6"/>
  <c r="R43" i="6"/>
  <c r="R2288" i="6"/>
  <c r="R358" i="6"/>
  <c r="R332" i="6"/>
  <c r="R2053" i="6"/>
  <c r="R464" i="6"/>
  <c r="R842" i="6"/>
  <c r="R1729" i="6"/>
  <c r="R1708" i="6"/>
  <c r="R1297" i="6"/>
  <c r="R810" i="6"/>
  <c r="R1852" i="6"/>
  <c r="R19" i="6"/>
  <c r="R1186" i="6"/>
  <c r="R2054" i="6"/>
  <c r="R1695" i="6"/>
  <c r="R1360" i="6"/>
  <c r="R2343" i="6"/>
  <c r="R150" i="6"/>
  <c r="R2036" i="6"/>
  <c r="R1413" i="6"/>
  <c r="R2356" i="6"/>
  <c r="R1933" i="6"/>
  <c r="R165" i="6"/>
  <c r="R598" i="6"/>
  <c r="R815" i="6"/>
  <c r="R664" i="6"/>
  <c r="R1401" i="6"/>
  <c r="R1244" i="6"/>
  <c r="R2021" i="6"/>
  <c r="R1618" i="6"/>
  <c r="R2058" i="6"/>
  <c r="R1826" i="6"/>
  <c r="R1798" i="6"/>
  <c r="R1405" i="6"/>
  <c r="R184" i="6"/>
  <c r="R394" i="6"/>
  <c r="R701" i="6"/>
  <c r="R231" i="6"/>
  <c r="R2293" i="6"/>
  <c r="R2152" i="6"/>
  <c r="R2296" i="6"/>
  <c r="R1924" i="6"/>
  <c r="R2297" i="6"/>
  <c r="R2380" i="6"/>
  <c r="R1901" i="6"/>
  <c r="R275" i="6"/>
  <c r="R2006" i="6"/>
  <c r="R521" i="6"/>
  <c r="R936" i="6"/>
  <c r="R759" i="6"/>
  <c r="R914" i="6"/>
  <c r="R843" i="6"/>
  <c r="R276" i="6"/>
  <c r="R1807" i="6"/>
  <c r="R173" i="6"/>
  <c r="R2238" i="6"/>
  <c r="R473" i="6"/>
  <c r="R323" i="6"/>
  <c r="R351" i="6"/>
  <c r="R1177" i="6"/>
  <c r="R2084" i="6"/>
  <c r="R1181" i="6"/>
  <c r="R1919" i="6"/>
  <c r="R152" i="6"/>
  <c r="R862" i="6"/>
  <c r="R1971" i="6"/>
  <c r="R153" i="6"/>
  <c r="R831" i="6"/>
  <c r="R908" i="6"/>
  <c r="R1370" i="6"/>
  <c r="R1012" i="6"/>
  <c r="R2424" i="6"/>
  <c r="R761" i="6"/>
  <c r="R2385" i="6"/>
  <c r="R963" i="6"/>
  <c r="R1114" i="6"/>
  <c r="R2286" i="6"/>
  <c r="R524" i="6"/>
  <c r="R1204" i="6"/>
  <c r="R1553" i="6"/>
  <c r="R2398" i="6"/>
  <c r="R1295" i="6"/>
  <c r="R92" i="6"/>
  <c r="R2224" i="6"/>
  <c r="R2435" i="6"/>
  <c r="R147" i="6"/>
  <c r="R767" i="6"/>
  <c r="R2164" i="6"/>
  <c r="R2110" i="6"/>
  <c r="R1523" i="6"/>
  <c r="R2127" i="6"/>
  <c r="R1648" i="6"/>
  <c r="R2219" i="6"/>
  <c r="R1007" i="6"/>
  <c r="R1613" i="6"/>
  <c r="R1233" i="6"/>
  <c r="R1481" i="6"/>
  <c r="R270" i="6"/>
  <c r="R82" i="6"/>
  <c r="R1670" i="6"/>
  <c r="R1721" i="6"/>
  <c r="R196" i="6"/>
  <c r="R838" i="6"/>
  <c r="R151" i="6"/>
  <c r="R2146" i="6"/>
  <c r="R379" i="6"/>
  <c r="R1883" i="6"/>
  <c r="R35" i="6"/>
  <c r="R1945" i="6"/>
  <c r="R2378" i="6"/>
  <c r="R617" i="6"/>
  <c r="R947" i="6"/>
  <c r="R2114" i="6"/>
  <c r="R1173" i="6"/>
  <c r="R1252" i="6"/>
  <c r="R1221" i="6"/>
  <c r="R677" i="6"/>
  <c r="R2162" i="6"/>
  <c r="R1795" i="6"/>
  <c r="R2453" i="6"/>
  <c r="R1324" i="6"/>
  <c r="R2429" i="6"/>
  <c r="R1420" i="6"/>
  <c r="R923" i="6"/>
  <c r="R2050" i="6"/>
  <c r="R2049" i="6"/>
  <c r="R2260" i="6"/>
  <c r="R1980" i="6"/>
  <c r="R1236" i="6"/>
  <c r="R1563" i="6"/>
  <c r="R2285" i="6"/>
  <c r="R1989" i="6"/>
  <c r="R467" i="6"/>
  <c r="R606" i="6"/>
  <c r="R2394" i="6"/>
  <c r="R758" i="6"/>
  <c r="R2461" i="6"/>
  <c r="R256" i="6"/>
  <c r="R271" i="6"/>
  <c r="R1582" i="6"/>
  <c r="R232" i="6"/>
  <c r="R476" i="6"/>
  <c r="R1059" i="6"/>
  <c r="R190" i="6"/>
  <c r="R643" i="6"/>
  <c r="R2404" i="6"/>
  <c r="R1300" i="6"/>
  <c r="R2521" i="6"/>
  <c r="R886" i="6"/>
  <c r="R1902" i="6"/>
  <c r="R2492" i="6"/>
  <c r="R11" i="6"/>
  <c r="R1697" i="6"/>
  <c r="R601" i="6"/>
  <c r="R386" i="6"/>
  <c r="R1806" i="6"/>
  <c r="R778" i="6"/>
  <c r="R1882" i="6"/>
  <c r="R690" i="6"/>
  <c r="R264" i="6"/>
  <c r="R2284" i="6"/>
  <c r="R927" i="6"/>
  <c r="R875" i="6"/>
  <c r="R1346" i="6"/>
  <c r="R166" i="6"/>
  <c r="R709" i="6"/>
  <c r="R1574" i="6"/>
  <c r="R1786" i="6"/>
  <c r="R561" i="6"/>
  <c r="R986" i="6"/>
  <c r="R1727" i="6"/>
  <c r="R1058" i="6"/>
  <c r="R1163" i="6"/>
  <c r="R1832" i="6"/>
  <c r="R1942" i="6"/>
  <c r="R1615" i="6"/>
  <c r="R2422" i="6"/>
  <c r="R1152" i="6"/>
  <c r="R2096" i="6"/>
  <c r="R2101" i="6"/>
  <c r="R1050" i="6"/>
  <c r="R1991" i="6"/>
  <c r="R768" i="6"/>
  <c r="R543" i="6"/>
  <c r="R2228" i="6"/>
  <c r="R718" i="6"/>
  <c r="R2026" i="6"/>
  <c r="R1298" i="6"/>
  <c r="R1153" i="6"/>
  <c r="R1039" i="6"/>
  <c r="R1518" i="6"/>
  <c r="R1643" i="6"/>
  <c r="R1082" i="6"/>
  <c r="R772" i="6"/>
  <c r="R1473" i="6"/>
  <c r="R1524" i="6"/>
  <c r="R1223" i="6"/>
  <c r="R1246" i="6"/>
  <c r="R1842" i="6"/>
  <c r="R1701" i="6"/>
  <c r="R1965" i="6"/>
  <c r="R1951" i="6"/>
  <c r="R2371" i="6"/>
  <c r="R904" i="6"/>
  <c r="R2038" i="6"/>
  <c r="R2472" i="6"/>
  <c r="R1784" i="6"/>
  <c r="R2470" i="6"/>
  <c r="R1530" i="6"/>
  <c r="R143" i="6"/>
  <c r="R2169" i="6"/>
  <c r="R1452" i="6"/>
  <c r="R1373" i="6"/>
  <c r="R1653" i="6"/>
  <c r="R742" i="6"/>
  <c r="R391" i="6"/>
  <c r="R951" i="6"/>
  <c r="R1773" i="6"/>
  <c r="R2393" i="6"/>
  <c r="R635" i="6"/>
  <c r="R359" i="6"/>
  <c r="R839" i="6"/>
  <c r="R412" i="6"/>
  <c r="R583" i="6"/>
  <c r="R970" i="6"/>
  <c r="R2496" i="6"/>
  <c r="R1250" i="6"/>
  <c r="R683" i="6"/>
  <c r="R437" i="6"/>
  <c r="R1644" i="6"/>
  <c r="R1277" i="6"/>
  <c r="R1102" i="6"/>
  <c r="R1161" i="6"/>
  <c r="R1704" i="6"/>
  <c r="R2465" i="6"/>
  <c r="R586" i="6"/>
  <c r="R2486" i="6"/>
  <c r="R2291" i="6"/>
  <c r="R2147" i="6"/>
  <c r="R2502" i="6"/>
  <c r="R971" i="6"/>
  <c r="R344" i="6"/>
  <c r="R1629" i="6"/>
  <c r="R1237" i="6"/>
  <c r="R1833" i="6"/>
  <c r="R1531" i="6"/>
  <c r="R1427" i="6"/>
  <c r="R1387" i="6"/>
  <c r="R2117" i="6"/>
  <c r="R2372" i="6"/>
  <c r="R896" i="6"/>
  <c r="R2015" i="6"/>
  <c r="R25" i="6"/>
  <c r="R1689" i="6"/>
  <c r="R551" i="6"/>
  <c r="R1339" i="6"/>
  <c r="R2028" i="6"/>
  <c r="R1178" i="6"/>
  <c r="R1541" i="6"/>
  <c r="R297" i="6"/>
  <c r="R1754" i="6"/>
  <c r="R533" i="6"/>
  <c r="R629" i="6"/>
  <c r="R2277" i="6"/>
  <c r="R1969" i="6"/>
  <c r="R1934" i="6"/>
  <c r="R1193" i="6"/>
  <c r="R1183" i="6"/>
  <c r="R1398" i="6"/>
  <c r="R1141" i="6"/>
  <c r="R1917" i="6"/>
  <c r="R1821" i="6"/>
  <c r="R2513" i="6"/>
  <c r="R2515" i="6"/>
  <c r="R402" i="6"/>
  <c r="R924" i="6"/>
  <c r="R775" i="6"/>
  <c r="R494" i="6"/>
  <c r="R2068" i="6"/>
  <c r="R1554" i="6"/>
  <c r="R1406" i="6"/>
  <c r="R966" i="6"/>
  <c r="R1772" i="6"/>
  <c r="R2129" i="6"/>
  <c r="R2508" i="6"/>
  <c r="R135" i="6"/>
  <c r="R1777" i="6"/>
  <c r="R2282" i="6"/>
  <c r="R29" i="6"/>
  <c r="R339" i="6"/>
  <c r="R1108" i="6"/>
  <c r="R595" i="6"/>
  <c r="R1347" i="6"/>
  <c r="R1797" i="6"/>
  <c r="R2457" i="6"/>
  <c r="R2218" i="6"/>
  <c r="R2128" i="6"/>
  <c r="R1519" i="6"/>
  <c r="R684" i="6"/>
  <c r="R450" i="6"/>
  <c r="R115" i="6"/>
  <c r="R688" i="6"/>
  <c r="R2181" i="6"/>
  <c r="R647" i="6"/>
  <c r="R710" i="6"/>
  <c r="R13" i="6"/>
  <c r="R1520" i="6"/>
  <c r="R2335" i="6"/>
  <c r="R1580" i="6"/>
  <c r="R2350" i="6"/>
  <c r="R2274" i="6"/>
  <c r="R2273" i="6"/>
  <c r="R1429" i="6"/>
  <c r="R1715" i="6"/>
  <c r="R916" i="6"/>
  <c r="R999" i="6"/>
  <c r="R1940" i="6"/>
  <c r="R2252" i="6"/>
  <c r="R1950" i="6"/>
  <c r="R945" i="6"/>
  <c r="R2183" i="6"/>
  <c r="R1646" i="6"/>
  <c r="R1375" i="6"/>
  <c r="R864" i="6"/>
  <c r="R939" i="6"/>
  <c r="R1930" i="6"/>
  <c r="R2278" i="6"/>
  <c r="R2314" i="6"/>
  <c r="R873" i="6"/>
  <c r="R2165" i="6"/>
  <c r="R823" i="6"/>
  <c r="R885" i="6"/>
  <c r="R1828" i="6"/>
  <c r="R2534" i="6"/>
  <c r="R1626" i="6"/>
  <c r="R922" i="6"/>
  <c r="R2387" i="6"/>
  <c r="R783" i="6"/>
  <c r="R967" i="6"/>
  <c r="R1028" i="6"/>
  <c r="R695" i="6"/>
  <c r="R1953" i="6"/>
  <c r="R27" i="6"/>
  <c r="R1354" i="6"/>
  <c r="R1788" i="6"/>
  <c r="R2010" i="6"/>
  <c r="R2056" i="6"/>
  <c r="R2473" i="6"/>
  <c r="R1240" i="6"/>
  <c r="R127" i="6"/>
  <c r="R2540" i="6"/>
  <c r="R273" i="6"/>
  <c r="R2083" i="6"/>
  <c r="R659" i="6"/>
  <c r="R395" i="6"/>
  <c r="R1363" i="6"/>
  <c r="R1197" i="6"/>
  <c r="R960" i="6"/>
  <c r="R2113" i="6"/>
  <c r="R1303" i="6"/>
  <c r="R2197" i="6"/>
  <c r="R1343" i="6"/>
  <c r="R1725" i="6"/>
  <c r="R1881" i="6"/>
  <c r="R1320" i="6"/>
  <c r="R1620" i="6"/>
  <c r="R2230" i="6"/>
  <c r="R12" i="6"/>
  <c r="R1000" i="6"/>
  <c r="R737" i="6"/>
  <c r="R934" i="6"/>
  <c r="R1155" i="6"/>
  <c r="R2208" i="6"/>
  <c r="R99" i="6"/>
  <c r="R2178" i="6"/>
  <c r="R961" i="6"/>
  <c r="R89" i="6"/>
  <c r="R2024" i="6"/>
  <c r="R1509" i="6"/>
  <c r="R1379" i="6"/>
  <c r="R2107" i="6"/>
  <c r="R1616" i="6"/>
  <c r="R1782" i="6"/>
  <c r="R462" i="6"/>
  <c r="R1607" i="6"/>
  <c r="R2156" i="6"/>
  <c r="R2536" i="6"/>
  <c r="R2537" i="6"/>
  <c r="R803" i="6"/>
  <c r="R1455" i="6"/>
  <c r="R1254" i="6"/>
  <c r="R2495" i="6"/>
  <c r="R1567" i="6"/>
  <c r="R314" i="6"/>
  <c r="R671" i="6"/>
  <c r="R1600" i="6"/>
  <c r="R1051" i="6"/>
  <c r="R1469" i="6"/>
  <c r="R1179" i="6"/>
  <c r="R715" i="6"/>
  <c r="R303" i="6"/>
  <c r="R720" i="6"/>
  <c r="R1739" i="6"/>
  <c r="R1702" i="6"/>
  <c r="R116" i="6"/>
  <c r="R246" i="6"/>
  <c r="R1065" i="6"/>
  <c r="R1805" i="6"/>
  <c r="R1937" i="6"/>
  <c r="R1437" i="6"/>
  <c r="R1592" i="6"/>
  <c r="R952" i="6"/>
  <c r="R2008" i="6"/>
  <c r="R1135" i="6"/>
  <c r="R2135" i="6"/>
  <c r="R2213" i="6"/>
  <c r="R2507" i="6"/>
  <c r="R1778" i="6"/>
  <c r="R2323" i="6"/>
  <c r="R1812" i="6"/>
  <c r="R1210" i="6"/>
  <c r="R2459" i="6"/>
  <c r="R2237" i="6"/>
  <c r="R2545" i="6"/>
  <c r="R225" i="6"/>
  <c r="R610" i="6"/>
  <c r="R1890" i="6"/>
  <c r="R1536" i="6"/>
  <c r="R2067" i="6"/>
  <c r="R1850" i="6"/>
  <c r="R1576" i="6"/>
  <c r="R334" i="6"/>
  <c r="R2188" i="6"/>
  <c r="R2405" i="6"/>
  <c r="R535" i="6"/>
  <c r="R1997" i="6"/>
  <c r="R1789" i="6"/>
  <c r="R1918" i="6"/>
  <c r="R2436" i="6"/>
  <c r="R679" i="6"/>
  <c r="R2485" i="6"/>
  <c r="R1090" i="6"/>
  <c r="R741" i="6"/>
  <c r="R891" i="6"/>
  <c r="R2167" i="6"/>
  <c r="R1671" i="6"/>
  <c r="R1355" i="6"/>
  <c r="R1374" i="6"/>
  <c r="R552" i="6"/>
  <c r="R1906" i="6"/>
  <c r="R513" i="6"/>
  <c r="R2357" i="6"/>
  <c r="R2446" i="6"/>
  <c r="R2254" i="6"/>
  <c r="R2095" i="6"/>
  <c r="R2104" i="6"/>
  <c r="R78" i="6"/>
  <c r="R1747" i="6"/>
  <c r="R2158" i="6"/>
  <c r="R1052" i="6"/>
  <c r="R2099" i="6"/>
  <c r="R2239" i="6"/>
  <c r="R1271" i="6"/>
  <c r="R2066" i="6"/>
  <c r="R179" i="6"/>
  <c r="R2073" i="6"/>
  <c r="R625" i="6"/>
  <c r="R2270" i="6"/>
  <c r="R2411" i="6"/>
  <c r="R1847" i="6"/>
  <c r="R1717" i="6"/>
  <c r="R868" i="6"/>
  <c r="R1522" i="6"/>
  <c r="R1465" i="6"/>
  <c r="R2144" i="6"/>
  <c r="R2321" i="6"/>
  <c r="R626" i="6"/>
  <c r="R376" i="6"/>
  <c r="R1766" i="6"/>
  <c r="R1819" i="6"/>
  <c r="R614" i="6"/>
  <c r="R1886" i="6"/>
  <c r="R997" i="6"/>
  <c r="R1723" i="6"/>
  <c r="R1110" i="6"/>
  <c r="R2346" i="6"/>
  <c r="R2352" i="6"/>
  <c r="R132" i="6"/>
  <c r="R2354" i="6"/>
  <c r="R2075" i="6"/>
  <c r="R1247" i="6"/>
  <c r="R2004" i="6"/>
  <c r="R796" i="6"/>
  <c r="R1092" i="6"/>
  <c r="R6" i="6"/>
  <c r="R408" i="6"/>
  <c r="R1718" i="6"/>
  <c r="R1071" i="6"/>
  <c r="R1133" i="6"/>
  <c r="R1736" i="6"/>
  <c r="R1335" i="6"/>
  <c r="R2212" i="6"/>
  <c r="R1174" i="6"/>
  <c r="R1740" i="6"/>
  <c r="R1205" i="6"/>
  <c r="R1677" i="6"/>
  <c r="R2132" i="6"/>
  <c r="R890" i="6"/>
  <c r="R2381" i="6"/>
  <c r="R2383" i="6"/>
  <c r="R1577" i="6"/>
  <c r="R2384" i="6"/>
  <c r="R2090" i="6"/>
  <c r="R2538" i="6"/>
  <c r="R910" i="6"/>
  <c r="R1870" i="6"/>
  <c r="R1699" i="6"/>
  <c r="R987" i="6"/>
  <c r="R1171" i="6"/>
  <c r="R1583" i="6"/>
  <c r="R2265" i="6"/>
  <c r="R2401" i="6"/>
  <c r="R1912" i="6"/>
  <c r="R1502" i="6"/>
  <c r="R1641" i="6"/>
  <c r="R1276" i="6"/>
  <c r="R1017" i="6"/>
  <c r="R1793" i="6"/>
  <c r="R747" i="6"/>
  <c r="R1854" i="6"/>
  <c r="R1143" i="6"/>
  <c r="R1802" i="6"/>
  <c r="R2082" i="6"/>
  <c r="R1438" i="6"/>
  <c r="R2072" i="6"/>
  <c r="R1858" i="6"/>
  <c r="R111" i="6"/>
  <c r="R1967" i="6"/>
  <c r="R112" i="6"/>
  <c r="R1585" i="6"/>
  <c r="R93" i="6"/>
  <c r="R1825" i="6"/>
  <c r="R857" i="6"/>
  <c r="R76" i="6"/>
  <c r="R1931" i="6"/>
  <c r="R2205" i="6"/>
  <c r="R1023" i="6"/>
  <c r="R1024" i="6"/>
  <c r="R1514" i="6"/>
  <c r="R1311" i="6"/>
  <c r="R1075" i="6"/>
  <c r="R1031" i="6"/>
  <c r="R1872" i="6"/>
  <c r="R1856" i="6"/>
  <c r="R854" i="6"/>
  <c r="R1800" i="6"/>
  <c r="R2475" i="6"/>
  <c r="R2263" i="6"/>
  <c r="R1409" i="6"/>
  <c r="R1952" i="6"/>
  <c r="R2433" i="6"/>
  <c r="R1539" i="6"/>
  <c r="R1835" i="6"/>
  <c r="R70" i="6"/>
  <c r="R1407" i="6"/>
  <c r="R2226" i="6"/>
  <c r="R1504" i="6"/>
  <c r="R2438" i="6"/>
  <c r="R676" i="6"/>
  <c r="R1859" i="6"/>
  <c r="R2441" i="6"/>
  <c r="R996" i="6"/>
  <c r="R1146" i="6"/>
  <c r="R2445" i="6"/>
  <c r="R1907" i="6"/>
  <c r="R1516" i="6"/>
  <c r="R368" i="6"/>
  <c r="R728" i="6"/>
  <c r="R548" i="6"/>
  <c r="R1428" i="6"/>
  <c r="R743" i="6"/>
  <c r="R315" i="6"/>
  <c r="R1822" i="6"/>
  <c r="R1119" i="6"/>
  <c r="R1794" i="6"/>
  <c r="R1818" i="6"/>
  <c r="R689" i="6"/>
  <c r="R673" i="6"/>
  <c r="R608" i="6"/>
  <c r="R2455" i="6"/>
  <c r="R2195" i="6"/>
  <c r="R2462" i="6"/>
  <c r="R2464" i="6"/>
  <c r="R1998" i="6"/>
  <c r="R2017" i="6"/>
  <c r="R1245" i="6"/>
  <c r="R2261" i="6"/>
  <c r="R2150" i="6"/>
  <c r="R1103" i="6"/>
  <c r="R2466" i="6"/>
  <c r="R780" i="6"/>
  <c r="R2088" i="6"/>
  <c r="R1255" i="6"/>
  <c r="R31" i="6"/>
  <c r="R1134" i="6"/>
  <c r="R2467" i="6"/>
  <c r="R1559" i="6"/>
  <c r="R1635" i="6"/>
  <c r="R1464" i="6"/>
  <c r="R1305" i="6"/>
  <c r="R1676" i="6"/>
  <c r="R897" i="6"/>
  <c r="R1985" i="6"/>
  <c r="R2469" i="6"/>
  <c r="R2043" i="6"/>
  <c r="R2276" i="6"/>
  <c r="R1445" i="6"/>
  <c r="R1755" i="6"/>
  <c r="R1944" i="6"/>
  <c r="R791" i="6"/>
  <c r="R2301" i="6"/>
  <c r="R989" i="6"/>
  <c r="R622" i="6"/>
  <c r="R291" i="6"/>
  <c r="R584" i="6"/>
  <c r="R1614" i="6"/>
  <c r="R174" i="6"/>
  <c r="R2134" i="6"/>
  <c r="R1251" i="6"/>
  <c r="R1011" i="6"/>
  <c r="R1301" i="6"/>
  <c r="R1392" i="6"/>
  <c r="R1988" i="6"/>
  <c r="R380" i="6"/>
  <c r="R1162" i="6"/>
  <c r="R585" i="6"/>
  <c r="R4" i="6"/>
  <c r="R212" i="6"/>
  <c r="R2094" i="6"/>
  <c r="R800" i="6"/>
  <c r="R2516" i="6"/>
  <c r="R1365" i="6"/>
  <c r="R136" i="6"/>
  <c r="R2247" i="6"/>
  <c r="R1372" i="6"/>
  <c r="R2187" i="6"/>
  <c r="R1684" i="6"/>
  <c r="R1954" i="6"/>
  <c r="R1219" i="6"/>
  <c r="R389" i="6"/>
  <c r="R2007" i="6"/>
  <c r="R51" i="6"/>
  <c r="R811" i="6"/>
  <c r="R1769" i="6"/>
  <c r="R226" i="6"/>
  <c r="R1281" i="6"/>
  <c r="R117" i="6"/>
  <c r="R1923" i="6"/>
  <c r="R279" i="6"/>
  <c r="R2000" i="6"/>
  <c r="R2001" i="6"/>
  <c r="R2002" i="6"/>
  <c r="R912" i="6"/>
  <c r="R1461" i="6"/>
  <c r="R1156" i="6"/>
  <c r="R1920" i="6"/>
  <c r="R343" i="6"/>
  <c r="R1289" i="6"/>
  <c r="R1713" i="6"/>
  <c r="R1063" i="6"/>
  <c r="R1757" i="6"/>
  <c r="R546" i="6"/>
  <c r="R335" i="6"/>
  <c r="R1462" i="6"/>
  <c r="R1724" i="6"/>
  <c r="R1758" i="6"/>
  <c r="R766" i="6"/>
  <c r="R414" i="6"/>
  <c r="R769" i="6"/>
  <c r="R2119" i="6"/>
  <c r="R1815" i="6"/>
  <c r="R2153" i="6"/>
  <c r="R2308" i="6"/>
  <c r="R2337" i="6"/>
  <c r="R2345" i="6"/>
  <c r="R2369" i="6"/>
  <c r="R2478" i="6"/>
  <c r="R562" i="6"/>
  <c r="R2447" i="6"/>
  <c r="R2541" i="6"/>
  <c r="R627" i="6"/>
  <c r="R2030" i="6"/>
  <c r="R292" i="6"/>
  <c r="R719" i="6"/>
  <c r="R1877" i="6"/>
  <c r="R257" i="6"/>
  <c r="R241" i="6"/>
  <c r="R1132" i="6"/>
  <c r="R1282" i="6"/>
  <c r="R369" i="6"/>
  <c r="R918" i="6"/>
  <c r="R1136" i="6"/>
  <c r="R242" i="6"/>
  <c r="R1088" i="6"/>
  <c r="R1820" i="6"/>
  <c r="R478" i="6"/>
  <c r="R1916" i="6"/>
  <c r="R1915" i="6"/>
  <c r="R227" i="6"/>
  <c r="R444" i="6"/>
  <c r="R1094" i="6"/>
  <c r="R668" i="6"/>
  <c r="R730" i="6"/>
  <c r="R784" i="6"/>
  <c r="R502" i="6"/>
  <c r="R449" i="6"/>
  <c r="R2414" i="6"/>
  <c r="R495" i="6"/>
  <c r="R1855" i="6"/>
  <c r="R247" i="6"/>
  <c r="R1001" i="6"/>
  <c r="R458" i="6"/>
  <c r="R258" i="6"/>
  <c r="R474" i="6"/>
  <c r="R185" i="6"/>
  <c r="R221" i="6"/>
  <c r="R213" i="6"/>
  <c r="R590" i="6"/>
  <c r="R208" i="6"/>
  <c r="R298" i="6"/>
  <c r="R573" i="6"/>
  <c r="R1189" i="6"/>
  <c r="R455" i="6"/>
  <c r="R1224" i="6"/>
  <c r="R2250" i="6"/>
  <c r="R214" i="6"/>
  <c r="R287" i="6"/>
  <c r="R233" i="6"/>
  <c r="R503" i="6"/>
  <c r="R243" i="6"/>
  <c r="R405" i="6"/>
  <c r="R982" i="6"/>
  <c r="R1925" i="6"/>
  <c r="R1631" i="6"/>
  <c r="R974" i="6"/>
  <c r="R428" i="6"/>
  <c r="R1976" i="6"/>
  <c r="R283" i="6"/>
  <c r="R2374" i="6"/>
  <c r="R2366" i="6"/>
  <c r="R259" i="6"/>
  <c r="R468" i="6"/>
  <c r="R336" i="6"/>
  <c r="R377" i="6"/>
  <c r="R687" i="6"/>
  <c r="R678" i="6"/>
  <c r="R1391" i="6"/>
  <c r="R762" i="6"/>
  <c r="R1534" i="6"/>
  <c r="R1474" i="6"/>
  <c r="R2319" i="6"/>
  <c r="R415" i="6"/>
  <c r="R940" i="6"/>
  <c r="R493" i="6"/>
  <c r="R222" i="6"/>
  <c r="R288" i="6"/>
  <c r="R137" i="6"/>
  <c r="R721" i="6"/>
  <c r="R1639" i="6"/>
  <c r="R223" i="6"/>
  <c r="R609" i="6"/>
  <c r="R2256" i="6"/>
  <c r="R1809" i="6"/>
  <c r="R251" i="6"/>
  <c r="R2175" i="6"/>
  <c r="R206" i="6"/>
  <c r="R1356" i="6"/>
  <c r="R340" i="6"/>
  <c r="R353" i="6"/>
  <c r="R1938" i="6"/>
  <c r="R280" i="6"/>
  <c r="R328" i="6"/>
  <c r="R277" i="6"/>
  <c r="R1978" i="6"/>
  <c r="R682" i="6"/>
  <c r="R574" i="6"/>
  <c r="R496" i="6"/>
  <c r="R957" i="6"/>
  <c r="R2413" i="6"/>
  <c r="R958" i="6"/>
  <c r="R129" i="6"/>
  <c r="R693" i="6"/>
  <c r="R1410" i="6"/>
  <c r="R171" i="6"/>
  <c r="R2229" i="6"/>
  <c r="R547" i="6"/>
  <c r="R941" i="6"/>
  <c r="R650" i="6"/>
  <c r="R479" i="6"/>
  <c r="R299" i="6"/>
  <c r="R1494" i="6"/>
  <c r="R723" i="6"/>
  <c r="R357" i="6"/>
  <c r="R556" i="6"/>
  <c r="R2003" i="6"/>
  <c r="R937" i="6"/>
  <c r="R304" i="6"/>
  <c r="R1321" i="6"/>
  <c r="R406" i="6"/>
  <c r="R665" i="6"/>
  <c r="R1169" i="6"/>
  <c r="R992" i="6"/>
  <c r="R2484" i="6"/>
  <c r="R345" i="6"/>
  <c r="R188" i="6"/>
  <c r="R324" i="6"/>
  <c r="R1578" i="6"/>
  <c r="R1377" i="6"/>
  <c r="R1275" i="6"/>
  <c r="R1555" i="6"/>
  <c r="R482" i="6"/>
  <c r="R1041" i="6"/>
  <c r="R499" i="6"/>
  <c r="R1185" i="6"/>
  <c r="R1691" i="6"/>
  <c r="R1705" i="6"/>
  <c r="R1753" i="6"/>
  <c r="R1002" i="6"/>
  <c r="R1791" i="6"/>
  <c r="R1054" i="6"/>
  <c r="R420" i="6"/>
  <c r="R1025" i="6"/>
  <c r="R1016" i="6"/>
  <c r="R1020" i="6"/>
  <c r="R538" i="6"/>
  <c r="R1943" i="6"/>
  <c r="R248" i="6"/>
  <c r="R2548" i="6"/>
  <c r="R1994" i="6"/>
  <c r="R699" i="6"/>
  <c r="R484" i="6"/>
  <c r="R865" i="6"/>
  <c r="R793" i="6"/>
  <c r="R990" i="6"/>
  <c r="R735" i="6"/>
  <c r="R274" i="6"/>
  <c r="R438" i="6"/>
  <c r="R1032" i="6"/>
  <c r="R1393" i="6"/>
  <c r="R1272" i="6"/>
  <c r="R1928" i="6"/>
  <c r="R605" i="6"/>
  <c r="R365" i="6"/>
  <c r="R2299" i="6"/>
  <c r="R834" i="6"/>
  <c r="R352" i="6"/>
  <c r="R2359" i="6"/>
  <c r="R2360" i="6"/>
  <c r="R2417" i="6"/>
  <c r="R750" i="6"/>
  <c r="R319" i="6"/>
  <c r="R602" i="6"/>
  <c r="R1055" i="6"/>
  <c r="R497" i="6"/>
  <c r="R722" i="6"/>
  <c r="R876" i="6"/>
  <c r="R1968" i="6"/>
  <c r="R1434" i="6"/>
  <c r="R1622" i="6"/>
  <c r="R953" i="6"/>
  <c r="R209" i="6"/>
  <c r="R485" i="6"/>
  <c r="R2397" i="6"/>
  <c r="R1845" i="6"/>
  <c r="R1830" i="6"/>
  <c r="R1851" i="6"/>
  <c r="R1814" i="6"/>
  <c r="R631" i="6"/>
  <c r="R1415" i="6"/>
  <c r="R1403" i="6"/>
  <c r="R1222" i="6"/>
  <c r="R2489" i="6"/>
  <c r="R2373" i="6"/>
  <c r="R228" i="6"/>
  <c r="R1097" i="6"/>
  <c r="R1642" i="6"/>
  <c r="R2499" i="6"/>
  <c r="R2500" i="6"/>
  <c r="R2501" i="6"/>
  <c r="R2506" i="6"/>
  <c r="R2428" i="6"/>
  <c r="R215" i="6"/>
  <c r="R700" i="6"/>
  <c r="R946" i="6"/>
  <c r="R384" i="6"/>
  <c r="R1241" i="6"/>
  <c r="R2527" i="6"/>
  <c r="R2531" i="6"/>
  <c r="R2532" i="6"/>
  <c r="R2535" i="6"/>
  <c r="R727" i="6"/>
  <c r="Q627" i="6"/>
  <c r="Q2030" i="6"/>
  <c r="Q292" i="6"/>
  <c r="Q719" i="6"/>
  <c r="Q1877" i="6"/>
  <c r="Q257" i="6"/>
  <c r="Q241" i="6"/>
  <c r="Q1132" i="6"/>
  <c r="Q1282" i="6"/>
  <c r="Q369" i="6"/>
  <c r="Q918" i="6"/>
  <c r="Q1136" i="6"/>
  <c r="Q242" i="6"/>
  <c r="Q1088" i="6"/>
  <c r="Q1820" i="6"/>
  <c r="Q478" i="6"/>
  <c r="Q1916" i="6"/>
  <c r="Q1915" i="6"/>
  <c r="Q227" i="6"/>
  <c r="Q444" i="6"/>
  <c r="Q1094" i="6"/>
  <c r="Q668" i="6"/>
  <c r="Q730" i="6"/>
  <c r="Q784" i="6"/>
  <c r="Q502" i="6"/>
  <c r="Q449" i="6"/>
  <c r="Q2414" i="6"/>
  <c r="Q495" i="6"/>
  <c r="Q1855" i="6"/>
  <c r="Q247" i="6"/>
  <c r="Q1001" i="6"/>
  <c r="Q458" i="6"/>
  <c r="Q258" i="6"/>
  <c r="Q474" i="6"/>
  <c r="Q185" i="6"/>
  <c r="Q221" i="6"/>
  <c r="Q213" i="6"/>
  <c r="Q590" i="6"/>
  <c r="Q208" i="6"/>
  <c r="Q298" i="6"/>
  <c r="Q573" i="6"/>
  <c r="Q1189" i="6"/>
  <c r="Q455" i="6"/>
  <c r="Q1224" i="6"/>
  <c r="Q2250" i="6"/>
  <c r="Q214" i="6"/>
  <c r="Q287" i="6"/>
  <c r="Q233" i="6"/>
  <c r="Q503" i="6"/>
  <c r="Q243" i="6"/>
  <c r="Q405" i="6"/>
  <c r="Q982" i="6"/>
  <c r="Q1925" i="6"/>
  <c r="Q1631" i="6"/>
  <c r="Q974" i="6"/>
  <c r="Q428" i="6"/>
  <c r="Q1976" i="6"/>
  <c r="Q283" i="6"/>
  <c r="Q2374" i="6"/>
  <c r="Q2366" i="6"/>
  <c r="Q259" i="6"/>
  <c r="Q468" i="6"/>
  <c r="Q336" i="6"/>
  <c r="Q377" i="6"/>
  <c r="Q687" i="6"/>
  <c r="Q678" i="6"/>
  <c r="Q1391" i="6"/>
  <c r="Q762" i="6"/>
  <c r="Q1534" i="6"/>
  <c r="Q1474" i="6"/>
  <c r="Q2319" i="6"/>
  <c r="Q415" i="6"/>
  <c r="Q940" i="6"/>
  <c r="Q493" i="6"/>
  <c r="Q222" i="6"/>
  <c r="Q288" i="6"/>
  <c r="Q137" i="6"/>
  <c r="Q721" i="6"/>
  <c r="Q1639" i="6"/>
  <c r="Q223" i="6"/>
  <c r="Q609" i="6"/>
  <c r="Q2256" i="6"/>
  <c r="Q1809" i="6"/>
  <c r="Q251" i="6"/>
  <c r="Q2175" i="6"/>
  <c r="Q206" i="6"/>
  <c r="Q1356" i="6"/>
  <c r="Q340" i="6"/>
  <c r="Q353" i="6"/>
  <c r="Q1938" i="6"/>
  <c r="Q280" i="6"/>
  <c r="Q328" i="6"/>
  <c r="Q277" i="6"/>
  <c r="Q1978" i="6"/>
  <c r="Q682" i="6"/>
  <c r="Q574" i="6"/>
  <c r="Q496" i="6"/>
  <c r="Q957" i="6"/>
  <c r="Q2413" i="6"/>
  <c r="Q958" i="6"/>
  <c r="Q129" i="6"/>
  <c r="Q693" i="6"/>
  <c r="Q1410" i="6"/>
  <c r="Q171" i="6"/>
  <c r="Q2229" i="6"/>
  <c r="Q547" i="6"/>
  <c r="Q941" i="6"/>
  <c r="Q650" i="6"/>
  <c r="Q479" i="6"/>
  <c r="Q299" i="6"/>
  <c r="Q1494" i="6"/>
  <c r="Q723" i="6"/>
  <c r="Q357" i="6"/>
  <c r="Q556" i="6"/>
  <c r="Q2003" i="6"/>
  <c r="Q937" i="6"/>
  <c r="Q304" i="6"/>
  <c r="Q1321" i="6"/>
  <c r="Q406" i="6"/>
  <c r="Q665" i="6"/>
  <c r="Q1169" i="6"/>
  <c r="Q992" i="6"/>
  <c r="Q2484" i="6"/>
  <c r="Q345" i="6"/>
  <c r="Q188" i="6"/>
  <c r="Q324" i="6"/>
  <c r="Q1578" i="6"/>
  <c r="Q1377" i="6"/>
  <c r="Q1275" i="6"/>
  <c r="Q1555" i="6"/>
  <c r="Q482" i="6"/>
  <c r="Q1041" i="6"/>
  <c r="Q499" i="6"/>
  <c r="Q1185" i="6"/>
  <c r="Q1691" i="6"/>
  <c r="Q1705" i="6"/>
  <c r="Q1753" i="6"/>
  <c r="Q1002" i="6"/>
  <c r="Q1791" i="6"/>
  <c r="Q1054" i="6"/>
  <c r="Q420" i="6"/>
  <c r="Q1025" i="6"/>
  <c r="Q1016" i="6"/>
  <c r="Q1020" i="6"/>
  <c r="Q538" i="6"/>
  <c r="Q1943" i="6"/>
  <c r="Q248" i="6"/>
  <c r="Q2548" i="6"/>
  <c r="Q1994" i="6"/>
  <c r="Q699" i="6"/>
  <c r="Q484" i="6"/>
  <c r="Q865" i="6"/>
  <c r="Q793" i="6"/>
  <c r="Q990" i="6"/>
  <c r="Q735" i="6"/>
  <c r="Q274" i="6"/>
  <c r="Q438" i="6"/>
  <c r="Q1032" i="6"/>
  <c r="Q1393" i="6"/>
  <c r="Q1272" i="6"/>
  <c r="Q1928" i="6"/>
  <c r="Q605" i="6"/>
  <c r="Q365" i="6"/>
  <c r="Q2299" i="6"/>
  <c r="Q834" i="6"/>
  <c r="Q352" i="6"/>
  <c r="Q2359" i="6"/>
  <c r="Q2360" i="6"/>
  <c r="Q2417" i="6"/>
  <c r="Q750" i="6"/>
  <c r="Q319" i="6"/>
  <c r="Q602" i="6"/>
  <c r="Q1055" i="6"/>
  <c r="Q497" i="6"/>
  <c r="Q722" i="6"/>
  <c r="Q876" i="6"/>
  <c r="Q1968" i="6"/>
  <c r="Q1434" i="6"/>
  <c r="Q1622" i="6"/>
  <c r="Q953" i="6"/>
  <c r="Q209" i="6"/>
  <c r="Q485" i="6"/>
  <c r="Q2397" i="6"/>
  <c r="Q1845" i="6"/>
  <c r="Q1830" i="6"/>
  <c r="Q1851" i="6"/>
  <c r="Q1814" i="6"/>
  <c r="Q631" i="6"/>
  <c r="Q1415" i="6"/>
  <c r="Q1403" i="6"/>
  <c r="Q1222" i="6"/>
  <c r="Q2489" i="6"/>
  <c r="Q2373" i="6"/>
  <c r="Q228" i="6"/>
  <c r="Q1097" i="6"/>
  <c r="Q1642" i="6"/>
  <c r="Q2499" i="6"/>
  <c r="Q2500" i="6"/>
  <c r="Q2501" i="6"/>
  <c r="Q2506" i="6"/>
  <c r="Q2428" i="6"/>
  <c r="Q215" i="6"/>
  <c r="Q700" i="6"/>
  <c r="Q946" i="6"/>
  <c r="Q384" i="6"/>
  <c r="Q1241" i="6"/>
  <c r="Q2527" i="6"/>
  <c r="Q2531" i="6"/>
  <c r="Q2532" i="6"/>
  <c r="Q2535" i="6"/>
  <c r="O727" i="6"/>
  <c r="N727" i="6"/>
  <c r="P727" i="6"/>
  <c r="Q727" i="6" s="1"/>
  <c r="P2312" i="6"/>
  <c r="Q2312" i="6" s="1"/>
  <c r="P2046" i="6"/>
  <c r="Q2046" i="6" s="1"/>
  <c r="P341" i="6"/>
  <c r="Q341" i="6" s="1"/>
  <c r="P563" i="6"/>
  <c r="Q563" i="6" s="1"/>
  <c r="P516" i="6"/>
  <c r="Q516" i="6" s="1"/>
  <c r="P1990" i="6"/>
  <c r="Q1990" i="6" s="1"/>
  <c r="P397" i="6"/>
  <c r="Q397" i="6" s="1"/>
  <c r="P2027" i="6"/>
  <c r="Q2027" i="6" s="1"/>
  <c r="P2131" i="6"/>
  <c r="Q2131" i="6" s="1"/>
  <c r="P1839" i="6"/>
  <c r="Q1839" i="6" s="1"/>
  <c r="P390" i="6"/>
  <c r="Q390" i="6" s="1"/>
  <c r="P704" i="6"/>
  <c r="Q704" i="6" s="1"/>
  <c r="P2198" i="6"/>
  <c r="Q2198" i="6" s="1"/>
  <c r="P1659" i="6"/>
  <c r="Q1659" i="6" s="1"/>
  <c r="P1256" i="6"/>
  <c r="Q1256" i="6" s="1"/>
  <c r="P2222" i="6"/>
  <c r="Q2222" i="6" s="1"/>
  <c r="P281" i="6"/>
  <c r="Q281" i="6" s="1"/>
  <c r="P1922" i="6"/>
  <c r="Q1922" i="6" s="1"/>
  <c r="P348" i="6"/>
  <c r="Q348" i="6" s="1"/>
  <c r="P337" i="6"/>
  <c r="Q337" i="6" s="1"/>
  <c r="P581" i="6"/>
  <c r="Q581" i="6" s="1"/>
  <c r="P848" i="6"/>
  <c r="Q848" i="6" s="1"/>
  <c r="P948" i="6"/>
  <c r="Q948" i="6" s="1"/>
  <c r="P1491" i="6"/>
  <c r="Q1491" i="6" s="1"/>
  <c r="P2225" i="6"/>
  <c r="Q2225" i="6" s="1"/>
  <c r="P2055" i="6"/>
  <c r="Q2055" i="6" s="1"/>
  <c r="P200" i="6"/>
  <c r="Q200" i="6" s="1"/>
  <c r="P1750" i="6"/>
  <c r="Q1750" i="6" s="1"/>
  <c r="P1457" i="6"/>
  <c r="Q1457" i="6" s="1"/>
  <c r="P1552" i="6"/>
  <c r="Q1552" i="6" s="1"/>
  <c r="P2311" i="6"/>
  <c r="Q2311" i="6" s="1"/>
  <c r="P1743" i="6"/>
  <c r="Q1743" i="6" s="1"/>
  <c r="P851" i="6"/>
  <c r="Q851" i="6" s="1"/>
  <c r="P1589" i="6"/>
  <c r="Q1589" i="6" s="1"/>
  <c r="P2214" i="6"/>
  <c r="Q2214" i="6" s="1"/>
  <c r="P2503" i="6"/>
  <c r="Q2503" i="6" s="1"/>
  <c r="P265" i="6"/>
  <c r="Q265" i="6" s="1"/>
  <c r="P899" i="6"/>
  <c r="Q899" i="6" s="1"/>
  <c r="P2137" i="6"/>
  <c r="Q2137" i="6" s="1"/>
  <c r="P1780" i="6"/>
  <c r="Q1780" i="6" s="1"/>
  <c r="P2047" i="6"/>
  <c r="Q2047" i="6" s="1"/>
  <c r="P2418" i="6"/>
  <c r="Q2418" i="6" s="1"/>
  <c r="P1834" i="6"/>
  <c r="Q1834" i="6" s="1"/>
  <c r="P1565" i="6"/>
  <c r="Q1565" i="6" s="1"/>
  <c r="P1663" i="6"/>
  <c r="Q1663" i="6" s="1"/>
  <c r="P1722" i="6"/>
  <c r="Q1722" i="6" s="1"/>
  <c r="P2268" i="6"/>
  <c r="Q2268" i="6" s="1"/>
  <c r="P2172" i="6"/>
  <c r="Q2172" i="6" s="1"/>
  <c r="P983" i="6"/>
  <c r="Q983" i="6" s="1"/>
  <c r="P1836" i="6"/>
  <c r="Q1836" i="6" s="1"/>
  <c r="P1760" i="6"/>
  <c r="Q1760" i="6" s="1"/>
  <c r="P1837" i="6"/>
  <c r="Q1837" i="6" s="1"/>
  <c r="P977" i="6"/>
  <c r="Q977" i="6" s="1"/>
  <c r="P2322" i="6"/>
  <c r="Q2322" i="6" s="1"/>
  <c r="P1439" i="6"/>
  <c r="Q1439" i="6" s="1"/>
  <c r="P2243" i="6"/>
  <c r="Q2243" i="6" s="1"/>
  <c r="P2430" i="6"/>
  <c r="Q2430" i="6" s="1"/>
  <c r="P1206" i="6"/>
  <c r="Q1206" i="6" s="1"/>
  <c r="P1034" i="6"/>
  <c r="Q1034" i="6" s="1"/>
  <c r="P1526" i="6"/>
  <c r="Q1526" i="6" s="1"/>
  <c r="P1556" i="6"/>
  <c r="Q1556" i="6" s="1"/>
  <c r="P2400" i="6"/>
  <c r="Q2400" i="6" s="1"/>
  <c r="P2497" i="6"/>
  <c r="Q2497" i="6" s="1"/>
  <c r="P1527" i="6"/>
  <c r="Q1527" i="6" s="1"/>
  <c r="P905" i="6"/>
  <c r="Q905" i="6" s="1"/>
  <c r="P738" i="6"/>
  <c r="Q738" i="6" s="1"/>
  <c r="P1957" i="6"/>
  <c r="Q1957" i="6" s="1"/>
  <c r="P2306" i="6"/>
  <c r="Q2306" i="6" s="1"/>
  <c r="P2177" i="6"/>
  <c r="Q2177" i="6" s="1"/>
  <c r="P657" i="6"/>
  <c r="Q657" i="6" s="1"/>
  <c r="P1860" i="6"/>
  <c r="Q1860" i="6" s="1"/>
  <c r="P460" i="6"/>
  <c r="Q460" i="6" s="1"/>
  <c r="P1770" i="6"/>
  <c r="Q1770" i="6" s="1"/>
  <c r="P306" i="6"/>
  <c r="Q306" i="6" s="1"/>
  <c r="P2307" i="6"/>
  <c r="Q2307" i="6" s="1"/>
  <c r="P2106" i="6"/>
  <c r="Q2106" i="6" s="1"/>
  <c r="P1399" i="6"/>
  <c r="Q1399" i="6" s="1"/>
  <c r="P1949" i="6"/>
  <c r="Q1949" i="6" s="1"/>
  <c r="P2173" i="6"/>
  <c r="Q2173" i="6" s="1"/>
  <c r="P1045" i="6"/>
  <c r="Q1045" i="6" s="1"/>
  <c r="P2194" i="6"/>
  <c r="Q2194" i="6" s="1"/>
  <c r="P1212" i="6"/>
  <c r="Q1212" i="6" s="1"/>
  <c r="P2200" i="6"/>
  <c r="Q2200" i="6" s="1"/>
  <c r="P2358" i="6"/>
  <c r="Q2358" i="6" s="1"/>
  <c r="P325" i="6"/>
  <c r="Q325" i="6" s="1"/>
  <c r="P2202" i="6"/>
  <c r="Q2202" i="6" s="1"/>
  <c r="P2059" i="6"/>
  <c r="Q2059" i="6" s="1"/>
  <c r="P1458" i="6"/>
  <c r="Q1458" i="6" s="1"/>
  <c r="P1213" i="6"/>
  <c r="Q1213" i="6" s="1"/>
  <c r="P2061" i="6"/>
  <c r="Q2061" i="6" s="1"/>
  <c r="P2395" i="6"/>
  <c r="Q2395" i="6" s="1"/>
  <c r="P1711" i="6"/>
  <c r="Q1711" i="6" s="1"/>
  <c r="P1402" i="6"/>
  <c r="Q1402" i="6" s="1"/>
  <c r="P611" i="6"/>
  <c r="Q611" i="6" s="1"/>
  <c r="P194" i="6"/>
  <c r="Q194" i="6" s="1"/>
  <c r="P490" i="6"/>
  <c r="Q490" i="6" s="1"/>
  <c r="P1726" i="6"/>
  <c r="Q1726" i="6" s="1"/>
  <c r="P1317" i="6"/>
  <c r="Q1317" i="6" s="1"/>
  <c r="P361" i="6"/>
  <c r="Q361" i="6" s="1"/>
  <c r="P1262" i="6"/>
  <c r="Q1262" i="6" s="1"/>
  <c r="P1131" i="6"/>
  <c r="Q1131" i="6" s="1"/>
  <c r="P1891" i="6"/>
  <c r="Q1891" i="6" s="1"/>
  <c r="P202" i="6"/>
  <c r="Q202" i="6" s="1"/>
  <c r="P1568" i="6"/>
  <c r="Q1568" i="6" s="1"/>
  <c r="P835" i="6"/>
  <c r="Q835" i="6" s="1"/>
  <c r="P749" i="6"/>
  <c r="Q749" i="6" s="1"/>
  <c r="P354" i="6"/>
  <c r="Q354" i="6" s="1"/>
  <c r="P387" i="6"/>
  <c r="Q387" i="6" s="1"/>
  <c r="P175" i="6"/>
  <c r="Q175" i="6" s="1"/>
  <c r="P1066" i="6"/>
  <c r="Q1066" i="6" s="1"/>
  <c r="P760" i="6"/>
  <c r="Q760" i="6" s="1"/>
  <c r="P2340" i="6"/>
  <c r="Q2340" i="6" s="1"/>
  <c r="P1384" i="6"/>
  <c r="Q1384" i="6" s="1"/>
  <c r="P1446" i="6"/>
  <c r="Q1446" i="6" s="1"/>
  <c r="P1654" i="6"/>
  <c r="Q1654" i="6" s="1"/>
  <c r="P2124" i="6"/>
  <c r="Q2124" i="6" s="1"/>
  <c r="P1157" i="6"/>
  <c r="Q1157" i="6" s="1"/>
  <c r="P1597" i="6"/>
  <c r="Q1597" i="6" s="1"/>
  <c r="P1378" i="6"/>
  <c r="Q1378" i="6" s="1"/>
  <c r="P654" i="6"/>
  <c r="Q654" i="6" s="1"/>
  <c r="P779" i="6"/>
  <c r="Q779" i="6" s="1"/>
  <c r="P252" i="6"/>
  <c r="Q252" i="6" s="1"/>
  <c r="P522" i="6"/>
  <c r="Q522" i="6" s="1"/>
  <c r="P1709" i="6"/>
  <c r="Q1709" i="6" s="1"/>
  <c r="P1038" i="6"/>
  <c r="Q1038" i="6" s="1"/>
  <c r="P1492" i="6"/>
  <c r="Q1492" i="6" s="1"/>
  <c r="P1125" i="6"/>
  <c r="Q1125" i="6" s="1"/>
  <c r="P1158" i="6"/>
  <c r="Q1158" i="6" s="1"/>
  <c r="P1712" i="6"/>
  <c r="Q1712" i="6" s="1"/>
  <c r="P1182" i="6"/>
  <c r="Q1182" i="6" s="1"/>
  <c r="P2279" i="6"/>
  <c r="Q2279" i="6" s="1"/>
  <c r="P2283" i="6"/>
  <c r="Q2283" i="6" s="1"/>
  <c r="P554" i="6"/>
  <c r="Q554" i="6" s="1"/>
  <c r="P2300" i="6"/>
  <c r="Q2300" i="6" s="1"/>
  <c r="P385" i="6"/>
  <c r="Q385" i="6" s="1"/>
  <c r="P911" i="6"/>
  <c r="Q911" i="6" s="1"/>
  <c r="P2037" i="6"/>
  <c r="Q2037" i="6" s="1"/>
  <c r="P826" i="6"/>
  <c r="Q826" i="6" s="1"/>
  <c r="P1248" i="6"/>
  <c r="Q1248" i="6" s="1"/>
  <c r="P1087" i="6"/>
  <c r="Q1087" i="6" s="1"/>
  <c r="P804" i="6"/>
  <c r="Q804" i="6" s="1"/>
  <c r="P1551" i="6"/>
  <c r="Q1551" i="6" s="1"/>
  <c r="P1741" i="6"/>
  <c r="Q1741" i="6" s="1"/>
  <c r="P1781" i="6"/>
  <c r="Q1781" i="6" s="1"/>
  <c r="P829" i="6"/>
  <c r="Q829" i="6" s="1"/>
  <c r="P1751" i="6"/>
  <c r="Q1751" i="6" s="1"/>
  <c r="P1857" i="6"/>
  <c r="Q1857" i="6" s="1"/>
  <c r="P73" i="6"/>
  <c r="Q73" i="6" s="1"/>
  <c r="P320" i="6"/>
  <c r="Q320" i="6" s="1"/>
  <c r="P416" i="6"/>
  <c r="Q416" i="6" s="1"/>
  <c r="P874" i="6"/>
  <c r="Q874" i="6" s="1"/>
  <c r="P282" i="6"/>
  <c r="Q282" i="6" s="1"/>
  <c r="P1033" i="6"/>
  <c r="Q1033" i="6" s="1"/>
  <c r="P921" i="6"/>
  <c r="Q921" i="6" s="1"/>
  <c r="P1026" i="6"/>
  <c r="Q1026" i="6" s="1"/>
  <c r="P2347" i="6"/>
  <c r="Q2347" i="6" s="1"/>
  <c r="P106" i="6"/>
  <c r="Q106" i="6" s="1"/>
  <c r="P71" i="6"/>
  <c r="Q71" i="6" s="1"/>
  <c r="P1497" i="6"/>
  <c r="Q1497" i="6" s="1"/>
  <c r="P1749" i="6"/>
  <c r="Q1749" i="6" s="1"/>
  <c r="P587" i="6"/>
  <c r="Q587" i="6" s="1"/>
  <c r="P2365" i="6"/>
  <c r="Q2365" i="6" s="1"/>
  <c r="P1046" i="6"/>
  <c r="Q1046" i="6" s="1"/>
  <c r="P1813" i="6"/>
  <c r="Q1813" i="6" s="1"/>
  <c r="P861" i="6"/>
  <c r="Q861" i="6" s="1"/>
  <c r="P1144" i="6"/>
  <c r="Q1144" i="6" s="1"/>
  <c r="P1159" i="6"/>
  <c r="Q1159" i="6" s="1"/>
  <c r="P1214" i="6"/>
  <c r="Q1214" i="6" s="1"/>
  <c r="P1261" i="6"/>
  <c r="Q1261" i="6" s="1"/>
  <c r="P1192" i="6"/>
  <c r="Q1192" i="6" s="1"/>
  <c r="P1309" i="6"/>
  <c r="Q1309" i="6" s="1"/>
  <c r="P2304" i="6"/>
  <c r="Q2304" i="6" s="1"/>
  <c r="P1258" i="6"/>
  <c r="Q1258" i="6" s="1"/>
  <c r="P40" i="6"/>
  <c r="Q40" i="6" s="1"/>
  <c r="P567" i="6"/>
  <c r="Q567" i="6" s="1"/>
  <c r="P439" i="6"/>
  <c r="Q439" i="6" s="1"/>
  <c r="P36" i="6"/>
  <c r="Q36" i="6" s="1"/>
  <c r="P1211" i="6"/>
  <c r="Q1211" i="6" s="1"/>
  <c r="P66" i="6"/>
  <c r="Q66" i="6" s="1"/>
  <c r="P284" i="6"/>
  <c r="Q284" i="6" s="1"/>
  <c r="P612" i="6"/>
  <c r="Q612" i="6" s="1"/>
  <c r="P965" i="6"/>
  <c r="Q965" i="6" s="1"/>
  <c r="P579" i="6"/>
  <c r="Q579" i="6" s="1"/>
  <c r="P591" i="6"/>
  <c r="Q591" i="6" s="1"/>
  <c r="P1164" i="6"/>
  <c r="Q1164" i="6" s="1"/>
  <c r="P2184" i="6"/>
  <c r="Q2184" i="6" s="1"/>
  <c r="P1632" i="6"/>
  <c r="Q1632" i="6" s="1"/>
  <c r="P1636" i="6"/>
  <c r="Q1636" i="6" s="1"/>
  <c r="P168" i="6"/>
  <c r="Q168" i="6" s="1"/>
  <c r="P52" i="6"/>
  <c r="Q52" i="6" s="1"/>
  <c r="P763" i="6"/>
  <c r="Q763" i="6" s="1"/>
  <c r="P528" i="6"/>
  <c r="Q528" i="6" s="1"/>
  <c r="P121" i="6"/>
  <c r="Q121" i="6" s="1"/>
  <c r="P1609" i="6"/>
  <c r="Q1609" i="6" s="1"/>
  <c r="P342" i="6"/>
  <c r="Q342" i="6" s="1"/>
  <c r="P446" i="6"/>
  <c r="Q446" i="6" s="1"/>
  <c r="P362" i="6"/>
  <c r="Q362" i="6" s="1"/>
  <c r="P1123" i="6"/>
  <c r="Q1123" i="6" s="1"/>
  <c r="P1257" i="6"/>
  <c r="Q1257" i="6" s="1"/>
  <c r="P764" i="6"/>
  <c r="Q764" i="6" s="1"/>
  <c r="P863" i="6"/>
  <c r="Q863" i="6" s="1"/>
  <c r="P984" i="6"/>
  <c r="Q984" i="6" s="1"/>
  <c r="P1472" i="6"/>
  <c r="Q1472" i="6" s="1"/>
  <c r="P1573" i="6"/>
  <c r="Q1573" i="6" s="1"/>
  <c r="P1785" i="6"/>
  <c r="Q1785" i="6" s="1"/>
  <c r="P1470" i="6"/>
  <c r="Q1470" i="6" s="1"/>
  <c r="P41" i="6"/>
  <c r="Q41" i="6" s="1"/>
  <c r="P702" i="6"/>
  <c r="Q702" i="6" s="1"/>
  <c r="P534" i="6"/>
  <c r="Q534" i="6" s="1"/>
  <c r="P644" i="6"/>
  <c r="Q644" i="6" s="1"/>
  <c r="P812" i="6"/>
  <c r="Q812" i="6" s="1"/>
  <c r="P1117" i="6"/>
  <c r="Q1117" i="6" s="1"/>
  <c r="P903" i="6"/>
  <c r="Q903" i="6" s="1"/>
  <c r="P2189" i="6"/>
  <c r="Q2189" i="6" s="1"/>
  <c r="P1062" i="6"/>
  <c r="Q1062" i="6" s="1"/>
  <c r="P968" i="6"/>
  <c r="Q968" i="6" s="1"/>
  <c r="P1430" i="6"/>
  <c r="Q1430" i="6" s="1"/>
  <c r="P1475" i="6"/>
  <c r="Q1475" i="6" s="1"/>
  <c r="P1746" i="6"/>
  <c r="Q1746" i="6" s="1"/>
  <c r="P2143" i="6"/>
  <c r="Q2143" i="6" s="1"/>
  <c r="P1595" i="6"/>
  <c r="Q1595" i="6" s="1"/>
  <c r="P318" i="6"/>
  <c r="Q318" i="6" s="1"/>
  <c r="P100" i="6"/>
  <c r="Q100" i="6" s="1"/>
  <c r="P1827" i="6"/>
  <c r="Q1827" i="6" s="1"/>
  <c r="P1234" i="6"/>
  <c r="Q1234" i="6" s="1"/>
  <c r="P373" i="6"/>
  <c r="Q373" i="6" s="1"/>
  <c r="P1884" i="6"/>
  <c r="Q1884" i="6" s="1"/>
  <c r="P1675" i="6"/>
  <c r="Q1675" i="6" s="1"/>
  <c r="P1266" i="6"/>
  <c r="Q1266" i="6" s="1"/>
  <c r="P1829" i="6"/>
  <c r="Q1829" i="6" s="1"/>
  <c r="P1327" i="6"/>
  <c r="Q1327" i="6" s="1"/>
  <c r="P1042" i="6"/>
  <c r="Q1042" i="6" s="1"/>
  <c r="P316" i="6"/>
  <c r="Q316" i="6" s="1"/>
  <c r="P234" i="6"/>
  <c r="Q234" i="6" s="1"/>
  <c r="P1101" i="6"/>
  <c r="Q1101" i="6" s="1"/>
  <c r="P1426" i="6"/>
  <c r="Q1426" i="6" s="1"/>
  <c r="P1898" i="6"/>
  <c r="Q1898" i="6" s="1"/>
  <c r="P2439" i="6"/>
  <c r="Q2439" i="6" s="1"/>
  <c r="P62" i="6"/>
  <c r="Q62" i="6" s="1"/>
  <c r="P887" i="6"/>
  <c r="Q887" i="6" s="1"/>
  <c r="P694" i="6"/>
  <c r="Q694" i="6" s="1"/>
  <c r="P1761" i="6"/>
  <c r="Q1761" i="6" s="1"/>
  <c r="P540" i="6"/>
  <c r="Q540" i="6" s="1"/>
  <c r="P1964" i="6"/>
  <c r="Q1964" i="6" s="1"/>
  <c r="P2249" i="6"/>
  <c r="Q2249" i="6" s="1"/>
  <c r="P2339" i="6"/>
  <c r="Q2339" i="6" s="1"/>
  <c r="P1060" i="6"/>
  <c r="Q1060" i="6" s="1"/>
  <c r="P1649" i="6"/>
  <c r="Q1649" i="6" s="1"/>
  <c r="P988" i="6"/>
  <c r="Q988" i="6" s="1"/>
  <c r="P1501" i="6"/>
  <c r="Q1501" i="6" s="1"/>
  <c r="P1865" i="6"/>
  <c r="Q1865" i="6" s="1"/>
  <c r="P2154" i="6"/>
  <c r="Q2154" i="6" s="1"/>
  <c r="P645" i="6"/>
  <c r="Q645" i="6" s="1"/>
  <c r="P697" i="6"/>
  <c r="Q697" i="6" s="1"/>
  <c r="P154" i="6"/>
  <c r="Q154" i="6" s="1"/>
  <c r="P744" i="6"/>
  <c r="Q744" i="6" s="1"/>
  <c r="P1698" i="6"/>
  <c r="Q1698" i="6" s="1"/>
  <c r="P1587" i="6"/>
  <c r="Q1587" i="6" s="1"/>
  <c r="P1493" i="6"/>
  <c r="Q1493" i="6" s="1"/>
  <c r="P1441" i="6"/>
  <c r="Q1441" i="6" s="1"/>
  <c r="P2318" i="6"/>
  <c r="Q2318" i="6" s="1"/>
  <c r="P2320" i="6"/>
  <c r="Q2320" i="6" s="1"/>
  <c r="P1149" i="6"/>
  <c r="Q1149" i="6" s="1"/>
  <c r="P197" i="6"/>
  <c r="Q197" i="6" s="1"/>
  <c r="P782" i="6"/>
  <c r="Q782" i="6" s="1"/>
  <c r="P158" i="6"/>
  <c r="Q158" i="6" s="1"/>
  <c r="P429" i="6"/>
  <c r="Q429" i="6" s="1"/>
  <c r="P381" i="6"/>
  <c r="Q381" i="6" s="1"/>
  <c r="P2330" i="6"/>
  <c r="Q2330" i="6" s="1"/>
  <c r="P2174" i="6"/>
  <c r="Q2174" i="6" s="1"/>
  <c r="P739" i="6"/>
  <c r="Q739" i="6" s="1"/>
  <c r="P2331" i="6"/>
  <c r="Q2331" i="6" s="1"/>
  <c r="P938" i="6"/>
  <c r="Q938" i="6" s="1"/>
  <c r="P536" i="6"/>
  <c r="Q536" i="6" s="1"/>
  <c r="P133" i="6"/>
  <c r="Q133" i="6" s="1"/>
  <c r="P305" i="6"/>
  <c r="Q305" i="6" s="1"/>
  <c r="P2052" i="6"/>
  <c r="Q2052" i="6" s="1"/>
  <c r="P1542" i="6"/>
  <c r="Q1542" i="6" s="1"/>
  <c r="P1196" i="6"/>
  <c r="Q1196" i="6" s="1"/>
  <c r="P1368" i="6"/>
  <c r="Q1368" i="6" s="1"/>
  <c r="P975" i="6"/>
  <c r="Q975" i="6" s="1"/>
  <c r="P1630" i="6"/>
  <c r="Q1630" i="6" s="1"/>
  <c r="P1664" i="6"/>
  <c r="Q1664" i="6" s="1"/>
  <c r="P470" i="6"/>
  <c r="Q470" i="6" s="1"/>
  <c r="P110" i="6"/>
  <c r="Q110" i="6" s="1"/>
  <c r="P435" i="6"/>
  <c r="Q435" i="6" s="1"/>
  <c r="P181" i="6"/>
  <c r="Q181" i="6" s="1"/>
  <c r="P576" i="6"/>
  <c r="Q576" i="6" s="1"/>
  <c r="P1386" i="6"/>
  <c r="Q1386" i="6" s="1"/>
  <c r="P2289" i="6"/>
  <c r="Q2289" i="6" s="1"/>
  <c r="P943" i="6"/>
  <c r="Q943" i="6" s="1"/>
  <c r="P1982" i="6"/>
  <c r="Q1982" i="6" s="1"/>
  <c r="P2294" i="6"/>
  <c r="Q2294" i="6" s="1"/>
  <c r="P1013" i="6"/>
  <c r="Q1013" i="6" s="1"/>
  <c r="P1165" i="6"/>
  <c r="Q1165" i="6" s="1"/>
  <c r="P1231" i="6"/>
  <c r="Q1231" i="6" s="1"/>
  <c r="P2048" i="6"/>
  <c r="Q2048" i="6" s="1"/>
  <c r="P917" i="6"/>
  <c r="Q917" i="6" s="1"/>
  <c r="P417" i="6"/>
  <c r="Q417" i="6" s="1"/>
  <c r="P46" i="6"/>
  <c r="Q46" i="6" s="1"/>
  <c r="P1329" i="6"/>
  <c r="Q1329" i="6" s="1"/>
  <c r="P216" i="6"/>
  <c r="Q216" i="6" s="1"/>
  <c r="P2287" i="6"/>
  <c r="Q2287" i="6" s="1"/>
  <c r="P1380" i="6"/>
  <c r="Q1380" i="6" s="1"/>
  <c r="P489" i="6"/>
  <c r="Q489" i="6" s="1"/>
  <c r="P1762" i="6"/>
  <c r="Q1762" i="6" s="1"/>
  <c r="P756" i="6"/>
  <c r="Q756" i="6" s="1"/>
  <c r="P2011" i="6"/>
  <c r="Q2011" i="6" s="1"/>
  <c r="P844" i="6"/>
  <c r="Q844" i="6" s="1"/>
  <c r="P2044" i="6"/>
  <c r="Q2044" i="6" s="1"/>
  <c r="P210" i="6"/>
  <c r="Q210" i="6" s="1"/>
  <c r="P652" i="6"/>
  <c r="Q652" i="6" s="1"/>
  <c r="P2235" i="6"/>
  <c r="Q2235" i="6" s="1"/>
  <c r="P1543" i="6"/>
  <c r="Q1543" i="6" s="1"/>
  <c r="P703" i="6"/>
  <c r="Q703" i="6" s="1"/>
  <c r="P1660" i="6"/>
  <c r="Q1660" i="6" s="1"/>
  <c r="P1707" i="6"/>
  <c r="Q1707" i="6" s="1"/>
  <c r="P1598" i="6"/>
  <c r="Q1598" i="6" s="1"/>
  <c r="P2199" i="6"/>
  <c r="Q2199" i="6" s="1"/>
  <c r="P122" i="6"/>
  <c r="Q122" i="6" s="1"/>
  <c r="P1956" i="6"/>
  <c r="Q1956" i="6" s="1"/>
  <c r="P486" i="6"/>
  <c r="Q486" i="6" s="1"/>
  <c r="P1904" i="6"/>
  <c r="Q1904" i="6" s="1"/>
  <c r="P517" i="6"/>
  <c r="Q517" i="6" s="1"/>
  <c r="P748" i="6"/>
  <c r="Q748" i="6" s="1"/>
  <c r="P669" i="6"/>
  <c r="Q669" i="6" s="1"/>
  <c r="P260" i="6"/>
  <c r="Q260" i="6" s="1"/>
  <c r="P2065" i="6"/>
  <c r="Q2065" i="6" s="1"/>
  <c r="P1843" i="6"/>
  <c r="Q1843" i="6" s="1"/>
  <c r="P330" i="6"/>
  <c r="Q330" i="6" s="1"/>
  <c r="P138" i="6"/>
  <c r="Q138" i="6" s="1"/>
  <c r="P2016" i="6"/>
  <c r="Q2016" i="6" s="1"/>
  <c r="P1067" i="6"/>
  <c r="Q1067" i="6" s="1"/>
  <c r="P441" i="6"/>
  <c r="Q441" i="6" s="1"/>
  <c r="P2240" i="6"/>
  <c r="Q2240" i="6" s="1"/>
  <c r="P1425" i="6"/>
  <c r="Q1425" i="6" s="1"/>
  <c r="P2163" i="6"/>
  <c r="Q2163" i="6" s="1"/>
  <c r="P278" i="6"/>
  <c r="Q278" i="6" s="1"/>
  <c r="P731" i="6"/>
  <c r="Q731" i="6" s="1"/>
  <c r="P440" i="6"/>
  <c r="Q440" i="6" s="1"/>
  <c r="P666" i="6"/>
  <c r="Q666" i="6" s="1"/>
  <c r="P1229" i="6"/>
  <c r="Q1229" i="6" s="1"/>
  <c r="P54" i="6"/>
  <c r="Q54" i="6" s="1"/>
  <c r="P1450" i="6"/>
  <c r="Q1450" i="6" s="1"/>
  <c r="P840" i="6"/>
  <c r="Q840" i="6" s="1"/>
  <c r="P933" i="6"/>
  <c r="Q933" i="6" s="1"/>
  <c r="P1733" i="6"/>
  <c r="Q1733" i="6" s="1"/>
  <c r="P80" i="6"/>
  <c r="Q80" i="6" s="1"/>
  <c r="P1290" i="6"/>
  <c r="Q1290" i="6" s="1"/>
  <c r="P1490" i="6"/>
  <c r="Q1490" i="6" s="1"/>
  <c r="P2332" i="6"/>
  <c r="Q2332" i="6" s="1"/>
  <c r="P632" i="6"/>
  <c r="Q632" i="6" s="1"/>
  <c r="P1862" i="6"/>
  <c r="Q1862" i="6" s="1"/>
  <c r="P370" i="6"/>
  <c r="Q370" i="6" s="1"/>
  <c r="P81" i="6"/>
  <c r="Q81" i="6" s="1"/>
  <c r="P1621" i="6"/>
  <c r="Q1621" i="6" s="1"/>
  <c r="P2325" i="6"/>
  <c r="Q2325" i="6" s="1"/>
  <c r="P2328" i="6"/>
  <c r="Q2328" i="6" s="1"/>
  <c r="P500" i="6"/>
  <c r="Q500" i="6" s="1"/>
  <c r="P37" i="6"/>
  <c r="Q37" i="6" s="1"/>
  <c r="P2437" i="6"/>
  <c r="Q2437" i="6" s="1"/>
  <c r="P529" i="6"/>
  <c r="Q529" i="6" s="1"/>
  <c r="P2014" i="6"/>
  <c r="Q2014" i="6" s="1"/>
  <c r="P123" i="6"/>
  <c r="Q123" i="6" s="1"/>
  <c r="P235" i="6"/>
  <c r="Q235" i="6" s="1"/>
  <c r="P1411" i="6"/>
  <c r="Q1411" i="6" s="1"/>
  <c r="P1824" i="6"/>
  <c r="Q1824" i="6" s="1"/>
  <c r="P445" i="6"/>
  <c r="Q445" i="6" s="1"/>
  <c r="P1803" i="6"/>
  <c r="Q1803" i="6" s="1"/>
  <c r="P2494" i="6"/>
  <c r="Q2494" i="6" s="1"/>
  <c r="P1756" i="6"/>
  <c r="Q1756" i="6" s="1"/>
  <c r="P266" i="6"/>
  <c r="Q266" i="6" s="1"/>
  <c r="P456" i="6"/>
  <c r="Q456" i="6" s="1"/>
  <c r="P236" i="6"/>
  <c r="Q236" i="6" s="1"/>
  <c r="P355" i="6"/>
  <c r="Q355" i="6" s="1"/>
  <c r="P1484" i="6"/>
  <c r="Q1484" i="6" s="1"/>
  <c r="P2448" i="6"/>
  <c r="Q2448" i="6" s="1"/>
  <c r="P736" i="6"/>
  <c r="Q736" i="6" s="1"/>
  <c r="P300" i="6"/>
  <c r="Q300" i="6" s="1"/>
  <c r="P511" i="6"/>
  <c r="Q511" i="6" s="1"/>
  <c r="P1126" i="6"/>
  <c r="Q1126" i="6" s="1"/>
  <c r="P929" i="6"/>
  <c r="Q929" i="6" s="1"/>
  <c r="P1106" i="6"/>
  <c r="Q1106" i="6" s="1"/>
  <c r="P1115" i="6"/>
  <c r="Q1115" i="6" s="1"/>
  <c r="P544" i="6"/>
  <c r="Q544" i="6" s="1"/>
  <c r="P1463" i="6"/>
  <c r="Q1463" i="6" s="1"/>
  <c r="P2185" i="6"/>
  <c r="Q2185" i="6" s="1"/>
  <c r="P1449" i="6"/>
  <c r="Q1449" i="6" s="1"/>
  <c r="P751" i="6"/>
  <c r="Q751" i="6" s="1"/>
  <c r="P49" i="6"/>
  <c r="Q49" i="6" s="1"/>
  <c r="P307" i="6"/>
  <c r="Q307" i="6" s="1"/>
  <c r="P155" i="6"/>
  <c r="Q155" i="6" s="1"/>
  <c r="P1030" i="6"/>
  <c r="Q1030" i="6" s="1"/>
  <c r="P491" i="6"/>
  <c r="Q491" i="6" s="1"/>
  <c r="P732" i="6"/>
  <c r="Q732" i="6" s="1"/>
  <c r="P422" i="6"/>
  <c r="Q422" i="6" s="1"/>
  <c r="P661" i="6"/>
  <c r="Q661" i="6" s="1"/>
  <c r="P919" i="6"/>
  <c r="Q919" i="6" s="1"/>
  <c r="P596" i="6"/>
  <c r="Q596" i="6" s="1"/>
  <c r="P2063" i="6"/>
  <c r="Q2063" i="6" s="1"/>
  <c r="P1121" i="6"/>
  <c r="Q1121" i="6" s="1"/>
  <c r="P1086" i="6"/>
  <c r="Q1086" i="6" s="1"/>
  <c r="P67" i="6"/>
  <c r="Q67" i="6" s="1"/>
  <c r="P2316" i="6"/>
  <c r="Q2316" i="6" s="1"/>
  <c r="P2481" i="6"/>
  <c r="Q2481" i="6" s="1"/>
  <c r="P374" i="6"/>
  <c r="Q374" i="6" s="1"/>
  <c r="P2327" i="6"/>
  <c r="Q2327" i="6" s="1"/>
  <c r="P1510" i="6"/>
  <c r="Q1510" i="6" s="1"/>
  <c r="P2215" i="6"/>
  <c r="Q2215" i="6" s="1"/>
  <c r="P559" i="6"/>
  <c r="Q559" i="6" s="1"/>
  <c r="P480" i="6"/>
  <c r="Q480" i="6" s="1"/>
  <c r="P814" i="6"/>
  <c r="Q814" i="6" s="1"/>
  <c r="P1333" i="6"/>
  <c r="Q1333" i="6" s="1"/>
  <c r="P1979" i="6"/>
  <c r="Q1979" i="6" s="1"/>
  <c r="P852" i="6"/>
  <c r="Q852" i="6" s="1"/>
  <c r="P430" i="6"/>
  <c r="Q430" i="6" s="1"/>
  <c r="P1744" i="6"/>
  <c r="Q1744" i="6" s="1"/>
  <c r="P1508" i="6"/>
  <c r="Q1508" i="6" s="1"/>
  <c r="P2334" i="6"/>
  <c r="Q2334" i="6" s="1"/>
  <c r="P1175" i="6"/>
  <c r="Q1175" i="6" s="1"/>
  <c r="P1796" i="6"/>
  <c r="Q1796" i="6" s="1"/>
  <c r="P1479" i="6"/>
  <c r="Q1479" i="6" s="1"/>
  <c r="P1696" i="6"/>
  <c r="Q1696" i="6" s="1"/>
  <c r="P1846" i="6"/>
  <c r="Q1846" i="6" s="1"/>
  <c r="P191" i="6"/>
  <c r="Q191" i="6" s="1"/>
  <c r="P459" i="6"/>
  <c r="Q459" i="6" s="1"/>
  <c r="P713" i="6"/>
  <c r="Q713" i="6" s="1"/>
  <c r="P588" i="6"/>
  <c r="Q588" i="6" s="1"/>
  <c r="P267" i="6"/>
  <c r="Q267" i="6" s="1"/>
  <c r="P53" i="6"/>
  <c r="Q53" i="6" s="1"/>
  <c r="P1043" i="6"/>
  <c r="Q1043" i="6" s="1"/>
  <c r="P797" i="6"/>
  <c r="Q797" i="6" s="1"/>
  <c r="P1176" i="6"/>
  <c r="Q1176" i="6" s="1"/>
  <c r="P1095" i="6"/>
  <c r="Q1095" i="6" s="1"/>
  <c r="P1958" i="6"/>
  <c r="Q1958" i="6" s="1"/>
  <c r="P1767" i="6"/>
  <c r="Q1767" i="6" s="1"/>
  <c r="P2005" i="6"/>
  <c r="Q2005" i="6" s="1"/>
  <c r="P883" i="6"/>
  <c r="Q883" i="6" s="1"/>
  <c r="P2425" i="6"/>
  <c r="Q2425" i="6" s="1"/>
  <c r="P398" i="6"/>
  <c r="Q398" i="6" s="1"/>
  <c r="P1488" i="6"/>
  <c r="Q1488" i="6" s="1"/>
  <c r="P541" i="6"/>
  <c r="Q541" i="6" s="1"/>
  <c r="P1557" i="6"/>
  <c r="Q1557" i="6" s="1"/>
  <c r="P717" i="6"/>
  <c r="Q717" i="6" s="1"/>
  <c r="P141" i="6"/>
  <c r="Q141" i="6" s="1"/>
  <c r="P2471" i="6"/>
  <c r="Q2471" i="6" s="1"/>
  <c r="P24" i="6"/>
  <c r="Q24" i="6" s="1"/>
  <c r="P1330" i="6"/>
  <c r="Q1330" i="6" s="1"/>
  <c r="P32" i="6"/>
  <c r="Q32" i="6" s="1"/>
  <c r="P2363" i="6"/>
  <c r="Q2363" i="6" s="1"/>
  <c r="P765" i="6"/>
  <c r="Q765" i="6" s="1"/>
  <c r="P603" i="6"/>
  <c r="Q603" i="6" s="1"/>
  <c r="P2217" i="6"/>
  <c r="Q2217" i="6" s="1"/>
  <c r="P1022" i="6"/>
  <c r="Q1022" i="6" s="1"/>
  <c r="P2474" i="6"/>
  <c r="Q2474" i="6" s="1"/>
  <c r="P448" i="6"/>
  <c r="Q448" i="6" s="1"/>
  <c r="P204" i="6"/>
  <c r="Q204" i="6" s="1"/>
  <c r="P134" i="6"/>
  <c r="Q134" i="6" s="1"/>
  <c r="P86" i="6"/>
  <c r="Q86" i="6" s="1"/>
  <c r="P1359" i="6"/>
  <c r="Q1359" i="6" s="1"/>
  <c r="P1779" i="6"/>
  <c r="Q1779" i="6" s="1"/>
  <c r="P648" i="6"/>
  <c r="Q648" i="6" s="1"/>
  <c r="P20" i="6"/>
  <c r="Q20" i="6" s="1"/>
  <c r="P2051" i="6"/>
  <c r="Q2051" i="6" s="1"/>
  <c r="P413" i="6"/>
  <c r="Q413" i="6" s="1"/>
  <c r="P537" i="6"/>
  <c r="Q537" i="6" s="1"/>
  <c r="P159" i="6"/>
  <c r="Q159" i="6" s="1"/>
  <c r="P182" i="6"/>
  <c r="Q182" i="6" s="1"/>
  <c r="P55" i="6"/>
  <c r="Q55" i="6" s="1"/>
  <c r="P993" i="6"/>
  <c r="Q993" i="6" s="1"/>
  <c r="P1471" i="6"/>
  <c r="Q1471" i="6" s="1"/>
  <c r="P83" i="6"/>
  <c r="Q83" i="6" s="1"/>
  <c r="P1955" i="6"/>
  <c r="Q1955" i="6" s="1"/>
  <c r="P969" i="6"/>
  <c r="Q969" i="6" s="1"/>
  <c r="P1974" i="6"/>
  <c r="Q1974" i="6" s="1"/>
  <c r="P2377" i="6"/>
  <c r="Q2377" i="6" s="1"/>
  <c r="P716" i="6"/>
  <c r="Q716" i="6" s="1"/>
  <c r="P1897" i="6"/>
  <c r="Q1897" i="6" s="1"/>
  <c r="P239" i="6"/>
  <c r="Q239" i="6" s="1"/>
  <c r="P1610" i="6"/>
  <c r="Q1610" i="6" s="1"/>
  <c r="P1325" i="6"/>
  <c r="Q1325" i="6" s="1"/>
  <c r="P2487" i="6"/>
  <c r="Q2487" i="6" s="1"/>
  <c r="P925" i="6"/>
  <c r="Q925" i="6" s="1"/>
  <c r="P44" i="6"/>
  <c r="Q44" i="6" s="1"/>
  <c r="P672" i="6"/>
  <c r="Q672" i="6" s="1"/>
  <c r="P549" i="6"/>
  <c r="Q549" i="6" s="1"/>
  <c r="P156" i="6"/>
  <c r="Q156" i="6" s="1"/>
  <c r="P2427" i="6"/>
  <c r="Q2427" i="6" s="1"/>
  <c r="P161" i="6"/>
  <c r="Q161" i="6" s="1"/>
  <c r="P2087" i="6"/>
  <c r="Q2087" i="6" s="1"/>
  <c r="P991" i="6"/>
  <c r="Q991" i="6" s="1"/>
  <c r="P1077" i="6"/>
  <c r="Q1077" i="6" s="1"/>
  <c r="P1328" i="6"/>
  <c r="Q1328" i="6" s="1"/>
  <c r="P2210" i="6"/>
  <c r="Q2210" i="6" s="1"/>
  <c r="P2353" i="6"/>
  <c r="Q2353" i="6" s="1"/>
  <c r="P1532" i="6"/>
  <c r="Q1532" i="6" s="1"/>
  <c r="P162" i="6"/>
  <c r="Q162" i="6" s="1"/>
  <c r="P1668" i="6"/>
  <c r="Q1668" i="6" s="1"/>
  <c r="P2" i="6"/>
  <c r="Q2" i="6" s="1"/>
  <c r="P186" i="6"/>
  <c r="Q186" i="6" s="1"/>
  <c r="P56" i="6"/>
  <c r="Q56" i="6" s="1"/>
  <c r="P1588" i="6"/>
  <c r="Q1588" i="6" s="1"/>
  <c r="P1876" i="6"/>
  <c r="Q1876" i="6" s="1"/>
  <c r="P2233" i="6"/>
  <c r="Q2233" i="6" s="1"/>
  <c r="P845" i="6"/>
  <c r="Q845" i="6" s="1"/>
  <c r="P57" i="6"/>
  <c r="Q57" i="6" s="1"/>
  <c r="P1215" i="6"/>
  <c r="Q1215" i="6" s="1"/>
  <c r="P471" i="6"/>
  <c r="Q471" i="6" s="1"/>
  <c r="P774" i="6"/>
  <c r="Q774" i="6" s="1"/>
  <c r="P900" i="6"/>
  <c r="Q900" i="6" s="1"/>
  <c r="P329" i="6"/>
  <c r="Q329" i="6" s="1"/>
  <c r="P1140" i="6"/>
  <c r="Q1140" i="6" s="1"/>
  <c r="P1304" i="6"/>
  <c r="Q1304" i="6" s="1"/>
  <c r="P1716" i="6"/>
  <c r="Q1716" i="6" s="1"/>
  <c r="P2423" i="6"/>
  <c r="Q2423" i="6" s="1"/>
  <c r="P109" i="6"/>
  <c r="Q109" i="6" s="1"/>
  <c r="P1666" i="6"/>
  <c r="Q1666" i="6" s="1"/>
  <c r="P58" i="6"/>
  <c r="Q58" i="6" s="1"/>
  <c r="P1243" i="6"/>
  <c r="Q1243" i="6" s="1"/>
  <c r="P1987" i="6"/>
  <c r="Q1987" i="6" s="1"/>
  <c r="P1685" i="6"/>
  <c r="Q1685" i="6" s="1"/>
  <c r="P14" i="6"/>
  <c r="Q14" i="6" s="1"/>
  <c r="P261" i="6"/>
  <c r="Q261" i="6" s="1"/>
  <c r="P705" i="6"/>
  <c r="Q705" i="6" s="1"/>
  <c r="P1966" i="6"/>
  <c r="Q1966" i="6" s="1"/>
  <c r="P301" i="6"/>
  <c r="Q301" i="6" s="1"/>
  <c r="P954" i="6"/>
  <c r="Q954" i="6" s="1"/>
  <c r="P877" i="6"/>
  <c r="Q877" i="6" s="1"/>
  <c r="P1027" i="6"/>
  <c r="Q1027" i="6" s="1"/>
  <c r="P752" i="6"/>
  <c r="Q752" i="6" s="1"/>
  <c r="P2402" i="6"/>
  <c r="Q2402" i="6" s="1"/>
  <c r="P1127" i="6"/>
  <c r="Q1127" i="6" s="1"/>
  <c r="P1801" i="6"/>
  <c r="Q1801" i="6" s="1"/>
  <c r="P1640" i="6"/>
  <c r="Q1640" i="6" s="1"/>
  <c r="P1369" i="6"/>
  <c r="Q1369" i="6" s="1"/>
  <c r="P119" i="6"/>
  <c r="Q119" i="6" s="1"/>
  <c r="P23" i="6"/>
  <c r="Q23" i="6" s="1"/>
  <c r="P163" i="6"/>
  <c r="Q163" i="6" s="1"/>
  <c r="P1878" i="6"/>
  <c r="Q1878" i="6" s="1"/>
  <c r="P199" i="6"/>
  <c r="Q199" i="6" s="1"/>
  <c r="P63" i="6"/>
  <c r="Q63" i="6" s="1"/>
  <c r="P1586" i="6"/>
  <c r="Q1586" i="6" s="1"/>
  <c r="P1560" i="6"/>
  <c r="Q1560" i="6" s="1"/>
  <c r="P959" i="6"/>
  <c r="Q959" i="6" s="1"/>
  <c r="P1650" i="6"/>
  <c r="Q1650" i="6" s="1"/>
  <c r="P1831" i="6"/>
  <c r="Q1831" i="6" s="1"/>
  <c r="P410" i="6"/>
  <c r="Q410" i="6" s="1"/>
  <c r="P1515" i="6"/>
  <c r="Q1515" i="6" s="1"/>
  <c r="P2161" i="6"/>
  <c r="Q2161" i="6" s="1"/>
  <c r="P599" i="6"/>
  <c r="Q599" i="6" s="1"/>
  <c r="P2141" i="6"/>
  <c r="Q2141" i="6" s="1"/>
  <c r="P833" i="6"/>
  <c r="Q833" i="6" s="1"/>
  <c r="P633" i="6"/>
  <c r="Q633" i="6" s="1"/>
  <c r="P419" i="6"/>
  <c r="Q419" i="6" s="1"/>
  <c r="P1228" i="6"/>
  <c r="Q1228" i="6" s="1"/>
  <c r="P2168" i="6"/>
  <c r="Q2168" i="6" s="1"/>
  <c r="P2182" i="6"/>
  <c r="Q2182" i="6" s="1"/>
  <c r="P1267" i="6"/>
  <c r="Q1267" i="6" s="1"/>
  <c r="P1299" i="6"/>
  <c r="Q1299" i="6" s="1"/>
  <c r="P2080" i="6"/>
  <c r="Q2080" i="6" s="1"/>
  <c r="P1302" i="6"/>
  <c r="Q1302" i="6" s="1"/>
  <c r="P1478" i="6"/>
  <c r="Q1478" i="6" s="1"/>
  <c r="P1759" i="6"/>
  <c r="Q1759" i="6" s="1"/>
  <c r="P1535" i="6"/>
  <c r="Q1535" i="6" s="1"/>
  <c r="P1107" i="6"/>
  <c r="Q1107" i="6" s="1"/>
  <c r="P2451" i="6"/>
  <c r="Q2451" i="6" s="1"/>
  <c r="P1147" i="6"/>
  <c r="Q1147" i="6" s="1"/>
  <c r="P77" i="6"/>
  <c r="Q77" i="6" s="1"/>
  <c r="P2477" i="6"/>
  <c r="Q2477" i="6" s="1"/>
  <c r="P418" i="6"/>
  <c r="Q418" i="6" s="1"/>
  <c r="P2509" i="6"/>
  <c r="Q2509" i="6" s="1"/>
  <c r="P1764" i="6"/>
  <c r="Q1764" i="6" s="1"/>
  <c r="P310" i="6"/>
  <c r="Q310" i="6" s="1"/>
  <c r="P1895" i="6"/>
  <c r="Q1895" i="6" s="1"/>
  <c r="P2546" i="6"/>
  <c r="Q2546" i="6" s="1"/>
  <c r="P906" i="6"/>
  <c r="Q906" i="6" s="1"/>
  <c r="P1412" i="6"/>
  <c r="Q1412" i="6" s="1"/>
  <c r="P2511" i="6"/>
  <c r="Q2511" i="6" s="1"/>
  <c r="P757" i="6"/>
  <c r="Q757" i="6" s="1"/>
  <c r="P892" i="6"/>
  <c r="Q892" i="6" s="1"/>
  <c r="P1160" i="6"/>
  <c r="Q1160" i="6" s="1"/>
  <c r="P1068" i="6"/>
  <c r="Q1068" i="6" s="1"/>
  <c r="P1061" i="6"/>
  <c r="Q1061" i="6" s="1"/>
  <c r="P1431" i="6"/>
  <c r="Q1431" i="6" s="1"/>
  <c r="P321" i="6"/>
  <c r="Q321" i="6" s="1"/>
  <c r="P126" i="6"/>
  <c r="Q126" i="6" s="1"/>
  <c r="P87" i="6"/>
  <c r="Q87" i="6" s="1"/>
  <c r="P1730" i="6"/>
  <c r="Q1730" i="6" s="1"/>
  <c r="P2547" i="6"/>
  <c r="Q2547" i="6" s="1"/>
  <c r="P447" i="6"/>
  <c r="Q447" i="6" s="1"/>
  <c r="P514" i="6"/>
  <c r="Q514" i="6" s="1"/>
  <c r="P144" i="6"/>
  <c r="Q144" i="6" s="1"/>
  <c r="P475" i="6"/>
  <c r="Q475" i="6" s="1"/>
  <c r="P30" i="6"/>
  <c r="Q30" i="6" s="1"/>
  <c r="P2009" i="6"/>
  <c r="Q2009" i="6" s="1"/>
  <c r="P785" i="6"/>
  <c r="Q785" i="6" s="1"/>
  <c r="P1658" i="6"/>
  <c r="Q1658" i="6" s="1"/>
  <c r="P1344" i="6"/>
  <c r="Q1344" i="6" s="1"/>
  <c r="P2211" i="6"/>
  <c r="Q2211" i="6" s="1"/>
  <c r="P1503" i="6"/>
  <c r="Q1503" i="6" s="1"/>
  <c r="P2157" i="6"/>
  <c r="Q2157" i="6" s="1"/>
  <c r="P2123" i="6"/>
  <c r="Q2123" i="6" s="1"/>
  <c r="P2170" i="6"/>
  <c r="Q2170" i="6" s="1"/>
  <c r="P423" i="6"/>
  <c r="Q423" i="6" s="1"/>
  <c r="P172" i="6"/>
  <c r="Q172" i="6" s="1"/>
  <c r="P326" i="6"/>
  <c r="Q326" i="6" s="1"/>
  <c r="P1414" i="6"/>
  <c r="Q1414" i="6" s="1"/>
  <c r="P1720" i="6"/>
  <c r="Q1720" i="6" s="1"/>
  <c r="P2190" i="6"/>
  <c r="Q2190" i="6" s="1"/>
  <c r="P124" i="6"/>
  <c r="Q124" i="6" s="1"/>
  <c r="P2517" i="6"/>
  <c r="Q2517" i="6" s="1"/>
  <c r="P714" i="6"/>
  <c r="Q714" i="6" s="1"/>
  <c r="P8" i="6"/>
  <c r="Q8" i="6" s="1"/>
  <c r="P1678" i="6"/>
  <c r="Q1678" i="6" s="1"/>
  <c r="P2370" i="6"/>
  <c r="Q2370" i="6" s="1"/>
  <c r="P1253" i="6"/>
  <c r="Q1253" i="6" s="1"/>
  <c r="P2077" i="6"/>
  <c r="Q2077" i="6" s="1"/>
  <c r="P809" i="6"/>
  <c r="Q809" i="6" s="1"/>
  <c r="P2468" i="6"/>
  <c r="Q2468" i="6" s="1"/>
  <c r="P1816" i="6"/>
  <c r="Q1816" i="6" s="1"/>
  <c r="P636" i="6"/>
  <c r="Q636" i="6" s="1"/>
  <c r="P600" i="6"/>
  <c r="Q600" i="6" s="1"/>
  <c r="P403" i="6"/>
  <c r="Q403" i="6" s="1"/>
  <c r="P506" i="6"/>
  <c r="Q506" i="6" s="1"/>
  <c r="P2504" i="6"/>
  <c r="Q2504" i="6" s="1"/>
  <c r="P2166" i="6"/>
  <c r="Q2166" i="6" s="1"/>
  <c r="P1624" i="6"/>
  <c r="Q1624" i="6" s="1"/>
  <c r="P2204" i="6"/>
  <c r="Q2204" i="6" s="1"/>
  <c r="P1485" i="6"/>
  <c r="Q1485" i="6" s="1"/>
  <c r="P1203" i="6"/>
  <c r="Q1203" i="6" s="1"/>
  <c r="P2526" i="6"/>
  <c r="Q2526" i="6" s="1"/>
  <c r="P26" i="6"/>
  <c r="Q26" i="6" s="1"/>
  <c r="P90" i="6"/>
  <c r="Q90" i="6" s="1"/>
  <c r="P1628" i="6"/>
  <c r="Q1628" i="6" s="1"/>
  <c r="P366" i="6"/>
  <c r="Q366" i="6" s="1"/>
  <c r="P346" i="6"/>
  <c r="Q346" i="6" s="1"/>
  <c r="P1500" i="6"/>
  <c r="Q1500" i="6" s="1"/>
  <c r="P649" i="6"/>
  <c r="Q649" i="6" s="1"/>
  <c r="P2236" i="6"/>
  <c r="Q2236" i="6" s="1"/>
  <c r="P706" i="6"/>
  <c r="Q706" i="6" s="1"/>
  <c r="P2032" i="6"/>
  <c r="Q2032" i="6" s="1"/>
  <c r="P555" i="6"/>
  <c r="Q555" i="6" s="1"/>
  <c r="P692" i="6"/>
  <c r="Q692" i="6" s="1"/>
  <c r="P1533" i="6"/>
  <c r="Q1533" i="6" s="1"/>
  <c r="P1765" i="6"/>
  <c r="Q1765" i="6" s="1"/>
  <c r="P935" i="6"/>
  <c r="Q935" i="6" s="1"/>
  <c r="P1674" i="6"/>
  <c r="Q1674" i="6" s="1"/>
  <c r="P1521" i="6"/>
  <c r="Q1521" i="6" s="1"/>
  <c r="P1083" i="6"/>
  <c r="Q1083" i="6" s="1"/>
  <c r="P1905" i="6"/>
  <c r="Q1905" i="6" s="1"/>
  <c r="P530" i="6"/>
  <c r="Q530" i="6" s="1"/>
  <c r="P1385" i="6"/>
  <c r="Q1385" i="6" s="1"/>
  <c r="P1306" i="6"/>
  <c r="Q1306" i="6" s="1"/>
  <c r="P680" i="6"/>
  <c r="Q680" i="6" s="1"/>
  <c r="P363" i="6"/>
  <c r="Q363" i="6" s="1"/>
  <c r="P949" i="6"/>
  <c r="Q949" i="6" s="1"/>
  <c r="P392" i="6"/>
  <c r="Q392" i="6" s="1"/>
  <c r="P1104" i="6"/>
  <c r="Q1104" i="6" s="1"/>
  <c r="P616" i="6"/>
  <c r="Q616" i="6" s="1"/>
  <c r="P2407" i="6"/>
  <c r="Q2407" i="6" s="1"/>
  <c r="P113" i="6"/>
  <c r="Q113" i="6" s="1"/>
  <c r="P101" i="6"/>
  <c r="Q101" i="6" s="1"/>
  <c r="P2012" i="6"/>
  <c r="Q2012" i="6" s="1"/>
  <c r="P691" i="6"/>
  <c r="Q691" i="6" s="1"/>
  <c r="P1460" i="6"/>
  <c r="Q1460" i="6" s="1"/>
  <c r="P2023" i="6"/>
  <c r="Q2023" i="6" s="1"/>
  <c r="P788" i="6"/>
  <c r="Q788" i="6" s="1"/>
  <c r="P1511" i="6"/>
  <c r="Q1511" i="6" s="1"/>
  <c r="P1345" i="6"/>
  <c r="Q1345" i="6" s="1"/>
  <c r="P253" i="6"/>
  <c r="Q253" i="6" s="1"/>
  <c r="P38" i="6"/>
  <c r="Q38" i="6" s="1"/>
  <c r="P461" i="6"/>
  <c r="Q461" i="6" s="1"/>
  <c r="P189" i="6"/>
  <c r="Q189" i="6" s="1"/>
  <c r="P96" i="6"/>
  <c r="Q96" i="6" s="1"/>
  <c r="P451" i="6"/>
  <c r="Q451" i="6" s="1"/>
  <c r="P1079" i="6"/>
  <c r="Q1079" i="6" s="1"/>
  <c r="P1220" i="6"/>
  <c r="Q1220" i="6" s="1"/>
  <c r="P634" i="6"/>
  <c r="Q634" i="6" s="1"/>
  <c r="P553" i="6"/>
  <c r="Q553" i="6" s="1"/>
  <c r="P1706" i="6"/>
  <c r="Q1706" i="6" s="1"/>
  <c r="P1072" i="6"/>
  <c r="Q1072" i="6" s="1"/>
  <c r="P1499" i="6"/>
  <c r="Q1499" i="6" s="1"/>
  <c r="P2148" i="6"/>
  <c r="Q2148" i="6" s="1"/>
  <c r="P1693" i="6"/>
  <c r="Q1693" i="6" s="1"/>
  <c r="P2231" i="6"/>
  <c r="Q2231" i="6" s="1"/>
  <c r="P360" i="6"/>
  <c r="Q360" i="6" s="1"/>
  <c r="P1603" i="6"/>
  <c r="Q1603" i="6" s="1"/>
  <c r="P1265" i="6"/>
  <c r="Q1265" i="6" s="1"/>
  <c r="P2246" i="6"/>
  <c r="Q2246" i="6" s="1"/>
  <c r="P130" i="6"/>
  <c r="Q130" i="6" s="1"/>
  <c r="P1995" i="6"/>
  <c r="Q1995" i="6" s="1"/>
  <c r="P1633" i="6"/>
  <c r="Q1633" i="6" s="1"/>
  <c r="P1105" i="6"/>
  <c r="Q1105" i="6" s="1"/>
  <c r="P846" i="6"/>
  <c r="Q846" i="6" s="1"/>
  <c r="P639" i="6"/>
  <c r="Q639" i="6" s="1"/>
  <c r="P145" i="6"/>
  <c r="Q145" i="6" s="1"/>
  <c r="P1035" i="6"/>
  <c r="Q1035" i="6" s="1"/>
  <c r="P349" i="6"/>
  <c r="Q349" i="6" s="1"/>
  <c r="P2310" i="6"/>
  <c r="Q2310" i="6" s="1"/>
  <c r="P1394" i="6"/>
  <c r="Q1394" i="6" s="1"/>
  <c r="P525" i="6"/>
  <c r="Q525" i="6" s="1"/>
  <c r="P787" i="6"/>
  <c r="Q787" i="6" s="1"/>
  <c r="P1645" i="6"/>
  <c r="Q1645" i="6" s="1"/>
  <c r="P2376" i="6"/>
  <c r="Q2376" i="6" s="1"/>
  <c r="P327" i="6"/>
  <c r="Q327" i="6" s="1"/>
  <c r="P813" i="6"/>
  <c r="Q813" i="6" s="1"/>
  <c r="P1656" i="6"/>
  <c r="Q1656" i="6" s="1"/>
  <c r="P653" i="6"/>
  <c r="Q653" i="6" s="1"/>
  <c r="P1170" i="6"/>
  <c r="Q1170" i="6" s="1"/>
  <c r="P976" i="6"/>
  <c r="Q976" i="6" s="1"/>
  <c r="P1100" i="6"/>
  <c r="Q1100" i="6" s="1"/>
  <c r="P2203" i="6"/>
  <c r="Q2203" i="6" s="1"/>
  <c r="P1742" i="6"/>
  <c r="Q1742" i="6" s="1"/>
  <c r="P1388" i="6"/>
  <c r="Q1388" i="6" s="1"/>
  <c r="P3" i="6"/>
  <c r="Q3" i="6" s="1"/>
  <c r="P33" i="6"/>
  <c r="Q33" i="6" s="1"/>
  <c r="P192" i="6"/>
  <c r="Q192" i="6" s="1"/>
  <c r="P176" i="6"/>
  <c r="Q176" i="6" s="1"/>
  <c r="P539" i="6"/>
  <c r="Q539" i="6" s="1"/>
  <c r="P2415" i="6"/>
  <c r="Q2415" i="6" s="1"/>
  <c r="P1513" i="6"/>
  <c r="Q1513" i="6" s="1"/>
  <c r="P920" i="6"/>
  <c r="Q920" i="6" s="1"/>
  <c r="P1679" i="6"/>
  <c r="Q1679" i="6" s="1"/>
  <c r="P2392" i="6"/>
  <c r="Q2392" i="6" s="1"/>
  <c r="P794" i="6"/>
  <c r="Q794" i="6" s="1"/>
  <c r="P2122" i="6"/>
  <c r="Q2122" i="6" s="1"/>
  <c r="P1505" i="6"/>
  <c r="Q1505" i="6" s="1"/>
  <c r="P237" i="6"/>
  <c r="Q237" i="6" s="1"/>
  <c r="P102" i="6"/>
  <c r="Q102" i="6" s="1"/>
  <c r="P34" i="6"/>
  <c r="Q34" i="6" s="1"/>
  <c r="P2409" i="6"/>
  <c r="Q2409" i="6" s="1"/>
  <c r="P2362" i="6"/>
  <c r="Q2362" i="6" s="1"/>
  <c r="P2223" i="6"/>
  <c r="Q2223" i="6" s="1"/>
  <c r="P1199" i="6"/>
  <c r="Q1199" i="6" s="1"/>
  <c r="P434" i="6"/>
  <c r="Q434" i="6" s="1"/>
  <c r="P1120" i="6"/>
  <c r="Q1120" i="6" s="1"/>
  <c r="P637" i="6"/>
  <c r="Q637" i="6" s="1"/>
  <c r="P2245" i="6"/>
  <c r="Q2245" i="6" s="1"/>
  <c r="P670" i="6"/>
  <c r="Q670" i="6" s="1"/>
  <c r="P1558" i="6"/>
  <c r="Q1558" i="6" s="1"/>
  <c r="P2367" i="6"/>
  <c r="Q2367" i="6" s="1"/>
  <c r="P2126" i="6"/>
  <c r="Q2126" i="6" s="1"/>
  <c r="P1748" i="6"/>
  <c r="Q1748" i="6" s="1"/>
  <c r="P1268" i="6"/>
  <c r="Q1268" i="6" s="1"/>
  <c r="P1128" i="6"/>
  <c r="Q1128" i="6" s="1"/>
  <c r="P1681" i="6"/>
  <c r="Q1681" i="6" s="1"/>
  <c r="P1873" i="6"/>
  <c r="Q1873" i="6" s="1"/>
  <c r="P45" i="6"/>
  <c r="Q45" i="6" s="1"/>
  <c r="P1608" i="6"/>
  <c r="Q1608" i="6" s="1"/>
  <c r="P317" i="6"/>
  <c r="Q317" i="6" s="1"/>
  <c r="P1908" i="6"/>
  <c r="Q1908" i="6" s="1"/>
  <c r="P2076" i="6"/>
  <c r="Q2076" i="6" s="1"/>
  <c r="P262" i="6"/>
  <c r="Q262" i="6" s="1"/>
  <c r="P1959" i="6"/>
  <c r="Q1959" i="6" s="1"/>
  <c r="P1308" i="6"/>
  <c r="Q1308" i="6" s="1"/>
  <c r="P1528" i="6"/>
  <c r="Q1528" i="6" s="1"/>
  <c r="P1869" i="6"/>
  <c r="Q1869" i="6" s="1"/>
  <c r="P1151" i="6"/>
  <c r="Q1151" i="6" s="1"/>
  <c r="P164" i="6"/>
  <c r="Q164" i="6" s="1"/>
  <c r="P1947" i="6"/>
  <c r="Q1947" i="6" s="1"/>
  <c r="P1008" i="6"/>
  <c r="Q1008" i="6" s="1"/>
  <c r="P2440" i="6"/>
  <c r="Q2440" i="6" s="1"/>
  <c r="P2510" i="6"/>
  <c r="Q2510" i="6" s="1"/>
  <c r="P2078" i="6"/>
  <c r="Q2078" i="6" s="1"/>
  <c r="P1172" i="6"/>
  <c r="Q1172" i="6" s="1"/>
  <c r="P1442" i="6"/>
  <c r="Q1442" i="6" s="1"/>
  <c r="P1540" i="6"/>
  <c r="Q1540" i="6" s="1"/>
  <c r="P2258" i="6"/>
  <c r="Q2258" i="6" s="1"/>
  <c r="P1263" i="6"/>
  <c r="Q1263" i="6" s="1"/>
  <c r="P1719" i="6"/>
  <c r="Q1719" i="6" s="1"/>
  <c r="P1078" i="6"/>
  <c r="Q1078" i="6" s="1"/>
  <c r="P2399" i="6"/>
  <c r="Q2399" i="6" s="1"/>
  <c r="P604" i="6"/>
  <c r="Q604" i="6" s="1"/>
  <c r="P477" i="6"/>
  <c r="Q477" i="6" s="1"/>
  <c r="P201" i="6"/>
  <c r="Q201" i="6" s="1"/>
  <c r="P356" i="6"/>
  <c r="Q356" i="6" s="1"/>
  <c r="P808" i="6"/>
  <c r="Q808" i="6" s="1"/>
  <c r="P2115" i="6"/>
  <c r="Q2115" i="6" s="1"/>
  <c r="P1550" i="6"/>
  <c r="Q1550" i="6" s="1"/>
  <c r="P580" i="6"/>
  <c r="Q580" i="6" s="1"/>
  <c r="P1142" i="6"/>
  <c r="Q1142" i="6" s="1"/>
  <c r="P2069" i="6"/>
  <c r="Q2069" i="6" s="1"/>
  <c r="P1667" i="6"/>
  <c r="Q1667" i="6" s="1"/>
  <c r="P1217" i="6"/>
  <c r="Q1217" i="6" s="1"/>
  <c r="P964" i="6"/>
  <c r="Q964" i="6" s="1"/>
  <c r="P244" i="6"/>
  <c r="Q244" i="6" s="1"/>
  <c r="P564" i="6"/>
  <c r="Q564" i="6" s="1"/>
  <c r="P1703" i="6"/>
  <c r="Q1703" i="6" s="1"/>
  <c r="P1929" i="6"/>
  <c r="Q1929" i="6" s="1"/>
  <c r="P2275" i="6"/>
  <c r="Q2275" i="6" s="1"/>
  <c r="P294" i="6"/>
  <c r="Q294" i="6" s="1"/>
  <c r="P59" i="6"/>
  <c r="Q59" i="6" s="1"/>
  <c r="P2180" i="6"/>
  <c r="Q2180" i="6" s="1"/>
  <c r="P651" i="6"/>
  <c r="Q651" i="6" s="1"/>
  <c r="P1069" i="6"/>
  <c r="Q1069" i="6" s="1"/>
  <c r="P1792" i="6"/>
  <c r="Q1792" i="6" s="1"/>
  <c r="P1844" i="6"/>
  <c r="Q1844" i="6" s="1"/>
  <c r="P550" i="6"/>
  <c r="Q550" i="6" s="1"/>
  <c r="P10" i="6"/>
  <c r="Q10" i="6" s="1"/>
  <c r="P1292" i="6"/>
  <c r="Q1292" i="6" s="1"/>
  <c r="P50" i="6"/>
  <c r="Q50" i="6" s="1"/>
  <c r="P858" i="6"/>
  <c r="Q858" i="6" s="1"/>
  <c r="P1096" i="6"/>
  <c r="Q1096" i="6" s="1"/>
  <c r="P1606" i="6"/>
  <c r="Q1606" i="6" s="1"/>
  <c r="P1109" i="6"/>
  <c r="Q1109" i="6" s="1"/>
  <c r="P1487" i="6"/>
  <c r="Q1487" i="6" s="1"/>
  <c r="P285" i="6"/>
  <c r="Q285" i="6" s="1"/>
  <c r="P7" i="6"/>
  <c r="Q7" i="6" s="1"/>
  <c r="P69" i="6"/>
  <c r="Q69" i="6" s="1"/>
  <c r="P1661" i="6"/>
  <c r="Q1661" i="6" s="1"/>
  <c r="P523" i="6"/>
  <c r="Q523" i="6" s="1"/>
  <c r="P2388" i="6"/>
  <c r="Q2388" i="6" s="1"/>
  <c r="P295" i="6"/>
  <c r="Q295" i="6" s="1"/>
  <c r="P289" i="6"/>
  <c r="Q289" i="6" s="1"/>
  <c r="P557" i="6"/>
  <c r="Q557" i="6" s="1"/>
  <c r="P2070" i="6"/>
  <c r="Q2070" i="6" s="1"/>
  <c r="P2019" i="6"/>
  <c r="Q2019" i="6" s="1"/>
  <c r="P566" i="6"/>
  <c r="Q566" i="6" s="1"/>
  <c r="P2207" i="6"/>
  <c r="Q2207" i="6" s="1"/>
  <c r="P1480" i="6"/>
  <c r="Q1480" i="6" s="1"/>
  <c r="P74" i="6"/>
  <c r="Q74" i="6" s="1"/>
  <c r="P1044" i="6"/>
  <c r="Q1044" i="6" s="1"/>
  <c r="P1456" i="6"/>
  <c r="Q1456" i="6" s="1"/>
  <c r="P1361" i="6"/>
  <c r="Q1361" i="6" s="1"/>
  <c r="P508" i="6"/>
  <c r="Q508" i="6" s="1"/>
  <c r="P2375" i="6"/>
  <c r="Q2375" i="6" s="1"/>
  <c r="P2140" i="6"/>
  <c r="Q2140" i="6" s="1"/>
  <c r="P131" i="6"/>
  <c r="Q131" i="6" s="1"/>
  <c r="P795" i="6"/>
  <c r="Q795" i="6" s="1"/>
  <c r="P245" i="6"/>
  <c r="Q245" i="6" s="1"/>
  <c r="P866" i="6"/>
  <c r="Q866" i="6" s="1"/>
  <c r="P195" i="6"/>
  <c r="Q195" i="6" s="1"/>
  <c r="P505" i="6"/>
  <c r="Q505" i="6" s="1"/>
  <c r="P498" i="6"/>
  <c r="Q498" i="6" s="1"/>
  <c r="P1652" i="6"/>
  <c r="Q1652" i="6" s="1"/>
  <c r="P452" i="6"/>
  <c r="Q452" i="6" s="1"/>
  <c r="P1584" i="6"/>
  <c r="Q1584" i="6" s="1"/>
  <c r="P1694" i="6"/>
  <c r="Q1694" i="6" s="1"/>
  <c r="P1735" i="6"/>
  <c r="Q1735" i="6" s="1"/>
  <c r="P103" i="6"/>
  <c r="Q103" i="6" s="1"/>
  <c r="P1009" i="6"/>
  <c r="Q1009" i="6" s="1"/>
  <c r="P2529" i="6"/>
  <c r="Q2529" i="6" s="1"/>
  <c r="P733" i="6"/>
  <c r="Q733" i="6" s="1"/>
  <c r="P1853" i="6"/>
  <c r="Q1853" i="6" s="1"/>
  <c r="P217" i="6"/>
  <c r="Q217" i="6" s="1"/>
  <c r="P1596" i="6"/>
  <c r="Q1596" i="6" s="1"/>
  <c r="P1731" i="6"/>
  <c r="Q1731" i="6" s="1"/>
  <c r="P623" i="6"/>
  <c r="Q623" i="6" s="1"/>
  <c r="P1112" i="6"/>
  <c r="Q1112" i="6" s="1"/>
  <c r="P47" i="6"/>
  <c r="Q47" i="6" s="1"/>
  <c r="P1981" i="6"/>
  <c r="Q1981" i="6" s="1"/>
  <c r="P1284" i="6"/>
  <c r="Q1284" i="6" s="1"/>
  <c r="P211" i="6"/>
  <c r="Q211" i="6" s="1"/>
  <c r="P293" i="6"/>
  <c r="Q293" i="6" s="1"/>
  <c r="P1019" i="6"/>
  <c r="Q1019" i="6" s="1"/>
  <c r="P909" i="6"/>
  <c r="Q909" i="6" s="1"/>
  <c r="P2133" i="6"/>
  <c r="Q2133" i="6" s="1"/>
  <c r="P1382" i="6"/>
  <c r="Q1382" i="6" s="1"/>
  <c r="P1601" i="6"/>
  <c r="Q1601" i="6" s="1"/>
  <c r="P2460" i="6"/>
  <c r="Q2460" i="6" s="1"/>
  <c r="P1454" i="6"/>
  <c r="Q1454" i="6" s="1"/>
  <c r="P1863" i="6"/>
  <c r="Q1863" i="6" s="1"/>
  <c r="P568" i="6"/>
  <c r="Q568" i="6" s="1"/>
  <c r="P663" i="6"/>
  <c r="Q663" i="6" s="1"/>
  <c r="P1867" i="6"/>
  <c r="Q1867" i="6" s="1"/>
  <c r="P980" i="6"/>
  <c r="Q980" i="6" s="1"/>
  <c r="P1118" i="6"/>
  <c r="Q1118" i="6" s="1"/>
  <c r="P2458" i="6"/>
  <c r="Q2458" i="6" s="1"/>
  <c r="P1544" i="6"/>
  <c r="Q1544" i="6" s="1"/>
  <c r="P577" i="6"/>
  <c r="Q577" i="6" s="1"/>
  <c r="P347" i="6"/>
  <c r="Q347" i="6" s="1"/>
  <c r="P1612" i="6"/>
  <c r="Q1612" i="6" s="1"/>
  <c r="P2463" i="6"/>
  <c r="Q2463" i="6" s="1"/>
  <c r="P167" i="6"/>
  <c r="Q167" i="6" s="1"/>
  <c r="P396" i="6"/>
  <c r="Q396" i="6" s="1"/>
  <c r="P786" i="6"/>
  <c r="Q786" i="6" s="1"/>
  <c r="P2034" i="6"/>
  <c r="Q2034" i="6" s="1"/>
  <c r="P2454" i="6"/>
  <c r="Q2454" i="6" s="1"/>
  <c r="P2248" i="6"/>
  <c r="Q2248" i="6" s="1"/>
  <c r="P950" i="6"/>
  <c r="Q950" i="6" s="1"/>
  <c r="P1064" i="6"/>
  <c r="Q1064" i="6" s="1"/>
  <c r="P1130" i="6"/>
  <c r="Q1130" i="6" s="1"/>
  <c r="P2071" i="6"/>
  <c r="Q2071" i="6" s="1"/>
  <c r="P1817" i="6"/>
  <c r="Q1817" i="6" s="1"/>
  <c r="P1264" i="6"/>
  <c r="Q1264" i="6" s="1"/>
  <c r="P1710" i="6"/>
  <c r="Q1710" i="6" s="1"/>
  <c r="P1517" i="6"/>
  <c r="Q1517" i="6" s="1"/>
  <c r="P1593" i="6"/>
  <c r="Q1593" i="6" s="1"/>
  <c r="P1381" i="6"/>
  <c r="Q1381" i="6" s="1"/>
  <c r="P592" i="6"/>
  <c r="Q592" i="6" s="1"/>
  <c r="P187" i="6"/>
  <c r="Q187" i="6" s="1"/>
  <c r="P1868" i="6"/>
  <c r="Q1868" i="6" s="1"/>
  <c r="P1889" i="6"/>
  <c r="Q1889" i="6" s="1"/>
  <c r="P1358" i="6"/>
  <c r="Q1358" i="6" s="1"/>
  <c r="P1194" i="6"/>
  <c r="Q1194" i="6" s="1"/>
  <c r="P481" i="6"/>
  <c r="Q481" i="6" s="1"/>
  <c r="P729" i="6"/>
  <c r="Q729" i="6" s="1"/>
  <c r="P1537" i="6"/>
  <c r="Q1537" i="6" s="1"/>
  <c r="P944" i="6"/>
  <c r="Q944" i="6" s="1"/>
  <c r="P871" i="6"/>
  <c r="Q871" i="6" s="1"/>
  <c r="P2324" i="6"/>
  <c r="Q2324" i="6" s="1"/>
  <c r="P1190" i="6"/>
  <c r="Q1190" i="6" s="1"/>
  <c r="P1080" i="6"/>
  <c r="Q1080" i="6" s="1"/>
  <c r="P2085" i="6"/>
  <c r="Q2085" i="6" s="1"/>
  <c r="P1647" i="6"/>
  <c r="Q1647" i="6" s="1"/>
  <c r="P1529" i="6"/>
  <c r="Q1529" i="6" s="1"/>
  <c r="P1970" i="6"/>
  <c r="Q1970" i="6" s="1"/>
  <c r="P998" i="6"/>
  <c r="Q998" i="6" s="1"/>
  <c r="P2081" i="6"/>
  <c r="Q2081" i="6" s="1"/>
  <c r="P224" i="6"/>
  <c r="Q224" i="6" s="1"/>
  <c r="P893" i="6"/>
  <c r="Q893" i="6" s="1"/>
  <c r="P1467" i="6"/>
  <c r="Q1467" i="6" s="1"/>
  <c r="P2108" i="6"/>
  <c r="Q2108" i="6" s="1"/>
  <c r="P2040" i="6"/>
  <c r="Q2040" i="6" s="1"/>
  <c r="P607" i="6"/>
  <c r="Q607" i="6" s="1"/>
  <c r="P841" i="6"/>
  <c r="Q841" i="6" s="1"/>
  <c r="P930" i="6"/>
  <c r="Q930" i="6" s="1"/>
  <c r="P2483" i="6"/>
  <c r="Q2483" i="6" s="1"/>
  <c r="P39" i="6"/>
  <c r="Q39" i="6" s="1"/>
  <c r="P198" i="6"/>
  <c r="Q198" i="6" s="1"/>
  <c r="P128" i="6"/>
  <c r="Q128" i="6" s="1"/>
  <c r="P1006" i="6"/>
  <c r="Q1006" i="6" s="1"/>
  <c r="P510" i="6"/>
  <c r="Q510" i="6" s="1"/>
  <c r="P2155" i="6"/>
  <c r="Q2155" i="6" s="1"/>
  <c r="P469" i="6"/>
  <c r="Q469" i="6" s="1"/>
  <c r="P1362" i="6"/>
  <c r="Q1362" i="6" s="1"/>
  <c r="P1602" i="6"/>
  <c r="Q1602" i="6" s="1"/>
  <c r="P1432" i="6"/>
  <c r="Q1432" i="6" s="1"/>
  <c r="P1029" i="6"/>
  <c r="Q1029" i="6" s="1"/>
  <c r="P2416" i="6"/>
  <c r="Q2416" i="6" s="1"/>
  <c r="P1424" i="6"/>
  <c r="Q1424" i="6" s="1"/>
  <c r="P436" i="6"/>
  <c r="Q436" i="6" s="1"/>
  <c r="P1198" i="6"/>
  <c r="Q1198" i="6" s="1"/>
  <c r="P1184" i="6"/>
  <c r="Q1184" i="6" s="1"/>
  <c r="P1507" i="6"/>
  <c r="Q1507" i="6" s="1"/>
  <c r="P1548" i="6"/>
  <c r="Q1548" i="6" s="1"/>
  <c r="P1482" i="6"/>
  <c r="Q1482" i="6" s="1"/>
  <c r="P28" i="6"/>
  <c r="Q28" i="6" s="1"/>
  <c r="P463" i="6"/>
  <c r="Q463" i="6" s="1"/>
  <c r="P311" i="6"/>
  <c r="Q311" i="6" s="1"/>
  <c r="P427" i="6"/>
  <c r="Q427" i="6" s="1"/>
  <c r="P364" i="6"/>
  <c r="Q364" i="6" s="1"/>
  <c r="P2491" i="6"/>
  <c r="Q2491" i="6" s="1"/>
  <c r="P148" i="6"/>
  <c r="Q148" i="6" s="1"/>
  <c r="P2062" i="6"/>
  <c r="Q2062" i="6" s="1"/>
  <c r="P1371" i="6"/>
  <c r="Q1371" i="6" s="1"/>
  <c r="P2102" i="6"/>
  <c r="Q2102" i="6" s="1"/>
  <c r="P985" i="6"/>
  <c r="Q985" i="6" s="1"/>
  <c r="P593" i="6"/>
  <c r="Q593" i="6" s="1"/>
  <c r="P2112" i="6"/>
  <c r="Q2112" i="6" s="1"/>
  <c r="P807" i="6"/>
  <c r="Q807" i="6" s="1"/>
  <c r="P776" i="6"/>
  <c r="Q776" i="6" s="1"/>
  <c r="P711" i="6"/>
  <c r="Q711" i="6" s="1"/>
  <c r="P1053" i="6"/>
  <c r="Q1053" i="6" s="1"/>
  <c r="P1316" i="6"/>
  <c r="Q1316" i="6" s="1"/>
  <c r="P2490" i="6"/>
  <c r="Q2490" i="6" s="1"/>
  <c r="P1435" i="6"/>
  <c r="Q1435" i="6" s="1"/>
  <c r="P1611" i="6"/>
  <c r="Q1611" i="6" s="1"/>
  <c r="P94" i="6"/>
  <c r="Q94" i="6" s="1"/>
  <c r="P1099" i="6"/>
  <c r="Q1099" i="6" s="1"/>
  <c r="P2349" i="6"/>
  <c r="Q2349" i="6" s="1"/>
  <c r="P372" i="6"/>
  <c r="Q372" i="6" s="1"/>
  <c r="P2498" i="6"/>
  <c r="Q2498" i="6" s="1"/>
  <c r="P1498" i="6"/>
  <c r="Q1498" i="6" s="1"/>
  <c r="P515" i="6"/>
  <c r="Q515" i="6" s="1"/>
  <c r="P1651" i="6"/>
  <c r="Q1651" i="6" s="1"/>
  <c r="P2057" i="6"/>
  <c r="Q2057" i="6" s="1"/>
  <c r="P1076" i="6"/>
  <c r="Q1076" i="6" s="1"/>
  <c r="P1594" i="6"/>
  <c r="Q1594" i="6" s="1"/>
  <c r="P1145" i="6"/>
  <c r="Q1145" i="6" s="1"/>
  <c r="P1496" i="6"/>
  <c r="Q1496" i="6" s="1"/>
  <c r="P1941" i="6"/>
  <c r="Q1941" i="6" s="1"/>
  <c r="P2234" i="6"/>
  <c r="Q2234" i="6" s="1"/>
  <c r="P97" i="6"/>
  <c r="Q97" i="6" s="1"/>
  <c r="P856" i="6"/>
  <c r="Q856" i="6" s="1"/>
  <c r="P818" i="6"/>
  <c r="Q818" i="6" s="1"/>
  <c r="P531" i="6"/>
  <c r="Q531" i="6" s="1"/>
  <c r="P558" i="6"/>
  <c r="Q558" i="6" s="1"/>
  <c r="P177" i="6"/>
  <c r="Q177" i="6" s="1"/>
  <c r="P424" i="6"/>
  <c r="Q424" i="6" s="1"/>
  <c r="P978" i="6"/>
  <c r="Q978" i="6" s="1"/>
  <c r="P1571" i="6"/>
  <c r="Q1571" i="6" s="1"/>
  <c r="P1570" i="6"/>
  <c r="Q1570" i="6" s="1"/>
  <c r="P847" i="6"/>
  <c r="Q847" i="6" s="1"/>
  <c r="P1590" i="6"/>
  <c r="Q1590" i="6" s="1"/>
  <c r="P2298" i="6"/>
  <c r="Q2298" i="6" s="1"/>
  <c r="P2391" i="6"/>
  <c r="Q2391" i="6" s="1"/>
  <c r="P1395" i="6"/>
  <c r="Q1395" i="6" s="1"/>
  <c r="P1489" i="6"/>
  <c r="Q1489" i="6" s="1"/>
  <c r="P2216" i="6"/>
  <c r="Q2216" i="6" s="1"/>
  <c r="P1150" i="6"/>
  <c r="Q1150" i="6" s="1"/>
  <c r="P1400" i="6"/>
  <c r="Q1400" i="6" s="1"/>
  <c r="P240" i="6"/>
  <c r="Q240" i="6" s="1"/>
  <c r="P620" i="6"/>
  <c r="Q620" i="6" s="1"/>
  <c r="P2130" i="6"/>
  <c r="Q2130" i="6" s="1"/>
  <c r="P504" i="6"/>
  <c r="Q504" i="6" s="1"/>
  <c r="P1547" i="6"/>
  <c r="Q1547" i="6" s="1"/>
  <c r="P1404" i="6"/>
  <c r="Q1404" i="6" s="1"/>
  <c r="P296" i="6"/>
  <c r="Q296" i="6" s="1"/>
  <c r="P2514" i="6"/>
  <c r="Q2514" i="6" s="1"/>
  <c r="P1992" i="6"/>
  <c r="Q1992" i="6" s="1"/>
  <c r="P16" i="6"/>
  <c r="Q16" i="6" s="1"/>
  <c r="P745" i="6"/>
  <c r="Q745" i="6" s="1"/>
  <c r="P1899" i="6"/>
  <c r="Q1899" i="6" s="1"/>
  <c r="P114" i="6"/>
  <c r="Q114" i="6" s="1"/>
  <c r="P1683" i="6"/>
  <c r="Q1683" i="6" s="1"/>
  <c r="P2266" i="6"/>
  <c r="Q2266" i="6" s="1"/>
  <c r="P1195" i="6"/>
  <c r="Q1195" i="6" s="1"/>
  <c r="P926" i="6"/>
  <c r="Q926" i="6" s="1"/>
  <c r="P1408" i="6"/>
  <c r="Q1408" i="6" s="1"/>
  <c r="P2089" i="6"/>
  <c r="Q2089" i="6" s="1"/>
  <c r="P1273" i="6"/>
  <c r="Q1273" i="6" s="1"/>
  <c r="P1961" i="6"/>
  <c r="Q1961" i="6" s="1"/>
  <c r="P2103" i="6"/>
  <c r="Q2103" i="6" s="1"/>
  <c r="P302" i="6"/>
  <c r="Q302" i="6" s="1"/>
  <c r="P180" i="6"/>
  <c r="Q180" i="6" s="1"/>
  <c r="P1187" i="6"/>
  <c r="Q1187" i="6" s="1"/>
  <c r="P178" i="6"/>
  <c r="Q178" i="6" s="1"/>
  <c r="P594" i="6"/>
  <c r="Q594" i="6" s="1"/>
  <c r="P350" i="6"/>
  <c r="Q350" i="6" s="1"/>
  <c r="P1993" i="6"/>
  <c r="Q1993" i="6" s="1"/>
  <c r="P1672" i="6"/>
  <c r="Q1672" i="6" s="1"/>
  <c r="P2139" i="6"/>
  <c r="Q2139" i="6" s="1"/>
  <c r="P1840" i="6"/>
  <c r="Q1840" i="6" s="1"/>
  <c r="P819" i="6"/>
  <c r="Q819" i="6" s="1"/>
  <c r="P308" i="6"/>
  <c r="Q308" i="6" s="1"/>
  <c r="P487" i="6"/>
  <c r="Q487" i="6" s="1"/>
  <c r="P667" i="6"/>
  <c r="Q667" i="6" s="1"/>
  <c r="P799" i="6"/>
  <c r="Q799" i="6" s="1"/>
  <c r="P2333" i="6"/>
  <c r="Q2333" i="6" s="1"/>
  <c r="P2232" i="6"/>
  <c r="Q2232" i="6" s="1"/>
  <c r="P95" i="6"/>
  <c r="Q95" i="6" s="1"/>
  <c r="P229" i="6"/>
  <c r="Q229" i="6" s="1"/>
  <c r="P84" i="6"/>
  <c r="Q84" i="6" s="1"/>
  <c r="P1936" i="6"/>
  <c r="Q1936" i="6" s="1"/>
  <c r="P859" i="6"/>
  <c r="Q859" i="6" s="1"/>
  <c r="P832" i="6"/>
  <c r="Q832" i="6" s="1"/>
  <c r="P640" i="6"/>
  <c r="Q640" i="6" s="1"/>
  <c r="P1927" i="6"/>
  <c r="Q1927" i="6" s="1"/>
  <c r="P1208" i="6"/>
  <c r="Q1208" i="6" s="1"/>
  <c r="P979" i="6"/>
  <c r="Q979" i="6" s="1"/>
  <c r="P268" i="6"/>
  <c r="Q268" i="6" s="1"/>
  <c r="P1188" i="6"/>
  <c r="Q1188" i="6" s="1"/>
  <c r="P895" i="6"/>
  <c r="Q895" i="6" s="1"/>
  <c r="P1168" i="6"/>
  <c r="Q1168" i="6" s="1"/>
  <c r="P2341" i="6"/>
  <c r="Q2341" i="6" s="1"/>
  <c r="P1776" i="6"/>
  <c r="Q1776" i="6" s="1"/>
  <c r="P425" i="6"/>
  <c r="Q425" i="6" s="1"/>
  <c r="P2098" i="6"/>
  <c r="Q2098" i="6" s="1"/>
  <c r="P1673" i="6"/>
  <c r="Q1673" i="6" s="1"/>
  <c r="P313" i="6"/>
  <c r="Q313" i="6" s="1"/>
  <c r="P465" i="6"/>
  <c r="Q465" i="6" s="1"/>
  <c r="P1657" i="6"/>
  <c r="Q1657" i="6" s="1"/>
  <c r="P1259" i="6"/>
  <c r="Q1259" i="6" s="1"/>
  <c r="P624" i="6"/>
  <c r="Q624" i="6" s="1"/>
  <c r="P169" i="6"/>
  <c r="Q169" i="6" s="1"/>
  <c r="P1014" i="6"/>
  <c r="Q1014" i="6" s="1"/>
  <c r="P1280" i="6"/>
  <c r="Q1280" i="6" s="1"/>
  <c r="P1326" i="6"/>
  <c r="Q1326" i="6" s="1"/>
  <c r="P1312" i="6"/>
  <c r="Q1312" i="6" s="1"/>
  <c r="P1564" i="6"/>
  <c r="Q1564" i="6" s="1"/>
  <c r="P1562" i="6"/>
  <c r="Q1562" i="6" s="1"/>
  <c r="P1389" i="6"/>
  <c r="Q1389" i="6" s="1"/>
  <c r="P2533" i="6"/>
  <c r="Q2533" i="6" s="1"/>
  <c r="P2253" i="6"/>
  <c r="Q2253" i="6" s="1"/>
  <c r="P1864" i="6"/>
  <c r="Q1864" i="6" s="1"/>
  <c r="P312" i="6"/>
  <c r="Q312" i="6" s="1"/>
  <c r="P65" i="6"/>
  <c r="Q65" i="6" s="1"/>
  <c r="P1545" i="6"/>
  <c r="Q1545" i="6" s="1"/>
  <c r="P1972" i="6"/>
  <c r="Q1972" i="6" s="1"/>
  <c r="P1340" i="6"/>
  <c r="Q1340" i="6" s="1"/>
  <c r="P740" i="6"/>
  <c r="Q740" i="6" s="1"/>
  <c r="P1549" i="6"/>
  <c r="Q1549" i="6" s="1"/>
  <c r="P2528" i="6"/>
  <c r="Q2528" i="6" s="1"/>
  <c r="P1057" i="6"/>
  <c r="Q1057" i="6" s="1"/>
  <c r="P1823" i="6"/>
  <c r="Q1823" i="6" s="1"/>
  <c r="P1655" i="6"/>
  <c r="Q1655" i="6" s="1"/>
  <c r="P1278" i="6"/>
  <c r="Q1278" i="6" s="1"/>
  <c r="P2523" i="6"/>
  <c r="Q2523" i="6" s="1"/>
  <c r="P1091" i="6"/>
  <c r="Q1091" i="6" s="1"/>
  <c r="P5" i="6"/>
  <c r="Q5" i="6" s="1"/>
  <c r="P1235" i="6"/>
  <c r="Q1235" i="6" s="1"/>
  <c r="P820" i="6"/>
  <c r="Q820" i="6" s="1"/>
  <c r="P2539" i="6"/>
  <c r="Q2539" i="6" s="1"/>
  <c r="P1047" i="6"/>
  <c r="Q1047" i="6" s="1"/>
  <c r="P407" i="6"/>
  <c r="Q407" i="6" s="1"/>
  <c r="P1866" i="6"/>
  <c r="Q1866" i="6" s="1"/>
  <c r="P290" i="6"/>
  <c r="Q290" i="6" s="1"/>
  <c r="P1811" i="6"/>
  <c r="Q1811" i="6" s="1"/>
  <c r="P1913" i="6"/>
  <c r="Q1913" i="6" s="1"/>
  <c r="P75" i="6"/>
  <c r="Q75" i="6" s="1"/>
  <c r="P146" i="6"/>
  <c r="Q146" i="6" s="1"/>
  <c r="P1084" i="6"/>
  <c r="Q1084" i="6" s="1"/>
  <c r="P249" i="6"/>
  <c r="Q249" i="6" s="1"/>
  <c r="P1322" i="6"/>
  <c r="Q1322" i="6" s="1"/>
  <c r="P432" i="6"/>
  <c r="Q432" i="6" s="1"/>
  <c r="P681" i="6"/>
  <c r="Q681" i="6" s="1"/>
  <c r="P1999" i="6"/>
  <c r="Q1999" i="6" s="1"/>
  <c r="P1787" i="6"/>
  <c r="Q1787" i="6" s="1"/>
  <c r="P1714" i="6"/>
  <c r="Q1714" i="6" s="1"/>
  <c r="P641" i="6"/>
  <c r="Q641" i="6" s="1"/>
  <c r="P1139" i="6"/>
  <c r="Q1139" i="6" s="1"/>
  <c r="P655" i="6"/>
  <c r="Q655" i="6" s="1"/>
  <c r="P1285" i="6"/>
  <c r="Q1285" i="6" s="1"/>
  <c r="P822" i="6"/>
  <c r="Q822" i="6" s="1"/>
  <c r="P849" i="6"/>
  <c r="Q849" i="6" s="1"/>
  <c r="P1838" i="6"/>
  <c r="Q1838" i="6" s="1"/>
  <c r="P2419" i="6"/>
  <c r="Q2419" i="6" s="1"/>
  <c r="P1763" i="6"/>
  <c r="Q1763" i="6" s="1"/>
  <c r="P1512" i="6"/>
  <c r="Q1512" i="6" s="1"/>
  <c r="P218" i="6"/>
  <c r="Q218" i="6" s="1"/>
  <c r="P1525" i="6"/>
  <c r="Q1525" i="6" s="1"/>
  <c r="P805" i="6"/>
  <c r="Q805" i="6" s="1"/>
  <c r="P1232" i="6"/>
  <c r="Q1232" i="6" s="1"/>
  <c r="P483" i="6"/>
  <c r="Q483" i="6" s="1"/>
  <c r="P792" i="6"/>
  <c r="Q792" i="6" s="1"/>
  <c r="P532" i="6"/>
  <c r="Q532" i="6" s="1"/>
  <c r="P2543" i="6"/>
  <c r="Q2543" i="6" s="1"/>
  <c r="P1366" i="6"/>
  <c r="Q1366" i="6" s="1"/>
  <c r="P2519" i="6"/>
  <c r="Q2519" i="6" s="1"/>
  <c r="P388" i="6"/>
  <c r="Q388" i="6" s="1"/>
  <c r="P1903" i="6"/>
  <c r="Q1903" i="6" s="1"/>
  <c r="P518" i="6"/>
  <c r="Q518" i="6" s="1"/>
  <c r="P1417" i="6"/>
  <c r="Q1417" i="6" s="1"/>
  <c r="P457" i="6"/>
  <c r="Q457" i="6" s="1"/>
  <c r="P898" i="6"/>
  <c r="Q898" i="6" s="1"/>
  <c r="P118" i="6"/>
  <c r="Q118" i="6" s="1"/>
  <c r="P409" i="6"/>
  <c r="Q409" i="6" s="1"/>
  <c r="P399" i="6"/>
  <c r="Q399" i="6" s="1"/>
  <c r="P724" i="6"/>
  <c r="Q724" i="6" s="1"/>
  <c r="P1124" i="6"/>
  <c r="Q1124" i="6" s="1"/>
  <c r="P1627" i="6"/>
  <c r="Q1627" i="6" s="1"/>
  <c r="P21" i="6"/>
  <c r="Q21" i="6" s="1"/>
  <c r="P333" i="6"/>
  <c r="Q333" i="6" s="1"/>
  <c r="P1376" i="6"/>
  <c r="Q1376" i="6" s="1"/>
  <c r="P1848" i="6"/>
  <c r="Q1848" i="6" s="1"/>
  <c r="P1418" i="6"/>
  <c r="Q1418" i="6" s="1"/>
  <c r="P1341" i="6"/>
  <c r="Q1341" i="6" s="1"/>
  <c r="P1004" i="6"/>
  <c r="Q1004" i="6" s="1"/>
  <c r="P662" i="6"/>
  <c r="Q662" i="6" s="1"/>
  <c r="P2281" i="6"/>
  <c r="Q2281" i="6" s="1"/>
  <c r="P378" i="6"/>
  <c r="Q378" i="6" s="1"/>
  <c r="P2086" i="6"/>
  <c r="Q2086" i="6" s="1"/>
  <c r="P1367" i="6"/>
  <c r="Q1367" i="6" s="1"/>
  <c r="P1260" i="6"/>
  <c r="Q1260" i="6" s="1"/>
  <c r="P254" i="6"/>
  <c r="Q254" i="6" s="1"/>
  <c r="P1619" i="6"/>
  <c r="Q1619" i="6" s="1"/>
  <c r="P2120" i="6"/>
  <c r="Q2120" i="6" s="1"/>
  <c r="P1036" i="6"/>
  <c r="Q1036" i="6" s="1"/>
  <c r="P61" i="6"/>
  <c r="Q61" i="6" s="1"/>
  <c r="P1093" i="6"/>
  <c r="Q1093" i="6" s="1"/>
  <c r="P1137" i="6"/>
  <c r="Q1137" i="6" s="1"/>
  <c r="P22" i="6"/>
  <c r="Q22" i="6" s="1"/>
  <c r="P2029" i="6"/>
  <c r="Q2029" i="6" s="1"/>
  <c r="P1307" i="6"/>
  <c r="Q1307" i="6" s="1"/>
  <c r="P1973" i="6"/>
  <c r="Q1973" i="6" s="1"/>
  <c r="P1983" i="6"/>
  <c r="Q1983" i="6" s="1"/>
  <c r="P2382" i="6"/>
  <c r="Q2382" i="6" s="1"/>
  <c r="P569" i="6"/>
  <c r="Q569" i="6" s="1"/>
  <c r="P1098" i="6"/>
  <c r="Q1098" i="6" s="1"/>
  <c r="P2221" i="6"/>
  <c r="Q2221" i="6" s="1"/>
  <c r="P1148" i="6"/>
  <c r="Q1148" i="6" s="1"/>
  <c r="P1775" i="6"/>
  <c r="Q1775" i="6" s="1"/>
  <c r="P2159" i="6"/>
  <c r="Q2159" i="6" s="1"/>
  <c r="P1790" i="6"/>
  <c r="Q1790" i="6" s="1"/>
  <c r="P2227" i="6"/>
  <c r="Q2227" i="6" s="1"/>
  <c r="P685" i="6"/>
  <c r="Q685" i="6" s="1"/>
  <c r="P2149" i="6"/>
  <c r="Q2149" i="6" s="1"/>
  <c r="P771" i="6"/>
  <c r="Q771" i="6" s="1"/>
  <c r="P674" i="6"/>
  <c r="Q674" i="6" s="1"/>
  <c r="P816" i="6"/>
  <c r="Q816" i="6" s="1"/>
  <c r="P955" i="6"/>
  <c r="Q955" i="6" s="1"/>
  <c r="P878" i="6"/>
  <c r="Q878" i="6" s="1"/>
  <c r="P2186" i="6"/>
  <c r="Q2186" i="6" s="1"/>
  <c r="P696" i="6"/>
  <c r="Q696" i="6" s="1"/>
  <c r="P1200" i="6"/>
  <c r="Q1200" i="6" s="1"/>
  <c r="P1986" i="6"/>
  <c r="Q1986" i="6" s="1"/>
  <c r="P1506" i="6"/>
  <c r="Q1506" i="6" s="1"/>
  <c r="P1279" i="6"/>
  <c r="Q1279" i="6" s="1"/>
  <c r="P1416" i="6"/>
  <c r="Q1416" i="6" s="1"/>
  <c r="P1688" i="6"/>
  <c r="Q1688" i="6" s="1"/>
  <c r="P2269" i="6"/>
  <c r="Q2269" i="6" s="1"/>
  <c r="P400" i="6"/>
  <c r="Q400" i="6" s="1"/>
  <c r="P1752" i="6"/>
  <c r="Q1752" i="6" s="1"/>
  <c r="P1579" i="6"/>
  <c r="Q1579" i="6" s="1"/>
  <c r="P1350" i="6"/>
  <c r="Q1350" i="6" s="1"/>
  <c r="P2025" i="6"/>
  <c r="Q2025" i="6" s="1"/>
  <c r="P542" i="6"/>
  <c r="Q542" i="6" s="1"/>
  <c r="P884" i="6"/>
  <c r="Q884" i="6" s="1"/>
  <c r="P60" i="6"/>
  <c r="Q60" i="6" s="1"/>
  <c r="P309" i="6"/>
  <c r="Q309" i="6" s="1"/>
  <c r="P48" i="6"/>
  <c r="Q48" i="6" s="1"/>
  <c r="P1960" i="6"/>
  <c r="Q1960" i="6" s="1"/>
  <c r="P2092" i="6"/>
  <c r="Q2092" i="6" s="1"/>
  <c r="P1021" i="6"/>
  <c r="Q1021" i="6" s="1"/>
  <c r="P1575" i="6"/>
  <c r="Q1575" i="6" s="1"/>
  <c r="P1662" i="6"/>
  <c r="Q1662" i="6" s="1"/>
  <c r="P160" i="6"/>
  <c r="Q160" i="6" s="1"/>
  <c r="P42" i="6"/>
  <c r="Q42" i="6" s="1"/>
  <c r="P2176" i="6"/>
  <c r="Q2176" i="6" s="1"/>
  <c r="P571" i="6"/>
  <c r="Q571" i="6" s="1"/>
  <c r="P1879" i="6"/>
  <c r="Q1879" i="6" s="1"/>
  <c r="P806" i="6"/>
  <c r="Q806" i="6" s="1"/>
  <c r="P642" i="6"/>
  <c r="Q642" i="6" s="1"/>
  <c r="P393" i="6"/>
  <c r="Q393" i="6" s="1"/>
  <c r="P824" i="6"/>
  <c r="Q824" i="6" s="1"/>
  <c r="P770" i="6"/>
  <c r="Q770" i="6" s="1"/>
  <c r="P2386" i="6"/>
  <c r="Q2386" i="6" s="1"/>
  <c r="P931" i="6"/>
  <c r="Q931" i="6" s="1"/>
  <c r="P2326" i="6"/>
  <c r="Q2326" i="6" s="1"/>
  <c r="P1680" i="6"/>
  <c r="Q1680" i="6" s="1"/>
  <c r="P1334" i="6"/>
  <c r="Q1334" i="6" s="1"/>
  <c r="P1700" i="6"/>
  <c r="Q1700" i="6" s="1"/>
  <c r="P1201" i="6"/>
  <c r="Q1201" i="6" s="1"/>
  <c r="P2138" i="6"/>
  <c r="Q2138" i="6" s="1"/>
  <c r="P453" i="6"/>
  <c r="Q453" i="6" s="1"/>
  <c r="P2064" i="6"/>
  <c r="Q2064" i="6" s="1"/>
  <c r="P994" i="6"/>
  <c r="Q994" i="6" s="1"/>
  <c r="P597" i="6"/>
  <c r="Q597" i="6" s="1"/>
  <c r="P753" i="6"/>
  <c r="Q753" i="6" s="1"/>
  <c r="P2179" i="6"/>
  <c r="Q2179" i="6" s="1"/>
  <c r="P2361" i="6"/>
  <c r="Q2361" i="6" s="1"/>
  <c r="P578" i="6"/>
  <c r="Q578" i="6" s="1"/>
  <c r="P1686" i="6"/>
  <c r="Q1686" i="6" s="1"/>
  <c r="P2039" i="6"/>
  <c r="Q2039" i="6" s="1"/>
  <c r="P1914" i="6"/>
  <c r="Q1914" i="6" s="1"/>
  <c r="P91" i="6"/>
  <c r="Q91" i="6" s="1"/>
  <c r="P1319" i="6"/>
  <c r="Q1319" i="6" s="1"/>
  <c r="P1113" i="6"/>
  <c r="Q1113" i="6" s="1"/>
  <c r="P1477" i="6"/>
  <c r="Q1477" i="6" s="1"/>
  <c r="P2280" i="6"/>
  <c r="Q2280" i="6" s="1"/>
  <c r="P1018" i="6"/>
  <c r="Q1018" i="6" s="1"/>
  <c r="P2348" i="6"/>
  <c r="Q2348" i="6" s="1"/>
  <c r="P1451" i="6"/>
  <c r="Q1451" i="6" s="1"/>
  <c r="P1310" i="6"/>
  <c r="Q1310" i="6" s="1"/>
  <c r="P2290" i="6"/>
  <c r="Q2290" i="6" s="1"/>
  <c r="P2042" i="6"/>
  <c r="Q2042" i="6" s="1"/>
  <c r="P2302" i="6"/>
  <c r="Q2302" i="6" s="1"/>
  <c r="P2022" i="6"/>
  <c r="Q2022" i="6" s="1"/>
  <c r="P754" i="6"/>
  <c r="Q754" i="6" s="1"/>
  <c r="P2379" i="6"/>
  <c r="Q2379" i="6" s="1"/>
  <c r="P519" i="6"/>
  <c r="Q519" i="6" s="1"/>
  <c r="P870" i="6"/>
  <c r="Q870" i="6" s="1"/>
  <c r="P1926" i="6"/>
  <c r="Q1926" i="6" s="1"/>
  <c r="P2013" i="6"/>
  <c r="Q2013" i="6" s="1"/>
  <c r="P707" i="6"/>
  <c r="Q707" i="6" s="1"/>
  <c r="P2191" i="6"/>
  <c r="Q2191" i="6" s="1"/>
  <c r="P798" i="6"/>
  <c r="Q798" i="6" s="1"/>
  <c r="P801" i="6"/>
  <c r="Q801" i="6" s="1"/>
  <c r="P1269" i="6"/>
  <c r="Q1269" i="6" s="1"/>
  <c r="P2125" i="6"/>
  <c r="Q2125" i="6" s="1"/>
  <c r="P1286" i="6"/>
  <c r="Q1286" i="6" s="1"/>
  <c r="P995" i="6"/>
  <c r="Q995" i="6" s="1"/>
  <c r="P1808" i="6"/>
  <c r="Q1808" i="6" s="1"/>
  <c r="P1546" i="6"/>
  <c r="Q1546" i="6" s="1"/>
  <c r="P1073" i="6"/>
  <c r="Q1073" i="6" s="1"/>
  <c r="P1448" i="6"/>
  <c r="Q1448" i="6" s="1"/>
  <c r="P125" i="6"/>
  <c r="Q125" i="6" s="1"/>
  <c r="P2396" i="6"/>
  <c r="Q2396" i="6" s="1"/>
  <c r="P139" i="6"/>
  <c r="Q139" i="6" s="1"/>
  <c r="P1894" i="6"/>
  <c r="Q1894" i="6" s="1"/>
  <c r="P2020" i="6"/>
  <c r="Q2020" i="6" s="1"/>
  <c r="P1419" i="6"/>
  <c r="Q1419" i="6" s="1"/>
  <c r="P2045" i="6"/>
  <c r="Q2045" i="6" s="1"/>
  <c r="P725" i="6"/>
  <c r="Q725" i="6" s="1"/>
  <c r="P2018" i="6"/>
  <c r="Q2018" i="6" s="1"/>
  <c r="P17" i="6"/>
  <c r="Q17" i="6" s="1"/>
  <c r="P1572" i="6"/>
  <c r="Q1572" i="6" s="1"/>
  <c r="P1617" i="6"/>
  <c r="Q1617" i="6" s="1"/>
  <c r="P1734" i="6"/>
  <c r="Q1734" i="6" s="1"/>
  <c r="P1270" i="6"/>
  <c r="Q1270" i="6" s="1"/>
  <c r="P1768" i="6"/>
  <c r="Q1768" i="6" s="1"/>
  <c r="P1880" i="6"/>
  <c r="Q1880" i="6" s="1"/>
  <c r="P1353" i="6"/>
  <c r="Q1353" i="6" s="1"/>
  <c r="P686" i="6"/>
  <c r="Q686" i="6" s="1"/>
  <c r="P1313" i="6"/>
  <c r="Q1313" i="6" s="1"/>
  <c r="P1318" i="6"/>
  <c r="Q1318" i="6" s="1"/>
  <c r="P621" i="6"/>
  <c r="Q621" i="6" s="1"/>
  <c r="P1783" i="6"/>
  <c r="Q1783" i="6" s="1"/>
  <c r="P932" i="6"/>
  <c r="Q932" i="6" s="1"/>
  <c r="P1447" i="6"/>
  <c r="Q1447" i="6" s="1"/>
  <c r="P2033" i="6"/>
  <c r="Q2033" i="6" s="1"/>
  <c r="P1010" i="6"/>
  <c r="Q1010" i="6" s="1"/>
  <c r="P882" i="6"/>
  <c r="Q882" i="6" s="1"/>
  <c r="P2193" i="6"/>
  <c r="Q2193" i="6" s="1"/>
  <c r="P1690" i="6"/>
  <c r="Q1690" i="6" s="1"/>
  <c r="P2136" i="6"/>
  <c r="Q2136" i="6" s="1"/>
  <c r="P1421" i="6"/>
  <c r="Q1421" i="6" s="1"/>
  <c r="P2118" i="6"/>
  <c r="Q2118" i="6" s="1"/>
  <c r="P371" i="6"/>
  <c r="Q371" i="6" s="1"/>
  <c r="P2171" i="6"/>
  <c r="Q2171" i="6" s="1"/>
  <c r="P1738" i="6"/>
  <c r="Q1738" i="6" s="1"/>
  <c r="P901" i="6"/>
  <c r="Q901" i="6" s="1"/>
  <c r="P88" i="6"/>
  <c r="Q88" i="6" s="1"/>
  <c r="P98" i="6"/>
  <c r="Q98" i="6" s="1"/>
  <c r="P1885" i="6"/>
  <c r="Q1885" i="6" s="1"/>
  <c r="P1357" i="6"/>
  <c r="Q1357" i="6" s="1"/>
  <c r="P2192" i="6"/>
  <c r="Q2192" i="6" s="1"/>
  <c r="P1888" i="6"/>
  <c r="Q1888" i="6" s="1"/>
  <c r="P879" i="6"/>
  <c r="Q879" i="6" s="1"/>
  <c r="P817" i="6"/>
  <c r="Q817" i="6" s="1"/>
  <c r="P1226" i="6"/>
  <c r="Q1226" i="6" s="1"/>
  <c r="P2431" i="6"/>
  <c r="Q2431" i="6" s="1"/>
  <c r="P1396" i="6"/>
  <c r="Q1396" i="6" s="1"/>
  <c r="P1180" i="6"/>
  <c r="Q1180" i="6" s="1"/>
  <c r="P565" i="6"/>
  <c r="Q565" i="6" s="1"/>
  <c r="P492" i="6"/>
  <c r="Q492" i="6" s="1"/>
  <c r="P1625" i="6"/>
  <c r="Q1625" i="6" s="1"/>
  <c r="P2432" i="6"/>
  <c r="Q2432" i="6" s="1"/>
  <c r="P582" i="6"/>
  <c r="Q582" i="6" s="1"/>
  <c r="P972" i="6"/>
  <c r="Q972" i="6" s="1"/>
  <c r="P646" i="6"/>
  <c r="Q646" i="6" s="1"/>
  <c r="P2434" i="6"/>
  <c r="Q2434" i="6" s="1"/>
  <c r="P825" i="6"/>
  <c r="Q825" i="6" s="1"/>
  <c r="P2342" i="6"/>
  <c r="Q2342" i="6" s="1"/>
  <c r="P382" i="6"/>
  <c r="Q382" i="6" s="1"/>
  <c r="P789" i="6"/>
  <c r="Q789" i="6" s="1"/>
  <c r="P1218" i="6"/>
  <c r="Q1218" i="6" s="1"/>
  <c r="P1122" i="6"/>
  <c r="Q1122" i="6" s="1"/>
  <c r="P2442" i="6"/>
  <c r="Q2442" i="6" s="1"/>
  <c r="P2443" i="6"/>
  <c r="Q2443" i="6" s="1"/>
  <c r="P836" i="6"/>
  <c r="Q836" i="6" s="1"/>
  <c r="P1336" i="6"/>
  <c r="Q1336" i="6" s="1"/>
  <c r="P1129" i="6"/>
  <c r="Q1129" i="6" s="1"/>
  <c r="P1637" i="6"/>
  <c r="Q1637" i="6" s="1"/>
  <c r="P205" i="6"/>
  <c r="Q205" i="6" s="1"/>
  <c r="P560" i="6"/>
  <c r="Q560" i="6" s="1"/>
  <c r="P18" i="6"/>
  <c r="Q18" i="6" s="1"/>
  <c r="P1939" i="6"/>
  <c r="Q1939" i="6" s="1"/>
  <c r="P401" i="6"/>
  <c r="Q401" i="6" s="1"/>
  <c r="P2410" i="6"/>
  <c r="Q2410" i="6" s="1"/>
  <c r="P790" i="6"/>
  <c r="Q790" i="6" s="1"/>
  <c r="P638" i="6"/>
  <c r="Q638" i="6" s="1"/>
  <c r="P2251" i="6"/>
  <c r="Q2251" i="6" s="1"/>
  <c r="P2317" i="6"/>
  <c r="Q2317" i="6" s="1"/>
  <c r="P1238" i="6"/>
  <c r="Q1238" i="6" s="1"/>
  <c r="P2109" i="6"/>
  <c r="Q2109" i="6" s="1"/>
  <c r="P1074" i="6"/>
  <c r="Q1074" i="6" s="1"/>
  <c r="P1056" i="6"/>
  <c r="Q1056" i="6" s="1"/>
  <c r="P1081" i="6"/>
  <c r="Q1081" i="6" s="1"/>
  <c r="P2338" i="6"/>
  <c r="Q2338" i="6" s="1"/>
  <c r="P1166" i="6"/>
  <c r="Q1166" i="6" s="1"/>
  <c r="P2449" i="6"/>
  <c r="Q2449" i="6" s="1"/>
  <c r="P1239" i="6"/>
  <c r="Q1239" i="6" s="1"/>
  <c r="P255" i="6"/>
  <c r="Q255" i="6" s="1"/>
  <c r="P1274" i="6"/>
  <c r="Q1274" i="6" s="1"/>
  <c r="P942" i="6"/>
  <c r="Q942" i="6" s="1"/>
  <c r="P1003" i="6"/>
  <c r="Q1003" i="6" s="1"/>
  <c r="P1242" i="6"/>
  <c r="Q1242" i="6" s="1"/>
  <c r="P2351" i="6"/>
  <c r="Q2351" i="6" s="1"/>
  <c r="P2452" i="6"/>
  <c r="Q2452" i="6" s="1"/>
  <c r="P433" i="6"/>
  <c r="Q433" i="6" s="1"/>
  <c r="P338" i="6"/>
  <c r="Q338" i="6" s="1"/>
  <c r="P2408" i="6"/>
  <c r="Q2408" i="6" s="1"/>
  <c r="P915" i="6"/>
  <c r="Q915" i="6" s="1"/>
  <c r="P773" i="6"/>
  <c r="Q773" i="6" s="1"/>
  <c r="P2368" i="6"/>
  <c r="Q2368" i="6" s="1"/>
  <c r="P973" i="6"/>
  <c r="Q973" i="6" s="1"/>
  <c r="P1605" i="6"/>
  <c r="Q1605" i="6" s="1"/>
  <c r="P2456" i="6"/>
  <c r="Q2456" i="6" s="1"/>
  <c r="P1351" i="6"/>
  <c r="Q1351" i="6" s="1"/>
  <c r="P1604" i="6"/>
  <c r="Q1604" i="6" s="1"/>
  <c r="P1665" i="6"/>
  <c r="Q1665" i="6" s="1"/>
  <c r="P421" i="6"/>
  <c r="Q421" i="6" s="1"/>
  <c r="P615" i="6"/>
  <c r="Q615" i="6" s="1"/>
  <c r="P2035" i="6"/>
  <c r="Q2035" i="6" s="1"/>
  <c r="P1040" i="6"/>
  <c r="Q1040" i="6" s="1"/>
  <c r="P928" i="6"/>
  <c r="Q928" i="6" s="1"/>
  <c r="P2412" i="6"/>
  <c r="Q2412" i="6" s="1"/>
  <c r="P2403" i="6"/>
  <c r="Q2403" i="6" s="1"/>
  <c r="P2079" i="6"/>
  <c r="Q2079" i="6" s="1"/>
  <c r="P2041" i="6"/>
  <c r="Q2041" i="6" s="1"/>
  <c r="P828" i="6"/>
  <c r="Q828" i="6" s="1"/>
  <c r="P888" i="6"/>
  <c r="Q888" i="6" s="1"/>
  <c r="P107" i="6"/>
  <c r="Q107" i="6" s="1"/>
  <c r="P1561" i="6"/>
  <c r="Q1561" i="6" s="1"/>
  <c r="P1444" i="6"/>
  <c r="Q1444" i="6" s="1"/>
  <c r="P1896" i="6"/>
  <c r="Q1896" i="6" s="1"/>
  <c r="P2100" i="6"/>
  <c r="Q2100" i="6" s="1"/>
  <c r="P72" i="6"/>
  <c r="Q72" i="6" s="1"/>
  <c r="P1599" i="6"/>
  <c r="Q1599" i="6" s="1"/>
  <c r="P170" i="6"/>
  <c r="Q170" i="6" s="1"/>
  <c r="P1871" i="6"/>
  <c r="Q1871" i="6" s="1"/>
  <c r="P322" i="6"/>
  <c r="Q322" i="6" s="1"/>
  <c r="P1459" i="6"/>
  <c r="Q1459" i="6" s="1"/>
  <c r="P383" i="6"/>
  <c r="Q383" i="6" s="1"/>
  <c r="P589" i="6"/>
  <c r="Q589" i="6" s="1"/>
  <c r="P726" i="6"/>
  <c r="Q726" i="6" s="1"/>
  <c r="P104" i="6"/>
  <c r="Q104" i="6" s="1"/>
  <c r="P830" i="6"/>
  <c r="Q830" i="6" s="1"/>
  <c r="P526" i="6"/>
  <c r="Q526" i="6" s="1"/>
  <c r="P1085" i="6"/>
  <c r="Q1085" i="6" s="1"/>
  <c r="P120" i="6"/>
  <c r="Q120" i="6" s="1"/>
  <c r="P628" i="6"/>
  <c r="Q628" i="6" s="1"/>
  <c r="P827" i="6"/>
  <c r="Q827" i="6" s="1"/>
  <c r="P68" i="6"/>
  <c r="Q68" i="6" s="1"/>
  <c r="P207" i="6"/>
  <c r="Q207" i="6" s="1"/>
  <c r="P85" i="6"/>
  <c r="Q85" i="6" s="1"/>
  <c r="P1314" i="6"/>
  <c r="Q1314" i="6" s="1"/>
  <c r="P1486" i="6"/>
  <c r="Q1486" i="6" s="1"/>
  <c r="P894" i="6"/>
  <c r="Q894" i="6" s="1"/>
  <c r="P907" i="6"/>
  <c r="Q907" i="6" s="1"/>
  <c r="P1138" i="6"/>
  <c r="Q1138" i="6" s="1"/>
  <c r="P1911" i="6"/>
  <c r="Q1911" i="6" s="1"/>
  <c r="P404" i="6"/>
  <c r="Q404" i="6" s="1"/>
  <c r="P149" i="6"/>
  <c r="Q149" i="6" s="1"/>
  <c r="P2145" i="6"/>
  <c r="Q2145" i="6" s="1"/>
  <c r="P1397" i="6"/>
  <c r="Q1397" i="6" s="1"/>
  <c r="P712" i="6"/>
  <c r="Q712" i="6" s="1"/>
  <c r="P1774" i="6"/>
  <c r="Q1774" i="6" s="1"/>
  <c r="P1569" i="6"/>
  <c r="Q1569" i="6" s="1"/>
  <c r="P1342" i="6"/>
  <c r="Q1342" i="6" s="1"/>
  <c r="P2476" i="6"/>
  <c r="Q2476" i="6" s="1"/>
  <c r="P79" i="6"/>
  <c r="Q79" i="6" s="1"/>
  <c r="P193" i="6"/>
  <c r="Q193" i="6" s="1"/>
  <c r="P869" i="6"/>
  <c r="Q869" i="6" s="1"/>
  <c r="P1227" i="6"/>
  <c r="Q1227" i="6" s="1"/>
  <c r="P1634" i="6"/>
  <c r="Q1634" i="6" s="1"/>
  <c r="P708" i="6"/>
  <c r="Q708" i="6" s="1"/>
  <c r="P1048" i="6"/>
  <c r="Q1048" i="6" s="1"/>
  <c r="P1249" i="6"/>
  <c r="Q1249" i="6" s="1"/>
  <c r="P1687" i="6"/>
  <c r="Q1687" i="6" s="1"/>
  <c r="P1468" i="6"/>
  <c r="Q1468" i="6" s="1"/>
  <c r="P2111" i="6"/>
  <c r="Q2111" i="6" s="1"/>
  <c r="P2479" i="6"/>
  <c r="Q2479" i="6" s="1"/>
  <c r="P2480" i="6"/>
  <c r="Q2480" i="6" s="1"/>
  <c r="P1892" i="6"/>
  <c r="Q1892" i="6" s="1"/>
  <c r="P1293" i="6"/>
  <c r="Q1293" i="6" s="1"/>
  <c r="P2074" i="6"/>
  <c r="Q2074" i="6" s="1"/>
  <c r="P1591" i="6"/>
  <c r="Q1591" i="6" s="1"/>
  <c r="P2482" i="6"/>
  <c r="Q2482" i="6" s="1"/>
  <c r="P527" i="6"/>
  <c r="Q527" i="6" s="1"/>
  <c r="P802" i="6"/>
  <c r="Q802" i="6" s="1"/>
  <c r="P1495" i="6"/>
  <c r="Q1495" i="6" s="1"/>
  <c r="P2244" i="6"/>
  <c r="Q2244" i="6" s="1"/>
  <c r="P454" i="6"/>
  <c r="Q454" i="6" s="1"/>
  <c r="P1049" i="6"/>
  <c r="Q1049" i="6" s="1"/>
  <c r="P2303" i="6"/>
  <c r="Q2303" i="6" s="1"/>
  <c r="P286" i="6"/>
  <c r="Q286" i="6" s="1"/>
  <c r="P2201" i="6"/>
  <c r="Q2201" i="6" s="1"/>
  <c r="P2488" i="6"/>
  <c r="Q2488" i="6" s="1"/>
  <c r="P1682" i="6"/>
  <c r="Q1682" i="6" s="1"/>
  <c r="P1692" i="6"/>
  <c r="Q1692" i="6" s="1"/>
  <c r="P2196" i="6"/>
  <c r="Q2196" i="6" s="1"/>
  <c r="P105" i="6"/>
  <c r="Q105" i="6" s="1"/>
  <c r="P630" i="6"/>
  <c r="Q630" i="6" s="1"/>
  <c r="P853" i="6"/>
  <c r="Q853" i="6" s="1"/>
  <c r="P956" i="6"/>
  <c r="Q956" i="6" s="1"/>
  <c r="P2292" i="6"/>
  <c r="Q2292" i="6" s="1"/>
  <c r="P1422" i="6"/>
  <c r="Q1422" i="6" s="1"/>
  <c r="P9" i="6"/>
  <c r="Q9" i="6" s="1"/>
  <c r="P1191" i="6"/>
  <c r="Q1191" i="6" s="1"/>
  <c r="P1443" i="6"/>
  <c r="Q1443" i="6" s="1"/>
  <c r="P2255" i="6"/>
  <c r="Q2255" i="6" s="1"/>
  <c r="P2262" i="6"/>
  <c r="Q2262" i="6" s="1"/>
  <c r="P466" i="6"/>
  <c r="Q466" i="6" s="1"/>
  <c r="P1946" i="6"/>
  <c r="Q1946" i="6" s="1"/>
  <c r="P698" i="6"/>
  <c r="Q698" i="6" s="1"/>
  <c r="P140" i="6"/>
  <c r="Q140" i="6" s="1"/>
  <c r="P1799" i="6"/>
  <c r="Q1799" i="6" s="1"/>
  <c r="P1909" i="6"/>
  <c r="Q1909" i="6" s="1"/>
  <c r="P1291" i="6"/>
  <c r="Q1291" i="6" s="1"/>
  <c r="P881" i="6"/>
  <c r="Q881" i="6" s="1"/>
  <c r="P1154" i="6"/>
  <c r="Q1154" i="6" s="1"/>
  <c r="P860" i="6"/>
  <c r="Q860" i="6" s="1"/>
  <c r="P821" i="6"/>
  <c r="Q821" i="6" s="1"/>
  <c r="P880" i="6"/>
  <c r="Q880" i="6" s="1"/>
  <c r="P2493" i="6"/>
  <c r="Q2493" i="6" s="1"/>
  <c r="P2309" i="6"/>
  <c r="Q2309" i="6" s="1"/>
  <c r="P1348" i="6"/>
  <c r="Q1348" i="6" s="1"/>
  <c r="P512" i="6"/>
  <c r="Q512" i="6" s="1"/>
  <c r="P962" i="6"/>
  <c r="Q962" i="6" s="1"/>
  <c r="P2242" i="6"/>
  <c r="Q2242" i="6" s="1"/>
  <c r="P2364" i="6"/>
  <c r="Q2364" i="6" s="1"/>
  <c r="P1745" i="6"/>
  <c r="Q1745" i="6" s="1"/>
  <c r="P867" i="6"/>
  <c r="Q867" i="6" s="1"/>
  <c r="P889" i="6"/>
  <c r="Q889" i="6" s="1"/>
  <c r="P2295" i="6"/>
  <c r="Q2295" i="6" s="1"/>
  <c r="P1070" i="6"/>
  <c r="Q1070" i="6" s="1"/>
  <c r="P2060" i="6"/>
  <c r="Q2060" i="6" s="1"/>
  <c r="P2505" i="6"/>
  <c r="Q2505" i="6" s="1"/>
  <c r="P1581" i="6"/>
  <c r="Q1581" i="6" s="1"/>
  <c r="P1935" i="6"/>
  <c r="Q1935" i="6" s="1"/>
  <c r="P1900" i="6"/>
  <c r="Q1900" i="6" s="1"/>
  <c r="P1116" i="6"/>
  <c r="Q1116" i="6" s="1"/>
  <c r="P1910" i="6"/>
  <c r="Q1910" i="6" s="1"/>
  <c r="P108" i="6"/>
  <c r="Q108" i="6" s="1"/>
  <c r="P1948" i="6"/>
  <c r="Q1948" i="6" s="1"/>
  <c r="P1287" i="6"/>
  <c r="Q1287" i="6" s="1"/>
  <c r="P545" i="6"/>
  <c r="Q545" i="6" s="1"/>
  <c r="P675" i="6"/>
  <c r="Q675" i="6" s="1"/>
  <c r="P1566" i="6"/>
  <c r="Q1566" i="6" s="1"/>
  <c r="P2031" i="6"/>
  <c r="Q2031" i="6" s="1"/>
  <c r="P1984" i="6"/>
  <c r="Q1984" i="6" s="1"/>
  <c r="P442" i="6"/>
  <c r="Q442" i="6" s="1"/>
  <c r="P1861" i="6"/>
  <c r="Q1861" i="6" s="1"/>
  <c r="P1364" i="6"/>
  <c r="Q1364" i="6" s="1"/>
  <c r="P2121" i="6"/>
  <c r="Q2121" i="6" s="1"/>
  <c r="P1804" i="6"/>
  <c r="Q1804" i="6" s="1"/>
  <c r="P431" i="6"/>
  <c r="Q431" i="6" s="1"/>
  <c r="P746" i="6"/>
  <c r="Q746" i="6" s="1"/>
  <c r="P1810" i="6"/>
  <c r="Q1810" i="6" s="1"/>
  <c r="P613" i="6"/>
  <c r="Q613" i="6" s="1"/>
  <c r="P443" i="6"/>
  <c r="Q443" i="6" s="1"/>
  <c r="P755" i="6"/>
  <c r="Q755" i="6" s="1"/>
  <c r="P2160" i="6"/>
  <c r="Q2160" i="6" s="1"/>
  <c r="P1433" i="6"/>
  <c r="Q1433" i="6" s="1"/>
  <c r="P1453" i="6"/>
  <c r="Q1453" i="6" s="1"/>
  <c r="P1209" i="6"/>
  <c r="Q1209" i="6" s="1"/>
  <c r="P2512" i="6"/>
  <c r="Q2512" i="6" s="1"/>
  <c r="P1538" i="6"/>
  <c r="Q1538" i="6" s="1"/>
  <c r="P837" i="6"/>
  <c r="Q837" i="6" s="1"/>
  <c r="P2257" i="6"/>
  <c r="Q2257" i="6" s="1"/>
  <c r="P1089" i="6"/>
  <c r="Q1089" i="6" s="1"/>
  <c r="P2421" i="6"/>
  <c r="Q2421" i="6" s="1"/>
  <c r="P1849" i="6"/>
  <c r="Q1849" i="6" s="1"/>
  <c r="P411" i="6"/>
  <c r="Q411" i="6" s="1"/>
  <c r="P1225" i="6"/>
  <c r="Q1225" i="6" s="1"/>
  <c r="P1669" i="6"/>
  <c r="Q1669" i="6" s="1"/>
  <c r="P2389" i="6"/>
  <c r="Q2389" i="6" s="1"/>
  <c r="P1466" i="6"/>
  <c r="Q1466" i="6" s="1"/>
  <c r="P1436" i="6"/>
  <c r="Q1436" i="6" s="1"/>
  <c r="P2097" i="6"/>
  <c r="Q2097" i="6" s="1"/>
  <c r="P2105" i="6"/>
  <c r="Q2105" i="6" s="1"/>
  <c r="P781" i="6"/>
  <c r="Q781" i="6" s="1"/>
  <c r="P850" i="6"/>
  <c r="Q850" i="6" s="1"/>
  <c r="P1996" i="6"/>
  <c r="Q1996" i="6" s="1"/>
  <c r="P618" i="6"/>
  <c r="Q618" i="6" s="1"/>
  <c r="P1111" i="6"/>
  <c r="Q1111" i="6" s="1"/>
  <c r="P855" i="6"/>
  <c r="Q855" i="6" s="1"/>
  <c r="P2520" i="6"/>
  <c r="Q2520" i="6" s="1"/>
  <c r="P2313" i="6"/>
  <c r="Q2313" i="6" s="1"/>
  <c r="P2206" i="6"/>
  <c r="Q2206" i="6" s="1"/>
  <c r="P1202" i="6"/>
  <c r="Q1202" i="6" s="1"/>
  <c r="P2209" i="6"/>
  <c r="Q2209" i="6" s="1"/>
  <c r="P2522" i="6"/>
  <c r="Q2522" i="6" s="1"/>
  <c r="P902" i="6"/>
  <c r="Q902" i="6" s="1"/>
  <c r="P913" i="6"/>
  <c r="Q913" i="6" s="1"/>
  <c r="P575" i="6"/>
  <c r="Q575" i="6" s="1"/>
  <c r="P2518" i="6"/>
  <c r="Q2518" i="6" s="1"/>
  <c r="P1963" i="6"/>
  <c r="Q1963" i="6" s="1"/>
  <c r="P2329" i="6"/>
  <c r="Q2329" i="6" s="1"/>
  <c r="P15" i="6"/>
  <c r="Q15" i="6" s="1"/>
  <c r="P1037" i="6"/>
  <c r="Q1037" i="6" s="1"/>
  <c r="P1167" i="6"/>
  <c r="Q1167" i="6" s="1"/>
  <c r="P2524" i="6"/>
  <c r="Q2524" i="6" s="1"/>
  <c r="P2406" i="6"/>
  <c r="Q2406" i="6" s="1"/>
  <c r="P1352" i="6"/>
  <c r="Q1352" i="6" s="1"/>
  <c r="P2525" i="6"/>
  <c r="Q2525" i="6" s="1"/>
  <c r="P1383" i="6"/>
  <c r="Q1383" i="6" s="1"/>
  <c r="P2259" i="6"/>
  <c r="Q2259" i="6" s="1"/>
  <c r="P2264" i="6"/>
  <c r="Q2264" i="6" s="1"/>
  <c r="P2220" i="6"/>
  <c r="Q2220" i="6" s="1"/>
  <c r="P660" i="6"/>
  <c r="Q660" i="6" s="1"/>
  <c r="P2151" i="6"/>
  <c r="Q2151" i="6" s="1"/>
  <c r="P272" i="6"/>
  <c r="Q272" i="6" s="1"/>
  <c r="P230" i="6"/>
  <c r="Q230" i="6" s="1"/>
  <c r="P619" i="6"/>
  <c r="Q619" i="6" s="1"/>
  <c r="P501" i="6"/>
  <c r="Q501" i="6" s="1"/>
  <c r="P2116" i="6"/>
  <c r="Q2116" i="6" s="1"/>
  <c r="P2093" i="6"/>
  <c r="Q2093" i="6" s="1"/>
  <c r="P1294" i="6"/>
  <c r="Q1294" i="6" s="1"/>
  <c r="P2142" i="6"/>
  <c r="Q2142" i="6" s="1"/>
  <c r="P1337" i="6"/>
  <c r="Q1337" i="6" s="1"/>
  <c r="P269" i="6"/>
  <c r="Q269" i="6" s="1"/>
  <c r="P2344" i="6"/>
  <c r="Q2344" i="6" s="1"/>
  <c r="P2420" i="6"/>
  <c r="Q2420" i="6" s="1"/>
  <c r="P1483" i="6"/>
  <c r="Q1483" i="6" s="1"/>
  <c r="P2530" i="6"/>
  <c r="Q2530" i="6" s="1"/>
  <c r="P2305" i="6"/>
  <c r="Q2305" i="6" s="1"/>
  <c r="P250" i="6"/>
  <c r="Q250" i="6" s="1"/>
  <c r="P1932" i="6"/>
  <c r="Q1932" i="6" s="1"/>
  <c r="P488" i="6"/>
  <c r="Q488" i="6" s="1"/>
  <c r="P1875" i="6"/>
  <c r="Q1875" i="6" s="1"/>
  <c r="P2241" i="6"/>
  <c r="Q2241" i="6" s="1"/>
  <c r="P375" i="6"/>
  <c r="Q375" i="6" s="1"/>
  <c r="P263" i="6"/>
  <c r="Q263" i="6" s="1"/>
  <c r="P2390" i="6"/>
  <c r="Q2390" i="6" s="1"/>
  <c r="P872" i="6"/>
  <c r="Q872" i="6" s="1"/>
  <c r="P1728" i="6"/>
  <c r="Q1728" i="6" s="1"/>
  <c r="P1015" i="6"/>
  <c r="Q1015" i="6" s="1"/>
  <c r="P1921" i="6"/>
  <c r="Q1921" i="6" s="1"/>
  <c r="P1230" i="6"/>
  <c r="Q1230" i="6" s="1"/>
  <c r="P1331" i="6"/>
  <c r="Q1331" i="6" s="1"/>
  <c r="P570" i="6"/>
  <c r="Q570" i="6" s="1"/>
  <c r="P734" i="6"/>
  <c r="Q734" i="6" s="1"/>
  <c r="P1623" i="6"/>
  <c r="Q1623" i="6" s="1"/>
  <c r="P2315" i="6"/>
  <c r="Q2315" i="6" s="1"/>
  <c r="P1476" i="6"/>
  <c r="Q1476" i="6" s="1"/>
  <c r="P219" i="6"/>
  <c r="Q219" i="6" s="1"/>
  <c r="P203" i="6"/>
  <c r="Q203" i="6" s="1"/>
  <c r="P520" i="6"/>
  <c r="Q520" i="6" s="1"/>
  <c r="P1962" i="6"/>
  <c r="Q1962" i="6" s="1"/>
  <c r="P1338" i="6"/>
  <c r="Q1338" i="6" s="1"/>
  <c r="P509" i="6"/>
  <c r="Q509" i="6" s="1"/>
  <c r="P1005" i="6"/>
  <c r="Q1005" i="6" s="1"/>
  <c r="P1975" i="6"/>
  <c r="Q1975" i="6" s="1"/>
  <c r="P183" i="6"/>
  <c r="Q183" i="6" s="1"/>
  <c r="P142" i="6"/>
  <c r="Q142" i="6" s="1"/>
  <c r="P331" i="6"/>
  <c r="Q331" i="6" s="1"/>
  <c r="P1440" i="6"/>
  <c r="Q1440" i="6" s="1"/>
  <c r="P777" i="6"/>
  <c r="Q777" i="6" s="1"/>
  <c r="P2444" i="6"/>
  <c r="Q2444" i="6" s="1"/>
  <c r="P2091" i="6"/>
  <c r="Q2091" i="6" s="1"/>
  <c r="P1887" i="6"/>
  <c r="Q1887" i="6" s="1"/>
  <c r="P1315" i="6"/>
  <c r="Q1315" i="6" s="1"/>
  <c r="P1283" i="6"/>
  <c r="Q1283" i="6" s="1"/>
  <c r="P2267" i="6"/>
  <c r="Q2267" i="6" s="1"/>
  <c r="P572" i="6"/>
  <c r="Q572" i="6" s="1"/>
  <c r="P1771" i="6"/>
  <c r="Q1771" i="6" s="1"/>
  <c r="P472" i="6"/>
  <c r="Q472" i="6" s="1"/>
  <c r="P220" i="6"/>
  <c r="Q220" i="6" s="1"/>
  <c r="P238" i="6"/>
  <c r="Q238" i="6" s="1"/>
  <c r="P2355" i="6"/>
  <c r="Q2355" i="6" s="1"/>
  <c r="P1288" i="6"/>
  <c r="Q1288" i="6" s="1"/>
  <c r="P1737" i="6"/>
  <c r="Q1737" i="6" s="1"/>
  <c r="P1207" i="6"/>
  <c r="Q1207" i="6" s="1"/>
  <c r="P1638" i="6"/>
  <c r="Q1638" i="6" s="1"/>
  <c r="P1296" i="6"/>
  <c r="Q1296" i="6" s="1"/>
  <c r="P1332" i="6"/>
  <c r="Q1332" i="6" s="1"/>
  <c r="P1874" i="6"/>
  <c r="Q1874" i="6" s="1"/>
  <c r="P2542" i="6"/>
  <c r="Q2542" i="6" s="1"/>
  <c r="P2450" i="6"/>
  <c r="Q2450" i="6" s="1"/>
  <c r="P1390" i="6"/>
  <c r="Q1390" i="6" s="1"/>
  <c r="P157" i="6"/>
  <c r="Q157" i="6" s="1"/>
  <c r="P1216" i="6"/>
  <c r="Q1216" i="6" s="1"/>
  <c r="P426" i="6"/>
  <c r="Q426" i="6" s="1"/>
  <c r="P1732" i="6"/>
  <c r="Q1732" i="6" s="1"/>
  <c r="P981" i="6"/>
  <c r="Q981" i="6" s="1"/>
  <c r="P2544" i="6"/>
  <c r="Q2544" i="6" s="1"/>
  <c r="P1977" i="6"/>
  <c r="Q1977" i="6" s="1"/>
  <c r="P2426" i="6"/>
  <c r="Q2426" i="6" s="1"/>
  <c r="P507" i="6"/>
  <c r="Q507" i="6" s="1"/>
  <c r="P658" i="6"/>
  <c r="Q658" i="6" s="1"/>
  <c r="P1423" i="6"/>
  <c r="Q1423" i="6" s="1"/>
  <c r="P2271" i="6"/>
  <c r="Q2271" i="6" s="1"/>
  <c r="P367" i="6"/>
  <c r="Q367" i="6" s="1"/>
  <c r="P2272" i="6"/>
  <c r="Q2272" i="6" s="1"/>
  <c r="P1893" i="6"/>
  <c r="Q1893" i="6" s="1"/>
  <c r="P2336" i="6"/>
  <c r="Q2336" i="6" s="1"/>
  <c r="P1323" i="6"/>
  <c r="Q1323" i="6" s="1"/>
  <c r="P64" i="6"/>
  <c r="Q64" i="6" s="1"/>
  <c r="P656" i="6"/>
  <c r="Q656" i="6" s="1"/>
  <c r="P1841" i="6"/>
  <c r="Q1841" i="6" s="1"/>
  <c r="P1349" i="6"/>
  <c r="Q1349" i="6" s="1"/>
  <c r="P43" i="6"/>
  <c r="Q43" i="6" s="1"/>
  <c r="P2288" i="6"/>
  <c r="Q2288" i="6" s="1"/>
  <c r="P358" i="6"/>
  <c r="Q358" i="6" s="1"/>
  <c r="P332" i="6"/>
  <c r="Q332" i="6" s="1"/>
  <c r="P2053" i="6"/>
  <c r="Q2053" i="6" s="1"/>
  <c r="P464" i="6"/>
  <c r="Q464" i="6" s="1"/>
  <c r="P842" i="6"/>
  <c r="Q842" i="6" s="1"/>
  <c r="P1729" i="6"/>
  <c r="Q1729" i="6" s="1"/>
  <c r="P1708" i="6"/>
  <c r="Q1708" i="6" s="1"/>
  <c r="P1297" i="6"/>
  <c r="Q1297" i="6" s="1"/>
  <c r="P810" i="6"/>
  <c r="Q810" i="6" s="1"/>
  <c r="P1852" i="6"/>
  <c r="Q1852" i="6" s="1"/>
  <c r="P19" i="6"/>
  <c r="Q19" i="6" s="1"/>
  <c r="P1186" i="6"/>
  <c r="Q1186" i="6" s="1"/>
  <c r="P2054" i="6"/>
  <c r="Q2054" i="6" s="1"/>
  <c r="P1695" i="6"/>
  <c r="Q1695" i="6" s="1"/>
  <c r="P1360" i="6"/>
  <c r="Q1360" i="6" s="1"/>
  <c r="P2343" i="6"/>
  <c r="Q2343" i="6" s="1"/>
  <c r="P150" i="6"/>
  <c r="Q150" i="6" s="1"/>
  <c r="P2036" i="6"/>
  <c r="Q2036" i="6" s="1"/>
  <c r="P1413" i="6"/>
  <c r="Q1413" i="6" s="1"/>
  <c r="P2356" i="6"/>
  <c r="Q2356" i="6" s="1"/>
  <c r="P1933" i="6"/>
  <c r="Q1933" i="6" s="1"/>
  <c r="P165" i="6"/>
  <c r="Q165" i="6" s="1"/>
  <c r="P598" i="6"/>
  <c r="Q598" i="6" s="1"/>
  <c r="P815" i="6"/>
  <c r="Q815" i="6" s="1"/>
  <c r="P664" i="6"/>
  <c r="Q664" i="6" s="1"/>
  <c r="P1401" i="6"/>
  <c r="Q1401" i="6" s="1"/>
  <c r="P1244" i="6"/>
  <c r="Q1244" i="6" s="1"/>
  <c r="P2021" i="6"/>
  <c r="Q2021" i="6" s="1"/>
  <c r="P1618" i="6"/>
  <c r="Q1618" i="6" s="1"/>
  <c r="P2058" i="6"/>
  <c r="Q2058" i="6" s="1"/>
  <c r="P1826" i="6"/>
  <c r="Q1826" i="6" s="1"/>
  <c r="P1798" i="6"/>
  <c r="Q1798" i="6" s="1"/>
  <c r="P1405" i="6"/>
  <c r="Q1405" i="6" s="1"/>
  <c r="P184" i="6"/>
  <c r="Q184" i="6" s="1"/>
  <c r="P394" i="6"/>
  <c r="Q394" i="6" s="1"/>
  <c r="P701" i="6"/>
  <c r="Q701" i="6" s="1"/>
  <c r="P231" i="6"/>
  <c r="Q231" i="6" s="1"/>
  <c r="P2293" i="6"/>
  <c r="Q2293" i="6" s="1"/>
  <c r="P2152" i="6"/>
  <c r="Q2152" i="6" s="1"/>
  <c r="P2296" i="6"/>
  <c r="Q2296" i="6" s="1"/>
  <c r="P1924" i="6"/>
  <c r="Q1924" i="6" s="1"/>
  <c r="P2297" i="6"/>
  <c r="Q2297" i="6" s="1"/>
  <c r="P2380" i="6"/>
  <c r="Q2380" i="6" s="1"/>
  <c r="P1901" i="6"/>
  <c r="Q1901" i="6" s="1"/>
  <c r="P275" i="6"/>
  <c r="Q275" i="6" s="1"/>
  <c r="P2006" i="6"/>
  <c r="Q2006" i="6" s="1"/>
  <c r="P521" i="6"/>
  <c r="Q521" i="6" s="1"/>
  <c r="P936" i="6"/>
  <c r="Q936" i="6" s="1"/>
  <c r="P759" i="6"/>
  <c r="Q759" i="6" s="1"/>
  <c r="P914" i="6"/>
  <c r="Q914" i="6" s="1"/>
  <c r="P843" i="6"/>
  <c r="Q843" i="6" s="1"/>
  <c r="P276" i="6"/>
  <c r="Q276" i="6" s="1"/>
  <c r="P1807" i="6"/>
  <c r="Q1807" i="6" s="1"/>
  <c r="P173" i="6"/>
  <c r="Q173" i="6" s="1"/>
  <c r="P2238" i="6"/>
  <c r="Q2238" i="6" s="1"/>
  <c r="P473" i="6"/>
  <c r="Q473" i="6" s="1"/>
  <c r="P323" i="6"/>
  <c r="Q323" i="6" s="1"/>
  <c r="P351" i="6"/>
  <c r="Q351" i="6" s="1"/>
  <c r="P1177" i="6"/>
  <c r="Q1177" i="6" s="1"/>
  <c r="P2084" i="6"/>
  <c r="Q2084" i="6" s="1"/>
  <c r="P1181" i="6"/>
  <c r="Q1181" i="6" s="1"/>
  <c r="P1919" i="6"/>
  <c r="Q1919" i="6" s="1"/>
  <c r="P152" i="6"/>
  <c r="Q152" i="6" s="1"/>
  <c r="P862" i="6"/>
  <c r="Q862" i="6" s="1"/>
  <c r="P1971" i="6"/>
  <c r="Q1971" i="6" s="1"/>
  <c r="P153" i="6"/>
  <c r="Q153" i="6" s="1"/>
  <c r="P831" i="6"/>
  <c r="Q831" i="6" s="1"/>
  <c r="P908" i="6"/>
  <c r="Q908" i="6" s="1"/>
  <c r="P1370" i="6"/>
  <c r="Q1370" i="6" s="1"/>
  <c r="P1012" i="6"/>
  <c r="Q1012" i="6" s="1"/>
  <c r="P2424" i="6"/>
  <c r="Q2424" i="6" s="1"/>
  <c r="P761" i="6"/>
  <c r="Q761" i="6" s="1"/>
  <c r="P2385" i="6"/>
  <c r="Q2385" i="6" s="1"/>
  <c r="P963" i="6"/>
  <c r="Q963" i="6" s="1"/>
  <c r="P1114" i="6"/>
  <c r="Q1114" i="6" s="1"/>
  <c r="P2286" i="6"/>
  <c r="Q2286" i="6" s="1"/>
  <c r="P524" i="6"/>
  <c r="Q524" i="6" s="1"/>
  <c r="P1204" i="6"/>
  <c r="Q1204" i="6" s="1"/>
  <c r="P1553" i="6"/>
  <c r="Q1553" i="6" s="1"/>
  <c r="P2398" i="6"/>
  <c r="Q2398" i="6" s="1"/>
  <c r="P1295" i="6"/>
  <c r="Q1295" i="6" s="1"/>
  <c r="P92" i="6"/>
  <c r="Q92" i="6" s="1"/>
  <c r="P2224" i="6"/>
  <c r="Q2224" i="6" s="1"/>
  <c r="P2435" i="6"/>
  <c r="Q2435" i="6" s="1"/>
  <c r="P147" i="6"/>
  <c r="Q147" i="6" s="1"/>
  <c r="P767" i="6"/>
  <c r="Q767" i="6" s="1"/>
  <c r="P2164" i="6"/>
  <c r="Q2164" i="6" s="1"/>
  <c r="P2110" i="6"/>
  <c r="Q2110" i="6" s="1"/>
  <c r="P1523" i="6"/>
  <c r="Q1523" i="6" s="1"/>
  <c r="P2127" i="6"/>
  <c r="Q2127" i="6" s="1"/>
  <c r="P1648" i="6"/>
  <c r="Q1648" i="6" s="1"/>
  <c r="P2219" i="6"/>
  <c r="Q2219" i="6" s="1"/>
  <c r="P1007" i="6"/>
  <c r="Q1007" i="6" s="1"/>
  <c r="P1613" i="6"/>
  <c r="Q1613" i="6" s="1"/>
  <c r="P1233" i="6"/>
  <c r="Q1233" i="6" s="1"/>
  <c r="P1481" i="6"/>
  <c r="Q1481" i="6" s="1"/>
  <c r="P270" i="6"/>
  <c r="Q270" i="6" s="1"/>
  <c r="P82" i="6"/>
  <c r="Q82" i="6" s="1"/>
  <c r="P1670" i="6"/>
  <c r="Q1670" i="6" s="1"/>
  <c r="P1721" i="6"/>
  <c r="Q1721" i="6" s="1"/>
  <c r="P196" i="6"/>
  <c r="Q196" i="6" s="1"/>
  <c r="P838" i="6"/>
  <c r="Q838" i="6" s="1"/>
  <c r="P151" i="6"/>
  <c r="Q151" i="6" s="1"/>
  <c r="P2146" i="6"/>
  <c r="Q2146" i="6" s="1"/>
  <c r="P379" i="6"/>
  <c r="Q379" i="6" s="1"/>
  <c r="P1883" i="6"/>
  <c r="Q1883" i="6" s="1"/>
  <c r="P35" i="6"/>
  <c r="Q35" i="6" s="1"/>
  <c r="P1945" i="6"/>
  <c r="Q1945" i="6" s="1"/>
  <c r="P2378" i="6"/>
  <c r="Q2378" i="6" s="1"/>
  <c r="P617" i="6"/>
  <c r="Q617" i="6" s="1"/>
  <c r="P947" i="6"/>
  <c r="Q947" i="6" s="1"/>
  <c r="P2114" i="6"/>
  <c r="Q2114" i="6" s="1"/>
  <c r="P1173" i="6"/>
  <c r="Q1173" i="6" s="1"/>
  <c r="P1252" i="6"/>
  <c r="Q1252" i="6" s="1"/>
  <c r="P1221" i="6"/>
  <c r="Q1221" i="6" s="1"/>
  <c r="P677" i="6"/>
  <c r="Q677" i="6" s="1"/>
  <c r="P2162" i="6"/>
  <c r="Q2162" i="6" s="1"/>
  <c r="P1795" i="6"/>
  <c r="Q1795" i="6" s="1"/>
  <c r="P2453" i="6"/>
  <c r="Q2453" i="6" s="1"/>
  <c r="P1324" i="6"/>
  <c r="Q1324" i="6" s="1"/>
  <c r="P2429" i="6"/>
  <c r="Q2429" i="6" s="1"/>
  <c r="P1420" i="6"/>
  <c r="Q1420" i="6" s="1"/>
  <c r="P923" i="6"/>
  <c r="Q923" i="6" s="1"/>
  <c r="P2050" i="6"/>
  <c r="Q2050" i="6" s="1"/>
  <c r="P2049" i="6"/>
  <c r="Q2049" i="6" s="1"/>
  <c r="P2260" i="6"/>
  <c r="Q2260" i="6" s="1"/>
  <c r="P1980" i="6"/>
  <c r="Q1980" i="6" s="1"/>
  <c r="P1236" i="6"/>
  <c r="Q1236" i="6" s="1"/>
  <c r="P1563" i="6"/>
  <c r="Q1563" i="6" s="1"/>
  <c r="P2285" i="6"/>
  <c r="Q2285" i="6" s="1"/>
  <c r="P1989" i="6"/>
  <c r="Q1989" i="6" s="1"/>
  <c r="P467" i="6"/>
  <c r="Q467" i="6" s="1"/>
  <c r="P606" i="6"/>
  <c r="Q606" i="6" s="1"/>
  <c r="P2394" i="6"/>
  <c r="Q2394" i="6" s="1"/>
  <c r="P758" i="6"/>
  <c r="Q758" i="6" s="1"/>
  <c r="P2461" i="6"/>
  <c r="Q2461" i="6" s="1"/>
  <c r="P256" i="6"/>
  <c r="Q256" i="6" s="1"/>
  <c r="P271" i="6"/>
  <c r="Q271" i="6" s="1"/>
  <c r="P1582" i="6"/>
  <c r="Q1582" i="6" s="1"/>
  <c r="P232" i="6"/>
  <c r="Q232" i="6" s="1"/>
  <c r="P476" i="6"/>
  <c r="Q476" i="6" s="1"/>
  <c r="P1059" i="6"/>
  <c r="Q1059" i="6" s="1"/>
  <c r="P190" i="6"/>
  <c r="Q190" i="6" s="1"/>
  <c r="P643" i="6"/>
  <c r="Q643" i="6" s="1"/>
  <c r="P2404" i="6"/>
  <c r="Q2404" i="6" s="1"/>
  <c r="P1300" i="6"/>
  <c r="Q1300" i="6" s="1"/>
  <c r="P2521" i="6"/>
  <c r="Q2521" i="6" s="1"/>
  <c r="P886" i="6"/>
  <c r="Q886" i="6" s="1"/>
  <c r="P1902" i="6"/>
  <c r="Q1902" i="6" s="1"/>
  <c r="P2492" i="6"/>
  <c r="Q2492" i="6" s="1"/>
  <c r="P11" i="6"/>
  <c r="Q11" i="6" s="1"/>
  <c r="P1697" i="6"/>
  <c r="Q1697" i="6" s="1"/>
  <c r="P601" i="6"/>
  <c r="Q601" i="6" s="1"/>
  <c r="P386" i="6"/>
  <c r="Q386" i="6" s="1"/>
  <c r="P1806" i="6"/>
  <c r="Q1806" i="6" s="1"/>
  <c r="P778" i="6"/>
  <c r="Q778" i="6" s="1"/>
  <c r="P1882" i="6"/>
  <c r="Q1882" i="6" s="1"/>
  <c r="P690" i="6"/>
  <c r="Q690" i="6" s="1"/>
  <c r="P264" i="6"/>
  <c r="Q264" i="6" s="1"/>
  <c r="P2284" i="6"/>
  <c r="Q2284" i="6" s="1"/>
  <c r="P927" i="6"/>
  <c r="Q927" i="6" s="1"/>
  <c r="P875" i="6"/>
  <c r="Q875" i="6" s="1"/>
  <c r="P1346" i="6"/>
  <c r="Q1346" i="6" s="1"/>
  <c r="P166" i="6"/>
  <c r="Q166" i="6" s="1"/>
  <c r="P709" i="6"/>
  <c r="Q709" i="6" s="1"/>
  <c r="P1574" i="6"/>
  <c r="Q1574" i="6" s="1"/>
  <c r="P1786" i="6"/>
  <c r="Q1786" i="6" s="1"/>
  <c r="P561" i="6"/>
  <c r="Q561" i="6" s="1"/>
  <c r="P986" i="6"/>
  <c r="Q986" i="6" s="1"/>
  <c r="P1727" i="6"/>
  <c r="Q1727" i="6" s="1"/>
  <c r="P1058" i="6"/>
  <c r="Q1058" i="6" s="1"/>
  <c r="P1163" i="6"/>
  <c r="Q1163" i="6" s="1"/>
  <c r="P1832" i="6"/>
  <c r="Q1832" i="6" s="1"/>
  <c r="P1942" i="6"/>
  <c r="Q1942" i="6" s="1"/>
  <c r="P1615" i="6"/>
  <c r="Q1615" i="6" s="1"/>
  <c r="P2422" i="6"/>
  <c r="Q2422" i="6" s="1"/>
  <c r="P1152" i="6"/>
  <c r="Q1152" i="6" s="1"/>
  <c r="P2096" i="6"/>
  <c r="Q2096" i="6" s="1"/>
  <c r="P2101" i="6"/>
  <c r="Q2101" i="6" s="1"/>
  <c r="P1050" i="6"/>
  <c r="Q1050" i="6" s="1"/>
  <c r="P1991" i="6"/>
  <c r="Q1991" i="6" s="1"/>
  <c r="P768" i="6"/>
  <c r="Q768" i="6" s="1"/>
  <c r="P543" i="6"/>
  <c r="Q543" i="6" s="1"/>
  <c r="P2228" i="6"/>
  <c r="Q2228" i="6" s="1"/>
  <c r="P718" i="6"/>
  <c r="Q718" i="6" s="1"/>
  <c r="P2026" i="6"/>
  <c r="Q2026" i="6" s="1"/>
  <c r="P1298" i="6"/>
  <c r="Q1298" i="6" s="1"/>
  <c r="P1153" i="6"/>
  <c r="Q1153" i="6" s="1"/>
  <c r="P1039" i="6"/>
  <c r="Q1039" i="6" s="1"/>
  <c r="P1518" i="6"/>
  <c r="Q1518" i="6" s="1"/>
  <c r="P1643" i="6"/>
  <c r="Q1643" i="6" s="1"/>
  <c r="P1082" i="6"/>
  <c r="Q1082" i="6" s="1"/>
  <c r="P772" i="6"/>
  <c r="Q772" i="6" s="1"/>
  <c r="P1473" i="6"/>
  <c r="Q1473" i="6" s="1"/>
  <c r="P1524" i="6"/>
  <c r="Q1524" i="6" s="1"/>
  <c r="P1223" i="6"/>
  <c r="Q1223" i="6" s="1"/>
  <c r="P1246" i="6"/>
  <c r="Q1246" i="6" s="1"/>
  <c r="P1842" i="6"/>
  <c r="Q1842" i="6" s="1"/>
  <c r="P1701" i="6"/>
  <c r="Q1701" i="6" s="1"/>
  <c r="P1965" i="6"/>
  <c r="Q1965" i="6" s="1"/>
  <c r="P1951" i="6"/>
  <c r="Q1951" i="6" s="1"/>
  <c r="P2371" i="6"/>
  <c r="Q2371" i="6" s="1"/>
  <c r="P904" i="6"/>
  <c r="Q904" i="6" s="1"/>
  <c r="P2038" i="6"/>
  <c r="Q2038" i="6" s="1"/>
  <c r="P2472" i="6"/>
  <c r="Q2472" i="6" s="1"/>
  <c r="P1784" i="6"/>
  <c r="Q1784" i="6" s="1"/>
  <c r="P2470" i="6"/>
  <c r="Q2470" i="6" s="1"/>
  <c r="P1530" i="6"/>
  <c r="Q1530" i="6" s="1"/>
  <c r="P143" i="6"/>
  <c r="Q143" i="6" s="1"/>
  <c r="P2169" i="6"/>
  <c r="Q2169" i="6" s="1"/>
  <c r="P1452" i="6"/>
  <c r="Q1452" i="6" s="1"/>
  <c r="P1373" i="6"/>
  <c r="Q1373" i="6" s="1"/>
  <c r="P1653" i="6"/>
  <c r="Q1653" i="6" s="1"/>
  <c r="P742" i="6"/>
  <c r="Q742" i="6" s="1"/>
  <c r="P391" i="6"/>
  <c r="Q391" i="6" s="1"/>
  <c r="P951" i="6"/>
  <c r="Q951" i="6" s="1"/>
  <c r="P1773" i="6"/>
  <c r="Q1773" i="6" s="1"/>
  <c r="P2393" i="6"/>
  <c r="Q2393" i="6" s="1"/>
  <c r="P635" i="6"/>
  <c r="Q635" i="6" s="1"/>
  <c r="P359" i="6"/>
  <c r="Q359" i="6" s="1"/>
  <c r="P839" i="6"/>
  <c r="Q839" i="6" s="1"/>
  <c r="P412" i="6"/>
  <c r="Q412" i="6" s="1"/>
  <c r="P583" i="6"/>
  <c r="Q583" i="6" s="1"/>
  <c r="P970" i="6"/>
  <c r="Q970" i="6" s="1"/>
  <c r="P2496" i="6"/>
  <c r="Q2496" i="6" s="1"/>
  <c r="P1250" i="6"/>
  <c r="Q1250" i="6" s="1"/>
  <c r="P683" i="6"/>
  <c r="Q683" i="6" s="1"/>
  <c r="P437" i="6"/>
  <c r="Q437" i="6" s="1"/>
  <c r="P1644" i="6"/>
  <c r="Q1644" i="6" s="1"/>
  <c r="P1277" i="6"/>
  <c r="Q1277" i="6" s="1"/>
  <c r="P1102" i="6"/>
  <c r="Q1102" i="6" s="1"/>
  <c r="P1161" i="6"/>
  <c r="Q1161" i="6" s="1"/>
  <c r="P1704" i="6"/>
  <c r="Q1704" i="6" s="1"/>
  <c r="P2465" i="6"/>
  <c r="Q2465" i="6" s="1"/>
  <c r="P586" i="6"/>
  <c r="Q586" i="6" s="1"/>
  <c r="P2486" i="6"/>
  <c r="Q2486" i="6" s="1"/>
  <c r="P2291" i="6"/>
  <c r="Q2291" i="6" s="1"/>
  <c r="P2147" i="6"/>
  <c r="Q2147" i="6" s="1"/>
  <c r="P2502" i="6"/>
  <c r="Q2502" i="6" s="1"/>
  <c r="P971" i="6"/>
  <c r="Q971" i="6" s="1"/>
  <c r="P344" i="6"/>
  <c r="Q344" i="6" s="1"/>
  <c r="P1629" i="6"/>
  <c r="Q1629" i="6" s="1"/>
  <c r="P1237" i="6"/>
  <c r="Q1237" i="6" s="1"/>
  <c r="P1833" i="6"/>
  <c r="Q1833" i="6" s="1"/>
  <c r="P1531" i="6"/>
  <c r="Q1531" i="6" s="1"/>
  <c r="P1427" i="6"/>
  <c r="Q1427" i="6" s="1"/>
  <c r="P1387" i="6"/>
  <c r="Q1387" i="6" s="1"/>
  <c r="P2117" i="6"/>
  <c r="Q2117" i="6" s="1"/>
  <c r="P2372" i="6"/>
  <c r="Q2372" i="6" s="1"/>
  <c r="P896" i="6"/>
  <c r="Q896" i="6" s="1"/>
  <c r="P2015" i="6"/>
  <c r="Q2015" i="6" s="1"/>
  <c r="P25" i="6"/>
  <c r="Q25" i="6" s="1"/>
  <c r="P1689" i="6"/>
  <c r="Q1689" i="6" s="1"/>
  <c r="P551" i="6"/>
  <c r="Q551" i="6" s="1"/>
  <c r="P1339" i="6"/>
  <c r="Q1339" i="6" s="1"/>
  <c r="P2028" i="6"/>
  <c r="Q2028" i="6" s="1"/>
  <c r="P1178" i="6"/>
  <c r="Q1178" i="6" s="1"/>
  <c r="P1541" i="6"/>
  <c r="Q1541" i="6" s="1"/>
  <c r="P297" i="6"/>
  <c r="Q297" i="6" s="1"/>
  <c r="P1754" i="6"/>
  <c r="Q1754" i="6" s="1"/>
  <c r="P533" i="6"/>
  <c r="Q533" i="6" s="1"/>
  <c r="P629" i="6"/>
  <c r="Q629" i="6" s="1"/>
  <c r="P2277" i="6"/>
  <c r="Q2277" i="6" s="1"/>
  <c r="P1969" i="6"/>
  <c r="Q1969" i="6" s="1"/>
  <c r="P1934" i="6"/>
  <c r="Q1934" i="6" s="1"/>
  <c r="P1193" i="6"/>
  <c r="Q1193" i="6" s="1"/>
  <c r="P1183" i="6"/>
  <c r="Q1183" i="6" s="1"/>
  <c r="P1398" i="6"/>
  <c r="Q1398" i="6" s="1"/>
  <c r="P1141" i="6"/>
  <c r="Q1141" i="6" s="1"/>
  <c r="P1917" i="6"/>
  <c r="Q1917" i="6" s="1"/>
  <c r="P1821" i="6"/>
  <c r="Q1821" i="6" s="1"/>
  <c r="P2513" i="6"/>
  <c r="Q2513" i="6" s="1"/>
  <c r="P2515" i="6"/>
  <c r="Q2515" i="6" s="1"/>
  <c r="P402" i="6"/>
  <c r="Q402" i="6" s="1"/>
  <c r="P924" i="6"/>
  <c r="Q924" i="6" s="1"/>
  <c r="P775" i="6"/>
  <c r="Q775" i="6" s="1"/>
  <c r="P494" i="6"/>
  <c r="Q494" i="6" s="1"/>
  <c r="P2068" i="6"/>
  <c r="Q2068" i="6" s="1"/>
  <c r="P1554" i="6"/>
  <c r="Q1554" i="6" s="1"/>
  <c r="P1406" i="6"/>
  <c r="Q1406" i="6" s="1"/>
  <c r="P966" i="6"/>
  <c r="Q966" i="6" s="1"/>
  <c r="P1772" i="6"/>
  <c r="Q1772" i="6" s="1"/>
  <c r="P2129" i="6"/>
  <c r="Q2129" i="6" s="1"/>
  <c r="P2508" i="6"/>
  <c r="Q2508" i="6" s="1"/>
  <c r="P135" i="6"/>
  <c r="Q135" i="6" s="1"/>
  <c r="P1777" i="6"/>
  <c r="Q1777" i="6" s="1"/>
  <c r="P2282" i="6"/>
  <c r="Q2282" i="6" s="1"/>
  <c r="P29" i="6"/>
  <c r="Q29" i="6" s="1"/>
  <c r="P339" i="6"/>
  <c r="Q339" i="6" s="1"/>
  <c r="P1108" i="6"/>
  <c r="Q1108" i="6" s="1"/>
  <c r="P595" i="6"/>
  <c r="Q595" i="6" s="1"/>
  <c r="P1347" i="6"/>
  <c r="Q1347" i="6" s="1"/>
  <c r="P1797" i="6"/>
  <c r="Q1797" i="6" s="1"/>
  <c r="P2457" i="6"/>
  <c r="Q2457" i="6" s="1"/>
  <c r="P2218" i="6"/>
  <c r="Q2218" i="6" s="1"/>
  <c r="P2128" i="6"/>
  <c r="Q2128" i="6" s="1"/>
  <c r="P1519" i="6"/>
  <c r="Q1519" i="6" s="1"/>
  <c r="P684" i="6"/>
  <c r="Q684" i="6" s="1"/>
  <c r="P450" i="6"/>
  <c r="Q450" i="6" s="1"/>
  <c r="P115" i="6"/>
  <c r="Q115" i="6" s="1"/>
  <c r="P688" i="6"/>
  <c r="Q688" i="6" s="1"/>
  <c r="P2181" i="6"/>
  <c r="Q2181" i="6" s="1"/>
  <c r="P647" i="6"/>
  <c r="Q647" i="6" s="1"/>
  <c r="P710" i="6"/>
  <c r="Q710" i="6" s="1"/>
  <c r="P13" i="6"/>
  <c r="Q13" i="6" s="1"/>
  <c r="P1520" i="6"/>
  <c r="Q1520" i="6" s="1"/>
  <c r="P2335" i="6"/>
  <c r="Q2335" i="6" s="1"/>
  <c r="P1580" i="6"/>
  <c r="Q1580" i="6" s="1"/>
  <c r="P2350" i="6"/>
  <c r="Q2350" i="6" s="1"/>
  <c r="P2274" i="6"/>
  <c r="Q2274" i="6" s="1"/>
  <c r="P2273" i="6"/>
  <c r="Q2273" i="6" s="1"/>
  <c r="P1429" i="6"/>
  <c r="Q1429" i="6" s="1"/>
  <c r="P1715" i="6"/>
  <c r="Q1715" i="6" s="1"/>
  <c r="P916" i="6"/>
  <c r="Q916" i="6" s="1"/>
  <c r="P999" i="6"/>
  <c r="Q999" i="6" s="1"/>
  <c r="P1940" i="6"/>
  <c r="Q1940" i="6" s="1"/>
  <c r="P2252" i="6"/>
  <c r="Q2252" i="6" s="1"/>
  <c r="P1950" i="6"/>
  <c r="Q1950" i="6" s="1"/>
  <c r="P945" i="6"/>
  <c r="Q945" i="6" s="1"/>
  <c r="P2183" i="6"/>
  <c r="Q2183" i="6" s="1"/>
  <c r="P1646" i="6"/>
  <c r="Q1646" i="6" s="1"/>
  <c r="P1375" i="6"/>
  <c r="Q1375" i="6" s="1"/>
  <c r="P864" i="6"/>
  <c r="Q864" i="6" s="1"/>
  <c r="P939" i="6"/>
  <c r="Q939" i="6" s="1"/>
  <c r="P1930" i="6"/>
  <c r="Q1930" i="6" s="1"/>
  <c r="P2278" i="6"/>
  <c r="Q2278" i="6" s="1"/>
  <c r="P2314" i="6"/>
  <c r="Q2314" i="6" s="1"/>
  <c r="P873" i="6"/>
  <c r="Q873" i="6" s="1"/>
  <c r="P2165" i="6"/>
  <c r="Q2165" i="6" s="1"/>
  <c r="P823" i="6"/>
  <c r="Q823" i="6" s="1"/>
  <c r="P885" i="6"/>
  <c r="Q885" i="6" s="1"/>
  <c r="P1828" i="6"/>
  <c r="Q1828" i="6" s="1"/>
  <c r="P2534" i="6"/>
  <c r="Q2534" i="6" s="1"/>
  <c r="P1626" i="6"/>
  <c r="Q1626" i="6" s="1"/>
  <c r="P922" i="6"/>
  <c r="Q922" i="6" s="1"/>
  <c r="P2387" i="6"/>
  <c r="Q2387" i="6" s="1"/>
  <c r="P783" i="6"/>
  <c r="Q783" i="6" s="1"/>
  <c r="P967" i="6"/>
  <c r="Q967" i="6" s="1"/>
  <c r="P1028" i="6"/>
  <c r="Q1028" i="6" s="1"/>
  <c r="P695" i="6"/>
  <c r="Q695" i="6" s="1"/>
  <c r="P1953" i="6"/>
  <c r="Q1953" i="6" s="1"/>
  <c r="P27" i="6"/>
  <c r="Q27" i="6" s="1"/>
  <c r="P1354" i="6"/>
  <c r="Q1354" i="6" s="1"/>
  <c r="P1788" i="6"/>
  <c r="Q1788" i="6" s="1"/>
  <c r="P2010" i="6"/>
  <c r="Q2010" i="6" s="1"/>
  <c r="P2056" i="6"/>
  <c r="Q2056" i="6" s="1"/>
  <c r="P2473" i="6"/>
  <c r="Q2473" i="6" s="1"/>
  <c r="P1240" i="6"/>
  <c r="Q1240" i="6" s="1"/>
  <c r="P127" i="6"/>
  <c r="Q127" i="6" s="1"/>
  <c r="P2540" i="6"/>
  <c r="Q2540" i="6" s="1"/>
  <c r="P273" i="6"/>
  <c r="Q273" i="6" s="1"/>
  <c r="P2083" i="6"/>
  <c r="Q2083" i="6" s="1"/>
  <c r="P659" i="6"/>
  <c r="Q659" i="6" s="1"/>
  <c r="P395" i="6"/>
  <c r="Q395" i="6" s="1"/>
  <c r="P1363" i="6"/>
  <c r="Q1363" i="6" s="1"/>
  <c r="P1197" i="6"/>
  <c r="Q1197" i="6" s="1"/>
  <c r="P960" i="6"/>
  <c r="Q960" i="6" s="1"/>
  <c r="P2113" i="6"/>
  <c r="Q2113" i="6" s="1"/>
  <c r="P1303" i="6"/>
  <c r="Q1303" i="6" s="1"/>
  <c r="P2197" i="6"/>
  <c r="Q2197" i="6" s="1"/>
  <c r="P1343" i="6"/>
  <c r="Q1343" i="6" s="1"/>
  <c r="P1725" i="6"/>
  <c r="Q1725" i="6" s="1"/>
  <c r="P1881" i="6"/>
  <c r="Q1881" i="6" s="1"/>
  <c r="P1320" i="6"/>
  <c r="Q1320" i="6" s="1"/>
  <c r="P1620" i="6"/>
  <c r="Q1620" i="6" s="1"/>
  <c r="P2230" i="6"/>
  <c r="Q2230" i="6" s="1"/>
  <c r="P12" i="6"/>
  <c r="Q12" i="6" s="1"/>
  <c r="P1000" i="6"/>
  <c r="Q1000" i="6" s="1"/>
  <c r="P737" i="6"/>
  <c r="Q737" i="6" s="1"/>
  <c r="P934" i="6"/>
  <c r="Q934" i="6" s="1"/>
  <c r="P1155" i="6"/>
  <c r="Q1155" i="6" s="1"/>
  <c r="P2208" i="6"/>
  <c r="Q2208" i="6" s="1"/>
  <c r="P99" i="6"/>
  <c r="Q99" i="6" s="1"/>
  <c r="P2178" i="6"/>
  <c r="Q2178" i="6" s="1"/>
  <c r="P961" i="6"/>
  <c r="Q961" i="6" s="1"/>
  <c r="P89" i="6"/>
  <c r="Q89" i="6" s="1"/>
  <c r="P2024" i="6"/>
  <c r="Q2024" i="6" s="1"/>
  <c r="P1509" i="6"/>
  <c r="Q1509" i="6" s="1"/>
  <c r="P1379" i="6"/>
  <c r="Q1379" i="6" s="1"/>
  <c r="P2107" i="6"/>
  <c r="Q2107" i="6" s="1"/>
  <c r="P1616" i="6"/>
  <c r="Q1616" i="6" s="1"/>
  <c r="P1782" i="6"/>
  <c r="Q1782" i="6" s="1"/>
  <c r="P462" i="6"/>
  <c r="Q462" i="6" s="1"/>
  <c r="P1607" i="6"/>
  <c r="Q1607" i="6" s="1"/>
  <c r="P2156" i="6"/>
  <c r="Q2156" i="6" s="1"/>
  <c r="P2536" i="6"/>
  <c r="Q2536" i="6" s="1"/>
  <c r="P2537" i="6"/>
  <c r="Q2537" i="6" s="1"/>
  <c r="P803" i="6"/>
  <c r="Q803" i="6" s="1"/>
  <c r="P1455" i="6"/>
  <c r="Q1455" i="6" s="1"/>
  <c r="P1254" i="6"/>
  <c r="Q1254" i="6" s="1"/>
  <c r="P2495" i="6"/>
  <c r="Q2495" i="6" s="1"/>
  <c r="P1567" i="6"/>
  <c r="Q1567" i="6" s="1"/>
  <c r="P314" i="6"/>
  <c r="Q314" i="6" s="1"/>
  <c r="P671" i="6"/>
  <c r="Q671" i="6" s="1"/>
  <c r="P1600" i="6"/>
  <c r="Q1600" i="6" s="1"/>
  <c r="P1051" i="6"/>
  <c r="Q1051" i="6" s="1"/>
  <c r="P1469" i="6"/>
  <c r="Q1469" i="6" s="1"/>
  <c r="P1179" i="6"/>
  <c r="Q1179" i="6" s="1"/>
  <c r="P715" i="6"/>
  <c r="Q715" i="6" s="1"/>
  <c r="P303" i="6"/>
  <c r="Q303" i="6" s="1"/>
  <c r="P720" i="6"/>
  <c r="Q720" i="6" s="1"/>
  <c r="P1739" i="6"/>
  <c r="Q1739" i="6" s="1"/>
  <c r="P1702" i="6"/>
  <c r="Q1702" i="6" s="1"/>
  <c r="P116" i="6"/>
  <c r="Q116" i="6" s="1"/>
  <c r="P246" i="6"/>
  <c r="Q246" i="6" s="1"/>
  <c r="P1065" i="6"/>
  <c r="Q1065" i="6" s="1"/>
  <c r="P1805" i="6"/>
  <c r="Q1805" i="6" s="1"/>
  <c r="P1937" i="6"/>
  <c r="Q1937" i="6" s="1"/>
  <c r="P1437" i="6"/>
  <c r="Q1437" i="6" s="1"/>
  <c r="P1592" i="6"/>
  <c r="Q1592" i="6" s="1"/>
  <c r="P952" i="6"/>
  <c r="Q952" i="6" s="1"/>
  <c r="P2008" i="6"/>
  <c r="Q2008" i="6" s="1"/>
  <c r="P1135" i="6"/>
  <c r="Q1135" i="6" s="1"/>
  <c r="P2135" i="6"/>
  <c r="Q2135" i="6" s="1"/>
  <c r="P2213" i="6"/>
  <c r="Q2213" i="6" s="1"/>
  <c r="P2507" i="6"/>
  <c r="Q2507" i="6" s="1"/>
  <c r="P1778" i="6"/>
  <c r="Q1778" i="6" s="1"/>
  <c r="P2323" i="6"/>
  <c r="Q2323" i="6" s="1"/>
  <c r="P1812" i="6"/>
  <c r="Q1812" i="6" s="1"/>
  <c r="P1210" i="6"/>
  <c r="Q1210" i="6" s="1"/>
  <c r="P2459" i="6"/>
  <c r="Q2459" i="6" s="1"/>
  <c r="P2237" i="6"/>
  <c r="Q2237" i="6" s="1"/>
  <c r="P2545" i="6"/>
  <c r="Q2545" i="6" s="1"/>
  <c r="P225" i="6"/>
  <c r="Q225" i="6" s="1"/>
  <c r="P610" i="6"/>
  <c r="Q610" i="6" s="1"/>
  <c r="P1890" i="6"/>
  <c r="Q1890" i="6" s="1"/>
  <c r="P1536" i="6"/>
  <c r="Q1536" i="6" s="1"/>
  <c r="P2067" i="6"/>
  <c r="Q2067" i="6" s="1"/>
  <c r="P1850" i="6"/>
  <c r="Q1850" i="6" s="1"/>
  <c r="P1576" i="6"/>
  <c r="Q1576" i="6" s="1"/>
  <c r="P334" i="6"/>
  <c r="Q334" i="6" s="1"/>
  <c r="P2188" i="6"/>
  <c r="Q2188" i="6" s="1"/>
  <c r="P2405" i="6"/>
  <c r="Q2405" i="6" s="1"/>
  <c r="P535" i="6"/>
  <c r="Q535" i="6" s="1"/>
  <c r="P1997" i="6"/>
  <c r="Q1997" i="6" s="1"/>
  <c r="P1789" i="6"/>
  <c r="Q1789" i="6" s="1"/>
  <c r="P1918" i="6"/>
  <c r="Q1918" i="6" s="1"/>
  <c r="P2436" i="6"/>
  <c r="Q2436" i="6" s="1"/>
  <c r="P679" i="6"/>
  <c r="Q679" i="6" s="1"/>
  <c r="P2485" i="6"/>
  <c r="Q2485" i="6" s="1"/>
  <c r="P1090" i="6"/>
  <c r="Q1090" i="6" s="1"/>
  <c r="P741" i="6"/>
  <c r="Q741" i="6" s="1"/>
  <c r="P891" i="6"/>
  <c r="Q891" i="6" s="1"/>
  <c r="P2167" i="6"/>
  <c r="Q2167" i="6" s="1"/>
  <c r="P1671" i="6"/>
  <c r="Q1671" i="6" s="1"/>
  <c r="P1355" i="6"/>
  <c r="Q1355" i="6" s="1"/>
  <c r="P1374" i="6"/>
  <c r="Q1374" i="6" s="1"/>
  <c r="P552" i="6"/>
  <c r="Q552" i="6" s="1"/>
  <c r="P1906" i="6"/>
  <c r="Q1906" i="6" s="1"/>
  <c r="P513" i="6"/>
  <c r="Q513" i="6" s="1"/>
  <c r="P2357" i="6"/>
  <c r="Q2357" i="6" s="1"/>
  <c r="P2446" i="6"/>
  <c r="Q2446" i="6" s="1"/>
  <c r="P2254" i="6"/>
  <c r="Q2254" i="6" s="1"/>
  <c r="P2095" i="6"/>
  <c r="Q2095" i="6" s="1"/>
  <c r="P2104" i="6"/>
  <c r="Q2104" i="6" s="1"/>
  <c r="P78" i="6"/>
  <c r="Q78" i="6" s="1"/>
  <c r="P1747" i="6"/>
  <c r="Q1747" i="6" s="1"/>
  <c r="P2158" i="6"/>
  <c r="Q2158" i="6" s="1"/>
  <c r="P1052" i="6"/>
  <c r="Q1052" i="6" s="1"/>
  <c r="P2099" i="6"/>
  <c r="Q2099" i="6" s="1"/>
  <c r="P2239" i="6"/>
  <c r="Q2239" i="6" s="1"/>
  <c r="P1271" i="6"/>
  <c r="Q1271" i="6" s="1"/>
  <c r="P2066" i="6"/>
  <c r="Q2066" i="6" s="1"/>
  <c r="P179" i="6"/>
  <c r="Q179" i="6" s="1"/>
  <c r="P2073" i="6"/>
  <c r="Q2073" i="6" s="1"/>
  <c r="P625" i="6"/>
  <c r="Q625" i="6" s="1"/>
  <c r="P2270" i="6"/>
  <c r="Q2270" i="6" s="1"/>
  <c r="P2411" i="6"/>
  <c r="Q2411" i="6" s="1"/>
  <c r="P1847" i="6"/>
  <c r="Q1847" i="6" s="1"/>
  <c r="P1717" i="6"/>
  <c r="Q1717" i="6" s="1"/>
  <c r="P868" i="6"/>
  <c r="Q868" i="6" s="1"/>
  <c r="P1522" i="6"/>
  <c r="Q1522" i="6" s="1"/>
  <c r="P1465" i="6"/>
  <c r="Q1465" i="6" s="1"/>
  <c r="P2144" i="6"/>
  <c r="Q2144" i="6" s="1"/>
  <c r="P2321" i="6"/>
  <c r="Q2321" i="6" s="1"/>
  <c r="P626" i="6"/>
  <c r="Q626" i="6" s="1"/>
  <c r="P376" i="6"/>
  <c r="Q376" i="6" s="1"/>
  <c r="P1766" i="6"/>
  <c r="Q1766" i="6" s="1"/>
  <c r="P1819" i="6"/>
  <c r="Q1819" i="6" s="1"/>
  <c r="P614" i="6"/>
  <c r="Q614" i="6" s="1"/>
  <c r="P1886" i="6"/>
  <c r="Q1886" i="6" s="1"/>
  <c r="P997" i="6"/>
  <c r="Q997" i="6" s="1"/>
  <c r="P1723" i="6"/>
  <c r="Q1723" i="6" s="1"/>
  <c r="P1110" i="6"/>
  <c r="Q1110" i="6" s="1"/>
  <c r="P2346" i="6"/>
  <c r="Q2346" i="6" s="1"/>
  <c r="P2352" i="6"/>
  <c r="Q2352" i="6" s="1"/>
  <c r="P132" i="6"/>
  <c r="Q132" i="6" s="1"/>
  <c r="P2354" i="6"/>
  <c r="Q2354" i="6" s="1"/>
  <c r="P2075" i="6"/>
  <c r="Q2075" i="6" s="1"/>
  <c r="P1247" i="6"/>
  <c r="Q1247" i="6" s="1"/>
  <c r="P2004" i="6"/>
  <c r="Q2004" i="6" s="1"/>
  <c r="P796" i="6"/>
  <c r="Q796" i="6" s="1"/>
  <c r="P1092" i="6"/>
  <c r="Q1092" i="6" s="1"/>
  <c r="P6" i="6"/>
  <c r="Q6" i="6" s="1"/>
  <c r="P408" i="6"/>
  <c r="Q408" i="6" s="1"/>
  <c r="P1718" i="6"/>
  <c r="Q1718" i="6" s="1"/>
  <c r="P1071" i="6"/>
  <c r="Q1071" i="6" s="1"/>
  <c r="P1133" i="6"/>
  <c r="Q1133" i="6" s="1"/>
  <c r="P1736" i="6"/>
  <c r="Q1736" i="6" s="1"/>
  <c r="P1335" i="6"/>
  <c r="Q1335" i="6" s="1"/>
  <c r="P2212" i="6"/>
  <c r="Q2212" i="6" s="1"/>
  <c r="P1174" i="6"/>
  <c r="Q1174" i="6" s="1"/>
  <c r="P1740" i="6"/>
  <c r="Q1740" i="6" s="1"/>
  <c r="P1205" i="6"/>
  <c r="Q1205" i="6" s="1"/>
  <c r="P1677" i="6"/>
  <c r="Q1677" i="6" s="1"/>
  <c r="P2132" i="6"/>
  <c r="Q2132" i="6" s="1"/>
  <c r="P890" i="6"/>
  <c r="Q890" i="6" s="1"/>
  <c r="P2381" i="6"/>
  <c r="Q2381" i="6" s="1"/>
  <c r="P2383" i="6"/>
  <c r="Q2383" i="6" s="1"/>
  <c r="P1577" i="6"/>
  <c r="Q1577" i="6" s="1"/>
  <c r="P2384" i="6"/>
  <c r="Q2384" i="6" s="1"/>
  <c r="P2090" i="6"/>
  <c r="Q2090" i="6" s="1"/>
  <c r="P2538" i="6"/>
  <c r="Q2538" i="6" s="1"/>
  <c r="P910" i="6"/>
  <c r="Q910" i="6" s="1"/>
  <c r="P1870" i="6"/>
  <c r="Q1870" i="6" s="1"/>
  <c r="P1699" i="6"/>
  <c r="Q1699" i="6" s="1"/>
  <c r="P987" i="6"/>
  <c r="Q987" i="6" s="1"/>
  <c r="P1171" i="6"/>
  <c r="Q1171" i="6" s="1"/>
  <c r="P1583" i="6"/>
  <c r="Q1583" i="6" s="1"/>
  <c r="P2265" i="6"/>
  <c r="Q2265" i="6" s="1"/>
  <c r="P2401" i="6"/>
  <c r="Q2401" i="6" s="1"/>
  <c r="P1912" i="6"/>
  <c r="Q1912" i="6" s="1"/>
  <c r="P1502" i="6"/>
  <c r="Q1502" i="6" s="1"/>
  <c r="P1641" i="6"/>
  <c r="Q1641" i="6" s="1"/>
  <c r="P1276" i="6"/>
  <c r="Q1276" i="6" s="1"/>
  <c r="P1017" i="6"/>
  <c r="Q1017" i="6" s="1"/>
  <c r="P1793" i="6"/>
  <c r="Q1793" i="6" s="1"/>
  <c r="P747" i="6"/>
  <c r="Q747" i="6" s="1"/>
  <c r="P1854" i="6"/>
  <c r="Q1854" i="6" s="1"/>
  <c r="P1143" i="6"/>
  <c r="Q1143" i="6" s="1"/>
  <c r="P1802" i="6"/>
  <c r="Q1802" i="6" s="1"/>
  <c r="P2082" i="6"/>
  <c r="Q2082" i="6" s="1"/>
  <c r="P1438" i="6"/>
  <c r="Q1438" i="6" s="1"/>
  <c r="P2072" i="6"/>
  <c r="Q2072" i="6" s="1"/>
  <c r="P1858" i="6"/>
  <c r="Q1858" i="6" s="1"/>
  <c r="P111" i="6"/>
  <c r="Q111" i="6" s="1"/>
  <c r="P1967" i="6"/>
  <c r="Q1967" i="6" s="1"/>
  <c r="P112" i="6"/>
  <c r="Q112" i="6" s="1"/>
  <c r="P1585" i="6"/>
  <c r="Q1585" i="6" s="1"/>
  <c r="P93" i="6"/>
  <c r="Q93" i="6" s="1"/>
  <c r="P1825" i="6"/>
  <c r="Q1825" i="6" s="1"/>
  <c r="P857" i="6"/>
  <c r="Q857" i="6" s="1"/>
  <c r="P76" i="6"/>
  <c r="Q76" i="6" s="1"/>
  <c r="P1931" i="6"/>
  <c r="Q1931" i="6" s="1"/>
  <c r="P2205" i="6"/>
  <c r="Q2205" i="6" s="1"/>
  <c r="P1023" i="6"/>
  <c r="Q1023" i="6" s="1"/>
  <c r="P1024" i="6"/>
  <c r="Q1024" i="6" s="1"/>
  <c r="P1514" i="6"/>
  <c r="Q1514" i="6" s="1"/>
  <c r="P1311" i="6"/>
  <c r="Q1311" i="6" s="1"/>
  <c r="P1075" i="6"/>
  <c r="Q1075" i="6" s="1"/>
  <c r="P1031" i="6"/>
  <c r="Q1031" i="6" s="1"/>
  <c r="P1872" i="6"/>
  <c r="Q1872" i="6" s="1"/>
  <c r="P1856" i="6"/>
  <c r="Q1856" i="6" s="1"/>
  <c r="P854" i="6"/>
  <c r="Q854" i="6" s="1"/>
  <c r="P1800" i="6"/>
  <c r="Q1800" i="6" s="1"/>
  <c r="P2475" i="6"/>
  <c r="Q2475" i="6" s="1"/>
  <c r="P2263" i="6"/>
  <c r="Q2263" i="6" s="1"/>
  <c r="P1409" i="6"/>
  <c r="Q1409" i="6" s="1"/>
  <c r="P1952" i="6"/>
  <c r="Q1952" i="6" s="1"/>
  <c r="P2433" i="6"/>
  <c r="Q2433" i="6" s="1"/>
  <c r="P1539" i="6"/>
  <c r="Q1539" i="6" s="1"/>
  <c r="P1835" i="6"/>
  <c r="Q1835" i="6" s="1"/>
  <c r="P70" i="6"/>
  <c r="Q70" i="6" s="1"/>
  <c r="P1407" i="6"/>
  <c r="Q1407" i="6" s="1"/>
  <c r="P2226" i="6"/>
  <c r="Q2226" i="6" s="1"/>
  <c r="P1504" i="6"/>
  <c r="Q1504" i="6" s="1"/>
  <c r="P2438" i="6"/>
  <c r="Q2438" i="6" s="1"/>
  <c r="P676" i="6"/>
  <c r="Q676" i="6" s="1"/>
  <c r="P1859" i="6"/>
  <c r="Q1859" i="6" s="1"/>
  <c r="P2441" i="6"/>
  <c r="Q2441" i="6" s="1"/>
  <c r="P996" i="6"/>
  <c r="Q996" i="6" s="1"/>
  <c r="P1146" i="6"/>
  <c r="Q1146" i="6" s="1"/>
  <c r="P2445" i="6"/>
  <c r="Q2445" i="6" s="1"/>
  <c r="P1907" i="6"/>
  <c r="Q1907" i="6" s="1"/>
  <c r="P1516" i="6"/>
  <c r="Q1516" i="6" s="1"/>
  <c r="P368" i="6"/>
  <c r="Q368" i="6" s="1"/>
  <c r="P728" i="6"/>
  <c r="Q728" i="6" s="1"/>
  <c r="P548" i="6"/>
  <c r="Q548" i="6" s="1"/>
  <c r="P1428" i="6"/>
  <c r="Q1428" i="6" s="1"/>
  <c r="P743" i="6"/>
  <c r="Q743" i="6" s="1"/>
  <c r="P315" i="6"/>
  <c r="Q315" i="6" s="1"/>
  <c r="P1822" i="6"/>
  <c r="Q1822" i="6" s="1"/>
  <c r="P1119" i="6"/>
  <c r="Q1119" i="6" s="1"/>
  <c r="P1794" i="6"/>
  <c r="Q1794" i="6" s="1"/>
  <c r="P1818" i="6"/>
  <c r="Q1818" i="6" s="1"/>
  <c r="P689" i="6"/>
  <c r="Q689" i="6" s="1"/>
  <c r="P673" i="6"/>
  <c r="Q673" i="6" s="1"/>
  <c r="P608" i="6"/>
  <c r="Q608" i="6" s="1"/>
  <c r="P2455" i="6"/>
  <c r="Q2455" i="6" s="1"/>
  <c r="P2195" i="6"/>
  <c r="Q2195" i="6" s="1"/>
  <c r="P2462" i="6"/>
  <c r="Q2462" i="6" s="1"/>
  <c r="P2464" i="6"/>
  <c r="Q2464" i="6" s="1"/>
  <c r="P1998" i="6"/>
  <c r="Q1998" i="6" s="1"/>
  <c r="P2017" i="6"/>
  <c r="Q2017" i="6" s="1"/>
  <c r="P1245" i="6"/>
  <c r="Q1245" i="6" s="1"/>
  <c r="P2261" i="6"/>
  <c r="Q2261" i="6" s="1"/>
  <c r="P2150" i="6"/>
  <c r="Q2150" i="6" s="1"/>
  <c r="P1103" i="6"/>
  <c r="Q1103" i="6" s="1"/>
  <c r="P2466" i="6"/>
  <c r="Q2466" i="6" s="1"/>
  <c r="P780" i="6"/>
  <c r="Q780" i="6" s="1"/>
  <c r="P2088" i="6"/>
  <c r="Q2088" i="6" s="1"/>
  <c r="P1255" i="6"/>
  <c r="Q1255" i="6" s="1"/>
  <c r="P31" i="6"/>
  <c r="Q31" i="6" s="1"/>
  <c r="P1134" i="6"/>
  <c r="Q1134" i="6" s="1"/>
  <c r="P2467" i="6"/>
  <c r="Q2467" i="6" s="1"/>
  <c r="P1559" i="6"/>
  <c r="Q1559" i="6" s="1"/>
  <c r="P1635" i="6"/>
  <c r="Q1635" i="6" s="1"/>
  <c r="P1464" i="6"/>
  <c r="Q1464" i="6" s="1"/>
  <c r="P1305" i="6"/>
  <c r="Q1305" i="6" s="1"/>
  <c r="P1676" i="6"/>
  <c r="Q1676" i="6" s="1"/>
  <c r="P897" i="6"/>
  <c r="Q897" i="6" s="1"/>
  <c r="P1985" i="6"/>
  <c r="Q1985" i="6" s="1"/>
  <c r="P2469" i="6"/>
  <c r="Q2469" i="6" s="1"/>
  <c r="P2043" i="6"/>
  <c r="Q2043" i="6" s="1"/>
  <c r="P2276" i="6"/>
  <c r="Q2276" i="6" s="1"/>
  <c r="P1445" i="6"/>
  <c r="Q1445" i="6" s="1"/>
  <c r="P1755" i="6"/>
  <c r="Q1755" i="6" s="1"/>
  <c r="P1944" i="6"/>
  <c r="Q1944" i="6" s="1"/>
  <c r="P791" i="6"/>
  <c r="Q791" i="6" s="1"/>
  <c r="P2301" i="6"/>
  <c r="Q2301" i="6" s="1"/>
  <c r="P989" i="6"/>
  <c r="Q989" i="6" s="1"/>
  <c r="P622" i="6"/>
  <c r="Q622" i="6" s="1"/>
  <c r="P291" i="6"/>
  <c r="Q291" i="6" s="1"/>
  <c r="P584" i="6"/>
  <c r="Q584" i="6" s="1"/>
  <c r="P1614" i="6"/>
  <c r="Q1614" i="6" s="1"/>
  <c r="P174" i="6"/>
  <c r="Q174" i="6" s="1"/>
  <c r="P2134" i="6"/>
  <c r="Q2134" i="6" s="1"/>
  <c r="P1251" i="6"/>
  <c r="Q1251" i="6" s="1"/>
  <c r="P1011" i="6"/>
  <c r="Q1011" i="6" s="1"/>
  <c r="P1301" i="6"/>
  <c r="Q1301" i="6" s="1"/>
  <c r="P1392" i="6"/>
  <c r="Q1392" i="6" s="1"/>
  <c r="P1988" i="6"/>
  <c r="Q1988" i="6" s="1"/>
  <c r="P380" i="6"/>
  <c r="Q380" i="6" s="1"/>
  <c r="P1162" i="6"/>
  <c r="Q1162" i="6" s="1"/>
  <c r="P585" i="6"/>
  <c r="Q585" i="6" s="1"/>
  <c r="P4" i="6"/>
  <c r="Q4" i="6" s="1"/>
  <c r="P212" i="6"/>
  <c r="Q212" i="6" s="1"/>
  <c r="P2094" i="6"/>
  <c r="Q2094" i="6" s="1"/>
  <c r="P800" i="6"/>
  <c r="Q800" i="6" s="1"/>
  <c r="P2516" i="6"/>
  <c r="Q2516" i="6" s="1"/>
  <c r="P1365" i="6"/>
  <c r="Q1365" i="6" s="1"/>
  <c r="P136" i="6"/>
  <c r="Q136" i="6" s="1"/>
  <c r="P2247" i="6"/>
  <c r="Q2247" i="6" s="1"/>
  <c r="P1372" i="6"/>
  <c r="Q1372" i="6" s="1"/>
  <c r="P2187" i="6"/>
  <c r="Q2187" i="6" s="1"/>
  <c r="P1684" i="6"/>
  <c r="Q1684" i="6" s="1"/>
  <c r="P1954" i="6"/>
  <c r="Q1954" i="6" s="1"/>
  <c r="P1219" i="6"/>
  <c r="Q1219" i="6" s="1"/>
  <c r="P389" i="6"/>
  <c r="Q389" i="6" s="1"/>
  <c r="P2007" i="6"/>
  <c r="Q2007" i="6" s="1"/>
  <c r="P51" i="6"/>
  <c r="Q51" i="6" s="1"/>
  <c r="P811" i="6"/>
  <c r="Q811" i="6" s="1"/>
  <c r="P1769" i="6"/>
  <c r="Q1769" i="6" s="1"/>
  <c r="P226" i="6"/>
  <c r="Q226" i="6" s="1"/>
  <c r="P1281" i="6"/>
  <c r="Q1281" i="6" s="1"/>
  <c r="P117" i="6"/>
  <c r="Q117" i="6" s="1"/>
  <c r="P1923" i="6"/>
  <c r="Q1923" i="6" s="1"/>
  <c r="P279" i="6"/>
  <c r="Q279" i="6" s="1"/>
  <c r="P2000" i="6"/>
  <c r="Q2000" i="6" s="1"/>
  <c r="P2001" i="6"/>
  <c r="Q2001" i="6" s="1"/>
  <c r="P2002" i="6"/>
  <c r="Q2002" i="6" s="1"/>
  <c r="P912" i="6"/>
  <c r="Q912" i="6" s="1"/>
  <c r="P1461" i="6"/>
  <c r="Q1461" i="6" s="1"/>
  <c r="P1156" i="6"/>
  <c r="Q1156" i="6" s="1"/>
  <c r="P1920" i="6"/>
  <c r="Q1920" i="6" s="1"/>
  <c r="P343" i="6"/>
  <c r="Q343" i="6" s="1"/>
  <c r="P1289" i="6"/>
  <c r="Q1289" i="6" s="1"/>
  <c r="P1713" i="6"/>
  <c r="Q1713" i="6" s="1"/>
  <c r="P1063" i="6"/>
  <c r="Q1063" i="6" s="1"/>
  <c r="P1757" i="6"/>
  <c r="Q1757" i="6" s="1"/>
  <c r="P546" i="6"/>
  <c r="Q546" i="6" s="1"/>
  <c r="P335" i="6"/>
  <c r="Q335" i="6" s="1"/>
  <c r="P1462" i="6"/>
  <c r="Q1462" i="6" s="1"/>
  <c r="P1724" i="6"/>
  <c r="Q1724" i="6" s="1"/>
  <c r="P1758" i="6"/>
  <c r="Q1758" i="6" s="1"/>
  <c r="P766" i="6"/>
  <c r="Q766" i="6" s="1"/>
  <c r="P414" i="6"/>
  <c r="Q414" i="6" s="1"/>
  <c r="P769" i="6"/>
  <c r="Q769" i="6" s="1"/>
  <c r="P2119" i="6"/>
  <c r="Q2119" i="6" s="1"/>
  <c r="P1815" i="6"/>
  <c r="Q1815" i="6" s="1"/>
  <c r="P2153" i="6"/>
  <c r="Q2153" i="6" s="1"/>
  <c r="P2308" i="6"/>
  <c r="Q2308" i="6" s="1"/>
  <c r="P2337" i="6"/>
  <c r="Q2337" i="6" s="1"/>
  <c r="P2345" i="6"/>
  <c r="Q2345" i="6" s="1"/>
  <c r="P2369" i="6"/>
  <c r="Q2369" i="6" s="1"/>
  <c r="P2478" i="6"/>
  <c r="Q2478" i="6" s="1"/>
  <c r="P562" i="6"/>
  <c r="Q562" i="6" s="1"/>
  <c r="P2447" i="6"/>
  <c r="Q2447" i="6" s="1"/>
  <c r="P2541" i="6"/>
  <c r="Q2541" i="6" s="1"/>
  <c r="P627" i="6"/>
  <c r="P2030" i="6"/>
  <c r="P292" i="6"/>
  <c r="P719" i="6"/>
  <c r="P1877" i="6"/>
  <c r="P257" i="6"/>
  <c r="P241" i="6"/>
  <c r="P1132" i="6"/>
  <c r="P1282" i="6"/>
  <c r="P369" i="6"/>
  <c r="P918" i="6"/>
  <c r="P1136" i="6"/>
  <c r="P242" i="6"/>
  <c r="P1088" i="6"/>
  <c r="P1820" i="6"/>
  <c r="P478" i="6"/>
  <c r="P1916" i="6"/>
  <c r="P1915" i="6"/>
  <c r="P227" i="6"/>
  <c r="P444" i="6"/>
  <c r="P1094" i="6"/>
  <c r="P668" i="6"/>
  <c r="P730" i="6"/>
  <c r="P784" i="6"/>
  <c r="P502" i="6"/>
  <c r="P449" i="6"/>
  <c r="P2414" i="6"/>
  <c r="P495" i="6"/>
  <c r="P1855" i="6"/>
  <c r="P247" i="6"/>
  <c r="P1001" i="6"/>
  <c r="P458" i="6"/>
  <c r="P258" i="6"/>
  <c r="P474" i="6"/>
  <c r="P185" i="6"/>
  <c r="P221" i="6"/>
  <c r="P213" i="6"/>
  <c r="P590" i="6"/>
  <c r="P208" i="6"/>
  <c r="P298" i="6"/>
  <c r="P573" i="6"/>
  <c r="P1189" i="6"/>
  <c r="P455" i="6"/>
  <c r="P1224" i="6"/>
  <c r="P2250" i="6"/>
  <c r="P214" i="6"/>
  <c r="P287" i="6"/>
  <c r="P233" i="6"/>
  <c r="P503" i="6"/>
  <c r="P243" i="6"/>
  <c r="P405" i="6"/>
  <c r="P982" i="6"/>
  <c r="P1925" i="6"/>
  <c r="P1631" i="6"/>
  <c r="P974" i="6"/>
  <c r="P428" i="6"/>
  <c r="P1976" i="6"/>
  <c r="P283" i="6"/>
  <c r="P2374" i="6"/>
  <c r="P2366" i="6"/>
  <c r="P259" i="6"/>
  <c r="P468" i="6"/>
  <c r="P336" i="6"/>
  <c r="P377" i="6"/>
  <c r="P687" i="6"/>
  <c r="P678" i="6"/>
  <c r="P1391" i="6"/>
  <c r="P762" i="6"/>
  <c r="P1534" i="6"/>
  <c r="P1474" i="6"/>
  <c r="P2319" i="6"/>
  <c r="P415" i="6"/>
  <c r="P940" i="6"/>
  <c r="P493" i="6"/>
  <c r="P222" i="6"/>
  <c r="P288" i="6"/>
  <c r="P137" i="6"/>
  <c r="P721" i="6"/>
  <c r="P1639" i="6"/>
  <c r="P223" i="6"/>
  <c r="P609" i="6"/>
  <c r="P2256" i="6"/>
  <c r="P1809" i="6"/>
  <c r="P251" i="6"/>
  <c r="P2175" i="6"/>
  <c r="P206" i="6"/>
  <c r="P1356" i="6"/>
  <c r="P340" i="6"/>
  <c r="P353" i="6"/>
  <c r="P1938" i="6"/>
  <c r="P280" i="6"/>
  <c r="P328" i="6"/>
  <c r="P277" i="6"/>
  <c r="P1978" i="6"/>
  <c r="P682" i="6"/>
  <c r="P574" i="6"/>
  <c r="P496" i="6"/>
  <c r="P957" i="6"/>
  <c r="P2413" i="6"/>
  <c r="P958" i="6"/>
  <c r="P129" i="6"/>
  <c r="P693" i="6"/>
  <c r="P1410" i="6"/>
  <c r="P171" i="6"/>
  <c r="P2229" i="6"/>
  <c r="P547" i="6"/>
  <c r="P941" i="6"/>
  <c r="P650" i="6"/>
  <c r="P479" i="6"/>
  <c r="P299" i="6"/>
  <c r="P1494" i="6"/>
  <c r="P723" i="6"/>
  <c r="P357" i="6"/>
  <c r="P556" i="6"/>
  <c r="P2003" i="6"/>
  <c r="P937" i="6"/>
  <c r="P304" i="6"/>
  <c r="P1321" i="6"/>
  <c r="P406" i="6"/>
  <c r="P665" i="6"/>
  <c r="P1169" i="6"/>
  <c r="P992" i="6"/>
  <c r="P2484" i="6"/>
  <c r="P345" i="6"/>
  <c r="P188" i="6"/>
  <c r="P324" i="6"/>
  <c r="P1578" i="6"/>
  <c r="P1377" i="6"/>
  <c r="P1275" i="6"/>
  <c r="P1555" i="6"/>
  <c r="P482" i="6"/>
  <c r="P1041" i="6"/>
  <c r="P499" i="6"/>
  <c r="P1185" i="6"/>
  <c r="P1691" i="6"/>
  <c r="P1705" i="6"/>
  <c r="P1753" i="6"/>
  <c r="P1002" i="6"/>
  <c r="P1791" i="6"/>
  <c r="P1054" i="6"/>
  <c r="P420" i="6"/>
  <c r="P1025" i="6"/>
  <c r="P1016" i="6"/>
  <c r="P1020" i="6"/>
  <c r="P538" i="6"/>
  <c r="P1943" i="6"/>
  <c r="P248" i="6"/>
  <c r="P2548" i="6"/>
  <c r="P1994" i="6"/>
  <c r="P699" i="6"/>
  <c r="P484" i="6"/>
  <c r="P865" i="6"/>
  <c r="P793" i="6"/>
  <c r="P990" i="6"/>
  <c r="P735" i="6"/>
  <c r="P274" i="6"/>
  <c r="P438" i="6"/>
  <c r="P1032" i="6"/>
  <c r="P1393" i="6"/>
  <c r="P1272" i="6"/>
  <c r="P1928" i="6"/>
  <c r="P605" i="6"/>
  <c r="P365" i="6"/>
  <c r="P2299" i="6"/>
  <c r="P834" i="6"/>
  <c r="P352" i="6"/>
  <c r="P2359" i="6"/>
  <c r="P2360" i="6"/>
  <c r="P2417" i="6"/>
  <c r="P750" i="6"/>
  <c r="P319" i="6"/>
  <c r="P602" i="6"/>
  <c r="P1055" i="6"/>
  <c r="P497" i="6"/>
  <c r="P722" i="6"/>
  <c r="P876" i="6"/>
  <c r="P1968" i="6"/>
  <c r="P1434" i="6"/>
  <c r="P1622" i="6"/>
  <c r="P953" i="6"/>
  <c r="P209" i="6"/>
  <c r="P485" i="6"/>
  <c r="P2397" i="6"/>
  <c r="P1845" i="6"/>
  <c r="P1830" i="6"/>
  <c r="P1851" i="6"/>
  <c r="P1814" i="6"/>
  <c r="P631" i="6"/>
  <c r="P1415" i="6"/>
  <c r="P1403" i="6"/>
  <c r="P1222" i="6"/>
  <c r="P2489" i="6"/>
  <c r="P2373" i="6"/>
  <c r="P228" i="6"/>
  <c r="P1097" i="6"/>
  <c r="P1642" i="6"/>
  <c r="P2499" i="6"/>
  <c r="P2500" i="6"/>
  <c r="P2501" i="6"/>
  <c r="P2506" i="6"/>
  <c r="P2428" i="6"/>
  <c r="P215" i="6"/>
  <c r="P700" i="6"/>
  <c r="P946" i="6"/>
  <c r="P384" i="6"/>
  <c r="P1241" i="6"/>
  <c r="P2527" i="6"/>
  <c r="P2531" i="6"/>
  <c r="P2532" i="6"/>
  <c r="P2535" i="6"/>
  <c r="O2312" i="6"/>
  <c r="O2046" i="6"/>
  <c r="O341" i="6"/>
  <c r="O563" i="6"/>
  <c r="O516" i="6"/>
  <c r="O1990" i="6"/>
  <c r="O397" i="6"/>
  <c r="O2027" i="6"/>
  <c r="O2131" i="6"/>
  <c r="O1839" i="6"/>
  <c r="O390" i="6"/>
  <c r="O704" i="6"/>
  <c r="O2198" i="6"/>
  <c r="O1659" i="6"/>
  <c r="O1256" i="6"/>
  <c r="O2222" i="6"/>
  <c r="O281" i="6"/>
  <c r="O1922" i="6"/>
  <c r="O348" i="6"/>
  <c r="O337" i="6"/>
  <c r="O581" i="6"/>
  <c r="O848" i="6"/>
  <c r="O948" i="6"/>
  <c r="O1491" i="6"/>
  <c r="O2225" i="6"/>
  <c r="O2055" i="6"/>
  <c r="O200" i="6"/>
  <c r="O1750" i="6"/>
  <c r="O1457" i="6"/>
  <c r="O1552" i="6"/>
  <c r="O2311" i="6"/>
  <c r="O1743" i="6"/>
  <c r="O851" i="6"/>
  <c r="O1589" i="6"/>
  <c r="O2214" i="6"/>
  <c r="O2503" i="6"/>
  <c r="O265" i="6"/>
  <c r="O899" i="6"/>
  <c r="O2137" i="6"/>
  <c r="O1780" i="6"/>
  <c r="O2047" i="6"/>
  <c r="O2418" i="6"/>
  <c r="O1834" i="6"/>
  <c r="O1565" i="6"/>
  <c r="O1663" i="6"/>
  <c r="O1722" i="6"/>
  <c r="O2268" i="6"/>
  <c r="O2172" i="6"/>
  <c r="O983" i="6"/>
  <c r="O1836" i="6"/>
  <c r="O1760" i="6"/>
  <c r="O1837" i="6"/>
  <c r="O977" i="6"/>
  <c r="O2322" i="6"/>
  <c r="O1439" i="6"/>
  <c r="O2243" i="6"/>
  <c r="O2430" i="6"/>
  <c r="O1206" i="6"/>
  <c r="O1034" i="6"/>
  <c r="O1526" i="6"/>
  <c r="O1556" i="6"/>
  <c r="O2400" i="6"/>
  <c r="O2497" i="6"/>
  <c r="O1527" i="6"/>
  <c r="O905" i="6"/>
  <c r="O738" i="6"/>
  <c r="O1957" i="6"/>
  <c r="O2306" i="6"/>
  <c r="O2177" i="6"/>
  <c r="O657" i="6"/>
  <c r="O1860" i="6"/>
  <c r="O460" i="6"/>
  <c r="O1770" i="6"/>
  <c r="O306" i="6"/>
  <c r="O2307" i="6"/>
  <c r="O2106" i="6"/>
  <c r="O1399" i="6"/>
  <c r="O1949" i="6"/>
  <c r="O2173" i="6"/>
  <c r="O1045" i="6"/>
  <c r="O2194" i="6"/>
  <c r="O1212" i="6"/>
  <c r="O2200" i="6"/>
  <c r="O2358" i="6"/>
  <c r="O325" i="6"/>
  <c r="O2202" i="6"/>
  <c r="O2059" i="6"/>
  <c r="O1458" i="6"/>
  <c r="O1213" i="6"/>
  <c r="O2061" i="6"/>
  <c r="O2395" i="6"/>
  <c r="O1711" i="6"/>
  <c r="O1402" i="6"/>
  <c r="O611" i="6"/>
  <c r="O194" i="6"/>
  <c r="O490" i="6"/>
  <c r="O1726" i="6"/>
  <c r="O1317" i="6"/>
  <c r="O361" i="6"/>
  <c r="O1262" i="6"/>
  <c r="O1131" i="6"/>
  <c r="O1891" i="6"/>
  <c r="O202" i="6"/>
  <c r="O1568" i="6"/>
  <c r="O835" i="6"/>
  <c r="O749" i="6"/>
  <c r="O354" i="6"/>
  <c r="O387" i="6"/>
  <c r="O175" i="6"/>
  <c r="O1066" i="6"/>
  <c r="O760" i="6"/>
  <c r="O2340" i="6"/>
  <c r="O1384" i="6"/>
  <c r="O1446" i="6"/>
  <c r="O1654" i="6"/>
  <c r="O2124" i="6"/>
  <c r="O1157" i="6"/>
  <c r="O1597" i="6"/>
  <c r="O1378" i="6"/>
  <c r="O654" i="6"/>
  <c r="O779" i="6"/>
  <c r="O252" i="6"/>
  <c r="O522" i="6"/>
  <c r="O1709" i="6"/>
  <c r="O1038" i="6"/>
  <c r="O1492" i="6"/>
  <c r="O1125" i="6"/>
  <c r="O1158" i="6"/>
  <c r="O1712" i="6"/>
  <c r="O1182" i="6"/>
  <c r="O2279" i="6"/>
  <c r="O2283" i="6"/>
  <c r="O554" i="6"/>
  <c r="O2300" i="6"/>
  <c r="O385" i="6"/>
  <c r="O911" i="6"/>
  <c r="O2037" i="6"/>
  <c r="O826" i="6"/>
  <c r="O1248" i="6"/>
  <c r="O1087" i="6"/>
  <c r="O804" i="6"/>
  <c r="O1551" i="6"/>
  <c r="O1741" i="6"/>
  <c r="O1781" i="6"/>
  <c r="O829" i="6"/>
  <c r="O1751" i="6"/>
  <c r="O1857" i="6"/>
  <c r="O73" i="6"/>
  <c r="O320" i="6"/>
  <c r="O416" i="6"/>
  <c r="O874" i="6"/>
  <c r="O282" i="6"/>
  <c r="O1033" i="6"/>
  <c r="O921" i="6"/>
  <c r="O1026" i="6"/>
  <c r="O2347" i="6"/>
  <c r="O106" i="6"/>
  <c r="O71" i="6"/>
  <c r="O1497" i="6"/>
  <c r="O1749" i="6"/>
  <c r="O587" i="6"/>
  <c r="O2365" i="6"/>
  <c r="O1046" i="6"/>
  <c r="O1813" i="6"/>
  <c r="O861" i="6"/>
  <c r="O1144" i="6"/>
  <c r="O1159" i="6"/>
  <c r="O1214" i="6"/>
  <c r="O1261" i="6"/>
  <c r="O1192" i="6"/>
  <c r="O1309" i="6"/>
  <c r="O2304" i="6"/>
  <c r="O1258" i="6"/>
  <c r="O40" i="6"/>
  <c r="O567" i="6"/>
  <c r="O439" i="6"/>
  <c r="O36" i="6"/>
  <c r="O1211" i="6"/>
  <c r="O66" i="6"/>
  <c r="O284" i="6"/>
  <c r="O612" i="6"/>
  <c r="O965" i="6"/>
  <c r="O579" i="6"/>
  <c r="O591" i="6"/>
  <c r="O1164" i="6"/>
  <c r="O2184" i="6"/>
  <c r="O1632" i="6"/>
  <c r="O1636" i="6"/>
  <c r="O168" i="6"/>
  <c r="O52" i="6"/>
  <c r="O763" i="6"/>
  <c r="O528" i="6"/>
  <c r="O121" i="6"/>
  <c r="O1609" i="6"/>
  <c r="O342" i="6"/>
  <c r="O446" i="6"/>
  <c r="O362" i="6"/>
  <c r="O1123" i="6"/>
  <c r="O1257" i="6"/>
  <c r="O764" i="6"/>
  <c r="O863" i="6"/>
  <c r="O984" i="6"/>
  <c r="O1472" i="6"/>
  <c r="O1573" i="6"/>
  <c r="O1785" i="6"/>
  <c r="O1470" i="6"/>
  <c r="O41" i="6"/>
  <c r="O702" i="6"/>
  <c r="O534" i="6"/>
  <c r="O644" i="6"/>
  <c r="O812" i="6"/>
  <c r="O1117" i="6"/>
  <c r="O903" i="6"/>
  <c r="O2189" i="6"/>
  <c r="O1062" i="6"/>
  <c r="O968" i="6"/>
  <c r="O1430" i="6"/>
  <c r="O1475" i="6"/>
  <c r="O1746" i="6"/>
  <c r="O2143" i="6"/>
  <c r="O1595" i="6"/>
  <c r="O318" i="6"/>
  <c r="O100" i="6"/>
  <c r="O1827" i="6"/>
  <c r="O1234" i="6"/>
  <c r="O373" i="6"/>
  <c r="O1884" i="6"/>
  <c r="O1675" i="6"/>
  <c r="O1266" i="6"/>
  <c r="O1829" i="6"/>
  <c r="O1327" i="6"/>
  <c r="O1042" i="6"/>
  <c r="O316" i="6"/>
  <c r="O234" i="6"/>
  <c r="O1101" i="6"/>
  <c r="O1426" i="6"/>
  <c r="O1898" i="6"/>
  <c r="O2439" i="6"/>
  <c r="O62" i="6"/>
  <c r="O887" i="6"/>
  <c r="O694" i="6"/>
  <c r="O1761" i="6"/>
  <c r="O540" i="6"/>
  <c r="O1964" i="6"/>
  <c r="O2249" i="6"/>
  <c r="O2339" i="6"/>
  <c r="O1060" i="6"/>
  <c r="O1649" i="6"/>
  <c r="O988" i="6"/>
  <c r="O1501" i="6"/>
  <c r="O1865" i="6"/>
  <c r="O2154" i="6"/>
  <c r="O645" i="6"/>
  <c r="O697" i="6"/>
  <c r="O154" i="6"/>
  <c r="O744" i="6"/>
  <c r="O1698" i="6"/>
  <c r="O1587" i="6"/>
  <c r="O1493" i="6"/>
  <c r="O1441" i="6"/>
  <c r="O2318" i="6"/>
  <c r="O2320" i="6"/>
  <c r="O1149" i="6"/>
  <c r="O197" i="6"/>
  <c r="O782" i="6"/>
  <c r="O158" i="6"/>
  <c r="O429" i="6"/>
  <c r="O381" i="6"/>
  <c r="O2330" i="6"/>
  <c r="O2174" i="6"/>
  <c r="O739" i="6"/>
  <c r="O2331" i="6"/>
  <c r="O938" i="6"/>
  <c r="O536" i="6"/>
  <c r="O133" i="6"/>
  <c r="O305" i="6"/>
  <c r="O2052" i="6"/>
  <c r="O1542" i="6"/>
  <c r="O1196" i="6"/>
  <c r="O1368" i="6"/>
  <c r="O975" i="6"/>
  <c r="O1630" i="6"/>
  <c r="O1664" i="6"/>
  <c r="O470" i="6"/>
  <c r="O110" i="6"/>
  <c r="O435" i="6"/>
  <c r="O181" i="6"/>
  <c r="O576" i="6"/>
  <c r="O1386" i="6"/>
  <c r="O2289" i="6"/>
  <c r="O943" i="6"/>
  <c r="O1982" i="6"/>
  <c r="O2294" i="6"/>
  <c r="O1013" i="6"/>
  <c r="O1165" i="6"/>
  <c r="O1231" i="6"/>
  <c r="O2048" i="6"/>
  <c r="O917" i="6"/>
  <c r="O417" i="6"/>
  <c r="O46" i="6"/>
  <c r="O1329" i="6"/>
  <c r="O216" i="6"/>
  <c r="O2287" i="6"/>
  <c r="O1380" i="6"/>
  <c r="O489" i="6"/>
  <c r="O1762" i="6"/>
  <c r="O756" i="6"/>
  <c r="O2011" i="6"/>
  <c r="O844" i="6"/>
  <c r="O2044" i="6"/>
  <c r="O210" i="6"/>
  <c r="O652" i="6"/>
  <c r="O2235" i="6"/>
  <c r="O1543" i="6"/>
  <c r="O703" i="6"/>
  <c r="O1660" i="6"/>
  <c r="O1707" i="6"/>
  <c r="O1598" i="6"/>
  <c r="O2199" i="6"/>
  <c r="O122" i="6"/>
  <c r="O1956" i="6"/>
  <c r="O486" i="6"/>
  <c r="O1904" i="6"/>
  <c r="O517" i="6"/>
  <c r="O748" i="6"/>
  <c r="O669" i="6"/>
  <c r="O260" i="6"/>
  <c r="O2065" i="6"/>
  <c r="O1843" i="6"/>
  <c r="O330" i="6"/>
  <c r="O138" i="6"/>
  <c r="O2016" i="6"/>
  <c r="O1067" i="6"/>
  <c r="O441" i="6"/>
  <c r="O2240" i="6"/>
  <c r="O1425" i="6"/>
  <c r="O2163" i="6"/>
  <c r="O278" i="6"/>
  <c r="O731" i="6"/>
  <c r="O440" i="6"/>
  <c r="O666" i="6"/>
  <c r="O1229" i="6"/>
  <c r="O54" i="6"/>
  <c r="O1450" i="6"/>
  <c r="O840" i="6"/>
  <c r="O933" i="6"/>
  <c r="O1733" i="6"/>
  <c r="O80" i="6"/>
  <c r="O1290" i="6"/>
  <c r="O1490" i="6"/>
  <c r="O2332" i="6"/>
  <c r="O632" i="6"/>
  <c r="O1862" i="6"/>
  <c r="O370" i="6"/>
  <c r="O81" i="6"/>
  <c r="O1621" i="6"/>
  <c r="O2325" i="6"/>
  <c r="O2328" i="6"/>
  <c r="O500" i="6"/>
  <c r="O37" i="6"/>
  <c r="O2437" i="6"/>
  <c r="O529" i="6"/>
  <c r="O2014" i="6"/>
  <c r="O123" i="6"/>
  <c r="O235" i="6"/>
  <c r="O1411" i="6"/>
  <c r="O1824" i="6"/>
  <c r="O445" i="6"/>
  <c r="O1803" i="6"/>
  <c r="O2494" i="6"/>
  <c r="O1756" i="6"/>
  <c r="O266" i="6"/>
  <c r="O456" i="6"/>
  <c r="O236" i="6"/>
  <c r="O355" i="6"/>
  <c r="O1484" i="6"/>
  <c r="O2448" i="6"/>
  <c r="O736" i="6"/>
  <c r="O300" i="6"/>
  <c r="O511" i="6"/>
  <c r="O1126" i="6"/>
  <c r="O929" i="6"/>
  <c r="O1106" i="6"/>
  <c r="O1115" i="6"/>
  <c r="O544" i="6"/>
  <c r="O1463" i="6"/>
  <c r="O2185" i="6"/>
  <c r="O1449" i="6"/>
  <c r="O751" i="6"/>
  <c r="O49" i="6"/>
  <c r="O307" i="6"/>
  <c r="O155" i="6"/>
  <c r="O1030" i="6"/>
  <c r="O491" i="6"/>
  <c r="O732" i="6"/>
  <c r="O422" i="6"/>
  <c r="O661" i="6"/>
  <c r="O919" i="6"/>
  <c r="O596" i="6"/>
  <c r="O2063" i="6"/>
  <c r="O1121" i="6"/>
  <c r="O1086" i="6"/>
  <c r="O67" i="6"/>
  <c r="O2316" i="6"/>
  <c r="O2481" i="6"/>
  <c r="O374" i="6"/>
  <c r="O2327" i="6"/>
  <c r="O1510" i="6"/>
  <c r="O2215" i="6"/>
  <c r="O559" i="6"/>
  <c r="O480" i="6"/>
  <c r="O814" i="6"/>
  <c r="O1333" i="6"/>
  <c r="O1979" i="6"/>
  <c r="O852" i="6"/>
  <c r="O430" i="6"/>
  <c r="O1744" i="6"/>
  <c r="O1508" i="6"/>
  <c r="O2334" i="6"/>
  <c r="O1175" i="6"/>
  <c r="O1796" i="6"/>
  <c r="O1479" i="6"/>
  <c r="O1696" i="6"/>
  <c r="O1846" i="6"/>
  <c r="O191" i="6"/>
  <c r="O459" i="6"/>
  <c r="O713" i="6"/>
  <c r="O588" i="6"/>
  <c r="O267" i="6"/>
  <c r="O53" i="6"/>
  <c r="O1043" i="6"/>
  <c r="O797" i="6"/>
  <c r="O1176" i="6"/>
  <c r="O1095" i="6"/>
  <c r="O1958" i="6"/>
  <c r="O1767" i="6"/>
  <c r="O2005" i="6"/>
  <c r="O883" i="6"/>
  <c r="O2425" i="6"/>
  <c r="O398" i="6"/>
  <c r="O1488" i="6"/>
  <c r="O541" i="6"/>
  <c r="O1557" i="6"/>
  <c r="O717" i="6"/>
  <c r="O141" i="6"/>
  <c r="O2471" i="6"/>
  <c r="O24" i="6"/>
  <c r="O1330" i="6"/>
  <c r="O32" i="6"/>
  <c r="O2363" i="6"/>
  <c r="O765" i="6"/>
  <c r="O603" i="6"/>
  <c r="O2217" i="6"/>
  <c r="O1022" i="6"/>
  <c r="O2474" i="6"/>
  <c r="O448" i="6"/>
  <c r="O204" i="6"/>
  <c r="O134" i="6"/>
  <c r="O86" i="6"/>
  <c r="O1359" i="6"/>
  <c r="O1779" i="6"/>
  <c r="O648" i="6"/>
  <c r="O20" i="6"/>
  <c r="O2051" i="6"/>
  <c r="O413" i="6"/>
  <c r="O537" i="6"/>
  <c r="O159" i="6"/>
  <c r="O182" i="6"/>
  <c r="O55" i="6"/>
  <c r="O993" i="6"/>
  <c r="O1471" i="6"/>
  <c r="O83" i="6"/>
  <c r="O1955" i="6"/>
  <c r="O969" i="6"/>
  <c r="O1974" i="6"/>
  <c r="O2377" i="6"/>
  <c r="O716" i="6"/>
  <c r="O1897" i="6"/>
  <c r="O239" i="6"/>
  <c r="O1610" i="6"/>
  <c r="O1325" i="6"/>
  <c r="O2487" i="6"/>
  <c r="O925" i="6"/>
  <c r="O44" i="6"/>
  <c r="O672" i="6"/>
  <c r="O549" i="6"/>
  <c r="O156" i="6"/>
  <c r="O2427" i="6"/>
  <c r="O161" i="6"/>
  <c r="O2087" i="6"/>
  <c r="O991" i="6"/>
  <c r="O1077" i="6"/>
  <c r="O1328" i="6"/>
  <c r="O2210" i="6"/>
  <c r="O2353" i="6"/>
  <c r="O1532" i="6"/>
  <c r="O162" i="6"/>
  <c r="O1668" i="6"/>
  <c r="O2" i="6"/>
  <c r="O186" i="6"/>
  <c r="O56" i="6"/>
  <c r="O1588" i="6"/>
  <c r="O1876" i="6"/>
  <c r="O2233" i="6"/>
  <c r="O845" i="6"/>
  <c r="O57" i="6"/>
  <c r="O1215" i="6"/>
  <c r="O471" i="6"/>
  <c r="O774" i="6"/>
  <c r="O900" i="6"/>
  <c r="O329" i="6"/>
  <c r="O1140" i="6"/>
  <c r="O1304" i="6"/>
  <c r="O1716" i="6"/>
  <c r="O2423" i="6"/>
  <c r="O109" i="6"/>
  <c r="O1666" i="6"/>
  <c r="O58" i="6"/>
  <c r="O1243" i="6"/>
  <c r="O1987" i="6"/>
  <c r="O1685" i="6"/>
  <c r="O14" i="6"/>
  <c r="O261" i="6"/>
  <c r="O705" i="6"/>
  <c r="O1966" i="6"/>
  <c r="O301" i="6"/>
  <c r="O954" i="6"/>
  <c r="O877" i="6"/>
  <c r="O1027" i="6"/>
  <c r="O752" i="6"/>
  <c r="O2402" i="6"/>
  <c r="O1127" i="6"/>
  <c r="O1801" i="6"/>
  <c r="O1640" i="6"/>
  <c r="O1369" i="6"/>
  <c r="O119" i="6"/>
  <c r="O23" i="6"/>
  <c r="O163" i="6"/>
  <c r="O1878" i="6"/>
  <c r="O199" i="6"/>
  <c r="O63" i="6"/>
  <c r="O1586" i="6"/>
  <c r="O1560" i="6"/>
  <c r="O959" i="6"/>
  <c r="O1650" i="6"/>
  <c r="O1831" i="6"/>
  <c r="O410" i="6"/>
  <c r="O1515" i="6"/>
  <c r="O2161" i="6"/>
  <c r="O599" i="6"/>
  <c r="O2141" i="6"/>
  <c r="O833" i="6"/>
  <c r="O633" i="6"/>
  <c r="O419" i="6"/>
  <c r="O1228" i="6"/>
  <c r="O2168" i="6"/>
  <c r="O2182" i="6"/>
  <c r="O1267" i="6"/>
  <c r="O1299" i="6"/>
  <c r="O2080" i="6"/>
  <c r="O1302" i="6"/>
  <c r="O1478" i="6"/>
  <c r="O1759" i="6"/>
  <c r="O1535" i="6"/>
  <c r="O1107" i="6"/>
  <c r="O2451" i="6"/>
  <c r="O1147" i="6"/>
  <c r="O77" i="6"/>
  <c r="O2477" i="6"/>
  <c r="O418" i="6"/>
  <c r="O2509" i="6"/>
  <c r="O1764" i="6"/>
  <c r="O310" i="6"/>
  <c r="O1895" i="6"/>
  <c r="O2546" i="6"/>
  <c r="O906" i="6"/>
  <c r="O1412" i="6"/>
  <c r="O2511" i="6"/>
  <c r="O757" i="6"/>
  <c r="O892" i="6"/>
  <c r="O1160" i="6"/>
  <c r="O1068" i="6"/>
  <c r="O1061" i="6"/>
  <c r="O1431" i="6"/>
  <c r="O321" i="6"/>
  <c r="O126" i="6"/>
  <c r="O87" i="6"/>
  <c r="O1730" i="6"/>
  <c r="O2547" i="6"/>
  <c r="O447" i="6"/>
  <c r="O514" i="6"/>
  <c r="O144" i="6"/>
  <c r="O475" i="6"/>
  <c r="O30" i="6"/>
  <c r="O2009" i="6"/>
  <c r="O785" i="6"/>
  <c r="O1658" i="6"/>
  <c r="O1344" i="6"/>
  <c r="O2211" i="6"/>
  <c r="O1503" i="6"/>
  <c r="O2157" i="6"/>
  <c r="O2123" i="6"/>
  <c r="O2170" i="6"/>
  <c r="O423" i="6"/>
  <c r="O172" i="6"/>
  <c r="O326" i="6"/>
  <c r="O1414" i="6"/>
  <c r="O1720" i="6"/>
  <c r="O2190" i="6"/>
  <c r="O124" i="6"/>
  <c r="O2517" i="6"/>
  <c r="O714" i="6"/>
  <c r="O8" i="6"/>
  <c r="O1678" i="6"/>
  <c r="O2370" i="6"/>
  <c r="O1253" i="6"/>
  <c r="O2077" i="6"/>
  <c r="O809" i="6"/>
  <c r="O2468" i="6"/>
  <c r="O1816" i="6"/>
  <c r="O636" i="6"/>
  <c r="O600" i="6"/>
  <c r="O403" i="6"/>
  <c r="O506" i="6"/>
  <c r="O2504" i="6"/>
  <c r="O2166" i="6"/>
  <c r="O1624" i="6"/>
  <c r="O2204" i="6"/>
  <c r="O1485" i="6"/>
  <c r="O1203" i="6"/>
  <c r="O2526" i="6"/>
  <c r="O26" i="6"/>
  <c r="O90" i="6"/>
  <c r="O1628" i="6"/>
  <c r="O366" i="6"/>
  <c r="O346" i="6"/>
  <c r="O1500" i="6"/>
  <c r="O649" i="6"/>
  <c r="O2236" i="6"/>
  <c r="O706" i="6"/>
  <c r="O2032" i="6"/>
  <c r="O555" i="6"/>
  <c r="O692" i="6"/>
  <c r="O1533" i="6"/>
  <c r="O1765" i="6"/>
  <c r="O935" i="6"/>
  <c r="O1674" i="6"/>
  <c r="O1521" i="6"/>
  <c r="O1083" i="6"/>
  <c r="O1905" i="6"/>
  <c r="O530" i="6"/>
  <c r="O1385" i="6"/>
  <c r="O1306" i="6"/>
  <c r="O680" i="6"/>
  <c r="O363" i="6"/>
  <c r="O949" i="6"/>
  <c r="O392" i="6"/>
  <c r="O1104" i="6"/>
  <c r="O616" i="6"/>
  <c r="O2407" i="6"/>
  <c r="O113" i="6"/>
  <c r="O101" i="6"/>
  <c r="O2012" i="6"/>
  <c r="O691" i="6"/>
  <c r="O1460" i="6"/>
  <c r="O2023" i="6"/>
  <c r="O788" i="6"/>
  <c r="O1511" i="6"/>
  <c r="O1345" i="6"/>
  <c r="O253" i="6"/>
  <c r="O38" i="6"/>
  <c r="O461" i="6"/>
  <c r="O189" i="6"/>
  <c r="O96" i="6"/>
  <c r="O451" i="6"/>
  <c r="O1079" i="6"/>
  <c r="O1220" i="6"/>
  <c r="O634" i="6"/>
  <c r="O553" i="6"/>
  <c r="O1706" i="6"/>
  <c r="O1072" i="6"/>
  <c r="O1499" i="6"/>
  <c r="O2148" i="6"/>
  <c r="O1693" i="6"/>
  <c r="O2231" i="6"/>
  <c r="O360" i="6"/>
  <c r="O1603" i="6"/>
  <c r="O1265" i="6"/>
  <c r="O2246" i="6"/>
  <c r="O130" i="6"/>
  <c r="O1995" i="6"/>
  <c r="O1633" i="6"/>
  <c r="O1105" i="6"/>
  <c r="O846" i="6"/>
  <c r="O639" i="6"/>
  <c r="O145" i="6"/>
  <c r="O1035" i="6"/>
  <c r="O349" i="6"/>
  <c r="O2310" i="6"/>
  <c r="O1394" i="6"/>
  <c r="O525" i="6"/>
  <c r="O787" i="6"/>
  <c r="O1645" i="6"/>
  <c r="O2376" i="6"/>
  <c r="O327" i="6"/>
  <c r="O813" i="6"/>
  <c r="O1656" i="6"/>
  <c r="O653" i="6"/>
  <c r="O1170" i="6"/>
  <c r="O976" i="6"/>
  <c r="O1100" i="6"/>
  <c r="O2203" i="6"/>
  <c r="O1742" i="6"/>
  <c r="O1388" i="6"/>
  <c r="O3" i="6"/>
  <c r="O33" i="6"/>
  <c r="O192" i="6"/>
  <c r="O176" i="6"/>
  <c r="O539" i="6"/>
  <c r="O2415" i="6"/>
  <c r="O1513" i="6"/>
  <c r="O920" i="6"/>
  <c r="O1679" i="6"/>
  <c r="O2392" i="6"/>
  <c r="O794" i="6"/>
  <c r="O2122" i="6"/>
  <c r="O1505" i="6"/>
  <c r="O237" i="6"/>
  <c r="O102" i="6"/>
  <c r="O34" i="6"/>
  <c r="O2409" i="6"/>
  <c r="O2362" i="6"/>
  <c r="O2223" i="6"/>
  <c r="O1199" i="6"/>
  <c r="O434" i="6"/>
  <c r="O1120" i="6"/>
  <c r="O637" i="6"/>
  <c r="O2245" i="6"/>
  <c r="O670" i="6"/>
  <c r="O1558" i="6"/>
  <c r="O2367" i="6"/>
  <c r="O2126" i="6"/>
  <c r="O1748" i="6"/>
  <c r="O1268" i="6"/>
  <c r="O1128" i="6"/>
  <c r="O1681" i="6"/>
  <c r="O1873" i="6"/>
  <c r="O45" i="6"/>
  <c r="O1608" i="6"/>
  <c r="O317" i="6"/>
  <c r="O1908" i="6"/>
  <c r="O2076" i="6"/>
  <c r="O262" i="6"/>
  <c r="O1959" i="6"/>
  <c r="O1308" i="6"/>
  <c r="O1528" i="6"/>
  <c r="O1869" i="6"/>
  <c r="O1151" i="6"/>
  <c r="O164" i="6"/>
  <c r="O1947" i="6"/>
  <c r="O1008" i="6"/>
  <c r="O2440" i="6"/>
  <c r="O2510" i="6"/>
  <c r="O2078" i="6"/>
  <c r="O1172" i="6"/>
  <c r="O1442" i="6"/>
  <c r="O1540" i="6"/>
  <c r="O2258" i="6"/>
  <c r="O1263" i="6"/>
  <c r="O1719" i="6"/>
  <c r="O1078" i="6"/>
  <c r="O2399" i="6"/>
  <c r="O604" i="6"/>
  <c r="O477" i="6"/>
  <c r="O201" i="6"/>
  <c r="O356" i="6"/>
  <c r="O808" i="6"/>
  <c r="O2115" i="6"/>
  <c r="O1550" i="6"/>
  <c r="O580" i="6"/>
  <c r="O1142" i="6"/>
  <c r="O2069" i="6"/>
  <c r="O1667" i="6"/>
  <c r="O1217" i="6"/>
  <c r="O964" i="6"/>
  <c r="O244" i="6"/>
  <c r="O564" i="6"/>
  <c r="O1703" i="6"/>
  <c r="O1929" i="6"/>
  <c r="O2275" i="6"/>
  <c r="O294" i="6"/>
  <c r="O59" i="6"/>
  <c r="O2180" i="6"/>
  <c r="O651" i="6"/>
  <c r="O1069" i="6"/>
  <c r="O1792" i="6"/>
  <c r="O1844" i="6"/>
  <c r="O550" i="6"/>
  <c r="O10" i="6"/>
  <c r="O1292" i="6"/>
  <c r="O50" i="6"/>
  <c r="O858" i="6"/>
  <c r="O1096" i="6"/>
  <c r="O1606" i="6"/>
  <c r="O1109" i="6"/>
  <c r="O1487" i="6"/>
  <c r="O285" i="6"/>
  <c r="O7" i="6"/>
  <c r="O69" i="6"/>
  <c r="O1661" i="6"/>
  <c r="O523" i="6"/>
  <c r="O2388" i="6"/>
  <c r="O295" i="6"/>
  <c r="O289" i="6"/>
  <c r="O557" i="6"/>
  <c r="O2070" i="6"/>
  <c r="O2019" i="6"/>
  <c r="O566" i="6"/>
  <c r="O2207" i="6"/>
  <c r="O1480" i="6"/>
  <c r="O74" i="6"/>
  <c r="O1044" i="6"/>
  <c r="O1456" i="6"/>
  <c r="O1361" i="6"/>
  <c r="O508" i="6"/>
  <c r="O2375" i="6"/>
  <c r="O2140" i="6"/>
  <c r="O131" i="6"/>
  <c r="O795" i="6"/>
  <c r="O245" i="6"/>
  <c r="O866" i="6"/>
  <c r="O195" i="6"/>
  <c r="O505" i="6"/>
  <c r="O498" i="6"/>
  <c r="O1652" i="6"/>
  <c r="O452" i="6"/>
  <c r="O1584" i="6"/>
  <c r="O1694" i="6"/>
  <c r="O1735" i="6"/>
  <c r="O103" i="6"/>
  <c r="O1009" i="6"/>
  <c r="O2529" i="6"/>
  <c r="O733" i="6"/>
  <c r="O1853" i="6"/>
  <c r="O217" i="6"/>
  <c r="O1596" i="6"/>
  <c r="O1731" i="6"/>
  <c r="O623" i="6"/>
  <c r="O1112" i="6"/>
  <c r="O47" i="6"/>
  <c r="O1981" i="6"/>
  <c r="O1284" i="6"/>
  <c r="O211" i="6"/>
  <c r="O293" i="6"/>
  <c r="O1019" i="6"/>
  <c r="O909" i="6"/>
  <c r="O2133" i="6"/>
  <c r="O1382" i="6"/>
  <c r="O1601" i="6"/>
  <c r="O2460" i="6"/>
  <c r="O1454" i="6"/>
  <c r="O1863" i="6"/>
  <c r="O568" i="6"/>
  <c r="O663" i="6"/>
  <c r="O1867" i="6"/>
  <c r="O980" i="6"/>
  <c r="O1118" i="6"/>
  <c r="O2458" i="6"/>
  <c r="O1544" i="6"/>
  <c r="O577" i="6"/>
  <c r="O347" i="6"/>
  <c r="O1612" i="6"/>
  <c r="O2463" i="6"/>
  <c r="O167" i="6"/>
  <c r="O396" i="6"/>
  <c r="O786" i="6"/>
  <c r="O2034" i="6"/>
  <c r="O2454" i="6"/>
  <c r="O2248" i="6"/>
  <c r="O950" i="6"/>
  <c r="O1064" i="6"/>
  <c r="O1130" i="6"/>
  <c r="O2071" i="6"/>
  <c r="O1817" i="6"/>
  <c r="O1264" i="6"/>
  <c r="O1710" i="6"/>
  <c r="O1517" i="6"/>
  <c r="O1593" i="6"/>
  <c r="O1381" i="6"/>
  <c r="O592" i="6"/>
  <c r="O187" i="6"/>
  <c r="O1868" i="6"/>
  <c r="O1889" i="6"/>
  <c r="O1358" i="6"/>
  <c r="O1194" i="6"/>
  <c r="O481" i="6"/>
  <c r="O729" i="6"/>
  <c r="O1537" i="6"/>
  <c r="O944" i="6"/>
  <c r="O871" i="6"/>
  <c r="O2324" i="6"/>
  <c r="O1190" i="6"/>
  <c r="O1080" i="6"/>
  <c r="O2085" i="6"/>
  <c r="O1647" i="6"/>
  <c r="O1529" i="6"/>
  <c r="O1970" i="6"/>
  <c r="O998" i="6"/>
  <c r="O2081" i="6"/>
  <c r="O224" i="6"/>
  <c r="O893" i="6"/>
  <c r="O1467" i="6"/>
  <c r="O2108" i="6"/>
  <c r="O2040" i="6"/>
  <c r="O607" i="6"/>
  <c r="O841" i="6"/>
  <c r="O930" i="6"/>
  <c r="O2483" i="6"/>
  <c r="O39" i="6"/>
  <c r="O198" i="6"/>
  <c r="O128" i="6"/>
  <c r="O1006" i="6"/>
  <c r="O510" i="6"/>
  <c r="O2155" i="6"/>
  <c r="O469" i="6"/>
  <c r="O1362" i="6"/>
  <c r="O1602" i="6"/>
  <c r="O1432" i="6"/>
  <c r="O1029" i="6"/>
  <c r="O2416" i="6"/>
  <c r="O1424" i="6"/>
  <c r="O436" i="6"/>
  <c r="O1198" i="6"/>
  <c r="O1184" i="6"/>
  <c r="O1507" i="6"/>
  <c r="O1548" i="6"/>
  <c r="O1482" i="6"/>
  <c r="O28" i="6"/>
  <c r="O463" i="6"/>
  <c r="O311" i="6"/>
  <c r="O427" i="6"/>
  <c r="O364" i="6"/>
  <c r="O2491" i="6"/>
  <c r="O148" i="6"/>
  <c r="O2062" i="6"/>
  <c r="O1371" i="6"/>
  <c r="O2102" i="6"/>
  <c r="O985" i="6"/>
  <c r="O593" i="6"/>
  <c r="O2112" i="6"/>
  <c r="O807" i="6"/>
  <c r="O776" i="6"/>
  <c r="O711" i="6"/>
  <c r="O1053" i="6"/>
  <c r="O1316" i="6"/>
  <c r="O2490" i="6"/>
  <c r="O1435" i="6"/>
  <c r="O1611" i="6"/>
  <c r="O94" i="6"/>
  <c r="O1099" i="6"/>
  <c r="O2349" i="6"/>
  <c r="O372" i="6"/>
  <c r="O2498" i="6"/>
  <c r="O1498" i="6"/>
  <c r="O515" i="6"/>
  <c r="O1651" i="6"/>
  <c r="O2057" i="6"/>
  <c r="O1076" i="6"/>
  <c r="O1594" i="6"/>
  <c r="O1145" i="6"/>
  <c r="O1496" i="6"/>
  <c r="O1941" i="6"/>
  <c r="O2234" i="6"/>
  <c r="O97" i="6"/>
  <c r="O856" i="6"/>
  <c r="O818" i="6"/>
  <c r="O531" i="6"/>
  <c r="O558" i="6"/>
  <c r="O177" i="6"/>
  <c r="O424" i="6"/>
  <c r="O978" i="6"/>
  <c r="O1571" i="6"/>
  <c r="O1570" i="6"/>
  <c r="O847" i="6"/>
  <c r="O1590" i="6"/>
  <c r="O2298" i="6"/>
  <c r="O2391" i="6"/>
  <c r="O1395" i="6"/>
  <c r="O1489" i="6"/>
  <c r="O2216" i="6"/>
  <c r="O1150" i="6"/>
  <c r="O1400" i="6"/>
  <c r="O240" i="6"/>
  <c r="O620" i="6"/>
  <c r="O2130" i="6"/>
  <c r="O504" i="6"/>
  <c r="O1547" i="6"/>
  <c r="O1404" i="6"/>
  <c r="O296" i="6"/>
  <c r="O2514" i="6"/>
  <c r="O1992" i="6"/>
  <c r="O16" i="6"/>
  <c r="O745" i="6"/>
  <c r="O1899" i="6"/>
  <c r="O114" i="6"/>
  <c r="O1683" i="6"/>
  <c r="O2266" i="6"/>
  <c r="O1195" i="6"/>
  <c r="O926" i="6"/>
  <c r="O1408" i="6"/>
  <c r="O2089" i="6"/>
  <c r="O1273" i="6"/>
  <c r="O1961" i="6"/>
  <c r="O2103" i="6"/>
  <c r="O302" i="6"/>
  <c r="O180" i="6"/>
  <c r="O1187" i="6"/>
  <c r="O178" i="6"/>
  <c r="O594" i="6"/>
  <c r="O350" i="6"/>
  <c r="O1993" i="6"/>
  <c r="O1672" i="6"/>
  <c r="O2139" i="6"/>
  <c r="O1840" i="6"/>
  <c r="O819" i="6"/>
  <c r="O308" i="6"/>
  <c r="O487" i="6"/>
  <c r="O667" i="6"/>
  <c r="O799" i="6"/>
  <c r="O2333" i="6"/>
  <c r="O2232" i="6"/>
  <c r="O95" i="6"/>
  <c r="O229" i="6"/>
  <c r="O84" i="6"/>
  <c r="O1936" i="6"/>
  <c r="O859" i="6"/>
  <c r="O832" i="6"/>
  <c r="O640" i="6"/>
  <c r="O1927" i="6"/>
  <c r="O1208" i="6"/>
  <c r="O979" i="6"/>
  <c r="O268" i="6"/>
  <c r="O1188" i="6"/>
  <c r="O895" i="6"/>
  <c r="O1168" i="6"/>
  <c r="O2341" i="6"/>
  <c r="O1776" i="6"/>
  <c r="O425" i="6"/>
  <c r="O2098" i="6"/>
  <c r="O1673" i="6"/>
  <c r="O313" i="6"/>
  <c r="O465" i="6"/>
  <c r="O1657" i="6"/>
  <c r="O1259" i="6"/>
  <c r="O624" i="6"/>
  <c r="O169" i="6"/>
  <c r="O1014" i="6"/>
  <c r="O1280" i="6"/>
  <c r="O1326" i="6"/>
  <c r="O1312" i="6"/>
  <c r="O1564" i="6"/>
  <c r="O1562" i="6"/>
  <c r="O1389" i="6"/>
  <c r="O2533" i="6"/>
  <c r="O2253" i="6"/>
  <c r="O1864" i="6"/>
  <c r="O312" i="6"/>
  <c r="O65" i="6"/>
  <c r="O1545" i="6"/>
  <c r="O1972" i="6"/>
  <c r="O1340" i="6"/>
  <c r="O740" i="6"/>
  <c r="O1549" i="6"/>
  <c r="O2528" i="6"/>
  <c r="O1057" i="6"/>
  <c r="O1823" i="6"/>
  <c r="O1655" i="6"/>
  <c r="O1278" i="6"/>
  <c r="O2523" i="6"/>
  <c r="O1091" i="6"/>
  <c r="O5" i="6"/>
  <c r="O1235" i="6"/>
  <c r="O820" i="6"/>
  <c r="O2539" i="6"/>
  <c r="O1047" i="6"/>
  <c r="O407" i="6"/>
  <c r="O1866" i="6"/>
  <c r="O290" i="6"/>
  <c r="O1811" i="6"/>
  <c r="O1913" i="6"/>
  <c r="O75" i="6"/>
  <c r="O146" i="6"/>
  <c r="O1084" i="6"/>
  <c r="O249" i="6"/>
  <c r="O1322" i="6"/>
  <c r="O432" i="6"/>
  <c r="O681" i="6"/>
  <c r="O1999" i="6"/>
  <c r="O1787" i="6"/>
  <c r="O1714" i="6"/>
  <c r="O641" i="6"/>
  <c r="O1139" i="6"/>
  <c r="O655" i="6"/>
  <c r="O1285" i="6"/>
  <c r="O822" i="6"/>
  <c r="O849" i="6"/>
  <c r="O1838" i="6"/>
  <c r="O2419" i="6"/>
  <c r="O1763" i="6"/>
  <c r="O1512" i="6"/>
  <c r="O218" i="6"/>
  <c r="O1525" i="6"/>
  <c r="O805" i="6"/>
  <c r="O1232" i="6"/>
  <c r="O483" i="6"/>
  <c r="O792" i="6"/>
  <c r="O532" i="6"/>
  <c r="O2543" i="6"/>
  <c r="O1366" i="6"/>
  <c r="O2519" i="6"/>
  <c r="O388" i="6"/>
  <c r="O1903" i="6"/>
  <c r="O518" i="6"/>
  <c r="O1417" i="6"/>
  <c r="O457" i="6"/>
  <c r="O898" i="6"/>
  <c r="O118" i="6"/>
  <c r="O409" i="6"/>
  <c r="O399" i="6"/>
  <c r="O724" i="6"/>
  <c r="O1124" i="6"/>
  <c r="O1627" i="6"/>
  <c r="O21" i="6"/>
  <c r="O333" i="6"/>
  <c r="O1376" i="6"/>
  <c r="O1848" i="6"/>
  <c r="O1418" i="6"/>
  <c r="O1341" i="6"/>
  <c r="O1004" i="6"/>
  <c r="O662" i="6"/>
  <c r="O2281" i="6"/>
  <c r="O378" i="6"/>
  <c r="O2086" i="6"/>
  <c r="O1367" i="6"/>
  <c r="O1260" i="6"/>
  <c r="O254" i="6"/>
  <c r="O1619" i="6"/>
  <c r="O2120" i="6"/>
  <c r="O1036" i="6"/>
  <c r="O61" i="6"/>
  <c r="O1093" i="6"/>
  <c r="O1137" i="6"/>
  <c r="O22" i="6"/>
  <c r="O2029" i="6"/>
  <c r="O1307" i="6"/>
  <c r="O1973" i="6"/>
  <c r="O1983" i="6"/>
  <c r="O2382" i="6"/>
  <c r="O569" i="6"/>
  <c r="O1098" i="6"/>
  <c r="O2221" i="6"/>
  <c r="O1148" i="6"/>
  <c r="O1775" i="6"/>
  <c r="O2159" i="6"/>
  <c r="O1790" i="6"/>
  <c r="O2227" i="6"/>
  <c r="O685" i="6"/>
  <c r="O2149" i="6"/>
  <c r="O771" i="6"/>
  <c r="O674" i="6"/>
  <c r="O816" i="6"/>
  <c r="O955" i="6"/>
  <c r="O878" i="6"/>
  <c r="O2186" i="6"/>
  <c r="O696" i="6"/>
  <c r="O1200" i="6"/>
  <c r="O1986" i="6"/>
  <c r="O1506" i="6"/>
  <c r="O1279" i="6"/>
  <c r="O1416" i="6"/>
  <c r="O1688" i="6"/>
  <c r="O2269" i="6"/>
  <c r="O400" i="6"/>
  <c r="O1752" i="6"/>
  <c r="O1579" i="6"/>
  <c r="O1350" i="6"/>
  <c r="O2025" i="6"/>
  <c r="O542" i="6"/>
  <c r="O884" i="6"/>
  <c r="O60" i="6"/>
  <c r="O309" i="6"/>
  <c r="O48" i="6"/>
  <c r="O1960" i="6"/>
  <c r="O2092" i="6"/>
  <c r="O1021" i="6"/>
  <c r="O1575" i="6"/>
  <c r="O1662" i="6"/>
  <c r="O160" i="6"/>
  <c r="O42" i="6"/>
  <c r="O2176" i="6"/>
  <c r="O571" i="6"/>
  <c r="O1879" i="6"/>
  <c r="O806" i="6"/>
  <c r="O642" i="6"/>
  <c r="O393" i="6"/>
  <c r="O824" i="6"/>
  <c r="O770" i="6"/>
  <c r="O2386" i="6"/>
  <c r="O931" i="6"/>
  <c r="O2326" i="6"/>
  <c r="O1680" i="6"/>
  <c r="O1334" i="6"/>
  <c r="O1700" i="6"/>
  <c r="O1201" i="6"/>
  <c r="O2138" i="6"/>
  <c r="O453" i="6"/>
  <c r="O2064" i="6"/>
  <c r="O994" i="6"/>
  <c r="O597" i="6"/>
  <c r="O753" i="6"/>
  <c r="O2179" i="6"/>
  <c r="O2361" i="6"/>
  <c r="O578" i="6"/>
  <c r="O1686" i="6"/>
  <c r="O2039" i="6"/>
  <c r="O1914" i="6"/>
  <c r="O91" i="6"/>
  <c r="O1319" i="6"/>
  <c r="O1113" i="6"/>
  <c r="O1477" i="6"/>
  <c r="O2280" i="6"/>
  <c r="O1018" i="6"/>
  <c r="O2348" i="6"/>
  <c r="O1451" i="6"/>
  <c r="O1310" i="6"/>
  <c r="O2290" i="6"/>
  <c r="O2042" i="6"/>
  <c r="O2302" i="6"/>
  <c r="O2022" i="6"/>
  <c r="O754" i="6"/>
  <c r="O2379" i="6"/>
  <c r="O519" i="6"/>
  <c r="O870" i="6"/>
  <c r="O1926" i="6"/>
  <c r="O2013" i="6"/>
  <c r="O707" i="6"/>
  <c r="O2191" i="6"/>
  <c r="O798" i="6"/>
  <c r="O801" i="6"/>
  <c r="O1269" i="6"/>
  <c r="O2125" i="6"/>
  <c r="O1286" i="6"/>
  <c r="O995" i="6"/>
  <c r="O1808" i="6"/>
  <c r="O1546" i="6"/>
  <c r="O1073" i="6"/>
  <c r="O1448" i="6"/>
  <c r="O125" i="6"/>
  <c r="O2396" i="6"/>
  <c r="O139" i="6"/>
  <c r="O1894" i="6"/>
  <c r="O2020" i="6"/>
  <c r="O1419" i="6"/>
  <c r="O2045" i="6"/>
  <c r="O725" i="6"/>
  <c r="O2018" i="6"/>
  <c r="O17" i="6"/>
  <c r="O1572" i="6"/>
  <c r="O1617" i="6"/>
  <c r="O1734" i="6"/>
  <c r="O1270" i="6"/>
  <c r="O1768" i="6"/>
  <c r="O1880" i="6"/>
  <c r="O1353" i="6"/>
  <c r="O686" i="6"/>
  <c r="O1313" i="6"/>
  <c r="O1318" i="6"/>
  <c r="O621" i="6"/>
  <c r="O1783" i="6"/>
  <c r="O932" i="6"/>
  <c r="O1447" i="6"/>
  <c r="O2033" i="6"/>
  <c r="O1010" i="6"/>
  <c r="O882" i="6"/>
  <c r="O2193" i="6"/>
  <c r="O1690" i="6"/>
  <c r="O2136" i="6"/>
  <c r="O1421" i="6"/>
  <c r="O2118" i="6"/>
  <c r="O371" i="6"/>
  <c r="O2171" i="6"/>
  <c r="O1738" i="6"/>
  <c r="O901" i="6"/>
  <c r="O88" i="6"/>
  <c r="O98" i="6"/>
  <c r="O1885" i="6"/>
  <c r="O1357" i="6"/>
  <c r="O2192" i="6"/>
  <c r="O1888" i="6"/>
  <c r="O879" i="6"/>
  <c r="O817" i="6"/>
  <c r="O1226" i="6"/>
  <c r="O2431" i="6"/>
  <c r="O1396" i="6"/>
  <c r="O1180" i="6"/>
  <c r="O565" i="6"/>
  <c r="O492" i="6"/>
  <c r="O1625" i="6"/>
  <c r="O2432" i="6"/>
  <c r="O582" i="6"/>
  <c r="O972" i="6"/>
  <c r="O646" i="6"/>
  <c r="O2434" i="6"/>
  <c r="O825" i="6"/>
  <c r="O2342" i="6"/>
  <c r="O382" i="6"/>
  <c r="O789" i="6"/>
  <c r="O1218" i="6"/>
  <c r="O1122" i="6"/>
  <c r="O2442" i="6"/>
  <c r="O2443" i="6"/>
  <c r="O836" i="6"/>
  <c r="O1336" i="6"/>
  <c r="O1129" i="6"/>
  <c r="O1637" i="6"/>
  <c r="O205" i="6"/>
  <c r="O560" i="6"/>
  <c r="O18" i="6"/>
  <c r="O1939" i="6"/>
  <c r="O401" i="6"/>
  <c r="O2410" i="6"/>
  <c r="O790" i="6"/>
  <c r="O638" i="6"/>
  <c r="O2251" i="6"/>
  <c r="O2317" i="6"/>
  <c r="O1238" i="6"/>
  <c r="O2109" i="6"/>
  <c r="O1074" i="6"/>
  <c r="O1056" i="6"/>
  <c r="O1081" i="6"/>
  <c r="O2338" i="6"/>
  <c r="O1166" i="6"/>
  <c r="O2449" i="6"/>
  <c r="O1239" i="6"/>
  <c r="O255" i="6"/>
  <c r="O1274" i="6"/>
  <c r="O942" i="6"/>
  <c r="O1003" i="6"/>
  <c r="O1242" i="6"/>
  <c r="O2351" i="6"/>
  <c r="O2452" i="6"/>
  <c r="O433" i="6"/>
  <c r="O338" i="6"/>
  <c r="O2408" i="6"/>
  <c r="O915" i="6"/>
  <c r="O773" i="6"/>
  <c r="O2368" i="6"/>
  <c r="O973" i="6"/>
  <c r="O1605" i="6"/>
  <c r="O2456" i="6"/>
  <c r="O1351" i="6"/>
  <c r="O1604" i="6"/>
  <c r="O1665" i="6"/>
  <c r="O421" i="6"/>
  <c r="O615" i="6"/>
  <c r="O2035" i="6"/>
  <c r="O1040" i="6"/>
  <c r="O928" i="6"/>
  <c r="O2412" i="6"/>
  <c r="O2403" i="6"/>
  <c r="O2079" i="6"/>
  <c r="O2041" i="6"/>
  <c r="O828" i="6"/>
  <c r="O888" i="6"/>
  <c r="O107" i="6"/>
  <c r="O1561" i="6"/>
  <c r="O1444" i="6"/>
  <c r="O1896" i="6"/>
  <c r="O2100" i="6"/>
  <c r="O72" i="6"/>
  <c r="O1599" i="6"/>
  <c r="O170" i="6"/>
  <c r="O1871" i="6"/>
  <c r="O322" i="6"/>
  <c r="O1459" i="6"/>
  <c r="O383" i="6"/>
  <c r="O589" i="6"/>
  <c r="O726" i="6"/>
  <c r="O104" i="6"/>
  <c r="O830" i="6"/>
  <c r="O526" i="6"/>
  <c r="O1085" i="6"/>
  <c r="O120" i="6"/>
  <c r="O628" i="6"/>
  <c r="O827" i="6"/>
  <c r="O68" i="6"/>
  <c r="O207" i="6"/>
  <c r="O85" i="6"/>
  <c r="O1314" i="6"/>
  <c r="O1486" i="6"/>
  <c r="O894" i="6"/>
  <c r="O907" i="6"/>
  <c r="O1138" i="6"/>
  <c r="O1911" i="6"/>
  <c r="O404" i="6"/>
  <c r="O149" i="6"/>
  <c r="O2145" i="6"/>
  <c r="O1397" i="6"/>
  <c r="O712" i="6"/>
  <c r="O1774" i="6"/>
  <c r="O1569" i="6"/>
  <c r="O1342" i="6"/>
  <c r="O2476" i="6"/>
  <c r="O79" i="6"/>
  <c r="O193" i="6"/>
  <c r="O869" i="6"/>
  <c r="O1227" i="6"/>
  <c r="O1634" i="6"/>
  <c r="O708" i="6"/>
  <c r="O1048" i="6"/>
  <c r="O1249" i="6"/>
  <c r="O1687" i="6"/>
  <c r="O1468" i="6"/>
  <c r="O2111" i="6"/>
  <c r="O2479" i="6"/>
  <c r="O2480" i="6"/>
  <c r="O1892" i="6"/>
  <c r="O1293" i="6"/>
  <c r="O2074" i="6"/>
  <c r="O1591" i="6"/>
  <c r="O2482" i="6"/>
  <c r="O527" i="6"/>
  <c r="O802" i="6"/>
  <c r="O1495" i="6"/>
  <c r="O2244" i="6"/>
  <c r="O454" i="6"/>
  <c r="O1049" i="6"/>
  <c r="O2303" i="6"/>
  <c r="O286" i="6"/>
  <c r="O2201" i="6"/>
  <c r="O2488" i="6"/>
  <c r="O1682" i="6"/>
  <c r="O1692" i="6"/>
  <c r="O2196" i="6"/>
  <c r="O105" i="6"/>
  <c r="O630" i="6"/>
  <c r="O853" i="6"/>
  <c r="O956" i="6"/>
  <c r="O2292" i="6"/>
  <c r="O1422" i="6"/>
  <c r="O9" i="6"/>
  <c r="O1191" i="6"/>
  <c r="O1443" i="6"/>
  <c r="O2255" i="6"/>
  <c r="O2262" i="6"/>
  <c r="O466" i="6"/>
  <c r="O1946" i="6"/>
  <c r="O698" i="6"/>
  <c r="O140" i="6"/>
  <c r="O1799" i="6"/>
  <c r="O1909" i="6"/>
  <c r="O1291" i="6"/>
  <c r="O881" i="6"/>
  <c r="O1154" i="6"/>
  <c r="O860" i="6"/>
  <c r="O821" i="6"/>
  <c r="O880" i="6"/>
  <c r="O2493" i="6"/>
  <c r="O2309" i="6"/>
  <c r="O1348" i="6"/>
  <c r="O512" i="6"/>
  <c r="O962" i="6"/>
  <c r="O2242" i="6"/>
  <c r="O2364" i="6"/>
  <c r="O1745" i="6"/>
  <c r="O867" i="6"/>
  <c r="O889" i="6"/>
  <c r="O2295" i="6"/>
  <c r="O1070" i="6"/>
  <c r="O2060" i="6"/>
  <c r="O2505" i="6"/>
  <c r="O1581" i="6"/>
  <c r="O1935" i="6"/>
  <c r="O1900" i="6"/>
  <c r="O1116" i="6"/>
  <c r="O1910" i="6"/>
  <c r="O108" i="6"/>
  <c r="O1948" i="6"/>
  <c r="O1287" i="6"/>
  <c r="O545" i="6"/>
  <c r="O675" i="6"/>
  <c r="O1566" i="6"/>
  <c r="O2031" i="6"/>
  <c r="O1984" i="6"/>
  <c r="O442" i="6"/>
  <c r="O1861" i="6"/>
  <c r="O1364" i="6"/>
  <c r="O2121" i="6"/>
  <c r="O1804" i="6"/>
  <c r="O431" i="6"/>
  <c r="O746" i="6"/>
  <c r="O1810" i="6"/>
  <c r="O613" i="6"/>
  <c r="O443" i="6"/>
  <c r="O755" i="6"/>
  <c r="O2160" i="6"/>
  <c r="O1433" i="6"/>
  <c r="O1453" i="6"/>
  <c r="O1209" i="6"/>
  <c r="O2512" i="6"/>
  <c r="O1538" i="6"/>
  <c r="O837" i="6"/>
  <c r="O2257" i="6"/>
  <c r="O1089" i="6"/>
  <c r="O2421" i="6"/>
  <c r="O1849" i="6"/>
  <c r="O411" i="6"/>
  <c r="O1225" i="6"/>
  <c r="O1669" i="6"/>
  <c r="O2389" i="6"/>
  <c r="O1466" i="6"/>
  <c r="O1436" i="6"/>
  <c r="O2097" i="6"/>
  <c r="O2105" i="6"/>
  <c r="O781" i="6"/>
  <c r="O850" i="6"/>
  <c r="O1996" i="6"/>
  <c r="O618" i="6"/>
  <c r="O1111" i="6"/>
  <c r="O855" i="6"/>
  <c r="O2520" i="6"/>
  <c r="O2313" i="6"/>
  <c r="O2206" i="6"/>
  <c r="O1202" i="6"/>
  <c r="O2209" i="6"/>
  <c r="O2522" i="6"/>
  <c r="O902" i="6"/>
  <c r="O913" i="6"/>
  <c r="O575" i="6"/>
  <c r="O2518" i="6"/>
  <c r="O1963" i="6"/>
  <c r="O2329" i="6"/>
  <c r="O15" i="6"/>
  <c r="O1037" i="6"/>
  <c r="O1167" i="6"/>
  <c r="O2524" i="6"/>
  <c r="O2406" i="6"/>
  <c r="O1352" i="6"/>
  <c r="O2525" i="6"/>
  <c r="O1383" i="6"/>
  <c r="O2259" i="6"/>
  <c r="O2264" i="6"/>
  <c r="O2220" i="6"/>
  <c r="O660" i="6"/>
  <c r="O2151" i="6"/>
  <c r="O272" i="6"/>
  <c r="O230" i="6"/>
  <c r="O619" i="6"/>
  <c r="O501" i="6"/>
  <c r="O2116" i="6"/>
  <c r="O2093" i="6"/>
  <c r="O1294" i="6"/>
  <c r="O2142" i="6"/>
  <c r="O1337" i="6"/>
  <c r="O269" i="6"/>
  <c r="O2344" i="6"/>
  <c r="O2420" i="6"/>
  <c r="O1483" i="6"/>
  <c r="O2530" i="6"/>
  <c r="O2305" i="6"/>
  <c r="O250" i="6"/>
  <c r="O1932" i="6"/>
  <c r="O488" i="6"/>
  <c r="O1875" i="6"/>
  <c r="O2241" i="6"/>
  <c r="O375" i="6"/>
  <c r="O263" i="6"/>
  <c r="O2390" i="6"/>
  <c r="O872" i="6"/>
  <c r="O1728" i="6"/>
  <c r="O1015" i="6"/>
  <c r="O1921" i="6"/>
  <c r="O1230" i="6"/>
  <c r="O1331" i="6"/>
  <c r="O570" i="6"/>
  <c r="O734" i="6"/>
  <c r="O1623" i="6"/>
  <c r="O2315" i="6"/>
  <c r="O1476" i="6"/>
  <c r="O219" i="6"/>
  <c r="O203" i="6"/>
  <c r="O520" i="6"/>
  <c r="O1962" i="6"/>
  <c r="O1338" i="6"/>
  <c r="O509" i="6"/>
  <c r="O1005" i="6"/>
  <c r="O1975" i="6"/>
  <c r="O183" i="6"/>
  <c r="O142" i="6"/>
  <c r="O331" i="6"/>
  <c r="O1440" i="6"/>
  <c r="O777" i="6"/>
  <c r="O2444" i="6"/>
  <c r="O2091" i="6"/>
  <c r="O1887" i="6"/>
  <c r="O1315" i="6"/>
  <c r="O1283" i="6"/>
  <c r="O2267" i="6"/>
  <c r="O572" i="6"/>
  <c r="O1771" i="6"/>
  <c r="O472" i="6"/>
  <c r="O220" i="6"/>
  <c r="O238" i="6"/>
  <c r="O2355" i="6"/>
  <c r="O1288" i="6"/>
  <c r="O1737" i="6"/>
  <c r="O1207" i="6"/>
  <c r="O1638" i="6"/>
  <c r="O1296" i="6"/>
  <c r="O1332" i="6"/>
  <c r="O1874" i="6"/>
  <c r="O2542" i="6"/>
  <c r="O2450" i="6"/>
  <c r="O1390" i="6"/>
  <c r="O157" i="6"/>
  <c r="O1216" i="6"/>
  <c r="O426" i="6"/>
  <c r="O1732" i="6"/>
  <c r="O981" i="6"/>
  <c r="O2544" i="6"/>
  <c r="O1977" i="6"/>
  <c r="O2426" i="6"/>
  <c r="O507" i="6"/>
  <c r="O658" i="6"/>
  <c r="O1423" i="6"/>
  <c r="O2271" i="6"/>
  <c r="O367" i="6"/>
  <c r="O2272" i="6"/>
  <c r="O1893" i="6"/>
  <c r="O2336" i="6"/>
  <c r="O1323" i="6"/>
  <c r="O64" i="6"/>
  <c r="O656" i="6"/>
  <c r="O1841" i="6"/>
  <c r="O1349" i="6"/>
  <c r="O43" i="6"/>
  <c r="O2288" i="6"/>
  <c r="O358" i="6"/>
  <c r="O332" i="6"/>
  <c r="O2053" i="6"/>
  <c r="O464" i="6"/>
  <c r="O842" i="6"/>
  <c r="O1729" i="6"/>
  <c r="O1708" i="6"/>
  <c r="O1297" i="6"/>
  <c r="O810" i="6"/>
  <c r="O1852" i="6"/>
  <c r="O19" i="6"/>
  <c r="O1186" i="6"/>
  <c r="O2054" i="6"/>
  <c r="O1695" i="6"/>
  <c r="O1360" i="6"/>
  <c r="O2343" i="6"/>
  <c r="O150" i="6"/>
  <c r="O2036" i="6"/>
  <c r="O1413" i="6"/>
  <c r="O2356" i="6"/>
  <c r="O1933" i="6"/>
  <c r="O165" i="6"/>
  <c r="O598" i="6"/>
  <c r="O815" i="6"/>
  <c r="O664" i="6"/>
  <c r="O1401" i="6"/>
  <c r="O1244" i="6"/>
  <c r="O2021" i="6"/>
  <c r="O1618" i="6"/>
  <c r="O2058" i="6"/>
  <c r="O1826" i="6"/>
  <c r="O1798" i="6"/>
  <c r="O1405" i="6"/>
  <c r="O184" i="6"/>
  <c r="O394" i="6"/>
  <c r="O701" i="6"/>
  <c r="O231" i="6"/>
  <c r="O2293" i="6"/>
  <c r="O2152" i="6"/>
  <c r="O2296" i="6"/>
  <c r="O1924" i="6"/>
  <c r="O2297" i="6"/>
  <c r="O2380" i="6"/>
  <c r="O1901" i="6"/>
  <c r="O275" i="6"/>
  <c r="O2006" i="6"/>
  <c r="O521" i="6"/>
  <c r="O936" i="6"/>
  <c r="O759" i="6"/>
  <c r="O914" i="6"/>
  <c r="O843" i="6"/>
  <c r="O276" i="6"/>
  <c r="O1807" i="6"/>
  <c r="O173" i="6"/>
  <c r="O2238" i="6"/>
  <c r="O473" i="6"/>
  <c r="O323" i="6"/>
  <c r="O351" i="6"/>
  <c r="O1177" i="6"/>
  <c r="O2084" i="6"/>
  <c r="O1181" i="6"/>
  <c r="O1919" i="6"/>
  <c r="O152" i="6"/>
  <c r="O862" i="6"/>
  <c r="O1971" i="6"/>
  <c r="O153" i="6"/>
  <c r="O831" i="6"/>
  <c r="O908" i="6"/>
  <c r="O1370" i="6"/>
  <c r="O1012" i="6"/>
  <c r="O2424" i="6"/>
  <c r="O761" i="6"/>
  <c r="O2385" i="6"/>
  <c r="O963" i="6"/>
  <c r="O1114" i="6"/>
  <c r="O2286" i="6"/>
  <c r="O524" i="6"/>
  <c r="O1204" i="6"/>
  <c r="O1553" i="6"/>
  <c r="O2398" i="6"/>
  <c r="O1295" i="6"/>
  <c r="O92" i="6"/>
  <c r="O2224" i="6"/>
  <c r="O2435" i="6"/>
  <c r="O147" i="6"/>
  <c r="O767" i="6"/>
  <c r="O2164" i="6"/>
  <c r="O2110" i="6"/>
  <c r="O1523" i="6"/>
  <c r="O2127" i="6"/>
  <c r="O1648" i="6"/>
  <c r="O2219" i="6"/>
  <c r="O1007" i="6"/>
  <c r="O1613" i="6"/>
  <c r="O1233" i="6"/>
  <c r="O1481" i="6"/>
  <c r="O270" i="6"/>
  <c r="O82" i="6"/>
  <c r="O1670" i="6"/>
  <c r="O1721" i="6"/>
  <c r="O196" i="6"/>
  <c r="O838" i="6"/>
  <c r="O151" i="6"/>
  <c r="O2146" i="6"/>
  <c r="O379" i="6"/>
  <c r="O1883" i="6"/>
  <c r="O35" i="6"/>
  <c r="O1945" i="6"/>
  <c r="O2378" i="6"/>
  <c r="O617" i="6"/>
  <c r="O947" i="6"/>
  <c r="O2114" i="6"/>
  <c r="O1173" i="6"/>
  <c r="O1252" i="6"/>
  <c r="O1221" i="6"/>
  <c r="O677" i="6"/>
  <c r="O2162" i="6"/>
  <c r="O1795" i="6"/>
  <c r="O2453" i="6"/>
  <c r="O1324" i="6"/>
  <c r="O2429" i="6"/>
  <c r="O1420" i="6"/>
  <c r="O923" i="6"/>
  <c r="O2050" i="6"/>
  <c r="O2049" i="6"/>
  <c r="O2260" i="6"/>
  <c r="O1980" i="6"/>
  <c r="O1236" i="6"/>
  <c r="O1563" i="6"/>
  <c r="O2285" i="6"/>
  <c r="O1989" i="6"/>
  <c r="O467" i="6"/>
  <c r="O606" i="6"/>
  <c r="O2394" i="6"/>
  <c r="O758" i="6"/>
  <c r="O2461" i="6"/>
  <c r="O256" i="6"/>
  <c r="O271" i="6"/>
  <c r="O1582" i="6"/>
  <c r="O232" i="6"/>
  <c r="O476" i="6"/>
  <c r="O1059" i="6"/>
  <c r="O190" i="6"/>
  <c r="O643" i="6"/>
  <c r="O2404" i="6"/>
  <c r="O1300" i="6"/>
  <c r="O2521" i="6"/>
  <c r="O886" i="6"/>
  <c r="O1902" i="6"/>
  <c r="O2492" i="6"/>
  <c r="O11" i="6"/>
  <c r="O1697" i="6"/>
  <c r="O601" i="6"/>
  <c r="O386" i="6"/>
  <c r="O1806" i="6"/>
  <c r="O778" i="6"/>
  <c r="O1882" i="6"/>
  <c r="O690" i="6"/>
  <c r="O264" i="6"/>
  <c r="O2284" i="6"/>
  <c r="O927" i="6"/>
  <c r="O875" i="6"/>
  <c r="O1346" i="6"/>
  <c r="O166" i="6"/>
  <c r="O709" i="6"/>
  <c r="O1574" i="6"/>
  <c r="O1786" i="6"/>
  <c r="O561" i="6"/>
  <c r="O986" i="6"/>
  <c r="O1727" i="6"/>
  <c r="O1058" i="6"/>
  <c r="O1163" i="6"/>
  <c r="O1832" i="6"/>
  <c r="O1942" i="6"/>
  <c r="O1615" i="6"/>
  <c r="O2422" i="6"/>
  <c r="O1152" i="6"/>
  <c r="O2096" i="6"/>
  <c r="O2101" i="6"/>
  <c r="O1050" i="6"/>
  <c r="O1991" i="6"/>
  <c r="O768" i="6"/>
  <c r="O543" i="6"/>
  <c r="O2228" i="6"/>
  <c r="O718" i="6"/>
  <c r="O2026" i="6"/>
  <c r="O1298" i="6"/>
  <c r="O1153" i="6"/>
  <c r="O1039" i="6"/>
  <c r="O1518" i="6"/>
  <c r="O1643" i="6"/>
  <c r="O1082" i="6"/>
  <c r="O772" i="6"/>
  <c r="O1473" i="6"/>
  <c r="O1524" i="6"/>
  <c r="O1223" i="6"/>
  <c r="O1246" i="6"/>
  <c r="O1842" i="6"/>
  <c r="O1701" i="6"/>
  <c r="O1965" i="6"/>
  <c r="O1951" i="6"/>
  <c r="O2371" i="6"/>
  <c r="O904" i="6"/>
  <c r="O2038" i="6"/>
  <c r="O2472" i="6"/>
  <c r="O1784" i="6"/>
  <c r="O2470" i="6"/>
  <c r="O1530" i="6"/>
  <c r="O143" i="6"/>
  <c r="O2169" i="6"/>
  <c r="O1452" i="6"/>
  <c r="O1373" i="6"/>
  <c r="O1653" i="6"/>
  <c r="O742" i="6"/>
  <c r="O391" i="6"/>
  <c r="O951" i="6"/>
  <c r="O1773" i="6"/>
  <c r="O2393" i="6"/>
  <c r="O635" i="6"/>
  <c r="O359" i="6"/>
  <c r="O839" i="6"/>
  <c r="O412" i="6"/>
  <c r="O583" i="6"/>
  <c r="O970" i="6"/>
  <c r="O2496" i="6"/>
  <c r="O1250" i="6"/>
  <c r="O683" i="6"/>
  <c r="O437" i="6"/>
  <c r="O1644" i="6"/>
  <c r="O1277" i="6"/>
  <c r="O1102" i="6"/>
  <c r="O1161" i="6"/>
  <c r="O1704" i="6"/>
  <c r="O2465" i="6"/>
  <c r="O586" i="6"/>
  <c r="O2486" i="6"/>
  <c r="O2291" i="6"/>
  <c r="O2147" i="6"/>
  <c r="O2502" i="6"/>
  <c r="O971" i="6"/>
  <c r="O344" i="6"/>
  <c r="O1629" i="6"/>
  <c r="O1237" i="6"/>
  <c r="O1833" i="6"/>
  <c r="O1531" i="6"/>
  <c r="O1427" i="6"/>
  <c r="O1387" i="6"/>
  <c r="O2117" i="6"/>
  <c r="O2372" i="6"/>
  <c r="O896" i="6"/>
  <c r="O2015" i="6"/>
  <c r="O25" i="6"/>
  <c r="O1689" i="6"/>
  <c r="O551" i="6"/>
  <c r="O1339" i="6"/>
  <c r="O2028" i="6"/>
  <c r="O1178" i="6"/>
  <c r="O1541" i="6"/>
  <c r="O297" i="6"/>
  <c r="O1754" i="6"/>
  <c r="O533" i="6"/>
  <c r="O629" i="6"/>
  <c r="O2277" i="6"/>
  <c r="O1969" i="6"/>
  <c r="O1934" i="6"/>
  <c r="O1193" i="6"/>
  <c r="O1183" i="6"/>
  <c r="O1398" i="6"/>
  <c r="O1141" i="6"/>
  <c r="O1917" i="6"/>
  <c r="O1821" i="6"/>
  <c r="O2513" i="6"/>
  <c r="O2515" i="6"/>
  <c r="O402" i="6"/>
  <c r="O924" i="6"/>
  <c r="O775" i="6"/>
  <c r="O494" i="6"/>
  <c r="O2068" i="6"/>
  <c r="O1554" i="6"/>
  <c r="O1406" i="6"/>
  <c r="O966" i="6"/>
  <c r="O1772" i="6"/>
  <c r="O2129" i="6"/>
  <c r="O2508" i="6"/>
  <c r="O135" i="6"/>
  <c r="O1777" i="6"/>
  <c r="O2282" i="6"/>
  <c r="O29" i="6"/>
  <c r="O339" i="6"/>
  <c r="O1108" i="6"/>
  <c r="O595" i="6"/>
  <c r="O1347" i="6"/>
  <c r="O1797" i="6"/>
  <c r="O2457" i="6"/>
  <c r="O2218" i="6"/>
  <c r="O2128" i="6"/>
  <c r="O1519" i="6"/>
  <c r="O684" i="6"/>
  <c r="O450" i="6"/>
  <c r="O115" i="6"/>
  <c r="O688" i="6"/>
  <c r="O2181" i="6"/>
  <c r="O647" i="6"/>
  <c r="O710" i="6"/>
  <c r="O13" i="6"/>
  <c r="O1520" i="6"/>
  <c r="O2335" i="6"/>
  <c r="O1580" i="6"/>
  <c r="O2350" i="6"/>
  <c r="O2274" i="6"/>
  <c r="O2273" i="6"/>
  <c r="O1429" i="6"/>
  <c r="O1715" i="6"/>
  <c r="O916" i="6"/>
  <c r="O999" i="6"/>
  <c r="O1940" i="6"/>
  <c r="O2252" i="6"/>
  <c r="O1950" i="6"/>
  <c r="O945" i="6"/>
  <c r="O2183" i="6"/>
  <c r="O1646" i="6"/>
  <c r="O1375" i="6"/>
  <c r="O864" i="6"/>
  <c r="O939" i="6"/>
  <c r="O1930" i="6"/>
  <c r="O2278" i="6"/>
  <c r="O2314" i="6"/>
  <c r="O873" i="6"/>
  <c r="O2165" i="6"/>
  <c r="O823" i="6"/>
  <c r="O885" i="6"/>
  <c r="O1828" i="6"/>
  <c r="O2534" i="6"/>
  <c r="O1626" i="6"/>
  <c r="O922" i="6"/>
  <c r="O2387" i="6"/>
  <c r="O783" i="6"/>
  <c r="O967" i="6"/>
  <c r="O1028" i="6"/>
  <c r="O695" i="6"/>
  <c r="O1953" i="6"/>
  <c r="O27" i="6"/>
  <c r="O1354" i="6"/>
  <c r="O1788" i="6"/>
  <c r="O2010" i="6"/>
  <c r="O2056" i="6"/>
  <c r="O2473" i="6"/>
  <c r="O1240" i="6"/>
  <c r="O127" i="6"/>
  <c r="O2540" i="6"/>
  <c r="O273" i="6"/>
  <c r="O2083" i="6"/>
  <c r="O659" i="6"/>
  <c r="O395" i="6"/>
  <c r="O1363" i="6"/>
  <c r="O1197" i="6"/>
  <c r="O960" i="6"/>
  <c r="O2113" i="6"/>
  <c r="O1303" i="6"/>
  <c r="O2197" i="6"/>
  <c r="O1343" i="6"/>
  <c r="O1725" i="6"/>
  <c r="O1881" i="6"/>
  <c r="O1320" i="6"/>
  <c r="O1620" i="6"/>
  <c r="O2230" i="6"/>
  <c r="O12" i="6"/>
  <c r="O1000" i="6"/>
  <c r="O737" i="6"/>
  <c r="O934" i="6"/>
  <c r="O1155" i="6"/>
  <c r="O2208" i="6"/>
  <c r="O99" i="6"/>
  <c r="O2178" i="6"/>
  <c r="O961" i="6"/>
  <c r="O89" i="6"/>
  <c r="O2024" i="6"/>
  <c r="O1509" i="6"/>
  <c r="O1379" i="6"/>
  <c r="O2107" i="6"/>
  <c r="O1616" i="6"/>
  <c r="O1782" i="6"/>
  <c r="O462" i="6"/>
  <c r="O1607" i="6"/>
  <c r="O2156" i="6"/>
  <c r="O2536" i="6"/>
  <c r="O2537" i="6"/>
  <c r="O803" i="6"/>
  <c r="O1455" i="6"/>
  <c r="O1254" i="6"/>
  <c r="O2495" i="6"/>
  <c r="O1567" i="6"/>
  <c r="O314" i="6"/>
  <c r="O671" i="6"/>
  <c r="O1600" i="6"/>
  <c r="O1051" i="6"/>
  <c r="O1469" i="6"/>
  <c r="O1179" i="6"/>
  <c r="O715" i="6"/>
  <c r="O303" i="6"/>
  <c r="O720" i="6"/>
  <c r="O1739" i="6"/>
  <c r="O1702" i="6"/>
  <c r="O116" i="6"/>
  <c r="O246" i="6"/>
  <c r="O1065" i="6"/>
  <c r="O1805" i="6"/>
  <c r="O1937" i="6"/>
  <c r="O1437" i="6"/>
  <c r="O1592" i="6"/>
  <c r="O952" i="6"/>
  <c r="O2008" i="6"/>
  <c r="O1135" i="6"/>
  <c r="O2135" i="6"/>
  <c r="O2213" i="6"/>
  <c r="O2507" i="6"/>
  <c r="O1778" i="6"/>
  <c r="O2323" i="6"/>
  <c r="O1812" i="6"/>
  <c r="O1210" i="6"/>
  <c r="O2459" i="6"/>
  <c r="O2237" i="6"/>
  <c r="O2545" i="6"/>
  <c r="O225" i="6"/>
  <c r="O610" i="6"/>
  <c r="O1890" i="6"/>
  <c r="O1536" i="6"/>
  <c r="O2067" i="6"/>
  <c r="O1850" i="6"/>
  <c r="O1576" i="6"/>
  <c r="O334" i="6"/>
  <c r="O2188" i="6"/>
  <c r="O2405" i="6"/>
  <c r="O535" i="6"/>
  <c r="O1997" i="6"/>
  <c r="O1789" i="6"/>
  <c r="O1918" i="6"/>
  <c r="O2436" i="6"/>
  <c r="O679" i="6"/>
  <c r="O2485" i="6"/>
  <c r="O1090" i="6"/>
  <c r="O741" i="6"/>
  <c r="O891" i="6"/>
  <c r="O2167" i="6"/>
  <c r="O1671" i="6"/>
  <c r="O1355" i="6"/>
  <c r="O1374" i="6"/>
  <c r="O552" i="6"/>
  <c r="O1906" i="6"/>
  <c r="O513" i="6"/>
  <c r="O2357" i="6"/>
  <c r="O2446" i="6"/>
  <c r="O2254" i="6"/>
  <c r="O2095" i="6"/>
  <c r="O2104" i="6"/>
  <c r="O78" i="6"/>
  <c r="O1747" i="6"/>
  <c r="O2158" i="6"/>
  <c r="O1052" i="6"/>
  <c r="O2099" i="6"/>
  <c r="O2239" i="6"/>
  <c r="O1271" i="6"/>
  <c r="O2066" i="6"/>
  <c r="O179" i="6"/>
  <c r="O2073" i="6"/>
  <c r="O625" i="6"/>
  <c r="O2270" i="6"/>
  <c r="O2411" i="6"/>
  <c r="O1847" i="6"/>
  <c r="O1717" i="6"/>
  <c r="O868" i="6"/>
  <c r="O1522" i="6"/>
  <c r="O1465" i="6"/>
  <c r="O2144" i="6"/>
  <c r="O2321" i="6"/>
  <c r="O626" i="6"/>
  <c r="O376" i="6"/>
  <c r="O1766" i="6"/>
  <c r="O1819" i="6"/>
  <c r="O614" i="6"/>
  <c r="O1886" i="6"/>
  <c r="O997" i="6"/>
  <c r="O1723" i="6"/>
  <c r="O1110" i="6"/>
  <c r="O2346" i="6"/>
  <c r="O2352" i="6"/>
  <c r="O132" i="6"/>
  <c r="O2354" i="6"/>
  <c r="O2075" i="6"/>
  <c r="O1247" i="6"/>
  <c r="O2004" i="6"/>
  <c r="O796" i="6"/>
  <c r="O1092" i="6"/>
  <c r="O6" i="6"/>
  <c r="O408" i="6"/>
  <c r="O1718" i="6"/>
  <c r="O1071" i="6"/>
  <c r="O1133" i="6"/>
  <c r="O1736" i="6"/>
  <c r="O1335" i="6"/>
  <c r="O2212" i="6"/>
  <c r="O1174" i="6"/>
  <c r="O1740" i="6"/>
  <c r="O1205" i="6"/>
  <c r="O1677" i="6"/>
  <c r="O2132" i="6"/>
  <c r="O890" i="6"/>
  <c r="O2381" i="6"/>
  <c r="O2383" i="6"/>
  <c r="O1577" i="6"/>
  <c r="O2384" i="6"/>
  <c r="O2090" i="6"/>
  <c r="O2538" i="6"/>
  <c r="O910" i="6"/>
  <c r="O1870" i="6"/>
  <c r="O1699" i="6"/>
  <c r="O987" i="6"/>
  <c r="O1171" i="6"/>
  <c r="O1583" i="6"/>
  <c r="O2265" i="6"/>
  <c r="O2401" i="6"/>
  <c r="O1912" i="6"/>
  <c r="O1502" i="6"/>
  <c r="O1641" i="6"/>
  <c r="O1276" i="6"/>
  <c r="O1017" i="6"/>
  <c r="O1793" i="6"/>
  <c r="O747" i="6"/>
  <c r="O1854" i="6"/>
  <c r="O1143" i="6"/>
  <c r="O1802" i="6"/>
  <c r="O2082" i="6"/>
  <c r="O1438" i="6"/>
  <c r="O2072" i="6"/>
  <c r="O1858" i="6"/>
  <c r="O111" i="6"/>
  <c r="O1967" i="6"/>
  <c r="O112" i="6"/>
  <c r="O1585" i="6"/>
  <c r="O93" i="6"/>
  <c r="O1825" i="6"/>
  <c r="O857" i="6"/>
  <c r="O76" i="6"/>
  <c r="O1931" i="6"/>
  <c r="O2205" i="6"/>
  <c r="O1023" i="6"/>
  <c r="O1024" i="6"/>
  <c r="O1514" i="6"/>
  <c r="O1311" i="6"/>
  <c r="O1075" i="6"/>
  <c r="O1031" i="6"/>
  <c r="O1872" i="6"/>
  <c r="O1856" i="6"/>
  <c r="O854" i="6"/>
  <c r="O1800" i="6"/>
  <c r="O2475" i="6"/>
  <c r="O2263" i="6"/>
  <c r="O1409" i="6"/>
  <c r="O1952" i="6"/>
  <c r="O2433" i="6"/>
  <c r="O1539" i="6"/>
  <c r="O1835" i="6"/>
  <c r="O70" i="6"/>
  <c r="O1407" i="6"/>
  <c r="O2226" i="6"/>
  <c r="O1504" i="6"/>
  <c r="O2438" i="6"/>
  <c r="O676" i="6"/>
  <c r="O1859" i="6"/>
  <c r="O2441" i="6"/>
  <c r="O996" i="6"/>
  <c r="O1146" i="6"/>
  <c r="O2445" i="6"/>
  <c r="O1907" i="6"/>
  <c r="O1516" i="6"/>
  <c r="O368" i="6"/>
  <c r="O728" i="6"/>
  <c r="O548" i="6"/>
  <c r="O1428" i="6"/>
  <c r="O743" i="6"/>
  <c r="O315" i="6"/>
  <c r="O1822" i="6"/>
  <c r="O1119" i="6"/>
  <c r="O1794" i="6"/>
  <c r="O1818" i="6"/>
  <c r="O689" i="6"/>
  <c r="O673" i="6"/>
  <c r="O608" i="6"/>
  <c r="O2455" i="6"/>
  <c r="O2195" i="6"/>
  <c r="O2462" i="6"/>
  <c r="O2464" i="6"/>
  <c r="O1998" i="6"/>
  <c r="O2017" i="6"/>
  <c r="O1245" i="6"/>
  <c r="O2261" i="6"/>
  <c r="O2150" i="6"/>
  <c r="O1103" i="6"/>
  <c r="O2466" i="6"/>
  <c r="O780" i="6"/>
  <c r="O2088" i="6"/>
  <c r="O1255" i="6"/>
  <c r="O31" i="6"/>
  <c r="O1134" i="6"/>
  <c r="O2467" i="6"/>
  <c r="O1559" i="6"/>
  <c r="O1635" i="6"/>
  <c r="O1464" i="6"/>
  <c r="O1305" i="6"/>
  <c r="O1676" i="6"/>
  <c r="O897" i="6"/>
  <c r="O1985" i="6"/>
  <c r="O2469" i="6"/>
  <c r="O2043" i="6"/>
  <c r="O2276" i="6"/>
  <c r="O1445" i="6"/>
  <c r="O1755" i="6"/>
  <c r="O1944" i="6"/>
  <c r="O791" i="6"/>
  <c r="O2301" i="6"/>
  <c r="O989" i="6"/>
  <c r="O622" i="6"/>
  <c r="O291" i="6"/>
  <c r="O584" i="6"/>
  <c r="O1614" i="6"/>
  <c r="O174" i="6"/>
  <c r="O2134" i="6"/>
  <c r="O1251" i="6"/>
  <c r="O1011" i="6"/>
  <c r="O1301" i="6"/>
  <c r="O1392" i="6"/>
  <c r="O1988" i="6"/>
  <c r="O380" i="6"/>
  <c r="O1162" i="6"/>
  <c r="O585" i="6"/>
  <c r="O4" i="6"/>
  <c r="O212" i="6"/>
  <c r="O2094" i="6"/>
  <c r="O800" i="6"/>
  <c r="O2516" i="6"/>
  <c r="O1365" i="6"/>
  <c r="O136" i="6"/>
  <c r="O2247" i="6"/>
  <c r="O1372" i="6"/>
  <c r="O2187" i="6"/>
  <c r="O1684" i="6"/>
  <c r="O1954" i="6"/>
  <c r="O1219" i="6"/>
  <c r="O389" i="6"/>
  <c r="O2007" i="6"/>
  <c r="O51" i="6"/>
  <c r="O811" i="6"/>
  <c r="O1769" i="6"/>
  <c r="O226" i="6"/>
  <c r="O1281" i="6"/>
  <c r="O117" i="6"/>
  <c r="O1923" i="6"/>
  <c r="O279" i="6"/>
  <c r="O2000" i="6"/>
  <c r="O2001" i="6"/>
  <c r="O2002" i="6"/>
  <c r="O912" i="6"/>
  <c r="O1461" i="6"/>
  <c r="O1156" i="6"/>
  <c r="O1920" i="6"/>
  <c r="O343" i="6"/>
  <c r="O1289" i="6"/>
  <c r="O1713" i="6"/>
  <c r="O1063" i="6"/>
  <c r="O1757" i="6"/>
  <c r="O546" i="6"/>
  <c r="O335" i="6"/>
  <c r="O1462" i="6"/>
  <c r="O1724" i="6"/>
  <c r="O1758" i="6"/>
  <c r="O766" i="6"/>
  <c r="O414" i="6"/>
  <c r="O769" i="6"/>
  <c r="O2119" i="6"/>
  <c r="O1815" i="6"/>
  <c r="O2153" i="6"/>
  <c r="O2308" i="6"/>
  <c r="O2337" i="6"/>
  <c r="O2345" i="6"/>
  <c r="O2369" i="6"/>
  <c r="O2478" i="6"/>
  <c r="O562" i="6"/>
  <c r="O2447" i="6"/>
  <c r="O2541" i="6"/>
  <c r="O627" i="6"/>
  <c r="O2030" i="6"/>
  <c r="O292" i="6"/>
  <c r="O719" i="6"/>
  <c r="O1877" i="6"/>
  <c r="O257" i="6"/>
  <c r="O241" i="6"/>
  <c r="O1132" i="6"/>
  <c r="O1282" i="6"/>
  <c r="O369" i="6"/>
  <c r="O918" i="6"/>
  <c r="O1136" i="6"/>
  <c r="O242" i="6"/>
  <c r="O1088" i="6"/>
  <c r="O1820" i="6"/>
  <c r="O478" i="6"/>
  <c r="O1916" i="6"/>
  <c r="O1915" i="6"/>
  <c r="O227" i="6"/>
  <c r="O444" i="6"/>
  <c r="O1094" i="6"/>
  <c r="O668" i="6"/>
  <c r="O730" i="6"/>
  <c r="O784" i="6"/>
  <c r="O502" i="6"/>
  <c r="O449" i="6"/>
  <c r="O2414" i="6"/>
  <c r="O495" i="6"/>
  <c r="O1855" i="6"/>
  <c r="O247" i="6"/>
  <c r="O1001" i="6"/>
  <c r="O458" i="6"/>
  <c r="O258" i="6"/>
  <c r="O474" i="6"/>
  <c r="O185" i="6"/>
  <c r="O221" i="6"/>
  <c r="O213" i="6"/>
  <c r="O590" i="6"/>
  <c r="O208" i="6"/>
  <c r="O298" i="6"/>
  <c r="O573" i="6"/>
  <c r="O1189" i="6"/>
  <c r="O455" i="6"/>
  <c r="O1224" i="6"/>
  <c r="O2250" i="6"/>
  <c r="O214" i="6"/>
  <c r="O287" i="6"/>
  <c r="O233" i="6"/>
  <c r="O503" i="6"/>
  <c r="O243" i="6"/>
  <c r="O405" i="6"/>
  <c r="O982" i="6"/>
  <c r="O1925" i="6"/>
  <c r="O1631" i="6"/>
  <c r="O974" i="6"/>
  <c r="O428" i="6"/>
  <c r="O1976" i="6"/>
  <c r="O283" i="6"/>
  <c r="O2374" i="6"/>
  <c r="O2366" i="6"/>
  <c r="O259" i="6"/>
  <c r="O468" i="6"/>
  <c r="O336" i="6"/>
  <c r="O377" i="6"/>
  <c r="O687" i="6"/>
  <c r="O678" i="6"/>
  <c r="O1391" i="6"/>
  <c r="O762" i="6"/>
  <c r="O1534" i="6"/>
  <c r="O1474" i="6"/>
  <c r="O2319" i="6"/>
  <c r="O415" i="6"/>
  <c r="O940" i="6"/>
  <c r="O493" i="6"/>
  <c r="O222" i="6"/>
  <c r="O288" i="6"/>
  <c r="O137" i="6"/>
  <c r="O721" i="6"/>
  <c r="O1639" i="6"/>
  <c r="O223" i="6"/>
  <c r="O609" i="6"/>
  <c r="O2256" i="6"/>
  <c r="O1809" i="6"/>
  <c r="O251" i="6"/>
  <c r="O2175" i="6"/>
  <c r="O206" i="6"/>
  <c r="O1356" i="6"/>
  <c r="O340" i="6"/>
  <c r="O353" i="6"/>
  <c r="O1938" i="6"/>
  <c r="O280" i="6"/>
  <c r="O328" i="6"/>
  <c r="O277" i="6"/>
  <c r="O1978" i="6"/>
  <c r="O682" i="6"/>
  <c r="O574" i="6"/>
  <c r="O496" i="6"/>
  <c r="O957" i="6"/>
  <c r="O2413" i="6"/>
  <c r="O958" i="6"/>
  <c r="O129" i="6"/>
  <c r="O693" i="6"/>
  <c r="O1410" i="6"/>
  <c r="O171" i="6"/>
  <c r="O2229" i="6"/>
  <c r="O547" i="6"/>
  <c r="O941" i="6"/>
  <c r="O650" i="6"/>
  <c r="O479" i="6"/>
  <c r="O299" i="6"/>
  <c r="O1494" i="6"/>
  <c r="O723" i="6"/>
  <c r="O357" i="6"/>
  <c r="O556" i="6"/>
  <c r="O2003" i="6"/>
  <c r="O937" i="6"/>
  <c r="O304" i="6"/>
  <c r="O1321" i="6"/>
  <c r="O406" i="6"/>
  <c r="O665" i="6"/>
  <c r="O1169" i="6"/>
  <c r="O992" i="6"/>
  <c r="O2484" i="6"/>
  <c r="O345" i="6"/>
  <c r="O188" i="6"/>
  <c r="O324" i="6"/>
  <c r="O1578" i="6"/>
  <c r="O1377" i="6"/>
  <c r="O1275" i="6"/>
  <c r="O1555" i="6"/>
  <c r="O482" i="6"/>
  <c r="O1041" i="6"/>
  <c r="O499" i="6"/>
  <c r="O1185" i="6"/>
  <c r="O1691" i="6"/>
  <c r="O1705" i="6"/>
  <c r="O1753" i="6"/>
  <c r="O1002" i="6"/>
  <c r="O1791" i="6"/>
  <c r="O1054" i="6"/>
  <c r="O420" i="6"/>
  <c r="O1025" i="6"/>
  <c r="O1016" i="6"/>
  <c r="O1020" i="6"/>
  <c r="O538" i="6"/>
  <c r="O1943" i="6"/>
  <c r="O248" i="6"/>
  <c r="O2548" i="6"/>
  <c r="O1994" i="6"/>
  <c r="O699" i="6"/>
  <c r="O484" i="6"/>
  <c r="O865" i="6"/>
  <c r="O793" i="6"/>
  <c r="O990" i="6"/>
  <c r="O735" i="6"/>
  <c r="O274" i="6"/>
  <c r="O438" i="6"/>
  <c r="O1032" i="6"/>
  <c r="O1393" i="6"/>
  <c r="O1272" i="6"/>
  <c r="O1928" i="6"/>
  <c r="O605" i="6"/>
  <c r="O365" i="6"/>
  <c r="O2299" i="6"/>
  <c r="O834" i="6"/>
  <c r="O352" i="6"/>
  <c r="O2359" i="6"/>
  <c r="O2360" i="6"/>
  <c r="O2417" i="6"/>
  <c r="O750" i="6"/>
  <c r="O319" i="6"/>
  <c r="O602" i="6"/>
  <c r="O1055" i="6"/>
  <c r="O497" i="6"/>
  <c r="O722" i="6"/>
  <c r="O876" i="6"/>
  <c r="O1968" i="6"/>
  <c r="O1434" i="6"/>
  <c r="O1622" i="6"/>
  <c r="O953" i="6"/>
  <c r="O209" i="6"/>
  <c r="O485" i="6"/>
  <c r="O2397" i="6"/>
  <c r="O1845" i="6"/>
  <c r="O1830" i="6"/>
  <c r="O1851" i="6"/>
  <c r="O1814" i="6"/>
  <c r="O631" i="6"/>
  <c r="O1415" i="6"/>
  <c r="O1403" i="6"/>
  <c r="O1222" i="6"/>
  <c r="O2489" i="6"/>
  <c r="O2373" i="6"/>
  <c r="O228" i="6"/>
  <c r="O1097" i="6"/>
  <c r="O1642" i="6"/>
  <c r="O2499" i="6"/>
  <c r="O2500" i="6"/>
  <c r="O2501" i="6"/>
  <c r="O2506" i="6"/>
  <c r="O2428" i="6"/>
  <c r="O215" i="6"/>
  <c r="O700" i="6"/>
  <c r="O946" i="6"/>
  <c r="O384" i="6"/>
  <c r="O1241" i="6"/>
  <c r="O2527" i="6"/>
  <c r="O2531" i="6"/>
  <c r="O2532" i="6"/>
  <c r="O2535" i="6"/>
  <c r="N2312" i="6"/>
  <c r="N2046" i="6"/>
  <c r="N341" i="6"/>
  <c r="N563" i="6"/>
  <c r="N516" i="6"/>
  <c r="N1990" i="6"/>
  <c r="N397" i="6"/>
  <c r="N2027" i="6"/>
  <c r="N2131" i="6"/>
  <c r="N1839" i="6"/>
  <c r="N390" i="6"/>
  <c r="N704" i="6"/>
  <c r="N2198" i="6"/>
  <c r="N1659" i="6"/>
  <c r="N1256" i="6"/>
  <c r="N2222" i="6"/>
  <c r="N281" i="6"/>
  <c r="N1922" i="6"/>
  <c r="N348" i="6"/>
  <c r="N337" i="6"/>
  <c r="N581" i="6"/>
  <c r="N848" i="6"/>
  <c r="N948" i="6"/>
  <c r="N1491" i="6"/>
  <c r="N2225" i="6"/>
  <c r="N2055" i="6"/>
  <c r="N200" i="6"/>
  <c r="N1750" i="6"/>
  <c r="N1457" i="6"/>
  <c r="N1552" i="6"/>
  <c r="N2311" i="6"/>
  <c r="N1743" i="6"/>
  <c r="N851" i="6"/>
  <c r="N1589" i="6"/>
  <c r="N2214" i="6"/>
  <c r="N2503" i="6"/>
  <c r="N265" i="6"/>
  <c r="N899" i="6"/>
  <c r="N2137" i="6"/>
  <c r="N1780" i="6"/>
  <c r="N2047" i="6"/>
  <c r="N2418" i="6"/>
  <c r="N1834" i="6"/>
  <c r="N1565" i="6"/>
  <c r="N1663" i="6"/>
  <c r="N1722" i="6"/>
  <c r="N2268" i="6"/>
  <c r="N2172" i="6"/>
  <c r="N983" i="6"/>
  <c r="N1836" i="6"/>
  <c r="N1760" i="6"/>
  <c r="N1837" i="6"/>
  <c r="N977" i="6"/>
  <c r="N2322" i="6"/>
  <c r="N1439" i="6"/>
  <c r="N2243" i="6"/>
  <c r="N2430" i="6"/>
  <c r="N1206" i="6"/>
  <c r="N1034" i="6"/>
  <c r="N1526" i="6"/>
  <c r="N1556" i="6"/>
  <c r="N2400" i="6"/>
  <c r="N2497" i="6"/>
  <c r="N1527" i="6"/>
  <c r="N905" i="6"/>
  <c r="N738" i="6"/>
  <c r="N1957" i="6"/>
  <c r="N2306" i="6"/>
  <c r="N2177" i="6"/>
  <c r="N657" i="6"/>
  <c r="N1860" i="6"/>
  <c r="N460" i="6"/>
  <c r="N1770" i="6"/>
  <c r="N306" i="6"/>
  <c r="N2307" i="6"/>
  <c r="N2106" i="6"/>
  <c r="N1399" i="6"/>
  <c r="N1949" i="6"/>
  <c r="N2173" i="6"/>
  <c r="N1045" i="6"/>
  <c r="N2194" i="6"/>
  <c r="N1212" i="6"/>
  <c r="N2200" i="6"/>
  <c r="N2358" i="6"/>
  <c r="N325" i="6"/>
  <c r="N2202" i="6"/>
  <c r="N2059" i="6"/>
  <c r="N1458" i="6"/>
  <c r="N1213" i="6"/>
  <c r="N2061" i="6"/>
  <c r="N2395" i="6"/>
  <c r="N1711" i="6"/>
  <c r="N1402" i="6"/>
  <c r="N611" i="6"/>
  <c r="N194" i="6"/>
  <c r="N490" i="6"/>
  <c r="N1726" i="6"/>
  <c r="N1317" i="6"/>
  <c r="N361" i="6"/>
  <c r="N1262" i="6"/>
  <c r="N1131" i="6"/>
  <c r="N1891" i="6"/>
  <c r="N202" i="6"/>
  <c r="N1568" i="6"/>
  <c r="N835" i="6"/>
  <c r="N749" i="6"/>
  <c r="N354" i="6"/>
  <c r="N387" i="6"/>
  <c r="N175" i="6"/>
  <c r="N1066" i="6"/>
  <c r="N760" i="6"/>
  <c r="N2340" i="6"/>
  <c r="N1384" i="6"/>
  <c r="N1446" i="6"/>
  <c r="N1654" i="6"/>
  <c r="N2124" i="6"/>
  <c r="N1157" i="6"/>
  <c r="N1597" i="6"/>
  <c r="N1378" i="6"/>
  <c r="N654" i="6"/>
  <c r="N779" i="6"/>
  <c r="N252" i="6"/>
  <c r="N522" i="6"/>
  <c r="N1709" i="6"/>
  <c r="N1038" i="6"/>
  <c r="N1492" i="6"/>
  <c r="N1125" i="6"/>
  <c r="N1158" i="6"/>
  <c r="N1712" i="6"/>
  <c r="N1182" i="6"/>
  <c r="N2279" i="6"/>
  <c r="N2283" i="6"/>
  <c r="N554" i="6"/>
  <c r="N2300" i="6"/>
  <c r="N385" i="6"/>
  <c r="N911" i="6"/>
  <c r="N2037" i="6"/>
  <c r="N826" i="6"/>
  <c r="N1248" i="6"/>
  <c r="N1087" i="6"/>
  <c r="N804" i="6"/>
  <c r="N1551" i="6"/>
  <c r="N1741" i="6"/>
  <c r="N1781" i="6"/>
  <c r="N829" i="6"/>
  <c r="N1751" i="6"/>
  <c r="N1857" i="6"/>
  <c r="N73" i="6"/>
  <c r="N320" i="6"/>
  <c r="N416" i="6"/>
  <c r="N874" i="6"/>
  <c r="N282" i="6"/>
  <c r="N1033" i="6"/>
  <c r="N921" i="6"/>
  <c r="N1026" i="6"/>
  <c r="N2347" i="6"/>
  <c r="N106" i="6"/>
  <c r="N71" i="6"/>
  <c r="N1497" i="6"/>
  <c r="N1749" i="6"/>
  <c r="N587" i="6"/>
  <c r="N2365" i="6"/>
  <c r="N1046" i="6"/>
  <c r="N1813" i="6"/>
  <c r="N861" i="6"/>
  <c r="N1144" i="6"/>
  <c r="N1159" i="6"/>
  <c r="N1214" i="6"/>
  <c r="N1261" i="6"/>
  <c r="N1192" i="6"/>
  <c r="N1309" i="6"/>
  <c r="N2304" i="6"/>
  <c r="N1258" i="6"/>
  <c r="N40" i="6"/>
  <c r="N567" i="6"/>
  <c r="N439" i="6"/>
  <c r="N36" i="6"/>
  <c r="N1211" i="6"/>
  <c r="N66" i="6"/>
  <c r="N284" i="6"/>
  <c r="N612" i="6"/>
  <c r="N965" i="6"/>
  <c r="N579" i="6"/>
  <c r="N591" i="6"/>
  <c r="N1164" i="6"/>
  <c r="N2184" i="6"/>
  <c r="N1632" i="6"/>
  <c r="N1636" i="6"/>
  <c r="N168" i="6"/>
  <c r="N52" i="6"/>
  <c r="N763" i="6"/>
  <c r="N528" i="6"/>
  <c r="N121" i="6"/>
  <c r="N1609" i="6"/>
  <c r="N342" i="6"/>
  <c r="N446" i="6"/>
  <c r="N362" i="6"/>
  <c r="N1123" i="6"/>
  <c r="N1257" i="6"/>
  <c r="N764" i="6"/>
  <c r="N863" i="6"/>
  <c r="N984" i="6"/>
  <c r="N1472" i="6"/>
  <c r="N1573" i="6"/>
  <c r="N1785" i="6"/>
  <c r="N1470" i="6"/>
  <c r="N41" i="6"/>
  <c r="N702" i="6"/>
  <c r="N534" i="6"/>
  <c r="N644" i="6"/>
  <c r="N812" i="6"/>
  <c r="N1117" i="6"/>
  <c r="N903" i="6"/>
  <c r="N2189" i="6"/>
  <c r="N1062" i="6"/>
  <c r="N968" i="6"/>
  <c r="N1430" i="6"/>
  <c r="N1475" i="6"/>
  <c r="N1746" i="6"/>
  <c r="N2143" i="6"/>
  <c r="N1595" i="6"/>
  <c r="N318" i="6"/>
  <c r="N100" i="6"/>
  <c r="N1827" i="6"/>
  <c r="N1234" i="6"/>
  <c r="N373" i="6"/>
  <c r="N1884" i="6"/>
  <c r="N1675" i="6"/>
  <c r="N1266" i="6"/>
  <c r="N1829" i="6"/>
  <c r="N1327" i="6"/>
  <c r="N1042" i="6"/>
  <c r="N316" i="6"/>
  <c r="N234" i="6"/>
  <c r="N1101" i="6"/>
  <c r="N1426" i="6"/>
  <c r="N1898" i="6"/>
  <c r="N2439" i="6"/>
  <c r="N62" i="6"/>
  <c r="N887" i="6"/>
  <c r="N694" i="6"/>
  <c r="N1761" i="6"/>
  <c r="N540" i="6"/>
  <c r="N1964" i="6"/>
  <c r="N2249" i="6"/>
  <c r="N2339" i="6"/>
  <c r="N1060" i="6"/>
  <c r="N1649" i="6"/>
  <c r="N988" i="6"/>
  <c r="N1501" i="6"/>
  <c r="N1865" i="6"/>
  <c r="N2154" i="6"/>
  <c r="N645" i="6"/>
  <c r="N697" i="6"/>
  <c r="N154" i="6"/>
  <c r="N744" i="6"/>
  <c r="N1698" i="6"/>
  <c r="N1587" i="6"/>
  <c r="N1493" i="6"/>
  <c r="N1441" i="6"/>
  <c r="N2318" i="6"/>
  <c r="N2320" i="6"/>
  <c r="N1149" i="6"/>
  <c r="N197" i="6"/>
  <c r="N782" i="6"/>
  <c r="N158" i="6"/>
  <c r="N429" i="6"/>
  <c r="N381" i="6"/>
  <c r="N2330" i="6"/>
  <c r="N2174" i="6"/>
  <c r="N739" i="6"/>
  <c r="N2331" i="6"/>
  <c r="N938" i="6"/>
  <c r="N536" i="6"/>
  <c r="N133" i="6"/>
  <c r="N305" i="6"/>
  <c r="N2052" i="6"/>
  <c r="N1542" i="6"/>
  <c r="N1196" i="6"/>
  <c r="N1368" i="6"/>
  <c r="N975" i="6"/>
  <c r="N1630" i="6"/>
  <c r="N1664" i="6"/>
  <c r="N470" i="6"/>
  <c r="N110" i="6"/>
  <c r="N435" i="6"/>
  <c r="N181" i="6"/>
  <c r="N576" i="6"/>
  <c r="N1386" i="6"/>
  <c r="N2289" i="6"/>
  <c r="N943" i="6"/>
  <c r="N1982" i="6"/>
  <c r="N2294" i="6"/>
  <c r="N1013" i="6"/>
  <c r="N1165" i="6"/>
  <c r="N1231" i="6"/>
  <c r="N2048" i="6"/>
  <c r="N917" i="6"/>
  <c r="N417" i="6"/>
  <c r="N46" i="6"/>
  <c r="N1329" i="6"/>
  <c r="N216" i="6"/>
  <c r="N2287" i="6"/>
  <c r="N1380" i="6"/>
  <c r="N489" i="6"/>
  <c r="N1762" i="6"/>
  <c r="N756" i="6"/>
  <c r="N2011" i="6"/>
  <c r="N844" i="6"/>
  <c r="N2044" i="6"/>
  <c r="N210" i="6"/>
  <c r="N652" i="6"/>
  <c r="N2235" i="6"/>
  <c r="N1543" i="6"/>
  <c r="N703" i="6"/>
  <c r="N1660" i="6"/>
  <c r="N1707" i="6"/>
  <c r="N1598" i="6"/>
  <c r="N2199" i="6"/>
  <c r="N122" i="6"/>
  <c r="N1956" i="6"/>
  <c r="N486" i="6"/>
  <c r="N1904" i="6"/>
  <c r="N517" i="6"/>
  <c r="N748" i="6"/>
  <c r="N669" i="6"/>
  <c r="N260" i="6"/>
  <c r="N2065" i="6"/>
  <c r="N1843" i="6"/>
  <c r="N330" i="6"/>
  <c r="N138" i="6"/>
  <c r="N2016" i="6"/>
  <c r="N1067" i="6"/>
  <c r="N441" i="6"/>
  <c r="N2240" i="6"/>
  <c r="N1425" i="6"/>
  <c r="N2163" i="6"/>
  <c r="N278" i="6"/>
  <c r="N731" i="6"/>
  <c r="N440" i="6"/>
  <c r="N666" i="6"/>
  <c r="N1229" i="6"/>
  <c r="N54" i="6"/>
  <c r="N1450" i="6"/>
  <c r="N840" i="6"/>
  <c r="N933" i="6"/>
  <c r="N1733" i="6"/>
  <c r="N80" i="6"/>
  <c r="N1290" i="6"/>
  <c r="N1490" i="6"/>
  <c r="N2332" i="6"/>
  <c r="N632" i="6"/>
  <c r="N1862" i="6"/>
  <c r="N370" i="6"/>
  <c r="N81" i="6"/>
  <c r="N1621" i="6"/>
  <c r="N2325" i="6"/>
  <c r="N2328" i="6"/>
  <c r="N500" i="6"/>
  <c r="N37" i="6"/>
  <c r="N2437" i="6"/>
  <c r="N529" i="6"/>
  <c r="N2014" i="6"/>
  <c r="N123" i="6"/>
  <c r="N235" i="6"/>
  <c r="N1411" i="6"/>
  <c r="N1824" i="6"/>
  <c r="N445" i="6"/>
  <c r="N1803" i="6"/>
  <c r="N2494" i="6"/>
  <c r="N1756" i="6"/>
  <c r="N266" i="6"/>
  <c r="N456" i="6"/>
  <c r="N236" i="6"/>
  <c r="N355" i="6"/>
  <c r="N1484" i="6"/>
  <c r="N2448" i="6"/>
  <c r="N736" i="6"/>
  <c r="N300" i="6"/>
  <c r="N511" i="6"/>
  <c r="N1126" i="6"/>
  <c r="N929" i="6"/>
  <c r="N1106" i="6"/>
  <c r="N1115" i="6"/>
  <c r="N544" i="6"/>
  <c r="N1463" i="6"/>
  <c r="N2185" i="6"/>
  <c r="N1449" i="6"/>
  <c r="N751" i="6"/>
  <c r="N49" i="6"/>
  <c r="N307" i="6"/>
  <c r="N155" i="6"/>
  <c r="N1030" i="6"/>
  <c r="N491" i="6"/>
  <c r="N732" i="6"/>
  <c r="N422" i="6"/>
  <c r="N661" i="6"/>
  <c r="N919" i="6"/>
  <c r="N596" i="6"/>
  <c r="N2063" i="6"/>
  <c r="N1121" i="6"/>
  <c r="N1086" i="6"/>
  <c r="N67" i="6"/>
  <c r="N2316" i="6"/>
  <c r="N2481" i="6"/>
  <c r="N374" i="6"/>
  <c r="N2327" i="6"/>
  <c r="N1510" i="6"/>
  <c r="N2215" i="6"/>
  <c r="N559" i="6"/>
  <c r="N480" i="6"/>
  <c r="N814" i="6"/>
  <c r="N1333" i="6"/>
  <c r="N1979" i="6"/>
  <c r="N852" i="6"/>
  <c r="N430" i="6"/>
  <c r="N1744" i="6"/>
  <c r="N1508" i="6"/>
  <c r="N2334" i="6"/>
  <c r="N1175" i="6"/>
  <c r="N1796" i="6"/>
  <c r="N1479" i="6"/>
  <c r="N1696" i="6"/>
  <c r="N1846" i="6"/>
  <c r="N191" i="6"/>
  <c r="N459" i="6"/>
  <c r="N713" i="6"/>
  <c r="N588" i="6"/>
  <c r="N267" i="6"/>
  <c r="N53" i="6"/>
  <c r="N1043" i="6"/>
  <c r="N797" i="6"/>
  <c r="N1176" i="6"/>
  <c r="N1095" i="6"/>
  <c r="N1958" i="6"/>
  <c r="N1767" i="6"/>
  <c r="N2005" i="6"/>
  <c r="N883" i="6"/>
  <c r="N2425" i="6"/>
  <c r="N398" i="6"/>
  <c r="N1488" i="6"/>
  <c r="N541" i="6"/>
  <c r="N1557" i="6"/>
  <c r="N717" i="6"/>
  <c r="N141" i="6"/>
  <c r="N2471" i="6"/>
  <c r="N24" i="6"/>
  <c r="N1330" i="6"/>
  <c r="N32" i="6"/>
  <c r="N2363" i="6"/>
  <c r="N765" i="6"/>
  <c r="N603" i="6"/>
  <c r="N2217" i="6"/>
  <c r="N1022" i="6"/>
  <c r="N2474" i="6"/>
  <c r="N448" i="6"/>
  <c r="N204" i="6"/>
  <c r="N134" i="6"/>
  <c r="N86" i="6"/>
  <c r="N1359" i="6"/>
  <c r="N1779" i="6"/>
  <c r="N648" i="6"/>
  <c r="N20" i="6"/>
  <c r="N2051" i="6"/>
  <c r="N413" i="6"/>
  <c r="N537" i="6"/>
  <c r="N159" i="6"/>
  <c r="N182" i="6"/>
  <c r="N55" i="6"/>
  <c r="N993" i="6"/>
  <c r="N1471" i="6"/>
  <c r="N83" i="6"/>
  <c r="N1955" i="6"/>
  <c r="N969" i="6"/>
  <c r="N1974" i="6"/>
  <c r="N2377" i="6"/>
  <c r="N716" i="6"/>
  <c r="N1897" i="6"/>
  <c r="N239" i="6"/>
  <c r="N1610" i="6"/>
  <c r="N1325" i="6"/>
  <c r="N2487" i="6"/>
  <c r="N925" i="6"/>
  <c r="N44" i="6"/>
  <c r="N672" i="6"/>
  <c r="N549" i="6"/>
  <c r="N156" i="6"/>
  <c r="N2427" i="6"/>
  <c r="N161" i="6"/>
  <c r="N2087" i="6"/>
  <c r="N991" i="6"/>
  <c r="N1077" i="6"/>
  <c r="N1328" i="6"/>
  <c r="N2210" i="6"/>
  <c r="N2353" i="6"/>
  <c r="N1532" i="6"/>
  <c r="N162" i="6"/>
  <c r="N1668" i="6"/>
  <c r="N2" i="6"/>
  <c r="N186" i="6"/>
  <c r="N56" i="6"/>
  <c r="N1588" i="6"/>
  <c r="N1876" i="6"/>
  <c r="N2233" i="6"/>
  <c r="N845" i="6"/>
  <c r="N57" i="6"/>
  <c r="N1215" i="6"/>
  <c r="N471" i="6"/>
  <c r="N774" i="6"/>
  <c r="N900" i="6"/>
  <c r="N329" i="6"/>
  <c r="N1140" i="6"/>
  <c r="N1304" i="6"/>
  <c r="N1716" i="6"/>
  <c r="N2423" i="6"/>
  <c r="N109" i="6"/>
  <c r="N1666" i="6"/>
  <c r="N58" i="6"/>
  <c r="N1243" i="6"/>
  <c r="N1987" i="6"/>
  <c r="N1685" i="6"/>
  <c r="N14" i="6"/>
  <c r="N261" i="6"/>
  <c r="N705" i="6"/>
  <c r="N1966" i="6"/>
  <c r="N301" i="6"/>
  <c r="N954" i="6"/>
  <c r="N877" i="6"/>
  <c r="N1027" i="6"/>
  <c r="N752" i="6"/>
  <c r="N2402" i="6"/>
  <c r="N1127" i="6"/>
  <c r="N1801" i="6"/>
  <c r="N1640" i="6"/>
  <c r="N1369" i="6"/>
  <c r="N119" i="6"/>
  <c r="N23" i="6"/>
  <c r="N163" i="6"/>
  <c r="N1878" i="6"/>
  <c r="N199" i="6"/>
  <c r="N63" i="6"/>
  <c r="N1586" i="6"/>
  <c r="N1560" i="6"/>
  <c r="N959" i="6"/>
  <c r="N1650" i="6"/>
  <c r="N1831" i="6"/>
  <c r="N410" i="6"/>
  <c r="N1515" i="6"/>
  <c r="N2161" i="6"/>
  <c r="N599" i="6"/>
  <c r="N2141" i="6"/>
  <c r="N833" i="6"/>
  <c r="N633" i="6"/>
  <c r="N419" i="6"/>
  <c r="N1228" i="6"/>
  <c r="N2168" i="6"/>
  <c r="N2182" i="6"/>
  <c r="N1267" i="6"/>
  <c r="N1299" i="6"/>
  <c r="N2080" i="6"/>
  <c r="N1302" i="6"/>
  <c r="N1478" i="6"/>
  <c r="N1759" i="6"/>
  <c r="N1535" i="6"/>
  <c r="N1107" i="6"/>
  <c r="N2451" i="6"/>
  <c r="N1147" i="6"/>
  <c r="N77" i="6"/>
  <c r="N2477" i="6"/>
  <c r="N418" i="6"/>
  <c r="N2509" i="6"/>
  <c r="N1764" i="6"/>
  <c r="N310" i="6"/>
  <c r="N1895" i="6"/>
  <c r="N2546" i="6"/>
  <c r="N906" i="6"/>
  <c r="N1412" i="6"/>
  <c r="N2511" i="6"/>
  <c r="N757" i="6"/>
  <c r="N892" i="6"/>
  <c r="N1160" i="6"/>
  <c r="N1068" i="6"/>
  <c r="N1061" i="6"/>
  <c r="N1431" i="6"/>
  <c r="N321" i="6"/>
  <c r="N126" i="6"/>
  <c r="N87" i="6"/>
  <c r="N1730" i="6"/>
  <c r="N2547" i="6"/>
  <c r="N447" i="6"/>
  <c r="N514" i="6"/>
  <c r="N144" i="6"/>
  <c r="N475" i="6"/>
  <c r="N30" i="6"/>
  <c r="N2009" i="6"/>
  <c r="N785" i="6"/>
  <c r="N1658" i="6"/>
  <c r="N1344" i="6"/>
  <c r="N2211" i="6"/>
  <c r="N1503" i="6"/>
  <c r="N2157" i="6"/>
  <c r="N2123" i="6"/>
  <c r="N2170" i="6"/>
  <c r="N423" i="6"/>
  <c r="N172" i="6"/>
  <c r="N326" i="6"/>
  <c r="N1414" i="6"/>
  <c r="N1720" i="6"/>
  <c r="N2190" i="6"/>
  <c r="N124" i="6"/>
  <c r="N2517" i="6"/>
  <c r="N714" i="6"/>
  <c r="N8" i="6"/>
  <c r="N1678" i="6"/>
  <c r="N2370" i="6"/>
  <c r="N1253" i="6"/>
  <c r="N2077" i="6"/>
  <c r="N809" i="6"/>
  <c r="N2468" i="6"/>
  <c r="N1816" i="6"/>
  <c r="N636" i="6"/>
  <c r="N600" i="6"/>
  <c r="N403" i="6"/>
  <c r="N506" i="6"/>
  <c r="N2504" i="6"/>
  <c r="N2166" i="6"/>
  <c r="N1624" i="6"/>
  <c r="N2204" i="6"/>
  <c r="N1485" i="6"/>
  <c r="N1203" i="6"/>
  <c r="N2526" i="6"/>
  <c r="N26" i="6"/>
  <c r="N90" i="6"/>
  <c r="N1628" i="6"/>
  <c r="N366" i="6"/>
  <c r="N346" i="6"/>
  <c r="N1500" i="6"/>
  <c r="N649" i="6"/>
  <c r="N2236" i="6"/>
  <c r="N706" i="6"/>
  <c r="N2032" i="6"/>
  <c r="N555" i="6"/>
  <c r="N692" i="6"/>
  <c r="N1533" i="6"/>
  <c r="N1765" i="6"/>
  <c r="N935" i="6"/>
  <c r="N1674" i="6"/>
  <c r="N1521" i="6"/>
  <c r="N1083" i="6"/>
  <c r="N1905" i="6"/>
  <c r="N530" i="6"/>
  <c r="N1385" i="6"/>
  <c r="N1306" i="6"/>
  <c r="N680" i="6"/>
  <c r="N363" i="6"/>
  <c r="N949" i="6"/>
  <c r="N392" i="6"/>
  <c r="N1104" i="6"/>
  <c r="N616" i="6"/>
  <c r="N2407" i="6"/>
  <c r="N113" i="6"/>
  <c r="N101" i="6"/>
  <c r="N2012" i="6"/>
  <c r="N691" i="6"/>
  <c r="N1460" i="6"/>
  <c r="N2023" i="6"/>
  <c r="N788" i="6"/>
  <c r="N1511" i="6"/>
  <c r="N1345" i="6"/>
  <c r="N253" i="6"/>
  <c r="N38" i="6"/>
  <c r="N461" i="6"/>
  <c r="N189" i="6"/>
  <c r="N96" i="6"/>
  <c r="N451" i="6"/>
  <c r="N1079" i="6"/>
  <c r="N1220" i="6"/>
  <c r="N634" i="6"/>
  <c r="N553" i="6"/>
  <c r="N1706" i="6"/>
  <c r="N1072" i="6"/>
  <c r="N1499" i="6"/>
  <c r="N2148" i="6"/>
  <c r="N1693" i="6"/>
  <c r="N2231" i="6"/>
  <c r="N360" i="6"/>
  <c r="N1603" i="6"/>
  <c r="N1265" i="6"/>
  <c r="N2246" i="6"/>
  <c r="N130" i="6"/>
  <c r="N1995" i="6"/>
  <c r="N1633" i="6"/>
  <c r="N1105" i="6"/>
  <c r="N846" i="6"/>
  <c r="N639" i="6"/>
  <c r="N145" i="6"/>
  <c r="N1035" i="6"/>
  <c r="N349" i="6"/>
  <c r="N2310" i="6"/>
  <c r="N1394" i="6"/>
  <c r="N525" i="6"/>
  <c r="N787" i="6"/>
  <c r="N1645" i="6"/>
  <c r="N2376" i="6"/>
  <c r="N327" i="6"/>
  <c r="N813" i="6"/>
  <c r="N1656" i="6"/>
  <c r="N653" i="6"/>
  <c r="N1170" i="6"/>
  <c r="N976" i="6"/>
  <c r="N1100" i="6"/>
  <c r="N2203" i="6"/>
  <c r="N1742" i="6"/>
  <c r="N1388" i="6"/>
  <c r="N3" i="6"/>
  <c r="N33" i="6"/>
  <c r="N192" i="6"/>
  <c r="N176" i="6"/>
  <c r="N539" i="6"/>
  <c r="N2415" i="6"/>
  <c r="N1513" i="6"/>
  <c r="N920" i="6"/>
  <c r="N1679" i="6"/>
  <c r="N2392" i="6"/>
  <c r="N794" i="6"/>
  <c r="N2122" i="6"/>
  <c r="N1505" i="6"/>
  <c r="N237" i="6"/>
  <c r="N102" i="6"/>
  <c r="N34" i="6"/>
  <c r="N2409" i="6"/>
  <c r="N2362" i="6"/>
  <c r="N2223" i="6"/>
  <c r="N1199" i="6"/>
  <c r="N434" i="6"/>
  <c r="N1120" i="6"/>
  <c r="N637" i="6"/>
  <c r="N2245" i="6"/>
  <c r="N670" i="6"/>
  <c r="N1558" i="6"/>
  <c r="N2367" i="6"/>
  <c r="N2126" i="6"/>
  <c r="N1748" i="6"/>
  <c r="N1268" i="6"/>
  <c r="N1128" i="6"/>
  <c r="N1681" i="6"/>
  <c r="N1873" i="6"/>
  <c r="N45" i="6"/>
  <c r="N1608" i="6"/>
  <c r="N317" i="6"/>
  <c r="N1908" i="6"/>
  <c r="N2076" i="6"/>
  <c r="N262" i="6"/>
  <c r="N1959" i="6"/>
  <c r="N1308" i="6"/>
  <c r="N1528" i="6"/>
  <c r="N1869" i="6"/>
  <c r="N1151" i="6"/>
  <c r="N164" i="6"/>
  <c r="N1947" i="6"/>
  <c r="N1008" i="6"/>
  <c r="N2440" i="6"/>
  <c r="N2510" i="6"/>
  <c r="N2078" i="6"/>
  <c r="N1172" i="6"/>
  <c r="N1442" i="6"/>
  <c r="N1540" i="6"/>
  <c r="N2258" i="6"/>
  <c r="N1263" i="6"/>
  <c r="N1719" i="6"/>
  <c r="N1078" i="6"/>
  <c r="N2399" i="6"/>
  <c r="N604" i="6"/>
  <c r="N477" i="6"/>
  <c r="N201" i="6"/>
  <c r="N356" i="6"/>
  <c r="N808" i="6"/>
  <c r="N2115" i="6"/>
  <c r="N1550" i="6"/>
  <c r="N580" i="6"/>
  <c r="N1142" i="6"/>
  <c r="N2069" i="6"/>
  <c r="N1667" i="6"/>
  <c r="N1217" i="6"/>
  <c r="N964" i="6"/>
  <c r="N244" i="6"/>
  <c r="N564" i="6"/>
  <c r="N1703" i="6"/>
  <c r="N1929" i="6"/>
  <c r="N2275" i="6"/>
  <c r="N294" i="6"/>
  <c r="N59" i="6"/>
  <c r="N2180" i="6"/>
  <c r="N651" i="6"/>
  <c r="N1069" i="6"/>
  <c r="N1792" i="6"/>
  <c r="N1844" i="6"/>
  <c r="N550" i="6"/>
  <c r="N10" i="6"/>
  <c r="N1292" i="6"/>
  <c r="N50" i="6"/>
  <c r="N858" i="6"/>
  <c r="N1096" i="6"/>
  <c r="N1606" i="6"/>
  <c r="N1109" i="6"/>
  <c r="N1487" i="6"/>
  <c r="N285" i="6"/>
  <c r="N7" i="6"/>
  <c r="N69" i="6"/>
  <c r="N1661" i="6"/>
  <c r="N523" i="6"/>
  <c r="N2388" i="6"/>
  <c r="N295" i="6"/>
  <c r="N289" i="6"/>
  <c r="N557" i="6"/>
  <c r="N2070" i="6"/>
  <c r="N2019" i="6"/>
  <c r="N566" i="6"/>
  <c r="N2207" i="6"/>
  <c r="N1480" i="6"/>
  <c r="N74" i="6"/>
  <c r="N1044" i="6"/>
  <c r="N1456" i="6"/>
  <c r="N1361" i="6"/>
  <c r="N508" i="6"/>
  <c r="N2375" i="6"/>
  <c r="N2140" i="6"/>
  <c r="N131" i="6"/>
  <c r="N795" i="6"/>
  <c r="N245" i="6"/>
  <c r="N866" i="6"/>
  <c r="N195" i="6"/>
  <c r="N505" i="6"/>
  <c r="N498" i="6"/>
  <c r="N1652" i="6"/>
  <c r="N452" i="6"/>
  <c r="N1584" i="6"/>
  <c r="N1694" i="6"/>
  <c r="N1735" i="6"/>
  <c r="N103" i="6"/>
  <c r="N1009" i="6"/>
  <c r="N2529" i="6"/>
  <c r="N733" i="6"/>
  <c r="N1853" i="6"/>
  <c r="N217" i="6"/>
  <c r="N1596" i="6"/>
  <c r="N1731" i="6"/>
  <c r="N623" i="6"/>
  <c r="N1112" i="6"/>
  <c r="N47" i="6"/>
  <c r="N1981" i="6"/>
  <c r="N1284" i="6"/>
  <c r="N211" i="6"/>
  <c r="N293" i="6"/>
  <c r="N1019" i="6"/>
  <c r="N909" i="6"/>
  <c r="N2133" i="6"/>
  <c r="N1382" i="6"/>
  <c r="N1601" i="6"/>
  <c r="N2460" i="6"/>
  <c r="N1454" i="6"/>
  <c r="N1863" i="6"/>
  <c r="N568" i="6"/>
  <c r="N663" i="6"/>
  <c r="N1867" i="6"/>
  <c r="N980" i="6"/>
  <c r="N1118" i="6"/>
  <c r="N2458" i="6"/>
  <c r="N1544" i="6"/>
  <c r="N577" i="6"/>
  <c r="N347" i="6"/>
  <c r="N1612" i="6"/>
  <c r="N2463" i="6"/>
  <c r="N167" i="6"/>
  <c r="N396" i="6"/>
  <c r="N786" i="6"/>
  <c r="N2034" i="6"/>
  <c r="N2454" i="6"/>
  <c r="N2248" i="6"/>
  <c r="N950" i="6"/>
  <c r="N1064" i="6"/>
  <c r="N1130" i="6"/>
  <c r="N2071" i="6"/>
  <c r="N1817" i="6"/>
  <c r="N1264" i="6"/>
  <c r="N1710" i="6"/>
  <c r="N1517" i="6"/>
  <c r="N1593" i="6"/>
  <c r="N1381" i="6"/>
  <c r="N592" i="6"/>
  <c r="N187" i="6"/>
  <c r="N1868" i="6"/>
  <c r="N1889" i="6"/>
  <c r="N1358" i="6"/>
  <c r="N1194" i="6"/>
  <c r="N481" i="6"/>
  <c r="N729" i="6"/>
  <c r="N1537" i="6"/>
  <c r="N944" i="6"/>
  <c r="N871" i="6"/>
  <c r="N2324" i="6"/>
  <c r="N1190" i="6"/>
  <c r="N1080" i="6"/>
  <c r="N2085" i="6"/>
  <c r="N1647" i="6"/>
  <c r="N1529" i="6"/>
  <c r="N1970" i="6"/>
  <c r="N998" i="6"/>
  <c r="N2081" i="6"/>
  <c r="N224" i="6"/>
  <c r="N893" i="6"/>
  <c r="N1467" i="6"/>
  <c r="N2108" i="6"/>
  <c r="N2040" i="6"/>
  <c r="N607" i="6"/>
  <c r="N841" i="6"/>
  <c r="N930" i="6"/>
  <c r="N2483" i="6"/>
  <c r="N39" i="6"/>
  <c r="N198" i="6"/>
  <c r="N128" i="6"/>
  <c r="N1006" i="6"/>
  <c r="N510" i="6"/>
  <c r="N2155" i="6"/>
  <c r="N469" i="6"/>
  <c r="N1362" i="6"/>
  <c r="N1602" i="6"/>
  <c r="N1432" i="6"/>
  <c r="N1029" i="6"/>
  <c r="N2416" i="6"/>
  <c r="N1424" i="6"/>
  <c r="N436" i="6"/>
  <c r="N1198" i="6"/>
  <c r="N1184" i="6"/>
  <c r="N1507" i="6"/>
  <c r="N1548" i="6"/>
  <c r="N1482" i="6"/>
  <c r="N28" i="6"/>
  <c r="N463" i="6"/>
  <c r="N311" i="6"/>
  <c r="N427" i="6"/>
  <c r="N364" i="6"/>
  <c r="N2491" i="6"/>
  <c r="N148" i="6"/>
  <c r="N2062" i="6"/>
  <c r="N1371" i="6"/>
  <c r="N2102" i="6"/>
  <c r="N985" i="6"/>
  <c r="N593" i="6"/>
  <c r="N2112" i="6"/>
  <c r="N807" i="6"/>
  <c r="N776" i="6"/>
  <c r="N711" i="6"/>
  <c r="N1053" i="6"/>
  <c r="N1316" i="6"/>
  <c r="N2490" i="6"/>
  <c r="N1435" i="6"/>
  <c r="N1611" i="6"/>
  <c r="N94" i="6"/>
  <c r="N1099" i="6"/>
  <c r="N2349" i="6"/>
  <c r="N372" i="6"/>
  <c r="N2498" i="6"/>
  <c r="N1498" i="6"/>
  <c r="N515" i="6"/>
  <c r="N1651" i="6"/>
  <c r="N2057" i="6"/>
  <c r="N1076" i="6"/>
  <c r="N1594" i="6"/>
  <c r="N1145" i="6"/>
  <c r="N1496" i="6"/>
  <c r="N1941" i="6"/>
  <c r="N2234" i="6"/>
  <c r="N97" i="6"/>
  <c r="N856" i="6"/>
  <c r="N818" i="6"/>
  <c r="N531" i="6"/>
  <c r="N558" i="6"/>
  <c r="N177" i="6"/>
  <c r="N424" i="6"/>
  <c r="N978" i="6"/>
  <c r="N1571" i="6"/>
  <c r="N1570" i="6"/>
  <c r="N847" i="6"/>
  <c r="N1590" i="6"/>
  <c r="N2298" i="6"/>
  <c r="N2391" i="6"/>
  <c r="N1395" i="6"/>
  <c r="N1489" i="6"/>
  <c r="N2216" i="6"/>
  <c r="N1150" i="6"/>
  <c r="N1400" i="6"/>
  <c r="N240" i="6"/>
  <c r="N620" i="6"/>
  <c r="N2130" i="6"/>
  <c r="N504" i="6"/>
  <c r="N1547" i="6"/>
  <c r="N1404" i="6"/>
  <c r="N296" i="6"/>
  <c r="N2514" i="6"/>
  <c r="N1992" i="6"/>
  <c r="N16" i="6"/>
  <c r="N745" i="6"/>
  <c r="N1899" i="6"/>
  <c r="N114" i="6"/>
  <c r="N1683" i="6"/>
  <c r="N2266" i="6"/>
  <c r="N1195" i="6"/>
  <c r="N926" i="6"/>
  <c r="N1408" i="6"/>
  <c r="N2089" i="6"/>
  <c r="N1273" i="6"/>
  <c r="N1961" i="6"/>
  <c r="N2103" i="6"/>
  <c r="N302" i="6"/>
  <c r="N180" i="6"/>
  <c r="N1187" i="6"/>
  <c r="N178" i="6"/>
  <c r="N594" i="6"/>
  <c r="N350" i="6"/>
  <c r="N1993" i="6"/>
  <c r="N1672" i="6"/>
  <c r="N2139" i="6"/>
  <c r="N1840" i="6"/>
  <c r="N819" i="6"/>
  <c r="N308" i="6"/>
  <c r="N487" i="6"/>
  <c r="N667" i="6"/>
  <c r="N799" i="6"/>
  <c r="N2333" i="6"/>
  <c r="N2232" i="6"/>
  <c r="N95" i="6"/>
  <c r="N229" i="6"/>
  <c r="N84" i="6"/>
  <c r="N1936" i="6"/>
  <c r="N859" i="6"/>
  <c r="N832" i="6"/>
  <c r="N640" i="6"/>
  <c r="N1927" i="6"/>
  <c r="N1208" i="6"/>
  <c r="N979" i="6"/>
  <c r="N268" i="6"/>
  <c r="N1188" i="6"/>
  <c r="N895" i="6"/>
  <c r="N1168" i="6"/>
  <c r="N2341" i="6"/>
  <c r="N1776" i="6"/>
  <c r="N425" i="6"/>
  <c r="N2098" i="6"/>
  <c r="N1673" i="6"/>
  <c r="N313" i="6"/>
  <c r="N465" i="6"/>
  <c r="N1657" i="6"/>
  <c r="N1259" i="6"/>
  <c r="N624" i="6"/>
  <c r="N169" i="6"/>
  <c r="N1014" i="6"/>
  <c r="N1280" i="6"/>
  <c r="N1326" i="6"/>
  <c r="N1312" i="6"/>
  <c r="N1564" i="6"/>
  <c r="N1562" i="6"/>
  <c r="N1389" i="6"/>
  <c r="N2533" i="6"/>
  <c r="N2253" i="6"/>
  <c r="N1864" i="6"/>
  <c r="N312" i="6"/>
  <c r="N65" i="6"/>
  <c r="N1545" i="6"/>
  <c r="N1972" i="6"/>
  <c r="N1340" i="6"/>
  <c r="N740" i="6"/>
  <c r="N1549" i="6"/>
  <c r="N2528" i="6"/>
  <c r="N1057" i="6"/>
  <c r="N1823" i="6"/>
  <c r="N1655" i="6"/>
  <c r="N1278" i="6"/>
  <c r="N2523" i="6"/>
  <c r="N1091" i="6"/>
  <c r="N5" i="6"/>
  <c r="N1235" i="6"/>
  <c r="N820" i="6"/>
  <c r="N2539" i="6"/>
  <c r="N1047" i="6"/>
  <c r="N407" i="6"/>
  <c r="N1866" i="6"/>
  <c r="N290" i="6"/>
  <c r="N1811" i="6"/>
  <c r="N1913" i="6"/>
  <c r="N75" i="6"/>
  <c r="N146" i="6"/>
  <c r="N1084" i="6"/>
  <c r="N249" i="6"/>
  <c r="N1322" i="6"/>
  <c r="N432" i="6"/>
  <c r="N681" i="6"/>
  <c r="N1999" i="6"/>
  <c r="N1787" i="6"/>
  <c r="N1714" i="6"/>
  <c r="N641" i="6"/>
  <c r="N1139" i="6"/>
  <c r="N655" i="6"/>
  <c r="N1285" i="6"/>
  <c r="N822" i="6"/>
  <c r="N849" i="6"/>
  <c r="N1838" i="6"/>
  <c r="N2419" i="6"/>
  <c r="N1763" i="6"/>
  <c r="N1512" i="6"/>
  <c r="N218" i="6"/>
  <c r="N1525" i="6"/>
  <c r="N805" i="6"/>
  <c r="N1232" i="6"/>
  <c r="N483" i="6"/>
  <c r="N792" i="6"/>
  <c r="N532" i="6"/>
  <c r="N2543" i="6"/>
  <c r="N1366" i="6"/>
  <c r="N2519" i="6"/>
  <c r="N388" i="6"/>
  <c r="N1903" i="6"/>
  <c r="N518" i="6"/>
  <c r="N1417" i="6"/>
  <c r="N457" i="6"/>
  <c r="N898" i="6"/>
  <c r="N118" i="6"/>
  <c r="N409" i="6"/>
  <c r="N399" i="6"/>
  <c r="N724" i="6"/>
  <c r="N1124" i="6"/>
  <c r="N1627" i="6"/>
  <c r="N21" i="6"/>
  <c r="N333" i="6"/>
  <c r="N1376" i="6"/>
  <c r="N1848" i="6"/>
  <c r="N1418" i="6"/>
  <c r="N1341" i="6"/>
  <c r="N1004" i="6"/>
  <c r="N662" i="6"/>
  <c r="N2281" i="6"/>
  <c r="N378" i="6"/>
  <c r="N2086" i="6"/>
  <c r="N1367" i="6"/>
  <c r="N1260" i="6"/>
  <c r="N254" i="6"/>
  <c r="N1619" i="6"/>
  <c r="N2120" i="6"/>
  <c r="N1036" i="6"/>
  <c r="N61" i="6"/>
  <c r="N1093" i="6"/>
  <c r="N1137" i="6"/>
  <c r="N22" i="6"/>
  <c r="N2029" i="6"/>
  <c r="N1307" i="6"/>
  <c r="N1973" i="6"/>
  <c r="N1983" i="6"/>
  <c r="N2382" i="6"/>
  <c r="N569" i="6"/>
  <c r="N1098" i="6"/>
  <c r="N2221" i="6"/>
  <c r="N1148" i="6"/>
  <c r="N1775" i="6"/>
  <c r="N2159" i="6"/>
  <c r="N1790" i="6"/>
  <c r="N2227" i="6"/>
  <c r="N685" i="6"/>
  <c r="N2149" i="6"/>
  <c r="N771" i="6"/>
  <c r="N674" i="6"/>
  <c r="N816" i="6"/>
  <c r="N955" i="6"/>
  <c r="N878" i="6"/>
  <c r="N2186" i="6"/>
  <c r="N696" i="6"/>
  <c r="N1200" i="6"/>
  <c r="N1986" i="6"/>
  <c r="N1506" i="6"/>
  <c r="N1279" i="6"/>
  <c r="N1416" i="6"/>
  <c r="N1688" i="6"/>
  <c r="N2269" i="6"/>
  <c r="N400" i="6"/>
  <c r="N1752" i="6"/>
  <c r="N1579" i="6"/>
  <c r="N1350" i="6"/>
  <c r="N2025" i="6"/>
  <c r="N542" i="6"/>
  <c r="N884" i="6"/>
  <c r="N60" i="6"/>
  <c r="N309" i="6"/>
  <c r="N48" i="6"/>
  <c r="N1960" i="6"/>
  <c r="N2092" i="6"/>
  <c r="N1021" i="6"/>
  <c r="N1575" i="6"/>
  <c r="N1662" i="6"/>
  <c r="N160" i="6"/>
  <c r="N42" i="6"/>
  <c r="N2176" i="6"/>
  <c r="N571" i="6"/>
  <c r="N1879" i="6"/>
  <c r="N806" i="6"/>
  <c r="N642" i="6"/>
  <c r="N393" i="6"/>
  <c r="N824" i="6"/>
  <c r="N770" i="6"/>
  <c r="N2386" i="6"/>
  <c r="N931" i="6"/>
  <c r="N2326" i="6"/>
  <c r="N1680" i="6"/>
  <c r="N1334" i="6"/>
  <c r="N1700" i="6"/>
  <c r="N1201" i="6"/>
  <c r="N2138" i="6"/>
  <c r="N453" i="6"/>
  <c r="N2064" i="6"/>
  <c r="N994" i="6"/>
  <c r="N597" i="6"/>
  <c r="N753" i="6"/>
  <c r="N2179" i="6"/>
  <c r="N2361" i="6"/>
  <c r="N578" i="6"/>
  <c r="N1686" i="6"/>
  <c r="N2039" i="6"/>
  <c r="N1914" i="6"/>
  <c r="N91" i="6"/>
  <c r="N1319" i="6"/>
  <c r="N1113" i="6"/>
  <c r="N1477" i="6"/>
  <c r="N2280" i="6"/>
  <c r="N1018" i="6"/>
  <c r="N2348" i="6"/>
  <c r="N1451" i="6"/>
  <c r="N1310" i="6"/>
  <c r="N2290" i="6"/>
  <c r="N2042" i="6"/>
  <c r="N2302" i="6"/>
  <c r="N2022" i="6"/>
  <c r="N754" i="6"/>
  <c r="N2379" i="6"/>
  <c r="N519" i="6"/>
  <c r="N870" i="6"/>
  <c r="N1926" i="6"/>
  <c r="N2013" i="6"/>
  <c r="N707" i="6"/>
  <c r="N2191" i="6"/>
  <c r="N798" i="6"/>
  <c r="N801" i="6"/>
  <c r="N1269" i="6"/>
  <c r="N2125" i="6"/>
  <c r="N1286" i="6"/>
  <c r="N995" i="6"/>
  <c r="N1808" i="6"/>
  <c r="N1546" i="6"/>
  <c r="N1073" i="6"/>
  <c r="N1448" i="6"/>
  <c r="N125" i="6"/>
  <c r="N2396" i="6"/>
  <c r="N139" i="6"/>
  <c r="N1894" i="6"/>
  <c r="N2020" i="6"/>
  <c r="N1419" i="6"/>
  <c r="N2045" i="6"/>
  <c r="N725" i="6"/>
  <c r="N2018" i="6"/>
  <c r="N17" i="6"/>
  <c r="N1572" i="6"/>
  <c r="N1617" i="6"/>
  <c r="N1734" i="6"/>
  <c r="N1270" i="6"/>
  <c r="N1768" i="6"/>
  <c r="N1880" i="6"/>
  <c r="N1353" i="6"/>
  <c r="N686" i="6"/>
  <c r="N1313" i="6"/>
  <c r="N1318" i="6"/>
  <c r="N621" i="6"/>
  <c r="N1783" i="6"/>
  <c r="N932" i="6"/>
  <c r="N1447" i="6"/>
  <c r="N2033" i="6"/>
  <c r="N1010" i="6"/>
  <c r="N882" i="6"/>
  <c r="N2193" i="6"/>
  <c r="N1690" i="6"/>
  <c r="N2136" i="6"/>
  <c r="N1421" i="6"/>
  <c r="N2118" i="6"/>
  <c r="N371" i="6"/>
  <c r="N2171" i="6"/>
  <c r="N1738" i="6"/>
  <c r="N901" i="6"/>
  <c r="N88" i="6"/>
  <c r="N98" i="6"/>
  <c r="N1885" i="6"/>
  <c r="N1357" i="6"/>
  <c r="N2192" i="6"/>
  <c r="N1888" i="6"/>
  <c r="N879" i="6"/>
  <c r="N817" i="6"/>
  <c r="N1226" i="6"/>
  <c r="N2431" i="6"/>
  <c r="N1396" i="6"/>
  <c r="N1180" i="6"/>
  <c r="N565" i="6"/>
  <c r="N492" i="6"/>
  <c r="N1625" i="6"/>
  <c r="N2432" i="6"/>
  <c r="N582" i="6"/>
  <c r="N972" i="6"/>
  <c r="N646" i="6"/>
  <c r="N2434" i="6"/>
  <c r="N825" i="6"/>
  <c r="N2342" i="6"/>
  <c r="N382" i="6"/>
  <c r="N789" i="6"/>
  <c r="N1218" i="6"/>
  <c r="N1122" i="6"/>
  <c r="N2442" i="6"/>
  <c r="N2443" i="6"/>
  <c r="N836" i="6"/>
  <c r="N1336" i="6"/>
  <c r="N1129" i="6"/>
  <c r="N1637" i="6"/>
  <c r="N205" i="6"/>
  <c r="N560" i="6"/>
  <c r="N18" i="6"/>
  <c r="N1939" i="6"/>
  <c r="N401" i="6"/>
  <c r="N2410" i="6"/>
  <c r="N790" i="6"/>
  <c r="N638" i="6"/>
  <c r="N2251" i="6"/>
  <c r="N2317" i="6"/>
  <c r="N1238" i="6"/>
  <c r="N2109" i="6"/>
  <c r="N1074" i="6"/>
  <c r="N1056" i="6"/>
  <c r="N1081" i="6"/>
  <c r="N2338" i="6"/>
  <c r="N1166" i="6"/>
  <c r="N2449" i="6"/>
  <c r="N1239" i="6"/>
  <c r="N255" i="6"/>
  <c r="N1274" i="6"/>
  <c r="N942" i="6"/>
  <c r="N1003" i="6"/>
  <c r="N1242" i="6"/>
  <c r="N2351" i="6"/>
  <c r="N2452" i="6"/>
  <c r="N433" i="6"/>
  <c r="N338" i="6"/>
  <c r="N2408" i="6"/>
  <c r="N915" i="6"/>
  <c r="N773" i="6"/>
  <c r="N2368" i="6"/>
  <c r="N973" i="6"/>
  <c r="N1605" i="6"/>
  <c r="N2456" i="6"/>
  <c r="N1351" i="6"/>
  <c r="N1604" i="6"/>
  <c r="N1665" i="6"/>
  <c r="N421" i="6"/>
  <c r="N615" i="6"/>
  <c r="N2035" i="6"/>
  <c r="N1040" i="6"/>
  <c r="N928" i="6"/>
  <c r="N2412" i="6"/>
  <c r="N2403" i="6"/>
  <c r="N2079" i="6"/>
  <c r="N2041" i="6"/>
  <c r="N828" i="6"/>
  <c r="N888" i="6"/>
  <c r="N107" i="6"/>
  <c r="N1561" i="6"/>
  <c r="N1444" i="6"/>
  <c r="N1896" i="6"/>
  <c r="N2100" i="6"/>
  <c r="N72" i="6"/>
  <c r="N1599" i="6"/>
  <c r="N170" i="6"/>
  <c r="N1871" i="6"/>
  <c r="N322" i="6"/>
  <c r="N1459" i="6"/>
  <c r="N383" i="6"/>
  <c r="N589" i="6"/>
  <c r="N726" i="6"/>
  <c r="N104" i="6"/>
  <c r="N830" i="6"/>
  <c r="N526" i="6"/>
  <c r="N1085" i="6"/>
  <c r="N120" i="6"/>
  <c r="N628" i="6"/>
  <c r="N827" i="6"/>
  <c r="N68" i="6"/>
  <c r="N207" i="6"/>
  <c r="N85" i="6"/>
  <c r="N1314" i="6"/>
  <c r="N1486" i="6"/>
  <c r="N894" i="6"/>
  <c r="N907" i="6"/>
  <c r="N1138" i="6"/>
  <c r="N1911" i="6"/>
  <c r="N404" i="6"/>
  <c r="N149" i="6"/>
  <c r="N2145" i="6"/>
  <c r="N1397" i="6"/>
  <c r="N712" i="6"/>
  <c r="N1774" i="6"/>
  <c r="N1569" i="6"/>
  <c r="N1342" i="6"/>
  <c r="N2476" i="6"/>
  <c r="N79" i="6"/>
  <c r="N193" i="6"/>
  <c r="N869" i="6"/>
  <c r="N1227" i="6"/>
  <c r="N1634" i="6"/>
  <c r="N708" i="6"/>
  <c r="N1048" i="6"/>
  <c r="N1249" i="6"/>
  <c r="N1687" i="6"/>
  <c r="N1468" i="6"/>
  <c r="N2111" i="6"/>
  <c r="N2479" i="6"/>
  <c r="N2480" i="6"/>
  <c r="N1892" i="6"/>
  <c r="N1293" i="6"/>
  <c r="N2074" i="6"/>
  <c r="N1591" i="6"/>
  <c r="N2482" i="6"/>
  <c r="N527" i="6"/>
  <c r="N802" i="6"/>
  <c r="N1495" i="6"/>
  <c r="N2244" i="6"/>
  <c r="N454" i="6"/>
  <c r="N1049" i="6"/>
  <c r="N2303" i="6"/>
  <c r="N286" i="6"/>
  <c r="N2201" i="6"/>
  <c r="N2488" i="6"/>
  <c r="N1682" i="6"/>
  <c r="N1692" i="6"/>
  <c r="N2196" i="6"/>
  <c r="N105" i="6"/>
  <c r="N630" i="6"/>
  <c r="N853" i="6"/>
  <c r="N956" i="6"/>
  <c r="N2292" i="6"/>
  <c r="N1422" i="6"/>
  <c r="N9" i="6"/>
  <c r="N1191" i="6"/>
  <c r="N1443" i="6"/>
  <c r="N2255" i="6"/>
  <c r="N2262" i="6"/>
  <c r="N466" i="6"/>
  <c r="N1946" i="6"/>
  <c r="N698" i="6"/>
  <c r="N140" i="6"/>
  <c r="N1799" i="6"/>
  <c r="N1909" i="6"/>
  <c r="N1291" i="6"/>
  <c r="N881" i="6"/>
  <c r="N1154" i="6"/>
  <c r="N860" i="6"/>
  <c r="N821" i="6"/>
  <c r="N880" i="6"/>
  <c r="N2493" i="6"/>
  <c r="N2309" i="6"/>
  <c r="N1348" i="6"/>
  <c r="N512" i="6"/>
  <c r="N962" i="6"/>
  <c r="N2242" i="6"/>
  <c r="N2364" i="6"/>
  <c r="N1745" i="6"/>
  <c r="N867" i="6"/>
  <c r="N889" i="6"/>
  <c r="N2295" i="6"/>
  <c r="N1070" i="6"/>
  <c r="N2060" i="6"/>
  <c r="N2505" i="6"/>
  <c r="N1581" i="6"/>
  <c r="N1935" i="6"/>
  <c r="N1900" i="6"/>
  <c r="N1116" i="6"/>
  <c r="N1910" i="6"/>
  <c r="N108" i="6"/>
  <c r="N1948" i="6"/>
  <c r="N1287" i="6"/>
  <c r="N545" i="6"/>
  <c r="N675" i="6"/>
  <c r="N1566" i="6"/>
  <c r="N2031" i="6"/>
  <c r="N1984" i="6"/>
  <c r="N442" i="6"/>
  <c r="N1861" i="6"/>
  <c r="N1364" i="6"/>
  <c r="N2121" i="6"/>
  <c r="N1804" i="6"/>
  <c r="N431" i="6"/>
  <c r="N746" i="6"/>
  <c r="N1810" i="6"/>
  <c r="N613" i="6"/>
  <c r="N443" i="6"/>
  <c r="N755" i="6"/>
  <c r="N2160" i="6"/>
  <c r="N1433" i="6"/>
  <c r="N1453" i="6"/>
  <c r="N1209" i="6"/>
  <c r="N2512" i="6"/>
  <c r="N1538" i="6"/>
  <c r="N837" i="6"/>
  <c r="N2257" i="6"/>
  <c r="N1089" i="6"/>
  <c r="N2421" i="6"/>
  <c r="N1849" i="6"/>
  <c r="N411" i="6"/>
  <c r="N1225" i="6"/>
  <c r="N1669" i="6"/>
  <c r="N2389" i="6"/>
  <c r="N1466" i="6"/>
  <c r="N1436" i="6"/>
  <c r="N2097" i="6"/>
  <c r="N2105" i="6"/>
  <c r="N781" i="6"/>
  <c r="N850" i="6"/>
  <c r="N1996" i="6"/>
  <c r="N618" i="6"/>
  <c r="N1111" i="6"/>
  <c r="N855" i="6"/>
  <c r="N2520" i="6"/>
  <c r="N2313" i="6"/>
  <c r="N2206" i="6"/>
  <c r="N1202" i="6"/>
  <c r="N2209" i="6"/>
  <c r="N2522" i="6"/>
  <c r="N902" i="6"/>
  <c r="N913" i="6"/>
  <c r="N575" i="6"/>
  <c r="N2518" i="6"/>
  <c r="N1963" i="6"/>
  <c r="N2329" i="6"/>
  <c r="N15" i="6"/>
  <c r="N1037" i="6"/>
  <c r="N1167" i="6"/>
  <c r="N2524" i="6"/>
  <c r="N2406" i="6"/>
  <c r="N1352" i="6"/>
  <c r="N2525" i="6"/>
  <c r="N1383" i="6"/>
  <c r="N2259" i="6"/>
  <c r="N2264" i="6"/>
  <c r="N2220" i="6"/>
  <c r="N660" i="6"/>
  <c r="N2151" i="6"/>
  <c r="N272" i="6"/>
  <c r="N230" i="6"/>
  <c r="N619" i="6"/>
  <c r="N501" i="6"/>
  <c r="N2116" i="6"/>
  <c r="N2093" i="6"/>
  <c r="N1294" i="6"/>
  <c r="N2142" i="6"/>
  <c r="N1337" i="6"/>
  <c r="N269" i="6"/>
  <c r="N2344" i="6"/>
  <c r="N2420" i="6"/>
  <c r="N1483" i="6"/>
  <c r="N2530" i="6"/>
  <c r="N2305" i="6"/>
  <c r="N250" i="6"/>
  <c r="N1932" i="6"/>
  <c r="N488" i="6"/>
  <c r="N1875" i="6"/>
  <c r="N2241" i="6"/>
  <c r="N375" i="6"/>
  <c r="N263" i="6"/>
  <c r="N2390" i="6"/>
  <c r="N872" i="6"/>
  <c r="N1728" i="6"/>
  <c r="N1015" i="6"/>
  <c r="N1921" i="6"/>
  <c r="N1230" i="6"/>
  <c r="N1331" i="6"/>
  <c r="N570" i="6"/>
  <c r="N734" i="6"/>
  <c r="N1623" i="6"/>
  <c r="N2315" i="6"/>
  <c r="N1476" i="6"/>
  <c r="N219" i="6"/>
  <c r="N203" i="6"/>
  <c r="N520" i="6"/>
  <c r="N1962" i="6"/>
  <c r="N1338" i="6"/>
  <c r="N509" i="6"/>
  <c r="N1005" i="6"/>
  <c r="N1975" i="6"/>
  <c r="N183" i="6"/>
  <c r="N142" i="6"/>
  <c r="N331" i="6"/>
  <c r="N1440" i="6"/>
  <c r="N777" i="6"/>
  <c r="N2444" i="6"/>
  <c r="N2091" i="6"/>
  <c r="N1887" i="6"/>
  <c r="N1315" i="6"/>
  <c r="N1283" i="6"/>
  <c r="N2267" i="6"/>
  <c r="N572" i="6"/>
  <c r="N1771" i="6"/>
  <c r="N472" i="6"/>
  <c r="N220" i="6"/>
  <c r="N238" i="6"/>
  <c r="N2355" i="6"/>
  <c r="N1288" i="6"/>
  <c r="N1737" i="6"/>
  <c r="N1207" i="6"/>
  <c r="N1638" i="6"/>
  <c r="N1296" i="6"/>
  <c r="N1332" i="6"/>
  <c r="N1874" i="6"/>
  <c r="N2542" i="6"/>
  <c r="N2450" i="6"/>
  <c r="N1390" i="6"/>
  <c r="N157" i="6"/>
  <c r="N1216" i="6"/>
  <c r="N426" i="6"/>
  <c r="N1732" i="6"/>
  <c r="N981" i="6"/>
  <c r="N2544" i="6"/>
  <c r="N1977" i="6"/>
  <c r="N2426" i="6"/>
  <c r="N507" i="6"/>
  <c r="N658" i="6"/>
  <c r="N1423" i="6"/>
  <c r="N2271" i="6"/>
  <c r="N367" i="6"/>
  <c r="N2272" i="6"/>
  <c r="N1893" i="6"/>
  <c r="N2336" i="6"/>
  <c r="N1323" i="6"/>
  <c r="N64" i="6"/>
  <c r="N656" i="6"/>
  <c r="N1841" i="6"/>
  <c r="N1349" i="6"/>
  <c r="N43" i="6"/>
  <c r="N2288" i="6"/>
  <c r="N358" i="6"/>
  <c r="N332" i="6"/>
  <c r="N2053" i="6"/>
  <c r="N464" i="6"/>
  <c r="N842" i="6"/>
  <c r="N1729" i="6"/>
  <c r="N1708" i="6"/>
  <c r="N1297" i="6"/>
  <c r="N810" i="6"/>
  <c r="N1852" i="6"/>
  <c r="N19" i="6"/>
  <c r="N1186" i="6"/>
  <c r="N2054" i="6"/>
  <c r="N1695" i="6"/>
  <c r="N1360" i="6"/>
  <c r="N2343" i="6"/>
  <c r="N150" i="6"/>
  <c r="N2036" i="6"/>
  <c r="N1413" i="6"/>
  <c r="N2356" i="6"/>
  <c r="N1933" i="6"/>
  <c r="N165" i="6"/>
  <c r="N598" i="6"/>
  <c r="N815" i="6"/>
  <c r="N664" i="6"/>
  <c r="N1401" i="6"/>
  <c r="N1244" i="6"/>
  <c r="N2021" i="6"/>
  <c r="N1618" i="6"/>
  <c r="N2058" i="6"/>
  <c r="N1826" i="6"/>
  <c r="N1798" i="6"/>
  <c r="N1405" i="6"/>
  <c r="N184" i="6"/>
  <c r="N394" i="6"/>
  <c r="N701" i="6"/>
  <c r="N231" i="6"/>
  <c r="N2293" i="6"/>
  <c r="N2152" i="6"/>
  <c r="N2296" i="6"/>
  <c r="N1924" i="6"/>
  <c r="N2297" i="6"/>
  <c r="N2380" i="6"/>
  <c r="N1901" i="6"/>
  <c r="N275" i="6"/>
  <c r="N2006" i="6"/>
  <c r="N521" i="6"/>
  <c r="N936" i="6"/>
  <c r="N759" i="6"/>
  <c r="N914" i="6"/>
  <c r="N843" i="6"/>
  <c r="N276" i="6"/>
  <c r="N1807" i="6"/>
  <c r="N173" i="6"/>
  <c r="N2238" i="6"/>
  <c r="N473" i="6"/>
  <c r="N323" i="6"/>
  <c r="N351" i="6"/>
  <c r="N1177" i="6"/>
  <c r="N2084" i="6"/>
  <c r="N1181" i="6"/>
  <c r="N1919" i="6"/>
  <c r="N152" i="6"/>
  <c r="N862" i="6"/>
  <c r="N1971" i="6"/>
  <c r="N153" i="6"/>
  <c r="N831" i="6"/>
  <c r="N908" i="6"/>
  <c r="N1370" i="6"/>
  <c r="N1012" i="6"/>
  <c r="N2424" i="6"/>
  <c r="N761" i="6"/>
  <c r="N2385" i="6"/>
  <c r="N963" i="6"/>
  <c r="N1114" i="6"/>
  <c r="N2286" i="6"/>
  <c r="N524" i="6"/>
  <c r="N1204" i="6"/>
  <c r="N1553" i="6"/>
  <c r="N2398" i="6"/>
  <c r="N1295" i="6"/>
  <c r="N92" i="6"/>
  <c r="N2224" i="6"/>
  <c r="N2435" i="6"/>
  <c r="N147" i="6"/>
  <c r="N767" i="6"/>
  <c r="N2164" i="6"/>
  <c r="N2110" i="6"/>
  <c r="N1523" i="6"/>
  <c r="N2127" i="6"/>
  <c r="N1648" i="6"/>
  <c r="N2219" i="6"/>
  <c r="N1007" i="6"/>
  <c r="N1613" i="6"/>
  <c r="N1233" i="6"/>
  <c r="N1481" i="6"/>
  <c r="N270" i="6"/>
  <c r="N82" i="6"/>
  <c r="N1670" i="6"/>
  <c r="N1721" i="6"/>
  <c r="N196" i="6"/>
  <c r="N838" i="6"/>
  <c r="N151" i="6"/>
  <c r="N2146" i="6"/>
  <c r="N379" i="6"/>
  <c r="N1883" i="6"/>
  <c r="N35" i="6"/>
  <c r="N1945" i="6"/>
  <c r="N2378" i="6"/>
  <c r="N617" i="6"/>
  <c r="N947" i="6"/>
  <c r="N2114" i="6"/>
  <c r="N1173" i="6"/>
  <c r="N1252" i="6"/>
  <c r="N1221" i="6"/>
  <c r="N677" i="6"/>
  <c r="N2162" i="6"/>
  <c r="N1795" i="6"/>
  <c r="N2453" i="6"/>
  <c r="N1324" i="6"/>
  <c r="N2429" i="6"/>
  <c r="N1420" i="6"/>
  <c r="N923" i="6"/>
  <c r="N2050" i="6"/>
  <c r="N2049" i="6"/>
  <c r="N2260" i="6"/>
  <c r="N1980" i="6"/>
  <c r="N1236" i="6"/>
  <c r="N1563" i="6"/>
  <c r="N2285" i="6"/>
  <c r="N1989" i="6"/>
  <c r="N467" i="6"/>
  <c r="N606" i="6"/>
  <c r="N2394" i="6"/>
  <c r="N758" i="6"/>
  <c r="N2461" i="6"/>
  <c r="N256" i="6"/>
  <c r="N271" i="6"/>
  <c r="N1582" i="6"/>
  <c r="N232" i="6"/>
  <c r="N476" i="6"/>
  <c r="N1059" i="6"/>
  <c r="N190" i="6"/>
  <c r="N643" i="6"/>
  <c r="N2404" i="6"/>
  <c r="N1300" i="6"/>
  <c r="N2521" i="6"/>
  <c r="N886" i="6"/>
  <c r="N1902" i="6"/>
  <c r="N2492" i="6"/>
  <c r="N11" i="6"/>
  <c r="N1697" i="6"/>
  <c r="N601" i="6"/>
  <c r="N386" i="6"/>
  <c r="N1806" i="6"/>
  <c r="N778" i="6"/>
  <c r="N1882" i="6"/>
  <c r="N690" i="6"/>
  <c r="N264" i="6"/>
  <c r="N2284" i="6"/>
  <c r="N927" i="6"/>
  <c r="N875" i="6"/>
  <c r="N1346" i="6"/>
  <c r="N166" i="6"/>
  <c r="N709" i="6"/>
  <c r="N1574" i="6"/>
  <c r="N1786" i="6"/>
  <c r="N561" i="6"/>
  <c r="N986" i="6"/>
  <c r="N1727" i="6"/>
  <c r="N1058" i="6"/>
  <c r="N1163" i="6"/>
  <c r="N1832" i="6"/>
  <c r="N1942" i="6"/>
  <c r="N1615" i="6"/>
  <c r="N2422" i="6"/>
  <c r="N1152" i="6"/>
  <c r="N2096" i="6"/>
  <c r="N2101" i="6"/>
  <c r="N1050" i="6"/>
  <c r="N1991" i="6"/>
  <c r="N768" i="6"/>
  <c r="N543" i="6"/>
  <c r="N2228" i="6"/>
  <c r="N718" i="6"/>
  <c r="N2026" i="6"/>
  <c r="N1298" i="6"/>
  <c r="N1153" i="6"/>
  <c r="N1039" i="6"/>
  <c r="N1518" i="6"/>
  <c r="N1643" i="6"/>
  <c r="N1082" i="6"/>
  <c r="N772" i="6"/>
  <c r="N1473" i="6"/>
  <c r="N1524" i="6"/>
  <c r="N1223" i="6"/>
  <c r="N1246" i="6"/>
  <c r="N1842" i="6"/>
  <c r="N1701" i="6"/>
  <c r="N1965" i="6"/>
  <c r="N1951" i="6"/>
  <c r="N2371" i="6"/>
  <c r="N904" i="6"/>
  <c r="N2038" i="6"/>
  <c r="N2472" i="6"/>
  <c r="N1784" i="6"/>
  <c r="N2470" i="6"/>
  <c r="N1530" i="6"/>
  <c r="N143" i="6"/>
  <c r="N2169" i="6"/>
  <c r="N1452" i="6"/>
  <c r="N1373" i="6"/>
  <c r="N1653" i="6"/>
  <c r="N742" i="6"/>
  <c r="N391" i="6"/>
  <c r="N951" i="6"/>
  <c r="N1773" i="6"/>
  <c r="N2393" i="6"/>
  <c r="N635" i="6"/>
  <c r="N359" i="6"/>
  <c r="N839" i="6"/>
  <c r="N412" i="6"/>
  <c r="N583" i="6"/>
  <c r="N970" i="6"/>
  <c r="N2496" i="6"/>
  <c r="N1250" i="6"/>
  <c r="N683" i="6"/>
  <c r="N437" i="6"/>
  <c r="N1644" i="6"/>
  <c r="N1277" i="6"/>
  <c r="N1102" i="6"/>
  <c r="N1161" i="6"/>
  <c r="N1704" i="6"/>
  <c r="N2465" i="6"/>
  <c r="N586" i="6"/>
  <c r="N2486" i="6"/>
  <c r="N2291" i="6"/>
  <c r="N2147" i="6"/>
  <c r="N2502" i="6"/>
  <c r="N971" i="6"/>
  <c r="N344" i="6"/>
  <c r="N1629" i="6"/>
  <c r="N1237" i="6"/>
  <c r="N1833" i="6"/>
  <c r="N1531" i="6"/>
  <c r="N1427" i="6"/>
  <c r="N1387" i="6"/>
  <c r="N2117" i="6"/>
  <c r="N2372" i="6"/>
  <c r="N896" i="6"/>
  <c r="N2015" i="6"/>
  <c r="N25" i="6"/>
  <c r="N1689" i="6"/>
  <c r="N551" i="6"/>
  <c r="N1339" i="6"/>
  <c r="N2028" i="6"/>
  <c r="N1178" i="6"/>
  <c r="N1541" i="6"/>
  <c r="N297" i="6"/>
  <c r="N1754" i="6"/>
  <c r="N533" i="6"/>
  <c r="N629" i="6"/>
  <c r="N2277" i="6"/>
  <c r="N1969" i="6"/>
  <c r="N1934" i="6"/>
  <c r="N1193" i="6"/>
  <c r="N1183" i="6"/>
  <c r="N1398" i="6"/>
  <c r="N1141" i="6"/>
  <c r="N1917" i="6"/>
  <c r="N1821" i="6"/>
  <c r="N2513" i="6"/>
  <c r="N2515" i="6"/>
  <c r="N402" i="6"/>
  <c r="N924" i="6"/>
  <c r="N775" i="6"/>
  <c r="N494" i="6"/>
  <c r="N2068" i="6"/>
  <c r="N1554" i="6"/>
  <c r="N1406" i="6"/>
  <c r="N966" i="6"/>
  <c r="N1772" i="6"/>
  <c r="N2129" i="6"/>
  <c r="N2508" i="6"/>
  <c r="N135" i="6"/>
  <c r="N1777" i="6"/>
  <c r="N2282" i="6"/>
  <c r="N29" i="6"/>
  <c r="N339" i="6"/>
  <c r="N1108" i="6"/>
  <c r="N595" i="6"/>
  <c r="N1347" i="6"/>
  <c r="N1797" i="6"/>
  <c r="N2457" i="6"/>
  <c r="N2218" i="6"/>
  <c r="N2128" i="6"/>
  <c r="N1519" i="6"/>
  <c r="N684" i="6"/>
  <c r="N450" i="6"/>
  <c r="N115" i="6"/>
  <c r="N688" i="6"/>
  <c r="N2181" i="6"/>
  <c r="N647" i="6"/>
  <c r="N710" i="6"/>
  <c r="N13" i="6"/>
  <c r="N1520" i="6"/>
  <c r="N2335" i="6"/>
  <c r="N1580" i="6"/>
  <c r="N2350" i="6"/>
  <c r="N2274" i="6"/>
  <c r="N2273" i="6"/>
  <c r="N1429" i="6"/>
  <c r="N1715" i="6"/>
  <c r="N916" i="6"/>
  <c r="N999" i="6"/>
  <c r="N1940" i="6"/>
  <c r="N2252" i="6"/>
  <c r="N1950" i="6"/>
  <c r="N945" i="6"/>
  <c r="N2183" i="6"/>
  <c r="N1646" i="6"/>
  <c r="N1375" i="6"/>
  <c r="N864" i="6"/>
  <c r="N939" i="6"/>
  <c r="N1930" i="6"/>
  <c r="N2278" i="6"/>
  <c r="N2314" i="6"/>
  <c r="N873" i="6"/>
  <c r="N2165" i="6"/>
  <c r="N823" i="6"/>
  <c r="N885" i="6"/>
  <c r="N1828" i="6"/>
  <c r="N2534" i="6"/>
  <c r="N1626" i="6"/>
  <c r="N922" i="6"/>
  <c r="N2387" i="6"/>
  <c r="N783" i="6"/>
  <c r="N967" i="6"/>
  <c r="N1028" i="6"/>
  <c r="N695" i="6"/>
  <c r="N1953" i="6"/>
  <c r="N27" i="6"/>
  <c r="N1354" i="6"/>
  <c r="N1788" i="6"/>
  <c r="N2010" i="6"/>
  <c r="N2056" i="6"/>
  <c r="N2473" i="6"/>
  <c r="N1240" i="6"/>
  <c r="N127" i="6"/>
  <c r="N2540" i="6"/>
  <c r="N273" i="6"/>
  <c r="N2083" i="6"/>
  <c r="N659" i="6"/>
  <c r="N395" i="6"/>
  <c r="N1363" i="6"/>
  <c r="N1197" i="6"/>
  <c r="N960" i="6"/>
  <c r="N2113" i="6"/>
  <c r="N1303" i="6"/>
  <c r="N2197" i="6"/>
  <c r="N1343" i="6"/>
  <c r="N1725" i="6"/>
  <c r="N1881" i="6"/>
  <c r="N1320" i="6"/>
  <c r="N1620" i="6"/>
  <c r="N2230" i="6"/>
  <c r="N12" i="6"/>
  <c r="N1000" i="6"/>
  <c r="N737" i="6"/>
  <c r="N934" i="6"/>
  <c r="N1155" i="6"/>
  <c r="N2208" i="6"/>
  <c r="N99" i="6"/>
  <c r="N2178" i="6"/>
  <c r="N961" i="6"/>
  <c r="N89" i="6"/>
  <c r="N2024" i="6"/>
  <c r="N1509" i="6"/>
  <c r="N1379" i="6"/>
  <c r="N2107" i="6"/>
  <c r="N1616" i="6"/>
  <c r="N1782" i="6"/>
  <c r="N462" i="6"/>
  <c r="N1607" i="6"/>
  <c r="N2156" i="6"/>
  <c r="N2536" i="6"/>
  <c r="N2537" i="6"/>
  <c r="N803" i="6"/>
  <c r="N1455" i="6"/>
  <c r="N1254" i="6"/>
  <c r="N2495" i="6"/>
  <c r="N1567" i="6"/>
  <c r="N314" i="6"/>
  <c r="N671" i="6"/>
  <c r="N1600" i="6"/>
  <c r="N1051" i="6"/>
  <c r="N1469" i="6"/>
  <c r="N1179" i="6"/>
  <c r="N715" i="6"/>
  <c r="N303" i="6"/>
  <c r="N720" i="6"/>
  <c r="N1739" i="6"/>
  <c r="N1702" i="6"/>
  <c r="N116" i="6"/>
  <c r="N246" i="6"/>
  <c r="N1065" i="6"/>
  <c r="N1805" i="6"/>
  <c r="N1937" i="6"/>
  <c r="N1437" i="6"/>
  <c r="N1592" i="6"/>
  <c r="N952" i="6"/>
  <c r="N2008" i="6"/>
  <c r="N1135" i="6"/>
  <c r="N2135" i="6"/>
  <c r="N2213" i="6"/>
  <c r="N2507" i="6"/>
  <c r="N1778" i="6"/>
  <c r="N2323" i="6"/>
  <c r="N1812" i="6"/>
  <c r="N1210" i="6"/>
  <c r="N2459" i="6"/>
  <c r="N2237" i="6"/>
  <c r="N2545" i="6"/>
  <c r="N225" i="6"/>
  <c r="N610" i="6"/>
  <c r="N1890" i="6"/>
  <c r="N1536" i="6"/>
  <c r="N2067" i="6"/>
  <c r="N1850" i="6"/>
  <c r="N1576" i="6"/>
  <c r="N334" i="6"/>
  <c r="N2188" i="6"/>
  <c r="N2405" i="6"/>
  <c r="N535" i="6"/>
  <c r="N1997" i="6"/>
  <c r="N1789" i="6"/>
  <c r="N1918" i="6"/>
  <c r="N2436" i="6"/>
  <c r="N679" i="6"/>
  <c r="N2485" i="6"/>
  <c r="N1090" i="6"/>
  <c r="N741" i="6"/>
  <c r="N891" i="6"/>
  <c r="N2167" i="6"/>
  <c r="N1671" i="6"/>
  <c r="N1355" i="6"/>
  <c r="N1374" i="6"/>
  <c r="N552" i="6"/>
  <c r="N1906" i="6"/>
  <c r="N513" i="6"/>
  <c r="N2357" i="6"/>
  <c r="N2446" i="6"/>
  <c r="N2254" i="6"/>
  <c r="N2095" i="6"/>
  <c r="N2104" i="6"/>
  <c r="N78" i="6"/>
  <c r="N1747" i="6"/>
  <c r="N2158" i="6"/>
  <c r="N1052" i="6"/>
  <c r="N2099" i="6"/>
  <c r="N2239" i="6"/>
  <c r="N1271" i="6"/>
  <c r="N2066" i="6"/>
  <c r="N179" i="6"/>
  <c r="N2073" i="6"/>
  <c r="N625" i="6"/>
  <c r="N2270" i="6"/>
  <c r="N2411" i="6"/>
  <c r="N1847" i="6"/>
  <c r="N1717" i="6"/>
  <c r="N868" i="6"/>
  <c r="N1522" i="6"/>
  <c r="N1465" i="6"/>
  <c r="N2144" i="6"/>
  <c r="N2321" i="6"/>
  <c r="N626" i="6"/>
  <c r="N376" i="6"/>
  <c r="N1766" i="6"/>
  <c r="N1819" i="6"/>
  <c r="N614" i="6"/>
  <c r="N1886" i="6"/>
  <c r="N997" i="6"/>
  <c r="N1723" i="6"/>
  <c r="N1110" i="6"/>
  <c r="N2346" i="6"/>
  <c r="N2352" i="6"/>
  <c r="N132" i="6"/>
  <c r="N2354" i="6"/>
  <c r="N2075" i="6"/>
  <c r="N1247" i="6"/>
  <c r="N2004" i="6"/>
  <c r="N796" i="6"/>
  <c r="N1092" i="6"/>
  <c r="N6" i="6"/>
  <c r="N408" i="6"/>
  <c r="N1718" i="6"/>
  <c r="N1071" i="6"/>
  <c r="N1133" i="6"/>
  <c r="N1736" i="6"/>
  <c r="N1335" i="6"/>
  <c r="N2212" i="6"/>
  <c r="N1174" i="6"/>
  <c r="N1740" i="6"/>
  <c r="N1205" i="6"/>
  <c r="N1677" i="6"/>
  <c r="N2132" i="6"/>
  <c r="N890" i="6"/>
  <c r="N2381" i="6"/>
  <c r="N2383" i="6"/>
  <c r="N1577" i="6"/>
  <c r="N2384" i="6"/>
  <c r="N2090" i="6"/>
  <c r="N2538" i="6"/>
  <c r="N910" i="6"/>
  <c r="N1870" i="6"/>
  <c r="N1699" i="6"/>
  <c r="N987" i="6"/>
  <c r="N1171" i="6"/>
  <c r="N1583" i="6"/>
  <c r="N2265" i="6"/>
  <c r="N2401" i="6"/>
  <c r="N1912" i="6"/>
  <c r="N1502" i="6"/>
  <c r="N1641" i="6"/>
  <c r="N1276" i="6"/>
  <c r="N1017" i="6"/>
  <c r="N1793" i="6"/>
  <c r="N747" i="6"/>
  <c r="N1854" i="6"/>
  <c r="N1143" i="6"/>
  <c r="N1802" i="6"/>
  <c r="N2082" i="6"/>
  <c r="N1438" i="6"/>
  <c r="N2072" i="6"/>
  <c r="N1858" i="6"/>
  <c r="N111" i="6"/>
  <c r="N1967" i="6"/>
  <c r="N112" i="6"/>
  <c r="N1585" i="6"/>
  <c r="N93" i="6"/>
  <c r="N1825" i="6"/>
  <c r="N857" i="6"/>
  <c r="N76" i="6"/>
  <c r="N1931" i="6"/>
  <c r="N2205" i="6"/>
  <c r="N1023" i="6"/>
  <c r="N1024" i="6"/>
  <c r="N1514" i="6"/>
  <c r="N1311" i="6"/>
  <c r="N1075" i="6"/>
  <c r="N1031" i="6"/>
  <c r="N1872" i="6"/>
  <c r="N1856" i="6"/>
  <c r="N854" i="6"/>
  <c r="N1800" i="6"/>
  <c r="N2475" i="6"/>
  <c r="N2263" i="6"/>
  <c r="N1409" i="6"/>
  <c r="N1952" i="6"/>
  <c r="N2433" i="6"/>
  <c r="N1539" i="6"/>
  <c r="N1835" i="6"/>
  <c r="N70" i="6"/>
  <c r="N1407" i="6"/>
  <c r="N2226" i="6"/>
  <c r="N1504" i="6"/>
  <c r="N2438" i="6"/>
  <c r="N676" i="6"/>
  <c r="N1859" i="6"/>
  <c r="N2441" i="6"/>
  <c r="N996" i="6"/>
  <c r="N1146" i="6"/>
  <c r="N2445" i="6"/>
  <c r="N1907" i="6"/>
  <c r="N1516" i="6"/>
  <c r="N368" i="6"/>
  <c r="N728" i="6"/>
  <c r="N548" i="6"/>
  <c r="N1428" i="6"/>
  <c r="N743" i="6"/>
  <c r="N315" i="6"/>
  <c r="N1822" i="6"/>
  <c r="N1119" i="6"/>
  <c r="N1794" i="6"/>
  <c r="N1818" i="6"/>
  <c r="N689" i="6"/>
  <c r="N673" i="6"/>
  <c r="N608" i="6"/>
  <c r="N2455" i="6"/>
  <c r="N2195" i="6"/>
  <c r="N2462" i="6"/>
  <c r="N2464" i="6"/>
  <c r="N1998" i="6"/>
  <c r="N2017" i="6"/>
  <c r="N1245" i="6"/>
  <c r="N2261" i="6"/>
  <c r="N2150" i="6"/>
  <c r="N1103" i="6"/>
  <c r="N2466" i="6"/>
  <c r="N780" i="6"/>
  <c r="N2088" i="6"/>
  <c r="N1255" i="6"/>
  <c r="N31" i="6"/>
  <c r="N1134" i="6"/>
  <c r="N2467" i="6"/>
  <c r="N1559" i="6"/>
  <c r="N1635" i="6"/>
  <c r="N1464" i="6"/>
  <c r="N1305" i="6"/>
  <c r="N1676" i="6"/>
  <c r="N897" i="6"/>
  <c r="N1985" i="6"/>
  <c r="N2469" i="6"/>
  <c r="N2043" i="6"/>
  <c r="N2276" i="6"/>
  <c r="N1445" i="6"/>
  <c r="N1755" i="6"/>
  <c r="N1944" i="6"/>
  <c r="N791" i="6"/>
  <c r="N2301" i="6"/>
  <c r="N989" i="6"/>
  <c r="N622" i="6"/>
  <c r="N291" i="6"/>
  <c r="N584" i="6"/>
  <c r="N1614" i="6"/>
  <c r="N174" i="6"/>
  <c r="N2134" i="6"/>
  <c r="N1251" i="6"/>
  <c r="N1011" i="6"/>
  <c r="N1301" i="6"/>
  <c r="N1392" i="6"/>
  <c r="N1988" i="6"/>
  <c r="N380" i="6"/>
  <c r="N1162" i="6"/>
  <c r="N585" i="6"/>
  <c r="N4" i="6"/>
  <c r="N212" i="6"/>
  <c r="N2094" i="6"/>
  <c r="N800" i="6"/>
  <c r="N2516" i="6"/>
  <c r="N1365" i="6"/>
  <c r="N136" i="6"/>
  <c r="N2247" i="6"/>
  <c r="N1372" i="6"/>
  <c r="N2187" i="6"/>
  <c r="N1684" i="6"/>
  <c r="N1954" i="6"/>
  <c r="N1219" i="6"/>
  <c r="N389" i="6"/>
  <c r="N2007" i="6"/>
  <c r="N51" i="6"/>
  <c r="N811" i="6"/>
  <c r="N1769" i="6"/>
  <c r="N226" i="6"/>
  <c r="N1281" i="6"/>
  <c r="N117" i="6"/>
  <c r="N1923" i="6"/>
  <c r="N279" i="6"/>
  <c r="N2000" i="6"/>
  <c r="N2001" i="6"/>
  <c r="N2002" i="6"/>
  <c r="N912" i="6"/>
  <c r="N1461" i="6"/>
  <c r="N1156" i="6"/>
  <c r="N1920" i="6"/>
  <c r="N343" i="6"/>
  <c r="N1289" i="6"/>
  <c r="N1713" i="6"/>
  <c r="N1063" i="6"/>
  <c r="N1757" i="6"/>
  <c r="N546" i="6"/>
  <c r="N335" i="6"/>
  <c r="N1462" i="6"/>
  <c r="N1724" i="6"/>
  <c r="N1758" i="6"/>
  <c r="N766" i="6"/>
  <c r="N414" i="6"/>
  <c r="N769" i="6"/>
  <c r="N2119" i="6"/>
  <c r="N1815" i="6"/>
  <c r="N2153" i="6"/>
  <c r="N2308" i="6"/>
  <c r="N2337" i="6"/>
  <c r="N2345" i="6"/>
  <c r="N2369" i="6"/>
  <c r="N2478" i="6"/>
  <c r="N562" i="6"/>
  <c r="N2447" i="6"/>
  <c r="N2541" i="6"/>
  <c r="N627" i="6"/>
  <c r="N2030" i="6"/>
  <c r="N292" i="6"/>
  <c r="N719" i="6"/>
  <c r="N1877" i="6"/>
  <c r="N257" i="6"/>
  <c r="N241" i="6"/>
  <c r="N1132" i="6"/>
  <c r="N1282" i="6"/>
  <c r="N369" i="6"/>
  <c r="N918" i="6"/>
  <c r="N1136" i="6"/>
  <c r="N242" i="6"/>
  <c r="N1088" i="6"/>
  <c r="N1820" i="6"/>
  <c r="N478" i="6"/>
  <c r="N1916" i="6"/>
  <c r="N1915" i="6"/>
  <c r="N227" i="6"/>
  <c r="N444" i="6"/>
  <c r="N1094" i="6"/>
  <c r="N668" i="6"/>
  <c r="N730" i="6"/>
  <c r="N784" i="6"/>
  <c r="N502" i="6"/>
  <c r="N449" i="6"/>
  <c r="N2414" i="6"/>
  <c r="N495" i="6"/>
  <c r="N1855" i="6"/>
  <c r="N247" i="6"/>
  <c r="N1001" i="6"/>
  <c r="N458" i="6"/>
  <c r="N258" i="6"/>
  <c r="N474" i="6"/>
  <c r="N185" i="6"/>
  <c r="N221" i="6"/>
  <c r="N213" i="6"/>
  <c r="N590" i="6"/>
  <c r="N208" i="6"/>
  <c r="N298" i="6"/>
  <c r="N573" i="6"/>
  <c r="N1189" i="6"/>
  <c r="N455" i="6"/>
  <c r="N1224" i="6"/>
  <c r="N2250" i="6"/>
  <c r="N214" i="6"/>
  <c r="N287" i="6"/>
  <c r="N233" i="6"/>
  <c r="N503" i="6"/>
  <c r="N243" i="6"/>
  <c r="N405" i="6"/>
  <c r="N982" i="6"/>
  <c r="N1925" i="6"/>
  <c r="N1631" i="6"/>
  <c r="N974" i="6"/>
  <c r="N428" i="6"/>
  <c r="N1976" i="6"/>
  <c r="N283" i="6"/>
  <c r="N2374" i="6"/>
  <c r="N2366" i="6"/>
  <c r="N259" i="6"/>
  <c r="N468" i="6"/>
  <c r="N336" i="6"/>
  <c r="N377" i="6"/>
  <c r="N687" i="6"/>
  <c r="N678" i="6"/>
  <c r="N1391" i="6"/>
  <c r="N762" i="6"/>
  <c r="N1534" i="6"/>
  <c r="N1474" i="6"/>
  <c r="N2319" i="6"/>
  <c r="N415" i="6"/>
  <c r="N940" i="6"/>
  <c r="N493" i="6"/>
  <c r="N222" i="6"/>
  <c r="N288" i="6"/>
  <c r="N137" i="6"/>
  <c r="N721" i="6"/>
  <c r="N1639" i="6"/>
  <c r="N223" i="6"/>
  <c r="N609" i="6"/>
  <c r="N2256" i="6"/>
  <c r="N1809" i="6"/>
  <c r="N251" i="6"/>
  <c r="N2175" i="6"/>
  <c r="N206" i="6"/>
  <c r="N1356" i="6"/>
  <c r="N340" i="6"/>
  <c r="N353" i="6"/>
  <c r="N1938" i="6"/>
  <c r="N280" i="6"/>
  <c r="N328" i="6"/>
  <c r="N277" i="6"/>
  <c r="N1978" i="6"/>
  <c r="N682" i="6"/>
  <c r="N574" i="6"/>
  <c r="N496" i="6"/>
  <c r="N957" i="6"/>
  <c r="N2413" i="6"/>
  <c r="N958" i="6"/>
  <c r="N129" i="6"/>
  <c r="N693" i="6"/>
  <c r="N1410" i="6"/>
  <c r="N171" i="6"/>
  <c r="N2229" i="6"/>
  <c r="N547" i="6"/>
  <c r="N941" i="6"/>
  <c r="N650" i="6"/>
  <c r="N479" i="6"/>
  <c r="N299" i="6"/>
  <c r="N1494" i="6"/>
  <c r="N723" i="6"/>
  <c r="N357" i="6"/>
  <c r="N556" i="6"/>
  <c r="N2003" i="6"/>
  <c r="N937" i="6"/>
  <c r="N304" i="6"/>
  <c r="N1321" i="6"/>
  <c r="N406" i="6"/>
  <c r="N665" i="6"/>
  <c r="N1169" i="6"/>
  <c r="N992" i="6"/>
  <c r="N2484" i="6"/>
  <c r="N345" i="6"/>
  <c r="N188" i="6"/>
  <c r="N324" i="6"/>
  <c r="N1578" i="6"/>
  <c r="N1377" i="6"/>
  <c r="N1275" i="6"/>
  <c r="N1555" i="6"/>
  <c r="N482" i="6"/>
  <c r="N1041" i="6"/>
  <c r="N499" i="6"/>
  <c r="N1185" i="6"/>
  <c r="N1691" i="6"/>
  <c r="N1705" i="6"/>
  <c r="N1753" i="6"/>
  <c r="N1002" i="6"/>
  <c r="N1791" i="6"/>
  <c r="N1054" i="6"/>
  <c r="N420" i="6"/>
  <c r="N1025" i="6"/>
  <c r="N1016" i="6"/>
  <c r="N1020" i="6"/>
  <c r="N538" i="6"/>
  <c r="N1943" i="6"/>
  <c r="N248" i="6"/>
  <c r="N2548" i="6"/>
  <c r="N1994" i="6"/>
  <c r="N699" i="6"/>
  <c r="N484" i="6"/>
  <c r="N865" i="6"/>
  <c r="N793" i="6"/>
  <c r="N990" i="6"/>
  <c r="N735" i="6"/>
  <c r="N274" i="6"/>
  <c r="N438" i="6"/>
  <c r="N1032" i="6"/>
  <c r="N1393" i="6"/>
  <c r="N1272" i="6"/>
  <c r="N1928" i="6"/>
  <c r="N605" i="6"/>
  <c r="N365" i="6"/>
  <c r="N2299" i="6"/>
  <c r="N834" i="6"/>
  <c r="N352" i="6"/>
  <c r="N2359" i="6"/>
  <c r="N2360" i="6"/>
  <c r="N2417" i="6"/>
  <c r="N750" i="6"/>
  <c r="N319" i="6"/>
  <c r="N602" i="6"/>
  <c r="N1055" i="6"/>
  <c r="N497" i="6"/>
  <c r="N722" i="6"/>
  <c r="N876" i="6"/>
  <c r="N1968" i="6"/>
  <c r="N1434" i="6"/>
  <c r="N1622" i="6"/>
  <c r="N953" i="6"/>
  <c r="N209" i="6"/>
  <c r="N485" i="6"/>
  <c r="N2397" i="6"/>
  <c r="N1845" i="6"/>
  <c r="N1830" i="6"/>
  <c r="N1851" i="6"/>
  <c r="N1814" i="6"/>
  <c r="N631" i="6"/>
  <c r="N1415" i="6"/>
  <c r="N1403" i="6"/>
  <c r="N1222" i="6"/>
  <c r="N2489" i="6"/>
  <c r="N2373" i="6"/>
  <c r="N228" i="6"/>
  <c r="N1097" i="6"/>
  <c r="N1642" i="6"/>
  <c r="N2499" i="6"/>
  <c r="N2500" i="6"/>
  <c r="N2501" i="6"/>
  <c r="N2506" i="6"/>
  <c r="N2428" i="6"/>
  <c r="N215" i="6"/>
  <c r="N700" i="6"/>
  <c r="N946" i="6"/>
  <c r="N384" i="6"/>
  <c r="N1241" i="6"/>
  <c r="N2527" i="6"/>
  <c r="N2531" i="6"/>
  <c r="N2532" i="6"/>
  <c r="N2535" i="6"/>
  <c r="T13" i="6" l="1"/>
  <c r="T12" i="6"/>
  <c r="T14" i="6"/>
  <c r="C10" i="9"/>
</calcChain>
</file>

<file path=xl/sharedStrings.xml><?xml version="1.0" encoding="utf-8"?>
<sst xmlns="http://schemas.openxmlformats.org/spreadsheetml/2006/main" count="2617" uniqueCount="92">
  <si>
    <t>id</t>
  </si>
  <si>
    <t>user_id</t>
  </si>
  <si>
    <t>vehicle_model_id</t>
  </si>
  <si>
    <t>travel_type_id</t>
  </si>
  <si>
    <t>from_area_id</t>
  </si>
  <si>
    <t>to_area_id</t>
  </si>
  <si>
    <t>from_date</t>
  </si>
  <si>
    <t>to_date</t>
  </si>
  <si>
    <t>online_booking</t>
  </si>
  <si>
    <t>mobile_site_booking</t>
  </si>
  <si>
    <t>booking_created</t>
  </si>
  <si>
    <t>record</t>
  </si>
  <si>
    <t/>
  </si>
  <si>
    <t>car_cancellation</t>
  </si>
  <si>
    <t>DayofWeek</t>
  </si>
  <si>
    <t>Hour</t>
  </si>
  <si>
    <t>Duration</t>
  </si>
  <si>
    <t>Duration (Hours)</t>
  </si>
  <si>
    <t>Booking Window</t>
  </si>
  <si>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</si>
  <si>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</si>
  <si>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</si>
  <si>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</si>
  <si>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</si>
  <si>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</si>
  <si>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</si>
  <si>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</si>
  <si>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</si>
  <si>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</si>
  <si>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K</t>
  </si>
  <si>
    <t>Row Labels</t>
  </si>
  <si>
    <t>Grand Total</t>
  </si>
  <si>
    <t>Average of Duration (Hours)</t>
  </si>
  <si>
    <t>Sum of car_cancellation</t>
  </si>
  <si>
    <t>Sum of car_cancellation2</t>
  </si>
  <si>
    <t>Sum of car_cancellation3</t>
  </si>
  <si>
    <t>Count of car_cancellation</t>
  </si>
  <si>
    <t>Average of car_cancellation2</t>
  </si>
  <si>
    <t>Average of car_cancellation</t>
  </si>
  <si>
    <t>Monday</t>
  </si>
  <si>
    <t>Tuesday</t>
  </si>
  <si>
    <t>Wednesday</t>
  </si>
  <si>
    <t>Thursday</t>
  </si>
  <si>
    <t>Friday</t>
  </si>
  <si>
    <t>Saturday</t>
  </si>
  <si>
    <t>Sunday</t>
  </si>
  <si>
    <t>Count of record</t>
  </si>
  <si>
    <t>Bin</t>
  </si>
  <si>
    <t>More</t>
  </si>
  <si>
    <t>Frequency</t>
  </si>
  <si>
    <t>0-1</t>
  </si>
  <si>
    <t>&gt;1-2</t>
  </si>
  <si>
    <t>&gt;2-3</t>
  </si>
  <si>
    <t>&gt;3-4</t>
  </si>
  <si>
    <t>&gt;4-5</t>
  </si>
  <si>
    <t>&gt;5-6</t>
  </si>
  <si>
    <t>&gt;6-7</t>
  </si>
  <si>
    <t>&gt;7-8</t>
  </si>
  <si>
    <t>0-0.25</t>
  </si>
  <si>
    <t>&gt;0.25-0.5</t>
  </si>
  <si>
    <t>&gt;0.5-0.75</t>
  </si>
  <si>
    <t>&gt;0.75-1</t>
  </si>
  <si>
    <t>&gt;1-1.25</t>
  </si>
  <si>
    <t>&gt;1.25-1.5</t>
  </si>
  <si>
    <t>&gt;1.5-1.75</t>
  </si>
  <si>
    <t>&gt;1.75-2</t>
  </si>
  <si>
    <t>&gt;2-2.25</t>
  </si>
  <si>
    <t>&gt;2.25-2.5</t>
  </si>
  <si>
    <t>&gt;2.5-2.75</t>
  </si>
  <si>
    <t>&gt;2.75-3</t>
  </si>
  <si>
    <t>&gt;3-3.25</t>
  </si>
  <si>
    <t>&gt;3.25-3.5</t>
  </si>
  <si>
    <t>&gt;3.5-3.75</t>
  </si>
  <si>
    <t>&gt;3.75-4</t>
  </si>
  <si>
    <t>&gt;4-4.25</t>
  </si>
  <si>
    <t>&gt;4.25-4.5</t>
  </si>
  <si>
    <t>&gt;4.5-4.75</t>
  </si>
  <si>
    <t>&gt;4.75-5</t>
  </si>
  <si>
    <t>&gt;5-5.25</t>
  </si>
  <si>
    <t>&gt;5.25-5.5</t>
  </si>
  <si>
    <t>&gt;5.5-5.75</t>
  </si>
  <si>
    <t>&gt;5.75-6</t>
  </si>
  <si>
    <t>&gt;6-6.25</t>
  </si>
  <si>
    <t>&gt;6.25-6.5</t>
  </si>
  <si>
    <t>&gt;6.5-6.75</t>
  </si>
  <si>
    <t>&gt;6.75-7</t>
  </si>
  <si>
    <t>&gt;7-7.25</t>
  </si>
  <si>
    <t>Total</t>
  </si>
  <si>
    <t>Proportion</t>
  </si>
  <si>
    <t>Column Labels</t>
  </si>
  <si>
    <t>Q10b</t>
  </si>
  <si>
    <t>&gt;7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</si>
</sst>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[$-409]m/d/yy\ h:mm\ AM/PM;@"/>
    <numFmt numFmtId="165" formatCode="0.0000"/>
    <numFmt numFmtId="166" formatCode="0.000"/>
  </numFmts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4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color rgb="FF0070C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indexed="64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21">
    <xf numFmtId="0" fontId="0" fillId="0" borderId="0" xfId="0"/>
    <xf numFmtId="0" fontId="0" fillId="0" borderId="0" xfId="0" applyAlignment="1">
      <alignment horizontal="left"/>
    </xf>
    <xf numFmtId="164" fontId="0" fillId="0" borderId="0" xfId="0" applyNumberFormat="1" applyAlignment="1">
      <alignment horizontal="left"/>
    </xf>
    <xf numFmtId="165" fontId="0" fillId="0" borderId="0" xfId="0" applyNumberFormat="1" applyAlignment="1">
      <alignment horizontal="left"/>
    </xf>
    <xf numFmtId="2" fontId="0" fillId="0" borderId="0" xfId="0" applyNumberFormat="1"/>
    <xf numFmtId="0" fontId="0" fillId="0" borderId="0" xfId="0" pivotButton="1"/>
    <xf numFmtId="9" fontId="0" fillId="0" borderId="0" xfId="42" applyFont="1"/>
    <xf numFmtId="0" fontId="16" fillId="33" borderId="10" xfId="0" applyFont="1" applyFill="1" applyBorder="1"/>
    <xf numFmtId="0" fontId="0" fillId="34" borderId="0" xfId="0" applyFill="1" applyAlignment="1">
      <alignment horizontal="left"/>
    </xf>
    <xf numFmtId="0" fontId="0" fillId="34" borderId="0" xfId="0" applyFill="1"/>
    <xf numFmtId="0" fontId="18" fillId="0" borderId="0" xfId="0" applyFont="1"/>
    <xf numFmtId="0" fontId="0" fillId="0" borderId="11" xfId="0" applyBorder="1"/>
    <xf numFmtId="0" fontId="19" fillId="0" borderId="12" xfId="0" applyFont="1" applyBorder="1" applyAlignment="1">
      <alignment horizontal="center"/>
    </xf>
    <xf numFmtId="16" fontId="0" fillId="0" borderId="0" xfId="0" applyNumberFormat="1"/>
    <xf numFmtId="0" fontId="20" fillId="0" borderId="0" xfId="0" applyFont="1"/>
    <xf numFmtId="166" fontId="0" fillId="0" borderId="0" xfId="0" applyNumberFormat="1" applyAlignment="1">
      <alignment horizontal="left"/>
    </xf>
    <xf numFmtId="2" fontId="0" fillId="0" borderId="0" xfId="0" applyNumberFormat="1" applyAlignment="1">
      <alignment horizontal="left"/>
    </xf>
    <xf numFmtId="9" fontId="0" fillId="34" borderId="0" xfId="42" applyFont="1" applyFill="1" applyAlignment="1">
      <alignment horizontal="left"/>
    </xf>
    <xf numFmtId="9" fontId="0" fillId="0" borderId="0" xfId="0" applyNumberFormat="1"/>
    <xf numFmtId="9" fontId="0" fillId="34" borderId="0" xfId="0" applyNumberFormat="1" applyFill="1"/>
    <xf numFmtId="9" fontId="0" fillId="0" borderId="0" xfId="42" applyFont="1" applyAlignment="1">
      <alignment horizontal="left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7">
    <dxf>
      <numFmt numFmtId="13" formatCode="0%"/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numFmt numFmtId="2" formatCode="0.00"/>
    </dxf>
    <dxf>
      <numFmt numFmtId="2" formatCode="0.00"/>
    </dxf>
    <dxf>
      <numFmt numFmtId="2" formatCode="0.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microsoft.com/office/2017/10/relationships/person" Target="persons/person.xml"/><Relationship Id="rId3" Type="http://schemas.openxmlformats.org/officeDocument/2006/relationships/worksheet" Target="worksheets/sheet3.xml"/><Relationship Id="rId21" Type="http://schemas.openxmlformats.org/officeDocument/2006/relationships/pivotCacheDefinition" Target="pivotCache/pivotCacheDefinition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pivotCacheDefinition" Target="pivotCache/pivotCacheDefinition2.xml"/><Relationship Id="rId27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Frequency of non-cancelled trips by 1</a:t>
            </a:r>
            <a:r>
              <a:rPr lang="en-US" baseline="0"/>
              <a:t> day bins</a:t>
            </a:r>
            <a:r>
              <a:rPr lang="en-US"/>
              <a:t>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P2Q78cd!$V$1</c:f>
              <c:strCache>
                <c:ptCount val="1"/>
                <c:pt idx="0">
                  <c:v>Frequency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P2Q78cd!$U$2:$U$9</c:f>
              <c:strCache>
                <c:ptCount val="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More</c:v>
                </c:pt>
              </c:strCache>
            </c:strRef>
          </c:cat>
          <c:val>
            <c:numRef>
              <c:f>P2Q78cd!$V$2:$V$9</c:f>
              <c:numCache>
                <c:formatCode>General</c:formatCode>
                <c:ptCount val="8"/>
                <c:pt idx="0">
                  <c:v>1766</c:v>
                </c:pt>
                <c:pt idx="1">
                  <c:v>212</c:v>
                </c:pt>
                <c:pt idx="2">
                  <c:v>74</c:v>
                </c:pt>
                <c:pt idx="3">
                  <c:v>45</c:v>
                </c:pt>
                <c:pt idx="4">
                  <c:v>40</c:v>
                </c:pt>
                <c:pt idx="5">
                  <c:v>29</c:v>
                </c:pt>
                <c:pt idx="6">
                  <c:v>15</c:v>
                </c:pt>
                <c:pt idx="7">
                  <c:v>156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35C-4340-BFDF-2C3599B492A3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0"/>
        <c:overlap val="-27"/>
        <c:axId val="431742543"/>
        <c:axId val="431745903"/>
      </c:barChart>
      <c:catAx>
        <c:axId val="43174254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Bins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1745903"/>
        <c:crosses val="autoZero"/>
        <c:auto val="1"/>
        <c:lblAlgn val="ctr"/>
        <c:lblOffset val="100"/>
        <c:noMultiLvlLbl val="0"/>
      </c:catAx>
      <c:valAx>
        <c:axId val="431745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Frequency of non-cancelled trips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174254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Frequency of non cancelled trips by 0.25 day bins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P2Q78cd!$V$12</c:f>
              <c:strCache>
                <c:ptCount val="1"/>
                <c:pt idx="0">
                  <c:v>Frequency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P2Q78cd!$U$13:$U$41</c:f>
              <c:strCache>
                <c:ptCount val="29"/>
                <c:pt idx="0">
                  <c:v>0.25</c:v>
                </c:pt>
                <c:pt idx="1">
                  <c:v>0.5</c:v>
                </c:pt>
                <c:pt idx="2">
                  <c:v>0.75</c:v>
                </c:pt>
                <c:pt idx="3">
                  <c:v>1</c:v>
                </c:pt>
                <c:pt idx="4">
                  <c:v>1.25</c:v>
                </c:pt>
                <c:pt idx="5">
                  <c:v>1.5</c:v>
                </c:pt>
                <c:pt idx="6">
                  <c:v>1.75</c:v>
                </c:pt>
                <c:pt idx="7">
                  <c:v>2</c:v>
                </c:pt>
                <c:pt idx="8">
                  <c:v>2.25</c:v>
                </c:pt>
                <c:pt idx="9">
                  <c:v>2.5</c:v>
                </c:pt>
                <c:pt idx="10">
                  <c:v>2.75</c:v>
                </c:pt>
                <c:pt idx="11">
                  <c:v>3</c:v>
                </c:pt>
                <c:pt idx="12">
                  <c:v>3.25</c:v>
                </c:pt>
                <c:pt idx="13">
                  <c:v>3.5</c:v>
                </c:pt>
                <c:pt idx="14">
                  <c:v>3.75</c:v>
                </c:pt>
                <c:pt idx="15">
                  <c:v>4</c:v>
                </c:pt>
                <c:pt idx="16">
                  <c:v>4.25</c:v>
                </c:pt>
                <c:pt idx="17">
                  <c:v>4.5</c:v>
                </c:pt>
                <c:pt idx="18">
                  <c:v>4.75</c:v>
                </c:pt>
                <c:pt idx="19">
                  <c:v>5</c:v>
                </c:pt>
                <c:pt idx="20">
                  <c:v>5.25</c:v>
                </c:pt>
                <c:pt idx="21">
                  <c:v>5.5</c:v>
                </c:pt>
                <c:pt idx="22">
                  <c:v>5.75</c:v>
                </c:pt>
                <c:pt idx="23">
                  <c:v>6</c:v>
                </c:pt>
                <c:pt idx="24">
                  <c:v>6.25</c:v>
                </c:pt>
                <c:pt idx="25">
                  <c:v>6.5</c:v>
                </c:pt>
                <c:pt idx="26">
                  <c:v>6.75</c:v>
                </c:pt>
                <c:pt idx="27">
                  <c:v>7</c:v>
                </c:pt>
                <c:pt idx="28">
                  <c:v>More</c:v>
                </c:pt>
              </c:strCache>
            </c:strRef>
          </c:cat>
          <c:val>
            <c:numRef>
              <c:f>P2Q78cd!$V$13:$V$41</c:f>
              <c:numCache>
                <c:formatCode>General</c:formatCode>
                <c:ptCount val="29"/>
                <c:pt idx="0">
                  <c:v>767</c:v>
                </c:pt>
                <c:pt idx="1">
                  <c:v>537</c:v>
                </c:pt>
                <c:pt idx="2">
                  <c:v>300</c:v>
                </c:pt>
                <c:pt idx="3">
                  <c:v>162</c:v>
                </c:pt>
                <c:pt idx="4">
                  <c:v>83</c:v>
                </c:pt>
                <c:pt idx="5">
                  <c:v>54</c:v>
                </c:pt>
                <c:pt idx="6">
                  <c:v>42</c:v>
                </c:pt>
                <c:pt idx="7">
                  <c:v>33</c:v>
                </c:pt>
                <c:pt idx="8">
                  <c:v>15</c:v>
                </c:pt>
                <c:pt idx="9">
                  <c:v>27</c:v>
                </c:pt>
                <c:pt idx="10">
                  <c:v>14</c:v>
                </c:pt>
                <c:pt idx="11">
                  <c:v>18</c:v>
                </c:pt>
                <c:pt idx="12">
                  <c:v>10</c:v>
                </c:pt>
                <c:pt idx="13">
                  <c:v>7</c:v>
                </c:pt>
                <c:pt idx="14">
                  <c:v>20</c:v>
                </c:pt>
                <c:pt idx="15">
                  <c:v>8</c:v>
                </c:pt>
                <c:pt idx="16">
                  <c:v>8</c:v>
                </c:pt>
                <c:pt idx="17">
                  <c:v>10</c:v>
                </c:pt>
                <c:pt idx="18">
                  <c:v>10</c:v>
                </c:pt>
                <c:pt idx="19">
                  <c:v>12</c:v>
                </c:pt>
                <c:pt idx="20">
                  <c:v>3</c:v>
                </c:pt>
                <c:pt idx="21">
                  <c:v>5</c:v>
                </c:pt>
                <c:pt idx="22">
                  <c:v>10</c:v>
                </c:pt>
                <c:pt idx="23">
                  <c:v>11</c:v>
                </c:pt>
                <c:pt idx="24">
                  <c:v>2</c:v>
                </c:pt>
                <c:pt idx="25">
                  <c:v>6</c:v>
                </c:pt>
                <c:pt idx="26">
                  <c:v>5</c:v>
                </c:pt>
                <c:pt idx="27">
                  <c:v>2</c:v>
                </c:pt>
                <c:pt idx="28">
                  <c:v>156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274-4430-BE3F-9629BA627DE0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0"/>
        <c:overlap val="-27"/>
        <c:axId val="964195775"/>
        <c:axId val="964196255"/>
      </c:barChart>
      <c:catAx>
        <c:axId val="96419577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Bins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4196255"/>
        <c:crosses val="autoZero"/>
        <c:auto val="1"/>
        <c:lblAlgn val="ctr"/>
        <c:lblOffset val="100"/>
        <c:noMultiLvlLbl val="0"/>
      </c:catAx>
      <c:valAx>
        <c:axId val="9641962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Frequency of non cancelled trips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419577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Proportion of cancelled trips by booking window by 0.25 day bins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P2Q78ab!$AC$2:$AC$30</c:f>
              <c:strCache>
                <c:ptCount val="29"/>
                <c:pt idx="0">
                  <c:v>0-0.25</c:v>
                </c:pt>
                <c:pt idx="1">
                  <c:v>&gt;0.25-0.5</c:v>
                </c:pt>
                <c:pt idx="2">
                  <c:v>&gt;0.5-0.75</c:v>
                </c:pt>
                <c:pt idx="3">
                  <c:v>&gt;0.75-1</c:v>
                </c:pt>
                <c:pt idx="4">
                  <c:v>&gt;1-1.25</c:v>
                </c:pt>
                <c:pt idx="5">
                  <c:v>&gt;1.25-1.5</c:v>
                </c:pt>
                <c:pt idx="6">
                  <c:v>&gt;1.5-1.75</c:v>
                </c:pt>
                <c:pt idx="7">
                  <c:v>&gt;1.75-2</c:v>
                </c:pt>
                <c:pt idx="8">
                  <c:v>&gt;2-2.25</c:v>
                </c:pt>
                <c:pt idx="9">
                  <c:v>&gt;2.25-2.5</c:v>
                </c:pt>
                <c:pt idx="10">
                  <c:v>&gt;2.5-2.75</c:v>
                </c:pt>
                <c:pt idx="11">
                  <c:v>&gt;2.75-3</c:v>
                </c:pt>
                <c:pt idx="12">
                  <c:v>&gt;3-3.25</c:v>
                </c:pt>
                <c:pt idx="13">
                  <c:v>&gt;3.25-3.5</c:v>
                </c:pt>
                <c:pt idx="14">
                  <c:v>&gt;3.5-3.75</c:v>
                </c:pt>
                <c:pt idx="15">
                  <c:v>&gt;3.75-4</c:v>
                </c:pt>
                <c:pt idx="16">
                  <c:v>&gt;4-4.25</c:v>
                </c:pt>
                <c:pt idx="17">
                  <c:v>&gt;4.25-4.5</c:v>
                </c:pt>
                <c:pt idx="18">
                  <c:v>&gt;4.5-4.75</c:v>
                </c:pt>
                <c:pt idx="19">
                  <c:v>&gt;4.75-5</c:v>
                </c:pt>
                <c:pt idx="20">
                  <c:v>&gt;5-5.25</c:v>
                </c:pt>
                <c:pt idx="21">
                  <c:v>&gt;5.25-5.5</c:v>
                </c:pt>
                <c:pt idx="22">
                  <c:v>&gt;5.5-5.75</c:v>
                </c:pt>
                <c:pt idx="23">
                  <c:v>&gt;5.75-6</c:v>
                </c:pt>
                <c:pt idx="24">
                  <c:v>&gt;6-6.25</c:v>
                </c:pt>
                <c:pt idx="25">
                  <c:v>&gt;6.25-6.5</c:v>
                </c:pt>
                <c:pt idx="26">
                  <c:v>&gt;6.5-6.75</c:v>
                </c:pt>
                <c:pt idx="27">
                  <c:v>&gt;6.75-7</c:v>
                </c:pt>
                <c:pt idx="28">
                  <c:v>&gt;7</c:v>
                </c:pt>
              </c:strCache>
            </c:strRef>
          </c:cat>
          <c:val>
            <c:numRef>
              <c:f>P2Q78ab!$AD$2:$AD$30</c:f>
              <c:numCache>
                <c:formatCode>0%</c:formatCode>
                <c:ptCount val="29"/>
                <c:pt idx="0">
                  <c:v>0.12041284403669725</c:v>
                </c:pt>
                <c:pt idx="1">
                  <c:v>7.7319587628865982E-2</c:v>
                </c:pt>
                <c:pt idx="2">
                  <c:v>3.8461538461538464E-2</c:v>
                </c:pt>
                <c:pt idx="3">
                  <c:v>8.4745762711864403E-2</c:v>
                </c:pt>
                <c:pt idx="4">
                  <c:v>6.741573033707865E-2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6.25E-2</c:v>
                </c:pt>
                <c:pt idx="9">
                  <c:v>0</c:v>
                </c:pt>
                <c:pt idx="10">
                  <c:v>0</c:v>
                </c:pt>
                <c:pt idx="11">
                  <c:v>5.2631578947368418E-2</c:v>
                </c:pt>
                <c:pt idx="12">
                  <c:v>0</c:v>
                </c:pt>
                <c:pt idx="13">
                  <c:v>0.22222222222222221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9.0909090909090912E-2</c:v>
                </c:pt>
                <c:pt idx="18">
                  <c:v>0</c:v>
                </c:pt>
                <c:pt idx="19">
                  <c:v>7.6923076923076927E-2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0.33333333333333331</c:v>
                </c:pt>
                <c:pt idx="25">
                  <c:v>0.25</c:v>
                </c:pt>
                <c:pt idx="26">
                  <c:v>0</c:v>
                </c:pt>
                <c:pt idx="27">
                  <c:v>0.5</c:v>
                </c:pt>
                <c:pt idx="28">
                  <c:v>9.3023255813953487E-2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5E1-4D9E-AE74-0381F18DC87A}"/>
            </c:ext>
          </c:extLst>
        </c:ser>
        <c:dLbls>
          <c:dLblPos val="outEnd"/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99423904"/>
        <c:axId val="599424384"/>
      </c:barChart>
      <c:catAx>
        <c:axId val="5994239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Bins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9424384"/>
        <c:crosses val="autoZero"/>
        <c:auto val="1"/>
        <c:lblAlgn val="ctr"/>
        <c:lblOffset val="100"/>
        <c:noMultiLvlLbl val="0"/>
      </c:catAx>
      <c:valAx>
        <c:axId val="599424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Proportion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94239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Saturday</a:t>
            </a:r>
            <a:r>
              <a:rPr lang="en-US" baseline="0"/>
              <a:t> has the lowest proportion of canceled rides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'Q7'!$E$3:$E$9</c:f>
              <c:strCache>
                <c:ptCount val="7"/>
                <c:pt idx="0">
                  <c:v>Monday</c:v>
                </c:pt>
                <c:pt idx="1">
                  <c:v>Tuesday</c:v>
                </c:pt>
                <c:pt idx="2">
                  <c:v>Wednesday</c:v>
                </c:pt>
                <c:pt idx="3">
                  <c:v>Thursday</c:v>
                </c:pt>
                <c:pt idx="4">
                  <c:v>Friday</c:v>
                </c:pt>
                <c:pt idx="5">
                  <c:v>Saturday</c:v>
                </c:pt>
                <c:pt idx="6">
                  <c:v>Sunday</c:v>
                </c:pt>
              </c:strCache>
            </c:strRef>
          </c:cat>
          <c:val>
            <c:numRef>
              <c:f>'Q7'!$F$3:$F$9</c:f>
              <c:numCache>
                <c:formatCode>0%</c:formatCode>
                <c:ptCount val="7"/>
                <c:pt idx="0">
                  <c:v>8.9783281733746126E-2</c:v>
                </c:pt>
                <c:pt idx="1">
                  <c:v>7.9872204472843447E-2</c:v>
                </c:pt>
                <c:pt idx="2">
                  <c:v>7.02247191011236E-2</c:v>
                </c:pt>
                <c:pt idx="3">
                  <c:v>0.10054347826086957</c:v>
                </c:pt>
                <c:pt idx="4">
                  <c:v>8.2926829268292687E-2</c:v>
                </c:pt>
                <c:pt idx="5">
                  <c:v>5.1522248243559721E-2</c:v>
                </c:pt>
                <c:pt idx="6">
                  <c:v>0.10857142857142857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479-4DD5-A6AC-D804F9E849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14967200"/>
        <c:axId val="214965760"/>
      </c:barChart>
      <c:catAx>
        <c:axId val="21496720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Day of the week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965760"/>
        <c:crosses val="autoZero"/>
        <c:auto val="1"/>
        <c:lblAlgn val="ctr"/>
        <c:lblOffset val="100"/>
        <c:noMultiLvlLbl val="0"/>
      </c:catAx>
      <c:valAx>
        <c:axId val="214965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Percentage of booking cancelled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9672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Number of cancelletions by hour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'g2'!$A$1</c:f>
              <c:strCache>
                <c:ptCount val="1"/>
                <c:pt idx="0">
                  <c:v>Sum of car_cancellation2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'g2'!$A$2:$A$25</c:f>
              <c:numCache>
                <c:formatCode>General</c:formatCode>
                <c:ptCount val="24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3</c:v>
                </c:pt>
                <c:pt idx="4">
                  <c:v>7</c:v>
                </c:pt>
                <c:pt idx="5">
                  <c:v>12</c:v>
                </c:pt>
                <c:pt idx="6">
                  <c:v>6</c:v>
                </c:pt>
                <c:pt idx="7">
                  <c:v>12</c:v>
                </c:pt>
                <c:pt idx="8">
                  <c:v>16</c:v>
                </c:pt>
                <c:pt idx="9">
                  <c:v>15</c:v>
                </c:pt>
                <c:pt idx="10">
                  <c:v>6</c:v>
                </c:pt>
                <c:pt idx="11">
                  <c:v>6</c:v>
                </c:pt>
                <c:pt idx="12">
                  <c:v>9</c:v>
                </c:pt>
                <c:pt idx="13">
                  <c:v>2</c:v>
                </c:pt>
                <c:pt idx="14">
                  <c:v>4</c:v>
                </c:pt>
                <c:pt idx="15">
                  <c:v>4</c:v>
                </c:pt>
                <c:pt idx="16">
                  <c:v>11</c:v>
                </c:pt>
                <c:pt idx="17">
                  <c:v>12</c:v>
                </c:pt>
                <c:pt idx="18">
                  <c:v>24</c:v>
                </c:pt>
                <c:pt idx="19">
                  <c:v>18</c:v>
                </c:pt>
                <c:pt idx="20">
                  <c:v>19</c:v>
                </c:pt>
                <c:pt idx="21">
                  <c:v>10</c:v>
                </c:pt>
                <c:pt idx="22">
                  <c:v>5</c:v>
                </c:pt>
                <c:pt idx="23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BBB-4591-A994-E2954FA0F83A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898117775"/>
        <c:axId val="899448351"/>
      </c:lineChart>
      <c:catAx>
        <c:axId val="89811777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Hours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9448351"/>
        <c:crosses val="autoZero"/>
        <c:auto val="1"/>
        <c:lblAlgn val="ctr"/>
        <c:lblOffset val="100"/>
        <c:noMultiLvlLbl val="0"/>
      </c:catAx>
      <c:valAx>
        <c:axId val="8994483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cancelletions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811777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Number of bookings</a:t>
            </a:r>
            <a:r>
              <a:rPr lang="en-US" baseline="0"/>
              <a:t> by hour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'g1'!$A$1</c:f>
              <c:strCache>
                <c:ptCount val="1"/>
                <c:pt idx="0">
                  <c:v>Count of car_cancellation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'g1'!$A$2:$A$25</c:f>
              <c:numCache>
                <c:formatCode>General</c:formatCode>
                <c:ptCount val="24"/>
                <c:pt idx="0">
                  <c:v>26</c:v>
                </c:pt>
                <c:pt idx="1">
                  <c:v>23</c:v>
                </c:pt>
                <c:pt idx="2">
                  <c:v>28</c:v>
                </c:pt>
                <c:pt idx="3">
                  <c:v>120</c:v>
                </c:pt>
                <c:pt idx="4">
                  <c:v>108</c:v>
                </c:pt>
                <c:pt idx="5">
                  <c:v>107</c:v>
                </c:pt>
                <c:pt idx="6">
                  <c:v>131</c:v>
                </c:pt>
                <c:pt idx="7">
                  <c:v>154</c:v>
                </c:pt>
                <c:pt idx="8">
                  <c:v>186</c:v>
                </c:pt>
                <c:pt idx="9">
                  <c:v>199</c:v>
                </c:pt>
                <c:pt idx="10">
                  <c:v>136</c:v>
                </c:pt>
                <c:pt idx="11">
                  <c:v>93</c:v>
                </c:pt>
                <c:pt idx="12">
                  <c:v>102</c:v>
                </c:pt>
                <c:pt idx="13">
                  <c:v>91</c:v>
                </c:pt>
                <c:pt idx="14">
                  <c:v>83</c:v>
                </c:pt>
                <c:pt idx="15">
                  <c:v>83</c:v>
                </c:pt>
                <c:pt idx="16">
                  <c:v>134</c:v>
                </c:pt>
                <c:pt idx="17">
                  <c:v>133</c:v>
                </c:pt>
                <c:pt idx="18">
                  <c:v>138</c:v>
                </c:pt>
                <c:pt idx="19">
                  <c:v>129</c:v>
                </c:pt>
                <c:pt idx="20">
                  <c:v>118</c:v>
                </c:pt>
                <c:pt idx="21">
                  <c:v>88</c:v>
                </c:pt>
                <c:pt idx="22">
                  <c:v>79</c:v>
                </c:pt>
                <c:pt idx="23">
                  <c:v>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1B1-42D1-AED3-4733E31487CE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1105879391"/>
        <c:axId val="1105879871"/>
      </c:lineChart>
      <c:catAx>
        <c:axId val="110587939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Hours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5879871"/>
        <c:crosses val="autoZero"/>
        <c:auto val="1"/>
        <c:lblAlgn val="ctr"/>
        <c:lblOffset val="100"/>
        <c:noMultiLvlLbl val="0"/>
      </c:catAx>
      <c:valAx>
        <c:axId val="11058798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bookings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58793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Percentage of cancellations</a:t>
            </a:r>
            <a:r>
              <a:rPr lang="en-US" baseline="0"/>
              <a:t> by hour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'g3'!$A$1</c:f>
              <c:strCache>
                <c:ptCount val="1"/>
                <c:pt idx="0">
                  <c:v>Average of car_cancellation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'g3'!$A$2:$A$25</c:f>
              <c:numCache>
                <c:formatCode>0%</c:formatCode>
                <c:ptCount val="24"/>
                <c:pt idx="0">
                  <c:v>3.8461538461538464E-2</c:v>
                </c:pt>
                <c:pt idx="1">
                  <c:v>4.3478260869565216E-2</c:v>
                </c:pt>
                <c:pt idx="2">
                  <c:v>3.5714285714285712E-2</c:v>
                </c:pt>
                <c:pt idx="3">
                  <c:v>2.5000000000000001E-2</c:v>
                </c:pt>
                <c:pt idx="4">
                  <c:v>6.4814814814814811E-2</c:v>
                </c:pt>
                <c:pt idx="5">
                  <c:v>0.11214953271028037</c:v>
                </c:pt>
                <c:pt idx="6">
                  <c:v>4.5801526717557252E-2</c:v>
                </c:pt>
                <c:pt idx="7">
                  <c:v>7.792207792207792E-2</c:v>
                </c:pt>
                <c:pt idx="8">
                  <c:v>8.6021505376344093E-2</c:v>
                </c:pt>
                <c:pt idx="9">
                  <c:v>7.5376884422110546E-2</c:v>
                </c:pt>
                <c:pt idx="10">
                  <c:v>4.4117647058823532E-2</c:v>
                </c:pt>
                <c:pt idx="11">
                  <c:v>6.4516129032258063E-2</c:v>
                </c:pt>
                <c:pt idx="12">
                  <c:v>8.8235294117647065E-2</c:v>
                </c:pt>
                <c:pt idx="13">
                  <c:v>2.197802197802198E-2</c:v>
                </c:pt>
                <c:pt idx="14">
                  <c:v>4.8192771084337352E-2</c:v>
                </c:pt>
                <c:pt idx="15">
                  <c:v>4.8192771084337352E-2</c:v>
                </c:pt>
                <c:pt idx="16">
                  <c:v>8.2089552238805971E-2</c:v>
                </c:pt>
                <c:pt idx="17">
                  <c:v>9.0225563909774431E-2</c:v>
                </c:pt>
                <c:pt idx="18">
                  <c:v>0.17391304347826086</c:v>
                </c:pt>
                <c:pt idx="19">
                  <c:v>0.13953488372093023</c:v>
                </c:pt>
                <c:pt idx="20">
                  <c:v>0.16101694915254236</c:v>
                </c:pt>
                <c:pt idx="21">
                  <c:v>0.11363636363636363</c:v>
                </c:pt>
                <c:pt idx="22">
                  <c:v>6.3291139240506333E-2</c:v>
                </c:pt>
                <c:pt idx="23">
                  <c:v>0.10344827586206896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DAE-4958-BD63-E660261D43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96277951"/>
        <c:axId val="496278431"/>
      </c:lineChart>
      <c:catAx>
        <c:axId val="4962779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Hour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6278431"/>
        <c:crosses val="autoZero"/>
        <c:auto val="1"/>
        <c:lblAlgn val="ctr"/>
        <c:lblOffset val="100"/>
        <c:noMultiLvlLbl val="0"/>
      </c:catAx>
      <c:valAx>
        <c:axId val="4962784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Percentage of cancellations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627795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Scatterplot of the hourly number of bookings and hourly number of cancellations</a:t>
            </a:r>
            <a:endParaRPr lang="en-US"/>
          </a:p>
        </c:rich>
      </c:tx>
      <c:layout>
        <c:manualLayout>
          <c:xMode val="edge"/>
          <c:yMode val="edge"/>
          <c:x val="0.10008333333333334"/>
          <c:y val="3.703703703703703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P2Q4ab!$F$3</c:f>
              <c:strCache>
                <c:ptCount val="1"/>
                <c:pt idx="0">
                  <c:v>Sum of car_cancellation2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0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P2Q4ab!$E$4:$E$27</c:f>
              <c:numCache>
                <c:formatCode>General</c:formatCode>
                <c:ptCount val="24"/>
                <c:pt idx="0">
                  <c:v>26</c:v>
                </c:pt>
                <c:pt idx="1">
                  <c:v>23</c:v>
                </c:pt>
                <c:pt idx="2">
                  <c:v>28</c:v>
                </c:pt>
                <c:pt idx="3">
                  <c:v>120</c:v>
                </c:pt>
                <c:pt idx="4">
                  <c:v>108</c:v>
                </c:pt>
                <c:pt idx="5">
                  <c:v>107</c:v>
                </c:pt>
                <c:pt idx="6">
                  <c:v>131</c:v>
                </c:pt>
                <c:pt idx="7">
                  <c:v>154</c:v>
                </c:pt>
                <c:pt idx="8">
                  <c:v>186</c:v>
                </c:pt>
                <c:pt idx="9">
                  <c:v>199</c:v>
                </c:pt>
                <c:pt idx="10">
                  <c:v>136</c:v>
                </c:pt>
                <c:pt idx="11">
                  <c:v>93</c:v>
                </c:pt>
                <c:pt idx="12">
                  <c:v>102</c:v>
                </c:pt>
                <c:pt idx="13">
                  <c:v>91</c:v>
                </c:pt>
                <c:pt idx="14">
                  <c:v>83</c:v>
                </c:pt>
                <c:pt idx="15">
                  <c:v>83</c:v>
                </c:pt>
                <c:pt idx="16">
                  <c:v>134</c:v>
                </c:pt>
                <c:pt idx="17">
                  <c:v>133</c:v>
                </c:pt>
                <c:pt idx="18">
                  <c:v>138</c:v>
                </c:pt>
                <c:pt idx="19">
                  <c:v>129</c:v>
                </c:pt>
                <c:pt idx="20">
                  <c:v>118</c:v>
                </c:pt>
                <c:pt idx="21">
                  <c:v>88</c:v>
                </c:pt>
                <c:pt idx="22">
                  <c:v>79</c:v>
                </c:pt>
                <c:pt idx="23">
                  <c:v>58</c:v>
                </c:pt>
              </c:numCache>
            </c:numRef>
          </c:xVal>
          <c:yVal>
            <c:numRef>
              <c:f>P2Q4ab!$F$4:$F$27</c:f>
              <c:numCache>
                <c:formatCode>General</c:formatCode>
                <c:ptCount val="24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3</c:v>
                </c:pt>
                <c:pt idx="4">
                  <c:v>7</c:v>
                </c:pt>
                <c:pt idx="5">
                  <c:v>12</c:v>
                </c:pt>
                <c:pt idx="6">
                  <c:v>6</c:v>
                </c:pt>
                <c:pt idx="7">
                  <c:v>12</c:v>
                </c:pt>
                <c:pt idx="8">
                  <c:v>16</c:v>
                </c:pt>
                <c:pt idx="9">
                  <c:v>15</c:v>
                </c:pt>
                <c:pt idx="10">
                  <c:v>6</c:v>
                </c:pt>
                <c:pt idx="11">
                  <c:v>6</c:v>
                </c:pt>
                <c:pt idx="12">
                  <c:v>9</c:v>
                </c:pt>
                <c:pt idx="13">
                  <c:v>2</c:v>
                </c:pt>
                <c:pt idx="14">
                  <c:v>4</c:v>
                </c:pt>
                <c:pt idx="15">
                  <c:v>4</c:v>
                </c:pt>
                <c:pt idx="16">
                  <c:v>11</c:v>
                </c:pt>
                <c:pt idx="17">
                  <c:v>12</c:v>
                </c:pt>
                <c:pt idx="18">
                  <c:v>24</c:v>
                </c:pt>
                <c:pt idx="19">
                  <c:v>18</c:v>
                </c:pt>
                <c:pt idx="20">
                  <c:v>19</c:v>
                </c:pt>
                <c:pt idx="21">
                  <c:v>10</c:v>
                </c:pt>
                <c:pt idx="22">
                  <c:v>5</c:v>
                </c:pt>
                <c:pt idx="23">
                  <c:v>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152-43AF-BB43-6E7B5A9DEF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03790256"/>
        <c:axId val="1403790736"/>
      </c:scatterChart>
      <c:valAx>
        <c:axId val="14037902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</a:t>
                </a:r>
                <a:r>
                  <a:rPr lang="en-US" baseline="0"/>
                  <a:t> of records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3790736"/>
        <c:crosses val="autoZero"/>
        <c:crossBetween val="midCat"/>
      </c:valAx>
      <c:valAx>
        <c:axId val="1403790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Sum</a:t>
                </a:r>
                <a:r>
                  <a:rPr lang="en-US" baseline="0"/>
                  <a:t> of car cancellation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37902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Frequency of non cancelled trips by 0.25 day bins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P2Q6!$E$3</c:f>
              <c:strCache>
                <c:ptCount val="1"/>
                <c:pt idx="0">
                  <c:v>Frequency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P2Q6!$D$4:$D$32</c:f>
              <c:strCache>
                <c:ptCount val="29"/>
                <c:pt idx="0">
                  <c:v>0.25</c:v>
                </c:pt>
                <c:pt idx="1">
                  <c:v>0.5</c:v>
                </c:pt>
                <c:pt idx="2">
                  <c:v>0.75</c:v>
                </c:pt>
                <c:pt idx="3">
                  <c:v>1</c:v>
                </c:pt>
                <c:pt idx="4">
                  <c:v>1.25</c:v>
                </c:pt>
                <c:pt idx="5">
                  <c:v>1.5</c:v>
                </c:pt>
                <c:pt idx="6">
                  <c:v>1.75</c:v>
                </c:pt>
                <c:pt idx="7">
                  <c:v>2</c:v>
                </c:pt>
                <c:pt idx="8">
                  <c:v>2.25</c:v>
                </c:pt>
                <c:pt idx="9">
                  <c:v>2.5</c:v>
                </c:pt>
                <c:pt idx="10">
                  <c:v>2.75</c:v>
                </c:pt>
                <c:pt idx="11">
                  <c:v>3</c:v>
                </c:pt>
                <c:pt idx="12">
                  <c:v>3.25</c:v>
                </c:pt>
                <c:pt idx="13">
                  <c:v>3.5</c:v>
                </c:pt>
                <c:pt idx="14">
                  <c:v>3.75</c:v>
                </c:pt>
                <c:pt idx="15">
                  <c:v>4</c:v>
                </c:pt>
                <c:pt idx="16">
                  <c:v>4.25</c:v>
                </c:pt>
                <c:pt idx="17">
                  <c:v>4.5</c:v>
                </c:pt>
                <c:pt idx="18">
                  <c:v>4.75</c:v>
                </c:pt>
                <c:pt idx="19">
                  <c:v>5</c:v>
                </c:pt>
                <c:pt idx="20">
                  <c:v>5.25</c:v>
                </c:pt>
                <c:pt idx="21">
                  <c:v>5.5</c:v>
                </c:pt>
                <c:pt idx="22">
                  <c:v>5.75</c:v>
                </c:pt>
                <c:pt idx="23">
                  <c:v>6</c:v>
                </c:pt>
                <c:pt idx="24">
                  <c:v>6.25</c:v>
                </c:pt>
                <c:pt idx="25">
                  <c:v>6.5</c:v>
                </c:pt>
                <c:pt idx="26">
                  <c:v>6.75</c:v>
                </c:pt>
                <c:pt idx="27">
                  <c:v>7</c:v>
                </c:pt>
                <c:pt idx="28">
                  <c:v>More</c:v>
                </c:pt>
              </c:strCache>
            </c:strRef>
          </c:cat>
          <c:val>
            <c:numRef>
              <c:f>P2Q6!$E$4:$E$32</c:f>
              <c:numCache>
                <c:formatCode>General</c:formatCode>
                <c:ptCount val="29"/>
                <c:pt idx="0">
                  <c:v>872</c:v>
                </c:pt>
                <c:pt idx="1">
                  <c:v>582</c:v>
                </c:pt>
                <c:pt idx="2">
                  <c:v>312</c:v>
                </c:pt>
                <c:pt idx="3">
                  <c:v>177</c:v>
                </c:pt>
                <c:pt idx="4">
                  <c:v>89</c:v>
                </c:pt>
                <c:pt idx="5">
                  <c:v>54</c:v>
                </c:pt>
                <c:pt idx="6">
                  <c:v>42</c:v>
                </c:pt>
                <c:pt idx="7">
                  <c:v>33</c:v>
                </c:pt>
                <c:pt idx="8">
                  <c:v>16</c:v>
                </c:pt>
                <c:pt idx="9">
                  <c:v>27</c:v>
                </c:pt>
                <c:pt idx="10">
                  <c:v>14</c:v>
                </c:pt>
                <c:pt idx="11">
                  <c:v>19</c:v>
                </c:pt>
                <c:pt idx="12">
                  <c:v>10</c:v>
                </c:pt>
                <c:pt idx="13">
                  <c:v>9</c:v>
                </c:pt>
                <c:pt idx="14">
                  <c:v>20</c:v>
                </c:pt>
                <c:pt idx="15">
                  <c:v>8</c:v>
                </c:pt>
                <c:pt idx="16">
                  <c:v>8</c:v>
                </c:pt>
                <c:pt idx="17">
                  <c:v>11</c:v>
                </c:pt>
                <c:pt idx="18">
                  <c:v>10</c:v>
                </c:pt>
                <c:pt idx="19">
                  <c:v>13</c:v>
                </c:pt>
                <c:pt idx="20">
                  <c:v>3</c:v>
                </c:pt>
                <c:pt idx="21">
                  <c:v>5</c:v>
                </c:pt>
                <c:pt idx="22">
                  <c:v>10</c:v>
                </c:pt>
                <c:pt idx="23">
                  <c:v>11</c:v>
                </c:pt>
                <c:pt idx="24">
                  <c:v>3</c:v>
                </c:pt>
                <c:pt idx="25">
                  <c:v>8</c:v>
                </c:pt>
                <c:pt idx="26">
                  <c:v>5</c:v>
                </c:pt>
                <c:pt idx="27">
                  <c:v>4</c:v>
                </c:pt>
                <c:pt idx="28">
                  <c:v>172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7AF-4034-B2E4-54529609B3EA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0"/>
        <c:overlap val="-27"/>
        <c:axId val="960911503"/>
        <c:axId val="960910543"/>
      </c:barChart>
      <c:catAx>
        <c:axId val="96091150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Bins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0910543"/>
        <c:crosses val="autoZero"/>
        <c:auto val="1"/>
        <c:lblAlgn val="ctr"/>
        <c:lblOffset val="100"/>
        <c:noMultiLvlLbl val="0"/>
      </c:catAx>
      <c:valAx>
        <c:axId val="9609105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Frequency of non cancelled trips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09115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Frequency of non cancelled trips by 1 day bins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P2Q5!$D$10</c:f>
              <c:strCache>
                <c:ptCount val="1"/>
                <c:pt idx="0">
                  <c:v>Frequency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P2Q5!$C$11:$C$18</c:f>
              <c:strCache>
                <c:ptCount val="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More</c:v>
                </c:pt>
              </c:strCache>
            </c:strRef>
          </c:cat>
          <c:val>
            <c:numRef>
              <c:f>P2Q5!$D$11:$D$18</c:f>
              <c:numCache>
                <c:formatCode>General</c:formatCode>
                <c:ptCount val="8"/>
                <c:pt idx="0">
                  <c:v>1943</c:v>
                </c:pt>
                <c:pt idx="1">
                  <c:v>218</c:v>
                </c:pt>
                <c:pt idx="2">
                  <c:v>76</c:v>
                </c:pt>
                <c:pt idx="3">
                  <c:v>47</c:v>
                </c:pt>
                <c:pt idx="4">
                  <c:v>42</c:v>
                </c:pt>
                <c:pt idx="5">
                  <c:v>29</c:v>
                </c:pt>
                <c:pt idx="6">
                  <c:v>20</c:v>
                </c:pt>
                <c:pt idx="7">
                  <c:v>172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92D-43C4-B854-2AD0B14F3872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0"/>
        <c:overlap val="-27"/>
        <c:axId val="1285260911"/>
        <c:axId val="1285258511"/>
      </c:barChart>
      <c:catAx>
        <c:axId val="128526091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Bins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5258511"/>
        <c:crosses val="autoZero"/>
        <c:auto val="1"/>
        <c:lblAlgn val="ctr"/>
        <c:lblOffset val="100"/>
        <c:noMultiLvlLbl val="0"/>
      </c:catAx>
      <c:valAx>
        <c:axId val="12852585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Frequency of non-cancelled trips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5260911"/>
        <c:crosses val="autoZero"/>
        <c:crossBetween val="between"/>
      </c:valAx>
      <c:spPr>
        <a:noFill/>
        <a:ln w="0" cmpd="sng">
          <a:solidFill>
            <a:schemeClr val="tx1">
              <a:lumMod val="15000"/>
              <a:lumOff val="85000"/>
            </a:schemeClr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0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390525</xdr:colOff>
      <xdr:row>0</xdr:row>
      <xdr:rowOff>0</xdr:rowOff>
    </xdr:from>
    <xdr:to>
      <xdr:col>31</xdr:col>
      <xdr:colOff>473075</xdr:colOff>
      <xdr:row>14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75791DA-ED5F-D1C7-8E2A-4D74FE5650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23</xdr:col>
      <xdr:colOff>307975</xdr:colOff>
      <xdr:row>23</xdr:row>
      <xdr:rowOff>177800</xdr:rowOff>
    </xdr:from>
    <xdr:to>
      <xdr:col>30</xdr:col>
      <xdr:colOff>390525</xdr:colOff>
      <xdr:row>38</xdr:row>
      <xdr:rowOff>158750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31E8F38-C6D3-03D4-7705-816960C3F3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9525</xdr:colOff>
      <xdr:row>14</xdr:row>
      <xdr:rowOff>82550</xdr:rowOff>
    </xdr:from>
    <xdr:to>
      <xdr:col>30</xdr:col>
      <xdr:colOff>92075</xdr:colOff>
      <xdr:row>29</xdr:row>
      <xdr:rowOff>63500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89C5BAA-BA1B-EF71-CE26-1911A0244DA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85725</xdr:colOff>
      <xdr:row>9</xdr:row>
      <xdr:rowOff>95250</xdr:rowOff>
    </xdr:from>
    <xdr:to>
      <xdr:col>11</xdr:col>
      <xdr:colOff>53975</xdr:colOff>
      <xdr:row>24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5FB0F63-7FFC-7362-D647-04BF074321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492125</xdr:colOff>
      <xdr:row>2</xdr:row>
      <xdr:rowOff>82550</xdr:rowOff>
    </xdr:from>
    <xdr:to>
      <xdr:col>9</xdr:col>
      <xdr:colOff>187325</xdr:colOff>
      <xdr:row>17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F6A6683-08DA-87BD-6BD3-F812DFA99A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263525</xdr:colOff>
      <xdr:row>2</xdr:row>
      <xdr:rowOff>82550</xdr:rowOff>
    </xdr:from>
    <xdr:to>
      <xdr:col>8</xdr:col>
      <xdr:colOff>568325</xdr:colOff>
      <xdr:row>17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686281D-9CAB-2CDA-CD7B-397A43AF964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206375</xdr:colOff>
      <xdr:row>2</xdr:row>
      <xdr:rowOff>82550</xdr:rowOff>
    </xdr:from>
    <xdr:to>
      <xdr:col>10</xdr:col>
      <xdr:colOff>511175</xdr:colOff>
      <xdr:row>17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E5DE8BA-AD7E-4073-53CD-16E5AD0A86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600075</xdr:colOff>
      <xdr:row>9</xdr:row>
      <xdr:rowOff>146050</xdr:rowOff>
    </xdr:from>
    <xdr:to>
      <xdr:col>14</xdr:col>
      <xdr:colOff>295275</xdr:colOff>
      <xdr:row>24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D051DC7-A336-06D1-2925-EE73A15F180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403225</xdr:colOff>
      <xdr:row>17</xdr:row>
      <xdr:rowOff>101600</xdr:rowOff>
    </xdr:from>
    <xdr:to>
      <xdr:col>15</xdr:col>
      <xdr:colOff>98425</xdr:colOff>
      <xdr:row>32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666425A-20D4-8AB6-2DE1-A439B49069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155575</xdr:colOff>
      <xdr:row>2</xdr:row>
      <xdr:rowOff>76200</xdr:rowOff>
    </xdr:from>
    <xdr:to>
      <xdr:col>14</xdr:col>
      <xdr:colOff>460375</xdr:colOff>
      <xdr:row>17</xdr:row>
      <xdr:rowOff>50800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F8C8DBD4-5980-EE3F-B206-F5884827F8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urus" refreshedDate="45691.648590509256" createdVersion="8" refreshedVersion="8" minRefreshableVersion="3" recordCount="2547" xr:uid="{E1717BAB-5BCE-4508-A313-1B60FE41043D}">
  <cacheSource type="worksheet">
    <worksheetSource ref="A1:R2548" sheet="Indocabs1"/>
  </cacheSource>
  <cacheFields count="18">
    <cacheField name="record" numFmtId="0">
      <sharedItems containsSemiMixedTypes="0" containsString="0" containsNumber="1" containsInteger="1" minValue="5352" maxValue="8010"/>
    </cacheField>
    <cacheField name="id" numFmtId="0">
      <sharedItems containsSemiMixedTypes="0" containsString="0" containsNumber="1" containsInteger="1" minValue="132719" maxValue="185931"/>
    </cacheField>
    <cacheField name="user_id" numFmtId="0">
      <sharedItems containsSemiMixedTypes="0" containsString="0" containsNumber="1" containsInteger="1" minValue="42" maxValue="48723"/>
    </cacheField>
    <cacheField name="vehicle_model_id" numFmtId="0">
      <sharedItems containsSemiMixedTypes="0" containsString="0" containsNumber="1" containsInteger="1" minValue="10" maxValue="90"/>
    </cacheField>
    <cacheField name="travel_type_id" numFmtId="0">
      <sharedItems containsSemiMixedTypes="0" containsString="0" containsNumber="1" containsInteger="1" minValue="1" maxValue="3" count="3">
        <n v="2"/>
        <n v="1"/>
        <n v="3"/>
      </sharedItems>
    </cacheField>
    <cacheField name="from_area_id" numFmtId="0">
      <sharedItems containsMixedTypes="1" containsNumber="1" containsInteger="1" minValue="2" maxValue="1401"/>
    </cacheField>
    <cacheField name="to_area_id" numFmtId="0">
      <sharedItems containsMixedTypes="1" containsNumber="1" containsInteger="1" minValue="17" maxValue="1399"/>
    </cacheField>
    <cacheField name="from_date" numFmtId="164">
      <sharedItems containsSemiMixedTypes="0" containsNonDate="0" containsDate="1" containsString="0" minDate="2013-01-03T21:45:00" maxDate="2013-12-03T16:15:00"/>
    </cacheField>
    <cacheField name="to_date" numFmtId="164">
      <sharedItems containsDate="1" containsMixedTypes="1" minDate="2013-01-04T00:00:00" maxDate="2013-12-03T17:31:06"/>
    </cacheField>
    <cacheField name="online_booking" numFmtId="0">
      <sharedItems containsSemiMixedTypes="0" containsString="0" containsNumber="1" containsInteger="1" minValue="0" maxValue="1" count="2">
        <n v="0"/>
        <n v="1"/>
      </sharedItems>
    </cacheField>
    <cacheField name="mobile_site_booking" numFmtId="0">
      <sharedItems containsSemiMixedTypes="0" containsString="0" containsNumber="1" containsInteger="1" minValue="0" maxValue="1" count="2">
        <n v="0"/>
        <n v="1"/>
      </sharedItems>
    </cacheField>
    <cacheField name="booking_created" numFmtId="164">
      <sharedItems containsSemiMixedTypes="0" containsNonDate="0" containsDate="1" containsString="0" minDate="2013-01-03T17:11:00" maxDate="2013-11-24T14:10:00"/>
    </cacheField>
    <cacheField name="car_cancellation" numFmtId="0">
      <sharedItems containsSemiMixedTypes="0" containsString="0" containsNumber="1" containsInteger="1" minValue="0" maxValue="1"/>
    </cacheField>
    <cacheField name="DayofWeek" numFmtId="0">
      <sharedItems containsSemiMixedTypes="0" containsString="0" containsNumber="1" containsInteger="1" minValue="1" maxValue="7" count="7">
        <n v="4"/>
        <n v="3"/>
        <n v="1"/>
        <n v="7"/>
        <n v="6"/>
        <n v="5"/>
        <n v="2"/>
      </sharedItems>
    </cacheField>
    <cacheField name="Hour" numFmtId="0">
      <sharedItems containsSemiMixedTypes="0" containsString="0" containsNumber="1" containsInteger="1" minValue="0" maxValue="23"/>
    </cacheField>
    <cacheField name="Duration" numFmtId="0">
      <sharedItems containsMixedTypes="1" containsNumber="1" minValue="3.0899999983375892E-3" maxValue="10.000003333334462"/>
    </cacheField>
    <cacheField name="Duration (Hours)" numFmtId="0">
      <sharedItems containsMixedTypes="1" containsNumber="1" minValue="7.4159999960102141E-2" maxValue="240.00008000002708"/>
    </cacheField>
    <cacheField name="Booking Window" numFmtId="0">
      <sharedItems containsSemiMixedTypes="0" containsString="0" containsNumber="1" minValue="2.0833333328482695E-3" maxValue="49.83958333333430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urus" refreshedDate="45706.618309259262" createdVersion="8" refreshedVersion="8" minRefreshableVersion="3" recordCount="2547" xr:uid="{F4AACC6D-AC0F-4203-8A0E-8A203796F12F}">
  <cacheSource type="worksheet">
    <worksheetSource ref="A1:R2548" sheet="ProcessedData"/>
  </cacheSource>
  <cacheFields count="18">
    <cacheField name="record" numFmtId="0">
      <sharedItems containsSemiMixedTypes="0" containsString="0" containsNumber="1" containsInteger="1" minValue="5352" maxValue="8010"/>
    </cacheField>
    <cacheField name="id" numFmtId="0">
      <sharedItems containsSemiMixedTypes="0" containsString="0" containsNumber="1" containsInteger="1" minValue="132719" maxValue="185931"/>
    </cacheField>
    <cacheField name="user_id" numFmtId="0">
      <sharedItems containsSemiMixedTypes="0" containsString="0" containsNumber="1" containsInteger="1" minValue="42" maxValue="48723"/>
    </cacheField>
    <cacheField name="vehicle_model_id" numFmtId="0">
      <sharedItems containsSemiMixedTypes="0" containsString="0" containsNumber="1" containsInteger="1" minValue="10" maxValue="90"/>
    </cacheField>
    <cacheField name="travel_type_id" numFmtId="0">
      <sharedItems containsSemiMixedTypes="0" containsString="0" containsNumber="1" containsInteger="1" minValue="1" maxValue="3"/>
    </cacheField>
    <cacheField name="from_area_id" numFmtId="0">
      <sharedItems containsMixedTypes="1" containsNumber="1" containsInteger="1" minValue="2" maxValue="1401"/>
    </cacheField>
    <cacheField name="to_area_id" numFmtId="0">
      <sharedItems containsMixedTypes="1" containsNumber="1" containsInteger="1" minValue="17" maxValue="1399"/>
    </cacheField>
    <cacheField name="from_date" numFmtId="164">
      <sharedItems containsSemiMixedTypes="0" containsNonDate="0" containsDate="1" containsString="0" minDate="2013-01-03T21:45:00" maxDate="2013-12-03T16:15:00"/>
    </cacheField>
    <cacheField name="to_date" numFmtId="164">
      <sharedItems containsDate="1" containsMixedTypes="1" minDate="2013-01-04T00:00:00" maxDate="2013-12-03T17:31:06"/>
    </cacheField>
    <cacheField name="online_booking" numFmtId="0">
      <sharedItems containsSemiMixedTypes="0" containsString="0" containsNumber="1" containsInteger="1" minValue="0" maxValue="1"/>
    </cacheField>
    <cacheField name="mobile_site_booking" numFmtId="0">
      <sharedItems containsSemiMixedTypes="0" containsString="0" containsNumber="1" containsInteger="1" minValue="0" maxValue="1" count="2">
        <n v="0"/>
        <n v="1"/>
      </sharedItems>
    </cacheField>
    <cacheField name="booking_created" numFmtId="164">
      <sharedItems containsSemiMixedTypes="0" containsNonDate="0" containsDate="1" containsString="0" minDate="2013-01-03T17:11:00" maxDate="2013-11-24T14:10:00"/>
    </cacheField>
    <cacheField name="car_cancellation" numFmtId="0">
      <sharedItems containsSemiMixedTypes="0" containsString="0" containsNumber="1" containsInteger="1" minValue="0" maxValue="1" count="2">
        <n v="0"/>
        <n v="1"/>
      </sharedItems>
    </cacheField>
    <cacheField name="DayofWeek" numFmtId="0">
      <sharedItems containsSemiMixedTypes="0" containsString="0" containsNumber="1" containsInteger="1" minValue="1" maxValue="7"/>
    </cacheField>
    <cacheField name="Hour" numFmtId="0">
      <sharedItems containsSemiMixedTypes="0" containsString="0" containsNumber="1" containsInteger="1" minValue="0" maxValue="23" count="24">
        <n v="13"/>
        <n v="11"/>
        <n v="22"/>
        <n v="12"/>
        <n v="10"/>
        <n v="8"/>
        <n v="18"/>
        <n v="5"/>
        <n v="20"/>
        <n v="9"/>
        <n v="19"/>
        <n v="15"/>
        <n v="16"/>
        <n v="23"/>
        <n v="21"/>
        <n v="14"/>
        <n v="17"/>
        <n v="2"/>
        <n v="7"/>
        <n v="6"/>
        <n v="0"/>
        <n v="1"/>
        <n v="4"/>
        <n v="3"/>
      </sharedItems>
    </cacheField>
    <cacheField name="Duration" numFmtId="0">
      <sharedItems containsMixedTypes="1" containsNumber="1" minValue="3.0899999983375892E-3" maxValue="10.000003333334462"/>
    </cacheField>
    <cacheField name="Duration (Hours)" numFmtId="0">
      <sharedItems containsMixedTypes="1" containsNumber="1" minValue="7.4159999960102141E-2" maxValue="240.00008000002708"/>
    </cacheField>
    <cacheField name="Booking Window" numFmtId="0">
      <sharedItems containsSemiMixedTypes="0" containsString="0" containsNumber="1" minValue="2.0833333328482695E-3" maxValue="49.83958333333430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547">
  <r>
    <n v="7243"/>
    <n v="162576"/>
    <n v="37525"/>
    <n v="12"/>
    <x v="0"/>
    <n v="585"/>
    <n v="570"/>
    <d v="2013-07-25T13:00:00"/>
    <d v="2013-07-25T13:37:08"/>
    <x v="0"/>
    <x v="0"/>
    <d v="2013-07-25T12:57:00"/>
    <n v="0"/>
    <x v="0"/>
    <n v="13"/>
    <n v="2.5783333338040393E-2"/>
    <n v="0.61880000011296943"/>
    <n v="2.0833333328482695E-3"/>
  </r>
  <r>
    <n v="7072"/>
    <n v="165299"/>
    <n v="38646"/>
    <n v="12"/>
    <x v="0"/>
    <n v="396"/>
    <n v="1365"/>
    <d v="2013-08-07T11:30:00"/>
    <d v="2013-08-07T12:43:00"/>
    <x v="0"/>
    <x v="0"/>
    <d v="2013-08-07T11:22:00"/>
    <n v="0"/>
    <x v="1"/>
    <n v="11"/>
    <n v="5.0693333338131197E-2"/>
    <n v="1.2166400001151487"/>
    <n v="5.5555555518367328E-3"/>
  </r>
  <r>
    <n v="6920"/>
    <n v="185161"/>
    <n v="35983"/>
    <n v="12"/>
    <x v="0"/>
    <n v="393"/>
    <n v="693"/>
    <d v="2013-11-18T22:45:00"/>
    <d v="2013-11-19T00:34:11"/>
    <x v="0"/>
    <x v="0"/>
    <d v="2013-11-18T22:37:00"/>
    <n v="0"/>
    <x v="2"/>
    <n v="22"/>
    <n v="7.5823333332664333E-2"/>
    <n v="1.819759999983944"/>
    <n v="5.5555555518367328E-3"/>
  </r>
  <r>
    <n v="6113"/>
    <n v="169681"/>
    <n v="40387"/>
    <n v="12"/>
    <x v="0"/>
    <n v="625"/>
    <n v="1399"/>
    <d v="2013-08-28T12:30:00"/>
    <d v="2013-08-28T13:15:21"/>
    <x v="0"/>
    <x v="0"/>
    <d v="2013-08-28T12:22:00"/>
    <n v="0"/>
    <x v="1"/>
    <n v="12"/>
    <n v="3.1496666662860662E-2"/>
    <n v="0.75591999990865588"/>
    <n v="5.5555555591126904E-3"/>
  </r>
  <r>
    <n v="7788"/>
    <n v="183325"/>
    <n v="47314"/>
    <n v="12"/>
    <x v="1"/>
    <n v="1017"/>
    <s v=""/>
    <d v="2013-11-06T10:15:00"/>
    <d v="2013-11-06T23:59:00"/>
    <x v="0"/>
    <x v="0"/>
    <d v="2013-11-06T10:07:00"/>
    <n v="0"/>
    <x v="1"/>
    <n v="10"/>
    <n v="0.57222666666348232"/>
    <n v="13.733439999923576"/>
    <n v="5.5555555591126904E-3"/>
  </r>
  <r>
    <n v="7405"/>
    <n v="166349"/>
    <n v="38646"/>
    <n v="12"/>
    <x v="0"/>
    <n v="1384"/>
    <n v="1365"/>
    <d v="2013-08-12T08:15:00"/>
    <d v="2013-08-12T10:22:10"/>
    <x v="0"/>
    <x v="0"/>
    <d v="2013-08-12T08:05:00"/>
    <n v="0"/>
    <x v="2"/>
    <n v="8"/>
    <n v="8.8309999999182764E-2"/>
    <n v="2.1194399999803863"/>
    <n v="6.9444444452528842E-3"/>
  </r>
  <r>
    <n v="6678"/>
    <n v="163770"/>
    <n v="38088"/>
    <n v="12"/>
    <x v="2"/>
    <n v="570"/>
    <s v=""/>
    <d v="2013-07-31T18:15:00"/>
    <d v="2013-07-31T23:15:00"/>
    <x v="0"/>
    <x v="0"/>
    <d v="2013-07-31T18:04:00"/>
    <n v="0"/>
    <x v="1"/>
    <n v="18"/>
    <n v="0.20833333333575865"/>
    <n v="5.0000000000582077"/>
    <n v="7.6388888846850023E-3"/>
  </r>
  <r>
    <n v="6644"/>
    <n v="174353"/>
    <n v="32527"/>
    <n v="12"/>
    <x v="0"/>
    <n v="1026"/>
    <n v="393"/>
    <d v="2013-09-19T05:15:00"/>
    <d v="2013-09-19T05:59:12"/>
    <x v="0"/>
    <x v="0"/>
    <d v="2013-09-19T05:04:00"/>
    <n v="0"/>
    <x v="0"/>
    <n v="5"/>
    <n v="3.0689999999594875E-2"/>
    <n v="0.73655999999027699"/>
    <n v="7.6388888919609599E-3"/>
  </r>
  <r>
    <n v="7250"/>
    <n v="166298"/>
    <n v="21284"/>
    <n v="12"/>
    <x v="0"/>
    <n v="393"/>
    <n v="137"/>
    <d v="2013-08-11T20:15:00"/>
    <d v="2013-08-11T23:45:10"/>
    <x v="0"/>
    <x v="0"/>
    <d v="2013-08-11T20:02:00"/>
    <n v="0"/>
    <x v="3"/>
    <n v="20"/>
    <n v="0.14594999999826541"/>
    <n v="3.5027999999583699"/>
    <n v="9.0277777781011537E-3"/>
  </r>
  <r>
    <n v="7326"/>
    <n v="178643"/>
    <n v="34972"/>
    <n v="12"/>
    <x v="0"/>
    <n v="1041"/>
    <n v="949"/>
    <d v="2013-10-12T09:45:00"/>
    <d v="2013-10-12T10:40:52"/>
    <x v="0"/>
    <x v="0"/>
    <d v="2013-10-12T09:32:00"/>
    <n v="0"/>
    <x v="4"/>
    <n v="9"/>
    <n v="3.8800000002083834E-2"/>
    <n v="0.93120000005001202"/>
    <n v="9.0277777781011537E-3"/>
  </r>
  <r>
    <n v="7517"/>
    <n v="181326"/>
    <n v="43755"/>
    <n v="28"/>
    <x v="0"/>
    <n v="393"/>
    <n v="1165"/>
    <d v="2013-10-27T12:45:00"/>
    <d v="2013-10-27T13:49:33"/>
    <x v="0"/>
    <x v="0"/>
    <d v="2013-10-27T12:31:00"/>
    <n v="0"/>
    <x v="3"/>
    <n v="12"/>
    <n v="4.4829999998910353E-2"/>
    <n v="1.0759199999738485"/>
    <n v="9.7222222248092294E-3"/>
  </r>
  <r>
    <n v="5736"/>
    <n v="180666"/>
    <n v="45986"/>
    <n v="12"/>
    <x v="0"/>
    <n v="691"/>
    <n v="590"/>
    <d v="2013-10-23T19:30:00"/>
    <d v="2013-10-23T20:36:29"/>
    <x v="0"/>
    <x v="0"/>
    <d v="2013-10-23T19:14:00"/>
    <n v="0"/>
    <x v="1"/>
    <n v="19"/>
    <n v="4.6170000001438893E-2"/>
    <n v="1.1080800000345334"/>
    <n v="1.1111111110949423E-2"/>
  </r>
  <r>
    <n v="7328"/>
    <n v="162821"/>
    <n v="37646"/>
    <n v="12"/>
    <x v="0"/>
    <n v="1224"/>
    <n v="502"/>
    <d v="2013-07-26T15:45:00"/>
    <d v="2013-07-26T16:48:26"/>
    <x v="0"/>
    <x v="0"/>
    <d v="2013-07-26T15:27:00"/>
    <n v="0"/>
    <x v="5"/>
    <n v="15"/>
    <n v="4.4049999996786937E-2"/>
    <n v="1.0571999999228865"/>
    <n v="1.2499999997089617E-2"/>
  </r>
  <r>
    <n v="7046"/>
    <n v="175381"/>
    <n v="29382"/>
    <n v="12"/>
    <x v="2"/>
    <n v="1038"/>
    <s v=""/>
    <d v="2013-09-25T15:15:00"/>
    <d v="2013-09-25T20:15:00"/>
    <x v="0"/>
    <x v="0"/>
    <d v="2013-09-25T14:55:00"/>
    <n v="0"/>
    <x v="1"/>
    <n v="15"/>
    <n v="0.20833333333575865"/>
    <n v="5.0000000000582077"/>
    <n v="1.3888888883229811E-2"/>
  </r>
  <r>
    <n v="6367"/>
    <n v="168856"/>
    <n v="40478"/>
    <n v="12"/>
    <x v="0"/>
    <n v="484"/>
    <n v="393"/>
    <d v="2013-08-23T16:30:00"/>
    <d v="2013-08-23T18:35:35"/>
    <x v="0"/>
    <x v="0"/>
    <d v="2013-08-23T16:09:00"/>
    <n v="0"/>
    <x v="5"/>
    <n v="16"/>
    <n v="8.7209999997867271E-2"/>
    <n v="2.0930399999488145"/>
    <n v="1.4583333329937886E-2"/>
  </r>
  <r>
    <n v="7554"/>
    <n v="172276"/>
    <n v="42012"/>
    <n v="28"/>
    <x v="0"/>
    <n v="1239"/>
    <n v="1301"/>
    <d v="2013-09-07T23:15:00"/>
    <d v="2013-09-07T23:51:42"/>
    <x v="0"/>
    <x v="0"/>
    <d v="2013-09-07T22:54:00"/>
    <n v="0"/>
    <x v="4"/>
    <n v="23"/>
    <n v="2.5489999999990687E-2"/>
    <n v="0.61175999999977648"/>
    <n v="1.4583333329937886E-2"/>
  </r>
  <r>
    <n v="5791"/>
    <n v="172868"/>
    <n v="42340"/>
    <n v="12"/>
    <x v="0"/>
    <n v="571"/>
    <n v="793"/>
    <d v="2013-09-11T15:30:00"/>
    <d v="2013-09-11T16:35:05"/>
    <x v="0"/>
    <x v="0"/>
    <d v="2013-09-11T15:09:00"/>
    <n v="0"/>
    <x v="1"/>
    <n v="15"/>
    <n v="4.5196666666015517E-2"/>
    <n v="1.0847199999843724"/>
    <n v="1.4583333337213844E-2"/>
  </r>
  <r>
    <n v="6818"/>
    <n v="176851"/>
    <n v="44130"/>
    <n v="12"/>
    <x v="2"/>
    <n v="1096"/>
    <s v=""/>
    <d v="2013-10-02T18:30:00"/>
    <d v="2013-10-02T20:24:04"/>
    <x v="0"/>
    <x v="0"/>
    <d v="2013-10-02T18:09:00"/>
    <n v="0"/>
    <x v="1"/>
    <n v="18"/>
    <n v="7.9216666665161029E-2"/>
    <n v="1.9011999999638647"/>
    <n v="1.4583333337213844E-2"/>
  </r>
  <r>
    <n v="5515"/>
    <n v="162237"/>
    <n v="37329"/>
    <n v="12"/>
    <x v="0"/>
    <n v="1339"/>
    <n v="1399"/>
    <d v="2013-07-23T13:45:00"/>
    <d v="2013-07-23T14:14:28"/>
    <x v="0"/>
    <x v="0"/>
    <d v="2013-07-23T13:23:00"/>
    <n v="0"/>
    <x v="6"/>
    <n v="13"/>
    <n v="2.0463333334191702E-2"/>
    <n v="0.49112000002060086"/>
    <n v="1.5277777776645962E-2"/>
  </r>
  <r>
    <n v="5711"/>
    <n v="170418"/>
    <n v="41113"/>
    <n v="12"/>
    <x v="0"/>
    <n v="1049"/>
    <n v="1286"/>
    <d v="2013-08-31T08:30:00"/>
    <d v="2013-08-31T09:31:56"/>
    <x v="0"/>
    <x v="0"/>
    <d v="2013-08-31T08:08:00"/>
    <n v="0"/>
    <x v="4"/>
    <n v="8"/>
    <n v="4.301333333569346E-2"/>
    <n v="1.032320000056643"/>
    <n v="1.5277777776645962E-2"/>
  </r>
  <r>
    <n v="6851"/>
    <n v="170825"/>
    <n v="41248"/>
    <n v="12"/>
    <x v="0"/>
    <n v="590"/>
    <n v="1017"/>
    <d v="2013-09-01T16:45:00"/>
    <d v="2013-09-01T17:26:56"/>
    <x v="0"/>
    <x v="0"/>
    <d v="2013-09-01T16:23:00"/>
    <n v="0"/>
    <x v="3"/>
    <n v="16"/>
    <n v="2.912333333370043E-2"/>
    <n v="0.69896000000881031"/>
    <n v="1.5277777776645962E-2"/>
  </r>
  <r>
    <n v="7727"/>
    <n v="162965"/>
    <n v="37720"/>
    <n v="12"/>
    <x v="0"/>
    <n v="1281"/>
    <n v="296"/>
    <d v="2013-07-27T13:00:00"/>
    <d v="2013-07-27T13:40:04"/>
    <x v="0"/>
    <x v="0"/>
    <d v="2013-07-27T12:36:00"/>
    <n v="0"/>
    <x v="4"/>
    <n v="13"/>
    <n v="2.7823333337437361E-2"/>
    <n v="0.66776000009849668"/>
    <n v="1.6666666662786156E-2"/>
  </r>
  <r>
    <n v="5364"/>
    <n v="162072"/>
    <n v="34530"/>
    <n v="12"/>
    <x v="2"/>
    <n v="1017"/>
    <s v=""/>
    <d v="2013-07-22T15:30:00"/>
    <d v="2013-07-22T18:13:16"/>
    <x v="0"/>
    <x v="0"/>
    <d v="2013-07-22T15:06:00"/>
    <n v="0"/>
    <x v="2"/>
    <n v="15"/>
    <n v="0.11337666666076984"/>
    <n v="2.7210399998584762"/>
    <n v="1.6666666670062114E-2"/>
  </r>
  <r>
    <n v="7137"/>
    <n v="179968"/>
    <n v="45656"/>
    <n v="12"/>
    <x v="0"/>
    <n v="590"/>
    <n v="1100"/>
    <d v="2013-10-19T16:30:00"/>
    <d v="2013-10-19T17:09:36"/>
    <x v="0"/>
    <x v="0"/>
    <d v="2013-10-19T16:05:00"/>
    <n v="0"/>
    <x v="4"/>
    <n v="16"/>
    <n v="2.749999999650754E-2"/>
    <n v="0.65999999991618097"/>
    <n v="1.7361111109494232E-2"/>
  </r>
  <r>
    <n v="5830"/>
    <n v="164207"/>
    <n v="38197"/>
    <n v="12"/>
    <x v="0"/>
    <n v="1078"/>
    <n v="571"/>
    <d v="2013-08-02T09:30:00"/>
    <d v="2013-08-02T10:46:46"/>
    <x v="0"/>
    <x v="0"/>
    <d v="2013-08-02T09:05:00"/>
    <n v="0"/>
    <x v="5"/>
    <n v="9"/>
    <n v="5.3306666661228519E-2"/>
    <n v="1.2793599998694845"/>
    <n v="1.7361111116770189E-2"/>
  </r>
  <r>
    <n v="7230"/>
    <n v="181050"/>
    <n v="38897"/>
    <n v="90"/>
    <x v="0"/>
    <n v="269"/>
    <n v="1384"/>
    <d v="2013-10-25T21:00:00"/>
    <d v="2013-10-26T05:11:58"/>
    <x v="0"/>
    <x v="0"/>
    <d v="2013-10-25T20:34:00"/>
    <n v="0"/>
    <x v="5"/>
    <n v="21"/>
    <n v="0.3416399999987334"/>
    <n v="8.1993599999696016"/>
    <n v="1.8055555556202307E-2"/>
  </r>
  <r>
    <n v="5624"/>
    <n v="168216"/>
    <n v="40170"/>
    <n v="12"/>
    <x v="0"/>
    <n v="58"/>
    <n v="1068"/>
    <d v="2013-08-20T13:30:00"/>
    <d v="2013-08-20T14:54:41"/>
    <x v="0"/>
    <x v="0"/>
    <d v="2013-08-20T13:03:00"/>
    <n v="0"/>
    <x v="6"/>
    <n v="13"/>
    <n v="5.881000000226777E-2"/>
    <n v="1.4114400000544265"/>
    <n v="1.8750000002910383E-2"/>
  </r>
  <r>
    <n v="7997"/>
    <n v="180440"/>
    <n v="45344"/>
    <n v="12"/>
    <x v="2"/>
    <n v="1096"/>
    <s v=""/>
    <d v="2013-10-22T14:00:00"/>
    <d v="2013-10-22T20:49:44"/>
    <x v="0"/>
    <x v="0"/>
    <d v="2013-10-22T13:33:00"/>
    <n v="0"/>
    <x v="6"/>
    <n v="14"/>
    <n v="0.28453666666609934"/>
    <n v="6.8288799999863841"/>
    <n v="1.8750000002910383E-2"/>
  </r>
  <r>
    <n v="7966"/>
    <n v="163620"/>
    <n v="27899"/>
    <n v="12"/>
    <x v="0"/>
    <n v="849"/>
    <n v="393"/>
    <d v="2013-07-30T20:45:00"/>
    <d v="2013-07-30T21:52:27"/>
    <x v="0"/>
    <x v="0"/>
    <d v="2013-07-30T20:16:00"/>
    <n v="0"/>
    <x v="6"/>
    <n v="20"/>
    <n v="4.683666666096542E-2"/>
    <n v="1.1240799998631701"/>
    <n v="2.0138888889050577E-2"/>
  </r>
  <r>
    <n v="6923"/>
    <n v="184736"/>
    <n v="47613"/>
    <n v="65"/>
    <x v="0"/>
    <n v="97"/>
    <n v="1304"/>
    <d v="2013-11-15T19:00:00"/>
    <d v="2013-11-15T20:11:25"/>
    <x v="0"/>
    <x v="0"/>
    <d v="2013-11-15T18:30:00"/>
    <n v="0"/>
    <x v="5"/>
    <n v="19"/>
    <n v="4.9593333336815704E-2"/>
    <n v="1.1902400000835769"/>
    <n v="2.0833333328482695E-2"/>
  </r>
  <r>
    <n v="6774"/>
    <n v="162085"/>
    <n v="37310"/>
    <n v="28"/>
    <x v="0"/>
    <n v="171"/>
    <n v="1049"/>
    <d v="2013-07-22T17:00:00"/>
    <d v="2013-07-22T18:15:27"/>
    <x v="0"/>
    <x v="0"/>
    <d v="2013-07-22T16:30:00"/>
    <n v="0"/>
    <x v="2"/>
    <n v="17"/>
    <n v="5.2396666666027158E-2"/>
    <n v="1.2575199999846518"/>
    <n v="2.0833333335758653E-2"/>
  </r>
  <r>
    <n v="6194"/>
    <n v="165311"/>
    <n v="930"/>
    <n v="12"/>
    <x v="0"/>
    <n v="1068"/>
    <n v="455"/>
    <d v="2013-08-07T12:30:00"/>
    <d v="2013-08-07T13:39:33"/>
    <x v="0"/>
    <x v="0"/>
    <d v="2013-08-07T12:00:00"/>
    <n v="0"/>
    <x v="1"/>
    <n v="12"/>
    <n v="4.8296666667738464E-2"/>
    <n v="1.1591200000257231"/>
    <n v="2.0833333335758653E-2"/>
  </r>
  <r>
    <n v="7501"/>
    <n v="165537"/>
    <n v="34530"/>
    <n v="12"/>
    <x v="2"/>
    <n v="1017"/>
    <s v=""/>
    <d v="2013-08-08T12:30:00"/>
    <d v="2013-08-08T15:34:08"/>
    <x v="0"/>
    <x v="0"/>
    <d v="2013-08-08T12:00:00"/>
    <n v="0"/>
    <x v="0"/>
    <n v="12"/>
    <n v="0.12786666666215751"/>
    <n v="3.0687999998917803"/>
    <n v="2.0833333335758653E-2"/>
  </r>
  <r>
    <n v="6947"/>
    <n v="178127"/>
    <n v="44758"/>
    <n v="12"/>
    <x v="0"/>
    <n v="667"/>
    <n v="105"/>
    <d v="2013-10-09T19:30:00"/>
    <d v="2013-10-09T21:09:30"/>
    <x v="0"/>
    <x v="0"/>
    <d v="2013-10-09T19:00:00"/>
    <n v="0"/>
    <x v="1"/>
    <n v="19"/>
    <n v="6.9100000000617001E-2"/>
    <n v="1.658400000014808"/>
    <n v="2.0833333335758653E-2"/>
  </r>
  <r>
    <n v="6501"/>
    <n v="158537"/>
    <n v="868"/>
    <n v="12"/>
    <x v="0"/>
    <n v="115"/>
    <n v="1165"/>
    <d v="2013-07-05T14:30:00"/>
    <d v="2013-07-05T15:46:33"/>
    <x v="0"/>
    <x v="0"/>
    <d v="2013-07-05T13:59:00"/>
    <n v="0"/>
    <x v="5"/>
    <n v="14"/>
    <n v="5.3163333337579388E-2"/>
    <n v="1.2759200001019053"/>
    <n v="2.1527777775190771E-2"/>
  </r>
  <r>
    <n v="5881"/>
    <n v="161081"/>
    <n v="36807"/>
    <n v="12"/>
    <x v="0"/>
    <n v="1017"/>
    <n v="492"/>
    <d v="2013-07-17T15:30:00"/>
    <d v="2013-07-17T17:18:48"/>
    <x v="0"/>
    <x v="0"/>
    <d v="2013-07-17T14:59:00"/>
    <n v="0"/>
    <x v="1"/>
    <n v="15"/>
    <n v="7.5556666663032956E-2"/>
    <n v="1.813359999912791"/>
    <n v="2.1527777782466728E-2"/>
  </r>
  <r>
    <n v="6850"/>
    <n v="164760"/>
    <n v="36534"/>
    <n v="12"/>
    <x v="0"/>
    <n v="422"/>
    <n v="1299"/>
    <d v="2013-08-04T12:45:00"/>
    <d v="2013-08-04T13:41:17"/>
    <x v="0"/>
    <x v="0"/>
    <d v="2013-08-04T12:13:00"/>
    <n v="0"/>
    <x v="3"/>
    <n v="12"/>
    <n v="3.9089999998395797E-2"/>
    <n v="0.93815999996149912"/>
    <n v="2.2222222221898846E-2"/>
  </r>
  <r>
    <n v="6499"/>
    <n v="167987"/>
    <n v="40043"/>
    <n v="12"/>
    <x v="0"/>
    <n v="1040"/>
    <n v="585"/>
    <d v="2013-08-19T12:00:00"/>
    <d v="2013-08-19T12:54:18"/>
    <x v="0"/>
    <x v="0"/>
    <d v="2013-08-19T11:28:00"/>
    <n v="0"/>
    <x v="2"/>
    <n v="12"/>
    <n v="3.7709999996877741E-2"/>
    <n v="0.90503999992506579"/>
    <n v="2.2222222221898846E-2"/>
  </r>
  <r>
    <n v="5355"/>
    <n v="158520"/>
    <n v="35674"/>
    <n v="12"/>
    <x v="0"/>
    <n v="136"/>
    <n v="353"/>
    <d v="2013-07-05T13:00:00"/>
    <d v="2013-07-05T14:03:54"/>
    <x v="0"/>
    <x v="0"/>
    <d v="2013-07-05T12:26:00"/>
    <n v="0"/>
    <x v="5"/>
    <n v="13"/>
    <n v="4.4373333337716758E-2"/>
    <n v="1.0649600001052022"/>
    <n v="2.361111110803904E-2"/>
  </r>
  <r>
    <n v="7738"/>
    <n v="159114"/>
    <n v="35876"/>
    <n v="89"/>
    <x v="2"/>
    <n v="1246"/>
    <s v=""/>
    <d v="2013-07-07T10:00:00"/>
    <d v="2013-07-07T15:00:00"/>
    <x v="0"/>
    <x v="0"/>
    <d v="2013-07-07T09:26:00"/>
    <n v="0"/>
    <x v="3"/>
    <n v="10"/>
    <n v="0.20833333333575865"/>
    <n v="5.0000000000582077"/>
    <n v="2.361111110803904E-2"/>
  </r>
  <r>
    <n v="5401"/>
    <n v="171366"/>
    <n v="41494"/>
    <n v="12"/>
    <x v="0"/>
    <n v="357"/>
    <n v="339"/>
    <d v="2013-09-04T10:30:00"/>
    <d v="2013-09-04T11:53:55"/>
    <x v="0"/>
    <x v="0"/>
    <d v="2013-09-04T09:56:00"/>
    <n v="0"/>
    <x v="1"/>
    <n v="10"/>
    <n v="5.8279999997466803E-2"/>
    <n v="1.3987199999392033"/>
    <n v="2.361111110803904E-2"/>
  </r>
  <r>
    <n v="5616"/>
    <n v="176672"/>
    <n v="29763"/>
    <n v="12"/>
    <x v="0"/>
    <n v="1096"/>
    <n v="58"/>
    <d v="2013-10-01T15:15:00"/>
    <d v="2013-10-01T16:16:40"/>
    <x v="0"/>
    <x v="0"/>
    <d v="2013-10-01T14:40:00"/>
    <n v="0"/>
    <x v="6"/>
    <n v="15"/>
    <n v="4.2823333336855285E-2"/>
    <n v="1.0277600000845268"/>
    <n v="2.4305555554747116E-2"/>
  </r>
  <r>
    <n v="5854"/>
    <n v="162458"/>
    <n v="37482"/>
    <n v="85"/>
    <x v="0"/>
    <n v="768"/>
    <n v="601"/>
    <d v="2013-07-24T20:00:00"/>
    <d v="2013-07-24T21:00:33"/>
    <x v="0"/>
    <x v="0"/>
    <d v="2013-07-24T19:24:00"/>
    <n v="0"/>
    <x v="1"/>
    <n v="20"/>
    <n v="4.2046666661917698E-2"/>
    <n v="1.0091199998860247"/>
    <n v="2.5000000001455192E-2"/>
  </r>
  <r>
    <n v="7111"/>
    <n v="165746"/>
    <n v="38871"/>
    <n v="12"/>
    <x v="0"/>
    <n v="1010"/>
    <n v="1077"/>
    <d v="2013-08-09T10:30:00"/>
    <d v="2013-08-09T12:10:50"/>
    <x v="0"/>
    <x v="0"/>
    <d v="2013-08-09T09:54:00"/>
    <n v="0"/>
    <x v="5"/>
    <n v="10"/>
    <n v="7.0019999999203719E-2"/>
    <n v="1.6804799999808893"/>
    <n v="2.5000000001455192E-2"/>
  </r>
  <r>
    <n v="7101"/>
    <n v="160333"/>
    <n v="36432"/>
    <n v="12"/>
    <x v="0"/>
    <n v="1192"/>
    <n v="1039"/>
    <d v="2013-07-13T10:00:00"/>
    <d v="2013-07-13T11:02:46"/>
    <x v="0"/>
    <x v="0"/>
    <d v="2013-07-13T09:23:00"/>
    <n v="0"/>
    <x v="4"/>
    <n v="10"/>
    <n v="4.3583333332207985E-2"/>
    <n v="1.0459999999729916"/>
    <n v="2.569444444088731E-2"/>
  </r>
  <r>
    <n v="5978"/>
    <n v="166893"/>
    <n v="39454"/>
    <n v="85"/>
    <x v="2"/>
    <n v="846"/>
    <s v=""/>
    <d v="2013-08-14T15:30:00"/>
    <d v="2013-08-14T20:30:00"/>
    <x v="0"/>
    <x v="0"/>
    <d v="2013-08-14T14:53:00"/>
    <n v="0"/>
    <x v="1"/>
    <n v="15"/>
    <n v="0.20833666666294448"/>
    <n v="5.0000799999106675"/>
    <n v="2.5694444448163267E-2"/>
  </r>
  <r>
    <n v="5427"/>
    <n v="171303"/>
    <n v="40291"/>
    <n v="12"/>
    <x v="0"/>
    <n v="1224"/>
    <n v="339"/>
    <d v="2013-09-03T20:45:00"/>
    <d v="2013-09-03T22:47:48"/>
    <x v="0"/>
    <x v="0"/>
    <d v="2013-09-03T20:08:00"/>
    <n v="0"/>
    <x v="6"/>
    <n v="20"/>
    <n v="8.5276666664867662E-2"/>
    <n v="2.0466399999568239"/>
    <n v="2.5694444448163267E-2"/>
  </r>
  <r>
    <n v="7331"/>
    <n v="161422"/>
    <n v="36959"/>
    <n v="89"/>
    <x v="2"/>
    <n v="1041"/>
    <s v=""/>
    <d v="2013-07-19T12:15:00"/>
    <d v="2013-07-19T17:15:00"/>
    <x v="0"/>
    <x v="0"/>
    <d v="2013-07-19T11:37:00"/>
    <n v="0"/>
    <x v="5"/>
    <n v="12"/>
    <n v="0.20833333333575865"/>
    <n v="5.0000000000582077"/>
    <n v="2.6388888887595385E-2"/>
  </r>
  <r>
    <n v="5909"/>
    <n v="166212"/>
    <n v="39102"/>
    <n v="65"/>
    <x v="2"/>
    <n v="689"/>
    <s v=""/>
    <d v="2013-08-11T15:00:00"/>
    <d v="2013-08-12T00:00:00"/>
    <x v="0"/>
    <x v="0"/>
    <d v="2013-08-11T14:22:00"/>
    <n v="0"/>
    <x v="3"/>
    <n v="15"/>
    <n v="0.375"/>
    <n v="9"/>
    <n v="2.6388888887595385E-2"/>
  </r>
  <r>
    <n v="6231"/>
    <n v="185615"/>
    <n v="48552"/>
    <n v="12"/>
    <x v="2"/>
    <n v="793"/>
    <s v=""/>
    <d v="2013-11-22T11:15:00"/>
    <d v="2013-11-22T11:32:16"/>
    <x v="0"/>
    <x v="0"/>
    <d v="2013-11-22T10:37:00"/>
    <n v="0"/>
    <x v="5"/>
    <n v="11"/>
    <n v="1.1989999999059364E-2"/>
    <n v="0.28775999997742474"/>
    <n v="2.6388888887595385E-2"/>
  </r>
  <r>
    <n v="5893"/>
    <n v="158687"/>
    <n v="35555"/>
    <n v="12"/>
    <x v="2"/>
    <n v="1056"/>
    <s v=""/>
    <d v="2013-07-06T11:00:00"/>
    <d v="2013-07-06T14:55:21"/>
    <x v="0"/>
    <x v="0"/>
    <d v="2013-07-06T10:22:00"/>
    <n v="0"/>
    <x v="4"/>
    <n v="11"/>
    <n v="0.1634366666621645"/>
    <n v="3.922479999891948"/>
    <n v="2.6388888894871343E-2"/>
  </r>
  <r>
    <n v="7138"/>
    <n v="161834"/>
    <n v="37184"/>
    <n v="89"/>
    <x v="2"/>
    <n v="912"/>
    <s v=""/>
    <d v="2013-07-21T12:30:00"/>
    <d v="2013-07-21T21:30:00"/>
    <x v="0"/>
    <x v="0"/>
    <d v="2013-07-21T11:52:00"/>
    <n v="0"/>
    <x v="3"/>
    <n v="12"/>
    <n v="0.37499666666553821"/>
    <n v="8.9999199999729171"/>
    <n v="2.6388888894871343E-2"/>
  </r>
  <r>
    <n v="6927"/>
    <n v="160719"/>
    <n v="28535"/>
    <n v="85"/>
    <x v="2"/>
    <n v="763"/>
    <s v=""/>
    <d v="2013-07-15T12:15:00"/>
    <d v="2013-07-15T21:15:00"/>
    <x v="0"/>
    <x v="0"/>
    <d v="2013-07-15T11:36:00"/>
    <n v="0"/>
    <x v="2"/>
    <n v="12"/>
    <n v="0.37500333333446179"/>
    <n v="9.0000800000270829"/>
    <n v="2.7083333334303461E-2"/>
  </r>
  <r>
    <n v="6725"/>
    <n v="162348"/>
    <n v="37426"/>
    <n v="12"/>
    <x v="0"/>
    <n v="227"/>
    <n v="1010"/>
    <d v="2013-07-24T02:00:00"/>
    <d v="2013-07-24T02:52:01"/>
    <x v="0"/>
    <x v="0"/>
    <d v="2013-07-24T01:21:00"/>
    <n v="0"/>
    <x v="1"/>
    <n v="2"/>
    <n v="3.6126666665950324E-2"/>
    <n v="0.86703999998280779"/>
    <n v="2.7083333334303461E-2"/>
  </r>
  <r>
    <n v="7582"/>
    <n v="162538"/>
    <n v="36959"/>
    <n v="12"/>
    <x v="2"/>
    <n v="1041"/>
    <s v=""/>
    <d v="2013-07-25T11:15:00"/>
    <d v="2013-07-25T14:10:55"/>
    <x v="0"/>
    <x v="0"/>
    <d v="2013-07-25T10:36:00"/>
    <n v="0"/>
    <x v="0"/>
    <n v="11"/>
    <n v="0.12215999999898486"/>
    <n v="2.9318399999756366"/>
    <n v="2.7083333334303461E-2"/>
  </r>
  <r>
    <n v="6959"/>
    <n v="162701"/>
    <n v="37588"/>
    <n v="12"/>
    <x v="0"/>
    <n v="520"/>
    <n v="1328"/>
    <d v="2013-07-25T22:45:00"/>
    <d v="2013-07-25T23:29:57"/>
    <x v="0"/>
    <x v="0"/>
    <d v="2013-07-25T22:06:00"/>
    <n v="0"/>
    <x v="0"/>
    <n v="22"/>
    <n v="3.1213333335472271E-2"/>
    <n v="0.7491200000513345"/>
    <n v="2.7083333334303461E-2"/>
  </r>
  <r>
    <n v="6207"/>
    <n v="162758"/>
    <n v="37616"/>
    <n v="12"/>
    <x v="0"/>
    <n v="590"/>
    <n v="1010"/>
    <d v="2013-07-26T11:15:00"/>
    <d v="2013-07-26T12:35:37"/>
    <x v="0"/>
    <x v="0"/>
    <d v="2013-07-26T10:36:00"/>
    <n v="0"/>
    <x v="5"/>
    <n v="11"/>
    <n v="5.5979999997362029E-2"/>
    <n v="1.3435199999366887"/>
    <n v="2.7083333334303461E-2"/>
  </r>
  <r>
    <n v="7526"/>
    <n v="166254"/>
    <n v="39088"/>
    <n v="12"/>
    <x v="0"/>
    <n v="58"/>
    <n v="293"/>
    <d v="2013-08-11T18:00:00"/>
    <d v="2013-08-11T19:27:20"/>
    <x v="0"/>
    <x v="0"/>
    <d v="2013-08-11T17:21:00"/>
    <n v="0"/>
    <x v="3"/>
    <n v="18"/>
    <n v="6.0649999999441206E-2"/>
    <n v="1.455599999986589"/>
    <n v="2.7083333334303461E-2"/>
  </r>
  <r>
    <n v="5840"/>
    <n v="171268"/>
    <n v="38089"/>
    <n v="12"/>
    <x v="0"/>
    <n v="83"/>
    <n v="115"/>
    <d v="2013-09-03T19:00:00"/>
    <d v="2013-09-03T20:53:24"/>
    <x v="0"/>
    <x v="0"/>
    <d v="2013-09-03T18:21:00"/>
    <n v="0"/>
    <x v="6"/>
    <n v="19"/>
    <n v="7.8753333335043862E-2"/>
    <n v="1.8900800000410527"/>
    <n v="2.7083333334303461E-2"/>
  </r>
  <r>
    <n v="6004"/>
    <n v="170770"/>
    <n v="41235"/>
    <n v="12"/>
    <x v="0"/>
    <n v="1369"/>
    <n v="393"/>
    <d v="2013-09-01T13:00:00"/>
    <d v="2013-09-01T14:15:36"/>
    <x v="0"/>
    <x v="0"/>
    <d v="2013-09-01T12:20:00"/>
    <n v="0"/>
    <x v="3"/>
    <n v="13"/>
    <n v="5.2503333332424518E-2"/>
    <n v="1.2600799999781884"/>
    <n v="2.7777777773735579E-2"/>
  </r>
  <r>
    <n v="7889"/>
    <n v="159484"/>
    <n v="1851"/>
    <n v="12"/>
    <x v="2"/>
    <n v="363"/>
    <s v=""/>
    <d v="2013-07-09T12:00:00"/>
    <d v="2013-07-09T18:10:58"/>
    <x v="0"/>
    <x v="0"/>
    <d v="2013-07-09T11:20:00"/>
    <n v="0"/>
    <x v="6"/>
    <n v="12"/>
    <n v="0.25761999999667751"/>
    <n v="6.1828799999202602"/>
    <n v="2.7777777781011537E-2"/>
  </r>
  <r>
    <n v="5903"/>
    <n v="162968"/>
    <n v="37723"/>
    <n v="12"/>
    <x v="2"/>
    <n v="1066"/>
    <s v=""/>
    <d v="2013-07-27T13:30:00"/>
    <d v="2013-07-27T22:30:00"/>
    <x v="0"/>
    <x v="0"/>
    <d v="2013-07-27T12:50:00"/>
    <n v="0"/>
    <x v="4"/>
    <n v="13"/>
    <n v="0.375"/>
    <n v="9"/>
    <n v="2.7777777781011537E-2"/>
  </r>
  <r>
    <n v="6910"/>
    <n v="176634"/>
    <n v="24057"/>
    <n v="12"/>
    <x v="0"/>
    <n v="117"/>
    <n v="1384"/>
    <d v="2013-10-01T09:30:00"/>
    <d v="2013-10-01T11:19:12"/>
    <x v="0"/>
    <x v="0"/>
    <d v="2013-10-01T08:50:00"/>
    <n v="0"/>
    <x v="6"/>
    <n v="9"/>
    <n v="7.5836666663235519E-2"/>
    <n v="1.8200799999176525"/>
    <n v="2.7777777781011537E-2"/>
  </r>
  <r>
    <n v="5638"/>
    <n v="169551"/>
    <n v="40753"/>
    <n v="12"/>
    <x v="2"/>
    <n v="352"/>
    <s v=""/>
    <d v="2013-08-27T16:15:00"/>
    <d v="2013-08-27T21:15:00"/>
    <x v="0"/>
    <x v="0"/>
    <d v="2013-08-27T15:34:00"/>
    <n v="0"/>
    <x v="6"/>
    <n v="16"/>
    <n v="0.20833666666294448"/>
    <n v="5.0000799999106675"/>
    <n v="2.8472222227719612E-2"/>
  </r>
  <r>
    <n v="6210"/>
    <n v="158541"/>
    <n v="34530"/>
    <n v="12"/>
    <x v="2"/>
    <n v="1017"/>
    <s v=""/>
    <d v="2013-07-05T15:00:00"/>
    <d v="2013-07-05T20:00:00"/>
    <x v="0"/>
    <x v="0"/>
    <d v="2013-07-05T14:18:00"/>
    <n v="0"/>
    <x v="5"/>
    <n v="15"/>
    <n v="0.20833000000129687"/>
    <n v="4.9999200000311248"/>
    <n v="2.9166666667151731E-2"/>
  </r>
  <r>
    <n v="7497"/>
    <n v="161600"/>
    <n v="1112"/>
    <n v="12"/>
    <x v="0"/>
    <n v="353"/>
    <n v="393"/>
    <d v="2013-07-20T07:00:00"/>
    <d v="2013-07-20T07:51:59"/>
    <x v="0"/>
    <x v="0"/>
    <d v="2013-07-20T06:17:00"/>
    <n v="0"/>
    <x v="4"/>
    <n v="7"/>
    <n v="3.6103333339269739E-2"/>
    <n v="0.86648000014247373"/>
    <n v="2.9861111106583849E-2"/>
  </r>
  <r>
    <n v="7691"/>
    <n v="173585"/>
    <n v="42747"/>
    <n v="12"/>
    <x v="2"/>
    <n v="572"/>
    <s v=""/>
    <d v="2013-09-15T07:00:00"/>
    <d v="2013-09-15T17:00:00"/>
    <x v="1"/>
    <x v="0"/>
    <d v="2013-09-15T06:17:00"/>
    <n v="0"/>
    <x v="3"/>
    <n v="7"/>
    <n v="0.41666333333705552"/>
    <n v="9.9999200000893325"/>
    <n v="2.9861111106583849E-2"/>
  </r>
  <r>
    <n v="6388"/>
    <n v="166350"/>
    <n v="38548"/>
    <n v="89"/>
    <x v="2"/>
    <n v="1096"/>
    <s v=""/>
    <d v="2013-08-12T09:00:00"/>
    <d v="2013-08-12T14:00:00"/>
    <x v="0"/>
    <x v="0"/>
    <d v="2013-08-12T08:17:00"/>
    <n v="0"/>
    <x v="2"/>
    <n v="9"/>
    <n v="0.20833000000129687"/>
    <n v="4.9999200000311248"/>
    <n v="2.9861111113859806E-2"/>
  </r>
  <r>
    <n v="5522"/>
    <n v="184033"/>
    <n v="47748"/>
    <n v="28"/>
    <x v="0"/>
    <n v="1010"/>
    <n v="393"/>
    <d v="2013-11-11T09:30:00"/>
    <d v="2013-11-11T10:56:39"/>
    <x v="0"/>
    <x v="0"/>
    <d v="2013-11-11T08:47:00"/>
    <n v="0"/>
    <x v="2"/>
    <n v="9"/>
    <n v="6.0176666665938683E-2"/>
    <n v="1.4442399999825284"/>
    <n v="2.9861111113859806E-2"/>
  </r>
  <r>
    <n v="7083"/>
    <n v="158297"/>
    <n v="35561"/>
    <n v="12"/>
    <x v="0"/>
    <n v="85"/>
    <n v="393"/>
    <d v="2013-07-04T09:45:00"/>
    <d v="2013-07-04T11:52:44"/>
    <x v="0"/>
    <x v="0"/>
    <d v="2013-07-04T09:01:00"/>
    <n v="0"/>
    <x v="0"/>
    <n v="9"/>
    <n v="8.8700000000244472E-2"/>
    <n v="2.1288000000058673"/>
    <n v="3.0555555553291924E-2"/>
  </r>
  <r>
    <n v="5728"/>
    <n v="173374"/>
    <n v="42612"/>
    <n v="12"/>
    <x v="2"/>
    <n v="822"/>
    <s v=""/>
    <d v="2013-09-14T09:45:00"/>
    <d v="2013-09-14T14:45:00"/>
    <x v="0"/>
    <x v="0"/>
    <d v="2013-09-14T09:01:00"/>
    <n v="0"/>
    <x v="4"/>
    <n v="9"/>
    <n v="0.20833000000129687"/>
    <n v="4.9999200000311248"/>
    <n v="3.0555555553291924E-2"/>
  </r>
  <r>
    <n v="8004"/>
    <n v="158177"/>
    <n v="3707"/>
    <n v="12"/>
    <x v="2"/>
    <n v="87"/>
    <s v=""/>
    <d v="2013-07-03T16:45:00"/>
    <d v="2013-07-03T21:45:00"/>
    <x v="0"/>
    <x v="0"/>
    <d v="2013-07-03T16:00:00"/>
    <n v="0"/>
    <x v="1"/>
    <n v="16"/>
    <n v="0.20833333333575865"/>
    <n v="5.0000000000582077"/>
    <n v="3.125E-2"/>
  </r>
  <r>
    <n v="5666"/>
    <n v="166466"/>
    <n v="37803"/>
    <n v="12"/>
    <x v="2"/>
    <n v="768"/>
    <s v=""/>
    <d v="2013-08-12T20:30:00"/>
    <d v="2013-08-13T05:30:00"/>
    <x v="0"/>
    <x v="0"/>
    <d v="2013-08-12T19:45:00"/>
    <n v="0"/>
    <x v="2"/>
    <n v="20"/>
    <n v="0.37500333333446179"/>
    <n v="9.0000800000270829"/>
    <n v="3.125E-2"/>
  </r>
  <r>
    <n v="5707"/>
    <n v="169737"/>
    <n v="40880"/>
    <n v="12"/>
    <x v="0"/>
    <n v="1037"/>
    <n v="571"/>
    <d v="2013-08-28T19:30:00"/>
    <d v="2013-08-28T20:30:36"/>
    <x v="0"/>
    <x v="0"/>
    <d v="2013-08-28T18:45:00"/>
    <n v="0"/>
    <x v="1"/>
    <n v="19"/>
    <n v="4.2079999999259599E-2"/>
    <n v="1.0099199999822304"/>
    <n v="3.125E-2"/>
  </r>
  <r>
    <n v="6688"/>
    <n v="183752"/>
    <n v="47613"/>
    <n v="65"/>
    <x v="2"/>
    <n v="1304"/>
    <s v=""/>
    <d v="2013-11-09T11:30:00"/>
    <d v="2013-11-09T20:30:00"/>
    <x v="0"/>
    <x v="0"/>
    <d v="2013-11-09T10:45:00"/>
    <n v="0"/>
    <x v="4"/>
    <n v="11"/>
    <n v="0.37500333333446179"/>
    <n v="9.0000800000270829"/>
    <n v="3.125E-2"/>
  </r>
  <r>
    <n v="6965"/>
    <n v="163299"/>
    <n v="37075"/>
    <n v="12"/>
    <x v="0"/>
    <n v="1167"/>
    <n v="89"/>
    <d v="2013-07-29T10:45:00"/>
    <d v="2013-07-29T11:33:34"/>
    <x v="0"/>
    <x v="0"/>
    <d v="2013-07-29T09:59:00"/>
    <n v="0"/>
    <x v="2"/>
    <n v="10"/>
    <n v="3.3723333333909977E-2"/>
    <n v="0.80936000001383945"/>
    <n v="3.1944444439432118E-2"/>
  </r>
  <r>
    <n v="5737"/>
    <n v="182852"/>
    <n v="47064"/>
    <n v="12"/>
    <x v="2"/>
    <n v="1041"/>
    <s v=""/>
    <d v="2013-11-02T16:00:00"/>
    <d v="2013-11-03T01:00:00"/>
    <x v="0"/>
    <x v="0"/>
    <d v="2013-11-02T15:14:00"/>
    <n v="0"/>
    <x v="4"/>
    <n v="16"/>
    <n v="0.37500333333446179"/>
    <n v="9.0000800000270829"/>
    <n v="3.1944444439432118E-2"/>
  </r>
  <r>
    <n v="7177"/>
    <n v="173974"/>
    <n v="42921"/>
    <n v="12"/>
    <x v="0"/>
    <n v="1017"/>
    <n v="776"/>
    <d v="2013-09-16T19:30:00"/>
    <d v="2013-09-16T21:39:49"/>
    <x v="0"/>
    <x v="0"/>
    <d v="2013-09-16T18:44:00"/>
    <n v="0"/>
    <x v="2"/>
    <n v="19"/>
    <n v="9.0150000003632158E-2"/>
    <n v="2.1636000000871718"/>
    <n v="3.1944444446708076E-2"/>
  </r>
  <r>
    <n v="6107"/>
    <n v="160866"/>
    <n v="36704"/>
    <n v="12"/>
    <x v="0"/>
    <n v="293"/>
    <n v="585"/>
    <d v="2013-07-16T06:45:00"/>
    <d v="2013-07-16T07:45:15"/>
    <x v="0"/>
    <x v="0"/>
    <d v="2013-07-16T05:58:00"/>
    <n v="0"/>
    <x v="6"/>
    <n v="6"/>
    <n v="4.1839999998046551E-2"/>
    <n v="1.0041599999531172"/>
    <n v="3.2638888886140194E-2"/>
  </r>
  <r>
    <n v="6342"/>
    <n v="161007"/>
    <n v="16397"/>
    <n v="12"/>
    <x v="0"/>
    <n v="392"/>
    <n v="1096"/>
    <d v="2013-07-17T00:15:00"/>
    <d v="2013-07-17T00:32:05"/>
    <x v="0"/>
    <x v="0"/>
    <d v="2013-07-16T23:28:00"/>
    <n v="0"/>
    <x v="1"/>
    <n v="0"/>
    <n v="1.1863333333167247E-2"/>
    <n v="0.28471999999601394"/>
    <n v="3.2638888886140194E-2"/>
  </r>
  <r>
    <n v="7550"/>
    <n v="178060"/>
    <n v="44719"/>
    <n v="24"/>
    <x v="0"/>
    <n v="793"/>
    <n v="1390"/>
    <d v="2013-10-09T12:15:00"/>
    <d v="2013-10-09T13:07:38"/>
    <x v="0"/>
    <x v="0"/>
    <d v="2013-10-09T11:28:00"/>
    <n v="0"/>
    <x v="1"/>
    <n v="12"/>
    <n v="3.6553333338815719E-2"/>
    <n v="0.87728000013157725"/>
    <n v="3.2638888886140194E-2"/>
  </r>
  <r>
    <n v="6148"/>
    <n v="162354"/>
    <n v="37429"/>
    <n v="12"/>
    <x v="0"/>
    <n v="353"/>
    <n v="455"/>
    <d v="2013-07-24T06:30:00"/>
    <d v="2013-07-24T08:00:39"/>
    <x v="0"/>
    <x v="0"/>
    <d v="2013-07-24T05:42:00"/>
    <n v="0"/>
    <x v="1"/>
    <n v="6"/>
    <n v="6.2946666665084194E-2"/>
    <n v="1.5107199999620207"/>
    <n v="3.3333333332848269E-2"/>
  </r>
  <r>
    <n v="5985"/>
    <n v="169141"/>
    <n v="40602"/>
    <n v="65"/>
    <x v="2"/>
    <n v="396"/>
    <s v=""/>
    <d v="2013-08-25T08:00:00"/>
    <d v="2013-08-25T18:00:00"/>
    <x v="0"/>
    <x v="0"/>
    <d v="2013-08-25T07:12:00"/>
    <n v="0"/>
    <x v="3"/>
    <n v="8"/>
    <n v="0.41666666666424135"/>
    <n v="9.9999999999417923"/>
    <n v="3.3333333332848269E-2"/>
  </r>
  <r>
    <n v="6267"/>
    <n v="173680"/>
    <n v="42803"/>
    <n v="12"/>
    <x v="2"/>
    <n v="768"/>
    <s v=""/>
    <d v="2013-09-15T16:45:00"/>
    <d v="2013-09-15T21:45:00"/>
    <x v="0"/>
    <x v="0"/>
    <d v="2013-09-15T15:57:00"/>
    <n v="0"/>
    <x v="3"/>
    <n v="16"/>
    <n v="0.20833333333575865"/>
    <n v="5.0000000000582077"/>
    <n v="3.3333333332848269E-2"/>
  </r>
  <r>
    <n v="5688"/>
    <n v="162196"/>
    <n v="37358"/>
    <n v="89"/>
    <x v="0"/>
    <n v="1078"/>
    <n v="788"/>
    <d v="2013-07-23T10:00:00"/>
    <d v="2013-07-23T11:10:36"/>
    <x v="0"/>
    <x v="0"/>
    <d v="2013-07-23T09:11:00"/>
    <n v="0"/>
    <x v="6"/>
    <n v="10"/>
    <n v="4.9023333333025221E-2"/>
    <n v="1.1765599999926053"/>
    <n v="3.4027777772280388E-2"/>
  </r>
  <r>
    <n v="5425"/>
    <n v="163489"/>
    <n v="37958"/>
    <n v="89"/>
    <x v="0"/>
    <n v="455"/>
    <n v="1038"/>
    <d v="2013-07-30T13:30:00"/>
    <d v="2013-07-30T14:20:18"/>
    <x v="0"/>
    <x v="0"/>
    <d v="2013-07-30T12:41:00"/>
    <n v="0"/>
    <x v="6"/>
    <n v="13"/>
    <n v="3.493000000162283E-2"/>
    <n v="0.83832000003894791"/>
    <n v="3.4027777779556345E-2"/>
  </r>
  <r>
    <n v="6407"/>
    <n v="172497"/>
    <n v="42156"/>
    <n v="12"/>
    <x v="2"/>
    <n v="1101"/>
    <s v=""/>
    <d v="2013-09-09T13:30:00"/>
    <d v="2013-09-09T22:30:00"/>
    <x v="0"/>
    <x v="0"/>
    <d v="2013-09-09T12:41:00"/>
    <n v="0"/>
    <x v="2"/>
    <n v="13"/>
    <n v="0.375"/>
    <n v="9"/>
    <n v="3.4027777779556345E-2"/>
  </r>
  <r>
    <n v="5630"/>
    <n v="181456"/>
    <n v="46440"/>
    <n v="12"/>
    <x v="0"/>
    <n v="590"/>
    <n v="393"/>
    <d v="2013-10-28T02:45:00"/>
    <d v="2013-10-28T03:36:23"/>
    <x v="0"/>
    <x v="0"/>
    <d v="2013-10-28T01:56:00"/>
    <n v="0"/>
    <x v="2"/>
    <n v="2"/>
    <n v="3.5686666662513744E-2"/>
    <n v="0.85647999990032986"/>
    <n v="3.4027777779556345E-2"/>
  </r>
  <r>
    <n v="5410"/>
    <n v="164210"/>
    <n v="38200"/>
    <n v="12"/>
    <x v="0"/>
    <n v="339"/>
    <n v="1010"/>
    <d v="2013-08-02T10:00:00"/>
    <d v="2013-08-02T11:28:27"/>
    <x v="0"/>
    <x v="0"/>
    <d v="2013-08-02T09:10:00"/>
    <n v="0"/>
    <x v="5"/>
    <n v="10"/>
    <n v="6.142333333264105E-2"/>
    <n v="1.4741599999833852"/>
    <n v="3.4722222218988463E-2"/>
  </r>
  <r>
    <n v="6161"/>
    <n v="171678"/>
    <n v="41499"/>
    <n v="12"/>
    <x v="2"/>
    <n v="846"/>
    <s v=""/>
    <d v="2013-09-05T17:30:00"/>
    <d v="2013-09-06T02:30:00"/>
    <x v="0"/>
    <x v="0"/>
    <d v="2013-09-05T16:40:00"/>
    <n v="0"/>
    <x v="0"/>
    <n v="17"/>
    <n v="0.37500333333446179"/>
    <n v="9.0000800000270829"/>
    <n v="3.4722222218988463E-2"/>
  </r>
  <r>
    <n v="7609"/>
    <n v="177788"/>
    <n v="44360"/>
    <n v="12"/>
    <x v="2"/>
    <n v="1365"/>
    <s v=""/>
    <d v="2013-10-08T10:30:00"/>
    <d v="2013-10-08T15:30:00"/>
    <x v="0"/>
    <x v="0"/>
    <d v="2013-10-08T09:40:00"/>
    <n v="0"/>
    <x v="6"/>
    <n v="10"/>
    <n v="0.20833000000129687"/>
    <n v="4.9999200000311248"/>
    <n v="3.4722222218988463E-2"/>
  </r>
  <r>
    <n v="5857"/>
    <n v="183806"/>
    <n v="43693"/>
    <n v="12"/>
    <x v="2"/>
    <n v="571"/>
    <s v=""/>
    <d v="2013-11-09T18:00:00"/>
    <d v="2013-11-09T18:08:33"/>
    <x v="0"/>
    <x v="0"/>
    <d v="2013-11-09T17:10:00"/>
    <n v="0"/>
    <x v="4"/>
    <n v="18"/>
    <n v="5.9400000027380884E-3"/>
    <n v="0.14256000006571412"/>
    <n v="3.4722222218988463E-2"/>
  </r>
  <r>
    <n v="7693"/>
    <n v="168441"/>
    <n v="40277"/>
    <n v="12"/>
    <x v="0"/>
    <n v="278"/>
    <n v="393"/>
    <d v="2013-08-21T13:45:00"/>
    <d v="2013-08-21T15:06:36"/>
    <x v="0"/>
    <x v="1"/>
    <d v="2013-08-21T12:54:00"/>
    <n v="0"/>
    <x v="1"/>
    <n v="13"/>
    <n v="5.6663333336473443E-2"/>
    <n v="1.3599200000753626"/>
    <n v="3.5416666665696539E-2"/>
  </r>
  <r>
    <n v="5498"/>
    <n v="169147"/>
    <n v="40607"/>
    <n v="12"/>
    <x v="2"/>
    <n v="83"/>
    <s v=""/>
    <d v="2013-08-25T08:45:00"/>
    <d v="2013-08-25T17:45:00"/>
    <x v="0"/>
    <x v="0"/>
    <d v="2013-08-25T07:54:00"/>
    <n v="0"/>
    <x v="3"/>
    <n v="8"/>
    <n v="0.37499666666553821"/>
    <n v="8.9999199999729171"/>
    <n v="3.5416666665696539E-2"/>
  </r>
  <r>
    <n v="6245"/>
    <n v="164768"/>
    <n v="38406"/>
    <n v="12"/>
    <x v="2"/>
    <n v="1147"/>
    <s v=""/>
    <d v="2013-08-04T13:45:00"/>
    <d v="2013-08-04T18:45:00"/>
    <x v="0"/>
    <x v="0"/>
    <d v="2013-08-04T12:53:00"/>
    <n v="0"/>
    <x v="3"/>
    <n v="13"/>
    <n v="0.20833333333575865"/>
    <n v="5.0000000000582077"/>
    <n v="3.6111111105128657E-2"/>
  </r>
  <r>
    <n v="5716"/>
    <n v="168587"/>
    <n v="40347"/>
    <n v="12"/>
    <x v="2"/>
    <n v="83"/>
    <s v=""/>
    <d v="2013-08-22T11:30:00"/>
    <d v="2013-08-22T16:30:00"/>
    <x v="0"/>
    <x v="0"/>
    <d v="2013-08-22T10:38:00"/>
    <n v="0"/>
    <x v="0"/>
    <n v="11"/>
    <n v="0.20833333333575865"/>
    <n v="5.0000000000582077"/>
    <n v="3.6111111105128657E-2"/>
  </r>
  <r>
    <n v="7380"/>
    <n v="172556"/>
    <n v="41990"/>
    <n v="89"/>
    <x v="0"/>
    <n v="1384"/>
    <n v="1086"/>
    <d v="2013-09-09T20:30:00"/>
    <d v="2013-09-09T22:46:25"/>
    <x v="0"/>
    <x v="0"/>
    <d v="2013-09-09T19:37:00"/>
    <n v="0"/>
    <x v="2"/>
    <n v="20"/>
    <n v="9.4733333338808734E-2"/>
    <n v="2.2736000001314096"/>
    <n v="3.6805555551836733E-2"/>
  </r>
  <r>
    <n v="6475"/>
    <n v="181311"/>
    <n v="46366"/>
    <n v="12"/>
    <x v="2"/>
    <n v="1017"/>
    <s v=""/>
    <d v="2013-10-27T12:00:00"/>
    <d v="2013-10-27T21:00:00"/>
    <x v="0"/>
    <x v="0"/>
    <d v="2013-10-27T11:07:00"/>
    <n v="0"/>
    <x v="3"/>
    <n v="12"/>
    <n v="0.375"/>
    <n v="9"/>
    <n v="3.680555555911269E-2"/>
  </r>
  <r>
    <n v="7193"/>
    <n v="159297"/>
    <n v="4591"/>
    <n v="12"/>
    <x v="0"/>
    <n v="768"/>
    <n v="1384"/>
    <d v="2013-07-08T10:15:00"/>
    <d v="2013-07-08T10:49:59"/>
    <x v="0"/>
    <x v="0"/>
    <d v="2013-07-08T09:20:00"/>
    <n v="0"/>
    <x v="2"/>
    <n v="10"/>
    <n v="2.429666666284902E-2"/>
    <n v="0.58311999990837649"/>
    <n v="3.8194444445252884E-2"/>
  </r>
  <r>
    <n v="6506"/>
    <n v="164654"/>
    <n v="39859"/>
    <n v="12"/>
    <x v="0"/>
    <n v="1349"/>
    <n v="667"/>
    <d v="2013-08-03T20:15:00"/>
    <d v="2013-08-03T21:39:18"/>
    <x v="0"/>
    <x v="0"/>
    <d v="2013-08-03T19:20:00"/>
    <n v="0"/>
    <x v="4"/>
    <n v="20"/>
    <n v="5.8539999998174608E-2"/>
    <n v="1.4049599999561906"/>
    <n v="3.8194444445252884E-2"/>
  </r>
  <r>
    <n v="6347"/>
    <n v="165505"/>
    <n v="35353"/>
    <n v="12"/>
    <x v="0"/>
    <n v="647"/>
    <n v="585"/>
    <d v="2013-08-08T10:30:00"/>
    <d v="2013-08-08T12:30:11"/>
    <x v="0"/>
    <x v="0"/>
    <d v="2013-08-08T09:35:00"/>
    <n v="0"/>
    <x v="0"/>
    <n v="10"/>
    <n v="8.3460000001650769E-2"/>
    <n v="2.0030400000396185"/>
    <n v="3.8194444445252884E-2"/>
  </r>
  <r>
    <n v="6444"/>
    <n v="166829"/>
    <n v="27814"/>
    <n v="12"/>
    <x v="0"/>
    <n v="1264"/>
    <n v="1056"/>
    <d v="2013-08-14T12:00:00"/>
    <d v="2013-08-14T12:04:27"/>
    <x v="1"/>
    <x v="0"/>
    <d v="2013-08-14T11:05:00"/>
    <n v="0"/>
    <x v="1"/>
    <n v="12"/>
    <n v="3.0899999983375892E-3"/>
    <n v="7.4159999960102141E-2"/>
    <n v="3.8194444445252884E-2"/>
  </r>
  <r>
    <n v="5377"/>
    <n v="173456"/>
    <n v="42658"/>
    <n v="12"/>
    <x v="2"/>
    <n v="344"/>
    <s v=""/>
    <d v="2013-09-14T15:30:00"/>
    <d v="2013-09-15T00:30:00"/>
    <x v="0"/>
    <x v="0"/>
    <d v="2013-09-14T14:35:00"/>
    <n v="0"/>
    <x v="4"/>
    <n v="15"/>
    <n v="0.37499666666553821"/>
    <n v="8.9999199999729171"/>
    <n v="3.8194444445252884E-2"/>
  </r>
  <r>
    <n v="7502"/>
    <n v="174224"/>
    <n v="27899"/>
    <n v="24"/>
    <x v="0"/>
    <n v="793"/>
    <n v="452"/>
    <d v="2013-09-18T11:30:00"/>
    <d v="2013-09-18T12:45:51"/>
    <x v="0"/>
    <x v="0"/>
    <d v="2013-09-18T10:35:00"/>
    <n v="0"/>
    <x v="1"/>
    <n v="11"/>
    <n v="5.2673333339043893E-2"/>
    <n v="1.2641600001370534"/>
    <n v="3.8194444445252884E-2"/>
  </r>
  <r>
    <n v="5521"/>
    <n v="158288"/>
    <n v="17327"/>
    <n v="12"/>
    <x v="0"/>
    <n v="1262"/>
    <n v="1384"/>
    <d v="2013-07-04T08:30:00"/>
    <d v="2013-07-04T10:22:56"/>
    <x v="0"/>
    <x v="0"/>
    <d v="2013-07-04T07:34:00"/>
    <n v="0"/>
    <x v="0"/>
    <n v="8"/>
    <n v="7.8423333332466427E-2"/>
    <n v="1.8821599999791943"/>
    <n v="3.8888888884685002E-2"/>
  </r>
  <r>
    <n v="7350"/>
    <n v="173368"/>
    <n v="42610"/>
    <n v="12"/>
    <x v="2"/>
    <n v="353"/>
    <s v=""/>
    <d v="2013-09-14T09:00:00"/>
    <d v="2013-09-14T11:24:21"/>
    <x v="0"/>
    <x v="0"/>
    <d v="2013-09-14T08:04:00"/>
    <n v="0"/>
    <x v="4"/>
    <n v="9"/>
    <n v="0.10023999999975786"/>
    <n v="2.4057599999941885"/>
    <n v="3.888888889196096E-2"/>
  </r>
  <r>
    <n v="6473"/>
    <n v="174714"/>
    <n v="43260"/>
    <n v="12"/>
    <x v="2"/>
    <n v="136"/>
    <s v=""/>
    <d v="2013-09-21T09:30:00"/>
    <d v="2013-09-21T19:30:00"/>
    <x v="0"/>
    <x v="0"/>
    <d v="2013-09-21T08:34:00"/>
    <n v="0"/>
    <x v="4"/>
    <n v="9"/>
    <n v="0.41666666666424135"/>
    <n v="9.9999999999417923"/>
    <n v="3.888888889196096E-2"/>
  </r>
  <r>
    <n v="6091"/>
    <n v="162747"/>
    <n v="37608"/>
    <n v="12"/>
    <x v="0"/>
    <n v="832"/>
    <n v="1306"/>
    <d v="2013-07-26T10:15:00"/>
    <d v="2013-07-26T11:56:52"/>
    <x v="0"/>
    <x v="0"/>
    <d v="2013-07-26T09:18:00"/>
    <n v="0"/>
    <x v="5"/>
    <n v="10"/>
    <n v="7.0736666661105119E-2"/>
    <n v="1.6976799998665228"/>
    <n v="3.9583333338669036E-2"/>
  </r>
  <r>
    <n v="6796"/>
    <n v="160072"/>
    <n v="16087"/>
    <n v="12"/>
    <x v="2"/>
    <n v="1388"/>
    <s v=""/>
    <d v="2013-07-12T11:15:00"/>
    <d v="2013-07-12T16:15:00"/>
    <x v="0"/>
    <x v="0"/>
    <d v="2013-07-12T10:17:00"/>
    <n v="0"/>
    <x v="5"/>
    <n v="11"/>
    <n v="0.20833000000129687"/>
    <n v="4.9999200000311248"/>
    <n v="4.0277777778101154E-2"/>
  </r>
  <r>
    <n v="7890"/>
    <n v="183758"/>
    <n v="47617"/>
    <n v="12"/>
    <x v="0"/>
    <n v="61"/>
    <n v="1399"/>
    <d v="2013-11-09T12:15:00"/>
    <d v="2013-11-09T13:20:46"/>
    <x v="0"/>
    <x v="0"/>
    <d v="2013-11-09T11:17:00"/>
    <n v="0"/>
    <x v="4"/>
    <n v="12"/>
    <n v="4.5673333333979826E-2"/>
    <n v="1.0961600000155158"/>
    <n v="4.0277777778101154E-2"/>
  </r>
  <r>
    <n v="5461"/>
    <n v="183761"/>
    <n v="39948"/>
    <n v="12"/>
    <x v="0"/>
    <n v="603"/>
    <n v="393"/>
    <d v="2013-11-09T13:00:00"/>
    <d v="2013-11-09T14:34:50"/>
    <x v="1"/>
    <x v="0"/>
    <d v="2013-11-09T12:01:00"/>
    <n v="0"/>
    <x v="4"/>
    <n v="13"/>
    <n v="6.585333333350718E-2"/>
    <n v="1.5804800000041723"/>
    <n v="4.0972222217533272E-2"/>
  </r>
  <r>
    <n v="5570"/>
    <n v="164571"/>
    <n v="38308"/>
    <n v="87"/>
    <x v="2"/>
    <n v="448"/>
    <s v=""/>
    <d v="2013-08-03T14:00:00"/>
    <d v="2013-08-03T21:00:00"/>
    <x v="0"/>
    <x v="0"/>
    <d v="2013-08-03T13:01:00"/>
    <n v="0"/>
    <x v="4"/>
    <n v="14"/>
    <n v="0.29166666666424135"/>
    <n v="6.9999999999417923"/>
    <n v="4.0972222224809229E-2"/>
  </r>
  <r>
    <n v="5662"/>
    <n v="168818"/>
    <n v="40462"/>
    <n v="12"/>
    <x v="1"/>
    <n v="293"/>
    <s v=""/>
    <d v="2013-08-23T14:30:00"/>
    <d v="2013-08-23T23:59:00"/>
    <x v="0"/>
    <x v="0"/>
    <d v="2013-08-23T13:30:00"/>
    <n v="0"/>
    <x v="5"/>
    <n v="14"/>
    <n v="0.39514333333499962"/>
    <n v="9.483440000039991"/>
    <n v="4.1666666664241347E-2"/>
  </r>
  <r>
    <n v="5516"/>
    <n v="180640"/>
    <n v="41915"/>
    <n v="85"/>
    <x v="0"/>
    <n v="1181"/>
    <n v="393"/>
    <d v="2013-10-23T17:30:00"/>
    <d v="2013-10-23T19:00:08"/>
    <x v="1"/>
    <x v="0"/>
    <d v="2013-10-23T16:30:00"/>
    <n v="0"/>
    <x v="1"/>
    <n v="17"/>
    <n v="6.2593333335826173E-2"/>
    <n v="1.5022400000598282"/>
    <n v="4.1666666664241347E-2"/>
  </r>
  <r>
    <n v="5453"/>
    <n v="181827"/>
    <n v="46642"/>
    <n v="12"/>
    <x v="2"/>
    <n v="1192"/>
    <s v=""/>
    <d v="2013-10-30T08:15:00"/>
    <d v="2013-10-30T18:15:00"/>
    <x v="0"/>
    <x v="0"/>
    <d v="2013-10-30T07:15:00"/>
    <n v="0"/>
    <x v="1"/>
    <n v="8"/>
    <n v="0.41666999999870313"/>
    <n v="10.000079999968875"/>
    <n v="4.1666666664241347E-2"/>
  </r>
  <r>
    <n v="7644"/>
    <n v="185698"/>
    <n v="48599"/>
    <n v="12"/>
    <x v="0"/>
    <n v="531"/>
    <n v="1384"/>
    <d v="2013-11-22T19:45:00"/>
    <d v="2013-11-22T20:35:50"/>
    <x v="0"/>
    <x v="0"/>
    <d v="2013-11-22T18:45:00"/>
    <n v="0"/>
    <x v="5"/>
    <n v="19"/>
    <n v="3.5303333337651566E-2"/>
    <n v="0.84728000010363758"/>
    <n v="4.1666666664241347E-2"/>
  </r>
  <r>
    <n v="7531"/>
    <n v="170032"/>
    <n v="39925"/>
    <n v="24"/>
    <x v="2"/>
    <n v="846"/>
    <s v=""/>
    <d v="2013-08-30T12:30:00"/>
    <d v="2013-08-30T21:30:00"/>
    <x v="0"/>
    <x v="0"/>
    <d v="2013-08-30T11:30:00"/>
    <n v="0"/>
    <x v="5"/>
    <n v="12"/>
    <n v="0.37499666666553821"/>
    <n v="8.9999199999729171"/>
    <n v="4.1666666671517305E-2"/>
  </r>
  <r>
    <n v="7445"/>
    <n v="162945"/>
    <n v="25696"/>
    <n v="12"/>
    <x v="0"/>
    <n v="105"/>
    <n v="1237"/>
    <d v="2013-07-27T12:15:00"/>
    <d v="2013-07-27T13:14:15"/>
    <x v="0"/>
    <x v="0"/>
    <d v="2013-07-27T11:14:00"/>
    <n v="0"/>
    <x v="4"/>
    <n v="12"/>
    <n v="4.1143333335639909E-2"/>
    <n v="0.98744000005535781"/>
    <n v="4.2361111110949423E-2"/>
  </r>
  <r>
    <n v="7482"/>
    <n v="173591"/>
    <n v="34889"/>
    <n v="12"/>
    <x v="0"/>
    <n v="417"/>
    <n v="1095"/>
    <d v="2013-09-15T09:00:00"/>
    <d v="2013-09-15T10:01:02"/>
    <x v="0"/>
    <x v="0"/>
    <d v="2013-09-15T07:59:00"/>
    <n v="0"/>
    <x v="3"/>
    <n v="9"/>
    <n v="4.2379999998956919E-2"/>
    <n v="1.017119999974966"/>
    <n v="4.2361111110949423E-2"/>
  </r>
  <r>
    <n v="7276"/>
    <n v="158949"/>
    <n v="35594"/>
    <n v="12"/>
    <x v="2"/>
    <n v="571"/>
    <s v=""/>
    <d v="2013-07-06T13:45:00"/>
    <d v="2013-07-06T18:45:00"/>
    <x v="0"/>
    <x v="0"/>
    <d v="2013-07-06T12:43:00"/>
    <n v="0"/>
    <x v="4"/>
    <n v="13"/>
    <n v="0.20833333333575865"/>
    <n v="5.0000000000582077"/>
    <n v="4.3055555550381541E-2"/>
  </r>
  <r>
    <n v="7852"/>
    <n v="160514"/>
    <n v="25271"/>
    <n v="85"/>
    <x v="0"/>
    <n v="455"/>
    <n v="1228"/>
    <d v="2013-07-14T11:00:00"/>
    <d v="2013-07-14T12:03:51"/>
    <x v="0"/>
    <x v="0"/>
    <d v="2013-07-14T09:58:00"/>
    <n v="0"/>
    <x v="3"/>
    <n v="11"/>
    <n v="4.4336666665913071E-2"/>
    <n v="1.0640799999819137"/>
    <n v="4.3055555557657499E-2"/>
  </r>
  <r>
    <n v="6677"/>
    <n v="161039"/>
    <n v="36781"/>
    <n v="12"/>
    <x v="2"/>
    <n v="1205"/>
    <s v=""/>
    <d v="2013-07-17T11:00:00"/>
    <d v="2013-07-17T21:51:04"/>
    <x v="0"/>
    <x v="0"/>
    <d v="2013-07-17T09:58:00"/>
    <n v="0"/>
    <x v="1"/>
    <n v="11"/>
    <n v="0.45212666666338919"/>
    <n v="10.85103999992134"/>
    <n v="4.3055555557657499E-2"/>
  </r>
  <r>
    <n v="6658"/>
    <n v="163745"/>
    <n v="38072"/>
    <n v="12"/>
    <x v="0"/>
    <n v="1237"/>
    <n v="58"/>
    <d v="2013-07-31T17:00:00"/>
    <d v="2013-07-31T17:36:45"/>
    <x v="0"/>
    <x v="0"/>
    <d v="2013-07-31T15:58:00"/>
    <n v="0"/>
    <x v="1"/>
    <n v="17"/>
    <n v="2.5516666661133058E-2"/>
    <n v="0.6123999998671934"/>
    <n v="4.3055555557657499E-2"/>
  </r>
  <r>
    <n v="6971"/>
    <n v="172162"/>
    <n v="41937"/>
    <n v="12"/>
    <x v="0"/>
    <n v="79"/>
    <n v="1039"/>
    <d v="2013-09-07T14:15:00"/>
    <d v="2013-09-07T14:55:06"/>
    <x v="1"/>
    <x v="0"/>
    <d v="2013-09-07T13:13:00"/>
    <n v="0"/>
    <x v="4"/>
    <n v="14"/>
    <n v="2.7849999998579733E-2"/>
    <n v="0.66839999996591359"/>
    <n v="4.3055555557657499E-2"/>
  </r>
  <r>
    <n v="7743"/>
    <n v="163475"/>
    <n v="37820"/>
    <n v="12"/>
    <x v="0"/>
    <n v="1062"/>
    <n v="409"/>
    <d v="2013-07-30T11:30:00"/>
    <d v="2013-07-30T12:39:01"/>
    <x v="0"/>
    <x v="0"/>
    <d v="2013-07-30T10:27:00"/>
    <n v="0"/>
    <x v="6"/>
    <n v="11"/>
    <n v="4.7923333338985685E-2"/>
    <n v="1.1501600001356564"/>
    <n v="4.3749999997089617E-2"/>
  </r>
  <r>
    <n v="6758"/>
    <n v="181106"/>
    <n v="39888"/>
    <n v="12"/>
    <x v="2"/>
    <n v="1173"/>
    <s v=""/>
    <d v="2013-10-26T09:15:00"/>
    <d v="2013-10-26T12:21:32"/>
    <x v="0"/>
    <x v="0"/>
    <d v="2013-10-26T08:12:00"/>
    <n v="0"/>
    <x v="4"/>
    <n v="9"/>
    <n v="0.1295333333328017"/>
    <n v="3.1087999999872409"/>
    <n v="4.3749999997089617E-2"/>
  </r>
  <r>
    <n v="6906"/>
    <n v="168018"/>
    <n v="38152"/>
    <n v="12"/>
    <x v="0"/>
    <n v="763"/>
    <n v="571"/>
    <d v="2013-08-19T15:30:00"/>
    <d v="2013-08-19T16:29:42"/>
    <x v="0"/>
    <x v="0"/>
    <d v="2013-08-19T14:27:00"/>
    <n v="0"/>
    <x v="2"/>
    <n v="15"/>
    <n v="4.1456666665908415E-2"/>
    <n v="0.99495999998180196"/>
    <n v="4.3750000004365575E-2"/>
  </r>
  <r>
    <n v="5406"/>
    <n v="178291"/>
    <n v="44830"/>
    <n v="12"/>
    <x v="0"/>
    <n v="1086"/>
    <n v="150"/>
    <d v="2013-10-10T18:30:00"/>
    <s v=""/>
    <x v="1"/>
    <x v="0"/>
    <d v="2013-10-10T17:27:00"/>
    <n v="1"/>
    <x v="0"/>
    <n v="18"/>
    <e v="#VALUE!"/>
    <s v=""/>
    <n v="4.3750000004365575E-2"/>
  </r>
  <r>
    <n v="6412"/>
    <n v="165017"/>
    <n v="36016"/>
    <n v="12"/>
    <x v="0"/>
    <n v="1286"/>
    <n v="1010"/>
    <d v="2013-08-05T16:30:00"/>
    <d v="2013-08-05T17:27:53"/>
    <x v="0"/>
    <x v="0"/>
    <d v="2013-08-05T15:26:00"/>
    <n v="0"/>
    <x v="2"/>
    <n v="16"/>
    <n v="4.0200000003096648E-2"/>
    <n v="0.96480000007431954"/>
    <n v="4.4444444443797693E-2"/>
  </r>
  <r>
    <n v="7492"/>
    <n v="166655"/>
    <n v="39244"/>
    <n v="12"/>
    <x v="0"/>
    <n v="1068"/>
    <n v="142"/>
    <d v="2013-08-13T17:30:00"/>
    <d v="2013-08-13T18:45:21"/>
    <x v="0"/>
    <x v="0"/>
    <d v="2013-08-13T16:26:00"/>
    <n v="0"/>
    <x v="6"/>
    <n v="17"/>
    <n v="5.23233333369717E-2"/>
    <n v="1.2557600000873208"/>
    <n v="4.4444444443797693E-2"/>
  </r>
  <r>
    <n v="7661"/>
    <n v="183311"/>
    <n v="46573"/>
    <n v="85"/>
    <x v="0"/>
    <n v="1189"/>
    <n v="1096"/>
    <d v="2013-11-06T06:45:00"/>
    <d v="2013-11-06T08:19:01"/>
    <x v="0"/>
    <x v="0"/>
    <d v="2013-11-06T05:41:00"/>
    <n v="0"/>
    <x v="1"/>
    <n v="6"/>
    <n v="6.5289999998640269E-2"/>
    <n v="1.5669599999673665"/>
    <n v="4.4444444443797693E-2"/>
  </r>
  <r>
    <n v="6685"/>
    <n v="159984"/>
    <n v="36301"/>
    <n v="12"/>
    <x v="0"/>
    <n v="1096"/>
    <n v="1384"/>
    <d v="2013-07-11T21:00:00"/>
    <d v="2013-07-11T23:06:28"/>
    <x v="0"/>
    <x v="0"/>
    <d v="2013-07-11T19:55:00"/>
    <n v="0"/>
    <x v="0"/>
    <n v="21"/>
    <n v="8.7820000000647269E-2"/>
    <n v="2.1076800000155345"/>
    <n v="4.5138888890505768E-2"/>
  </r>
  <r>
    <n v="7948"/>
    <n v="162185"/>
    <n v="18305"/>
    <n v="89"/>
    <x v="0"/>
    <n v="466"/>
    <n v="1160"/>
    <d v="2013-07-23T09:30:00"/>
    <d v="2013-07-23T10:58:13"/>
    <x v="1"/>
    <x v="0"/>
    <d v="2013-07-23T08:25:00"/>
    <n v="0"/>
    <x v="6"/>
    <n v="9"/>
    <n v="6.1256666667759418E-2"/>
    <n v="1.470160000026226"/>
    <n v="4.5138888890505768E-2"/>
  </r>
  <r>
    <n v="6200"/>
    <n v="180435"/>
    <n v="37711"/>
    <n v="12"/>
    <x v="2"/>
    <n v="1084"/>
    <s v=""/>
    <d v="2013-10-22T14:15:00"/>
    <d v="2013-10-22T19:16:20"/>
    <x v="0"/>
    <x v="0"/>
    <d v="2013-10-22T13:10:00"/>
    <n v="0"/>
    <x v="6"/>
    <n v="14"/>
    <n v="0.20926000000326894"/>
    <n v="5.0222400000784546"/>
    <n v="4.5138888890505768E-2"/>
  </r>
  <r>
    <n v="7892"/>
    <n v="185332"/>
    <n v="48424"/>
    <n v="12"/>
    <x v="2"/>
    <n v="167"/>
    <s v=""/>
    <d v="2013-11-20T12:30:00"/>
    <d v="2013-11-20T17:30:00"/>
    <x v="0"/>
    <x v="0"/>
    <d v="2013-11-20T11:25:00"/>
    <n v="0"/>
    <x v="1"/>
    <n v="12"/>
    <n v="0.20833666666294448"/>
    <n v="5.0000799999106675"/>
    <n v="4.5138888890505768E-2"/>
  </r>
  <r>
    <n v="5660"/>
    <n v="173493"/>
    <n v="42683"/>
    <n v="12"/>
    <x v="0"/>
    <n v="455"/>
    <n v="142"/>
    <d v="2013-09-14T18:00:00"/>
    <s v=""/>
    <x v="0"/>
    <x v="0"/>
    <d v="2013-09-14T16:54:00"/>
    <n v="1"/>
    <x v="4"/>
    <n v="18"/>
    <e v="#VALUE!"/>
    <s v=""/>
    <n v="4.5833333329937886E-2"/>
  </r>
  <r>
    <n v="6761"/>
    <n v="160672"/>
    <n v="27158"/>
    <n v="12"/>
    <x v="0"/>
    <n v="1039"/>
    <n v="393"/>
    <d v="2013-07-15T02:00:00"/>
    <d v="2013-07-15T03:05:07"/>
    <x v="1"/>
    <x v="0"/>
    <d v="2013-07-15T00:54:00"/>
    <n v="0"/>
    <x v="2"/>
    <n v="2"/>
    <n v="4.5216666665510274E-2"/>
    <n v="1.0851999999722466"/>
    <n v="4.5833333337213844E-2"/>
  </r>
  <r>
    <n v="7624"/>
    <n v="172189"/>
    <n v="41954"/>
    <n v="85"/>
    <x v="0"/>
    <n v="1017"/>
    <n v="1384"/>
    <d v="2013-09-07T16:15:00"/>
    <d v="2013-09-07T17:06:14"/>
    <x v="0"/>
    <x v="0"/>
    <d v="2013-09-07T15:09:00"/>
    <n v="0"/>
    <x v="4"/>
    <n v="16"/>
    <n v="3.5576666661654599E-2"/>
    <n v="0.85383999987971038"/>
    <n v="4.5833333337213844E-2"/>
  </r>
  <r>
    <n v="7377"/>
    <n v="174377"/>
    <n v="43106"/>
    <n v="12"/>
    <x v="2"/>
    <n v="1301"/>
    <s v=""/>
    <d v="2013-09-19T11:00:00"/>
    <d v="2013-09-19T16:00:00"/>
    <x v="0"/>
    <x v="0"/>
    <d v="2013-09-19T09:54:00"/>
    <n v="0"/>
    <x v="0"/>
    <n v="11"/>
    <n v="0.20833666666294448"/>
    <n v="5.0000799999106675"/>
    <n v="4.5833333337213844E-2"/>
  </r>
  <r>
    <n v="6065"/>
    <n v="162082"/>
    <n v="37192"/>
    <n v="12"/>
    <x v="0"/>
    <n v="1068"/>
    <n v="353"/>
    <d v="2013-07-22T17:15:00"/>
    <d v="2013-07-22T17:45:53"/>
    <x v="0"/>
    <x v="0"/>
    <d v="2013-07-22T16:08:00"/>
    <n v="0"/>
    <x v="2"/>
    <n v="17"/>
    <n v="2.1450000000186265E-2"/>
    <n v="0.51480000000447035"/>
    <n v="4.6527777776645962E-2"/>
  </r>
  <r>
    <n v="5396"/>
    <n v="176088"/>
    <n v="43801"/>
    <n v="12"/>
    <x v="2"/>
    <n v="455"/>
    <s v=""/>
    <d v="2013-09-28T19:00:00"/>
    <d v="2013-09-28T23:00:00"/>
    <x v="0"/>
    <x v="0"/>
    <d v="2013-09-28T17:53:00"/>
    <n v="0"/>
    <x v="4"/>
    <n v="19"/>
    <n v="0.16666333333705552"/>
    <n v="3.9999200000893325"/>
    <n v="4.6527777776645962E-2"/>
  </r>
  <r>
    <n v="6989"/>
    <n v="179351"/>
    <n v="45420"/>
    <n v="12"/>
    <x v="0"/>
    <n v="603"/>
    <n v="393"/>
    <d v="2013-10-16T10:00:00"/>
    <d v="2013-10-16T12:01:26"/>
    <x v="1"/>
    <x v="0"/>
    <d v="2013-10-16T08:53:00"/>
    <n v="0"/>
    <x v="1"/>
    <n v="10"/>
    <n v="8.4333333332324401E-2"/>
    <n v="2.0239999999757856"/>
    <n v="4.6527777776645962E-2"/>
  </r>
  <r>
    <n v="7969"/>
    <n v="163569"/>
    <n v="12934"/>
    <n v="89"/>
    <x v="0"/>
    <n v="603"/>
    <n v="585"/>
    <d v="2013-07-30T19:00:00"/>
    <d v="2013-07-30T20:02:20"/>
    <x v="1"/>
    <x v="0"/>
    <d v="2013-07-30T17:52:00"/>
    <n v="0"/>
    <x v="6"/>
    <n v="19"/>
    <n v="4.3283333332510665E-2"/>
    <n v="1.038799999980256"/>
    <n v="4.7222222223354038E-2"/>
  </r>
  <r>
    <n v="5430"/>
    <n v="165023"/>
    <n v="15656"/>
    <n v="12"/>
    <x v="0"/>
    <n v="567"/>
    <n v="393"/>
    <d v="2013-08-05T17:45:00"/>
    <d v="2013-08-05T19:20:42"/>
    <x v="1"/>
    <x v="0"/>
    <d v="2013-08-05T16:37:00"/>
    <n v="0"/>
    <x v="2"/>
    <n v="17"/>
    <n v="6.6456666667363606E-2"/>
    <n v="1.5949600000167266"/>
    <n v="4.7222222223354038E-2"/>
  </r>
  <r>
    <n v="7754"/>
    <n v="169767"/>
    <n v="40896"/>
    <n v="12"/>
    <x v="0"/>
    <n v="1096"/>
    <n v="167"/>
    <d v="2013-08-28T22:45:00"/>
    <d v="2013-08-28T23:59:12"/>
    <x v="0"/>
    <x v="0"/>
    <d v="2013-08-28T21:37:00"/>
    <n v="0"/>
    <x v="1"/>
    <n v="22"/>
    <n v="5.1523333335353527E-2"/>
    <n v="1.2365600000484847"/>
    <n v="4.7222222223354038E-2"/>
  </r>
  <r>
    <n v="6588"/>
    <n v="177792"/>
    <n v="44618"/>
    <n v="12"/>
    <x v="2"/>
    <n v="776"/>
    <s v=""/>
    <d v="2013-10-08T11:30:00"/>
    <d v="2013-10-08T20:30:00"/>
    <x v="0"/>
    <x v="0"/>
    <d v="2013-10-08T10:22:00"/>
    <n v="0"/>
    <x v="6"/>
    <n v="11"/>
    <n v="0.37500333333446179"/>
    <n v="9.0000800000270829"/>
    <n v="4.7222222223354038E-2"/>
  </r>
  <r>
    <n v="6795"/>
    <n v="168305"/>
    <n v="39611"/>
    <n v="12"/>
    <x v="0"/>
    <n v="708"/>
    <n v="585"/>
    <d v="2013-08-20T19:45:00"/>
    <d v="2013-08-20T21:03:38"/>
    <x v="0"/>
    <x v="0"/>
    <d v="2013-08-20T18:36:00"/>
    <n v="0"/>
    <x v="6"/>
    <n v="19"/>
    <n v="5.4603333337581716E-2"/>
    <n v="1.3104800001019612"/>
    <n v="4.7916666662786156E-2"/>
  </r>
  <r>
    <n v="6307"/>
    <n v="173849"/>
    <n v="40873"/>
    <n v="12"/>
    <x v="0"/>
    <n v="542"/>
    <n v="293"/>
    <d v="2013-09-16T10:00:00"/>
    <d v="2013-09-16T10:58:08"/>
    <x v="0"/>
    <x v="0"/>
    <d v="2013-09-16T08:51:00"/>
    <n v="0"/>
    <x v="2"/>
    <n v="10"/>
    <n v="4.0373333336901851E-2"/>
    <n v="0.96896000008564442"/>
    <n v="4.7916666662786156E-2"/>
  </r>
  <r>
    <n v="7891"/>
    <n v="176927"/>
    <n v="31467"/>
    <n v="12"/>
    <x v="0"/>
    <n v="1237"/>
    <n v="1286"/>
    <d v="2013-10-03T10:00:00"/>
    <d v="2013-10-03T11:17:42"/>
    <x v="0"/>
    <x v="0"/>
    <d v="2013-10-03T08:51:00"/>
    <n v="0"/>
    <x v="0"/>
    <n v="10"/>
    <n v="5.3963333339197561E-2"/>
    <n v="1.2951200001407415"/>
    <n v="4.7916666662786156E-2"/>
  </r>
  <r>
    <n v="7424"/>
    <n v="178073"/>
    <n v="27834"/>
    <n v="12"/>
    <x v="2"/>
    <n v="852"/>
    <s v=""/>
    <d v="2013-10-09T13:45:00"/>
    <d v="2013-10-09T18:45:00"/>
    <x v="0"/>
    <x v="0"/>
    <d v="2013-10-09T12:36:00"/>
    <n v="0"/>
    <x v="1"/>
    <n v="13"/>
    <n v="0.20833333333575865"/>
    <n v="5.0000000000582077"/>
    <n v="4.7916666662786156E-2"/>
  </r>
  <r>
    <n v="6681"/>
    <n v="177442"/>
    <n v="42016"/>
    <n v="12"/>
    <x v="0"/>
    <n v="1084"/>
    <n v="89"/>
    <d v="2013-10-06T09:00:00"/>
    <d v="2013-10-06T11:00:04"/>
    <x v="0"/>
    <x v="0"/>
    <d v="2013-10-06T07:51:00"/>
    <n v="0"/>
    <x v="3"/>
    <n v="9"/>
    <n v="8.3379999996395782E-2"/>
    <n v="2.0011199999134988"/>
    <n v="4.7916666670062114E-2"/>
  </r>
  <r>
    <n v="7258"/>
    <n v="177493"/>
    <n v="44467"/>
    <n v="12"/>
    <x v="2"/>
    <n v="667"/>
    <s v=""/>
    <d v="2013-10-06T15:00:00"/>
    <d v="2013-10-06T20:41:20"/>
    <x v="0"/>
    <x v="0"/>
    <d v="2013-10-06T13:51:00"/>
    <n v="0"/>
    <x v="3"/>
    <n v="15"/>
    <n v="0.23703999999997905"/>
    <n v="5.6889599999994971"/>
    <n v="4.7916666670062114E-2"/>
  </r>
  <r>
    <n v="7874"/>
    <n v="159792"/>
    <n v="36016"/>
    <n v="10"/>
    <x v="0"/>
    <n v="949"/>
    <n v="1010"/>
    <d v="2013-07-10T22:00:00"/>
    <d v="2013-07-10T22:27:38"/>
    <x v="0"/>
    <x v="0"/>
    <d v="2013-07-10T20:50:00"/>
    <n v="0"/>
    <x v="1"/>
    <n v="22"/>
    <n v="1.9193333333532792E-2"/>
    <n v="0.460640000004787"/>
    <n v="4.8611111109494232E-2"/>
  </r>
  <r>
    <n v="5643"/>
    <n v="161393"/>
    <n v="868"/>
    <n v="12"/>
    <x v="2"/>
    <n v="458"/>
    <s v=""/>
    <d v="2013-07-19T11:30:00"/>
    <d v="2013-07-19T20:30:00"/>
    <x v="0"/>
    <x v="0"/>
    <d v="2013-07-19T10:20:00"/>
    <n v="0"/>
    <x v="5"/>
    <n v="11"/>
    <n v="0.37500333333446179"/>
    <n v="9.0000800000270829"/>
    <n v="4.8611111109494232E-2"/>
  </r>
  <r>
    <n v="5419"/>
    <n v="162465"/>
    <n v="36959"/>
    <n v="12"/>
    <x v="0"/>
    <n v="238"/>
    <n v="1041"/>
    <d v="2013-07-24T21:00:00"/>
    <d v="2013-07-24T22:18:28"/>
    <x v="0"/>
    <x v="0"/>
    <d v="2013-07-24T19:50:00"/>
    <n v="0"/>
    <x v="1"/>
    <n v="21"/>
    <n v="5.4490000002260786E-2"/>
    <n v="1.3077600000542589"/>
    <n v="4.8611111109494232E-2"/>
  </r>
  <r>
    <n v="6546"/>
    <n v="176347"/>
    <n v="35061"/>
    <n v="12"/>
    <x v="0"/>
    <n v="1150"/>
    <n v="1065"/>
    <d v="2013-09-30T10:30:00"/>
    <d v="2013-09-30T11:20:56"/>
    <x v="0"/>
    <x v="0"/>
    <d v="2013-09-30T09:20:00"/>
    <n v="0"/>
    <x v="2"/>
    <n v="10"/>
    <n v="3.5369999997783452E-2"/>
    <n v="0.84887999994680285"/>
    <n v="4.8611111109494232E-2"/>
  </r>
  <r>
    <n v="5812"/>
    <n v="159935"/>
    <n v="27296"/>
    <n v="12"/>
    <x v="0"/>
    <n v="561"/>
    <n v="496"/>
    <d v="2013-07-11T17:00:00"/>
    <d v="2013-07-11T17:50:47"/>
    <x v="0"/>
    <x v="0"/>
    <d v="2013-07-11T15:50:00"/>
    <n v="0"/>
    <x v="0"/>
    <n v="17"/>
    <n v="3.5266666665847879E-2"/>
    <n v="0.84639999998034909"/>
    <n v="4.8611111116770189E-2"/>
  </r>
  <r>
    <n v="5921"/>
    <n v="162281"/>
    <n v="37395"/>
    <n v="12"/>
    <x v="0"/>
    <n v="515"/>
    <n v="1192"/>
    <d v="2013-07-23T18:30:00"/>
    <d v="2013-07-23T20:20:11"/>
    <x v="1"/>
    <x v="0"/>
    <d v="2013-07-23T17:20:00"/>
    <n v="0"/>
    <x v="6"/>
    <n v="18"/>
    <n v="7.6516666660609189E-2"/>
    <n v="1.8363999998546205"/>
    <n v="4.8611111116770189E-2"/>
  </r>
  <r>
    <n v="7122"/>
    <n v="171351"/>
    <n v="41483"/>
    <n v="12"/>
    <x v="0"/>
    <n v="1320"/>
    <n v="393"/>
    <d v="2013-09-04T09:30:00"/>
    <d v="2013-09-04T11:53:33"/>
    <x v="0"/>
    <x v="0"/>
    <d v="2013-09-04T08:20:00"/>
    <n v="0"/>
    <x v="1"/>
    <n v="9"/>
    <n v="9.9686666661000345E-2"/>
    <n v="2.3924799998640083"/>
    <n v="4.8611111116770189E-2"/>
  </r>
  <r>
    <n v="7514"/>
    <n v="162459"/>
    <n v="998"/>
    <n v="12"/>
    <x v="2"/>
    <n v="363"/>
    <s v=""/>
    <d v="2013-07-24T20:45:00"/>
    <d v="2013-07-25T01:45:00"/>
    <x v="0"/>
    <x v="0"/>
    <d v="2013-07-24T19:34:00"/>
    <n v="0"/>
    <x v="1"/>
    <n v="20"/>
    <n v="0.20833666666294448"/>
    <n v="5.0000799999106675"/>
    <n v="4.9305555556202307E-2"/>
  </r>
  <r>
    <n v="5529"/>
    <n v="162519"/>
    <n v="37351"/>
    <n v="12"/>
    <x v="0"/>
    <n v="450"/>
    <n v="1393"/>
    <d v="2013-07-25T10:00:00"/>
    <d v="2013-07-25T12:17:06"/>
    <x v="0"/>
    <x v="0"/>
    <d v="2013-07-25T08:49:00"/>
    <n v="0"/>
    <x v="0"/>
    <n v="10"/>
    <n v="9.5213333333958872E-2"/>
    <n v="2.2851200000150129"/>
    <n v="4.9305555556202307E-2"/>
  </r>
  <r>
    <n v="7368"/>
    <n v="162963"/>
    <n v="37718"/>
    <n v="12"/>
    <x v="0"/>
    <n v="572"/>
    <n v="1181"/>
    <d v="2013-07-27T13:15:00"/>
    <d v="2013-07-27T14:11:27"/>
    <x v="1"/>
    <x v="0"/>
    <d v="2013-07-27T12:04:00"/>
    <n v="0"/>
    <x v="4"/>
    <n v="13"/>
    <n v="3.9196666664793156E-2"/>
    <n v="0.94071999995503575"/>
    <n v="4.9305555556202307E-2"/>
  </r>
  <r>
    <n v="7663"/>
    <n v="165757"/>
    <n v="39439"/>
    <n v="12"/>
    <x v="2"/>
    <n v="540"/>
    <s v=""/>
    <d v="2013-08-09T12:00:00"/>
    <d v="2013-08-09T21:00:00"/>
    <x v="0"/>
    <x v="0"/>
    <d v="2013-08-09T10:49:00"/>
    <n v="0"/>
    <x v="5"/>
    <n v="12"/>
    <n v="0.375"/>
    <n v="9"/>
    <n v="4.9305555556202307E-2"/>
  </r>
  <r>
    <n v="5684"/>
    <n v="176926"/>
    <n v="44170"/>
    <n v="12"/>
    <x v="2"/>
    <n v="105"/>
    <s v=""/>
    <d v="2013-10-03T10:00:00"/>
    <d v="2013-10-03T18:35:29"/>
    <x v="0"/>
    <x v="0"/>
    <d v="2013-10-03T08:49:00"/>
    <n v="0"/>
    <x v="0"/>
    <n v="10"/>
    <n v="0.35797333333903225"/>
    <n v="8.591360000136774"/>
    <n v="4.9305555556202307E-2"/>
  </r>
  <r>
    <n v="7740"/>
    <n v="178780"/>
    <n v="45107"/>
    <n v="12"/>
    <x v="0"/>
    <n v="637"/>
    <n v="603"/>
    <d v="2013-10-12T21:15:00"/>
    <d v="2013-10-12T23:08:48"/>
    <x v="1"/>
    <x v="0"/>
    <d v="2013-10-12T20:03:00"/>
    <n v="0"/>
    <x v="4"/>
    <n v="21"/>
    <n v="7.9023333339137025E-2"/>
    <n v="1.8965600001392886"/>
    <n v="4.9999999995634425E-2"/>
  </r>
  <r>
    <n v="7441"/>
    <n v="167273"/>
    <n v="39664"/>
    <n v="12"/>
    <x v="2"/>
    <n v="136"/>
    <s v=""/>
    <d v="2013-08-16T12:00:00"/>
    <d v="2013-08-16T17:42:57"/>
    <x v="0"/>
    <x v="0"/>
    <d v="2013-08-16T10:48:00"/>
    <n v="0"/>
    <x v="5"/>
    <n v="12"/>
    <n v="0.2381600000007893"/>
    <n v="5.7158400000189431"/>
    <n v="5.0000000002910383E-2"/>
  </r>
  <r>
    <n v="7027"/>
    <n v="158885"/>
    <n v="35538"/>
    <n v="12"/>
    <x v="0"/>
    <n v="1056"/>
    <n v="97"/>
    <d v="2013-07-06T13:00:00"/>
    <d v="2013-07-06T13:46:59"/>
    <x v="0"/>
    <x v="0"/>
    <d v="2013-07-06T11:47:00"/>
    <n v="0"/>
    <x v="4"/>
    <n v="13"/>
    <n v="3.2623333332594484E-2"/>
    <n v="0.78295999998226762"/>
    <n v="5.0694444442342501E-2"/>
  </r>
  <r>
    <n v="7478"/>
    <n v="169462"/>
    <n v="36016"/>
    <n v="12"/>
    <x v="0"/>
    <n v="603"/>
    <n v="1010"/>
    <d v="2013-08-26T21:30:00"/>
    <d v="2013-08-26T22:53:03"/>
    <x v="0"/>
    <x v="0"/>
    <d v="2013-08-26T20:17:00"/>
    <n v="0"/>
    <x v="2"/>
    <n v="21"/>
    <n v="5.7676666663610376E-2"/>
    <n v="1.384239999926649"/>
    <n v="5.0694444449618459E-2"/>
  </r>
  <r>
    <n v="6857"/>
    <n v="173477"/>
    <n v="42669"/>
    <n v="89"/>
    <x v="0"/>
    <n v="776"/>
    <n v="168"/>
    <d v="2013-09-14T17:15:00"/>
    <d v="2013-09-14T18:05:53"/>
    <x v="0"/>
    <x v="0"/>
    <d v="2013-09-14T16:01:00"/>
    <n v="0"/>
    <x v="4"/>
    <n v="17"/>
    <n v="3.5340000002179295E-2"/>
    <n v="0.84816000005230308"/>
    <n v="5.1388888889050577E-2"/>
  </r>
  <r>
    <n v="6423"/>
    <n v="178490"/>
    <n v="44940"/>
    <n v="89"/>
    <x v="0"/>
    <n v="357"/>
    <n v="585"/>
    <d v="2013-10-11T15:15:00"/>
    <s v=""/>
    <x v="1"/>
    <x v="0"/>
    <d v="2013-10-11T14:01:00"/>
    <n v="1"/>
    <x v="5"/>
    <n v="15"/>
    <e v="#VALUE!"/>
    <s v=""/>
    <n v="5.1388888889050577E-2"/>
  </r>
  <r>
    <n v="6192"/>
    <n v="163717"/>
    <n v="36040"/>
    <n v="12"/>
    <x v="2"/>
    <n v="396"/>
    <s v=""/>
    <d v="2013-07-31T14:00:00"/>
    <d v="2013-07-31T16:20:31"/>
    <x v="0"/>
    <x v="0"/>
    <d v="2013-07-31T12:45:00"/>
    <n v="0"/>
    <x v="1"/>
    <n v="14"/>
    <n v="9.7576666667009704E-2"/>
    <n v="2.3418400000082329"/>
    <n v="5.2083333335758653E-2"/>
  </r>
  <r>
    <n v="5983"/>
    <n v="177319"/>
    <n v="44365"/>
    <n v="12"/>
    <x v="0"/>
    <n v="572"/>
    <n v="1384"/>
    <d v="2013-10-05T12:45:00"/>
    <d v="2013-10-05T14:00:44"/>
    <x v="0"/>
    <x v="0"/>
    <d v="2013-10-05T11:30:00"/>
    <n v="0"/>
    <x v="4"/>
    <n v="12"/>
    <n v="5.2589999999327119E-2"/>
    <n v="1.2621599999838509"/>
    <n v="5.2083333335758653E-2"/>
  </r>
  <r>
    <n v="6436"/>
    <n v="185050"/>
    <n v="48280"/>
    <n v="85"/>
    <x v="0"/>
    <n v="393"/>
    <n v="1165"/>
    <d v="2013-11-18T00:00:00"/>
    <d v="2013-11-18T01:27:42"/>
    <x v="0"/>
    <x v="0"/>
    <d v="2013-11-17T22:44:00"/>
    <n v="0"/>
    <x v="2"/>
    <n v="0"/>
    <n v="6.0899999996763654E-2"/>
    <n v="1.4615999999223277"/>
    <n v="5.2777777775190771E-2"/>
  </r>
  <r>
    <n v="6940"/>
    <n v="157712"/>
    <n v="26505"/>
    <n v="12"/>
    <x v="0"/>
    <n v="873"/>
    <n v="238"/>
    <d v="2013-06-30T21:45:00"/>
    <d v="2013-06-30T22:04:17"/>
    <x v="0"/>
    <x v="0"/>
    <d v="2013-06-30T20:28:00"/>
    <n v="0"/>
    <x v="3"/>
    <n v="21"/>
    <n v="1.3390000000072177E-2"/>
    <n v="0.32136000000173226"/>
    <n v="5.3472222221898846E-2"/>
  </r>
  <r>
    <n v="6085"/>
    <n v="165349"/>
    <n v="38669"/>
    <n v="12"/>
    <x v="0"/>
    <n v="167"/>
    <n v="393"/>
    <d v="2013-08-07T16:00:00"/>
    <d v="2013-08-07T17:16:17"/>
    <x v="0"/>
    <x v="0"/>
    <d v="2013-08-07T14:43:00"/>
    <n v="0"/>
    <x v="1"/>
    <n v="16"/>
    <n v="5.2973333338741213E-2"/>
    <n v="1.2713600001297891"/>
    <n v="5.3472222221898846E-2"/>
  </r>
  <r>
    <n v="6417"/>
    <n v="168667"/>
    <n v="39590"/>
    <n v="12"/>
    <x v="0"/>
    <n v="1070"/>
    <n v="1165"/>
    <d v="2013-08-22T18:30:00"/>
    <d v="2013-08-22T20:10:38"/>
    <x v="0"/>
    <x v="0"/>
    <d v="2013-08-22T17:13:00"/>
    <n v="0"/>
    <x v="0"/>
    <n v="18"/>
    <n v="6.9886666664388031E-2"/>
    <n v="1.6772799999453127"/>
    <n v="5.3472222221898846E-2"/>
  </r>
  <r>
    <n v="5500"/>
    <n v="169070"/>
    <n v="39410"/>
    <n v="24"/>
    <x v="0"/>
    <n v="269"/>
    <n v="1384"/>
    <d v="2013-08-24T20:15:00"/>
    <d v="2013-08-24T21:49:33"/>
    <x v="0"/>
    <x v="0"/>
    <d v="2013-08-24T18:58:00"/>
    <n v="0"/>
    <x v="4"/>
    <n v="20"/>
    <n v="6.5660000000207219E-2"/>
    <n v="1.5758400000049733"/>
    <n v="5.3472222221898846E-2"/>
  </r>
  <r>
    <n v="7954"/>
    <n v="182902"/>
    <n v="47100"/>
    <n v="12"/>
    <x v="2"/>
    <n v="149"/>
    <s v=""/>
    <d v="2013-11-03T10:00:00"/>
    <d v="2013-11-03T15:00:00"/>
    <x v="0"/>
    <x v="0"/>
    <d v="2013-11-03T08:43:00"/>
    <n v="0"/>
    <x v="3"/>
    <n v="10"/>
    <n v="0.20833333333575865"/>
    <n v="5.0000000000582077"/>
    <n v="5.3472222221898846E-2"/>
  </r>
  <r>
    <n v="7273"/>
    <n v="169044"/>
    <n v="39081"/>
    <n v="12"/>
    <x v="0"/>
    <n v="1021"/>
    <n v="271"/>
    <d v="2013-08-24T17:30:00"/>
    <d v="2013-08-24T18:45:38"/>
    <x v="0"/>
    <x v="0"/>
    <d v="2013-08-24T16:12:00"/>
    <n v="0"/>
    <x v="4"/>
    <n v="17"/>
    <n v="5.2523333339195233E-2"/>
    <n v="1.2605600001406856"/>
    <n v="5.4166666661330964E-2"/>
  </r>
  <r>
    <n v="7286"/>
    <n v="160224"/>
    <n v="36156"/>
    <n v="12"/>
    <x v="0"/>
    <n v="1026"/>
    <n v="463"/>
    <d v="2013-07-12T18:00:00"/>
    <d v="2013-07-12T19:50:55"/>
    <x v="0"/>
    <x v="0"/>
    <d v="2013-07-12T16:42:00"/>
    <n v="0"/>
    <x v="5"/>
    <n v="18"/>
    <n v="7.7030000000377186E-2"/>
    <n v="1.8487200000090525"/>
    <n v="5.4166666668606922E-2"/>
  </r>
  <r>
    <n v="7900"/>
    <n v="162296"/>
    <n v="38766"/>
    <n v="12"/>
    <x v="0"/>
    <n v="1194"/>
    <n v="353"/>
    <d v="2013-07-23T20:00:00"/>
    <d v="2013-07-23T20:31:19"/>
    <x v="0"/>
    <x v="0"/>
    <d v="2013-07-23T18:42:00"/>
    <n v="0"/>
    <x v="6"/>
    <n v="20"/>
    <n v="2.1746666665421799E-2"/>
    <n v="0.52191999997012317"/>
    <n v="5.4166666668606922E-2"/>
  </r>
  <r>
    <n v="6918"/>
    <n v="176043"/>
    <n v="32599"/>
    <n v="12"/>
    <x v="2"/>
    <n v="1205"/>
    <s v=""/>
    <d v="2013-09-28T13:30:00"/>
    <d v="2013-09-28T22:30:00"/>
    <x v="0"/>
    <x v="0"/>
    <d v="2013-09-28T12:12:00"/>
    <n v="0"/>
    <x v="4"/>
    <n v="13"/>
    <n v="0.375"/>
    <n v="9"/>
    <n v="5.4166666668606922E-2"/>
  </r>
  <r>
    <n v="6868"/>
    <n v="177169"/>
    <n v="44283"/>
    <n v="12"/>
    <x v="0"/>
    <n v="1161"/>
    <n v="393"/>
    <d v="2013-10-04T13:30:00"/>
    <d v="2013-10-04T15:21:29"/>
    <x v="1"/>
    <x v="0"/>
    <d v="2013-10-04T12:12:00"/>
    <n v="0"/>
    <x v="5"/>
    <n v="13"/>
    <n v="7.7420000001438893E-2"/>
    <n v="1.8580800000345334"/>
    <n v="5.4166666668606922E-2"/>
  </r>
  <r>
    <n v="6691"/>
    <n v="167387"/>
    <n v="25640"/>
    <n v="12"/>
    <x v="0"/>
    <n v="34"/>
    <n v="452"/>
    <d v="2013-08-16T20:30:00"/>
    <s v=""/>
    <x v="0"/>
    <x v="1"/>
    <d v="2013-08-16T19:11:00"/>
    <n v="1"/>
    <x v="5"/>
    <n v="20"/>
    <e v="#VALUE!"/>
    <s v=""/>
    <n v="5.486111110803904E-2"/>
  </r>
  <r>
    <n v="6305"/>
    <n v="162561"/>
    <n v="25952"/>
    <n v="12"/>
    <x v="0"/>
    <n v="1262"/>
    <n v="1038"/>
    <d v="2013-07-25T13:00:00"/>
    <d v="2013-07-25T13:50:13"/>
    <x v="0"/>
    <x v="0"/>
    <d v="2013-07-25T11:40:00"/>
    <n v="0"/>
    <x v="0"/>
    <n v="13"/>
    <n v="3.4873333337600343E-2"/>
    <n v="0.83696000010240823"/>
    <n v="5.5555555554747116E-2"/>
  </r>
  <r>
    <n v="6024"/>
    <n v="167566"/>
    <n v="1290"/>
    <n v="12"/>
    <x v="0"/>
    <n v="1384"/>
    <n v="667"/>
    <d v="2013-08-17T16:00:00"/>
    <d v="2013-08-17T16:48:03"/>
    <x v="0"/>
    <x v="0"/>
    <d v="2013-08-17T14:40:00"/>
    <n v="0"/>
    <x v="4"/>
    <n v="16"/>
    <n v="3.3363333335728385E-2"/>
    <n v="0.80072000005748123"/>
    <n v="5.5555555554747116E-2"/>
  </r>
  <r>
    <n v="7147"/>
    <n v="179342"/>
    <n v="45414"/>
    <n v="12"/>
    <x v="0"/>
    <n v="1237"/>
    <n v="1324"/>
    <d v="2013-10-16T09:00:00"/>
    <s v=""/>
    <x v="0"/>
    <x v="1"/>
    <d v="2013-10-16T07:40:00"/>
    <n v="1"/>
    <x v="1"/>
    <n v="9"/>
    <e v="#VALUE!"/>
    <s v=""/>
    <n v="5.5555555554747116E-2"/>
  </r>
  <r>
    <n v="6281"/>
    <n v="164786"/>
    <n v="35835"/>
    <n v="12"/>
    <x v="0"/>
    <n v="601"/>
    <n v="455"/>
    <d v="2013-08-04T16:00:00"/>
    <d v="2013-08-04T16:43:47"/>
    <x v="0"/>
    <x v="0"/>
    <d v="2013-08-04T14:39:00"/>
    <n v="0"/>
    <x v="3"/>
    <n v="16"/>
    <n v="3.0403333337744698E-2"/>
    <n v="0.72968000010587275"/>
    <n v="5.6249999994179234E-2"/>
  </r>
  <r>
    <n v="7067"/>
    <n v="178581"/>
    <n v="44994"/>
    <n v="12"/>
    <x v="0"/>
    <n v="1263"/>
    <n v="1354"/>
    <d v="2013-10-11T23:30:00"/>
    <d v="2013-10-12T00:06:24"/>
    <x v="0"/>
    <x v="1"/>
    <d v="2013-10-11T22:09:00"/>
    <n v="0"/>
    <x v="5"/>
    <n v="23"/>
    <n v="2.5273333332734182E-2"/>
    <n v="0.60655999998562038"/>
    <n v="5.6249999994179234E-2"/>
  </r>
  <r>
    <n v="7172"/>
    <n v="161844"/>
    <n v="30017"/>
    <n v="12"/>
    <x v="2"/>
    <n v="1225"/>
    <s v=""/>
    <d v="2013-07-21T14:00:00"/>
    <d v="2013-07-21T19:00:00"/>
    <x v="0"/>
    <x v="0"/>
    <d v="2013-07-21T12:38:00"/>
    <n v="0"/>
    <x v="3"/>
    <n v="14"/>
    <n v="0.20833666666294448"/>
    <n v="5.0000799999106675"/>
    <n v="5.6944444448163267E-2"/>
  </r>
  <r>
    <n v="5548"/>
    <n v="165330"/>
    <n v="38660"/>
    <n v="12"/>
    <x v="0"/>
    <n v="1337"/>
    <n v="396"/>
    <d v="2013-08-07T14:45:00"/>
    <d v="2013-08-07T15:31:23"/>
    <x v="0"/>
    <x v="0"/>
    <d v="2013-08-07T13:23:00"/>
    <n v="0"/>
    <x v="1"/>
    <n v="14"/>
    <n v="3.2206666663114447E-2"/>
    <n v="0.77295999991474673"/>
    <n v="5.6944444448163267E-2"/>
  </r>
  <r>
    <n v="7965"/>
    <n v="173989"/>
    <n v="29648"/>
    <n v="12"/>
    <x v="0"/>
    <n v="934"/>
    <n v="1390"/>
    <d v="2013-09-16T21:30:00"/>
    <d v="2013-09-16T22:45:10"/>
    <x v="0"/>
    <x v="0"/>
    <d v="2013-09-16T20:08:00"/>
    <n v="0"/>
    <x v="2"/>
    <n v="21"/>
    <n v="5.2196666663803626E-2"/>
    <n v="1.252719999931287"/>
    <n v="5.6944444448163267E-2"/>
  </r>
  <r>
    <n v="7652"/>
    <n v="157535"/>
    <n v="35181"/>
    <n v="85"/>
    <x v="0"/>
    <n v="410"/>
    <n v="585"/>
    <d v="2013-06-29T17:30:00"/>
    <d v="2013-06-29T17:51:05"/>
    <x v="0"/>
    <x v="0"/>
    <d v="2013-06-29T16:07:00"/>
    <n v="0"/>
    <x v="4"/>
    <n v="17"/>
    <n v="1.4643333335698117E-2"/>
    <n v="0.3514400000567548"/>
    <n v="5.7638888887595385E-2"/>
  </r>
  <r>
    <n v="6609"/>
    <n v="166685"/>
    <n v="39363"/>
    <n v="89"/>
    <x v="0"/>
    <n v="458"/>
    <n v="1328"/>
    <d v="2013-08-13T19:30:00"/>
    <d v="2013-08-13T20:56:58"/>
    <x v="0"/>
    <x v="0"/>
    <d v="2013-08-13T18:07:00"/>
    <n v="0"/>
    <x v="6"/>
    <n v="19"/>
    <n v="6.0389999998733401E-2"/>
    <n v="1.4493599999696016"/>
    <n v="5.7638888887595385E-2"/>
  </r>
  <r>
    <n v="6647"/>
    <n v="178083"/>
    <n v="33264"/>
    <n v="12"/>
    <x v="0"/>
    <n v="112"/>
    <n v="776"/>
    <d v="2013-10-09T16:00:00"/>
    <d v="2013-10-09T17:18:53"/>
    <x v="0"/>
    <x v="0"/>
    <d v="2013-10-09T14:37:00"/>
    <n v="0"/>
    <x v="1"/>
    <n v="16"/>
    <n v="5.4783333333034534E-2"/>
    <n v="1.3147999999928288"/>
    <n v="5.7638888887595385E-2"/>
  </r>
  <r>
    <n v="7449"/>
    <n v="159845"/>
    <n v="20598"/>
    <n v="12"/>
    <x v="0"/>
    <n v="448"/>
    <n v="1254"/>
    <d v="2013-07-11T10:15:00"/>
    <d v="2013-07-11T11:41:16"/>
    <x v="0"/>
    <x v="0"/>
    <d v="2013-07-11T08:52:00"/>
    <n v="0"/>
    <x v="0"/>
    <n v="10"/>
    <n v="5.990666666184552E-2"/>
    <n v="1.4377599998842925"/>
    <n v="5.7638888894871343E-2"/>
  </r>
  <r>
    <n v="5892"/>
    <n v="167979"/>
    <n v="35487"/>
    <n v="89"/>
    <x v="0"/>
    <n v="391"/>
    <n v="1159"/>
    <d v="2013-08-19T12:30:00"/>
    <d v="2013-08-19T13:29:12"/>
    <x v="0"/>
    <x v="1"/>
    <d v="2013-08-19T11:06:00"/>
    <n v="0"/>
    <x v="2"/>
    <n v="12"/>
    <n v="4.1106666663836222E-2"/>
    <n v="0.98655999993206933"/>
    <n v="5.8333333334303461E-2"/>
  </r>
  <r>
    <n v="5399"/>
    <n v="162984"/>
    <n v="37727"/>
    <n v="12"/>
    <x v="2"/>
    <n v="293"/>
    <s v=""/>
    <d v="2013-07-27T16:00:00"/>
    <d v="2013-07-27T21:00:00"/>
    <x v="0"/>
    <x v="0"/>
    <d v="2013-07-27T14:35:00"/>
    <n v="0"/>
    <x v="4"/>
    <n v="16"/>
    <n v="0.20833333333575865"/>
    <n v="5.0000000000582077"/>
    <n v="5.9027777773735579E-2"/>
  </r>
  <r>
    <n v="6243"/>
    <n v="141799"/>
    <n v="26904"/>
    <n v="85"/>
    <x v="0"/>
    <n v="814"/>
    <n v="393"/>
    <d v="2013-03-22T14:00:00"/>
    <d v="2013-03-23T00:00:00"/>
    <x v="1"/>
    <x v="0"/>
    <d v="2013-03-22T12:35:00"/>
    <n v="0"/>
    <x v="5"/>
    <n v="14"/>
    <n v="0.41666666666424135"/>
    <n v="9.9999999999417923"/>
    <n v="5.9027777781011537E-2"/>
  </r>
  <r>
    <n v="6420"/>
    <n v="166059"/>
    <n v="35793"/>
    <n v="12"/>
    <x v="0"/>
    <n v="945"/>
    <n v="1066"/>
    <d v="2013-08-10T17:30:00"/>
    <d v="2013-08-10T18:28:26"/>
    <x v="1"/>
    <x v="0"/>
    <d v="2013-08-10T16:04:00"/>
    <n v="0"/>
    <x v="4"/>
    <n v="17"/>
    <n v="4.0583333335234784E-2"/>
    <n v="0.97400000004563481"/>
    <n v="5.9722222220443655E-2"/>
  </r>
  <r>
    <n v="5550"/>
    <n v="157623"/>
    <n v="35229"/>
    <n v="12"/>
    <x v="0"/>
    <n v="1095"/>
    <n v="1041"/>
    <d v="2013-06-30T10:45:00"/>
    <d v="2013-06-30T12:04:05"/>
    <x v="0"/>
    <x v="1"/>
    <d v="2013-06-30T09:18:00"/>
    <n v="0"/>
    <x v="3"/>
    <n v="10"/>
    <n v="5.4923333336773794E-2"/>
    <n v="1.3181600000825711"/>
    <n v="6.0416666667151731E-2"/>
  </r>
  <r>
    <n v="7744"/>
    <n v="176040"/>
    <n v="43777"/>
    <n v="12"/>
    <x v="0"/>
    <n v="61"/>
    <n v="393"/>
    <d v="2013-09-28T13:15:00"/>
    <d v="2013-09-28T14:34:56"/>
    <x v="1"/>
    <x v="0"/>
    <d v="2013-09-28T11:48:00"/>
    <n v="0"/>
    <x v="4"/>
    <n v="13"/>
    <n v="5.5506666663859505E-2"/>
    <n v="1.3321599999326281"/>
    <n v="6.0416666667151731E-2"/>
  </r>
  <r>
    <n v="6994"/>
    <n v="162180"/>
    <n v="37122"/>
    <n v="12"/>
    <x v="0"/>
    <n v="1017"/>
    <n v="1175"/>
    <d v="2013-07-23T09:15:00"/>
    <d v="2013-07-23T10:48:36"/>
    <x v="0"/>
    <x v="0"/>
    <d v="2013-07-23T07:47:00"/>
    <n v="0"/>
    <x v="6"/>
    <n v="9"/>
    <n v="6.5003333336790092E-2"/>
    <n v="1.5600800000829622"/>
    <n v="6.1111111106583849E-2"/>
  </r>
  <r>
    <n v="7318"/>
    <n v="172820"/>
    <n v="42310"/>
    <n v="65"/>
    <x v="0"/>
    <n v="271"/>
    <n v="393"/>
    <d v="2013-09-11T12:45:00"/>
    <d v="2013-09-11T14:22:08"/>
    <x v="1"/>
    <x v="0"/>
    <d v="2013-09-11T11:17:00"/>
    <n v="0"/>
    <x v="1"/>
    <n v="12"/>
    <n v="6.745000000228174E-2"/>
    <n v="1.6188000000547618"/>
    <n v="6.1111111113859806E-2"/>
  </r>
  <r>
    <n v="5357"/>
    <n v="174794"/>
    <n v="28545"/>
    <n v="12"/>
    <x v="0"/>
    <n v="1098"/>
    <n v="1068"/>
    <d v="2013-09-21T16:15:00"/>
    <s v=""/>
    <x v="1"/>
    <x v="0"/>
    <d v="2013-09-21T14:47:00"/>
    <n v="1"/>
    <x v="4"/>
    <n v="16"/>
    <e v="#VALUE!"/>
    <s v=""/>
    <n v="6.1111111113859806E-2"/>
  </r>
  <r>
    <n v="8002"/>
    <n v="173665"/>
    <n v="42422"/>
    <n v="12"/>
    <x v="0"/>
    <n v="1328"/>
    <n v="393"/>
    <d v="2013-09-15T16:00:00"/>
    <d v="2013-09-15T17:36:54"/>
    <x v="0"/>
    <x v="0"/>
    <d v="2013-09-15T14:31:00"/>
    <n v="0"/>
    <x v="3"/>
    <n v="16"/>
    <n v="6.7293333333509509E-2"/>
    <n v="1.6150400000042282"/>
    <n v="6.1805555553291924E-2"/>
  </r>
  <r>
    <n v="6178"/>
    <n v="167813"/>
    <n v="39964"/>
    <n v="12"/>
    <x v="0"/>
    <n v="1166"/>
    <n v="172"/>
    <d v="2013-08-18T17:15:00"/>
    <s v=""/>
    <x v="1"/>
    <x v="0"/>
    <d v="2013-08-18T15:46:00"/>
    <n v="1"/>
    <x v="3"/>
    <n v="17"/>
    <e v="#VALUE!"/>
    <s v=""/>
    <n v="6.1805555553291924E-2"/>
  </r>
  <r>
    <n v="5365"/>
    <n v="184027"/>
    <n v="47038"/>
    <n v="12"/>
    <x v="0"/>
    <n v="292"/>
    <n v="1341"/>
    <d v="2013-11-11T09:15:00"/>
    <s v=""/>
    <x v="1"/>
    <x v="0"/>
    <d v="2013-11-11T07:46:00"/>
    <n v="1"/>
    <x v="2"/>
    <n v="9"/>
    <e v="#VALUE!"/>
    <s v=""/>
    <n v="6.1805555553291924E-2"/>
  </r>
  <r>
    <n v="6982"/>
    <n v="160424"/>
    <n v="36480"/>
    <n v="12"/>
    <x v="2"/>
    <n v="1165"/>
    <s v=""/>
    <d v="2013-07-13T18:30:00"/>
    <d v="2013-07-13T23:30:00"/>
    <x v="0"/>
    <x v="0"/>
    <d v="2013-07-13T17:01:00"/>
    <n v="0"/>
    <x v="4"/>
    <n v="18"/>
    <n v="0.20833666666294448"/>
    <n v="5.0000799999106675"/>
    <n v="6.1805555560567882E-2"/>
  </r>
  <r>
    <n v="6549"/>
    <n v="167012"/>
    <n v="39528"/>
    <n v="12"/>
    <x v="0"/>
    <n v="308"/>
    <n v="58"/>
    <d v="2013-08-14T23:00:00"/>
    <d v="2013-08-15T00:06:03"/>
    <x v="1"/>
    <x v="0"/>
    <d v="2013-08-14T21:30:00"/>
    <n v="0"/>
    <x v="1"/>
    <n v="23"/>
    <n v="4.5866666667279787E-2"/>
    <n v="1.1008000000147149"/>
    <n v="6.25E-2"/>
  </r>
  <r>
    <n v="6878"/>
    <n v="185212"/>
    <n v="30716"/>
    <n v="12"/>
    <x v="2"/>
    <n v="789"/>
    <s v=""/>
    <d v="2013-11-19T14:00:00"/>
    <d v="2013-11-19T14:20:28"/>
    <x v="0"/>
    <x v="0"/>
    <d v="2013-11-19T12:30:00"/>
    <n v="0"/>
    <x v="6"/>
    <n v="14"/>
    <n v="1.4216666662832722E-2"/>
    <n v="0.34119999990798533"/>
    <n v="6.25E-2"/>
  </r>
  <r>
    <n v="6708"/>
    <n v="167748"/>
    <n v="39930"/>
    <n v="12"/>
    <x v="0"/>
    <n v="571"/>
    <n v="396"/>
    <d v="2013-08-18T11:45:00"/>
    <s v=""/>
    <x v="1"/>
    <x v="0"/>
    <d v="2013-08-18T10:15:00"/>
    <n v="1"/>
    <x v="3"/>
    <n v="11"/>
    <e v="#VALUE!"/>
    <s v=""/>
    <n v="6.25E-2"/>
  </r>
  <r>
    <n v="5953"/>
    <n v="169182"/>
    <n v="40628"/>
    <n v="12"/>
    <x v="0"/>
    <n v="776"/>
    <n v="768"/>
    <d v="2013-08-25T12:00:00"/>
    <s v=""/>
    <x v="1"/>
    <x v="0"/>
    <d v="2013-08-25T10:30:00"/>
    <n v="1"/>
    <x v="3"/>
    <n v="12"/>
    <e v="#VALUE!"/>
    <s v=""/>
    <n v="6.25E-2"/>
  </r>
  <r>
    <n v="7980"/>
    <n v="185858"/>
    <n v="48675"/>
    <n v="12"/>
    <x v="0"/>
    <n v="570"/>
    <n v="466"/>
    <d v="2013-11-23T21:30:00"/>
    <s v=""/>
    <x v="0"/>
    <x v="1"/>
    <d v="2013-11-23T20:00:00"/>
    <n v="1"/>
    <x v="4"/>
    <n v="21"/>
    <e v="#VALUE!"/>
    <s v=""/>
    <n v="6.25E-2"/>
  </r>
  <r>
    <n v="5483"/>
    <n v="160337"/>
    <n v="26875"/>
    <n v="12"/>
    <x v="0"/>
    <n v="1282"/>
    <n v="293"/>
    <d v="2013-07-13T11:15:00"/>
    <d v="2013-07-13T12:47:40"/>
    <x v="1"/>
    <x v="0"/>
    <d v="2013-07-13T09:44:00"/>
    <n v="0"/>
    <x v="4"/>
    <n v="11"/>
    <n v="6.4350000000558794E-2"/>
    <n v="1.544400000013411"/>
    <n v="6.3194444446708076E-2"/>
  </r>
  <r>
    <n v="7242"/>
    <n v="166820"/>
    <n v="34908"/>
    <n v="12"/>
    <x v="2"/>
    <n v="571"/>
    <s v=""/>
    <d v="2013-08-14T12:00:00"/>
    <d v="2013-08-14T17:00:00"/>
    <x v="0"/>
    <x v="0"/>
    <d v="2013-08-14T10:29:00"/>
    <n v="0"/>
    <x v="1"/>
    <n v="12"/>
    <n v="0.20833000000129687"/>
    <n v="4.9999200000311248"/>
    <n v="6.3194444446708076E-2"/>
  </r>
  <r>
    <n v="6610"/>
    <n v="169990"/>
    <n v="38870"/>
    <n v="12"/>
    <x v="0"/>
    <n v="1395"/>
    <n v="171"/>
    <d v="2013-08-30T09:45:00"/>
    <d v="2013-08-30T10:26:18"/>
    <x v="1"/>
    <x v="0"/>
    <d v="2013-08-30T08:14:00"/>
    <n v="0"/>
    <x v="5"/>
    <n v="9"/>
    <n v="2.8680000003078021E-2"/>
    <n v="0.68832000007387251"/>
    <n v="6.3194444446708076E-2"/>
  </r>
  <r>
    <n v="5697"/>
    <n v="176031"/>
    <n v="41837"/>
    <n v="24"/>
    <x v="0"/>
    <n v="571"/>
    <n v="1264"/>
    <d v="2013-09-28T12:45:00"/>
    <d v="2013-09-28T13:58:28"/>
    <x v="1"/>
    <x v="0"/>
    <d v="2013-09-28T11:14:00"/>
    <n v="0"/>
    <x v="4"/>
    <n v="12"/>
    <n v="5.1019999998970889E-2"/>
    <n v="1.2244799999753013"/>
    <n v="6.3194444446708076E-2"/>
  </r>
  <r>
    <n v="6771"/>
    <n v="176159"/>
    <n v="1291"/>
    <n v="12"/>
    <x v="2"/>
    <n v="293"/>
    <s v=""/>
    <d v="2013-09-29T11:00:00"/>
    <d v="2013-09-29T19:17:01"/>
    <x v="1"/>
    <x v="0"/>
    <d v="2013-09-29T09:29:00"/>
    <n v="0"/>
    <x v="3"/>
    <n v="11"/>
    <n v="0.34514666666655103"/>
    <n v="8.2835199999972247"/>
    <n v="6.3194444446708076E-2"/>
  </r>
  <r>
    <n v="5452"/>
    <n v="167625"/>
    <n v="25729"/>
    <n v="12"/>
    <x v="0"/>
    <n v="1017"/>
    <n v="1165"/>
    <d v="2013-08-17T19:30:00"/>
    <s v=""/>
    <x v="0"/>
    <x v="0"/>
    <d v="2013-08-17T17:59:00"/>
    <n v="1"/>
    <x v="4"/>
    <n v="19"/>
    <e v="#VALUE!"/>
    <s v=""/>
    <n v="6.3194444446708076E-2"/>
  </r>
  <r>
    <n v="7561"/>
    <n v="173135"/>
    <n v="42476"/>
    <n v="12"/>
    <x v="0"/>
    <n v="1283"/>
    <n v="115"/>
    <d v="2013-09-13T01:15:00"/>
    <s v=""/>
    <x v="1"/>
    <x v="0"/>
    <d v="2013-09-12T23:44:00"/>
    <n v="1"/>
    <x v="5"/>
    <n v="1"/>
    <e v="#VALUE!"/>
    <s v=""/>
    <n v="6.3194444446708076E-2"/>
  </r>
  <r>
    <n v="5371"/>
    <n v="173845"/>
    <n v="42855"/>
    <n v="12"/>
    <x v="0"/>
    <n v="1282"/>
    <n v="1321"/>
    <d v="2013-09-16T08:00:00"/>
    <s v=""/>
    <x v="1"/>
    <x v="0"/>
    <d v="2013-09-16T06:29:00"/>
    <n v="1"/>
    <x v="2"/>
    <n v="8"/>
    <e v="#VALUE!"/>
    <s v=""/>
    <n v="6.3194444446708076E-2"/>
  </r>
  <r>
    <n v="5929"/>
    <n v="167843"/>
    <n v="39975"/>
    <n v="12"/>
    <x v="0"/>
    <n v="1390"/>
    <n v="1021"/>
    <d v="2013-08-18T19:00:00"/>
    <d v="2013-08-18T20:22:51"/>
    <x v="1"/>
    <x v="0"/>
    <d v="2013-08-18T17:28:00"/>
    <n v="0"/>
    <x v="3"/>
    <n v="19"/>
    <n v="5.7533333332685288E-2"/>
    <n v="1.3807999999844469"/>
    <n v="6.3888888886140194E-2"/>
  </r>
  <r>
    <n v="6999"/>
    <n v="182556"/>
    <n v="46856"/>
    <n v="12"/>
    <x v="0"/>
    <n v="353"/>
    <n v="529"/>
    <d v="2013-10-31T19:00:00"/>
    <d v="2013-10-31T20:11:33"/>
    <x v="0"/>
    <x v="0"/>
    <d v="2013-10-31T17:28:00"/>
    <n v="0"/>
    <x v="0"/>
    <n v="19"/>
    <n v="4.9683333338180091E-2"/>
    <n v="1.1924000001163222"/>
    <n v="6.3888888886140194E-2"/>
  </r>
  <r>
    <n v="7074"/>
    <n v="185662"/>
    <n v="47279"/>
    <n v="12"/>
    <x v="0"/>
    <n v="1263"/>
    <n v="393"/>
    <d v="2013-11-22T16:45:00"/>
    <d v="2013-11-22T18:19:50"/>
    <x v="0"/>
    <x v="0"/>
    <d v="2013-11-22T15:13:00"/>
    <n v="0"/>
    <x v="5"/>
    <n v="16"/>
    <n v="6.585333333350718E-2"/>
    <n v="1.5804800000041723"/>
    <n v="6.3888888886140194E-2"/>
  </r>
  <r>
    <n v="7157"/>
    <n v="159648"/>
    <n v="36126"/>
    <n v="12"/>
    <x v="0"/>
    <n v="1005"/>
    <n v="1280"/>
    <d v="2013-07-10T09:15:00"/>
    <s v=""/>
    <x v="1"/>
    <x v="0"/>
    <d v="2013-07-10T07:43:00"/>
    <n v="1"/>
    <x v="1"/>
    <n v="9"/>
    <e v="#VALUE!"/>
    <s v=""/>
    <n v="6.3888888886140194E-2"/>
  </r>
  <r>
    <n v="5585"/>
    <n v="185244"/>
    <n v="48380"/>
    <n v="12"/>
    <x v="0"/>
    <n v="1021"/>
    <n v="598"/>
    <d v="2013-11-19T19:45:00"/>
    <s v=""/>
    <x v="0"/>
    <x v="1"/>
    <d v="2013-11-19T18:13:00"/>
    <n v="1"/>
    <x v="6"/>
    <n v="19"/>
    <e v="#VALUE!"/>
    <s v=""/>
    <n v="6.3888888886140194E-2"/>
  </r>
  <r>
    <n v="6320"/>
    <n v="169245"/>
    <n v="40613"/>
    <n v="24"/>
    <x v="0"/>
    <n v="1068"/>
    <n v="149"/>
    <d v="2013-08-25T17:00:00"/>
    <d v="2013-08-25T17:57:40"/>
    <x v="1"/>
    <x v="0"/>
    <d v="2013-08-25T15:28:00"/>
    <n v="0"/>
    <x v="3"/>
    <n v="17"/>
    <n v="4.0046666661510244E-2"/>
    <n v="0.96111999987624586"/>
    <n v="6.3888888893416151E-2"/>
  </r>
  <r>
    <n v="7638"/>
    <n v="175474"/>
    <n v="43608"/>
    <n v="12"/>
    <x v="2"/>
    <n v="479"/>
    <s v=""/>
    <d v="2013-09-26T09:30:00"/>
    <d v="2013-09-26T16:30:00"/>
    <x v="0"/>
    <x v="0"/>
    <d v="2013-09-26T07:58:00"/>
    <n v="0"/>
    <x v="0"/>
    <n v="9"/>
    <n v="0.29166666666424135"/>
    <n v="6.9999999999417923"/>
    <n v="6.3888888893416151E-2"/>
  </r>
  <r>
    <n v="6626"/>
    <n v="177144"/>
    <n v="18756"/>
    <n v="85"/>
    <x v="2"/>
    <n v="572"/>
    <s v=""/>
    <d v="2013-10-04T11:00:00"/>
    <d v="2013-10-04T16:44:44"/>
    <x v="0"/>
    <x v="0"/>
    <d v="2013-10-04T09:28:00"/>
    <n v="0"/>
    <x v="5"/>
    <n v="11"/>
    <n v="0.23939666666410631"/>
    <n v="5.7455199999385513"/>
    <n v="6.3888888893416151E-2"/>
  </r>
  <r>
    <n v="5633"/>
    <n v="178557"/>
    <n v="44981"/>
    <n v="85"/>
    <x v="0"/>
    <n v="945"/>
    <n v="1102"/>
    <d v="2013-10-11T21:30:00"/>
    <d v="2013-10-11T23:01:20"/>
    <x v="1"/>
    <x v="0"/>
    <d v="2013-10-11T19:58:00"/>
    <n v="0"/>
    <x v="5"/>
    <n v="21"/>
    <n v="6.342666666751029E-2"/>
    <n v="1.522240000020247"/>
    <n v="6.3888888893416151E-2"/>
  </r>
  <r>
    <n v="5740"/>
    <n v="170152"/>
    <n v="41068"/>
    <n v="12"/>
    <x v="0"/>
    <n v="1351"/>
    <n v="1262"/>
    <d v="2013-08-30T18:30:00"/>
    <s v=""/>
    <x v="1"/>
    <x v="0"/>
    <d v="2013-08-30T16:58:00"/>
    <n v="1"/>
    <x v="5"/>
    <n v="18"/>
    <e v="#VALUE!"/>
    <s v=""/>
    <n v="6.3888888893416151E-2"/>
  </r>
  <r>
    <n v="7902"/>
    <n v="159465"/>
    <n v="35962"/>
    <n v="12"/>
    <x v="0"/>
    <n v="1083"/>
    <n v="167"/>
    <d v="2013-07-09T10:30:00"/>
    <d v="2013-07-09T11:39:00"/>
    <x v="0"/>
    <x v="1"/>
    <d v="2013-07-09T08:57:00"/>
    <n v="0"/>
    <x v="6"/>
    <n v="10"/>
    <n v="4.7919999997247942E-2"/>
    <n v="1.1500799999339506"/>
    <n v="6.4583333332848269E-2"/>
  </r>
  <r>
    <n v="7437"/>
    <n v="161122"/>
    <n v="32148"/>
    <n v="85"/>
    <x v="0"/>
    <n v="1165"/>
    <n v="1052"/>
    <d v="2013-07-17T20:45:00"/>
    <d v="2013-07-17T23:06:44"/>
    <x v="0"/>
    <x v="0"/>
    <d v="2013-07-17T19:12:00"/>
    <n v="0"/>
    <x v="1"/>
    <n v="20"/>
    <n v="9.8426666663726792E-2"/>
    <n v="2.362239999929443"/>
    <n v="6.4583333332848269E-2"/>
  </r>
  <r>
    <n v="6676"/>
    <n v="161254"/>
    <n v="23948"/>
    <n v="85"/>
    <x v="0"/>
    <n v="1099"/>
    <n v="1037"/>
    <d v="2013-07-18T16:15:00"/>
    <d v="2013-07-18T16:50:19"/>
    <x v="1"/>
    <x v="0"/>
    <d v="2013-07-18T14:42:00"/>
    <n v="0"/>
    <x v="0"/>
    <n v="16"/>
    <n v="2.452666666067671E-2"/>
    <n v="0.58863999985624105"/>
    <n v="6.4583333332848269E-2"/>
  </r>
  <r>
    <n v="7272"/>
    <n v="165488"/>
    <n v="28335"/>
    <n v="65"/>
    <x v="0"/>
    <n v="1017"/>
    <n v="1384"/>
    <d v="2013-08-08T09:30:00"/>
    <d v="2013-08-08T10:33:18"/>
    <x v="0"/>
    <x v="0"/>
    <d v="2013-08-08T07:57:00"/>
    <n v="0"/>
    <x v="0"/>
    <n v="9"/>
    <n v="4.3956666660960764E-2"/>
    <n v="1.0549599998630583"/>
    <n v="6.4583333332848269E-2"/>
  </r>
  <r>
    <n v="7648"/>
    <n v="176204"/>
    <n v="32599"/>
    <n v="12"/>
    <x v="2"/>
    <n v="1205"/>
    <s v=""/>
    <d v="2013-09-29T17:30:00"/>
    <d v="2013-09-29T21:30:00"/>
    <x v="0"/>
    <x v="0"/>
    <d v="2013-09-29T15:57:00"/>
    <n v="0"/>
    <x v="3"/>
    <n v="17"/>
    <n v="0.16666333333705552"/>
    <n v="3.9999200000893325"/>
    <n v="6.4583333332848269E-2"/>
  </r>
  <r>
    <n v="5993"/>
    <n v="162415"/>
    <n v="37458"/>
    <n v="89"/>
    <x v="0"/>
    <n v="392"/>
    <n v="1263"/>
    <d v="2013-07-24T16:30:00"/>
    <d v="2013-07-24T17:40:59"/>
    <x v="0"/>
    <x v="0"/>
    <d v="2013-07-24T14:56:00"/>
    <n v="0"/>
    <x v="1"/>
    <n v="16"/>
    <n v="4.9290000002656598E-2"/>
    <n v="1.1829600000637583"/>
    <n v="6.5277777779556345E-2"/>
  </r>
  <r>
    <n v="5813"/>
    <n v="168759"/>
    <n v="40436"/>
    <n v="12"/>
    <x v="0"/>
    <n v="393"/>
    <n v="1379"/>
    <d v="2013-08-23T09:45:00"/>
    <d v="2013-08-23T11:48:38"/>
    <x v="0"/>
    <x v="1"/>
    <d v="2013-08-23T08:11:00"/>
    <n v="0"/>
    <x v="5"/>
    <n v="9"/>
    <n v="8.5859999999229331E-2"/>
    <n v="2.0606399999815039"/>
    <n v="6.5277777779556345E-2"/>
  </r>
  <r>
    <n v="7037"/>
    <n v="152210"/>
    <n v="32463"/>
    <n v="89"/>
    <x v="0"/>
    <n v="271"/>
    <n v="83"/>
    <d v="2013-05-31T20:45:00"/>
    <s v=""/>
    <x v="1"/>
    <x v="0"/>
    <d v="2013-05-31T19:11:00"/>
    <n v="1"/>
    <x v="5"/>
    <n v="20"/>
    <e v="#VALUE!"/>
    <s v=""/>
    <n v="6.5277777779556345E-2"/>
  </r>
  <r>
    <n v="7291"/>
    <n v="157905"/>
    <n v="35349"/>
    <n v="12"/>
    <x v="0"/>
    <n v="393"/>
    <n v="448"/>
    <d v="2013-07-01T22:30:00"/>
    <s v=""/>
    <x v="1"/>
    <x v="0"/>
    <d v="2013-07-01T20:56:00"/>
    <n v="1"/>
    <x v="2"/>
    <n v="22"/>
    <e v="#VALUE!"/>
    <s v=""/>
    <n v="6.5277777779556345E-2"/>
  </r>
  <r>
    <n v="6429"/>
    <n v="170856"/>
    <n v="33760"/>
    <n v="12"/>
    <x v="0"/>
    <n v="466"/>
    <n v="168"/>
    <d v="2013-09-01T20:45:00"/>
    <s v=""/>
    <x v="1"/>
    <x v="0"/>
    <d v="2013-09-01T19:11:00"/>
    <n v="1"/>
    <x v="3"/>
    <n v="20"/>
    <e v="#VALUE!"/>
    <s v=""/>
    <n v="6.5277777779556345E-2"/>
  </r>
  <r>
    <n v="5859"/>
    <n v="166144"/>
    <n v="18539"/>
    <n v="12"/>
    <x v="0"/>
    <n v="1376"/>
    <n v="115"/>
    <d v="2013-08-11T10:00:00"/>
    <d v="2013-08-11T12:00:35"/>
    <x v="0"/>
    <x v="0"/>
    <d v="2013-08-11T08:25:00"/>
    <n v="0"/>
    <x v="3"/>
    <n v="10"/>
    <n v="8.3743333336315118E-2"/>
    <n v="2.0098400000715628"/>
    <n v="6.5972222218988463E-2"/>
  </r>
  <r>
    <n v="7775"/>
    <n v="166548"/>
    <n v="17972"/>
    <n v="12"/>
    <x v="2"/>
    <n v="293"/>
    <s v=""/>
    <d v="2013-08-13T10:30:00"/>
    <d v="2013-08-13T20:30:00"/>
    <x v="0"/>
    <x v="0"/>
    <d v="2013-08-13T08:55:00"/>
    <n v="0"/>
    <x v="6"/>
    <n v="10"/>
    <n v="0.41666999999870313"/>
    <n v="10.000079999968875"/>
    <n v="6.5972222218988463E-2"/>
  </r>
  <r>
    <n v="6228"/>
    <n v="181917"/>
    <n v="43062"/>
    <n v="12"/>
    <x v="0"/>
    <n v="585"/>
    <n v="61"/>
    <d v="2013-10-30T16:00:00"/>
    <d v="2013-10-30T18:17:59"/>
    <x v="1"/>
    <x v="0"/>
    <d v="2013-10-30T14:25:00"/>
    <n v="0"/>
    <x v="1"/>
    <n v="16"/>
    <n v="9.582333333673887E-2"/>
    <n v="2.2997600000817329"/>
    <n v="6.5972222218988463E-2"/>
  </r>
  <r>
    <n v="7173"/>
    <n v="166972"/>
    <n v="39496"/>
    <n v="12"/>
    <x v="0"/>
    <n v="1036"/>
    <n v="585"/>
    <d v="2013-08-14T21:15:00"/>
    <s v=""/>
    <x v="1"/>
    <x v="0"/>
    <d v="2013-08-14T19:40:00"/>
    <n v="1"/>
    <x v="1"/>
    <n v="21"/>
    <e v="#VALUE!"/>
    <s v=""/>
    <n v="6.5972222218988463E-2"/>
  </r>
  <r>
    <n v="6843"/>
    <n v="181832"/>
    <n v="46646"/>
    <n v="12"/>
    <x v="0"/>
    <n v="269"/>
    <n v="1365"/>
    <d v="2013-10-30T09:45:00"/>
    <s v=""/>
    <x v="0"/>
    <x v="1"/>
    <d v="2013-10-30T08:10:00"/>
    <n v="1"/>
    <x v="1"/>
    <n v="9"/>
    <e v="#VALUE!"/>
    <s v=""/>
    <n v="6.5972222218988463E-2"/>
  </r>
  <r>
    <n v="6316"/>
    <n v="169799"/>
    <n v="40913"/>
    <n v="12"/>
    <x v="0"/>
    <n v="488"/>
    <n v="1017"/>
    <d v="2013-08-29T09:30:00"/>
    <d v="2013-08-29T10:57:20"/>
    <x v="1"/>
    <x v="0"/>
    <d v="2013-08-29T07:55:00"/>
    <n v="0"/>
    <x v="0"/>
    <n v="9"/>
    <n v="6.0646666664979421E-2"/>
    <n v="1.4555199999595061"/>
    <n v="6.5972222226264421E-2"/>
  </r>
  <r>
    <n v="6768"/>
    <n v="175654"/>
    <n v="43687"/>
    <n v="12"/>
    <x v="0"/>
    <n v="592"/>
    <n v="1371"/>
    <d v="2013-09-27T12:30:00"/>
    <d v="2013-09-27T13:25:14"/>
    <x v="1"/>
    <x v="0"/>
    <d v="2013-09-27T10:55:00"/>
    <n v="0"/>
    <x v="5"/>
    <n v="12"/>
    <n v="3.8356666664185468E-2"/>
    <n v="0.92055999994045123"/>
    <n v="6.5972222226264421E-2"/>
  </r>
  <r>
    <n v="7886"/>
    <n v="174458"/>
    <n v="33136"/>
    <n v="12"/>
    <x v="0"/>
    <n v="61"/>
    <n v="585"/>
    <d v="2013-09-19T20:00:00"/>
    <s v=""/>
    <x v="0"/>
    <x v="1"/>
    <d v="2013-09-19T18:25:00"/>
    <n v="1"/>
    <x v="0"/>
    <n v="20"/>
    <e v="#VALUE!"/>
    <s v=""/>
    <n v="6.5972222226264421E-2"/>
  </r>
  <r>
    <n v="5886"/>
    <n v="157873"/>
    <n v="30786"/>
    <n v="65"/>
    <x v="0"/>
    <n v="1010"/>
    <n v="974"/>
    <d v="2013-07-01T20:00:00"/>
    <d v="2013-07-01T20:46:50"/>
    <x v="0"/>
    <x v="1"/>
    <d v="2013-07-01T18:24:00"/>
    <n v="0"/>
    <x v="2"/>
    <n v="20"/>
    <n v="3.2526666662306525E-2"/>
    <n v="0.7806399998953566"/>
    <n v="6.6666666665696539E-2"/>
  </r>
  <r>
    <n v="6520"/>
    <n v="164723"/>
    <n v="27677"/>
    <n v="12"/>
    <x v="0"/>
    <n v="1315"/>
    <n v="1165"/>
    <d v="2013-08-04T11:30:00"/>
    <d v="2013-08-04T13:16:47"/>
    <x v="0"/>
    <x v="0"/>
    <d v="2013-08-04T09:54:00"/>
    <n v="0"/>
    <x v="3"/>
    <n v="11"/>
    <n v="7.4153333334834315E-2"/>
    <n v="1.7796800000360236"/>
    <n v="6.6666666665696539E-2"/>
  </r>
  <r>
    <n v="7556"/>
    <n v="170724"/>
    <n v="41213"/>
    <n v="12"/>
    <x v="0"/>
    <n v="601"/>
    <n v="625"/>
    <d v="2013-09-01T09:00:00"/>
    <d v="2013-09-01T10:26:25"/>
    <x v="0"/>
    <x v="0"/>
    <d v="2013-09-01T07:24:00"/>
    <n v="0"/>
    <x v="3"/>
    <n v="9"/>
    <n v="6.0010000001057051E-2"/>
    <n v="1.4402400000253692"/>
    <n v="6.6666666665696539E-2"/>
  </r>
  <r>
    <n v="5855"/>
    <n v="172977"/>
    <n v="42396"/>
    <n v="12"/>
    <x v="0"/>
    <n v="278"/>
    <n v="1056"/>
    <d v="2013-09-12T09:00:00"/>
    <d v="2013-09-12T10:17:52"/>
    <x v="1"/>
    <x v="0"/>
    <d v="2013-09-12T07:24:00"/>
    <n v="0"/>
    <x v="0"/>
    <n v="9"/>
    <n v="5.4069999998318963E-2"/>
    <n v="1.2976799999596551"/>
    <n v="6.6666666665696539E-2"/>
  </r>
  <r>
    <n v="7627"/>
    <n v="178418"/>
    <n v="44896"/>
    <n v="12"/>
    <x v="2"/>
    <n v="571"/>
    <s v=""/>
    <d v="2013-10-11T11:00:00"/>
    <d v="2013-10-11T21:00:00"/>
    <x v="1"/>
    <x v="0"/>
    <d v="2013-10-11T09:24:00"/>
    <n v="0"/>
    <x v="5"/>
    <n v="11"/>
    <n v="0.41666666666424135"/>
    <n v="9.9999999999417923"/>
    <n v="6.6666666665696539E-2"/>
  </r>
  <r>
    <n v="6460"/>
    <n v="151122"/>
    <n v="19280"/>
    <n v="12"/>
    <x v="0"/>
    <n v="156"/>
    <n v="570"/>
    <d v="2013-05-25T16:30:00"/>
    <s v=""/>
    <x v="1"/>
    <x v="0"/>
    <d v="2013-05-25T14:54:00"/>
    <n v="1"/>
    <x v="4"/>
    <n v="16"/>
    <e v="#VALUE!"/>
    <s v=""/>
    <n v="6.6666666665696539E-2"/>
  </r>
  <r>
    <n v="6541"/>
    <n v="167337"/>
    <n v="39702"/>
    <n v="12"/>
    <x v="0"/>
    <n v="136"/>
    <n v="203"/>
    <d v="2013-08-16T17:30:00"/>
    <s v=""/>
    <x v="1"/>
    <x v="0"/>
    <d v="2013-08-16T15:54:00"/>
    <n v="1"/>
    <x v="5"/>
    <n v="17"/>
    <e v="#VALUE!"/>
    <s v=""/>
    <n v="6.6666666665696539E-2"/>
  </r>
  <r>
    <n v="6508"/>
    <n v="172001"/>
    <n v="41840"/>
    <n v="12"/>
    <x v="0"/>
    <n v="1085"/>
    <n v="963"/>
    <d v="2013-09-06T19:30:00"/>
    <s v=""/>
    <x v="1"/>
    <x v="0"/>
    <d v="2013-09-06T17:54:00"/>
    <n v="1"/>
    <x v="5"/>
    <n v="19"/>
    <e v="#VALUE!"/>
    <s v=""/>
    <n v="6.6666666665696539E-2"/>
  </r>
  <r>
    <n v="7836"/>
    <n v="160597"/>
    <n v="36577"/>
    <n v="12"/>
    <x v="2"/>
    <n v="502"/>
    <s v=""/>
    <d v="2013-07-14T18:45:00"/>
    <d v="2013-07-14T23:45:00"/>
    <x v="0"/>
    <x v="0"/>
    <d v="2013-07-14T17:08:00"/>
    <n v="0"/>
    <x v="3"/>
    <n v="18"/>
    <n v="0.20833000000129687"/>
    <n v="4.9999200000311248"/>
    <n v="6.7361111112404615E-2"/>
  </r>
  <r>
    <n v="5559"/>
    <n v="162796"/>
    <n v="37633"/>
    <n v="12"/>
    <x v="0"/>
    <n v="89"/>
    <n v="393"/>
    <d v="2013-07-26T16:00:00"/>
    <d v="2013-07-26T17:28:38"/>
    <x v="0"/>
    <x v="0"/>
    <d v="2013-07-26T14:22:00"/>
    <n v="0"/>
    <x v="5"/>
    <n v="16"/>
    <n v="6.1553333332994953E-2"/>
    <n v="1.4772799999918789"/>
    <n v="6.8055555551836733E-2"/>
  </r>
  <r>
    <n v="7090"/>
    <n v="165802"/>
    <n v="38905"/>
    <n v="12"/>
    <x v="0"/>
    <n v="83"/>
    <n v="393"/>
    <d v="2013-08-09T15:15:00"/>
    <d v="2013-08-09T17:02:32"/>
    <x v="1"/>
    <x v="0"/>
    <d v="2013-08-09T13:37:00"/>
    <n v="0"/>
    <x v="5"/>
    <n v="15"/>
    <n v="7.4673333336249925E-2"/>
    <n v="1.7921600000699982"/>
    <n v="6.8055555551836733E-2"/>
  </r>
  <r>
    <n v="7986"/>
    <n v="175974"/>
    <n v="43751"/>
    <n v="12"/>
    <x v="0"/>
    <n v="83"/>
    <n v="1353"/>
    <d v="2013-09-27T23:30:00"/>
    <d v="2013-09-28T00:05:22"/>
    <x v="0"/>
    <x v="0"/>
    <d v="2013-09-27T21:52:00"/>
    <n v="0"/>
    <x v="5"/>
    <n v="23"/>
    <n v="2.4563333332480397E-2"/>
    <n v="0.58951999997952953"/>
    <n v="6.8055555551836733E-2"/>
  </r>
  <r>
    <n v="6282"/>
    <n v="178628"/>
    <n v="45023"/>
    <n v="12"/>
    <x v="2"/>
    <n v="466"/>
    <s v=""/>
    <d v="2013-10-12T10:00:00"/>
    <d v="2013-10-12T22:27:52"/>
    <x v="0"/>
    <x v="1"/>
    <d v="2013-10-12T08:22:00"/>
    <n v="0"/>
    <x v="4"/>
    <n v="10"/>
    <n v="0.51935333333676681"/>
    <n v="12.464480000082403"/>
    <n v="6.8055555551836733E-2"/>
  </r>
  <r>
    <n v="6545"/>
    <n v="144494"/>
    <n v="28349"/>
    <n v="28"/>
    <x v="0"/>
    <n v="1386"/>
    <n v="572"/>
    <d v="2013-04-13T12:45:00"/>
    <d v="2013-04-14T00:00:00"/>
    <x v="1"/>
    <x v="0"/>
    <d v="2013-04-13T11:07:00"/>
    <n v="0"/>
    <x v="4"/>
    <n v="12"/>
    <n v="0.46875"/>
    <n v="11.25"/>
    <n v="6.805555555911269E-2"/>
  </r>
  <r>
    <n v="6284"/>
    <n v="161237"/>
    <n v="36875"/>
    <n v="12"/>
    <x v="0"/>
    <n v="1097"/>
    <n v="1283"/>
    <d v="2013-07-18T14:45:00"/>
    <d v="2013-07-18T15:43:53"/>
    <x v="1"/>
    <x v="0"/>
    <d v="2013-07-18T13:07:00"/>
    <n v="0"/>
    <x v="0"/>
    <n v="14"/>
    <n v="4.0886666662117932E-2"/>
    <n v="0.98127999989083037"/>
    <n v="6.805555555911269E-2"/>
  </r>
  <r>
    <n v="5980"/>
    <n v="161871"/>
    <n v="1152"/>
    <n v="12"/>
    <x v="2"/>
    <n v="502"/>
    <s v=""/>
    <d v="2013-07-21T15:45:00"/>
    <d v="2013-07-21T20:45:00"/>
    <x v="0"/>
    <x v="0"/>
    <d v="2013-07-21T14:07:00"/>
    <n v="0"/>
    <x v="3"/>
    <n v="15"/>
    <n v="0.20833000000129687"/>
    <n v="4.9999200000311248"/>
    <n v="6.805555555911269E-2"/>
  </r>
  <r>
    <n v="6523"/>
    <n v="169266"/>
    <n v="35799"/>
    <n v="12"/>
    <x v="2"/>
    <n v="1068"/>
    <s v=""/>
    <d v="2013-08-25T19:30:00"/>
    <d v="2013-08-26T00:30:00"/>
    <x v="0"/>
    <x v="0"/>
    <d v="2013-08-25T17:52:00"/>
    <n v="0"/>
    <x v="3"/>
    <n v="19"/>
    <n v="0.20833000000129687"/>
    <n v="4.9999200000311248"/>
    <n v="6.805555555911269E-2"/>
  </r>
  <r>
    <n v="6870"/>
    <n v="175618"/>
    <n v="35281"/>
    <n v="12"/>
    <x v="0"/>
    <n v="1101"/>
    <n v="1365"/>
    <d v="2013-09-27T07:30:00"/>
    <d v="2013-09-27T09:05:12"/>
    <x v="0"/>
    <x v="0"/>
    <d v="2013-09-27T05:52:00"/>
    <n v="0"/>
    <x v="5"/>
    <n v="7"/>
    <n v="6.61099999997532E-2"/>
    <n v="1.5866399999940768"/>
    <n v="6.805555555911269E-2"/>
  </r>
  <r>
    <n v="6293"/>
    <n v="177979"/>
    <n v="38551"/>
    <n v="12"/>
    <x v="0"/>
    <n v="1026"/>
    <n v="768"/>
    <d v="2013-10-09T10:30:00"/>
    <d v="2013-10-09T11:35:11"/>
    <x v="0"/>
    <x v="0"/>
    <d v="2013-10-09T08:52:00"/>
    <n v="0"/>
    <x v="1"/>
    <n v="10"/>
    <n v="4.5270000002346933E-2"/>
    <n v="1.0864800000563264"/>
    <n v="6.805555555911269E-2"/>
  </r>
  <r>
    <n v="6003"/>
    <n v="178549"/>
    <n v="15889"/>
    <n v="12"/>
    <x v="0"/>
    <n v="396"/>
    <n v="330"/>
    <d v="2013-10-11T21:00:00"/>
    <d v="2013-10-11T22:34:10"/>
    <x v="1"/>
    <x v="0"/>
    <d v="2013-10-11T19:22:00"/>
    <n v="0"/>
    <x v="5"/>
    <n v="21"/>
    <n v="6.5390000003390014E-2"/>
    <n v="1.5693600000813603"/>
    <n v="6.805555555911269E-2"/>
  </r>
  <r>
    <n v="6892"/>
    <n v="175516"/>
    <n v="43624"/>
    <n v="85"/>
    <x v="0"/>
    <n v="393"/>
    <n v="142"/>
    <d v="2013-09-26T14:15:00"/>
    <d v="2013-09-26T15:55:39"/>
    <x v="1"/>
    <x v="0"/>
    <d v="2013-09-26T12:36:00"/>
    <n v="0"/>
    <x v="0"/>
    <n v="14"/>
    <n v="6.9900000002235174E-2"/>
    <n v="1.6776000000536442"/>
    <n v="6.8749999998544808E-2"/>
  </r>
  <r>
    <n v="7306"/>
    <n v="181128"/>
    <n v="45963"/>
    <n v="85"/>
    <x v="2"/>
    <n v="105"/>
    <s v=""/>
    <d v="2013-10-26T13:00:00"/>
    <d v="2013-10-26T16:13:57"/>
    <x v="0"/>
    <x v="0"/>
    <d v="2013-10-26T11:21:00"/>
    <n v="0"/>
    <x v="4"/>
    <n v="13"/>
    <n v="0.13468333333730698"/>
    <n v="3.2324000000953674"/>
    <n v="6.8749999998544808E-2"/>
  </r>
  <r>
    <n v="6828"/>
    <n v="182617"/>
    <n v="46898"/>
    <n v="12"/>
    <x v="0"/>
    <n v="691"/>
    <n v="585"/>
    <d v="2013-10-31T23:30:00"/>
    <s v=""/>
    <x v="1"/>
    <x v="0"/>
    <d v="2013-10-31T21:51:00"/>
    <n v="1"/>
    <x v="0"/>
    <n v="23"/>
    <e v="#VALUE!"/>
    <s v=""/>
    <n v="6.8749999998544808E-2"/>
  </r>
  <r>
    <n v="7920"/>
    <n v="177216"/>
    <n v="38881"/>
    <n v="12"/>
    <x v="0"/>
    <n v="176"/>
    <n v="1330"/>
    <d v="2013-10-04T19:15:00"/>
    <d v="2013-10-04T20:26:23"/>
    <x v="1"/>
    <x v="0"/>
    <d v="2013-10-04T17:36:00"/>
    <n v="0"/>
    <x v="5"/>
    <n v="19"/>
    <n v="4.9576666664506774E-2"/>
    <n v="1.1898399999481626"/>
    <n v="6.8750000005820766E-2"/>
  </r>
  <r>
    <n v="5804"/>
    <n v="177292"/>
    <n v="44350"/>
    <n v="12"/>
    <x v="0"/>
    <n v="353"/>
    <n v="1262"/>
    <d v="2013-10-05T09:30:00"/>
    <d v="2013-10-05T11:24:24"/>
    <x v="1"/>
    <x v="0"/>
    <d v="2013-10-05T07:51:00"/>
    <n v="0"/>
    <x v="4"/>
    <n v="9"/>
    <n v="7.9446666662988719E-2"/>
    <n v="1.9067199999117292"/>
    <n v="6.8750000005820766E-2"/>
  </r>
  <r>
    <n v="6809"/>
    <n v="176721"/>
    <n v="44048"/>
    <n v="89"/>
    <x v="0"/>
    <n v="293"/>
    <n v="1005"/>
    <d v="2013-10-01T20:45:00"/>
    <s v=""/>
    <x v="0"/>
    <x v="1"/>
    <d v="2013-10-01T19:06:00"/>
    <n v="1"/>
    <x v="6"/>
    <n v="20"/>
    <e v="#VALUE!"/>
    <s v=""/>
    <n v="6.8750000005820766E-2"/>
  </r>
  <r>
    <n v="7814"/>
    <n v="160723"/>
    <n v="36637"/>
    <n v="89"/>
    <x v="0"/>
    <n v="1384"/>
    <n v="215"/>
    <d v="2013-07-15T13:45:00"/>
    <d v="2013-07-15T14:46:48"/>
    <x v="1"/>
    <x v="0"/>
    <d v="2013-07-15T12:05:00"/>
    <n v="0"/>
    <x v="2"/>
    <n v="13"/>
    <n v="4.2913333338219672E-2"/>
    <n v="1.0299200001172721"/>
    <n v="6.9444444445252884E-2"/>
  </r>
  <r>
    <n v="6916"/>
    <n v="185709"/>
    <n v="48608"/>
    <n v="12"/>
    <x v="0"/>
    <n v="363"/>
    <n v="1039"/>
    <d v="2013-11-22T21:15:00"/>
    <d v="2013-11-22T22:26:32"/>
    <x v="0"/>
    <x v="1"/>
    <d v="2013-11-22T19:35:00"/>
    <n v="0"/>
    <x v="5"/>
    <n v="21"/>
    <n v="4.9673333334794734E-2"/>
    <n v="1.1921600000350736"/>
    <n v="6.9444444445252884E-2"/>
  </r>
  <r>
    <n v="8001"/>
    <n v="176071"/>
    <n v="41879"/>
    <n v="12"/>
    <x v="0"/>
    <n v="571"/>
    <n v="625"/>
    <d v="2013-09-28T17:30:00"/>
    <s v=""/>
    <x v="1"/>
    <x v="0"/>
    <d v="2013-09-28T15:50:00"/>
    <n v="1"/>
    <x v="4"/>
    <n v="17"/>
    <e v="#VALUE!"/>
    <s v=""/>
    <n v="6.9444444445252884E-2"/>
  </r>
  <r>
    <n v="7043"/>
    <n v="138758"/>
    <n v="694"/>
    <n v="12"/>
    <x v="0"/>
    <n v="585"/>
    <n v="168"/>
    <d v="2013-02-21T19:30:00"/>
    <d v="2013-02-22T00:00:00"/>
    <x v="1"/>
    <x v="0"/>
    <d v="2013-02-21T17:49:00"/>
    <n v="0"/>
    <x v="0"/>
    <n v="19"/>
    <n v="0.1875"/>
    <n v="4.5"/>
    <n v="7.013888889196096E-2"/>
  </r>
  <r>
    <n v="7362"/>
    <n v="158276"/>
    <n v="35549"/>
    <n v="64"/>
    <x v="0"/>
    <n v="1390"/>
    <n v="455"/>
    <d v="2013-07-04T02:45:00"/>
    <d v="2013-07-04T04:10:53"/>
    <x v="1"/>
    <x v="0"/>
    <d v="2013-07-04T01:04:00"/>
    <n v="0"/>
    <x v="0"/>
    <n v="2"/>
    <n v="5.9636666665028315E-2"/>
    <n v="1.4312799999606796"/>
    <n v="7.013888889196096E-2"/>
  </r>
  <r>
    <n v="5523"/>
    <n v="171822"/>
    <n v="41733"/>
    <n v="12"/>
    <x v="0"/>
    <n v="238"/>
    <n v="1059"/>
    <d v="2013-09-06T05:15:00"/>
    <s v=""/>
    <x v="1"/>
    <x v="0"/>
    <d v="2013-09-06T03:34:00"/>
    <n v="1"/>
    <x v="5"/>
    <n v="5"/>
    <e v="#VALUE!"/>
    <s v=""/>
    <n v="7.013888889196096E-2"/>
  </r>
  <r>
    <n v="6133"/>
    <n v="158614"/>
    <n v="17664"/>
    <n v="12"/>
    <x v="0"/>
    <n v="788"/>
    <n v="585"/>
    <d v="2013-07-05T21:00:00"/>
    <d v="2013-07-05T21:46:09"/>
    <x v="0"/>
    <x v="0"/>
    <d v="2013-07-05T19:18:00"/>
    <n v="0"/>
    <x v="5"/>
    <n v="21"/>
    <n v="3.2050000001618173E-2"/>
    <n v="0.76920000003883615"/>
    <n v="7.0833333331393078E-2"/>
  </r>
  <r>
    <n v="7765"/>
    <n v="166341"/>
    <n v="39177"/>
    <n v="12"/>
    <x v="0"/>
    <n v="393"/>
    <n v="571"/>
    <d v="2013-08-12T06:45:00"/>
    <d v="2013-08-12T07:58:00"/>
    <x v="1"/>
    <x v="0"/>
    <d v="2013-08-12T05:03:00"/>
    <n v="0"/>
    <x v="2"/>
    <n v="6"/>
    <n v="5.0689999996393453E-2"/>
    <n v="1.2165599999134429"/>
    <n v="7.0833333331393078E-2"/>
  </r>
  <r>
    <n v="5353"/>
    <n v="174199"/>
    <n v="40291"/>
    <n v="12"/>
    <x v="0"/>
    <n v="1085"/>
    <n v="1224"/>
    <d v="2013-09-18T07:30:00"/>
    <d v="2013-09-18T08:32:10"/>
    <x v="1"/>
    <x v="0"/>
    <d v="2013-09-18T05:48:00"/>
    <n v="0"/>
    <x v="1"/>
    <n v="7"/>
    <n v="4.3169999997189734E-2"/>
    <n v="1.0360799999325536"/>
    <n v="7.0833333331393078E-2"/>
  </r>
  <r>
    <n v="6149"/>
    <n v="169639"/>
    <n v="40291"/>
    <n v="12"/>
    <x v="0"/>
    <n v="1085"/>
    <n v="1224"/>
    <d v="2013-08-28T08:15:00"/>
    <s v=""/>
    <x v="1"/>
    <x v="0"/>
    <d v="2013-08-28T06:33:00"/>
    <n v="1"/>
    <x v="1"/>
    <n v="8"/>
    <e v="#VALUE!"/>
    <s v=""/>
    <n v="7.0833333331393078E-2"/>
  </r>
  <r>
    <n v="7009"/>
    <n v="173266"/>
    <n v="42547"/>
    <n v="12"/>
    <x v="0"/>
    <n v="363"/>
    <n v="585"/>
    <d v="2013-09-13T20:00:00"/>
    <s v=""/>
    <x v="1"/>
    <x v="0"/>
    <d v="2013-09-13T18:18:00"/>
    <n v="1"/>
    <x v="5"/>
    <n v="20"/>
    <e v="#VALUE!"/>
    <s v=""/>
    <n v="7.0833333338669036E-2"/>
  </r>
  <r>
    <n v="7715"/>
    <n v="166433"/>
    <n v="35498"/>
    <n v="12"/>
    <x v="0"/>
    <n v="1399"/>
    <n v="1096"/>
    <d v="2013-08-12T18:00:00"/>
    <d v="2013-08-12T18:53:53"/>
    <x v="0"/>
    <x v="0"/>
    <d v="2013-08-12T16:17:00"/>
    <n v="0"/>
    <x v="2"/>
    <n v="18"/>
    <n v="3.7420000000565778E-2"/>
    <n v="0.89808000001357868"/>
    <n v="7.1527777778101154E-2"/>
  </r>
  <r>
    <n v="5971"/>
    <n v="169712"/>
    <n v="40865"/>
    <n v="12"/>
    <x v="0"/>
    <n v="200"/>
    <n v="708"/>
    <d v="2013-08-28T17:15:00"/>
    <d v="2013-08-28T17:48:06"/>
    <x v="1"/>
    <x v="0"/>
    <d v="2013-08-28T15:32:00"/>
    <n v="0"/>
    <x v="1"/>
    <n v="17"/>
    <n v="2.298999999766238E-2"/>
    <n v="0.55175999994389713"/>
    <n v="7.1527777778101154E-2"/>
  </r>
  <r>
    <n v="5543"/>
    <n v="185010"/>
    <n v="48260"/>
    <n v="12"/>
    <x v="0"/>
    <n v="768"/>
    <n v="269"/>
    <d v="2013-11-17T19:30:00"/>
    <d v="2013-11-17T21:30:28"/>
    <x v="0"/>
    <x v="1"/>
    <d v="2013-11-17T17:47:00"/>
    <n v="0"/>
    <x v="3"/>
    <n v="19"/>
    <n v="8.3659999996598344E-2"/>
    <n v="2.0078399999183603"/>
    <n v="7.1527777778101154E-2"/>
  </r>
  <r>
    <n v="6258"/>
    <n v="148781"/>
    <n v="30663"/>
    <n v="12"/>
    <x v="0"/>
    <n v="625"/>
    <n v="492"/>
    <d v="2013-05-12T08:15:00"/>
    <s v=""/>
    <x v="1"/>
    <x v="0"/>
    <d v="2013-05-12T06:32:00"/>
    <n v="1"/>
    <x v="3"/>
    <n v="8"/>
    <e v="#VALUE!"/>
    <s v=""/>
    <n v="7.1527777778101154E-2"/>
  </r>
  <r>
    <n v="5759"/>
    <n v="167018"/>
    <n v="27492"/>
    <n v="12"/>
    <x v="0"/>
    <n v="393"/>
    <n v="1282"/>
    <d v="2013-08-14T23:30:00"/>
    <d v="2013-08-15T01:19:12"/>
    <x v="0"/>
    <x v="1"/>
    <d v="2013-08-14T21:46:00"/>
    <n v="0"/>
    <x v="1"/>
    <n v="23"/>
    <n v="7.5833333336049691E-2"/>
    <n v="1.8200000000651926"/>
    <n v="7.2222222217533272E-2"/>
  </r>
  <r>
    <n v="6295"/>
    <n v="166224"/>
    <n v="33135"/>
    <n v="12"/>
    <x v="0"/>
    <n v="1285"/>
    <n v="220"/>
    <d v="2013-08-11T17:15:00"/>
    <d v="2013-08-11T17:29:23"/>
    <x v="0"/>
    <x v="0"/>
    <d v="2013-08-11T15:31:00"/>
    <n v="0"/>
    <x v="3"/>
    <n v="17"/>
    <n v="9.9899999986519106E-3"/>
    <n v="0.23975999996764585"/>
    <n v="7.2222222224809229E-2"/>
  </r>
  <r>
    <n v="7031"/>
    <n v="166417"/>
    <n v="39213"/>
    <n v="12"/>
    <x v="0"/>
    <n v="297"/>
    <n v="393"/>
    <d v="2013-08-12T16:15:00"/>
    <d v="2013-08-12T17:33:12"/>
    <x v="0"/>
    <x v="0"/>
    <d v="2013-08-12T14:31:00"/>
    <n v="0"/>
    <x v="2"/>
    <n v="16"/>
    <n v="5.4306666665070225E-2"/>
    <n v="1.3033599999616854"/>
    <n v="7.2222222224809229E-2"/>
  </r>
  <r>
    <n v="7853"/>
    <n v="168835"/>
    <n v="39347"/>
    <n v="12"/>
    <x v="0"/>
    <n v="873"/>
    <n v="136"/>
    <d v="2013-08-23T16:15:00"/>
    <d v="2013-08-23T16:40:26"/>
    <x v="1"/>
    <x v="0"/>
    <d v="2013-08-23T14:31:00"/>
    <n v="0"/>
    <x v="5"/>
    <n v="16"/>
    <n v="1.7666666666627862E-2"/>
    <n v="0.42399999999906868"/>
    <n v="7.2222222224809229E-2"/>
  </r>
  <r>
    <n v="7084"/>
    <n v="180058"/>
    <n v="45569"/>
    <n v="12"/>
    <x v="0"/>
    <n v="1076"/>
    <n v="585"/>
    <d v="2013-10-20T12:00:00"/>
    <d v="2013-10-20T12:47:50"/>
    <x v="0"/>
    <x v="0"/>
    <d v="2013-10-20T10:16:00"/>
    <n v="0"/>
    <x v="3"/>
    <n v="12"/>
    <n v="3.3219999997527339E-2"/>
    <n v="0.79727999994065613"/>
    <n v="7.2222222224809229E-2"/>
  </r>
  <r>
    <n v="6452"/>
    <n v="167859"/>
    <n v="19740"/>
    <n v="12"/>
    <x v="0"/>
    <n v="1037"/>
    <n v="1323"/>
    <d v="2013-08-18T20:45:00"/>
    <s v=""/>
    <x v="0"/>
    <x v="1"/>
    <d v="2013-08-18T19:01:00"/>
    <n v="1"/>
    <x v="3"/>
    <n v="20"/>
    <e v="#VALUE!"/>
    <s v=""/>
    <n v="7.2222222224809229E-2"/>
  </r>
  <r>
    <n v="6666"/>
    <n v="178832"/>
    <n v="45139"/>
    <n v="12"/>
    <x v="0"/>
    <n v="1341"/>
    <n v="585"/>
    <d v="2013-10-13T04:30:00"/>
    <s v=""/>
    <x v="1"/>
    <x v="0"/>
    <d v="2013-10-13T02:45:00"/>
    <n v="1"/>
    <x v="3"/>
    <n v="4"/>
    <e v="#VALUE!"/>
    <s v=""/>
    <n v="7.2916666664241347E-2"/>
  </r>
  <r>
    <n v="7929"/>
    <n v="161287"/>
    <n v="37520"/>
    <n v="24"/>
    <x v="0"/>
    <n v="1181"/>
    <n v="1395"/>
    <d v="2013-07-18T20:15:00"/>
    <d v="2013-07-18T21:15:15"/>
    <x v="0"/>
    <x v="0"/>
    <d v="2013-07-18T18:29:00"/>
    <n v="0"/>
    <x v="0"/>
    <n v="20"/>
    <n v="4.1839999998046551E-2"/>
    <n v="1.0041599999531172"/>
    <n v="7.3611111110949423E-2"/>
  </r>
  <r>
    <n v="6717"/>
    <n v="162882"/>
    <n v="37681"/>
    <n v="12"/>
    <x v="0"/>
    <n v="1021"/>
    <n v="750"/>
    <d v="2013-07-26T22:00:00"/>
    <d v="2013-07-26T22:36:27"/>
    <x v="1"/>
    <x v="0"/>
    <d v="2013-07-26T20:14:00"/>
    <n v="0"/>
    <x v="5"/>
    <n v="22"/>
    <n v="2.5313333338999655E-2"/>
    <n v="0.60752000013599172"/>
    <n v="7.3611111110949423E-2"/>
  </r>
  <r>
    <n v="6657"/>
    <n v="168999"/>
    <n v="41484"/>
    <n v="12"/>
    <x v="2"/>
    <n v="689"/>
    <s v=""/>
    <d v="2013-08-24T14:00:00"/>
    <d v="2013-08-24T18:01:31"/>
    <x v="1"/>
    <x v="0"/>
    <d v="2013-08-24T12:14:00"/>
    <n v="0"/>
    <x v="4"/>
    <n v="14"/>
    <n v="0.16771666666318197"/>
    <n v="4.0251999999163672"/>
    <n v="7.3611111110949423E-2"/>
  </r>
  <r>
    <n v="7468"/>
    <n v="181876"/>
    <n v="39201"/>
    <n v="12"/>
    <x v="0"/>
    <n v="1244"/>
    <n v="393"/>
    <d v="2013-10-30T14:00:00"/>
    <d v="2013-10-30T15:35:33"/>
    <x v="0"/>
    <x v="0"/>
    <d v="2013-10-30T12:14:00"/>
    <n v="0"/>
    <x v="1"/>
    <n v="14"/>
    <n v="6.6356666662613861E-2"/>
    <n v="1.5925599999027327"/>
    <n v="7.3611111110949423E-2"/>
  </r>
  <r>
    <n v="6122"/>
    <n v="178980"/>
    <n v="42577"/>
    <n v="12"/>
    <x v="2"/>
    <n v="1017"/>
    <s v=""/>
    <d v="2013-10-13T23:45:00"/>
    <s v=""/>
    <x v="1"/>
    <x v="0"/>
    <d v="2013-10-13T21:59:00"/>
    <n v="1"/>
    <x v="3"/>
    <n v="23"/>
    <e v="#VALUE!"/>
    <s v=""/>
    <n v="7.3611111110949423E-2"/>
  </r>
  <r>
    <n v="7465"/>
    <n v="159989"/>
    <n v="35353"/>
    <n v="89"/>
    <x v="0"/>
    <n v="392"/>
    <n v="647"/>
    <d v="2013-07-11T22:00:00"/>
    <d v="2013-07-11T23:20:33"/>
    <x v="0"/>
    <x v="0"/>
    <d v="2013-07-11T20:13:00"/>
    <n v="0"/>
    <x v="0"/>
    <n v="22"/>
    <n v="5.59333333367249E-2"/>
    <n v="1.3424000000813976"/>
    <n v="7.4305555550381541E-2"/>
  </r>
  <r>
    <n v="6027"/>
    <n v="155024"/>
    <n v="33958"/>
    <n v="12"/>
    <x v="0"/>
    <n v="83"/>
    <n v="1384"/>
    <d v="2013-06-14T18:30:00"/>
    <d v="2013-06-15T00:00:00"/>
    <x v="1"/>
    <x v="0"/>
    <d v="2013-06-14T16:43:00"/>
    <n v="0"/>
    <x v="5"/>
    <n v="18"/>
    <n v="0.22916666666424135"/>
    <n v="5.4999999999417923"/>
    <n v="7.4305555557657499E-2"/>
  </r>
  <r>
    <n v="7061"/>
    <n v="161461"/>
    <n v="36422"/>
    <n v="12"/>
    <x v="0"/>
    <n v="85"/>
    <n v="575"/>
    <d v="2013-07-19T16:30:00"/>
    <d v="2013-07-19T17:51:21"/>
    <x v="0"/>
    <x v="0"/>
    <d v="2013-07-19T14:43:00"/>
    <n v="0"/>
    <x v="5"/>
    <n v="16"/>
    <n v="5.6490000002668239E-2"/>
    <n v="1.3557600000640377"/>
    <n v="7.4305555557657499E-2"/>
  </r>
  <r>
    <n v="6632"/>
    <n v="169166"/>
    <n v="40621"/>
    <n v="12"/>
    <x v="0"/>
    <n v="571"/>
    <n v="393"/>
    <d v="2013-08-25T11:00:00"/>
    <d v="2013-08-25T12:30:34"/>
    <x v="1"/>
    <x v="0"/>
    <d v="2013-08-25T09:13:00"/>
    <n v="0"/>
    <x v="3"/>
    <n v="11"/>
    <n v="6.2896666662709322E-2"/>
    <n v="1.5095199999050237"/>
    <n v="7.4305555557657499E-2"/>
  </r>
  <r>
    <n v="5814"/>
    <n v="171163"/>
    <n v="41394"/>
    <n v="12"/>
    <x v="2"/>
    <n v="1083"/>
    <s v=""/>
    <d v="2013-09-03T12:00:00"/>
    <d v="2013-09-03T21:00:00"/>
    <x v="0"/>
    <x v="0"/>
    <d v="2013-09-03T10:13:00"/>
    <n v="0"/>
    <x v="6"/>
    <n v="12"/>
    <n v="0.375"/>
    <n v="9"/>
    <n v="7.4305555557657499E-2"/>
  </r>
  <r>
    <n v="5442"/>
    <n v="163327"/>
    <n v="37883"/>
    <n v="12"/>
    <x v="2"/>
    <n v="209"/>
    <s v=""/>
    <d v="2013-07-29T14:30:00"/>
    <d v="2013-07-29T16:22:51"/>
    <x v="0"/>
    <x v="0"/>
    <d v="2013-07-29T12:42:00"/>
    <n v="0"/>
    <x v="2"/>
    <n v="14"/>
    <n v="7.8363333333982155E-2"/>
    <n v="1.8807200000155717"/>
    <n v="7.4999999997089617E-2"/>
  </r>
  <r>
    <n v="7068"/>
    <n v="168255"/>
    <n v="40188"/>
    <n v="12"/>
    <x v="0"/>
    <n v="1061"/>
    <n v="393"/>
    <d v="2013-08-20T17:30:00"/>
    <d v="2013-08-20T19:19:32"/>
    <x v="0"/>
    <x v="0"/>
    <d v="2013-08-20T15:42:00"/>
    <n v="0"/>
    <x v="6"/>
    <n v="17"/>
    <n v="7.6063333333877381E-2"/>
    <n v="1.8255200000130571"/>
    <n v="7.4999999997089617E-2"/>
  </r>
  <r>
    <n v="7752"/>
    <n v="169511"/>
    <n v="40779"/>
    <n v="12"/>
    <x v="2"/>
    <n v="1379"/>
    <s v=""/>
    <d v="2013-08-27T11:30:00"/>
    <d v="2013-08-27T20:30:00"/>
    <x v="0"/>
    <x v="0"/>
    <d v="2013-08-27T09:42:00"/>
    <n v="0"/>
    <x v="6"/>
    <n v="11"/>
    <n v="0.37500333333446179"/>
    <n v="9.0000800000270829"/>
    <n v="7.4999999997089617E-2"/>
  </r>
  <r>
    <n v="5877"/>
    <n v="169418"/>
    <n v="31880"/>
    <n v="12"/>
    <x v="0"/>
    <n v="448"/>
    <n v="269"/>
    <d v="2013-08-26T18:45:00"/>
    <d v="2013-08-26T19:45:12"/>
    <x v="1"/>
    <x v="0"/>
    <d v="2013-08-26T16:56:00"/>
    <n v="0"/>
    <x v="2"/>
    <n v="18"/>
    <n v="4.1810000002442393E-2"/>
    <n v="1.0034400000586174"/>
    <n v="7.5694444443797693E-2"/>
  </r>
  <r>
    <n v="7533"/>
    <n v="181695"/>
    <n v="46569"/>
    <n v="65"/>
    <x v="0"/>
    <n v="433"/>
    <n v="393"/>
    <d v="2013-10-29T15:45:00"/>
    <d v="2013-10-29T17:34:30"/>
    <x v="1"/>
    <x v="0"/>
    <d v="2013-10-29T13:56:00"/>
    <n v="0"/>
    <x v="6"/>
    <n v="15"/>
    <n v="7.6039999999920838E-2"/>
    <n v="1.8249599999981001"/>
    <n v="7.5694444443797693E-2"/>
  </r>
  <r>
    <n v="5748"/>
    <n v="184283"/>
    <n v="47856"/>
    <n v="12"/>
    <x v="2"/>
    <n v="1056"/>
    <s v=""/>
    <d v="2013-11-12T20:30:00"/>
    <d v="2013-11-13T05:30:00"/>
    <x v="0"/>
    <x v="0"/>
    <d v="2013-11-12T18:40:00"/>
    <n v="0"/>
    <x v="6"/>
    <n v="20"/>
    <n v="0.37500333333446179"/>
    <n v="9.0000800000270829"/>
    <n v="7.6388888883229811E-2"/>
  </r>
  <r>
    <n v="7162"/>
    <n v="159456"/>
    <n v="20598"/>
    <n v="12"/>
    <x v="0"/>
    <n v="448"/>
    <n v="1254"/>
    <d v="2013-07-09T09:45:00"/>
    <d v="2013-07-09T11:02:25"/>
    <x v="0"/>
    <x v="0"/>
    <d v="2013-07-09T07:54:00"/>
    <n v="0"/>
    <x v="6"/>
    <n v="9"/>
    <n v="5.3760000002512243E-2"/>
    <n v="1.2902400000602938"/>
    <n v="7.7083333329937886E-2"/>
  </r>
  <r>
    <n v="5524"/>
    <n v="165763"/>
    <n v="38018"/>
    <n v="12"/>
    <x v="0"/>
    <n v="112"/>
    <n v="822"/>
    <d v="2013-08-09T13:00:00"/>
    <d v="2013-08-09T13:56:50"/>
    <x v="1"/>
    <x v="0"/>
    <d v="2013-08-09T11:09:00"/>
    <n v="0"/>
    <x v="5"/>
    <n v="13"/>
    <n v="3.9463333334424533E-2"/>
    <n v="0.94712000002618879"/>
    <n v="7.7083333329937886E-2"/>
  </r>
  <r>
    <n v="6278"/>
    <n v="159287"/>
    <n v="33842"/>
    <n v="12"/>
    <x v="0"/>
    <n v="1167"/>
    <n v="1039"/>
    <d v="2013-07-08T09:30:00"/>
    <d v="2013-07-08T10:35:12"/>
    <x v="0"/>
    <x v="0"/>
    <d v="2013-07-08T07:39:00"/>
    <n v="0"/>
    <x v="2"/>
    <n v="9"/>
    <n v="4.5276666663994547E-2"/>
    <n v="1.0866399999358691"/>
    <n v="7.7083333337213844E-2"/>
  </r>
  <r>
    <n v="7262"/>
    <n v="183831"/>
    <n v="13366"/>
    <n v="12"/>
    <x v="0"/>
    <n v="142"/>
    <n v="1021"/>
    <d v="2013-11-09T21:30:00"/>
    <s v=""/>
    <x v="1"/>
    <x v="0"/>
    <d v="2013-11-09T19:39:00"/>
    <n v="1"/>
    <x v="4"/>
    <n v="21"/>
    <e v="#VALUE!"/>
    <s v=""/>
    <n v="7.7083333337213844E-2"/>
  </r>
  <r>
    <n v="6966"/>
    <n v="158219"/>
    <n v="6081"/>
    <n v="12"/>
    <x v="0"/>
    <n v="1390"/>
    <n v="452"/>
    <d v="2013-07-03T21:15:00"/>
    <d v="2013-07-03T22:08:53"/>
    <x v="0"/>
    <x v="0"/>
    <d v="2013-07-03T19:23:00"/>
    <n v="0"/>
    <x v="1"/>
    <n v="21"/>
    <n v="3.7423333335027564E-2"/>
    <n v="0.89816000004066154"/>
    <n v="7.7777777776645962E-2"/>
  </r>
  <r>
    <n v="6686"/>
    <n v="163456"/>
    <n v="33292"/>
    <n v="24"/>
    <x v="0"/>
    <n v="142"/>
    <n v="1254"/>
    <d v="2013-07-30T09:45:00"/>
    <d v="2013-07-30T10:17:44"/>
    <x v="0"/>
    <x v="0"/>
    <d v="2013-07-30T07:53:00"/>
    <n v="0"/>
    <x v="6"/>
    <n v="9"/>
    <n v="2.2729999996954575E-2"/>
    <n v="0.5455199999269098"/>
    <n v="7.7777777776645962E-2"/>
  </r>
  <r>
    <n v="7070"/>
    <n v="173497"/>
    <n v="42688"/>
    <n v="12"/>
    <x v="0"/>
    <n v="845"/>
    <n v="83"/>
    <d v="2013-09-14T19:00:00"/>
    <d v="2013-09-14T20:28:35"/>
    <x v="0"/>
    <x v="0"/>
    <d v="2013-09-14T17:08:00"/>
    <n v="0"/>
    <x v="4"/>
    <n v="19"/>
    <n v="6.1513333334005438E-2"/>
    <n v="1.4763200000161305"/>
    <n v="7.7777777776645962E-2"/>
  </r>
  <r>
    <n v="6369"/>
    <n v="177375"/>
    <n v="44403"/>
    <n v="12"/>
    <x v="0"/>
    <n v="1096"/>
    <n v="529"/>
    <d v="2013-10-05T19:30:00"/>
    <d v="2013-10-05T20:36:27"/>
    <x v="1"/>
    <x v="0"/>
    <d v="2013-10-05T17:38:00"/>
    <n v="0"/>
    <x v="4"/>
    <n v="19"/>
    <n v="4.6150000001944136E-2"/>
    <n v="1.1076000000466593"/>
    <n v="7.7777777776645962E-2"/>
  </r>
  <r>
    <n v="5856"/>
    <n v="179481"/>
    <n v="45486"/>
    <n v="12"/>
    <x v="0"/>
    <n v="168"/>
    <n v="308"/>
    <d v="2013-10-17T04:30:00"/>
    <s v=""/>
    <x v="0"/>
    <x v="1"/>
    <d v="2013-10-17T02:38:00"/>
    <n v="1"/>
    <x v="0"/>
    <n v="4"/>
    <e v="#VALUE!"/>
    <s v=""/>
    <n v="7.7777777776645962E-2"/>
  </r>
  <r>
    <n v="5715"/>
    <n v="157274"/>
    <n v="33160"/>
    <n v="12"/>
    <x v="2"/>
    <n v="1226"/>
    <s v=""/>
    <d v="2013-06-28T13:15:00"/>
    <d v="2013-06-28T18:15:00"/>
    <x v="1"/>
    <x v="0"/>
    <d v="2013-06-28T11:22:00"/>
    <n v="0"/>
    <x v="5"/>
    <n v="13"/>
    <n v="0.20833666666294448"/>
    <n v="5.0000799999106675"/>
    <n v="7.8472222223354038E-2"/>
  </r>
  <r>
    <n v="7599"/>
    <n v="163720"/>
    <n v="38058"/>
    <n v="12"/>
    <x v="0"/>
    <n v="1122"/>
    <n v="393"/>
    <d v="2013-07-31T15:00:00"/>
    <d v="2013-07-31T16:34:50"/>
    <x v="0"/>
    <x v="0"/>
    <d v="2013-07-31T13:07:00"/>
    <n v="0"/>
    <x v="1"/>
    <n v="15"/>
    <n v="6.5860000002430752E-2"/>
    <n v="1.580640000058338"/>
    <n v="7.8472222223354038E-2"/>
  </r>
  <r>
    <n v="7459"/>
    <n v="165172"/>
    <n v="36020"/>
    <n v="12"/>
    <x v="0"/>
    <n v="192"/>
    <n v="585"/>
    <d v="2013-08-06T17:00:00"/>
    <d v="2013-08-06T18:01:36"/>
    <x v="0"/>
    <x v="0"/>
    <d v="2013-08-06T15:07:00"/>
    <n v="0"/>
    <x v="6"/>
    <n v="17"/>
    <n v="4.2776666661666241E-2"/>
    <n v="1.0266399998799898"/>
    <n v="7.8472222223354038E-2"/>
  </r>
  <r>
    <n v="6867"/>
    <n v="176082"/>
    <n v="43771"/>
    <n v="12"/>
    <x v="0"/>
    <n v="789"/>
    <n v="1384"/>
    <d v="2013-09-28T19:00:00"/>
    <s v=""/>
    <x v="0"/>
    <x v="0"/>
    <d v="2013-09-28T17:07:00"/>
    <n v="1"/>
    <x v="4"/>
    <n v="19"/>
    <e v="#VALUE!"/>
    <s v=""/>
    <n v="7.8472222223354038E-2"/>
  </r>
  <r>
    <n v="7196"/>
    <n v="162722"/>
    <n v="6650"/>
    <n v="12"/>
    <x v="0"/>
    <n v="571"/>
    <n v="1198"/>
    <d v="2013-07-26T02:30:00"/>
    <d v="2013-07-26T02:55:34"/>
    <x v="0"/>
    <x v="0"/>
    <d v="2013-07-26T00:36:00"/>
    <n v="0"/>
    <x v="5"/>
    <n v="2"/>
    <n v="1.7753333333530463E-2"/>
    <n v="0.42608000000473112"/>
    <n v="7.9166666662786156E-2"/>
  </r>
  <r>
    <n v="6958"/>
    <n v="160601"/>
    <n v="36580"/>
    <n v="12"/>
    <x v="2"/>
    <n v="1230"/>
    <s v=""/>
    <d v="2013-07-14T19:30:00"/>
    <d v="2013-07-15T00:30:00"/>
    <x v="0"/>
    <x v="0"/>
    <d v="2013-07-14T17:36:00"/>
    <n v="0"/>
    <x v="3"/>
    <n v="19"/>
    <n v="0.20833000000129687"/>
    <n v="4.9999200000311248"/>
    <n v="7.9166666670062114E-2"/>
  </r>
  <r>
    <n v="7867"/>
    <n v="176118"/>
    <n v="43820"/>
    <n v="12"/>
    <x v="0"/>
    <n v="1239"/>
    <n v="625"/>
    <d v="2013-09-28T23:45:00"/>
    <d v="2013-09-29T00:11:30"/>
    <x v="0"/>
    <x v="0"/>
    <d v="2013-09-28T21:51:00"/>
    <n v="0"/>
    <x v="4"/>
    <n v="23"/>
    <n v="1.8406666662485804E-2"/>
    <n v="0.44175999989965931"/>
    <n v="7.9166666670062114E-2"/>
  </r>
  <r>
    <n v="5957"/>
    <n v="176628"/>
    <n v="44003"/>
    <n v="12"/>
    <x v="2"/>
    <n v="1083"/>
    <s v=""/>
    <d v="2013-10-01T09:30:00"/>
    <d v="2013-10-01T18:30:00"/>
    <x v="1"/>
    <x v="0"/>
    <d v="2013-10-01T07:36:00"/>
    <n v="0"/>
    <x v="6"/>
    <n v="9"/>
    <n v="0.37499666666553821"/>
    <n v="8.9999199999729171"/>
    <n v="7.9166666670062114E-2"/>
  </r>
  <r>
    <n v="7585"/>
    <n v="163868"/>
    <n v="34972"/>
    <n v="12"/>
    <x v="0"/>
    <n v="1041"/>
    <n v="949"/>
    <d v="2013-08-31T09:15:00"/>
    <d v="2013-08-31T10:10:52"/>
    <x v="0"/>
    <x v="0"/>
    <d v="2013-08-31T07:20:00"/>
    <n v="0"/>
    <x v="4"/>
    <n v="9"/>
    <n v="3.8793333333160263E-2"/>
    <n v="0.9310399999958463"/>
    <n v="7.9861111109494232E-2"/>
  </r>
  <r>
    <n v="6950"/>
    <n v="182657"/>
    <n v="46923"/>
    <n v="24"/>
    <x v="0"/>
    <n v="580"/>
    <n v="58"/>
    <d v="2013-11-01T05:30:00"/>
    <d v="2013-11-01T06:08:40"/>
    <x v="1"/>
    <x v="0"/>
    <d v="2013-11-01T03:35:00"/>
    <n v="0"/>
    <x v="5"/>
    <n v="5"/>
    <n v="2.6853333336475771E-2"/>
    <n v="0.6444800000754185"/>
    <n v="7.9861111109494232E-2"/>
  </r>
  <r>
    <n v="7211"/>
    <n v="185896"/>
    <n v="48702"/>
    <n v="65"/>
    <x v="2"/>
    <n v="949"/>
    <s v=""/>
    <d v="2013-11-24T04:00:00"/>
    <d v="2013-11-24T14:00:00"/>
    <x v="0"/>
    <x v="0"/>
    <d v="2013-11-24T02:05:00"/>
    <n v="0"/>
    <x v="3"/>
    <n v="4"/>
    <n v="0.41666333333705552"/>
    <n v="9.9999200000893325"/>
    <n v="7.9861111109494232E-2"/>
  </r>
  <r>
    <n v="5880"/>
    <n v="172014"/>
    <n v="41797"/>
    <n v="12"/>
    <x v="0"/>
    <n v="824"/>
    <n v="1161"/>
    <d v="2013-09-06T20:30:00"/>
    <s v=""/>
    <x v="0"/>
    <x v="1"/>
    <d v="2013-09-06T18:35:00"/>
    <n v="1"/>
    <x v="5"/>
    <n v="20"/>
    <e v="#VALUE!"/>
    <s v=""/>
    <n v="7.9861111109494232E-2"/>
  </r>
  <r>
    <n v="6153"/>
    <n v="138996"/>
    <n v="25581"/>
    <n v="87"/>
    <x v="1"/>
    <n v="499"/>
    <s v=""/>
    <d v="2013-02-23T17:30:00"/>
    <d v="2013-02-24T17:30:00"/>
    <x v="0"/>
    <x v="0"/>
    <d v="2013-02-23T15:34:00"/>
    <n v="0"/>
    <x v="4"/>
    <n v="17"/>
    <n v="1.0000033333344618"/>
    <n v="24.000080000027083"/>
    <n v="8.0555555556202307E-2"/>
  </r>
  <r>
    <n v="6111"/>
    <n v="173078"/>
    <n v="27611"/>
    <n v="89"/>
    <x v="0"/>
    <n v="1154"/>
    <n v="1159"/>
    <d v="2013-09-12T20:00:00"/>
    <d v="2013-09-12T20:51:20"/>
    <x v="0"/>
    <x v="0"/>
    <d v="2013-09-12T18:04:00"/>
    <n v="0"/>
    <x v="0"/>
    <n v="20"/>
    <n v="3.5646666663524229E-2"/>
    <n v="0.8555199999245815"/>
    <n v="8.0555555556202307E-2"/>
  </r>
  <r>
    <n v="7453"/>
    <n v="180469"/>
    <n v="45877"/>
    <n v="12"/>
    <x v="0"/>
    <n v="1333"/>
    <n v="452"/>
    <d v="2013-10-22T19:30:00"/>
    <d v="2013-10-22T20:50:48"/>
    <x v="1"/>
    <x v="0"/>
    <d v="2013-10-22T17:34:00"/>
    <n v="0"/>
    <x v="6"/>
    <n v="19"/>
    <n v="5.6109999997715931E-2"/>
    <n v="1.3466399999451824"/>
    <n v="8.0555555556202307E-2"/>
  </r>
  <r>
    <n v="7601"/>
    <n v="175284"/>
    <n v="43517"/>
    <n v="89"/>
    <x v="0"/>
    <n v="138"/>
    <n v="1369"/>
    <d v="2013-09-24T20:30:00"/>
    <s v=""/>
    <x v="1"/>
    <x v="0"/>
    <d v="2013-09-24T18:33:00"/>
    <n v="1"/>
    <x v="6"/>
    <n v="20"/>
    <e v="#VALUE!"/>
    <s v=""/>
    <n v="8.1249999995634425E-2"/>
  </r>
  <r>
    <n v="6565"/>
    <n v="133647"/>
    <n v="22776"/>
    <n v="12"/>
    <x v="0"/>
    <n v="1005"/>
    <n v="585"/>
    <d v="2013-01-12T17:15:00"/>
    <d v="2013-01-13T00:00:00"/>
    <x v="1"/>
    <x v="0"/>
    <d v="2013-01-12T15:18:00"/>
    <n v="0"/>
    <x v="4"/>
    <n v="17"/>
    <n v="0.28125"/>
    <n v="6.75"/>
    <n v="8.1250000002910383E-2"/>
  </r>
  <r>
    <n v="6596"/>
    <n v="158960"/>
    <n v="31201"/>
    <n v="12"/>
    <x v="2"/>
    <n v="458"/>
    <s v=""/>
    <d v="2013-07-06T15:30:00"/>
    <d v="2013-07-06T20:30:00"/>
    <x v="0"/>
    <x v="0"/>
    <d v="2013-07-06T13:33:00"/>
    <n v="0"/>
    <x v="4"/>
    <n v="15"/>
    <n v="0.20833666666294448"/>
    <n v="5.0000799999106675"/>
    <n v="8.1250000002910383E-2"/>
  </r>
  <r>
    <n v="5992"/>
    <n v="185840"/>
    <n v="17948"/>
    <n v="24"/>
    <x v="0"/>
    <n v="541"/>
    <n v="590"/>
    <d v="2013-11-23T19:15:00"/>
    <d v="2013-11-23T20:05:16"/>
    <x v="1"/>
    <x v="0"/>
    <d v="2013-11-23T17:18:00"/>
    <n v="0"/>
    <x v="4"/>
    <n v="19"/>
    <n v="3.4906666667666286E-2"/>
    <n v="0.83776000002399087"/>
    <n v="8.1250000002910383E-2"/>
  </r>
  <r>
    <n v="7494"/>
    <n v="179784"/>
    <n v="27655"/>
    <n v="12"/>
    <x v="0"/>
    <n v="767"/>
    <n v="1384"/>
    <d v="2013-10-18T20:30:00"/>
    <d v="2013-10-18T21:05:28"/>
    <x v="1"/>
    <x v="0"/>
    <d v="2013-10-18T18:32:00"/>
    <n v="0"/>
    <x v="5"/>
    <n v="20"/>
    <n v="2.4633333334350027E-2"/>
    <n v="0.59120000002440065"/>
    <n v="8.1944444442342501E-2"/>
  </r>
  <r>
    <n v="6533"/>
    <n v="179267"/>
    <n v="45362"/>
    <n v="12"/>
    <x v="2"/>
    <n v="974"/>
    <s v=""/>
    <d v="2013-10-15T19:00:00"/>
    <s v=""/>
    <x v="1"/>
    <x v="0"/>
    <d v="2013-10-15T17:02:00"/>
    <n v="1"/>
    <x v="6"/>
    <n v="19"/>
    <e v="#VALUE!"/>
    <s v=""/>
    <n v="8.1944444442342501E-2"/>
  </r>
  <r>
    <n v="7596"/>
    <n v="164370"/>
    <n v="38152"/>
    <n v="85"/>
    <x v="0"/>
    <n v="763"/>
    <n v="571"/>
    <d v="2013-08-02T15:30:00"/>
    <d v="2013-08-02T16:09:35"/>
    <x v="0"/>
    <x v="0"/>
    <d v="2013-08-02T13:32:00"/>
    <n v="0"/>
    <x v="5"/>
    <n v="15"/>
    <n v="2.7486666665936355E-2"/>
    <n v="0.65967999998247251"/>
    <n v="8.1944444449618459E-2"/>
  </r>
  <r>
    <n v="6694"/>
    <n v="167298"/>
    <n v="39678"/>
    <n v="12"/>
    <x v="0"/>
    <n v="187"/>
    <n v="585"/>
    <d v="2013-08-16T15:30:00"/>
    <d v="2013-08-16T16:08:59"/>
    <x v="1"/>
    <x v="0"/>
    <d v="2013-08-16T13:32:00"/>
    <n v="0"/>
    <x v="5"/>
    <n v="15"/>
    <n v="2.7076666665379889E-2"/>
    <n v="0.64983999996911734"/>
    <n v="8.1944444449618459E-2"/>
  </r>
  <r>
    <n v="7604"/>
    <n v="138935"/>
    <n v="25549"/>
    <n v="12"/>
    <x v="1"/>
    <n v="1056"/>
    <s v=""/>
    <d v="2013-02-23T10:15:00"/>
    <d v="2013-02-24T10:15:00"/>
    <x v="0"/>
    <x v="0"/>
    <d v="2013-02-23T08:16:00"/>
    <n v="0"/>
    <x v="4"/>
    <n v="10"/>
    <n v="0.99999666666553821"/>
    <n v="23.999919999972917"/>
    <n v="8.2638888889050577E-2"/>
  </r>
  <r>
    <n v="7450"/>
    <n v="165025"/>
    <n v="38239"/>
    <n v="12"/>
    <x v="2"/>
    <n v="1341"/>
    <s v=""/>
    <d v="2013-08-05T19:30:00"/>
    <d v="2013-08-06T00:30:00"/>
    <x v="1"/>
    <x v="0"/>
    <d v="2013-08-05T17:31:00"/>
    <n v="0"/>
    <x v="2"/>
    <n v="19"/>
    <n v="0.20833000000129687"/>
    <n v="4.9999200000311248"/>
    <n v="8.2638888889050577E-2"/>
  </r>
  <r>
    <n v="7660"/>
    <n v="169131"/>
    <n v="37760"/>
    <n v="12"/>
    <x v="0"/>
    <n v="1337"/>
    <n v="458"/>
    <d v="2013-08-25T02:30:00"/>
    <d v="2013-08-25T02:50:08"/>
    <x v="0"/>
    <x v="0"/>
    <d v="2013-08-25T00:31:00"/>
    <n v="0"/>
    <x v="3"/>
    <n v="2"/>
    <n v="1.3983333337819204E-2"/>
    <n v="0.33560000010766089"/>
    <n v="8.2638888889050577E-2"/>
  </r>
  <r>
    <n v="6660"/>
    <n v="177313"/>
    <n v="43378"/>
    <n v="12"/>
    <x v="2"/>
    <n v="1330"/>
    <s v=""/>
    <d v="2013-10-05T13:00:00"/>
    <d v="2013-10-05T20:40:12"/>
    <x v="0"/>
    <x v="0"/>
    <d v="2013-10-05T11:01:00"/>
    <n v="0"/>
    <x v="4"/>
    <n v="13"/>
    <n v="0.31958333333750488"/>
    <n v="7.6700000001001172"/>
    <n v="8.2638888889050577E-2"/>
  </r>
  <r>
    <n v="7815"/>
    <n v="183356"/>
    <n v="47386"/>
    <n v="12"/>
    <x v="0"/>
    <n v="1068"/>
    <n v="776"/>
    <d v="2013-11-06T16:30:00"/>
    <s v=""/>
    <x v="0"/>
    <x v="0"/>
    <d v="2013-11-06T14:31:00"/>
    <n v="1"/>
    <x v="1"/>
    <n v="16"/>
    <e v="#VALUE!"/>
    <s v=""/>
    <n v="8.2638888889050577E-2"/>
  </r>
  <r>
    <n v="5906"/>
    <n v="175779"/>
    <n v="43704"/>
    <n v="12"/>
    <x v="2"/>
    <n v="149"/>
    <s v=""/>
    <d v="2013-09-27T16:45:00"/>
    <s v=""/>
    <x v="1"/>
    <x v="0"/>
    <d v="2013-09-27T14:45:00"/>
    <n v="1"/>
    <x v="5"/>
    <n v="16"/>
    <e v="#VALUE!"/>
    <s v=""/>
    <n v="8.3333333328482695E-2"/>
  </r>
  <r>
    <n v="5367"/>
    <n v="157679"/>
    <n v="2807"/>
    <n v="12"/>
    <x v="0"/>
    <n v="1010"/>
    <n v="1338"/>
    <d v="2013-06-30T16:30:00"/>
    <d v="2013-06-30T17:40:08"/>
    <x v="0"/>
    <x v="0"/>
    <d v="2013-06-30T14:30:00"/>
    <n v="0"/>
    <x v="3"/>
    <n v="16"/>
    <n v="4.8699999999371357E-2"/>
    <n v="1.1687999999849126"/>
    <n v="8.3333333335758653E-2"/>
  </r>
  <r>
    <n v="5973"/>
    <n v="161242"/>
    <n v="36699"/>
    <n v="12"/>
    <x v="0"/>
    <n v="238"/>
    <n v="393"/>
    <d v="2013-07-18T15:30:00"/>
    <d v="2013-07-18T17:11:11"/>
    <x v="0"/>
    <x v="0"/>
    <d v="2013-07-18T13:30:00"/>
    <n v="0"/>
    <x v="0"/>
    <n v="15"/>
    <n v="7.0266666662064381E-2"/>
    <n v="1.6863999998895451"/>
    <n v="8.3333333335758653E-2"/>
  </r>
  <r>
    <n v="7576"/>
    <n v="166009"/>
    <n v="31961"/>
    <n v="12"/>
    <x v="2"/>
    <n v="1096"/>
    <s v=""/>
    <d v="2013-08-10T13:30:00"/>
    <d v="2013-08-10T18:30:00"/>
    <x v="0"/>
    <x v="0"/>
    <d v="2013-08-10T11:30:00"/>
    <n v="0"/>
    <x v="4"/>
    <n v="13"/>
    <n v="0.20833000000129687"/>
    <n v="4.9999200000311248"/>
    <n v="8.3333333335758653E-2"/>
  </r>
  <r>
    <n v="5423"/>
    <n v="178856"/>
    <n v="17826"/>
    <n v="89"/>
    <x v="2"/>
    <n v="689"/>
    <s v=""/>
    <d v="2013-10-13T12:30:00"/>
    <s v=""/>
    <x v="1"/>
    <x v="0"/>
    <d v="2013-10-13T10:30:00"/>
    <n v="1"/>
    <x v="3"/>
    <n v="12"/>
    <e v="#VALUE!"/>
    <s v=""/>
    <n v="8.3333333335758653E-2"/>
  </r>
  <r>
    <n v="5975"/>
    <n v="176643"/>
    <n v="37304"/>
    <n v="89"/>
    <x v="2"/>
    <n v="358"/>
    <s v=""/>
    <d v="2013-10-01T13:00:00"/>
    <d v="2013-10-01T18:00:00"/>
    <x v="0"/>
    <x v="0"/>
    <d v="2013-10-01T10:59:00"/>
    <n v="0"/>
    <x v="6"/>
    <n v="13"/>
    <n v="0.20833333333575865"/>
    <n v="5.0000000000582077"/>
    <n v="8.4027777775190771E-2"/>
  </r>
  <r>
    <n v="7203"/>
    <n v="179485"/>
    <n v="22839"/>
    <n v="12"/>
    <x v="2"/>
    <n v="768"/>
    <s v=""/>
    <d v="2013-10-17T09:00:00"/>
    <d v="2013-10-17T14:00:00"/>
    <x v="0"/>
    <x v="0"/>
    <d v="2013-10-17T06:59:00"/>
    <n v="0"/>
    <x v="0"/>
    <n v="9"/>
    <n v="0.20833000000129687"/>
    <n v="4.9999200000311248"/>
    <n v="8.4027777775190771E-2"/>
  </r>
  <r>
    <n v="7790"/>
    <n v="164967"/>
    <n v="26490"/>
    <n v="12"/>
    <x v="0"/>
    <n v="1365"/>
    <n v="1262"/>
    <d v="2013-08-05T13:15:00"/>
    <d v="2013-08-05T13:51:18"/>
    <x v="0"/>
    <x v="1"/>
    <d v="2013-08-05T11:14:00"/>
    <n v="0"/>
    <x v="2"/>
    <n v="13"/>
    <n v="2.5206666665326338E-2"/>
    <n v="0.60495999996783212"/>
    <n v="8.4027777782466728E-2"/>
  </r>
  <r>
    <n v="6128"/>
    <n v="157563"/>
    <n v="37304"/>
    <n v="12"/>
    <x v="0"/>
    <n v="87"/>
    <n v="358"/>
    <d v="2013-06-29T21:30:00"/>
    <d v="2013-06-29T22:42:37"/>
    <x v="0"/>
    <x v="0"/>
    <d v="2013-06-29T19:28:00"/>
    <n v="0"/>
    <x v="4"/>
    <n v="21"/>
    <n v="5.0426666661223862E-2"/>
    <n v="1.2102399998693727"/>
    <n v="8.4722222221898846E-2"/>
  </r>
  <r>
    <n v="6765"/>
    <n v="159022"/>
    <n v="35823"/>
    <n v="12"/>
    <x v="0"/>
    <n v="601"/>
    <n v="448"/>
    <d v="2013-07-06T21:00:00"/>
    <d v="2013-07-06T22:48:20"/>
    <x v="0"/>
    <x v="0"/>
    <d v="2013-07-06T18:58:00"/>
    <n v="0"/>
    <x v="4"/>
    <n v="21"/>
    <n v="7.5230000002193265E-2"/>
    <n v="1.8055200000526384"/>
    <n v="8.4722222221898846E-2"/>
  </r>
  <r>
    <n v="6544"/>
    <n v="164529"/>
    <n v="38291"/>
    <n v="12"/>
    <x v="0"/>
    <n v="571"/>
    <n v="214"/>
    <d v="2013-08-03T12:00:00"/>
    <d v="2013-08-03T13:13:39"/>
    <x v="1"/>
    <x v="0"/>
    <d v="2013-08-03T09:58:00"/>
    <n v="0"/>
    <x v="4"/>
    <n v="12"/>
    <n v="5.1149999999324791E-2"/>
    <n v="1.227599999983795"/>
    <n v="8.4722222221898846E-2"/>
  </r>
  <r>
    <n v="6935"/>
    <n v="168210"/>
    <n v="40167"/>
    <n v="12"/>
    <x v="2"/>
    <n v="1089"/>
    <s v=""/>
    <d v="2013-08-20T14:45:00"/>
    <d v="2013-08-20T19:45:00"/>
    <x v="1"/>
    <x v="0"/>
    <d v="2013-08-20T12:43:00"/>
    <n v="0"/>
    <x v="6"/>
    <n v="14"/>
    <n v="0.20833666666294448"/>
    <n v="5.0000799999106675"/>
    <n v="8.4722222221898846E-2"/>
  </r>
  <r>
    <n v="7586"/>
    <n v="183028"/>
    <n v="47184"/>
    <n v="12"/>
    <x v="0"/>
    <n v="393"/>
    <n v="1010"/>
    <d v="2013-11-04T12:30:00"/>
    <s v=""/>
    <x v="1"/>
    <x v="0"/>
    <d v="2013-11-04T10:28:00"/>
    <n v="1"/>
    <x v="2"/>
    <n v="12"/>
    <e v="#VALUE!"/>
    <s v=""/>
    <n v="8.4722222221898846E-2"/>
  </r>
  <r>
    <n v="6174"/>
    <n v="164364"/>
    <n v="38217"/>
    <n v="12"/>
    <x v="0"/>
    <n v="1272"/>
    <n v="1229"/>
    <d v="2013-08-02T15:00:00"/>
    <d v="2013-08-02T16:05:05"/>
    <x v="1"/>
    <x v="0"/>
    <d v="2013-08-02T12:57:00"/>
    <n v="0"/>
    <x v="5"/>
    <n v="15"/>
    <n v="4.5200000000477303E-2"/>
    <n v="1.0848000000114553"/>
    <n v="8.5416666668606922E-2"/>
  </r>
  <r>
    <n v="5518"/>
    <n v="176624"/>
    <n v="35281"/>
    <n v="12"/>
    <x v="0"/>
    <n v="1101"/>
    <n v="1365"/>
    <d v="2013-10-01T07:30:00"/>
    <d v="2013-10-01T09:05:12"/>
    <x v="0"/>
    <x v="0"/>
    <d v="2013-10-01T05:27:00"/>
    <n v="0"/>
    <x v="6"/>
    <n v="7"/>
    <n v="6.61099999997532E-2"/>
    <n v="1.5866399999940768"/>
    <n v="8.5416666668606922E-2"/>
  </r>
  <r>
    <n v="6633"/>
    <n v="184172"/>
    <n v="37957"/>
    <n v="12"/>
    <x v="2"/>
    <n v="789"/>
    <s v=""/>
    <d v="2013-11-12T11:00:00"/>
    <d v="2013-11-12T11:16:41"/>
    <x v="0"/>
    <x v="0"/>
    <d v="2013-11-12T08:57:00"/>
    <n v="0"/>
    <x v="6"/>
    <n v="11"/>
    <n v="1.1586666667426471E-2"/>
    <n v="0.2780800000182353"/>
    <n v="8.5416666668606922E-2"/>
  </r>
  <r>
    <n v="7359"/>
    <n v="156210"/>
    <n v="33724"/>
    <n v="12"/>
    <x v="0"/>
    <n v="571"/>
    <n v="1384"/>
    <d v="2013-06-21T21:30:00"/>
    <s v=""/>
    <x v="1"/>
    <x v="0"/>
    <d v="2013-06-21T19:27:00"/>
    <n v="1"/>
    <x v="5"/>
    <n v="21"/>
    <e v="#VALUE!"/>
    <s v=""/>
    <n v="8.5416666668606922E-2"/>
  </r>
  <r>
    <n v="6287"/>
    <n v="160903"/>
    <n v="36724"/>
    <n v="12"/>
    <x v="2"/>
    <n v="293"/>
    <s v=""/>
    <d v="2013-07-16T13:00:00"/>
    <d v="2013-07-16T22:00:00"/>
    <x v="1"/>
    <x v="0"/>
    <d v="2013-07-16T10:56:00"/>
    <n v="0"/>
    <x v="6"/>
    <n v="13"/>
    <n v="0.37500333333446179"/>
    <n v="9.0000800000270829"/>
    <n v="8.611111110803904E-2"/>
  </r>
  <r>
    <n v="7742"/>
    <n v="172461"/>
    <n v="42132"/>
    <n v="12"/>
    <x v="2"/>
    <n v="58"/>
    <s v=""/>
    <d v="2013-09-09T11:30:00"/>
    <d v="2013-09-09T16:30:00"/>
    <x v="1"/>
    <x v="0"/>
    <d v="2013-09-09T09:26:00"/>
    <n v="0"/>
    <x v="2"/>
    <n v="11"/>
    <n v="0.20833333333575865"/>
    <n v="5.0000000000582077"/>
    <n v="8.611111110803904E-2"/>
  </r>
  <r>
    <n v="7547"/>
    <n v="168393"/>
    <n v="39081"/>
    <n v="12"/>
    <x v="2"/>
    <n v="1021"/>
    <s v=""/>
    <d v="2013-08-21T09:30:00"/>
    <d v="2013-08-21T18:30:00"/>
    <x v="0"/>
    <x v="0"/>
    <d v="2013-08-21T07:26:00"/>
    <n v="0"/>
    <x v="1"/>
    <n v="9"/>
    <n v="0.37499666666553821"/>
    <n v="8.9999199999729171"/>
    <n v="8.6111111115314998E-2"/>
  </r>
  <r>
    <n v="6456"/>
    <n v="159323"/>
    <n v="36231"/>
    <n v="85"/>
    <x v="0"/>
    <n v="1279"/>
    <n v="1165"/>
    <d v="2013-07-08T14:00:00"/>
    <d v="2013-07-08T14:23:19"/>
    <x v="1"/>
    <x v="0"/>
    <d v="2013-07-08T11:55:00"/>
    <n v="0"/>
    <x v="2"/>
    <n v="14"/>
    <n v="1.6196666663745418E-2"/>
    <n v="0.38871999992989004"/>
    <n v="8.6805555554747116E-2"/>
  </r>
  <r>
    <n v="7876"/>
    <n v="161640"/>
    <n v="37072"/>
    <n v="12"/>
    <x v="0"/>
    <n v="667"/>
    <n v="393"/>
    <d v="2013-07-20T13:00:00"/>
    <d v="2013-07-20T14:37:12"/>
    <x v="0"/>
    <x v="0"/>
    <d v="2013-07-20T10:55:00"/>
    <n v="0"/>
    <x v="4"/>
    <n v="13"/>
    <n v="6.7503333339118399E-2"/>
    <n v="1.6200800001388416"/>
    <n v="8.6805555554747116E-2"/>
  </r>
  <r>
    <n v="6117"/>
    <n v="175938"/>
    <n v="43730"/>
    <n v="12"/>
    <x v="0"/>
    <n v="1165"/>
    <n v="1333"/>
    <d v="2013-09-27T21:00:00"/>
    <d v="2013-09-27T23:21:23"/>
    <x v="0"/>
    <x v="0"/>
    <d v="2013-09-27T18:55:00"/>
    <n v="0"/>
    <x v="5"/>
    <n v="21"/>
    <n v="9.818000000086613E-2"/>
    <n v="2.3563200000207871"/>
    <n v="8.6805555554747116E-2"/>
  </r>
  <r>
    <n v="7810"/>
    <n v="183188"/>
    <n v="47030"/>
    <n v="12"/>
    <x v="2"/>
    <n v="1320"/>
    <s v=""/>
    <d v="2013-11-05T11:00:00"/>
    <d v="2013-11-05T18:00:00"/>
    <x v="1"/>
    <x v="0"/>
    <d v="2013-11-05T08:55:00"/>
    <n v="0"/>
    <x v="6"/>
    <n v="11"/>
    <n v="0.29166666666424135"/>
    <n v="6.9999999999417923"/>
    <n v="8.6805555554747116E-2"/>
  </r>
  <r>
    <n v="5451"/>
    <n v="172316"/>
    <n v="42042"/>
    <n v="12"/>
    <x v="2"/>
    <n v="269"/>
    <s v=""/>
    <d v="2013-09-08T12:30:00"/>
    <s v=""/>
    <x v="1"/>
    <x v="0"/>
    <d v="2013-09-08T10:25:00"/>
    <n v="1"/>
    <x v="3"/>
    <n v="12"/>
    <e v="#VALUE!"/>
    <s v=""/>
    <n v="8.6805555554747116E-2"/>
  </r>
  <r>
    <n v="7500"/>
    <n v="170711"/>
    <n v="24081"/>
    <n v="12"/>
    <x v="0"/>
    <n v="1063"/>
    <n v="393"/>
    <d v="2013-09-01T02:30:00"/>
    <d v="2013-09-01T03:38:13"/>
    <x v="1"/>
    <x v="0"/>
    <d v="2013-09-01T00:24:00"/>
    <n v="0"/>
    <x v="3"/>
    <n v="2"/>
    <n v="4.737333333468996E-2"/>
    <n v="1.136960000032559"/>
    <n v="8.7499999994179234E-2"/>
  </r>
  <r>
    <n v="7525"/>
    <n v="177976"/>
    <n v="44705"/>
    <n v="12"/>
    <x v="2"/>
    <n v="396"/>
    <s v=""/>
    <d v="2013-10-09T10:45:00"/>
    <d v="2013-10-09T19:45:00"/>
    <x v="1"/>
    <x v="0"/>
    <d v="2013-10-09T08:39:00"/>
    <n v="0"/>
    <x v="1"/>
    <n v="10"/>
    <n v="0.37500333333446179"/>
    <n v="9.0000800000270829"/>
    <n v="8.7499999994179234E-2"/>
  </r>
  <r>
    <n v="7973"/>
    <n v="185078"/>
    <n v="48291"/>
    <n v="12"/>
    <x v="0"/>
    <n v="603"/>
    <n v="393"/>
    <d v="2013-11-18T13:00:00"/>
    <d v="2013-11-18T13:34:46"/>
    <x v="1"/>
    <x v="0"/>
    <d v="2013-11-18T10:54:00"/>
    <n v="0"/>
    <x v="2"/>
    <n v="13"/>
    <n v="2.4143333335814532E-2"/>
    <n v="0.57944000005954877"/>
    <n v="8.7499999994179234E-2"/>
  </r>
  <r>
    <n v="6138"/>
    <n v="159922"/>
    <n v="1152"/>
    <n v="12"/>
    <x v="0"/>
    <n v="218"/>
    <n v="1350"/>
    <d v="2013-07-11T17:15:00"/>
    <d v="2013-07-11T18:08:57"/>
    <x v="0"/>
    <x v="0"/>
    <d v="2013-07-11T15:09:00"/>
    <n v="0"/>
    <x v="0"/>
    <n v="17"/>
    <n v="3.7470000002940651E-2"/>
    <n v="0.89928000007057562"/>
    <n v="8.7500000001455192E-2"/>
  </r>
  <r>
    <n v="6744"/>
    <n v="172668"/>
    <n v="41629"/>
    <n v="12"/>
    <x v="2"/>
    <n v="136"/>
    <s v=""/>
    <d v="2013-09-10T15:00:00"/>
    <d v="2013-09-11T00:00:00"/>
    <x v="0"/>
    <x v="0"/>
    <d v="2013-09-10T12:54:00"/>
    <n v="0"/>
    <x v="6"/>
    <n v="15"/>
    <n v="0.375"/>
    <n v="9"/>
    <n v="8.7500000001455192E-2"/>
  </r>
  <r>
    <n v="6703"/>
    <n v="173502"/>
    <n v="42693"/>
    <n v="12"/>
    <x v="0"/>
    <n v="1244"/>
    <n v="1384"/>
    <d v="2013-09-14T19:30:00"/>
    <d v="2013-09-14T21:15:05"/>
    <x v="0"/>
    <x v="0"/>
    <d v="2013-09-14T17:24:00"/>
    <n v="0"/>
    <x v="4"/>
    <n v="19"/>
    <n v="7.2970000001078006E-2"/>
    <n v="1.7512800000258721"/>
    <n v="8.7500000001455192E-2"/>
  </r>
  <r>
    <n v="6185"/>
    <n v="185920"/>
    <n v="31846"/>
    <n v="65"/>
    <x v="2"/>
    <n v="541"/>
    <s v=""/>
    <d v="2013-11-24T14:15:00"/>
    <s v=""/>
    <x v="0"/>
    <x v="1"/>
    <d v="2013-11-24T12:09:00"/>
    <n v="1"/>
    <x v="3"/>
    <n v="14"/>
    <e v="#VALUE!"/>
    <s v=""/>
    <n v="8.7500000001455192E-2"/>
  </r>
  <r>
    <n v="7549"/>
    <n v="158021"/>
    <n v="35407"/>
    <n v="85"/>
    <x v="0"/>
    <n v="1384"/>
    <n v="625"/>
    <d v="2013-07-02T19:30:00"/>
    <d v="2013-07-02T21:10:55"/>
    <x v="0"/>
    <x v="0"/>
    <d v="2013-07-02T17:22:00"/>
    <n v="0"/>
    <x v="6"/>
    <n v="19"/>
    <n v="7.0079999997687992E-2"/>
    <n v="1.6819199999445118"/>
    <n v="8.8888888887595385E-2"/>
  </r>
  <r>
    <n v="7146"/>
    <n v="178666"/>
    <n v="44722"/>
    <n v="12"/>
    <x v="2"/>
    <n v="540"/>
    <s v=""/>
    <d v="2013-10-12T13:00:00"/>
    <d v="2013-10-12T17:00:00"/>
    <x v="0"/>
    <x v="0"/>
    <d v="2013-10-12T10:52:00"/>
    <n v="0"/>
    <x v="4"/>
    <n v="13"/>
    <n v="0.16666333333705552"/>
    <n v="3.9999200000893325"/>
    <n v="8.8888888887595385E-2"/>
  </r>
  <r>
    <n v="7143"/>
    <n v="157658"/>
    <n v="24584"/>
    <n v="12"/>
    <x v="2"/>
    <n v="798"/>
    <s v=""/>
    <d v="2013-06-30T13:45:00"/>
    <d v="2013-06-30T18:45:00"/>
    <x v="1"/>
    <x v="0"/>
    <d v="2013-06-30T11:36:00"/>
    <n v="0"/>
    <x v="3"/>
    <n v="13"/>
    <n v="0.20833333333575865"/>
    <n v="5.0000000000582077"/>
    <n v="8.9583333334303461E-2"/>
  </r>
  <r>
    <n v="7868"/>
    <n v="170106"/>
    <n v="25646"/>
    <n v="12"/>
    <x v="0"/>
    <n v="667"/>
    <n v="87"/>
    <d v="2013-08-30T18:30:00"/>
    <d v="2013-08-30T19:30:30"/>
    <x v="0"/>
    <x v="0"/>
    <d v="2013-08-30T16:21:00"/>
    <n v="0"/>
    <x v="5"/>
    <n v="18"/>
    <n v="4.201666666631354E-2"/>
    <n v="1.008399999991525"/>
    <n v="8.9583333334303461E-2"/>
  </r>
  <r>
    <n v="7100"/>
    <n v="185445"/>
    <n v="42399"/>
    <n v="90"/>
    <x v="0"/>
    <n v="570"/>
    <n v="393"/>
    <d v="2013-11-21T13:00:00"/>
    <d v="2013-11-21T13:30:51"/>
    <x v="0"/>
    <x v="0"/>
    <d v="2013-11-21T10:50:00"/>
    <n v="0"/>
    <x v="0"/>
    <n v="13"/>
    <n v="2.1423333339043893E-2"/>
    <n v="0.51416000013705343"/>
    <n v="9.0277777773735579E-2"/>
  </r>
  <r>
    <n v="7081"/>
    <n v="136612"/>
    <n v="1318"/>
    <n v="12"/>
    <x v="0"/>
    <n v="559"/>
    <n v="484"/>
    <d v="2013-02-04T23:15:00"/>
    <d v="2013-02-05T00:00:00"/>
    <x v="1"/>
    <x v="0"/>
    <d v="2013-02-04T21:05:00"/>
    <n v="0"/>
    <x v="2"/>
    <n v="23"/>
    <n v="3.125E-2"/>
    <n v="0.75"/>
    <n v="9.0277777781011537E-2"/>
  </r>
  <r>
    <n v="6651"/>
    <n v="179436"/>
    <n v="45467"/>
    <n v="12"/>
    <x v="2"/>
    <n v="83"/>
    <s v=""/>
    <d v="2013-10-16T21:00:00"/>
    <d v="2013-10-17T02:00:00"/>
    <x v="1"/>
    <x v="0"/>
    <d v="2013-10-16T18:50:00"/>
    <n v="0"/>
    <x v="1"/>
    <n v="21"/>
    <n v="0.20833000000129687"/>
    <n v="4.9999200000311248"/>
    <n v="9.0277777781011537E-2"/>
  </r>
  <r>
    <n v="7194"/>
    <n v="164506"/>
    <n v="34908"/>
    <n v="12"/>
    <x v="2"/>
    <n v="571"/>
    <s v=""/>
    <d v="2013-08-03T10:30:00"/>
    <d v="2013-08-03T17:30:00"/>
    <x v="1"/>
    <x v="0"/>
    <d v="2013-08-03T08:19:00"/>
    <n v="0"/>
    <x v="4"/>
    <n v="10"/>
    <n v="0.29166999999870313"/>
    <n v="7.0000799999688752"/>
    <n v="9.0972222220443655E-2"/>
  </r>
  <r>
    <n v="7282"/>
    <n v="171469"/>
    <n v="39069"/>
    <n v="12"/>
    <x v="0"/>
    <n v="150"/>
    <n v="585"/>
    <d v="2013-09-04T20:30:00"/>
    <d v="2013-09-04T21:28:23"/>
    <x v="0"/>
    <x v="0"/>
    <d v="2013-09-04T18:19:00"/>
    <n v="0"/>
    <x v="1"/>
    <n v="20"/>
    <n v="4.0543333336245269E-2"/>
    <n v="0.97304000006988645"/>
    <n v="9.0972222220443655E-2"/>
  </r>
  <r>
    <n v="5786"/>
    <n v="177143"/>
    <n v="32599"/>
    <n v="12"/>
    <x v="2"/>
    <n v="1205"/>
    <s v=""/>
    <d v="2013-10-04T11:30:00"/>
    <d v="2013-10-04T15:30:00"/>
    <x v="0"/>
    <x v="0"/>
    <d v="2013-10-04T09:19:00"/>
    <n v="0"/>
    <x v="5"/>
    <n v="11"/>
    <n v="0.16666333333705552"/>
    <n v="3.9999200000893325"/>
    <n v="9.0972222220443655E-2"/>
  </r>
  <r>
    <n v="7860"/>
    <n v="181158"/>
    <n v="46277"/>
    <n v="12"/>
    <x v="2"/>
    <n v="211"/>
    <s v=""/>
    <d v="2013-10-26T16:00:00"/>
    <d v="2013-10-26T18:56:44"/>
    <x v="1"/>
    <x v="0"/>
    <d v="2013-10-26T13:49:00"/>
    <n v="0"/>
    <x v="4"/>
    <n v="16"/>
    <n v="0.12273333333723713"/>
    <n v="2.9456000000936911"/>
    <n v="9.0972222220443655E-2"/>
  </r>
  <r>
    <n v="7389"/>
    <n v="167370"/>
    <n v="39725"/>
    <n v="12"/>
    <x v="0"/>
    <n v="292"/>
    <n v="1248"/>
    <d v="2013-08-16T20:00:00"/>
    <d v="2013-08-16T20:53:43"/>
    <x v="1"/>
    <x v="0"/>
    <d v="2013-08-16T17:49:00"/>
    <n v="0"/>
    <x v="5"/>
    <n v="20"/>
    <n v="3.7306666665244848E-2"/>
    <n v="0.89535999996587634"/>
    <n v="9.0972222227719612E-2"/>
  </r>
  <r>
    <n v="7910"/>
    <n v="134874"/>
    <n v="23450"/>
    <n v="12"/>
    <x v="0"/>
    <n v="142"/>
    <n v="393"/>
    <d v="2013-01-22T19:15:00"/>
    <d v="2013-01-23T00:00:00"/>
    <x v="1"/>
    <x v="0"/>
    <d v="2013-01-22T17:03:00"/>
    <n v="0"/>
    <x v="6"/>
    <n v="19"/>
    <n v="0.19791666666424135"/>
    <n v="4.7499999999417923"/>
    <n v="9.1666666667151731E-2"/>
  </r>
  <r>
    <n v="7710"/>
    <n v="162022"/>
    <n v="37285"/>
    <n v="24"/>
    <x v="0"/>
    <n v="789"/>
    <n v="393"/>
    <d v="2013-07-22T10:30:00"/>
    <d v="2013-07-22T12:31:26"/>
    <x v="0"/>
    <x v="0"/>
    <d v="2013-07-22T08:18:00"/>
    <n v="0"/>
    <x v="2"/>
    <n v="10"/>
    <n v="8.4329999997862615E-2"/>
    <n v="2.0239199999487028"/>
    <n v="9.1666666667151731E-2"/>
  </r>
  <r>
    <n v="5950"/>
    <n v="170296"/>
    <n v="41075"/>
    <n v="12"/>
    <x v="0"/>
    <n v="585"/>
    <n v="393"/>
    <d v="2013-08-30T20:15:00"/>
    <d v="2013-08-30T22:23:58"/>
    <x v="1"/>
    <x v="0"/>
    <d v="2013-08-30T18:03:00"/>
    <n v="0"/>
    <x v="5"/>
    <n v="20"/>
    <n v="8.9560000000346918E-2"/>
    <n v="2.149440000008326"/>
    <n v="9.1666666667151731E-2"/>
  </r>
  <r>
    <n v="7474"/>
    <n v="171152"/>
    <n v="40843"/>
    <n v="12"/>
    <x v="0"/>
    <n v="1257"/>
    <n v="451"/>
    <d v="2013-09-03T10:45:00"/>
    <d v="2013-09-03T11:37:36"/>
    <x v="0"/>
    <x v="0"/>
    <d v="2013-09-03T08:33:00"/>
    <n v="0"/>
    <x v="6"/>
    <n v="10"/>
    <n v="3.6523333335935604E-2"/>
    <n v="0.87656000006245449"/>
    <n v="9.1666666667151731E-2"/>
  </r>
  <r>
    <n v="7993"/>
    <n v="172861"/>
    <n v="33264"/>
    <n v="12"/>
    <x v="0"/>
    <n v="363"/>
    <n v="156"/>
    <d v="2013-09-11T17:00:00"/>
    <d v="2013-09-11T17:47:54"/>
    <x v="1"/>
    <x v="0"/>
    <d v="2013-09-11T14:48:00"/>
    <n v="0"/>
    <x v="1"/>
    <n v="17"/>
    <n v="3.3266666665440425E-2"/>
    <n v="0.79839999997057021"/>
    <n v="9.1666666667151731E-2"/>
  </r>
  <r>
    <n v="5509"/>
    <n v="180310"/>
    <n v="45808"/>
    <n v="12"/>
    <x v="0"/>
    <n v="571"/>
    <n v="393"/>
    <d v="2013-10-21T15:45:00"/>
    <d v="2013-10-21T17:40:59"/>
    <x v="1"/>
    <x v="0"/>
    <d v="2013-10-21T13:33:00"/>
    <n v="0"/>
    <x v="2"/>
    <n v="15"/>
    <n v="8.0540000002656598E-2"/>
    <n v="1.9329600000637583"/>
    <n v="9.1666666667151731E-2"/>
  </r>
  <r>
    <n v="5632"/>
    <n v="164091"/>
    <n v="38135"/>
    <n v="12"/>
    <x v="0"/>
    <n v="1269"/>
    <n v="393"/>
    <d v="2013-08-01T16:30:00"/>
    <d v="2013-08-01T18:06:54"/>
    <x v="0"/>
    <x v="0"/>
    <d v="2013-08-01T14:17:00"/>
    <n v="0"/>
    <x v="0"/>
    <n v="16"/>
    <n v="6.7289999999047723E-2"/>
    <n v="1.6149599999771453"/>
    <n v="9.2361111113859806E-2"/>
  </r>
  <r>
    <n v="5352"/>
    <n v="173844"/>
    <n v="35281"/>
    <n v="12"/>
    <x v="0"/>
    <n v="1101"/>
    <n v="293"/>
    <d v="2013-09-16T08:15:00"/>
    <d v="2013-09-16T09:44:48"/>
    <x v="0"/>
    <x v="0"/>
    <d v="2013-09-16T06:02:00"/>
    <n v="0"/>
    <x v="2"/>
    <n v="8"/>
    <n v="6.2360000003536697E-2"/>
    <n v="1.4966400000848807"/>
    <n v="9.2361111113859806E-2"/>
  </r>
  <r>
    <n v="7899"/>
    <n v="170853"/>
    <n v="38748"/>
    <n v="12"/>
    <x v="2"/>
    <n v="293"/>
    <s v=""/>
    <d v="2013-09-01T21:00:00"/>
    <s v=""/>
    <x v="0"/>
    <x v="1"/>
    <d v="2013-09-01T18:47:00"/>
    <n v="1"/>
    <x v="3"/>
    <n v="21"/>
    <e v="#VALUE!"/>
    <s v=""/>
    <n v="9.2361111113859806E-2"/>
  </r>
  <r>
    <n v="5525"/>
    <n v="179041"/>
    <n v="45255"/>
    <n v="12"/>
    <x v="0"/>
    <n v="1282"/>
    <n v="393"/>
    <d v="2013-10-14T12:00:00"/>
    <s v=""/>
    <x v="1"/>
    <x v="0"/>
    <d v="2013-10-14T09:47:00"/>
    <n v="1"/>
    <x v="2"/>
    <n v="12"/>
    <e v="#VALUE!"/>
    <s v=""/>
    <n v="9.2361111113859806E-2"/>
  </r>
  <r>
    <n v="7353"/>
    <n v="169705"/>
    <n v="38152"/>
    <n v="12"/>
    <x v="0"/>
    <n v="763"/>
    <n v="571"/>
    <d v="2013-08-28T16:30:00"/>
    <d v="2013-08-28T17:09:35"/>
    <x v="0"/>
    <x v="0"/>
    <d v="2013-08-28T14:16:00"/>
    <n v="0"/>
    <x v="1"/>
    <n v="16"/>
    <n v="2.749000000039814E-2"/>
    <n v="0.65976000000955537"/>
    <n v="9.3055555553291924E-2"/>
  </r>
  <r>
    <n v="6946"/>
    <n v="183351"/>
    <n v="47384"/>
    <n v="65"/>
    <x v="2"/>
    <n v="977"/>
    <s v=""/>
    <d v="2013-11-06T16:00:00"/>
    <d v="2013-11-07T02:00:00"/>
    <x v="0"/>
    <x v="0"/>
    <d v="2013-11-06T13:46:00"/>
    <n v="0"/>
    <x v="1"/>
    <n v="16"/>
    <n v="0.41666333333705552"/>
    <n v="9.9999200000893325"/>
    <n v="9.3055555553291924E-2"/>
  </r>
  <r>
    <n v="7629"/>
    <n v="170348"/>
    <n v="41082"/>
    <n v="12"/>
    <x v="0"/>
    <n v="1239"/>
    <n v="452"/>
    <d v="2013-08-30T21:30:00"/>
    <d v="2013-08-30T21:45:50"/>
    <x v="1"/>
    <x v="0"/>
    <d v="2013-08-30T19:16:00"/>
    <n v="0"/>
    <x v="5"/>
    <n v="21"/>
    <n v="1.099666666414123E-2"/>
    <n v="0.26391999993938953"/>
    <n v="9.3055555560567882E-2"/>
  </r>
  <r>
    <n v="7140"/>
    <n v="163097"/>
    <n v="25262"/>
    <n v="12"/>
    <x v="0"/>
    <n v="271"/>
    <n v="1087"/>
    <d v="2013-07-28T09:15:00"/>
    <d v="2013-07-28T09:51:00"/>
    <x v="1"/>
    <x v="0"/>
    <d v="2013-07-28T07:00:00"/>
    <n v="0"/>
    <x v="3"/>
    <n v="9"/>
    <n v="2.5003333335916977E-2"/>
    <n v="0.60008000006200746"/>
    <n v="9.375E-2"/>
  </r>
  <r>
    <n v="7106"/>
    <n v="175187"/>
    <n v="35281"/>
    <n v="12"/>
    <x v="0"/>
    <n v="1101"/>
    <n v="1365"/>
    <d v="2013-09-24T07:45:00"/>
    <d v="2013-09-24T08:40:06"/>
    <x v="0"/>
    <x v="0"/>
    <d v="2013-09-24T05:30:00"/>
    <n v="0"/>
    <x v="6"/>
    <n v="7"/>
    <n v="3.8263333335635252E-2"/>
    <n v="0.91832000005524606"/>
    <n v="9.375E-2"/>
  </r>
  <r>
    <n v="6044"/>
    <n v="179529"/>
    <n v="44764"/>
    <n v="89"/>
    <x v="2"/>
    <n v="1390"/>
    <s v=""/>
    <d v="2013-10-17T14:30:00"/>
    <d v="2013-10-17T15:28:16"/>
    <x v="0"/>
    <x v="0"/>
    <d v="2013-10-17T12:14:00"/>
    <n v="0"/>
    <x v="0"/>
    <n v="14"/>
    <n v="4.0463333338266239E-2"/>
    <n v="0.97112000011838973"/>
    <n v="9.4444444439432118E-2"/>
  </r>
  <r>
    <n v="6144"/>
    <n v="162200"/>
    <n v="37361"/>
    <n v="12"/>
    <x v="2"/>
    <n v="1384"/>
    <s v=""/>
    <d v="2013-07-23T12:00:00"/>
    <d v="2013-07-23T17:00:00"/>
    <x v="1"/>
    <x v="0"/>
    <d v="2013-07-23T09:44:00"/>
    <n v="0"/>
    <x v="6"/>
    <n v="12"/>
    <n v="0.20833000000129687"/>
    <n v="4.9999200000311248"/>
    <n v="9.4444444446708076E-2"/>
  </r>
  <r>
    <n v="5827"/>
    <n v="185909"/>
    <n v="27899"/>
    <n v="65"/>
    <x v="2"/>
    <n v="1038"/>
    <s v=""/>
    <d v="2013-11-24T12:00:00"/>
    <d v="2013-11-24T22:00:00"/>
    <x v="0"/>
    <x v="0"/>
    <d v="2013-11-24T09:44:00"/>
    <n v="0"/>
    <x v="3"/>
    <n v="12"/>
    <n v="0.41666999999870313"/>
    <n v="10.000079999968875"/>
    <n v="9.4444444446708076E-2"/>
  </r>
  <r>
    <n v="7905"/>
    <n v="172610"/>
    <n v="42208"/>
    <n v="12"/>
    <x v="2"/>
    <n v="949"/>
    <s v=""/>
    <d v="2013-09-10T08:00:00"/>
    <s v=""/>
    <x v="1"/>
    <x v="0"/>
    <d v="2013-09-10T05:43:00"/>
    <n v="1"/>
    <x v="6"/>
    <n v="8"/>
    <e v="#VALUE!"/>
    <s v=""/>
    <n v="9.5138888893416151E-2"/>
  </r>
  <r>
    <n v="7175"/>
    <n v="158209"/>
    <n v="35517"/>
    <n v="12"/>
    <x v="0"/>
    <n v="393"/>
    <n v="167"/>
    <d v="2013-07-03T21:00:00"/>
    <d v="2013-07-03T22:37:20"/>
    <x v="0"/>
    <x v="0"/>
    <d v="2013-07-03T18:42:00"/>
    <n v="0"/>
    <x v="1"/>
    <n v="21"/>
    <n v="6.7589999998745043E-2"/>
    <n v="1.622159999969881"/>
    <n v="9.5833333332848269E-2"/>
  </r>
  <r>
    <n v="7369"/>
    <n v="160313"/>
    <n v="35559"/>
    <n v="12"/>
    <x v="0"/>
    <n v="190"/>
    <n v="393"/>
    <d v="2013-07-13T09:30:00"/>
    <d v="2013-07-13T10:46:43"/>
    <x v="0"/>
    <x v="0"/>
    <d v="2013-07-13T07:12:00"/>
    <n v="0"/>
    <x v="4"/>
    <n v="9"/>
    <n v="5.3276666665624361E-2"/>
    <n v="1.2786399999749847"/>
    <n v="9.5833333332848269E-2"/>
  </r>
  <r>
    <n v="7856"/>
    <n v="163298"/>
    <n v="32599"/>
    <n v="12"/>
    <x v="2"/>
    <n v="293"/>
    <s v=""/>
    <d v="2013-07-29T12:00:00"/>
    <d v="2013-07-29T14:11:55"/>
    <x v="0"/>
    <x v="0"/>
    <d v="2013-07-29T09:42:00"/>
    <n v="0"/>
    <x v="2"/>
    <n v="12"/>
    <n v="9.1610000003129244E-2"/>
    <n v="2.1986400000751019"/>
    <n v="9.5833333332848269E-2"/>
  </r>
  <r>
    <n v="6801"/>
    <n v="163198"/>
    <n v="37834"/>
    <n v="12"/>
    <x v="0"/>
    <n v="776"/>
    <n v="1371"/>
    <d v="2013-07-28T20:30:00"/>
    <d v="2013-07-28T21:16:48"/>
    <x v="0"/>
    <x v="0"/>
    <d v="2013-07-28T18:11:00"/>
    <n v="0"/>
    <x v="3"/>
    <n v="20"/>
    <n v="3.2503333335625939E-2"/>
    <n v="0.78008000005502254"/>
    <n v="9.6527777772280388E-2"/>
  </r>
  <r>
    <n v="6109"/>
    <n v="180838"/>
    <n v="34304"/>
    <n v="89"/>
    <x v="0"/>
    <n v="471"/>
    <n v="1384"/>
    <d v="2013-10-24T21:30:00"/>
    <s v=""/>
    <x v="1"/>
    <x v="0"/>
    <d v="2013-10-24T19:11:00"/>
    <n v="1"/>
    <x v="0"/>
    <n v="21"/>
    <e v="#VALUE!"/>
    <s v=""/>
    <n v="9.6527777779556345E-2"/>
  </r>
  <r>
    <n v="7524"/>
    <n v="173191"/>
    <n v="42503"/>
    <n v="12"/>
    <x v="0"/>
    <n v="1126"/>
    <n v="393"/>
    <d v="2013-09-13T14:30:00"/>
    <d v="2013-09-13T16:00:34"/>
    <x v="0"/>
    <x v="0"/>
    <d v="2013-09-13T12:10:00"/>
    <n v="0"/>
    <x v="5"/>
    <n v="14"/>
    <n v="6.2893333335523494E-2"/>
    <n v="1.5094400000525638"/>
    <n v="9.7222222218988463E-2"/>
  </r>
  <r>
    <n v="6448"/>
    <n v="161541"/>
    <n v="37020"/>
    <n v="12"/>
    <x v="0"/>
    <n v="1337"/>
    <n v="104"/>
    <d v="2013-07-19T22:00:00"/>
    <d v="2013-07-19T23:29:23"/>
    <x v="0"/>
    <x v="0"/>
    <d v="2013-07-19T19:39:00"/>
    <n v="0"/>
    <x v="5"/>
    <n v="22"/>
    <n v="6.2073333334410563E-2"/>
    <n v="1.4897600000258535"/>
    <n v="9.7916666665696539E-2"/>
  </r>
  <r>
    <n v="7322"/>
    <n v="163699"/>
    <n v="38049"/>
    <n v="12"/>
    <x v="0"/>
    <n v="219"/>
    <n v="393"/>
    <d v="2013-07-31T13:30:00"/>
    <d v="2013-07-31T14:56:59"/>
    <x v="0"/>
    <x v="0"/>
    <d v="2013-07-31T11:08:00"/>
    <n v="0"/>
    <x v="1"/>
    <n v="13"/>
    <n v="6.0409999998228159E-2"/>
    <n v="1.4498399999574758"/>
    <n v="9.8611111112404615E-2"/>
  </r>
  <r>
    <n v="7981"/>
    <n v="168676"/>
    <n v="40086"/>
    <n v="12"/>
    <x v="0"/>
    <n v="824"/>
    <n v="1384"/>
    <d v="2013-08-22T20:45:00"/>
    <d v="2013-08-22T21:45:13"/>
    <x v="0"/>
    <x v="0"/>
    <d v="2013-08-22T18:22:00"/>
    <n v="0"/>
    <x v="0"/>
    <n v="20"/>
    <n v="4.1816666664090008E-2"/>
    <n v="1.0035999999381602"/>
    <n v="9.930555555911269E-2"/>
  </r>
  <r>
    <n v="6377"/>
    <n v="169343"/>
    <n v="40698"/>
    <n v="89"/>
    <x v="0"/>
    <n v="1207"/>
    <n v="393"/>
    <d v="2013-08-26T08:45:00"/>
    <d v="2013-08-26T10:49:36"/>
    <x v="1"/>
    <x v="0"/>
    <d v="2013-08-26T06:22:00"/>
    <n v="0"/>
    <x v="2"/>
    <n v="8"/>
    <n v="8.6526666666031815E-2"/>
    <n v="2.0766399999847636"/>
    <n v="9.930555555911269E-2"/>
  </r>
  <r>
    <n v="7075"/>
    <n v="176362"/>
    <n v="25952"/>
    <n v="12"/>
    <x v="0"/>
    <n v="788"/>
    <n v="1391"/>
    <d v="2013-09-30T12:30:00"/>
    <d v="2013-09-30T13:54:18"/>
    <x v="0"/>
    <x v="0"/>
    <d v="2013-09-30T10:07:00"/>
    <n v="0"/>
    <x v="2"/>
    <n v="12"/>
    <n v="5.8546666667098179E-2"/>
    <n v="1.4051200000103563"/>
    <n v="9.930555555911269E-2"/>
  </r>
  <r>
    <n v="6239"/>
    <n v="168261"/>
    <n v="33136"/>
    <n v="12"/>
    <x v="0"/>
    <n v="61"/>
    <n v="1371"/>
    <d v="2013-08-20T18:45:00"/>
    <d v="2013-08-20T19:39:00"/>
    <x v="0"/>
    <x v="1"/>
    <d v="2013-08-20T16:21:00"/>
    <n v="0"/>
    <x v="6"/>
    <n v="18"/>
    <n v="3.7499999998544808E-2"/>
    <n v="0.8999999999650754"/>
    <n v="9.9999999998544808E-2"/>
  </r>
  <r>
    <n v="5761"/>
    <n v="171637"/>
    <n v="36888"/>
    <n v="12"/>
    <x v="0"/>
    <n v="1071"/>
    <n v="1279"/>
    <d v="2013-09-05T16:15:00"/>
    <s v=""/>
    <x v="1"/>
    <x v="0"/>
    <d v="2013-09-05T13:51:00"/>
    <n v="1"/>
    <x v="0"/>
    <n v="16"/>
    <e v="#VALUE!"/>
    <s v=""/>
    <n v="0.10000000000582077"/>
  </r>
  <r>
    <n v="5361"/>
    <n v="159909"/>
    <n v="36258"/>
    <n v="12"/>
    <x v="0"/>
    <n v="1089"/>
    <n v="393"/>
    <d v="2013-07-11T16:15:00"/>
    <d v="2013-07-11T17:58:03"/>
    <x v="0"/>
    <x v="0"/>
    <d v="2013-07-11T13:50:00"/>
    <n v="0"/>
    <x v="0"/>
    <n v="16"/>
    <n v="7.1566666665603407E-2"/>
    <n v="1.7175999999744818"/>
    <n v="0.10069444444525288"/>
  </r>
  <r>
    <n v="6435"/>
    <n v="161754"/>
    <n v="37132"/>
    <n v="12"/>
    <x v="0"/>
    <n v="1281"/>
    <n v="580"/>
    <d v="2013-07-20T23:15:00"/>
    <d v="2013-07-20T23:50:45"/>
    <x v="0"/>
    <x v="0"/>
    <d v="2013-07-20T20:50:00"/>
    <n v="0"/>
    <x v="4"/>
    <n v="23"/>
    <n v="2.4830000002111774E-2"/>
    <n v="0.59592000005068257"/>
    <n v="0.10069444444525288"/>
  </r>
  <r>
    <n v="7789"/>
    <n v="174899"/>
    <n v="19545"/>
    <n v="12"/>
    <x v="0"/>
    <n v="105"/>
    <n v="945"/>
    <d v="2013-09-22T12:00:00"/>
    <d v="2013-09-22T13:26:05"/>
    <x v="0"/>
    <x v="0"/>
    <d v="2013-09-22T09:35:00"/>
    <n v="0"/>
    <x v="3"/>
    <n v="12"/>
    <n v="5.9780000003229361E-2"/>
    <n v="1.4347200000775047"/>
    <n v="0.10069444444525288"/>
  </r>
  <r>
    <n v="5904"/>
    <n v="169808"/>
    <n v="40917"/>
    <n v="12"/>
    <x v="2"/>
    <n v="1349"/>
    <s v=""/>
    <d v="2013-08-29T11:30:00"/>
    <d v="2013-08-29T16:04:14"/>
    <x v="1"/>
    <x v="0"/>
    <d v="2013-08-29T09:04:00"/>
    <n v="0"/>
    <x v="0"/>
    <n v="11"/>
    <n v="0.19044333333295071"/>
    <n v="4.5706399999908172"/>
    <n v="0.101388888884685"/>
  </r>
  <r>
    <n v="7682"/>
    <n v="173066"/>
    <n v="4331"/>
    <n v="12"/>
    <x v="0"/>
    <n v="271"/>
    <n v="832"/>
    <d v="2013-09-12T19:00:00"/>
    <d v="2013-09-12T19:27:33"/>
    <x v="0"/>
    <x v="0"/>
    <d v="2013-09-12T16:34:00"/>
    <n v="0"/>
    <x v="0"/>
    <n v="19"/>
    <n v="1.9133333335048519E-2"/>
    <n v="0.45920000004116446"/>
    <n v="0.101388888884685"/>
  </r>
  <r>
    <n v="6165"/>
    <n v="165588"/>
    <n v="38785"/>
    <n v="12"/>
    <x v="0"/>
    <n v="1017"/>
    <n v="585"/>
    <d v="2013-08-08T18:00:00"/>
    <d v="2013-08-08T19:31:53"/>
    <x v="1"/>
    <x v="0"/>
    <d v="2013-08-08T15:34:00"/>
    <n v="0"/>
    <x v="0"/>
    <n v="18"/>
    <n v="6.3809999999648426E-2"/>
    <n v="1.5314399999915622"/>
    <n v="0.10138888889196096"/>
  </r>
  <r>
    <n v="7645"/>
    <n v="160206"/>
    <n v="35281"/>
    <n v="12"/>
    <x v="0"/>
    <n v="1365"/>
    <n v="1101"/>
    <d v="2013-07-12T17:30:00"/>
    <d v="2013-07-12T18:40:42"/>
    <x v="1"/>
    <x v="0"/>
    <d v="2013-07-12T15:03:00"/>
    <n v="0"/>
    <x v="5"/>
    <n v="17"/>
    <n v="4.9093333334894851E-2"/>
    <n v="1.1782400000374764"/>
    <n v="0.10208333333139308"/>
  </r>
  <r>
    <n v="6569"/>
    <n v="168148"/>
    <n v="33794"/>
    <n v="12"/>
    <x v="0"/>
    <n v="150"/>
    <n v="1010"/>
    <d v="2013-08-20T09:00:00"/>
    <d v="2013-08-20T10:28:24"/>
    <x v="0"/>
    <x v="0"/>
    <d v="2013-08-20T06:33:00"/>
    <n v="0"/>
    <x v="6"/>
    <n v="9"/>
    <n v="6.1390000002575107E-2"/>
    <n v="1.4733600000618026"/>
    <n v="0.10208333333139308"/>
  </r>
  <r>
    <n v="6581"/>
    <n v="179605"/>
    <n v="45535"/>
    <n v="12"/>
    <x v="0"/>
    <n v="1384"/>
    <n v="1005"/>
    <d v="2013-10-17T22:00:00"/>
    <d v="2013-10-17T23:24:43"/>
    <x v="0"/>
    <x v="1"/>
    <d v="2013-10-17T19:33:00"/>
    <n v="0"/>
    <x v="0"/>
    <n v="22"/>
    <n v="5.8833333336224314E-2"/>
    <n v="1.4120000000693835"/>
    <n v="0.10208333333139308"/>
  </r>
  <r>
    <n v="6938"/>
    <n v="182654"/>
    <n v="46920"/>
    <n v="12"/>
    <x v="0"/>
    <n v="1063"/>
    <n v="393"/>
    <d v="2013-11-01T04:00:00"/>
    <s v=""/>
    <x v="1"/>
    <x v="0"/>
    <d v="2013-11-01T01:33:00"/>
    <n v="1"/>
    <x v="5"/>
    <n v="4"/>
    <e v="#VALUE!"/>
    <s v=""/>
    <n v="0.10208333333139308"/>
  </r>
  <r>
    <n v="6701"/>
    <n v="158500"/>
    <n v="33888"/>
    <n v="85"/>
    <x v="0"/>
    <n v="392"/>
    <n v="1263"/>
    <d v="2013-07-05T13:15:00"/>
    <d v="2013-07-05T14:39:22"/>
    <x v="1"/>
    <x v="0"/>
    <d v="2013-07-05T10:48:00"/>
    <n v="0"/>
    <x v="5"/>
    <n v="13"/>
    <n v="5.8586666666087694E-2"/>
    <n v="1.4060799999861047"/>
    <n v="0.10208333333866904"/>
  </r>
  <r>
    <n v="7056"/>
    <n v="160765"/>
    <n v="36606"/>
    <n v="12"/>
    <x v="0"/>
    <n v="417"/>
    <n v="1365"/>
    <d v="2013-07-15T17:00:00"/>
    <d v="2013-07-15T18:10:47"/>
    <x v="1"/>
    <x v="0"/>
    <d v="2013-07-15T14:33:00"/>
    <n v="0"/>
    <x v="2"/>
    <n v="17"/>
    <n v="4.9156666667840909E-2"/>
    <n v="1.1797600000281818"/>
    <n v="0.10208333333866904"/>
  </r>
  <r>
    <n v="5931"/>
    <n v="160680"/>
    <n v="34972"/>
    <n v="12"/>
    <x v="0"/>
    <n v="1041"/>
    <n v="949"/>
    <d v="2013-07-15T09:30:00"/>
    <d v="2013-07-15T10:10:26"/>
    <x v="0"/>
    <x v="0"/>
    <d v="2013-07-15T07:02:00"/>
    <n v="0"/>
    <x v="2"/>
    <n v="9"/>
    <n v="2.8076666661945637E-2"/>
    <n v="0.6738399998866953"/>
    <n v="0.10277777777810115"/>
  </r>
  <r>
    <n v="6236"/>
    <n v="174766"/>
    <n v="34884"/>
    <n v="12"/>
    <x v="2"/>
    <n v="1056"/>
    <s v=""/>
    <d v="2013-09-21T15:00:00"/>
    <d v="2013-09-22T00:00:00"/>
    <x v="1"/>
    <x v="0"/>
    <d v="2013-09-21T12:32:00"/>
    <n v="0"/>
    <x v="4"/>
    <n v="15"/>
    <n v="0.375"/>
    <n v="9"/>
    <n v="0.10277777777810115"/>
  </r>
  <r>
    <n v="7610"/>
    <n v="174944"/>
    <n v="43386"/>
    <n v="12"/>
    <x v="0"/>
    <n v="136"/>
    <n v="393"/>
    <d v="2013-09-22T19:00:00"/>
    <d v="2013-09-22T19:17:10"/>
    <x v="1"/>
    <x v="0"/>
    <d v="2013-09-22T16:32:00"/>
    <n v="0"/>
    <x v="3"/>
    <n v="19"/>
    <n v="1.1923333338927478E-2"/>
    <n v="0.28616000013425946"/>
    <n v="0.10277777777810115"/>
  </r>
  <r>
    <n v="6300"/>
    <n v="160219"/>
    <n v="36373"/>
    <n v="12"/>
    <x v="0"/>
    <n v="571"/>
    <n v="1384"/>
    <d v="2013-07-12T18:45:00"/>
    <s v=""/>
    <x v="1"/>
    <x v="0"/>
    <d v="2013-07-12T16:17:00"/>
    <n v="1"/>
    <x v="5"/>
    <n v="18"/>
    <e v="#VALUE!"/>
    <s v=""/>
    <n v="0.10277777777810115"/>
  </r>
  <r>
    <n v="7724"/>
    <n v="161142"/>
    <n v="33696"/>
    <n v="12"/>
    <x v="0"/>
    <n v="1095"/>
    <n v="647"/>
    <d v="2013-07-17T23:30:00"/>
    <d v="2013-07-18T00:57:14"/>
    <x v="1"/>
    <x v="0"/>
    <d v="2013-07-17T21:01:00"/>
    <n v="0"/>
    <x v="1"/>
    <n v="23"/>
    <n v="6.058333333930932E-2"/>
    <n v="1.4540000001434237"/>
    <n v="0.10347222221753327"/>
  </r>
  <r>
    <n v="6344"/>
    <n v="159004"/>
    <n v="35814"/>
    <n v="12"/>
    <x v="0"/>
    <n v="83"/>
    <n v="1384"/>
    <d v="2013-07-06T20:15:00"/>
    <d v="2013-07-06T22:05:03"/>
    <x v="1"/>
    <x v="0"/>
    <d v="2013-07-06T17:46:00"/>
    <n v="0"/>
    <x v="4"/>
    <n v="20"/>
    <n v="7.6419999997597188E-2"/>
    <n v="1.8340799999423325"/>
    <n v="0.10347222222480923"/>
  </r>
  <r>
    <n v="6196"/>
    <n v="163493"/>
    <n v="31957"/>
    <n v="12"/>
    <x v="2"/>
    <n v="1069"/>
    <s v=""/>
    <d v="2013-07-30T15:30:00"/>
    <d v="2013-07-30T18:30:30"/>
    <x v="1"/>
    <x v="0"/>
    <d v="2013-07-30T13:01:00"/>
    <n v="0"/>
    <x v="6"/>
    <n v="15"/>
    <n v="0.12534666666761041"/>
    <n v="3.0083200000226498"/>
    <n v="0.10347222222480923"/>
  </r>
  <r>
    <n v="7832"/>
    <n v="162172"/>
    <n v="37346"/>
    <n v="12"/>
    <x v="0"/>
    <n v="1056"/>
    <n v="145"/>
    <d v="2013-07-23T09:00:00"/>
    <d v="2013-07-23T10:14:54"/>
    <x v="0"/>
    <x v="0"/>
    <d v="2013-07-23T06:30:00"/>
    <n v="0"/>
    <x v="6"/>
    <n v="9"/>
    <n v="5.2009999999427237E-2"/>
    <n v="1.2482399999862537"/>
    <n v="0.10416666666424135"/>
  </r>
  <r>
    <n v="5878"/>
    <n v="165569"/>
    <n v="24145"/>
    <n v="12"/>
    <x v="0"/>
    <n v="367"/>
    <n v="1036"/>
    <d v="2013-08-08T17:15:00"/>
    <s v=""/>
    <x v="0"/>
    <x v="0"/>
    <d v="2013-08-08T14:45:00"/>
    <n v="1"/>
    <x v="0"/>
    <n v="17"/>
    <e v="#VALUE!"/>
    <s v=""/>
    <n v="0.10416666666424135"/>
  </r>
  <r>
    <n v="5838"/>
    <n v="180610"/>
    <n v="45947"/>
    <n v="89"/>
    <x v="0"/>
    <n v="363"/>
    <n v="393"/>
    <d v="2013-10-23T16:00:00"/>
    <d v="2013-10-23T17:36:26"/>
    <x v="1"/>
    <x v="0"/>
    <d v="2013-10-23T13:29:00"/>
    <n v="0"/>
    <x v="1"/>
    <n v="16"/>
    <n v="6.6963333338208031E-2"/>
    <n v="1.6071200001169927"/>
    <n v="0.10486111111094942"/>
  </r>
  <r>
    <n v="7417"/>
    <n v="164803"/>
    <n v="29560"/>
    <n v="12"/>
    <x v="0"/>
    <n v="150"/>
    <n v="1026"/>
    <d v="2013-08-04T18:00:00"/>
    <d v="2013-08-04T19:57:53"/>
    <x v="0"/>
    <x v="1"/>
    <d v="2013-08-04T15:27:00"/>
    <n v="0"/>
    <x v="3"/>
    <n v="18"/>
    <n v="8.1859999998414423E-2"/>
    <n v="1.9646399999619462"/>
    <n v="0.10624999999708962"/>
  </r>
  <r>
    <n v="7213"/>
    <n v="166770"/>
    <n v="7528"/>
    <n v="12"/>
    <x v="0"/>
    <n v="271"/>
    <n v="393"/>
    <d v="2013-08-14T03:00:00"/>
    <d v="2013-08-14T03:56:43"/>
    <x v="1"/>
    <x v="0"/>
    <d v="2013-08-14T00:27:00"/>
    <n v="0"/>
    <x v="1"/>
    <n v="3"/>
    <n v="3.9389999998093117E-2"/>
    <n v="0.94535999995423481"/>
    <n v="0.10624999999708962"/>
  </r>
  <r>
    <n v="5540"/>
    <n v="171622"/>
    <n v="29731"/>
    <n v="12"/>
    <x v="0"/>
    <n v="410"/>
    <n v="393"/>
    <d v="2013-09-05T15:00:00"/>
    <d v="2013-09-05T16:09:20"/>
    <x v="0"/>
    <x v="0"/>
    <d v="2013-09-05T12:27:00"/>
    <n v="0"/>
    <x v="0"/>
    <n v="15"/>
    <n v="4.815000000235159E-2"/>
    <n v="1.1556000000564381"/>
    <n v="0.10624999999708962"/>
  </r>
  <r>
    <n v="7941"/>
    <n v="174196"/>
    <n v="43003"/>
    <n v="12"/>
    <x v="0"/>
    <n v="1102"/>
    <n v="393"/>
    <d v="2013-09-18T03:15:00"/>
    <d v="2013-09-18T04:30:22"/>
    <x v="0"/>
    <x v="1"/>
    <d v="2013-09-18T00:42:00"/>
    <n v="0"/>
    <x v="1"/>
    <n v="3"/>
    <n v="5.23333333330811E-2"/>
    <n v="1.2559999999939464"/>
    <n v="0.10624999999708962"/>
  </r>
  <r>
    <n v="6190"/>
    <n v="167940"/>
    <n v="25041"/>
    <n v="12"/>
    <x v="2"/>
    <n v="1300"/>
    <s v=""/>
    <d v="2013-08-19T10:00:00"/>
    <s v=""/>
    <x v="1"/>
    <x v="0"/>
    <d v="2013-08-19T07:27:00"/>
    <n v="1"/>
    <x v="2"/>
    <n v="10"/>
    <e v="#VALUE!"/>
    <s v=""/>
    <n v="0.10624999999708962"/>
  </r>
  <r>
    <n v="5584"/>
    <n v="161235"/>
    <n v="35084"/>
    <n v="12"/>
    <x v="0"/>
    <n v="934"/>
    <n v="414"/>
    <d v="2013-07-18T15:30:00"/>
    <d v="2013-07-18T16:33:17"/>
    <x v="1"/>
    <x v="0"/>
    <d v="2013-07-18T12:57:00"/>
    <n v="0"/>
    <x v="0"/>
    <n v="15"/>
    <n v="4.3946666664851364E-2"/>
    <n v="1.0547199999564327"/>
    <n v="0.10625000000436557"/>
  </r>
  <r>
    <n v="7283"/>
    <n v="170095"/>
    <n v="26007"/>
    <n v="12"/>
    <x v="0"/>
    <n v="393"/>
    <n v="1159"/>
    <d v="2013-08-30T18:30:00"/>
    <d v="2013-08-30T21:21:48"/>
    <x v="0"/>
    <x v="0"/>
    <d v="2013-08-30T15:57:00"/>
    <n v="0"/>
    <x v="5"/>
    <n v="18"/>
    <n v="0.11930666666739853"/>
    <n v="2.8633600000175647"/>
    <n v="0.10625000000436557"/>
  </r>
  <r>
    <n v="6212"/>
    <n v="167072"/>
    <n v="39558"/>
    <n v="12"/>
    <x v="0"/>
    <n v="1264"/>
    <n v="974"/>
    <d v="2013-08-15T14:00:00"/>
    <s v=""/>
    <x v="1"/>
    <x v="0"/>
    <d v="2013-08-15T11:27:00"/>
    <n v="1"/>
    <x v="0"/>
    <n v="14"/>
    <e v="#VALUE!"/>
    <s v=""/>
    <n v="0.10625000000436557"/>
  </r>
  <r>
    <n v="5411"/>
    <n v="161889"/>
    <n v="37204"/>
    <n v="12"/>
    <x v="0"/>
    <n v="1010"/>
    <n v="393"/>
    <d v="2013-07-21T17:45:00"/>
    <d v="2013-07-21T19:36:06"/>
    <x v="0"/>
    <x v="0"/>
    <d v="2013-07-21T15:11:00"/>
    <n v="0"/>
    <x v="3"/>
    <n v="17"/>
    <n v="7.7156666666269302E-2"/>
    <n v="1.8517599999904633"/>
    <n v="0.10694444444379769"/>
  </r>
  <r>
    <n v="7167"/>
    <n v="153849"/>
    <n v="33351"/>
    <n v="12"/>
    <x v="0"/>
    <n v="974"/>
    <n v="393"/>
    <d v="2013-06-08T12:00:00"/>
    <d v="2013-06-09T00:00:00"/>
    <x v="1"/>
    <x v="0"/>
    <d v="2013-06-08T09:25:00"/>
    <n v="0"/>
    <x v="4"/>
    <n v="12"/>
    <n v="0.5"/>
    <n v="12"/>
    <n v="0.10763888889050577"/>
  </r>
  <r>
    <n v="7148"/>
    <n v="164716"/>
    <n v="40033"/>
    <n v="12"/>
    <x v="0"/>
    <n v="330"/>
    <n v="393"/>
    <d v="2013-08-04T12:00:00"/>
    <d v="2013-08-04T14:29:54"/>
    <x v="0"/>
    <x v="0"/>
    <d v="2013-08-04T09:24:00"/>
    <n v="0"/>
    <x v="3"/>
    <n v="12"/>
    <n v="0.1040999999968335"/>
    <n v="2.4983999999240041"/>
    <n v="0.10833333332993789"/>
  </r>
  <r>
    <n v="7472"/>
    <n v="181464"/>
    <n v="46444"/>
    <n v="12"/>
    <x v="0"/>
    <n v="1218"/>
    <n v="1039"/>
    <d v="2013-10-28T11:00:00"/>
    <d v="2013-10-28T11:29:29"/>
    <x v="1"/>
    <x v="0"/>
    <d v="2013-10-28T08:24:00"/>
    <n v="0"/>
    <x v="2"/>
    <n v="11"/>
    <n v="2.0476666664762888E-2"/>
    <n v="0.49143999995430931"/>
    <n v="0.10833333333721384"/>
  </r>
  <r>
    <n v="6839"/>
    <n v="168157"/>
    <n v="40139"/>
    <n v="12"/>
    <x v="2"/>
    <n v="515"/>
    <s v=""/>
    <d v="2013-08-20T11:00:00"/>
    <d v="2013-08-20T18:00:00"/>
    <x v="0"/>
    <x v="1"/>
    <d v="2013-08-20T08:23:00"/>
    <n v="0"/>
    <x v="6"/>
    <n v="11"/>
    <n v="0.29166666666424135"/>
    <n v="6.9999999999417923"/>
    <n v="0.10902777777664596"/>
  </r>
  <r>
    <n v="7926"/>
    <n v="176673"/>
    <n v="43704"/>
    <n v="12"/>
    <x v="2"/>
    <n v="149"/>
    <s v=""/>
    <d v="2013-10-01T17:30:00"/>
    <d v="2013-10-01T22:13:30"/>
    <x v="0"/>
    <x v="0"/>
    <d v="2013-10-01T14:53:00"/>
    <n v="0"/>
    <x v="6"/>
    <n v="17"/>
    <n v="0.1968733333342243"/>
    <n v="4.7249600000213832"/>
    <n v="0.10902777777664596"/>
  </r>
  <r>
    <n v="6413"/>
    <n v="169355"/>
    <n v="40705"/>
    <n v="12"/>
    <x v="2"/>
    <n v="1330"/>
    <s v=""/>
    <d v="2013-08-26T11:00:00"/>
    <d v="2013-08-26T20:00:00"/>
    <x v="0"/>
    <x v="0"/>
    <d v="2013-08-26T08:22:00"/>
    <n v="0"/>
    <x v="2"/>
    <n v="11"/>
    <n v="0.37499666666553821"/>
    <n v="8.9999199999729171"/>
    <n v="0.10972222222335404"/>
  </r>
  <r>
    <n v="7862"/>
    <n v="174369"/>
    <n v="37524"/>
    <n v="12"/>
    <x v="0"/>
    <n v="92"/>
    <n v="541"/>
    <d v="2013-09-19T11:45:00"/>
    <d v="2013-09-19T12:53:56"/>
    <x v="1"/>
    <x v="0"/>
    <d v="2013-09-19T09:07:00"/>
    <n v="0"/>
    <x v="0"/>
    <n v="11"/>
    <n v="4.7866666667687241E-2"/>
    <n v="1.1488000000244938"/>
    <n v="0.10972222222335404"/>
  </r>
  <r>
    <n v="6060"/>
    <n v="178417"/>
    <n v="32527"/>
    <n v="12"/>
    <x v="0"/>
    <n v="218"/>
    <n v="824"/>
    <d v="2013-10-11T12:00:00"/>
    <d v="2013-10-11T13:11:52"/>
    <x v="0"/>
    <x v="0"/>
    <d v="2013-10-11T09:22:00"/>
    <n v="0"/>
    <x v="5"/>
    <n v="12"/>
    <n v="4.9910000001545995E-2"/>
    <n v="1.1978400000371039"/>
    <n v="0.10972222222335404"/>
  </r>
  <r>
    <n v="5871"/>
    <n v="171992"/>
    <n v="41838"/>
    <n v="12"/>
    <x v="2"/>
    <n v="448"/>
    <s v=""/>
    <d v="2013-09-06T20:15:00"/>
    <s v=""/>
    <x v="0"/>
    <x v="0"/>
    <d v="2013-09-06T17:37:00"/>
    <n v="1"/>
    <x v="5"/>
    <n v="20"/>
    <e v="#VALUE!"/>
    <s v=""/>
    <n v="0.10972222222335404"/>
  </r>
  <r>
    <n v="6846"/>
    <n v="168055"/>
    <n v="39183"/>
    <n v="12"/>
    <x v="0"/>
    <n v="168"/>
    <n v="1084"/>
    <d v="2013-08-19T19:45:00"/>
    <d v="2013-08-19T21:26:45"/>
    <x v="0"/>
    <x v="0"/>
    <d v="2013-08-19T17:06:00"/>
    <n v="0"/>
    <x v="2"/>
    <n v="19"/>
    <n v="7.0663333339325618E-2"/>
    <n v="1.6959200001438148"/>
    <n v="0.11041666666278616"/>
  </r>
  <r>
    <n v="7580"/>
    <n v="160137"/>
    <n v="36338"/>
    <n v="12"/>
    <x v="0"/>
    <n v="836"/>
    <n v="243"/>
    <d v="2013-07-12T14:00:00"/>
    <d v="2013-07-12T16:10:02"/>
    <x v="0"/>
    <x v="0"/>
    <d v="2013-07-12T11:21:00"/>
    <n v="0"/>
    <x v="5"/>
    <n v="14"/>
    <n v="9.0296666661743075E-2"/>
    <n v="2.1671199998818338"/>
    <n v="0.11041666667006211"/>
  </r>
  <r>
    <n v="7337"/>
    <n v="162675"/>
    <n v="27014"/>
    <n v="12"/>
    <x v="0"/>
    <n v="393"/>
    <n v="572"/>
    <d v="2013-07-25T22:30:00"/>
    <d v="2013-07-26T00:15:44"/>
    <x v="0"/>
    <x v="0"/>
    <d v="2013-07-25T19:51:00"/>
    <n v="0"/>
    <x v="0"/>
    <n v="22"/>
    <n v="7.3429999996733386E-2"/>
    <n v="1.7623199999216013"/>
    <n v="0.11041666667006211"/>
  </r>
  <r>
    <n v="6737"/>
    <n v="176172"/>
    <n v="43853"/>
    <n v="12"/>
    <x v="0"/>
    <n v="571"/>
    <n v="393"/>
    <d v="2013-09-29T13:30:00"/>
    <d v="2013-09-29T15:12:35"/>
    <x v="1"/>
    <x v="0"/>
    <d v="2013-09-29T10:51:00"/>
    <n v="0"/>
    <x v="3"/>
    <n v="13"/>
    <n v="7.1239999997487757E-2"/>
    <n v="1.7097599999397062"/>
    <n v="0.11041666667006211"/>
  </r>
  <r>
    <n v="6679"/>
    <n v="177356"/>
    <n v="30290"/>
    <n v="12"/>
    <x v="0"/>
    <n v="1054"/>
    <n v="1037"/>
    <d v="2013-10-05T18:45:00"/>
    <d v="2013-10-05T19:37:02"/>
    <x v="0"/>
    <x v="0"/>
    <d v="2013-10-05T16:06:00"/>
    <n v="0"/>
    <x v="4"/>
    <n v="18"/>
    <n v="3.613000000041211E-2"/>
    <n v="0.86712000000989065"/>
    <n v="0.11041666667006211"/>
  </r>
  <r>
    <n v="7448"/>
    <n v="167322"/>
    <n v="39002"/>
    <n v="12"/>
    <x v="0"/>
    <n v="1010"/>
    <n v="871"/>
    <d v="2013-08-16T18:00:00"/>
    <s v=""/>
    <x v="1"/>
    <x v="0"/>
    <d v="2013-08-16T15:21:00"/>
    <n v="1"/>
    <x v="5"/>
    <n v="18"/>
    <e v="#VALUE!"/>
    <s v=""/>
    <n v="0.11041666667006211"/>
  </r>
  <r>
    <n v="5754"/>
    <n v="163581"/>
    <n v="31526"/>
    <n v="12"/>
    <x v="0"/>
    <n v="1157"/>
    <n v="25"/>
    <d v="2013-07-30T21:00:00"/>
    <d v="2013-07-30T21:34:40"/>
    <x v="0"/>
    <x v="0"/>
    <d v="2013-07-30T18:20:00"/>
    <n v="0"/>
    <x v="6"/>
    <n v="21"/>
    <n v="2.4069999999483116E-2"/>
    <n v="0.57767999998759478"/>
    <n v="0.11111111110949423"/>
  </r>
  <r>
    <n v="6693"/>
    <n v="178551"/>
    <n v="44976"/>
    <n v="12"/>
    <x v="0"/>
    <n v="793"/>
    <n v="572"/>
    <d v="2013-10-11T22:15:00"/>
    <d v="2013-10-11T23:07:55"/>
    <x v="1"/>
    <x v="0"/>
    <d v="2013-10-11T19:35:00"/>
    <n v="0"/>
    <x v="5"/>
    <n v="22"/>
    <n v="3.6746666664839722E-2"/>
    <n v="0.88191999995615333"/>
    <n v="0.11111111111677019"/>
  </r>
  <r>
    <n v="6489"/>
    <n v="165950"/>
    <n v="38701"/>
    <n v="12"/>
    <x v="2"/>
    <n v="1036"/>
    <s v=""/>
    <d v="2013-08-10T11:00:00"/>
    <d v="2013-08-10T16:00:00"/>
    <x v="1"/>
    <x v="0"/>
    <d v="2013-08-10T08:19:00"/>
    <n v="0"/>
    <x v="4"/>
    <n v="11"/>
    <n v="0.20833666666294448"/>
    <n v="5.0000799999106675"/>
    <n v="0.11180555555620231"/>
  </r>
  <r>
    <n v="5852"/>
    <n v="159207"/>
    <n v="35926"/>
    <n v="12"/>
    <x v="0"/>
    <n v="176"/>
    <n v="293"/>
    <d v="2013-07-07T19:45:00"/>
    <s v=""/>
    <x v="0"/>
    <x v="1"/>
    <d v="2013-07-07T17:03:00"/>
    <n v="1"/>
    <x v="3"/>
    <n v="19"/>
    <e v="#VALUE!"/>
    <s v=""/>
    <n v="0.11249999999563443"/>
  </r>
  <r>
    <n v="6964"/>
    <n v="178816"/>
    <n v="45129"/>
    <n v="12"/>
    <x v="0"/>
    <n v="216"/>
    <n v="393"/>
    <d v="2013-10-13T03:15:00"/>
    <s v=""/>
    <x v="1"/>
    <x v="0"/>
    <d v="2013-10-13T00:33:00"/>
    <n v="1"/>
    <x v="3"/>
    <n v="3"/>
    <e v="#VALUE!"/>
    <s v=""/>
    <n v="0.11249999999563443"/>
  </r>
  <r>
    <n v="5687"/>
    <n v="161698"/>
    <n v="37915"/>
    <n v="12"/>
    <x v="0"/>
    <n v="357"/>
    <n v="571"/>
    <d v="2013-07-20T18:00:00"/>
    <d v="2013-07-20T19:19:25"/>
    <x v="1"/>
    <x v="0"/>
    <d v="2013-07-20T15:18:00"/>
    <n v="0"/>
    <x v="4"/>
    <n v="18"/>
    <n v="5.5150000000139698E-2"/>
    <n v="1.3236000000033528"/>
    <n v="0.11250000000291038"/>
  </r>
  <r>
    <n v="6963"/>
    <n v="167638"/>
    <n v="39869"/>
    <n v="12"/>
    <x v="0"/>
    <n v="1175"/>
    <n v="142"/>
    <d v="2013-08-17T21:30:00"/>
    <d v="2013-08-17T23:13:33"/>
    <x v="0"/>
    <x v="0"/>
    <d v="2013-08-17T18:48:00"/>
    <n v="0"/>
    <x v="4"/>
    <n v="21"/>
    <n v="7.1906666664290242E-2"/>
    <n v="1.7257599999429658"/>
    <n v="0.11250000000291038"/>
  </r>
  <r>
    <n v="5562"/>
    <n v="179583"/>
    <n v="28488"/>
    <n v="12"/>
    <x v="0"/>
    <n v="1032"/>
    <n v="571"/>
    <d v="2013-10-17T19:30:00"/>
    <s v=""/>
    <x v="0"/>
    <x v="1"/>
    <d v="2013-10-17T16:48:00"/>
    <n v="1"/>
    <x v="0"/>
    <n v="19"/>
    <e v="#VALUE!"/>
    <s v=""/>
    <n v="0.11250000000291038"/>
  </r>
  <r>
    <n v="7528"/>
    <n v="170005"/>
    <n v="41008"/>
    <n v="85"/>
    <x v="0"/>
    <n v="852"/>
    <n v="393"/>
    <d v="2013-08-30T12:15:00"/>
    <d v="2013-08-30T13:38:03"/>
    <x v="0"/>
    <x v="0"/>
    <d v="2013-08-30T09:32:00"/>
    <n v="0"/>
    <x v="5"/>
    <n v="12"/>
    <n v="5.7673333336424548E-2"/>
    <n v="1.3841600000741892"/>
    <n v="0.1131944444423425"/>
  </r>
  <r>
    <n v="6290"/>
    <n v="181946"/>
    <n v="42074"/>
    <n v="12"/>
    <x v="0"/>
    <n v="273"/>
    <n v="572"/>
    <d v="2013-10-30T19:00:00"/>
    <s v=""/>
    <x v="1"/>
    <x v="0"/>
    <d v="2013-10-30T16:17:00"/>
    <n v="1"/>
    <x v="1"/>
    <n v="19"/>
    <e v="#VALUE!"/>
    <s v=""/>
    <n v="0.1131944444423425"/>
  </r>
  <r>
    <n v="7452"/>
    <n v="184032"/>
    <n v="47745"/>
    <n v="12"/>
    <x v="0"/>
    <n v="393"/>
    <n v="83"/>
    <d v="2013-11-11T11:30:00"/>
    <s v=""/>
    <x v="0"/>
    <x v="1"/>
    <d v="2013-11-11T08:47:00"/>
    <n v="1"/>
    <x v="2"/>
    <n v="11"/>
    <e v="#VALUE!"/>
    <s v=""/>
    <n v="0.1131944444423425"/>
  </r>
  <r>
    <n v="6518"/>
    <n v="160522"/>
    <n v="36497"/>
    <n v="12"/>
    <x v="0"/>
    <n v="963"/>
    <n v="1301"/>
    <d v="2013-07-14T13:15:00"/>
    <d v="2013-07-14T13:53:36"/>
    <x v="0"/>
    <x v="0"/>
    <d v="2013-07-14T10:32:00"/>
    <n v="0"/>
    <x v="3"/>
    <n v="13"/>
    <n v="2.6806666661286727E-2"/>
    <n v="0.64335999987088144"/>
    <n v="0.11319444444961846"/>
  </r>
  <r>
    <n v="5517"/>
    <n v="169153"/>
    <n v="40611"/>
    <n v="12"/>
    <x v="0"/>
    <n v="1095"/>
    <n v="1021"/>
    <d v="2013-08-25T11:00:00"/>
    <d v="2013-08-25T12:43:02"/>
    <x v="0"/>
    <x v="0"/>
    <d v="2013-08-25T08:17:00"/>
    <n v="0"/>
    <x v="3"/>
    <n v="11"/>
    <n v="7.1546666666108649E-2"/>
    <n v="1.7171199999866076"/>
    <n v="0.11319444444961846"/>
  </r>
  <r>
    <n v="7687"/>
    <n v="175698"/>
    <n v="43699"/>
    <n v="12"/>
    <x v="0"/>
    <n v="424"/>
    <n v="393"/>
    <d v="2013-09-27T16:30:00"/>
    <d v="2013-09-27T18:25:18"/>
    <x v="0"/>
    <x v="0"/>
    <d v="2013-09-27T13:46:00"/>
    <n v="0"/>
    <x v="5"/>
    <n v="16"/>
    <n v="8.007000000361586E-2"/>
    <n v="1.9216800000867806"/>
    <n v="0.11388888888905058"/>
  </r>
  <r>
    <n v="7183"/>
    <n v="160398"/>
    <n v="36462"/>
    <n v="12"/>
    <x v="0"/>
    <n v="1053"/>
    <n v="1384"/>
    <d v="2013-07-13T17:30:00"/>
    <d v="2013-07-13T18:45:07"/>
    <x v="0"/>
    <x v="0"/>
    <d v="2013-07-13T14:45:00"/>
    <n v="0"/>
    <x v="4"/>
    <n v="17"/>
    <n v="5.2163333333737683E-2"/>
    <n v="1.2519200000097044"/>
    <n v="0.11458333332848269"/>
  </r>
  <r>
    <n v="7313"/>
    <n v="157524"/>
    <n v="35175"/>
    <n v="12"/>
    <x v="0"/>
    <n v="1390"/>
    <n v="452"/>
    <d v="2013-06-29T18:00:00"/>
    <d v="2013-06-29T18:22:44"/>
    <x v="0"/>
    <x v="0"/>
    <d v="2013-06-29T15:15:00"/>
    <n v="0"/>
    <x v="4"/>
    <n v="18"/>
    <n v="1.5789999997650739E-2"/>
    <n v="0.37895999994361773"/>
    <n v="0.11458333333575865"/>
  </r>
  <r>
    <n v="5478"/>
    <n v="161503"/>
    <n v="32329"/>
    <n v="12"/>
    <x v="0"/>
    <n v="1391"/>
    <n v="1192"/>
    <d v="2013-07-19T20:00:00"/>
    <d v="2013-07-19T21:34:40"/>
    <x v="1"/>
    <x v="0"/>
    <d v="2013-07-19T17:15:00"/>
    <n v="0"/>
    <x v="5"/>
    <n v="20"/>
    <n v="6.5736666663724463E-2"/>
    <n v="1.5776799999293871"/>
    <n v="0.11458333333575865"/>
  </r>
  <r>
    <n v="6030"/>
    <n v="172623"/>
    <n v="42217"/>
    <n v="89"/>
    <x v="0"/>
    <n v="1165"/>
    <n v="393"/>
    <d v="2013-09-10T12:00:00"/>
    <d v="2013-09-10T13:40:41"/>
    <x v="0"/>
    <x v="0"/>
    <d v="2013-09-10T09:14:00"/>
    <n v="0"/>
    <x v="6"/>
    <n v="12"/>
    <n v="6.9920000001729932E-2"/>
    <n v="1.6780800000415184"/>
    <n v="0.11527777777519077"/>
  </r>
  <r>
    <n v="7134"/>
    <n v="172849"/>
    <n v="38477"/>
    <n v="12"/>
    <x v="0"/>
    <n v="238"/>
    <n v="1152"/>
    <d v="2013-09-11T16:45:00"/>
    <s v=""/>
    <x v="1"/>
    <x v="0"/>
    <d v="2013-09-11T13:59:00"/>
    <n v="1"/>
    <x v="1"/>
    <n v="16"/>
    <e v="#VALUE!"/>
    <s v=""/>
    <n v="0.11527777777519077"/>
  </r>
  <r>
    <n v="6645"/>
    <n v="180386"/>
    <n v="45842"/>
    <n v="24"/>
    <x v="0"/>
    <n v="87"/>
    <n v="1085"/>
    <d v="2013-10-21T23:30:00"/>
    <d v="2013-10-22T00:12:28"/>
    <x v="0"/>
    <x v="0"/>
    <d v="2013-10-21T20:43:00"/>
    <n v="0"/>
    <x v="2"/>
    <n v="23"/>
    <n v="2.949333333526738E-2"/>
    <n v="0.70784000004641712"/>
    <n v="0.11597222222189885"/>
  </r>
  <r>
    <n v="5723"/>
    <n v="166891"/>
    <n v="39226"/>
    <n v="12"/>
    <x v="0"/>
    <n v="1130"/>
    <n v="1257"/>
    <d v="2013-08-14T17:30:00"/>
    <s v=""/>
    <x v="1"/>
    <x v="0"/>
    <d v="2013-08-14T14:43:00"/>
    <n v="1"/>
    <x v="1"/>
    <n v="17"/>
    <e v="#VALUE!"/>
    <s v=""/>
    <n v="0.11597222222189885"/>
  </r>
  <r>
    <n v="5480"/>
    <n v="177544"/>
    <n v="44502"/>
    <n v="12"/>
    <x v="0"/>
    <n v="1278"/>
    <n v="572"/>
    <d v="2013-10-06T22:30:00"/>
    <s v=""/>
    <x v="1"/>
    <x v="0"/>
    <d v="2013-10-06T19:43:00"/>
    <n v="1"/>
    <x v="3"/>
    <n v="22"/>
    <e v="#VALUE!"/>
    <s v=""/>
    <n v="0.11597222222189885"/>
  </r>
  <r>
    <n v="5436"/>
    <n v="183951"/>
    <n v="34125"/>
    <n v="12"/>
    <x v="0"/>
    <n v="1034"/>
    <n v="626"/>
    <d v="2013-11-10T20:00:00"/>
    <s v=""/>
    <x v="1"/>
    <x v="0"/>
    <d v="2013-11-10T17:13:00"/>
    <n v="1"/>
    <x v="3"/>
    <n v="20"/>
    <e v="#VALUE!"/>
    <s v=""/>
    <n v="0.11597222222189885"/>
  </r>
  <r>
    <n v="5968"/>
    <n v="166687"/>
    <n v="7163"/>
    <n v="12"/>
    <x v="0"/>
    <n v="1061"/>
    <n v="585"/>
    <d v="2013-08-13T21:00:00"/>
    <d v="2013-08-13T22:33:14"/>
    <x v="0"/>
    <x v="0"/>
    <d v="2013-08-13T18:11:00"/>
    <n v="0"/>
    <x v="6"/>
    <n v="21"/>
    <n v="6.4749999997729901E-2"/>
    <n v="1.5539999999455176"/>
    <n v="0.11736111110803904"/>
  </r>
  <r>
    <n v="5424"/>
    <n v="179773"/>
    <n v="45598"/>
    <n v="12"/>
    <x v="0"/>
    <n v="61"/>
    <n v="452"/>
    <d v="2013-10-18T20:30:00"/>
    <s v=""/>
    <x v="1"/>
    <x v="0"/>
    <d v="2013-10-18T17:41:00"/>
    <n v="1"/>
    <x v="5"/>
    <n v="20"/>
    <e v="#VALUE!"/>
    <s v=""/>
    <n v="0.11736111110803904"/>
  </r>
  <r>
    <n v="7278"/>
    <n v="161048"/>
    <n v="36788"/>
    <n v="17"/>
    <x v="0"/>
    <n v="571"/>
    <n v="393"/>
    <d v="2013-07-17T14:00:00"/>
    <d v="2013-07-17T15:42:35"/>
    <x v="0"/>
    <x v="0"/>
    <d v="2013-07-17T11:10:00"/>
    <n v="0"/>
    <x v="1"/>
    <n v="14"/>
    <n v="7.1236666663025972E-2"/>
    <n v="1.7096799999126233"/>
    <n v="0.11805555555474712"/>
  </r>
  <r>
    <n v="7826"/>
    <n v="175526"/>
    <n v="35084"/>
    <n v="12"/>
    <x v="0"/>
    <n v="934"/>
    <n v="414"/>
    <d v="2013-09-26T16:00:00"/>
    <d v="2013-09-26T17:01:57"/>
    <x v="1"/>
    <x v="0"/>
    <d v="2013-09-26T13:10:00"/>
    <n v="0"/>
    <x v="0"/>
    <n v="16"/>
    <n v="4.3023333339078818E-2"/>
    <n v="1.0325600001378916"/>
    <n v="0.11805555555474712"/>
  </r>
  <r>
    <n v="7950"/>
    <n v="164401"/>
    <n v="38233"/>
    <n v="12"/>
    <x v="0"/>
    <n v="117"/>
    <n v="452"/>
    <d v="2013-08-02T18:45:00"/>
    <s v=""/>
    <x v="1"/>
    <x v="0"/>
    <d v="2013-08-02T15:55:00"/>
    <n v="1"/>
    <x v="5"/>
    <n v="18"/>
    <e v="#VALUE!"/>
    <s v=""/>
    <n v="0.11805555555474712"/>
  </r>
  <r>
    <n v="6547"/>
    <n v="170743"/>
    <n v="41224"/>
    <n v="12"/>
    <x v="2"/>
    <n v="1365"/>
    <s v=""/>
    <d v="2013-09-01T13:30:00"/>
    <s v=""/>
    <x v="1"/>
    <x v="0"/>
    <d v="2013-09-01T10:40:00"/>
    <n v="1"/>
    <x v="3"/>
    <n v="13"/>
    <e v="#VALUE!"/>
    <s v=""/>
    <n v="0.11805555555474712"/>
  </r>
  <r>
    <n v="5670"/>
    <n v="168788"/>
    <n v="35871"/>
    <n v="89"/>
    <x v="0"/>
    <n v="142"/>
    <n v="1384"/>
    <d v="2013-08-23T14:30:00"/>
    <d v="2013-08-23T15:45:20"/>
    <x v="0"/>
    <x v="0"/>
    <d v="2013-08-23T11:39:00"/>
    <n v="0"/>
    <x v="5"/>
    <n v="14"/>
    <n v="5.2313333333586343E-2"/>
    <n v="1.2555200000060722"/>
    <n v="0.11874999999417923"/>
  </r>
  <r>
    <n v="6275"/>
    <n v="166666"/>
    <n v="33614"/>
    <n v="89"/>
    <x v="0"/>
    <n v="392"/>
    <n v="1289"/>
    <d v="2013-08-13T20:00:00"/>
    <d v="2013-08-13T22:22:33"/>
    <x v="0"/>
    <x v="0"/>
    <d v="2013-08-13T17:09:00"/>
    <n v="0"/>
    <x v="6"/>
    <n v="20"/>
    <n v="9.8996666667517275E-2"/>
    <n v="2.3759200000204146"/>
    <n v="0.11875000000145519"/>
  </r>
  <r>
    <n v="6486"/>
    <n v="164094"/>
    <n v="38136"/>
    <n v="12"/>
    <x v="0"/>
    <n v="1078"/>
    <n v="393"/>
    <d v="2013-08-01T17:30:00"/>
    <d v="2013-08-01T18:35:06"/>
    <x v="1"/>
    <x v="0"/>
    <d v="2013-08-01T14:37:00"/>
    <n v="0"/>
    <x v="0"/>
    <n v="17"/>
    <n v="4.5213333338324446E-2"/>
    <n v="1.0851200001197867"/>
    <n v="0.12013888888759539"/>
  </r>
  <r>
    <n v="5709"/>
    <n v="176555"/>
    <n v="27202"/>
    <n v="12"/>
    <x v="0"/>
    <n v="1068"/>
    <n v="393"/>
    <d v="2013-09-30T21:00:00"/>
    <d v="2013-09-30T22:40:48"/>
    <x v="1"/>
    <x v="0"/>
    <d v="2013-09-30T18:06:00"/>
    <n v="0"/>
    <x v="2"/>
    <n v="21"/>
    <n v="6.9999999999708962E-2"/>
    <n v="1.6799999999930151"/>
    <n v="0.12083333333430346"/>
  </r>
  <r>
    <n v="5661"/>
    <n v="166566"/>
    <n v="39302"/>
    <n v="24"/>
    <x v="0"/>
    <n v="814"/>
    <n v="393"/>
    <d v="2013-08-13T13:00:00"/>
    <d v="2013-08-13T14:59:30"/>
    <x v="0"/>
    <x v="0"/>
    <d v="2013-08-13T10:05:00"/>
    <n v="0"/>
    <x v="6"/>
    <n v="13"/>
    <n v="8.298333333368646E-2"/>
    <n v="1.991600000008475"/>
    <n v="0.12152777777373558"/>
  </r>
  <r>
    <n v="6426"/>
    <n v="176073"/>
    <n v="40866"/>
    <n v="85"/>
    <x v="0"/>
    <n v="112"/>
    <n v="393"/>
    <d v="2013-09-28T19:00:00"/>
    <d v="2013-09-28T20:49:47"/>
    <x v="0"/>
    <x v="0"/>
    <d v="2013-09-28T16:05:00"/>
    <n v="0"/>
    <x v="4"/>
    <n v="19"/>
    <n v="7.6243333336606156E-2"/>
    <n v="1.8298400000785477"/>
    <n v="0.12152777777373558"/>
  </r>
  <r>
    <n v="7259"/>
    <n v="168033"/>
    <n v="40064"/>
    <n v="12"/>
    <x v="0"/>
    <n v="16"/>
    <n v="1034"/>
    <d v="2013-08-19T18:30:00"/>
    <d v="2013-08-19T19:28:05"/>
    <x v="0"/>
    <x v="0"/>
    <d v="2013-08-19T15:35:00"/>
    <n v="0"/>
    <x v="2"/>
    <n v="18"/>
    <n v="4.0336666665098164E-2"/>
    <n v="0.96807999996235594"/>
    <n v="0.12152777778101154"/>
  </r>
  <r>
    <n v="7174"/>
    <n v="161265"/>
    <n v="36887"/>
    <n v="12"/>
    <x v="2"/>
    <n v="1142"/>
    <s v=""/>
    <d v="2013-07-18T19:30:00"/>
    <d v="2013-07-18T21:40:09"/>
    <x v="0"/>
    <x v="0"/>
    <d v="2013-07-18T16:34:00"/>
    <n v="0"/>
    <x v="0"/>
    <n v="19"/>
    <n v="9.0380000001459848E-2"/>
    <n v="2.1691200000350364"/>
    <n v="0.12222222222044365"/>
  </r>
  <r>
    <n v="6727"/>
    <n v="174582"/>
    <n v="4227"/>
    <n v="12"/>
    <x v="0"/>
    <n v="339"/>
    <n v="585"/>
    <d v="2013-09-20T17:30:00"/>
    <d v="2013-09-20T18:32:43"/>
    <x v="0"/>
    <x v="0"/>
    <d v="2013-09-20T14:34:00"/>
    <n v="0"/>
    <x v="5"/>
    <n v="17"/>
    <n v="4.3553333336603828E-2"/>
    <n v="1.0452800000784919"/>
    <n v="0.12222222222044365"/>
  </r>
  <r>
    <n v="7409"/>
    <n v="182811"/>
    <n v="47032"/>
    <n v="65"/>
    <x v="2"/>
    <n v="689"/>
    <s v=""/>
    <d v="2013-11-02T10:30:00"/>
    <d v="2013-11-02T16:08:56"/>
    <x v="0"/>
    <x v="0"/>
    <d v="2013-11-02T07:34:00"/>
    <n v="0"/>
    <x v="4"/>
    <n v="10"/>
    <n v="0.23537000000214903"/>
    <n v="5.6488800000515766"/>
    <n v="0.12222222222044365"/>
  </r>
  <r>
    <n v="5713"/>
    <n v="163459"/>
    <n v="37252"/>
    <n v="24"/>
    <x v="2"/>
    <n v="585"/>
    <s v=""/>
    <d v="2013-07-30T11:00:00"/>
    <d v="2013-07-30T20:00:00"/>
    <x v="0"/>
    <x v="1"/>
    <d v="2013-07-30T08:04:00"/>
    <n v="0"/>
    <x v="6"/>
    <n v="11"/>
    <n v="0.37499666666553821"/>
    <n v="8.9999199999729171"/>
    <n v="0.12222222222771961"/>
  </r>
  <r>
    <n v="7872"/>
    <n v="168490"/>
    <n v="7210"/>
    <n v="12"/>
    <x v="0"/>
    <n v="571"/>
    <n v="1384"/>
    <d v="2013-08-21T21:30:00"/>
    <d v="2013-08-21T23:26:48"/>
    <x v="1"/>
    <x v="0"/>
    <d v="2013-08-21T18:33:00"/>
    <n v="0"/>
    <x v="1"/>
    <n v="21"/>
    <n v="8.1106666664709337E-2"/>
    <n v="1.9465599999530241"/>
    <n v="0.12291666666715173"/>
  </r>
  <r>
    <n v="6253"/>
    <n v="134665"/>
    <n v="23349"/>
    <n v="12"/>
    <x v="0"/>
    <n v="393"/>
    <n v="339"/>
    <d v="2013-01-21T00:45:00"/>
    <d v="2013-01-22T00:00:00"/>
    <x v="1"/>
    <x v="0"/>
    <d v="2013-01-20T21:47:00"/>
    <n v="0"/>
    <x v="2"/>
    <n v="0"/>
    <n v="0.96875"/>
    <n v="23.25"/>
    <n v="0.12361111111385981"/>
  </r>
  <r>
    <n v="7120"/>
    <n v="160532"/>
    <n v="19468"/>
    <n v="12"/>
    <x v="2"/>
    <n v="1351"/>
    <s v=""/>
    <d v="2013-07-14T14:00:00"/>
    <d v="2013-07-14T19:00:00"/>
    <x v="1"/>
    <x v="0"/>
    <d v="2013-07-14T11:02:00"/>
    <n v="0"/>
    <x v="3"/>
    <n v="14"/>
    <n v="0.20833666666294448"/>
    <n v="5.0000799999106675"/>
    <n v="0.12361111111385981"/>
  </r>
  <r>
    <n v="5536"/>
    <n v="170040"/>
    <n v="41028"/>
    <n v="12"/>
    <x v="2"/>
    <n v="1274"/>
    <s v=""/>
    <d v="2013-08-30T15:00:00"/>
    <d v="2013-08-30T20:00:00"/>
    <x v="0"/>
    <x v="0"/>
    <d v="2013-08-30T12:02:00"/>
    <n v="0"/>
    <x v="5"/>
    <n v="15"/>
    <n v="0.20833000000129687"/>
    <n v="4.9999200000311248"/>
    <n v="0.12361111111385981"/>
  </r>
  <r>
    <n v="7206"/>
    <n v="171935"/>
    <n v="41713"/>
    <n v="12"/>
    <x v="0"/>
    <n v="793"/>
    <n v="572"/>
    <d v="2013-09-06T18:00:00"/>
    <d v="2013-09-06T18:58:40"/>
    <x v="0"/>
    <x v="0"/>
    <d v="2013-09-06T15:01:00"/>
    <n v="0"/>
    <x v="5"/>
    <n v="18"/>
    <n v="4.0739999996731058E-2"/>
    <n v="0.97775999992154539"/>
    <n v="0.12430555555329192"/>
  </r>
  <r>
    <n v="6268"/>
    <n v="176025"/>
    <n v="43723"/>
    <n v="85"/>
    <x v="0"/>
    <n v="471"/>
    <n v="393"/>
    <d v="2013-09-28T13:45:00"/>
    <d v="2013-09-28T14:59:50"/>
    <x v="1"/>
    <x v="0"/>
    <d v="2013-09-28T10:46:00"/>
    <n v="0"/>
    <x v="4"/>
    <n v="13"/>
    <n v="5.1963333338790108E-2"/>
    <n v="1.2471200001309626"/>
    <n v="0.12430555555329192"/>
  </r>
  <r>
    <n v="6110"/>
    <n v="177175"/>
    <n v="44287"/>
    <n v="12"/>
    <x v="2"/>
    <n v="767"/>
    <s v=""/>
    <d v="2013-10-04T16:00:00"/>
    <d v="2013-10-04T21:00:00"/>
    <x v="1"/>
    <x v="0"/>
    <d v="2013-10-04T13:01:00"/>
    <n v="0"/>
    <x v="5"/>
    <n v="16"/>
    <n v="0.20833333333575865"/>
    <n v="5.0000000000582077"/>
    <n v="0.12430555555329192"/>
  </r>
  <r>
    <n v="8007"/>
    <n v="157804"/>
    <n v="31605"/>
    <n v="89"/>
    <x v="2"/>
    <n v="492"/>
    <s v=""/>
    <d v="2013-07-01T14:00:00"/>
    <d v="2013-07-01T23:00:00"/>
    <x v="1"/>
    <x v="0"/>
    <d v="2013-07-01T11:01:00"/>
    <n v="0"/>
    <x v="2"/>
    <n v="14"/>
    <n v="0.37499666666553821"/>
    <n v="8.9999199999729171"/>
    <n v="0.12430555556056788"/>
  </r>
  <r>
    <n v="5738"/>
    <n v="166384"/>
    <n v="39195"/>
    <n v="12"/>
    <x v="0"/>
    <n v="293"/>
    <n v="393"/>
    <d v="2013-08-12T14:30:00"/>
    <d v="2013-08-12T16:44:17"/>
    <x v="0"/>
    <x v="0"/>
    <d v="2013-08-12T11:30:00"/>
    <n v="0"/>
    <x v="2"/>
    <n v="14"/>
    <n v="9.3253333332540933E-2"/>
    <n v="2.2380799999809824"/>
    <n v="0.125"/>
  </r>
  <r>
    <n v="7164"/>
    <n v="177671"/>
    <n v="44558"/>
    <n v="65"/>
    <x v="2"/>
    <n v="112"/>
    <s v=""/>
    <d v="2013-10-07T18:00:00"/>
    <d v="2013-10-08T01:00:00"/>
    <x v="0"/>
    <x v="0"/>
    <d v="2013-10-07T14:59:00"/>
    <n v="0"/>
    <x v="2"/>
    <n v="18"/>
    <n v="0.29166999999870313"/>
    <n v="7.0000799999688752"/>
    <n v="0.12569444444670808"/>
  </r>
  <r>
    <n v="6259"/>
    <n v="165120"/>
    <n v="42"/>
    <n v="89"/>
    <x v="0"/>
    <n v="393"/>
    <n v="667"/>
    <d v="2013-08-06T12:15:00"/>
    <d v="2013-08-06T13:47:30"/>
    <x v="0"/>
    <x v="1"/>
    <d v="2013-08-06T09:13:00"/>
    <n v="0"/>
    <x v="6"/>
    <n v="12"/>
    <n v="6.4233333338052034E-2"/>
    <n v="1.5416000001132488"/>
    <n v="0.12638888888614019"/>
  </r>
  <r>
    <n v="6047"/>
    <n v="173579"/>
    <n v="42079"/>
    <n v="12"/>
    <x v="0"/>
    <n v="278"/>
    <n v="393"/>
    <d v="2013-09-15T03:30:00"/>
    <d v="2013-09-15T04:29:24"/>
    <x v="1"/>
    <x v="0"/>
    <d v="2013-09-15T00:28:00"/>
    <n v="0"/>
    <x v="3"/>
    <n v="3"/>
    <n v="4.1246666667575482E-2"/>
    <n v="0.98992000002181157"/>
    <n v="0.12638888889341615"/>
  </r>
  <r>
    <n v="5470"/>
    <n v="174042"/>
    <n v="42953"/>
    <n v="12"/>
    <x v="2"/>
    <n v="458"/>
    <s v=""/>
    <d v="2013-09-17T11:00:00"/>
    <d v="2013-09-17T18:00:00"/>
    <x v="1"/>
    <x v="0"/>
    <d v="2013-09-17T07:58:00"/>
    <n v="0"/>
    <x v="6"/>
    <n v="11"/>
    <n v="0.29166666666424135"/>
    <n v="6.9999999999417923"/>
    <n v="0.12638888889341615"/>
  </r>
  <r>
    <n v="7995"/>
    <n v="158952"/>
    <n v="29525"/>
    <n v="89"/>
    <x v="0"/>
    <n v="1159"/>
    <n v="393"/>
    <d v="2013-07-06T16:00:00"/>
    <d v="2013-07-06T17:38:53"/>
    <x v="1"/>
    <x v="0"/>
    <d v="2013-07-06T12:57:00"/>
    <n v="0"/>
    <x v="4"/>
    <n v="16"/>
    <n v="6.8673333335027564E-2"/>
    <n v="1.6481600000406615"/>
    <n v="0.12708333333284827"/>
  </r>
  <r>
    <n v="6481"/>
    <n v="161078"/>
    <n v="36806"/>
    <n v="12"/>
    <x v="0"/>
    <n v="450"/>
    <n v="585"/>
    <d v="2013-07-17T18:00:00"/>
    <d v="2013-07-17T19:32:38"/>
    <x v="1"/>
    <x v="0"/>
    <d v="2013-07-17T14:57:00"/>
    <n v="0"/>
    <x v="1"/>
    <n v="18"/>
    <n v="6.4330000001064036E-2"/>
    <n v="1.5439200000255369"/>
    <n v="0.12708333333284827"/>
  </r>
  <r>
    <n v="7927"/>
    <n v="164502"/>
    <n v="38280"/>
    <n v="12"/>
    <x v="0"/>
    <n v="1099"/>
    <n v="1244"/>
    <d v="2013-08-03T10:00:00"/>
    <d v="2013-08-03T10:54:30"/>
    <x v="0"/>
    <x v="0"/>
    <d v="2013-08-03T06:57:00"/>
    <n v="0"/>
    <x v="4"/>
    <n v="10"/>
    <n v="3.7843333338969387E-2"/>
    <n v="0.90824000013526529"/>
    <n v="0.12708333333284827"/>
  </r>
  <r>
    <n v="7249"/>
    <n v="168631"/>
    <n v="40367"/>
    <n v="12"/>
    <x v="0"/>
    <n v="83"/>
    <n v="1081"/>
    <d v="2013-08-22T17:30:00"/>
    <d v="2013-08-22T17:43:12"/>
    <x v="0"/>
    <x v="0"/>
    <d v="2013-08-22T14:27:00"/>
    <n v="0"/>
    <x v="0"/>
    <n v="17"/>
    <n v="9.163333335891366E-3"/>
    <n v="0.21992000006139278"/>
    <n v="0.12708333333284827"/>
  </r>
  <r>
    <n v="6011"/>
    <n v="170058"/>
    <n v="21386"/>
    <n v="12"/>
    <x v="0"/>
    <n v="97"/>
    <n v="269"/>
    <d v="2013-08-30T16:00:00"/>
    <d v="2013-08-30T16:42:20"/>
    <x v="1"/>
    <x v="0"/>
    <d v="2013-08-30T12:57:00"/>
    <n v="0"/>
    <x v="5"/>
    <n v="16"/>
    <n v="2.9393333337793592E-2"/>
    <n v="0.70544000010704622"/>
    <n v="0.12708333333284827"/>
  </r>
  <r>
    <n v="7613"/>
    <n v="180122"/>
    <n v="39062"/>
    <n v="12"/>
    <x v="0"/>
    <n v="776"/>
    <n v="271"/>
    <d v="2013-10-20T18:00:00"/>
    <d v="2013-10-20T19:16:03"/>
    <x v="1"/>
    <x v="0"/>
    <d v="2013-10-20T14:57:00"/>
    <n v="0"/>
    <x v="3"/>
    <n v="18"/>
    <n v="5.281000000104541E-2"/>
    <n v="1.2674400000250898"/>
    <n v="0.12708333333284827"/>
  </r>
  <r>
    <n v="7659"/>
    <n v="159226"/>
    <n v="35936"/>
    <n v="12"/>
    <x v="0"/>
    <n v="296"/>
    <n v="852"/>
    <d v="2013-07-07T21:30:00"/>
    <d v="2013-07-07T22:09:30"/>
    <x v="0"/>
    <x v="0"/>
    <d v="2013-07-07T18:26:00"/>
    <n v="0"/>
    <x v="3"/>
    <n v="21"/>
    <n v="2.7426666667452082E-2"/>
    <n v="0.65824000001884997"/>
    <n v="0.12777777777955635"/>
  </r>
  <r>
    <n v="5970"/>
    <n v="182669"/>
    <n v="46931"/>
    <n v="12"/>
    <x v="0"/>
    <n v="977"/>
    <n v="393"/>
    <d v="2013-11-01T12:00:00"/>
    <d v="2013-11-01T13:42:45"/>
    <x v="0"/>
    <x v="0"/>
    <d v="2013-11-01T08:56:00"/>
    <n v="0"/>
    <x v="5"/>
    <n v="12"/>
    <n v="7.1349999998346902E-2"/>
    <n v="1.7123999999603257"/>
    <n v="0.12777777777955635"/>
  </r>
  <r>
    <n v="7290"/>
    <n v="159936"/>
    <n v="36272"/>
    <n v="12"/>
    <x v="0"/>
    <n v="1096"/>
    <n v="149"/>
    <d v="2013-07-11T19:00:00"/>
    <d v="2013-07-11T21:04:50"/>
    <x v="1"/>
    <x v="0"/>
    <d v="2013-07-11T15:55:00"/>
    <n v="0"/>
    <x v="0"/>
    <n v="19"/>
    <n v="8.6693333338189404E-2"/>
    <n v="2.0806400001165457"/>
    <n v="0.12847222221898846"/>
  </r>
  <r>
    <n v="6301"/>
    <n v="162232"/>
    <n v="40009"/>
    <n v="12"/>
    <x v="0"/>
    <n v="293"/>
    <n v="1026"/>
    <d v="2013-07-23T16:00:00"/>
    <d v="2013-07-23T18:14:11"/>
    <x v="0"/>
    <x v="0"/>
    <d v="2013-07-23T12:55:00"/>
    <n v="0"/>
    <x v="6"/>
    <n v="16"/>
    <n v="9.3183333337947261E-2"/>
    <n v="2.2364000001107343"/>
    <n v="0.12847222221898846"/>
  </r>
  <r>
    <n v="6324"/>
    <n v="181708"/>
    <n v="45954"/>
    <n v="12"/>
    <x v="0"/>
    <n v="611"/>
    <n v="793"/>
    <d v="2013-10-29T18:15:00"/>
    <s v=""/>
    <x v="1"/>
    <x v="0"/>
    <d v="2013-10-29T15:10:00"/>
    <n v="1"/>
    <x v="6"/>
    <n v="18"/>
    <e v="#VALUE!"/>
    <s v=""/>
    <n v="0.12847222221898846"/>
  </r>
  <r>
    <n v="6330"/>
    <n v="165405"/>
    <n v="38698"/>
    <n v="12"/>
    <x v="0"/>
    <n v="974"/>
    <n v="410"/>
    <d v="2013-08-07T22:15:00"/>
    <d v="2013-08-07T22:36:31"/>
    <x v="1"/>
    <x v="0"/>
    <d v="2013-08-07T19:10:00"/>
    <n v="0"/>
    <x v="1"/>
    <n v="22"/>
    <n v="1.4946666662581265E-2"/>
    <n v="0.35871999990195036"/>
    <n v="0.12847222222626442"/>
  </r>
  <r>
    <n v="7107"/>
    <n v="159564"/>
    <n v="35805"/>
    <n v="24"/>
    <x v="0"/>
    <n v="1357"/>
    <n v="1341"/>
    <d v="2013-07-09T21:45:00"/>
    <d v="2013-07-09T22:05:38"/>
    <x v="1"/>
    <x v="0"/>
    <d v="2013-07-09T18:39:00"/>
    <n v="0"/>
    <x v="6"/>
    <n v="21"/>
    <n v="1.4329999998153653E-2"/>
    <n v="0.34391999995568767"/>
    <n v="0.12916666666569654"/>
  </r>
  <r>
    <n v="6042"/>
    <n v="162011"/>
    <n v="35799"/>
    <n v="64"/>
    <x v="2"/>
    <n v="1068"/>
    <s v=""/>
    <d v="2013-07-22T10:30:00"/>
    <d v="2013-07-22T15:30:00"/>
    <x v="0"/>
    <x v="0"/>
    <d v="2013-07-22T07:24:00"/>
    <n v="0"/>
    <x v="2"/>
    <n v="10"/>
    <n v="0.20833000000129687"/>
    <n v="4.9999200000311248"/>
    <n v="0.12916666666569654"/>
  </r>
  <r>
    <n v="6187"/>
    <n v="171213"/>
    <n v="41409"/>
    <n v="12"/>
    <x v="0"/>
    <n v="115"/>
    <n v="293"/>
    <d v="2013-09-03T17:00:00"/>
    <d v="2013-09-03T18:26:14"/>
    <x v="0"/>
    <x v="0"/>
    <d v="2013-09-03T13:54:00"/>
    <n v="0"/>
    <x v="6"/>
    <n v="17"/>
    <n v="5.9886666662350763E-2"/>
    <n v="1.4372799998964183"/>
    <n v="0.12916666666569654"/>
  </r>
  <r>
    <n v="5835"/>
    <n v="178792"/>
    <n v="45111"/>
    <n v="87"/>
    <x v="1"/>
    <s v=""/>
    <s v=""/>
    <d v="2013-10-13T00:15:00"/>
    <d v="2013-10-13T23:59:00"/>
    <x v="1"/>
    <x v="0"/>
    <d v="2013-10-12T21:09:00"/>
    <n v="0"/>
    <x v="3"/>
    <n v="0"/>
    <n v="0.98889333333499962"/>
    <n v="23.733440000039991"/>
    <n v="0.12916666666569654"/>
  </r>
  <r>
    <n v="5497"/>
    <n v="161361"/>
    <n v="24843"/>
    <n v="89"/>
    <x v="0"/>
    <n v="625"/>
    <n v="393"/>
    <d v="2013-07-19T06:00:00"/>
    <d v="2013-07-19T07:14:28"/>
    <x v="1"/>
    <x v="0"/>
    <d v="2013-07-19T02:51:00"/>
    <n v="0"/>
    <x v="5"/>
    <n v="6"/>
    <n v="5.1709999999729916E-2"/>
    <n v="1.241039999993518"/>
    <n v="0.13124999999854481"/>
  </r>
  <r>
    <n v="5912"/>
    <n v="174774"/>
    <n v="43287"/>
    <n v="12"/>
    <x v="2"/>
    <n v="625"/>
    <s v=""/>
    <d v="2013-09-21T16:30:00"/>
    <d v="2013-09-21T21:30:00"/>
    <x v="1"/>
    <x v="0"/>
    <d v="2013-09-21T13:20:00"/>
    <n v="0"/>
    <x v="4"/>
    <n v="16"/>
    <n v="0.20833000000129687"/>
    <n v="4.9999200000311248"/>
    <n v="0.13194444444525288"/>
  </r>
  <r>
    <n v="6937"/>
    <n v="185897"/>
    <n v="48703"/>
    <n v="12"/>
    <x v="0"/>
    <n v="448"/>
    <n v="393"/>
    <d v="2013-11-24T08:30:00"/>
    <d v="2013-11-24T09:27:47"/>
    <x v="1"/>
    <x v="0"/>
    <d v="2013-11-24T05:19:00"/>
    <n v="0"/>
    <x v="3"/>
    <n v="8"/>
    <n v="4.0123333332303446E-2"/>
    <n v="0.9629599999752827"/>
    <n v="0.132638888884685"/>
  </r>
  <r>
    <n v="5553"/>
    <n v="178650"/>
    <n v="45032"/>
    <n v="65"/>
    <x v="0"/>
    <n v="396"/>
    <n v="393"/>
    <d v="2013-10-12T13:00:00"/>
    <s v=""/>
    <x v="1"/>
    <x v="0"/>
    <d v="2013-10-12T09:49:00"/>
    <n v="1"/>
    <x v="4"/>
    <n v="13"/>
    <e v="#VALUE!"/>
    <s v=""/>
    <n v="0.132638888884685"/>
  </r>
  <r>
    <n v="6134"/>
    <n v="184179"/>
    <n v="47818"/>
    <n v="12"/>
    <x v="2"/>
    <n v="171"/>
    <s v=""/>
    <d v="2013-11-12T12:45:00"/>
    <d v="2013-11-12T17:45:00"/>
    <x v="0"/>
    <x v="0"/>
    <d v="2013-11-12T09:34:00"/>
    <n v="0"/>
    <x v="6"/>
    <n v="12"/>
    <n v="0.20833000000129687"/>
    <n v="4.9999200000311248"/>
    <n v="0.13263888889196096"/>
  </r>
  <r>
    <n v="7808"/>
    <n v="162446"/>
    <n v="37473"/>
    <n v="89"/>
    <x v="0"/>
    <n v="1348"/>
    <n v="585"/>
    <d v="2013-07-24T21:00:00"/>
    <d v="2013-07-24T22:12:55"/>
    <x v="1"/>
    <x v="0"/>
    <d v="2013-07-24T17:48:00"/>
    <n v="0"/>
    <x v="1"/>
    <n v="21"/>
    <n v="5.0640000001294538E-2"/>
    <n v="1.2153600000310689"/>
    <n v="0.13333333333139308"/>
  </r>
  <r>
    <n v="6310"/>
    <n v="166293"/>
    <n v="38812"/>
    <n v="12"/>
    <x v="0"/>
    <n v="452"/>
    <n v="689"/>
    <d v="2013-08-11T22:45:00"/>
    <d v="2013-08-11T23:32:43"/>
    <x v="0"/>
    <x v="0"/>
    <d v="2013-08-11T19:33:00"/>
    <n v="0"/>
    <x v="3"/>
    <n v="22"/>
    <n v="3.3133333337900694E-2"/>
    <n v="0.79520000010961667"/>
    <n v="0.13333333333139308"/>
  </r>
  <r>
    <n v="7915"/>
    <n v="179954"/>
    <n v="29991"/>
    <n v="12"/>
    <x v="0"/>
    <n v="1010"/>
    <n v="1390"/>
    <d v="2013-10-19T18:15:00"/>
    <d v="2013-10-19T19:37:05"/>
    <x v="1"/>
    <x v="0"/>
    <d v="2013-10-19T15:03:00"/>
    <n v="0"/>
    <x v="4"/>
    <n v="18"/>
    <n v="5.7003333335160278E-2"/>
    <n v="1.3680800000438467"/>
    <n v="0.13333333333139308"/>
  </r>
  <r>
    <n v="6248"/>
    <n v="182810"/>
    <n v="47031"/>
    <n v="12"/>
    <x v="0"/>
    <n v="393"/>
    <n v="61"/>
    <d v="2013-11-02T10:45:00"/>
    <d v="2013-11-02T11:27:27"/>
    <x v="0"/>
    <x v="0"/>
    <d v="2013-11-02T07:33:00"/>
    <n v="0"/>
    <x v="4"/>
    <n v="10"/>
    <n v="2.948333333915798E-2"/>
    <n v="0.70760000013979152"/>
    <n v="0.13333333333139308"/>
  </r>
  <r>
    <n v="6733"/>
    <n v="164800"/>
    <n v="32599"/>
    <n v="12"/>
    <x v="2"/>
    <n v="1365"/>
    <s v=""/>
    <d v="2013-08-04T18:30:00"/>
    <d v="2013-08-04T23:30:00"/>
    <x v="0"/>
    <x v="0"/>
    <d v="2013-08-04T15:18:00"/>
    <n v="0"/>
    <x v="3"/>
    <n v="18"/>
    <n v="0.20833666666294448"/>
    <n v="5.0000799999106675"/>
    <n v="0.13333333333866904"/>
  </r>
  <r>
    <n v="5558"/>
    <n v="157944"/>
    <n v="15094"/>
    <n v="12"/>
    <x v="2"/>
    <n v="1338"/>
    <s v=""/>
    <d v="2013-07-02T11:30:00"/>
    <d v="2013-07-02T14:50:57"/>
    <x v="1"/>
    <x v="0"/>
    <d v="2013-07-02T08:17:00"/>
    <n v="0"/>
    <x v="6"/>
    <n v="11"/>
    <n v="0.13955333333433373"/>
    <n v="3.3492800000240095"/>
    <n v="0.13402777777810115"/>
  </r>
  <r>
    <n v="6997"/>
    <n v="164404"/>
    <n v="38236"/>
    <n v="12"/>
    <x v="0"/>
    <n v="1096"/>
    <n v="393"/>
    <d v="2013-08-02T19:30:00"/>
    <d v="2013-08-02T22:20:38"/>
    <x v="0"/>
    <x v="0"/>
    <d v="2013-08-02T16:17:00"/>
    <n v="0"/>
    <x v="5"/>
    <n v="19"/>
    <n v="0.11849999999685679"/>
    <n v="2.8439999999245629"/>
    <n v="0.13402777777810115"/>
  </r>
  <r>
    <n v="5907"/>
    <n v="178892"/>
    <n v="45172"/>
    <n v="12"/>
    <x v="2"/>
    <n v="61"/>
    <s v=""/>
    <d v="2013-10-13T17:00:00"/>
    <s v=""/>
    <x v="1"/>
    <x v="0"/>
    <d v="2013-10-13T13:47:00"/>
    <n v="1"/>
    <x v="3"/>
    <n v="17"/>
    <e v="#VALUE!"/>
    <s v=""/>
    <n v="0.13402777777810115"/>
  </r>
  <r>
    <n v="7696"/>
    <n v="166419"/>
    <n v="39214"/>
    <n v="12"/>
    <x v="0"/>
    <n v="905"/>
    <n v="1056"/>
    <d v="2013-08-12T18:00:00"/>
    <d v="2013-08-12T18:55:24"/>
    <x v="1"/>
    <x v="0"/>
    <d v="2013-08-12T14:46:00"/>
    <n v="0"/>
    <x v="2"/>
    <n v="18"/>
    <n v="3.8469999999506399E-2"/>
    <n v="0.92327999998815358"/>
    <n v="0.13472222222480923"/>
  </r>
  <r>
    <n v="6254"/>
    <n v="168634"/>
    <n v="40060"/>
    <n v="12"/>
    <x v="0"/>
    <n v="433"/>
    <n v="1206"/>
    <d v="2013-08-22T18:15:00"/>
    <d v="2013-08-22T19:15:11"/>
    <x v="1"/>
    <x v="0"/>
    <d v="2013-08-22T15:00:00"/>
    <n v="0"/>
    <x v="0"/>
    <n v="18"/>
    <n v="4.1793333337409422E-2"/>
    <n v="1.0030400000978261"/>
    <n v="0.13541666666424135"/>
  </r>
  <r>
    <n v="6746"/>
    <n v="161656"/>
    <n v="40009"/>
    <n v="12"/>
    <x v="0"/>
    <n v="58"/>
    <n v="1026"/>
    <d v="2013-07-20T15:30:00"/>
    <d v="2013-07-20T17:04:29"/>
    <x v="0"/>
    <x v="0"/>
    <d v="2013-07-20T12:15:00"/>
    <n v="0"/>
    <x v="4"/>
    <n v="15"/>
    <n v="6.5616666666755918E-2"/>
    <n v="1.574800000002142"/>
    <n v="0.13541666667151731"/>
  </r>
  <r>
    <n v="5528"/>
    <n v="172822"/>
    <n v="27814"/>
    <n v="12"/>
    <x v="0"/>
    <n v="1264"/>
    <n v="211"/>
    <d v="2013-09-11T14:45:00"/>
    <d v="2013-09-11T16:17:48"/>
    <x v="1"/>
    <x v="0"/>
    <d v="2013-09-11T11:29:00"/>
    <n v="0"/>
    <x v="1"/>
    <n v="14"/>
    <n v="6.4446666663570795E-2"/>
    <n v="1.5467199999256991"/>
    <n v="0.13611111111094942"/>
  </r>
  <r>
    <n v="5519"/>
    <n v="178724"/>
    <n v="45072"/>
    <n v="12"/>
    <x v="2"/>
    <n v="1226"/>
    <s v=""/>
    <d v="2013-10-12T19:15:00"/>
    <d v="2013-10-13T00:15:00"/>
    <x v="1"/>
    <x v="0"/>
    <d v="2013-10-12T15:59:00"/>
    <n v="0"/>
    <x v="4"/>
    <n v="19"/>
    <n v="0.20833666666294448"/>
    <n v="5.0000799999106675"/>
    <n v="0.13611111111094942"/>
  </r>
  <r>
    <n v="6476"/>
    <n v="185899"/>
    <n v="48704"/>
    <n v="12"/>
    <x v="1"/>
    <n v="393"/>
    <s v=""/>
    <d v="2013-11-24T10:30:00"/>
    <d v="2013-11-30T23:59:00"/>
    <x v="0"/>
    <x v="0"/>
    <d v="2013-11-24T07:14:00"/>
    <n v="0"/>
    <x v="3"/>
    <n v="10"/>
    <n v="6.561809999999241"/>
    <n v="157.48343999998178"/>
    <n v="0.13611111111094942"/>
  </r>
  <r>
    <n v="5655"/>
    <n v="133878"/>
    <n v="14838"/>
    <n v="12"/>
    <x v="0"/>
    <n v="142"/>
    <n v="492"/>
    <d v="2013-01-14T15:15:00"/>
    <d v="2013-01-15T00:00:00"/>
    <x v="1"/>
    <x v="0"/>
    <d v="2013-01-14T11:58:00"/>
    <n v="0"/>
    <x v="2"/>
    <n v="15"/>
    <n v="0.36458333333575865"/>
    <n v="8.7500000000582077"/>
    <n v="0.13680555555038154"/>
  </r>
  <r>
    <n v="5775"/>
    <n v="166159"/>
    <n v="39070"/>
    <n v="12"/>
    <x v="0"/>
    <n v="271"/>
    <n v="393"/>
    <d v="2013-08-11T13:00:00"/>
    <d v="2013-08-11T13:16:20"/>
    <x v="0"/>
    <x v="0"/>
    <d v="2013-08-11T09:43:00"/>
    <n v="0"/>
    <x v="3"/>
    <n v="13"/>
    <n v="1.1343333339027595E-2"/>
    <n v="0.27224000013666227"/>
    <n v="0.13680555555038154"/>
  </r>
  <r>
    <n v="7746"/>
    <n v="172617"/>
    <n v="42213"/>
    <n v="85"/>
    <x v="0"/>
    <n v="1096"/>
    <n v="1384"/>
    <d v="2013-09-10T11:30:00"/>
    <d v="2013-09-10T13:14:10"/>
    <x v="0"/>
    <x v="0"/>
    <d v="2013-09-10T08:13:00"/>
    <n v="0"/>
    <x v="6"/>
    <n v="11"/>
    <n v="7.2333333337155636E-2"/>
    <n v="1.7360000000917353"/>
    <n v="0.13680555555038154"/>
  </r>
  <r>
    <n v="6614"/>
    <n v="166432"/>
    <n v="39220"/>
    <n v="28"/>
    <x v="2"/>
    <n v="1260"/>
    <s v=""/>
    <d v="2013-08-12T19:30:00"/>
    <d v="2013-08-13T04:30:00"/>
    <x v="1"/>
    <x v="0"/>
    <d v="2013-08-12T16:13:00"/>
    <n v="0"/>
    <x v="2"/>
    <n v="19"/>
    <n v="0.375"/>
    <n v="9"/>
    <n v="0.1368055555576575"/>
  </r>
  <r>
    <n v="7668"/>
    <n v="158489"/>
    <n v="22454"/>
    <n v="12"/>
    <x v="0"/>
    <n v="1095"/>
    <n v="1384"/>
    <d v="2013-07-05T13:00:00"/>
    <d v="2013-07-05T14:24:21"/>
    <x v="0"/>
    <x v="0"/>
    <d v="2013-07-05T09:42:00"/>
    <n v="0"/>
    <x v="5"/>
    <n v="13"/>
    <n v="5.8573333335516509E-2"/>
    <n v="1.4057600000523962"/>
    <n v="0.13749999999708962"/>
  </r>
  <r>
    <n v="5460"/>
    <n v="167050"/>
    <n v="23775"/>
    <n v="12"/>
    <x v="2"/>
    <n v="1217"/>
    <s v=""/>
    <d v="2013-08-15T12:00:00"/>
    <d v="2013-08-15T19:00:00"/>
    <x v="0"/>
    <x v="0"/>
    <d v="2013-08-15T08:42:00"/>
    <n v="0"/>
    <x v="0"/>
    <n v="12"/>
    <n v="0.29166999999870313"/>
    <n v="7.0000799999688752"/>
    <n v="0.13749999999708962"/>
  </r>
  <r>
    <n v="6159"/>
    <n v="170831"/>
    <n v="28128"/>
    <n v="12"/>
    <x v="2"/>
    <n v="1270"/>
    <s v=""/>
    <d v="2013-09-01T20:15:00"/>
    <d v="2013-09-02T01:15:00"/>
    <x v="0"/>
    <x v="1"/>
    <d v="2013-09-01T16:57:00"/>
    <n v="0"/>
    <x v="3"/>
    <n v="20"/>
    <n v="0.20833000000129687"/>
    <n v="4.9999200000311248"/>
    <n v="0.13749999999708962"/>
  </r>
  <r>
    <n v="6398"/>
    <n v="176010"/>
    <n v="43237"/>
    <n v="89"/>
    <x v="0"/>
    <n v="1026"/>
    <n v="410"/>
    <d v="2013-09-28T11:30:00"/>
    <d v="2013-09-28T12:26:24"/>
    <x v="1"/>
    <x v="0"/>
    <d v="2013-09-28T08:12:00"/>
    <n v="0"/>
    <x v="4"/>
    <n v="11"/>
    <n v="3.9163333334727213E-2"/>
    <n v="0.93992000003345311"/>
    <n v="0.13749999999708962"/>
  </r>
  <r>
    <n v="6806"/>
    <n v="171362"/>
    <n v="34195"/>
    <n v="12"/>
    <x v="2"/>
    <n v="142"/>
    <s v=""/>
    <d v="2013-09-04T13:00:00"/>
    <d v="2013-09-04T17:24:03"/>
    <x v="1"/>
    <x v="0"/>
    <d v="2013-09-04T09:41:00"/>
    <n v="0"/>
    <x v="1"/>
    <n v="13"/>
    <n v="0.18336333333718358"/>
    <n v="4.4007200000924058"/>
    <n v="0.13819444444379769"/>
  </r>
  <r>
    <n v="7709"/>
    <n v="176154"/>
    <n v="43842"/>
    <n v="12"/>
    <x v="0"/>
    <n v="515"/>
    <n v="458"/>
    <d v="2013-09-29T12:00:00"/>
    <d v="2013-09-29T12:45:17"/>
    <x v="1"/>
    <x v="0"/>
    <d v="2013-09-29T08:41:00"/>
    <n v="0"/>
    <x v="3"/>
    <n v="12"/>
    <n v="3.1450000002223533E-2"/>
    <n v="0.75480000005336478"/>
    <n v="0.13819444444379769"/>
  </r>
  <r>
    <n v="5412"/>
    <n v="167856"/>
    <n v="39979"/>
    <n v="12"/>
    <x v="0"/>
    <n v="393"/>
    <n v="1189"/>
    <d v="2013-08-18T22:00:00"/>
    <s v=""/>
    <x v="1"/>
    <x v="0"/>
    <d v="2013-08-18T18:41:00"/>
    <n v="1"/>
    <x v="3"/>
    <n v="22"/>
    <e v="#VALUE!"/>
    <s v=""/>
    <n v="0.13819444444379769"/>
  </r>
  <r>
    <n v="7479"/>
    <n v="177515"/>
    <n v="44486"/>
    <n v="89"/>
    <x v="0"/>
    <n v="293"/>
    <n v="1270"/>
    <d v="2013-10-06T19:15:00"/>
    <s v=""/>
    <x v="1"/>
    <x v="0"/>
    <d v="2013-10-06T15:56:00"/>
    <n v="1"/>
    <x v="3"/>
    <n v="19"/>
    <e v="#VALUE!"/>
    <s v=""/>
    <n v="0.13819444444379769"/>
  </r>
  <r>
    <n v="5472"/>
    <n v="175373"/>
    <n v="43564"/>
    <n v="28"/>
    <x v="0"/>
    <n v="1204"/>
    <n v="393"/>
    <d v="2013-09-25T16:45:00"/>
    <d v="2013-09-25T18:04:44"/>
    <x v="0"/>
    <x v="0"/>
    <d v="2013-09-25T13:25:00"/>
    <n v="0"/>
    <x v="1"/>
    <n v="16"/>
    <n v="5.5373333336319774E-2"/>
    <n v="1.3289600000716746"/>
    <n v="0.13888888888322981"/>
  </r>
  <r>
    <n v="7963"/>
    <n v="160216"/>
    <n v="36370"/>
    <n v="12"/>
    <x v="0"/>
    <n v="168"/>
    <n v="824"/>
    <d v="2013-07-12T19:30:00"/>
    <d v="2013-07-12T20:29:43"/>
    <x v="0"/>
    <x v="0"/>
    <d v="2013-07-12T16:10:00"/>
    <n v="0"/>
    <x v="5"/>
    <n v="19"/>
    <n v="4.1469999996479601E-2"/>
    <n v="0.99527999991551042"/>
    <n v="0.13888888889050577"/>
  </r>
  <r>
    <n v="7869"/>
    <n v="167272"/>
    <n v="39648"/>
    <n v="12"/>
    <x v="0"/>
    <n v="393"/>
    <n v="767"/>
    <d v="2013-08-16T14:00:00"/>
    <d v="2013-08-16T15:51:50"/>
    <x v="0"/>
    <x v="1"/>
    <d v="2013-08-16T10:40:00"/>
    <n v="0"/>
    <x v="5"/>
    <n v="14"/>
    <n v="7.7666666664299555E-2"/>
    <n v="1.8639999999431893"/>
    <n v="0.13888888889050577"/>
  </r>
  <r>
    <n v="7838"/>
    <n v="171726"/>
    <n v="38710"/>
    <n v="12"/>
    <x v="0"/>
    <n v="203"/>
    <n v="149"/>
    <d v="2013-09-05T21:45:00"/>
    <d v="2013-09-05T23:11:40"/>
    <x v="0"/>
    <x v="1"/>
    <d v="2013-09-05T18:25:00"/>
    <n v="0"/>
    <x v="0"/>
    <n v="21"/>
    <n v="6.0189999996509869E-2"/>
    <n v="1.4445599999162368"/>
    <n v="0.13888888889050577"/>
  </r>
  <r>
    <n v="7422"/>
    <n v="158653"/>
    <n v="23681"/>
    <n v="12"/>
    <x v="0"/>
    <n v="1058"/>
    <n v="463"/>
    <d v="2013-07-06T03:00:00"/>
    <d v="2013-07-06T03:28:03"/>
    <x v="1"/>
    <x v="0"/>
    <d v="2013-07-05T23:39:00"/>
    <n v="0"/>
    <x v="4"/>
    <n v="3"/>
    <n v="1.9480000002658926E-2"/>
    <n v="0.46752000006381422"/>
    <n v="0.13958333332993789"/>
  </r>
  <r>
    <n v="7032"/>
    <n v="166100"/>
    <n v="16396"/>
    <n v="12"/>
    <x v="0"/>
    <n v="450"/>
    <n v="393"/>
    <d v="2013-08-10T23:30:00"/>
    <d v="2013-08-11T00:59:23"/>
    <x v="1"/>
    <x v="0"/>
    <d v="2013-08-10T20:08:00"/>
    <n v="0"/>
    <x v="4"/>
    <n v="23"/>
    <n v="6.2073333334410563E-2"/>
    <n v="1.4897600000258535"/>
    <n v="0.14027777777664596"/>
  </r>
  <r>
    <n v="6430"/>
    <n v="139552"/>
    <n v="19545"/>
    <n v="12"/>
    <x v="0"/>
    <n v="105"/>
    <n v="119"/>
    <d v="2013-02-28T15:45:00"/>
    <d v="2013-03-01T00:00:00"/>
    <x v="1"/>
    <x v="0"/>
    <d v="2013-02-28T12:22:00"/>
    <n v="0"/>
    <x v="0"/>
    <n v="15"/>
    <n v="0.34375"/>
    <n v="8.25"/>
    <n v="0.14097222222335404"/>
  </r>
  <r>
    <n v="5421"/>
    <n v="172637"/>
    <n v="26480"/>
    <n v="12"/>
    <x v="0"/>
    <n v="1150"/>
    <n v="1017"/>
    <d v="2013-09-10T14:15:00"/>
    <d v="2013-09-10T15:11:31"/>
    <x v="0"/>
    <x v="0"/>
    <d v="2013-09-10T10:52:00"/>
    <n v="0"/>
    <x v="6"/>
    <n v="14"/>
    <n v="3.9250000001629815E-2"/>
    <n v="0.94200000003911555"/>
    <n v="0.14097222222335404"/>
  </r>
  <r>
    <n v="7231"/>
    <n v="179487"/>
    <n v="45489"/>
    <n v="89"/>
    <x v="2"/>
    <n v="353"/>
    <s v=""/>
    <d v="2013-10-17T11:30:00"/>
    <d v="2013-10-17T16:30:00"/>
    <x v="0"/>
    <x v="0"/>
    <d v="2013-10-17T08:07:00"/>
    <n v="0"/>
    <x v="0"/>
    <n v="11"/>
    <n v="0.20833333333575865"/>
    <n v="5.0000000000582077"/>
    <n v="0.14097222222335404"/>
  </r>
  <r>
    <n v="7632"/>
    <n v="185014"/>
    <n v="48264"/>
    <n v="12"/>
    <x v="0"/>
    <n v="1373"/>
    <n v="1096"/>
    <d v="2013-11-17T22:00:00"/>
    <d v="2013-11-17T22:49:31"/>
    <x v="0"/>
    <x v="0"/>
    <d v="2013-11-17T18:37:00"/>
    <n v="0"/>
    <x v="3"/>
    <n v="22"/>
    <n v="3.4383333339064848E-2"/>
    <n v="0.82520000013755634"/>
    <n v="0.14097222222335404"/>
  </r>
  <r>
    <n v="6119"/>
    <n v="185116"/>
    <n v="47600"/>
    <n v="12"/>
    <x v="0"/>
    <n v="393"/>
    <n v="1248"/>
    <d v="2013-11-18T20:30:00"/>
    <d v="2013-11-18T22:39:25"/>
    <x v="0"/>
    <x v="1"/>
    <d v="2013-11-18T17:07:00"/>
    <n v="0"/>
    <x v="2"/>
    <n v="20"/>
    <n v="8.9873333337891381E-2"/>
    <n v="2.1569600001093931"/>
    <n v="0.14097222222335404"/>
  </r>
  <r>
    <n v="7994"/>
    <n v="179672"/>
    <n v="45555"/>
    <n v="12"/>
    <x v="2"/>
    <n v="1063"/>
    <s v=""/>
    <d v="2013-10-18T13:15:00"/>
    <d v="2013-10-18T16:23:34"/>
    <x v="0"/>
    <x v="0"/>
    <d v="2013-10-18T09:49:00"/>
    <n v="0"/>
    <x v="5"/>
    <n v="13"/>
    <n v="0.1309466666643857"/>
    <n v="3.1427199999452569"/>
    <n v="0.14305555555620231"/>
  </r>
  <r>
    <n v="7760"/>
    <n v="158334"/>
    <n v="4694"/>
    <n v="12"/>
    <x v="0"/>
    <n v="344"/>
    <n v="1390"/>
    <d v="2013-07-04T15:15:00"/>
    <d v="2013-07-04T15:39:30"/>
    <x v="0"/>
    <x v="0"/>
    <d v="2013-07-04T11:48:00"/>
    <n v="0"/>
    <x v="0"/>
    <n v="15"/>
    <n v="1.701333333767252E-2"/>
    <n v="0.40832000010414049"/>
    <n v="0.14374999999563443"/>
  </r>
  <r>
    <n v="6929"/>
    <n v="161892"/>
    <n v="37206"/>
    <n v="12"/>
    <x v="0"/>
    <n v="83"/>
    <n v="585"/>
    <d v="2013-07-21T18:45:00"/>
    <d v="2013-07-21T20:44:13"/>
    <x v="0"/>
    <x v="0"/>
    <d v="2013-07-21T15:18:00"/>
    <n v="0"/>
    <x v="3"/>
    <n v="18"/>
    <n v="8.2790000000386499E-2"/>
    <n v="1.986960000009276"/>
    <n v="0.14375000000291038"/>
  </r>
  <r>
    <n v="7471"/>
    <n v="173520"/>
    <n v="42708"/>
    <n v="28"/>
    <x v="0"/>
    <n v="824"/>
    <n v="1384"/>
    <d v="2013-09-14T22:00:00"/>
    <d v="2013-09-14T22:31:02"/>
    <x v="0"/>
    <x v="0"/>
    <d v="2013-09-14T18:32:00"/>
    <n v="0"/>
    <x v="4"/>
    <n v="22"/>
    <n v="2.1553333332121838E-2"/>
    <n v="0.51727999997092411"/>
    <n v="0.1444444444423425"/>
  </r>
  <r>
    <n v="5741"/>
    <n v="167762"/>
    <n v="22035"/>
    <n v="12"/>
    <x v="0"/>
    <n v="1017"/>
    <n v="1135"/>
    <d v="2013-08-18T14:45:00"/>
    <s v=""/>
    <x v="1"/>
    <x v="0"/>
    <d v="2013-08-18T11:17:00"/>
    <n v="1"/>
    <x v="3"/>
    <n v="14"/>
    <e v="#VALUE!"/>
    <s v=""/>
    <n v="0.14444444444961846"/>
  </r>
  <r>
    <n v="7606"/>
    <n v="158652"/>
    <n v="24057"/>
    <n v="12"/>
    <x v="0"/>
    <n v="117"/>
    <n v="393"/>
    <d v="2013-07-06T03:00:00"/>
    <d v="2013-07-06T04:16:13"/>
    <x v="0"/>
    <x v="0"/>
    <d v="2013-07-05T23:31:00"/>
    <n v="0"/>
    <x v="4"/>
    <n v="3"/>
    <n v="5.2929999998013955E-2"/>
    <n v="1.2703199999523349"/>
    <n v="0.14513888888905058"/>
  </r>
  <r>
    <n v="6188"/>
    <n v="167497"/>
    <n v="14882"/>
    <n v="12"/>
    <x v="0"/>
    <n v="730"/>
    <n v="393"/>
    <d v="2013-08-17T13:45:00"/>
    <d v="2013-08-17T14:48:39"/>
    <x v="0"/>
    <x v="0"/>
    <d v="2013-08-17T10:15:00"/>
    <n v="0"/>
    <x v="4"/>
    <n v="13"/>
    <n v="4.4203333338373341E-2"/>
    <n v="1.0608800001209602"/>
    <n v="0.14583333332848269"/>
  </r>
  <r>
    <n v="5822"/>
    <n v="168252"/>
    <n v="40186"/>
    <n v="12"/>
    <x v="2"/>
    <n v="1204"/>
    <s v=""/>
    <d v="2013-08-20T19:00:00"/>
    <d v="2013-08-21T02:12:39"/>
    <x v="0"/>
    <x v="0"/>
    <d v="2013-08-20T15:30:00"/>
    <n v="0"/>
    <x v="6"/>
    <n v="19"/>
    <n v="0.30045333333691815"/>
    <n v="7.2108800000860356"/>
    <n v="0.14583333332848269"/>
  </r>
  <r>
    <n v="6656"/>
    <n v="168962"/>
    <n v="41321"/>
    <n v="87"/>
    <x v="2"/>
    <n v="1173"/>
    <s v=""/>
    <d v="2013-08-24T13:30:00"/>
    <d v="2013-08-24T23:30:00"/>
    <x v="1"/>
    <x v="0"/>
    <d v="2013-08-24T10:00:00"/>
    <n v="0"/>
    <x v="4"/>
    <n v="13"/>
    <n v="0.41666999999870313"/>
    <n v="10.000079999968875"/>
    <n v="0.14583333333575865"/>
  </r>
  <r>
    <n v="7732"/>
    <n v="180506"/>
    <n v="45903"/>
    <n v="12"/>
    <x v="0"/>
    <n v="393"/>
    <n v="149"/>
    <d v="2013-10-22T23:15:00"/>
    <d v="2013-10-23T00:26:06"/>
    <x v="0"/>
    <x v="1"/>
    <d v="2013-10-22T19:45:00"/>
    <n v="0"/>
    <x v="6"/>
    <n v="23"/>
    <n v="4.9379999996745028E-2"/>
    <n v="1.1851199999218807"/>
    <n v="0.14583333333575865"/>
  </r>
  <r>
    <n v="6428"/>
    <n v="161565"/>
    <n v="37031"/>
    <n v="12"/>
    <x v="0"/>
    <n v="105"/>
    <n v="393"/>
    <d v="2013-07-20T01:00:00"/>
    <d v="2013-07-20T01:54:53"/>
    <x v="1"/>
    <x v="0"/>
    <d v="2013-07-19T21:29:00"/>
    <n v="0"/>
    <x v="4"/>
    <n v="1"/>
    <n v="3.8113333335786592E-2"/>
    <n v="0.91472000005887821"/>
    <n v="0.14652777777519077"/>
  </r>
  <r>
    <n v="6175"/>
    <n v="171714"/>
    <n v="41686"/>
    <n v="12"/>
    <x v="0"/>
    <n v="1010"/>
    <n v="571"/>
    <d v="2013-09-05T21:15:00"/>
    <d v="2013-09-05T22:11:53"/>
    <x v="0"/>
    <x v="1"/>
    <d v="2013-09-05T17:44:00"/>
    <n v="0"/>
    <x v="0"/>
    <n v="21"/>
    <n v="3.9503333333414048E-2"/>
    <n v="0.94808000000193715"/>
    <n v="0.14652777777519077"/>
  </r>
  <r>
    <n v="7378"/>
    <n v="176971"/>
    <n v="44186"/>
    <n v="12"/>
    <x v="2"/>
    <n v="1054"/>
    <s v=""/>
    <d v="2013-10-03T16:00:00"/>
    <d v="2013-10-03T20:02:56"/>
    <x v="1"/>
    <x v="0"/>
    <d v="2013-10-03T12:27:00"/>
    <n v="0"/>
    <x v="0"/>
    <n v="16"/>
    <n v="0.16870333333645249"/>
    <n v="4.0488800000748597"/>
    <n v="0.14791666666133096"/>
  </r>
  <r>
    <n v="6625"/>
    <n v="163107"/>
    <n v="29057"/>
    <n v="12"/>
    <x v="0"/>
    <n v="458"/>
    <n v="1165"/>
    <d v="2013-07-28T13:00:00"/>
    <d v="2013-07-28T13:31:08"/>
    <x v="0"/>
    <x v="0"/>
    <d v="2013-07-28T09:25:00"/>
    <n v="0"/>
    <x v="3"/>
    <n v="13"/>
    <n v="2.1623333333991468E-2"/>
    <n v="0.51896000001579523"/>
    <n v="0.14930555555474712"/>
  </r>
  <r>
    <n v="7292"/>
    <n v="163968"/>
    <n v="36994"/>
    <n v="12"/>
    <x v="0"/>
    <n v="768"/>
    <n v="83"/>
    <d v="2013-08-01T16:30:00"/>
    <d v="2013-08-01T18:02:14"/>
    <x v="0"/>
    <x v="0"/>
    <d v="2013-08-01T12:55:00"/>
    <n v="0"/>
    <x v="0"/>
    <n v="16"/>
    <n v="6.4050000000861473E-2"/>
    <n v="1.5372000000206754"/>
    <n v="0.14930555555474712"/>
  </r>
  <r>
    <n v="7658"/>
    <n v="178657"/>
    <n v="45036"/>
    <n v="24"/>
    <x v="0"/>
    <n v="2"/>
    <n v="585"/>
    <d v="2013-10-12T14:00:00"/>
    <d v="2013-10-12T15:57:08"/>
    <x v="1"/>
    <x v="0"/>
    <d v="2013-10-12T10:25:00"/>
    <n v="0"/>
    <x v="4"/>
    <n v="14"/>
    <n v="8.1346666665922385E-2"/>
    <n v="1.9523199999821372"/>
    <n v="0.14930555555474712"/>
  </r>
  <r>
    <n v="5986"/>
    <n v="183868"/>
    <n v="36212"/>
    <n v="12"/>
    <x v="0"/>
    <n v="1136"/>
    <n v="222"/>
    <d v="2013-11-10T03:15:00"/>
    <s v=""/>
    <x v="1"/>
    <x v="0"/>
    <d v="2013-11-09T23:40:00"/>
    <n v="1"/>
    <x v="3"/>
    <n v="3"/>
    <e v="#VALUE!"/>
    <s v=""/>
    <n v="0.14930555555474712"/>
  </r>
  <r>
    <n v="6993"/>
    <n v="162107"/>
    <n v="37316"/>
    <n v="12"/>
    <x v="0"/>
    <n v="87"/>
    <n v="793"/>
    <d v="2013-07-22T22:15:00"/>
    <d v="2013-07-23T00:04:35"/>
    <x v="0"/>
    <x v="0"/>
    <d v="2013-07-22T18:39:00"/>
    <n v="0"/>
    <x v="2"/>
    <n v="22"/>
    <n v="7.6096666663943324E-2"/>
    <n v="1.8263199999346398"/>
    <n v="0.15000000000145519"/>
  </r>
  <r>
    <n v="7486"/>
    <n v="166007"/>
    <n v="39807"/>
    <n v="12"/>
    <x v="0"/>
    <n v="1190"/>
    <n v="1194"/>
    <d v="2013-08-10T15:00:00"/>
    <d v="2013-08-10T15:30:32"/>
    <x v="0"/>
    <x v="0"/>
    <d v="2013-08-10T11:24:00"/>
    <n v="0"/>
    <x v="4"/>
    <n v="15"/>
    <n v="2.1200000002863817E-2"/>
    <n v="0.50880000006873161"/>
    <n v="0.15000000000145519"/>
  </r>
  <r>
    <n v="7237"/>
    <n v="182935"/>
    <n v="47119"/>
    <n v="12"/>
    <x v="0"/>
    <n v="590"/>
    <n v="1068"/>
    <d v="2013-11-03T18:30:00"/>
    <s v=""/>
    <x v="1"/>
    <x v="0"/>
    <d v="2013-11-03T14:54:00"/>
    <n v="1"/>
    <x v="3"/>
    <n v="18"/>
    <e v="#VALUE!"/>
    <s v=""/>
    <n v="0.15000000000145519"/>
  </r>
  <r>
    <n v="7361"/>
    <n v="178460"/>
    <n v="44920"/>
    <n v="12"/>
    <x v="0"/>
    <n v="667"/>
    <n v="105"/>
    <d v="2013-10-11T16:00:00"/>
    <d v="2013-10-11T17:14:41"/>
    <x v="0"/>
    <x v="0"/>
    <d v="2013-10-11T12:23:00"/>
    <n v="0"/>
    <x v="5"/>
    <n v="16"/>
    <n v="5.1863333334040362E-2"/>
    <n v="1.2447200000169687"/>
    <n v="0.15069444444088731"/>
  </r>
  <r>
    <n v="5614"/>
    <n v="167912"/>
    <n v="40007"/>
    <n v="12"/>
    <x v="0"/>
    <n v="1159"/>
    <n v="393"/>
    <d v="2013-08-19T03:00:00"/>
    <d v="2013-08-19T04:20:55"/>
    <x v="1"/>
    <x v="0"/>
    <d v="2013-08-18T23:22:00"/>
    <n v="0"/>
    <x v="2"/>
    <n v="3"/>
    <n v="5.6190000002970919E-2"/>
    <n v="1.3485600000713021"/>
    <n v="0.15138888888759539"/>
  </r>
  <r>
    <n v="6327"/>
    <n v="184345"/>
    <n v="47891"/>
    <n v="12"/>
    <x v="2"/>
    <n v="849"/>
    <s v=""/>
    <d v="2013-11-13T13:00:00"/>
    <d v="2013-11-13T18:00:00"/>
    <x v="0"/>
    <x v="0"/>
    <d v="2013-11-13T09:22:00"/>
    <n v="0"/>
    <x v="1"/>
    <n v="13"/>
    <n v="0.20833333333575865"/>
    <n v="5.0000000000582077"/>
    <n v="0.15138888888759539"/>
  </r>
  <r>
    <n v="7169"/>
    <n v="173945"/>
    <n v="42907"/>
    <n v="12"/>
    <x v="0"/>
    <n v="776"/>
    <n v="1192"/>
    <d v="2013-09-16T20:00:00"/>
    <s v=""/>
    <x v="1"/>
    <x v="0"/>
    <d v="2013-09-16T16:22:00"/>
    <n v="1"/>
    <x v="2"/>
    <n v="20"/>
    <e v="#VALUE!"/>
    <s v=""/>
    <n v="0.15138888889487134"/>
  </r>
  <r>
    <n v="6341"/>
    <n v="182534"/>
    <n v="6933"/>
    <n v="12"/>
    <x v="0"/>
    <n v="953"/>
    <n v="1388"/>
    <d v="2013-10-31T19:45:00"/>
    <d v="2013-10-31T20:11:46"/>
    <x v="1"/>
    <x v="0"/>
    <d v="2013-10-31T16:06:00"/>
    <n v="0"/>
    <x v="0"/>
    <n v="19"/>
    <n v="1.8583333338028751E-2"/>
    <n v="0.44600000011269003"/>
    <n v="0.15208333333430346"/>
  </r>
  <r>
    <n v="6837"/>
    <n v="157448"/>
    <n v="35138"/>
    <n v="85"/>
    <x v="2"/>
    <n v="149"/>
    <s v=""/>
    <d v="2013-06-29T12:00:00"/>
    <d v="2013-06-29T16:45:45"/>
    <x v="0"/>
    <x v="0"/>
    <d v="2013-06-29T08:20:00"/>
    <n v="0"/>
    <x v="4"/>
    <n v="12"/>
    <n v="0.19844000000011874"/>
    <n v="4.7625600000028498"/>
    <n v="0.15277777778101154"/>
  </r>
  <r>
    <n v="7370"/>
    <n v="158514"/>
    <n v="35673"/>
    <n v="12"/>
    <x v="2"/>
    <n v="292"/>
    <s v=""/>
    <d v="2013-07-05T15:30:00"/>
    <d v="2013-07-06T00:30:00"/>
    <x v="0"/>
    <x v="0"/>
    <d v="2013-07-05T11:50:00"/>
    <n v="0"/>
    <x v="5"/>
    <n v="15"/>
    <n v="0.37499666666553821"/>
    <n v="8.9999199999729171"/>
    <n v="0.15277777778101154"/>
  </r>
  <r>
    <n v="6780"/>
    <n v="174912"/>
    <n v="33162"/>
    <n v="12"/>
    <x v="2"/>
    <n v="58"/>
    <s v=""/>
    <d v="2013-09-22T15:00:00"/>
    <d v="2013-09-22T19:15:10"/>
    <x v="1"/>
    <x v="0"/>
    <d v="2013-09-22T11:20:00"/>
    <n v="0"/>
    <x v="3"/>
    <n v="15"/>
    <n v="0.17719999999826541"/>
    <n v="4.2527999999583699"/>
    <n v="0.15277777778101154"/>
  </r>
  <r>
    <n v="5879"/>
    <n v="183262"/>
    <n v="47324"/>
    <n v="24"/>
    <x v="0"/>
    <n v="1335"/>
    <n v="393"/>
    <d v="2013-11-05T22:30:00"/>
    <d v="2013-11-05T23:54:15"/>
    <x v="0"/>
    <x v="0"/>
    <d v="2013-11-05T18:50:00"/>
    <n v="0"/>
    <x v="6"/>
    <n v="22"/>
    <n v="5.851000000257045E-2"/>
    <n v="1.4042400000616908"/>
    <n v="0.15277777778101154"/>
  </r>
  <r>
    <n v="7305"/>
    <n v="173205"/>
    <n v="35022"/>
    <n v="85"/>
    <x v="0"/>
    <n v="1056"/>
    <n v="393"/>
    <d v="2013-09-13T16:30:00"/>
    <d v="2013-09-13T18:19:30"/>
    <x v="0"/>
    <x v="0"/>
    <d v="2013-09-13T12:49:00"/>
    <n v="0"/>
    <x v="5"/>
    <n v="16"/>
    <n v="7.6039999999920838E-2"/>
    <n v="1.8249599999981001"/>
    <n v="0.15347222222044365"/>
  </r>
  <r>
    <n v="6568"/>
    <n v="164564"/>
    <n v="38311"/>
    <n v="12"/>
    <x v="0"/>
    <n v="1384"/>
    <n v="344"/>
    <d v="2013-08-03T16:30:00"/>
    <d v="2013-08-03T18:30:59"/>
    <x v="0"/>
    <x v="0"/>
    <d v="2013-08-03T12:48:00"/>
    <n v="0"/>
    <x v="4"/>
    <n v="16"/>
    <n v="8.4020000002055895E-2"/>
    <n v="2.0164800000493415"/>
    <n v="0.15416666666715173"/>
  </r>
  <r>
    <n v="6057"/>
    <n v="178117"/>
    <n v="44754"/>
    <n v="85"/>
    <x v="0"/>
    <n v="767"/>
    <n v="585"/>
    <d v="2013-10-09T21:30:00"/>
    <d v="2013-10-09T23:08:00"/>
    <x v="1"/>
    <x v="0"/>
    <d v="2013-10-09T17:48:00"/>
    <n v="0"/>
    <x v="1"/>
    <n v="21"/>
    <n v="6.8056666663323995E-2"/>
    <n v="1.6333599999197759"/>
    <n v="0.15416666666715173"/>
  </r>
  <r>
    <n v="7198"/>
    <n v="175245"/>
    <n v="32599"/>
    <n v="12"/>
    <x v="2"/>
    <n v="1010"/>
    <s v=""/>
    <d v="2013-09-24T18:30:00"/>
    <d v="2013-09-24T23:30:00"/>
    <x v="0"/>
    <x v="0"/>
    <d v="2013-09-24T14:47:00"/>
    <n v="0"/>
    <x v="6"/>
    <n v="18"/>
    <n v="0.20833666666294448"/>
    <n v="5.0000799999106675"/>
    <n v="0.15486111111385981"/>
  </r>
  <r>
    <n v="5746"/>
    <n v="175476"/>
    <n v="43610"/>
    <n v="12"/>
    <x v="2"/>
    <n v="1226"/>
    <s v=""/>
    <d v="2013-09-26T11:45:00"/>
    <d v="2013-09-26T16:45:00"/>
    <x v="1"/>
    <x v="0"/>
    <d v="2013-09-26T08:02:00"/>
    <n v="0"/>
    <x v="0"/>
    <n v="11"/>
    <n v="0.20833666666294448"/>
    <n v="5.0000799999106675"/>
    <n v="0.15486111111385981"/>
  </r>
  <r>
    <n v="7200"/>
    <n v="168761"/>
    <n v="18009"/>
    <n v="12"/>
    <x v="0"/>
    <n v="585"/>
    <n v="1096"/>
    <d v="2013-08-23T12:00:00"/>
    <d v="2013-08-23T13:49:04"/>
    <x v="0"/>
    <x v="0"/>
    <d v="2013-08-23T08:16:00"/>
    <n v="0"/>
    <x v="5"/>
    <n v="12"/>
    <n v="7.5740000000223517E-2"/>
    <n v="1.8177600000053644"/>
    <n v="0.15555555555329192"/>
  </r>
  <r>
    <n v="5450"/>
    <n v="172345"/>
    <n v="42059"/>
    <n v="90"/>
    <x v="0"/>
    <n v="393"/>
    <n v="1192"/>
    <d v="2013-09-08T18:00:00"/>
    <d v="2013-09-08T20:09:25"/>
    <x v="0"/>
    <x v="0"/>
    <d v="2013-09-08T14:16:00"/>
    <n v="0"/>
    <x v="3"/>
    <n v="18"/>
    <n v="8.9870000003429595E-2"/>
    <n v="2.1568800000823103"/>
    <n v="0.15555555555329192"/>
  </r>
  <r>
    <n v="7139"/>
    <n v="184992"/>
    <n v="48250"/>
    <n v="12"/>
    <x v="0"/>
    <n v="142"/>
    <n v="393"/>
    <d v="2013-11-17T19:00:00"/>
    <d v="2013-11-17T20:34:09"/>
    <x v="1"/>
    <x v="0"/>
    <d v="2013-11-17T15:16:00"/>
    <n v="0"/>
    <x v="3"/>
    <n v="19"/>
    <n v="6.5383333334466442E-2"/>
    <n v="1.5692000000271946"/>
    <n v="0.15555555555329192"/>
  </r>
  <r>
    <n v="6195"/>
    <n v="166892"/>
    <n v="38538"/>
    <n v="12"/>
    <x v="0"/>
    <n v="730"/>
    <n v="1373"/>
    <d v="2013-08-14T18:30:00"/>
    <d v="2013-08-14T19:52:13"/>
    <x v="0"/>
    <x v="0"/>
    <d v="2013-08-14T14:46:00"/>
    <n v="0"/>
    <x v="1"/>
    <n v="18"/>
    <n v="5.7096666663710494E-2"/>
    <n v="1.3703199999290518"/>
    <n v="0.15555555556056788"/>
  </r>
  <r>
    <n v="6639"/>
    <n v="169427"/>
    <n v="40739"/>
    <n v="28"/>
    <x v="0"/>
    <n v="393"/>
    <n v="776"/>
    <d v="2013-08-26T21:30:00"/>
    <d v="2013-08-26T22:44:07"/>
    <x v="0"/>
    <x v="0"/>
    <d v="2013-08-26T17:46:00"/>
    <n v="0"/>
    <x v="2"/>
    <n v="21"/>
    <n v="5.1466666664055083E-2"/>
    <n v="1.235199999937322"/>
    <n v="0.15555555556056788"/>
  </r>
  <r>
    <n v="7133"/>
    <n v="182963"/>
    <n v="23219"/>
    <n v="12"/>
    <x v="0"/>
    <n v="572"/>
    <n v="1350"/>
    <d v="2013-11-03T21:30:00"/>
    <d v="2013-11-03T22:28:13"/>
    <x v="0"/>
    <x v="1"/>
    <d v="2013-11-03T17:46:00"/>
    <n v="0"/>
    <x v="3"/>
    <n v="21"/>
    <n v="4.0426666666462552E-2"/>
    <n v="0.97023999999510124"/>
    <n v="0.15555555556056788"/>
  </r>
  <r>
    <n v="5640"/>
    <n v="183179"/>
    <n v="46817"/>
    <n v="12"/>
    <x v="0"/>
    <n v="393"/>
    <n v="1103"/>
    <d v="2013-11-05T11:45:00"/>
    <d v="2013-11-05T12:51:48"/>
    <x v="0"/>
    <x v="1"/>
    <d v="2013-11-05T08:00:00"/>
    <n v="0"/>
    <x v="6"/>
    <n v="11"/>
    <n v="4.638666666141944E-2"/>
    <n v="1.1132799998740666"/>
    <n v="0.15625"/>
  </r>
  <r>
    <n v="7176"/>
    <n v="148204"/>
    <n v="30355"/>
    <n v="12"/>
    <x v="0"/>
    <n v="625"/>
    <n v="452"/>
    <d v="2013-05-09T18:30:00"/>
    <s v=""/>
    <x v="1"/>
    <x v="0"/>
    <d v="2013-05-09T14:45:00"/>
    <n v="1"/>
    <x v="0"/>
    <n v="18"/>
    <e v="#VALUE!"/>
    <s v=""/>
    <n v="0.15625"/>
  </r>
  <r>
    <n v="7267"/>
    <n v="173596"/>
    <n v="42751"/>
    <n v="12"/>
    <x v="0"/>
    <n v="1085"/>
    <n v="1371"/>
    <d v="2013-09-15T12:15:00"/>
    <d v="2013-09-15T13:02:40"/>
    <x v="0"/>
    <x v="0"/>
    <d v="2013-09-15T08:29:00"/>
    <n v="0"/>
    <x v="3"/>
    <n v="12"/>
    <n v="3.3103333335020579E-2"/>
    <n v="0.79448000004049391"/>
    <n v="0.15694444443943212"/>
  </r>
  <r>
    <n v="7607"/>
    <n v="180211"/>
    <n v="34776"/>
    <n v="12"/>
    <x v="0"/>
    <n v="1005"/>
    <n v="452"/>
    <d v="2013-10-20T22:00:00"/>
    <d v="2013-10-20T22:47:24"/>
    <x v="1"/>
    <x v="0"/>
    <d v="2013-10-20T18:14:00"/>
    <n v="0"/>
    <x v="3"/>
    <n v="22"/>
    <n v="3.2913333336182404E-2"/>
    <n v="0.7899200000683777"/>
    <n v="0.15694444443943212"/>
  </r>
  <r>
    <n v="7222"/>
    <n v="174288"/>
    <n v="42905"/>
    <n v="12"/>
    <x v="0"/>
    <n v="392"/>
    <n v="1026"/>
    <d v="2013-09-18T21:00:00"/>
    <d v="2013-09-18T23:03:40"/>
    <x v="0"/>
    <x v="0"/>
    <d v="2013-09-18T17:14:00"/>
    <n v="0"/>
    <x v="1"/>
    <n v="21"/>
    <n v="8.5879999998724088E-2"/>
    <n v="2.0611199999693781"/>
    <n v="0.15694444444670808"/>
  </r>
  <r>
    <n v="7062"/>
    <n v="184880"/>
    <n v="48172"/>
    <n v="12"/>
    <x v="0"/>
    <n v="1214"/>
    <n v="1384"/>
    <d v="2013-11-16T19:30:00"/>
    <s v=""/>
    <x v="1"/>
    <x v="0"/>
    <d v="2013-11-16T15:44:00"/>
    <n v="1"/>
    <x v="4"/>
    <n v="19"/>
    <e v="#VALUE!"/>
    <s v=""/>
    <n v="0.15694444444670808"/>
  </r>
  <r>
    <n v="5708"/>
    <n v="160956"/>
    <n v="36358"/>
    <n v="12"/>
    <x v="0"/>
    <n v="61"/>
    <n v="1046"/>
    <d v="2013-07-16T19:00:00"/>
    <d v="2013-07-16T20:35:28"/>
    <x v="1"/>
    <x v="0"/>
    <d v="2013-07-16T15:12:00"/>
    <n v="0"/>
    <x v="6"/>
    <n v="19"/>
    <n v="6.6293333336943761E-2"/>
    <n v="1.5910400000866503"/>
    <n v="0.15833333333284827"/>
  </r>
  <r>
    <n v="7163"/>
    <n v="163171"/>
    <n v="37507"/>
    <n v="12"/>
    <x v="0"/>
    <n v="1286"/>
    <n v="393"/>
    <d v="2013-07-28T19:30:00"/>
    <d v="2013-07-28T20:46:17"/>
    <x v="1"/>
    <x v="0"/>
    <d v="2013-07-28T15:42:00"/>
    <n v="0"/>
    <x v="3"/>
    <n v="19"/>
    <n v="5.296999999700347E-2"/>
    <n v="1.2712799999280833"/>
    <n v="0.15833333333284827"/>
  </r>
  <r>
    <n v="5591"/>
    <n v="164811"/>
    <n v="27199"/>
    <n v="12"/>
    <x v="0"/>
    <n v="974"/>
    <n v="25"/>
    <d v="2013-08-04T20:45:00"/>
    <d v="2013-08-04T21:34:52"/>
    <x v="1"/>
    <x v="0"/>
    <d v="2013-08-04T16:57:00"/>
    <n v="0"/>
    <x v="3"/>
    <n v="20"/>
    <n v="3.4626666667463724E-2"/>
    <n v="0.83104000001912937"/>
    <n v="0.15833333333284827"/>
  </r>
  <r>
    <n v="5802"/>
    <n v="179483"/>
    <n v="45487"/>
    <n v="12"/>
    <x v="0"/>
    <n v="873"/>
    <n v="393"/>
    <d v="2013-10-17T09:30:00"/>
    <d v="2013-10-17T11:31:26"/>
    <x v="0"/>
    <x v="0"/>
    <d v="2013-10-17T05:42:00"/>
    <n v="0"/>
    <x v="0"/>
    <n v="9"/>
    <n v="8.4326666663400829E-2"/>
    <n v="2.0238399999216199"/>
    <n v="0.15833333333284827"/>
  </r>
  <r>
    <n v="5815"/>
    <n v="163960"/>
    <n v="38126"/>
    <n v="12"/>
    <x v="0"/>
    <n v="396"/>
    <n v="393"/>
    <d v="2013-08-01T16:00:00"/>
    <d v="2013-08-01T17:13:06"/>
    <x v="1"/>
    <x v="0"/>
    <d v="2013-08-01T12:11:00"/>
    <n v="0"/>
    <x v="0"/>
    <n v="16"/>
    <n v="5.0763333332724869E-2"/>
    <n v="1.2183199999853969"/>
    <n v="0.15902777777228039"/>
  </r>
  <r>
    <n v="7616"/>
    <n v="165601"/>
    <n v="32241"/>
    <n v="12"/>
    <x v="0"/>
    <n v="1388"/>
    <n v="1248"/>
    <d v="2013-08-08T20:15:00"/>
    <d v="2013-08-08T21:35:30"/>
    <x v="1"/>
    <x v="0"/>
    <d v="2013-08-08T16:26:00"/>
    <n v="0"/>
    <x v="0"/>
    <n v="20"/>
    <n v="5.5899999999382999E-2"/>
    <n v="1.341599999985192"/>
    <n v="0.15902777777955635"/>
  </r>
  <r>
    <n v="7352"/>
    <n v="172878"/>
    <n v="37460"/>
    <n v="12"/>
    <x v="0"/>
    <n v="1285"/>
    <n v="393"/>
    <d v="2013-09-11T20:00:00"/>
    <d v="2013-09-11T21:39:32"/>
    <x v="0"/>
    <x v="0"/>
    <d v="2013-09-11T16:11:00"/>
    <n v="0"/>
    <x v="1"/>
    <n v="20"/>
    <n v="6.9116666665649973E-2"/>
    <n v="1.6587999999755993"/>
    <n v="0.15902777777955635"/>
  </r>
  <r>
    <n v="7674"/>
    <n v="164987"/>
    <n v="38485"/>
    <n v="89"/>
    <x v="0"/>
    <n v="1083"/>
    <n v="393"/>
    <d v="2013-08-05T16:45:00"/>
    <d v="2013-08-05T18:38:53"/>
    <x v="0"/>
    <x v="0"/>
    <d v="2013-08-05T12:55:00"/>
    <n v="0"/>
    <x v="2"/>
    <n v="16"/>
    <n v="7.9083333337621298E-2"/>
    <n v="1.8980000001029111"/>
    <n v="0.15972222221898846"/>
  </r>
  <r>
    <n v="7109"/>
    <n v="169193"/>
    <n v="38481"/>
    <n v="89"/>
    <x v="2"/>
    <n v="1330"/>
    <s v=""/>
    <d v="2013-08-25T15:00:00"/>
    <d v="2013-08-25T22:00:00"/>
    <x v="0"/>
    <x v="0"/>
    <d v="2013-08-25T11:10:00"/>
    <n v="0"/>
    <x v="3"/>
    <n v="15"/>
    <n v="0.29166999999870313"/>
    <n v="7.0000799999688752"/>
    <n v="0.15972222221898846"/>
  </r>
  <r>
    <n v="5641"/>
    <n v="169872"/>
    <n v="40855"/>
    <n v="12"/>
    <x v="0"/>
    <n v="731"/>
    <n v="1349"/>
    <d v="2013-08-29T18:15:00"/>
    <d v="2013-08-29T19:21:50"/>
    <x v="1"/>
    <x v="0"/>
    <d v="2013-08-29T14:25:00"/>
    <n v="0"/>
    <x v="0"/>
    <n v="18"/>
    <n v="4.6413333337113727E-2"/>
    <n v="1.1139200000907294"/>
    <n v="0.15972222221898846"/>
  </r>
  <r>
    <n v="6741"/>
    <n v="171409"/>
    <n v="29648"/>
    <n v="24"/>
    <x v="0"/>
    <n v="1333"/>
    <n v="115"/>
    <d v="2013-09-04T17:15:00"/>
    <d v="2013-09-04T18:29:27"/>
    <x v="0"/>
    <x v="0"/>
    <d v="2013-09-04T13:25:00"/>
    <n v="0"/>
    <x v="1"/>
    <n v="17"/>
    <n v="5.1700000003620517E-2"/>
    <n v="1.2408000000868924"/>
    <n v="0.15972222221898846"/>
  </r>
  <r>
    <n v="6925"/>
    <n v="178480"/>
    <n v="44931"/>
    <n v="12"/>
    <x v="2"/>
    <n v="1263"/>
    <s v=""/>
    <d v="2013-10-11T17:15:00"/>
    <d v="2013-10-12T03:15:00"/>
    <x v="1"/>
    <x v="0"/>
    <d v="2013-10-11T13:25:00"/>
    <n v="0"/>
    <x v="5"/>
    <n v="17"/>
    <n v="0.41666999999870313"/>
    <n v="10.000079999968875"/>
    <n v="0.15972222221898846"/>
  </r>
  <r>
    <n v="6817"/>
    <n v="159198"/>
    <n v="35922"/>
    <n v="89"/>
    <x v="0"/>
    <n v="393"/>
    <n v="1054"/>
    <d v="2013-07-07T20:30:00"/>
    <d v="2013-07-07T23:21:48"/>
    <x v="0"/>
    <x v="0"/>
    <d v="2013-07-07T16:39:00"/>
    <n v="0"/>
    <x v="3"/>
    <n v="20"/>
    <n v="0.11930333333293675"/>
    <n v="2.8632799999904819"/>
    <n v="0.16041666666569654"/>
  </r>
  <r>
    <n v="7021"/>
    <n v="159726"/>
    <n v="7248"/>
    <n v="12"/>
    <x v="0"/>
    <n v="846"/>
    <n v="393"/>
    <d v="2013-07-10T18:15:00"/>
    <d v="2013-07-10T20:12:08"/>
    <x v="0"/>
    <x v="0"/>
    <d v="2013-07-10T14:24:00"/>
    <n v="0"/>
    <x v="1"/>
    <n v="18"/>
    <n v="8.1343333338736556E-2"/>
    <n v="1.9522400001296774"/>
    <n v="0.16041666666569654"/>
  </r>
  <r>
    <n v="7004"/>
    <n v="172625"/>
    <n v="42109"/>
    <n v="12"/>
    <x v="2"/>
    <n v="296"/>
    <s v=""/>
    <d v="2013-09-10T13:30:00"/>
    <d v="2013-09-10T18:30:00"/>
    <x v="1"/>
    <x v="0"/>
    <d v="2013-09-10T09:39:00"/>
    <n v="0"/>
    <x v="6"/>
    <n v="13"/>
    <n v="0.20833000000129687"/>
    <n v="4.9999200000311248"/>
    <n v="0.16041666666569654"/>
  </r>
  <r>
    <n v="6531"/>
    <n v="180567"/>
    <n v="43896"/>
    <n v="89"/>
    <x v="2"/>
    <n v="1054"/>
    <s v=""/>
    <d v="2013-10-23T13:00:00"/>
    <d v="2013-10-23T20:00:00"/>
    <x v="0"/>
    <x v="0"/>
    <d v="2013-10-23T09:09:00"/>
    <n v="0"/>
    <x v="1"/>
    <n v="13"/>
    <n v="0.29166333333705552"/>
    <n v="6.9999200000893325"/>
    <n v="0.16041666666569654"/>
  </r>
  <r>
    <n v="6078"/>
    <n v="162195"/>
    <n v="37357"/>
    <n v="24"/>
    <x v="0"/>
    <n v="1384"/>
    <n v="1395"/>
    <d v="2013-07-23T13:00:00"/>
    <d v="2013-07-23T13:51:53"/>
    <x v="1"/>
    <x v="0"/>
    <d v="2013-07-23T09:08:00"/>
    <n v="0"/>
    <x v="6"/>
    <n v="13"/>
    <n v="3.6033333337400109E-2"/>
    <n v="0.86480000009760261"/>
    <n v="0.16111111110512866"/>
  </r>
  <r>
    <n v="5394"/>
    <n v="164383"/>
    <n v="23775"/>
    <n v="12"/>
    <x v="0"/>
    <n v="1217"/>
    <n v="1224"/>
    <d v="2013-08-02T18:30:00"/>
    <d v="2013-08-02T19:21:25"/>
    <x v="1"/>
    <x v="0"/>
    <d v="2013-08-02T14:38:00"/>
    <n v="0"/>
    <x v="5"/>
    <n v="18"/>
    <n v="3.5706666662008502E-2"/>
    <n v="0.85695999988820404"/>
    <n v="0.16111111111240461"/>
  </r>
  <r>
    <n v="7011"/>
    <n v="178789"/>
    <n v="45109"/>
    <n v="89"/>
    <x v="0"/>
    <n v="1285"/>
    <n v="689"/>
    <d v="2013-10-13T00:30:00"/>
    <s v=""/>
    <x v="1"/>
    <x v="0"/>
    <d v="2013-10-12T20:38:00"/>
    <n v="1"/>
    <x v="3"/>
    <n v="0"/>
    <e v="#VALUE!"/>
    <s v=""/>
    <n v="0.16111111111240461"/>
  </r>
  <r>
    <n v="6862"/>
    <n v="166213"/>
    <n v="36362"/>
    <n v="12"/>
    <x v="0"/>
    <n v="393"/>
    <n v="1086"/>
    <d v="2013-08-11T18:30:00"/>
    <d v="2013-08-11T21:06:51"/>
    <x v="0"/>
    <x v="0"/>
    <d v="2013-08-11T14:37:00"/>
    <n v="0"/>
    <x v="3"/>
    <n v="18"/>
    <n v="0.10892666666768491"/>
    <n v="2.6142400000244379"/>
    <n v="0.16180555555911269"/>
  </r>
  <r>
    <n v="8006"/>
    <n v="160432"/>
    <n v="40765"/>
    <n v="12"/>
    <x v="0"/>
    <n v="1165"/>
    <n v="293"/>
    <d v="2013-07-13T21:30:00"/>
    <d v="2013-07-13T23:54:10"/>
    <x v="0"/>
    <x v="0"/>
    <d v="2013-07-13T17:36:00"/>
    <n v="0"/>
    <x v="4"/>
    <n v="21"/>
    <n v="0.10011666666105157"/>
    <n v="2.4027999998652376"/>
    <n v="0.16250000000582077"/>
  </r>
  <r>
    <n v="7779"/>
    <n v="165223"/>
    <n v="35048"/>
    <n v="12"/>
    <x v="0"/>
    <n v="293"/>
    <n v="393"/>
    <d v="2013-08-07T00:30:00"/>
    <d v="2013-08-07T02:04:31"/>
    <x v="0"/>
    <x v="0"/>
    <d v="2013-08-06T20:36:00"/>
    <n v="0"/>
    <x v="1"/>
    <n v="0"/>
    <n v="6.5636666666250676E-2"/>
    <n v="1.5752799999900162"/>
    <n v="0.16250000000582077"/>
  </r>
  <r>
    <n v="7153"/>
    <n v="157754"/>
    <n v="35283"/>
    <n v="85"/>
    <x v="2"/>
    <n v="492"/>
    <s v=""/>
    <d v="2013-07-01T05:00:00"/>
    <d v="2013-07-01T14:00:00"/>
    <x v="0"/>
    <x v="0"/>
    <d v="2013-07-01T01:05:00"/>
    <n v="0"/>
    <x v="2"/>
    <n v="5"/>
    <n v="0.37499666666553821"/>
    <n v="8.9999199999729171"/>
    <n v="0.16319444444525288"/>
  </r>
  <r>
    <n v="7559"/>
    <n v="169880"/>
    <n v="15094"/>
    <n v="12"/>
    <x v="2"/>
    <n v="1338"/>
    <s v=""/>
    <d v="2013-08-29T19:00:00"/>
    <d v="2013-08-30T00:00:00"/>
    <x v="1"/>
    <x v="0"/>
    <d v="2013-08-29T15:05:00"/>
    <n v="0"/>
    <x v="0"/>
    <n v="19"/>
    <n v="0.20833333333575865"/>
    <n v="5.0000000000582077"/>
    <n v="0.16319444444525288"/>
  </r>
  <r>
    <n v="5742"/>
    <n v="176633"/>
    <n v="2258"/>
    <n v="12"/>
    <x v="0"/>
    <n v="417"/>
    <n v="1384"/>
    <d v="2013-10-01T12:30:00"/>
    <d v="2013-10-01T13:40:24"/>
    <x v="0"/>
    <x v="0"/>
    <d v="2013-10-01T08:35:00"/>
    <n v="0"/>
    <x v="6"/>
    <n v="12"/>
    <n v="4.8886666663747746E-2"/>
    <n v="1.1732799999299459"/>
    <n v="0.16319444444525288"/>
  </r>
  <r>
    <n v="5844"/>
    <n v="153776"/>
    <n v="33217"/>
    <n v="12"/>
    <x v="0"/>
    <n v="393"/>
    <n v="83"/>
    <d v="2013-06-07T22:00:00"/>
    <d v="2013-06-08T00:00:00"/>
    <x v="1"/>
    <x v="0"/>
    <d v="2013-06-07T18:03:00"/>
    <n v="0"/>
    <x v="5"/>
    <n v="22"/>
    <n v="8.3333333335758653E-2"/>
    <n v="2.0000000000582077"/>
    <n v="0.16458333333139308"/>
  </r>
  <r>
    <n v="5900"/>
    <n v="176621"/>
    <n v="43997"/>
    <n v="85"/>
    <x v="0"/>
    <n v="1142"/>
    <n v="393"/>
    <d v="2013-10-01T04:30:00"/>
    <d v="2013-10-01T05:21:19"/>
    <x v="0"/>
    <x v="0"/>
    <d v="2013-10-01T00:33:00"/>
    <n v="0"/>
    <x v="6"/>
    <n v="4"/>
    <n v="3.5640000001876615E-2"/>
    <n v="0.85536000004503876"/>
    <n v="0.16458333333139308"/>
  </r>
  <r>
    <n v="5677"/>
    <n v="181154"/>
    <n v="44056"/>
    <n v="28"/>
    <x v="0"/>
    <n v="1052"/>
    <n v="393"/>
    <d v="2013-10-26T17:30:00"/>
    <d v="2013-10-26T18:56:43"/>
    <x v="1"/>
    <x v="0"/>
    <d v="2013-10-26T13:33:00"/>
    <n v="0"/>
    <x v="4"/>
    <n v="17"/>
    <n v="6.022333333385177E-2"/>
    <n v="1.4453600000124425"/>
    <n v="0.16458333333139308"/>
  </r>
  <r>
    <n v="6861"/>
    <n v="175479"/>
    <n v="43611"/>
    <n v="89"/>
    <x v="0"/>
    <n v="1084"/>
    <n v="393"/>
    <d v="2013-09-26T12:30:00"/>
    <d v="2013-09-26T14:31:51"/>
    <x v="0"/>
    <x v="0"/>
    <d v="2013-09-26T08:33:00"/>
    <n v="0"/>
    <x v="0"/>
    <n v="12"/>
    <n v="8.4616666666988749E-2"/>
    <n v="2.03080000000773"/>
    <n v="0.16458333333866904"/>
  </r>
  <r>
    <n v="6021"/>
    <n v="161462"/>
    <n v="21678"/>
    <n v="12"/>
    <x v="2"/>
    <n v="136"/>
    <s v=""/>
    <d v="2013-07-19T18:45:00"/>
    <d v="2013-07-19T23:45:00"/>
    <x v="0"/>
    <x v="0"/>
    <d v="2013-07-19T14:47:00"/>
    <n v="0"/>
    <x v="5"/>
    <n v="18"/>
    <n v="0.20833000000129687"/>
    <n v="4.9999200000311248"/>
    <n v="0.16527777777810115"/>
  </r>
  <r>
    <n v="5636"/>
    <n v="170660"/>
    <n v="30574"/>
    <n v="12"/>
    <x v="0"/>
    <n v="1082"/>
    <n v="452"/>
    <d v="2013-08-31T23:00:00"/>
    <d v="2013-08-31T23:53:42"/>
    <x v="1"/>
    <x v="0"/>
    <d v="2013-08-31T19:02:00"/>
    <n v="0"/>
    <x v="4"/>
    <n v="23"/>
    <n v="3.729666666185949E-2"/>
    <n v="0.89511999988462776"/>
    <n v="0.16527777777810115"/>
  </r>
  <r>
    <n v="7006"/>
    <n v="167133"/>
    <n v="39597"/>
    <n v="12"/>
    <x v="0"/>
    <n v="1323"/>
    <n v="585"/>
    <d v="2013-08-15T21:30:00"/>
    <d v="2013-08-15T22:05:34"/>
    <x v="1"/>
    <x v="0"/>
    <d v="2013-08-15T17:31:00"/>
    <n v="0"/>
    <x v="0"/>
    <n v="21"/>
    <n v="2.4696666667296086E-2"/>
    <n v="0.59272000001510605"/>
    <n v="0.16597222222480923"/>
  </r>
  <r>
    <n v="6901"/>
    <n v="177034"/>
    <n v="44036"/>
    <n v="12"/>
    <x v="0"/>
    <n v="393"/>
    <n v="730"/>
    <d v="2013-10-03T20:15:00"/>
    <d v="2013-10-03T20:32:46"/>
    <x v="0"/>
    <x v="0"/>
    <d v="2013-10-03T16:16:00"/>
    <n v="0"/>
    <x v="0"/>
    <n v="20"/>
    <n v="1.2340000001131557E-2"/>
    <n v="0.29616000002715737"/>
    <n v="0.16597222222480923"/>
  </r>
  <r>
    <n v="5469"/>
    <n v="179042"/>
    <n v="41913"/>
    <n v="12"/>
    <x v="2"/>
    <n v="156"/>
    <s v=""/>
    <d v="2013-10-14T14:00:00"/>
    <s v=""/>
    <x v="1"/>
    <x v="0"/>
    <d v="2013-10-14T10:00:00"/>
    <n v="1"/>
    <x v="2"/>
    <n v="14"/>
    <e v="#VALUE!"/>
    <s v=""/>
    <n v="0.16666666667151731"/>
  </r>
  <r>
    <n v="7124"/>
    <n v="160741"/>
    <n v="23957"/>
    <n v="12"/>
    <x v="0"/>
    <n v="768"/>
    <n v="1012"/>
    <d v="2013-07-15T17:30:00"/>
    <d v="2013-07-15T18:19:48"/>
    <x v="0"/>
    <x v="0"/>
    <d v="2013-07-15T13:29:00"/>
    <n v="0"/>
    <x v="2"/>
    <n v="17"/>
    <n v="3.4583333334012423E-2"/>
    <n v="0.83000000001629815"/>
    <n v="0.16736111111094942"/>
  </r>
  <r>
    <n v="7136"/>
    <n v="169149"/>
    <n v="28949"/>
    <n v="85"/>
    <x v="0"/>
    <n v="515"/>
    <n v="393"/>
    <d v="2013-08-25T12:00:00"/>
    <d v="2013-08-25T13:30:08"/>
    <x v="1"/>
    <x v="0"/>
    <d v="2013-08-25T07:59:00"/>
    <n v="0"/>
    <x v="3"/>
    <n v="12"/>
    <n v="6.2590000001364388E-2"/>
    <n v="1.5021600000327453"/>
    <n v="0.16736111111094942"/>
  </r>
  <r>
    <n v="7572"/>
    <n v="160944"/>
    <n v="36742"/>
    <n v="12"/>
    <x v="0"/>
    <n v="1365"/>
    <n v="293"/>
    <d v="2013-07-16T18:00:00"/>
    <s v=""/>
    <x v="1"/>
    <x v="0"/>
    <d v="2013-07-16T13:59:00"/>
    <n v="1"/>
    <x v="6"/>
    <n v="18"/>
    <e v="#VALUE!"/>
    <s v=""/>
    <n v="0.16736111111094942"/>
  </r>
  <r>
    <n v="5774"/>
    <n v="160587"/>
    <n v="36572"/>
    <n v="12"/>
    <x v="0"/>
    <n v="393"/>
    <n v="392"/>
    <d v="2013-07-14T20:30:00"/>
    <d v="2013-07-14T23:08:38"/>
    <x v="0"/>
    <x v="0"/>
    <d v="2013-07-14T16:28:00"/>
    <n v="0"/>
    <x v="3"/>
    <n v="20"/>
    <n v="0.11016333333827788"/>
    <n v="2.6439200001186691"/>
    <n v="0.16805555555038154"/>
  </r>
  <r>
    <n v="8009"/>
    <n v="165625"/>
    <n v="38724"/>
    <n v="12"/>
    <x v="0"/>
    <n v="1189"/>
    <n v="516"/>
    <d v="2013-08-08T22:00:00"/>
    <d v="2013-08-08T22:50:41"/>
    <x v="0"/>
    <x v="0"/>
    <d v="2013-08-08T17:58:00"/>
    <n v="0"/>
    <x v="0"/>
    <n v="22"/>
    <n v="3.5193333336792421E-2"/>
    <n v="0.84464000008301809"/>
    <n v="0.16805555555038154"/>
  </r>
  <r>
    <n v="7053"/>
    <n v="181720"/>
    <n v="38557"/>
    <n v="12"/>
    <x v="0"/>
    <n v="1335"/>
    <n v="1135"/>
    <d v="2013-10-29T20:30:00"/>
    <d v="2013-10-29T21:41:41"/>
    <x v="1"/>
    <x v="0"/>
    <d v="2013-10-29T16:28:00"/>
    <n v="0"/>
    <x v="6"/>
    <n v="20"/>
    <n v="4.9783333335653879E-2"/>
    <n v="1.1948000000556931"/>
    <n v="0.16805555555038154"/>
  </r>
  <r>
    <n v="6081"/>
    <n v="162394"/>
    <n v="32599"/>
    <n v="12"/>
    <x v="2"/>
    <n v="1365"/>
    <s v=""/>
    <d v="2013-07-24T17:00:00"/>
    <d v="2013-07-24T22:00:00"/>
    <x v="0"/>
    <x v="0"/>
    <d v="2013-07-24T12:58:00"/>
    <n v="0"/>
    <x v="1"/>
    <n v="17"/>
    <n v="0.20833666666294448"/>
    <n v="5.0000799999106675"/>
    <n v="0.1680555555576575"/>
  </r>
  <r>
    <n v="7329"/>
    <n v="184393"/>
    <n v="47902"/>
    <n v="85"/>
    <x v="0"/>
    <n v="793"/>
    <n v="393"/>
    <d v="2013-11-13T15:30:00"/>
    <d v="2013-11-13T16:48:02"/>
    <x v="0"/>
    <x v="0"/>
    <d v="2013-11-13T11:28:00"/>
    <n v="0"/>
    <x v="1"/>
    <n v="15"/>
    <n v="5.4186666660825722E-2"/>
    <n v="1.3004799998598173"/>
    <n v="0.1680555555576575"/>
  </r>
  <r>
    <n v="6063"/>
    <n v="171014"/>
    <n v="19163"/>
    <n v="65"/>
    <x v="0"/>
    <n v="1384"/>
    <n v="293"/>
    <d v="2013-09-02T16:30:00"/>
    <d v="2013-09-02T18:05:05"/>
    <x v="0"/>
    <x v="0"/>
    <d v="2013-09-02T12:27:00"/>
    <n v="0"/>
    <x v="2"/>
    <n v="16"/>
    <n v="6.603000000177417E-2"/>
    <n v="1.5847200000425801"/>
    <n v="0.16874999999708962"/>
  </r>
  <r>
    <n v="5594"/>
    <n v="174822"/>
    <n v="42816"/>
    <n v="12"/>
    <x v="0"/>
    <n v="1017"/>
    <n v="410"/>
    <d v="2013-09-21T21:15:00"/>
    <d v="2013-09-21T22:23:38"/>
    <x v="0"/>
    <x v="0"/>
    <d v="2013-09-21T17:12:00"/>
    <n v="0"/>
    <x v="4"/>
    <n v="21"/>
    <n v="4.766333333827788E-2"/>
    <n v="1.1439200001186691"/>
    <n v="0.16874999999708962"/>
  </r>
  <r>
    <n v="7217"/>
    <n v="184034"/>
    <n v="47749"/>
    <n v="65"/>
    <x v="2"/>
    <n v="1056"/>
    <s v=""/>
    <d v="2013-11-11T13:00:00"/>
    <d v="2013-11-11T20:00:00"/>
    <x v="0"/>
    <x v="0"/>
    <d v="2013-11-11T08:57:00"/>
    <n v="0"/>
    <x v="2"/>
    <n v="13"/>
    <n v="0.29166333333705552"/>
    <n v="6.9999200000893325"/>
    <n v="0.16874999999708962"/>
  </r>
  <r>
    <n v="7333"/>
    <n v="178212"/>
    <n v="40878"/>
    <n v="12"/>
    <x v="0"/>
    <n v="455"/>
    <n v="722"/>
    <d v="2013-10-10T15:00:00"/>
    <d v="2013-10-10T15:59:46"/>
    <x v="0"/>
    <x v="0"/>
    <d v="2013-10-10T10:56:00"/>
    <n v="0"/>
    <x v="0"/>
    <n v="15"/>
    <n v="4.1499999999359716E-2"/>
    <n v="0.99599999998463318"/>
    <n v="0.16944444444379769"/>
  </r>
  <r>
    <n v="5810"/>
    <n v="172524"/>
    <n v="42169"/>
    <n v="12"/>
    <x v="0"/>
    <n v="516"/>
    <n v="1270"/>
    <d v="2013-09-09T20:30:00"/>
    <s v=""/>
    <x v="1"/>
    <x v="0"/>
    <d v="2013-09-09T16:25:00"/>
    <n v="1"/>
    <x v="2"/>
    <n v="20"/>
    <e v="#VALUE!"/>
    <s v=""/>
    <n v="0.17013888888322981"/>
  </r>
  <r>
    <n v="5628"/>
    <n v="182740"/>
    <n v="28545"/>
    <n v="12"/>
    <x v="0"/>
    <n v="1098"/>
    <n v="452"/>
    <d v="2013-11-01T21:00:00"/>
    <d v="2013-11-01T21:59:50"/>
    <x v="0"/>
    <x v="0"/>
    <d v="2013-11-01T16:55:00"/>
    <n v="0"/>
    <x v="5"/>
    <n v="21"/>
    <n v="4.1550000001734588E-2"/>
    <n v="0.99720000004163012"/>
    <n v="0.17013888889050577"/>
  </r>
  <r>
    <n v="7871"/>
    <n v="164508"/>
    <n v="38282"/>
    <n v="12"/>
    <x v="0"/>
    <n v="22"/>
    <n v="1384"/>
    <d v="2013-08-03T12:30:00"/>
    <d v="2013-08-03T13:07:38"/>
    <x v="0"/>
    <x v="0"/>
    <d v="2013-08-03T08:24:00"/>
    <n v="0"/>
    <x v="4"/>
    <n v="12"/>
    <n v="2.6136666667298414E-2"/>
    <n v="0.62728000001516193"/>
    <n v="0.17083333333721384"/>
  </r>
  <r>
    <n v="5413"/>
    <n v="169847"/>
    <n v="40934"/>
    <n v="12"/>
    <x v="0"/>
    <n v="184"/>
    <n v="585"/>
    <d v="2013-08-29T16:30:00"/>
    <d v="2013-08-29T17:05:53"/>
    <x v="0"/>
    <x v="0"/>
    <d v="2013-08-29T12:23:00"/>
    <n v="0"/>
    <x v="0"/>
    <n v="16"/>
    <n v="2.4920000003476162E-2"/>
    <n v="0.59808000008342788"/>
    <n v="0.17152777777664596"/>
  </r>
  <r>
    <n v="7768"/>
    <n v="177279"/>
    <n v="31846"/>
    <n v="12"/>
    <x v="0"/>
    <n v="1036"/>
    <n v="541"/>
    <d v="2013-10-05T05:00:00"/>
    <s v=""/>
    <x v="0"/>
    <x v="1"/>
    <d v="2013-10-05T00:52:00"/>
    <n v="1"/>
    <x v="4"/>
    <n v="5"/>
    <e v="#VALUE!"/>
    <s v=""/>
    <n v="0.17222222222335404"/>
  </r>
  <r>
    <n v="6208"/>
    <n v="179593"/>
    <n v="44629"/>
    <n v="89"/>
    <x v="0"/>
    <n v="105"/>
    <n v="849"/>
    <d v="2013-10-17T21:45:00"/>
    <d v="2013-10-17T23:15:30"/>
    <x v="0"/>
    <x v="0"/>
    <d v="2013-10-17T17:36:00"/>
    <n v="0"/>
    <x v="0"/>
    <n v="21"/>
    <n v="6.2850000002072193E-2"/>
    <n v="1.5084000000497326"/>
    <n v="0.17291666667006211"/>
  </r>
  <r>
    <n v="6071"/>
    <n v="180580"/>
    <n v="19792"/>
    <n v="12"/>
    <x v="0"/>
    <n v="1281"/>
    <n v="585"/>
    <d v="2013-10-23T15:00:00"/>
    <d v="2013-10-23T15:55:11"/>
    <x v="0"/>
    <x v="1"/>
    <d v="2013-10-23T10:51:00"/>
    <n v="0"/>
    <x v="1"/>
    <n v="15"/>
    <n v="3.8319999999657739E-2"/>
    <n v="0.91967999999178573"/>
    <n v="0.17291666667006211"/>
  </r>
  <r>
    <n v="7440"/>
    <n v="170962"/>
    <n v="37039"/>
    <n v="85"/>
    <x v="0"/>
    <n v="1269"/>
    <n v="269"/>
    <d v="2013-09-02T15:00:00"/>
    <d v="2013-09-02T15:15:38"/>
    <x v="1"/>
    <x v="0"/>
    <d v="2013-09-02T10:50:00"/>
    <n v="0"/>
    <x v="2"/>
    <n v="15"/>
    <n v="1.0860000002139714E-2"/>
    <n v="0.26064000005135313"/>
    <n v="0.17361111110949423"/>
  </r>
  <r>
    <n v="5773"/>
    <n v="172329"/>
    <n v="39451"/>
    <n v="12"/>
    <x v="0"/>
    <n v="1167"/>
    <n v="393"/>
    <d v="2013-09-08T16:00:00"/>
    <d v="2013-09-08T17:43:03"/>
    <x v="1"/>
    <x v="0"/>
    <d v="2013-09-08T11:50:00"/>
    <n v="0"/>
    <x v="3"/>
    <n v="16"/>
    <n v="7.1563333338417578E-2"/>
    <n v="1.7175200001220219"/>
    <n v="0.17361111110949423"/>
  </r>
  <r>
    <n v="7168"/>
    <n v="172323"/>
    <n v="37792"/>
    <n v="12"/>
    <x v="2"/>
    <n v="1282"/>
    <s v=""/>
    <d v="2013-09-08T15:30:00"/>
    <s v=""/>
    <x v="1"/>
    <x v="0"/>
    <d v="2013-09-08T11:20:00"/>
    <n v="1"/>
    <x v="3"/>
    <n v="15"/>
    <e v="#VALUE!"/>
    <s v=""/>
    <n v="0.17361111111677019"/>
  </r>
  <r>
    <n v="7082"/>
    <n v="180617"/>
    <n v="45954"/>
    <n v="12"/>
    <x v="0"/>
    <n v="167"/>
    <n v="609"/>
    <d v="2013-10-23T18:15:00"/>
    <d v="2013-10-23T19:00:30"/>
    <x v="1"/>
    <x v="0"/>
    <d v="2013-10-23T14:04:00"/>
    <n v="0"/>
    <x v="1"/>
    <n v="18"/>
    <n v="3.1593333333148621E-2"/>
    <n v="0.7582399999955669"/>
    <n v="0.17430555555620231"/>
  </r>
  <r>
    <n v="6384"/>
    <n v="184378"/>
    <n v="47895"/>
    <n v="65"/>
    <x v="0"/>
    <n v="921"/>
    <n v="393"/>
    <d v="2013-11-13T14:30:00"/>
    <d v="2013-11-13T15:53:03"/>
    <x v="1"/>
    <x v="0"/>
    <d v="2013-11-13T10:18:00"/>
    <n v="0"/>
    <x v="1"/>
    <n v="14"/>
    <n v="5.7673333336424548E-2"/>
    <n v="1.3841600000741892"/>
    <n v="0.17499999999563443"/>
  </r>
  <r>
    <n v="6578"/>
    <n v="178680"/>
    <n v="45047"/>
    <n v="12"/>
    <x v="2"/>
    <n v="1040"/>
    <s v=""/>
    <d v="2013-10-12T16:00:00"/>
    <d v="2013-10-12T21:00:00"/>
    <x v="1"/>
    <x v="0"/>
    <d v="2013-10-12T11:47:00"/>
    <n v="0"/>
    <x v="4"/>
    <n v="16"/>
    <n v="0.20833333333575865"/>
    <n v="5.0000000000582077"/>
    <n v="0.1756944444423425"/>
  </r>
  <r>
    <n v="6352"/>
    <n v="164628"/>
    <n v="38338"/>
    <n v="12"/>
    <x v="0"/>
    <n v="974"/>
    <n v="393"/>
    <d v="2013-08-03T21:30:00"/>
    <d v="2013-08-03T22:30:38"/>
    <x v="0"/>
    <x v="0"/>
    <d v="2013-08-03T17:17:00"/>
    <n v="0"/>
    <x v="4"/>
    <n v="21"/>
    <n v="4.2106666667677928E-2"/>
    <n v="1.0105600000242703"/>
    <n v="0.17569444444961846"/>
  </r>
  <r>
    <n v="7713"/>
    <n v="164426"/>
    <n v="20479"/>
    <n v="12"/>
    <x v="0"/>
    <n v="708"/>
    <n v="625"/>
    <d v="2013-08-02T21:45:00"/>
    <d v="2013-08-02T23:18:40"/>
    <x v="1"/>
    <x v="0"/>
    <d v="2013-08-02T17:31:00"/>
    <n v="0"/>
    <x v="5"/>
    <n v="21"/>
    <n v="6.5049999997427221E-2"/>
    <n v="1.5611999999382533"/>
    <n v="0.17638888888905058"/>
  </r>
  <r>
    <n v="7593"/>
    <n v="178258"/>
    <n v="29648"/>
    <n v="12"/>
    <x v="0"/>
    <n v="296"/>
    <n v="542"/>
    <d v="2013-10-10T18:45:00"/>
    <s v=""/>
    <x v="0"/>
    <x v="0"/>
    <d v="2013-10-10T14:30:00"/>
    <n v="1"/>
    <x v="0"/>
    <n v="18"/>
    <e v="#VALUE!"/>
    <s v=""/>
    <n v="0.17708333333575865"/>
  </r>
  <r>
    <n v="5534"/>
    <n v="159530"/>
    <n v="36030"/>
    <n v="12"/>
    <x v="0"/>
    <n v="83"/>
    <n v="1159"/>
    <d v="2013-07-09T19:00:00"/>
    <d v="2013-07-09T20:15:08"/>
    <x v="1"/>
    <x v="0"/>
    <d v="2013-07-09T14:44:00"/>
    <n v="0"/>
    <x v="6"/>
    <n v="19"/>
    <n v="5.217333333712304E-2"/>
    <n v="1.252160000090953"/>
    <n v="0.17777777777519077"/>
  </r>
  <r>
    <n v="5520"/>
    <n v="181075"/>
    <n v="46230"/>
    <n v="12"/>
    <x v="0"/>
    <n v="1095"/>
    <n v="393"/>
    <d v="2013-10-26T03:30:00"/>
    <d v="2013-10-26T04:46:41"/>
    <x v="0"/>
    <x v="0"/>
    <d v="2013-10-25T23:14:00"/>
    <n v="0"/>
    <x v="4"/>
    <n v="3"/>
    <n v="5.3256666666129604E-2"/>
    <n v="1.2781599999871105"/>
    <n v="0.17777777778246673"/>
  </r>
  <r>
    <n v="6415"/>
    <n v="171040"/>
    <n v="41314"/>
    <n v="12"/>
    <x v="0"/>
    <n v="293"/>
    <n v="1384"/>
    <d v="2013-09-02T19:30:00"/>
    <d v="2013-09-02T22:06:53"/>
    <x v="0"/>
    <x v="0"/>
    <d v="2013-09-02T15:13:00"/>
    <n v="0"/>
    <x v="2"/>
    <n v="19"/>
    <n v="0.10895000000164146"/>
    <n v="2.6148000000393949"/>
    <n v="0.17847222222189885"/>
  </r>
  <r>
    <n v="7372"/>
    <n v="159700"/>
    <n v="35673"/>
    <n v="89"/>
    <x v="2"/>
    <n v="988"/>
    <s v=""/>
    <d v="2013-07-10T16:15:00"/>
    <d v="2013-07-10T21:15:00"/>
    <x v="0"/>
    <x v="0"/>
    <d v="2013-07-10T11:57:00"/>
    <n v="0"/>
    <x v="1"/>
    <n v="16"/>
    <n v="0.20833666666294448"/>
    <n v="5.0000799999106675"/>
    <n v="0.17916666666860692"/>
  </r>
  <r>
    <n v="7664"/>
    <n v="174374"/>
    <n v="43105"/>
    <n v="12"/>
    <x v="0"/>
    <n v="269"/>
    <n v="585"/>
    <d v="2013-09-19T14:00:00"/>
    <d v="2013-09-19T15:00:24"/>
    <x v="0"/>
    <x v="0"/>
    <d v="2013-09-19T09:42:00"/>
    <n v="0"/>
    <x v="0"/>
    <n v="14"/>
    <n v="4.194666666444391E-2"/>
    <n v="1.0067199999466538"/>
    <n v="0.17916666666860692"/>
  </r>
  <r>
    <n v="6815"/>
    <n v="181906"/>
    <n v="46683"/>
    <n v="12"/>
    <x v="2"/>
    <n v="455"/>
    <s v=""/>
    <d v="2013-10-30T18:00:00"/>
    <s v=""/>
    <x v="1"/>
    <x v="0"/>
    <d v="2013-10-30T13:42:00"/>
    <n v="1"/>
    <x v="1"/>
    <n v="18"/>
    <e v="#VALUE!"/>
    <s v=""/>
    <n v="0.17916666666860692"/>
  </r>
  <r>
    <n v="7541"/>
    <n v="185846"/>
    <n v="3754"/>
    <n v="12"/>
    <x v="0"/>
    <n v="1307"/>
    <n v="727"/>
    <d v="2013-11-23T23:00:00"/>
    <s v=""/>
    <x v="1"/>
    <x v="0"/>
    <d v="2013-11-23T18:42:00"/>
    <n v="1"/>
    <x v="4"/>
    <n v="23"/>
    <e v="#VALUE!"/>
    <s v=""/>
    <n v="0.17916666666860692"/>
  </r>
  <r>
    <n v="5996"/>
    <n v="177153"/>
    <n v="35084"/>
    <n v="12"/>
    <x v="0"/>
    <n v="414"/>
    <n v="1390"/>
    <d v="2013-10-04T15:00:00"/>
    <d v="2013-10-04T15:42:57"/>
    <x v="1"/>
    <x v="0"/>
    <d v="2013-10-04T10:41:00"/>
    <n v="0"/>
    <x v="5"/>
    <n v="15"/>
    <n v="2.9829999999492429E-2"/>
    <n v="0.7159199999878183"/>
    <n v="0.17986111110803904"/>
  </r>
  <r>
    <n v="6304"/>
    <n v="159145"/>
    <n v="35894"/>
    <n v="12"/>
    <x v="0"/>
    <n v="271"/>
    <n v="767"/>
    <d v="2013-07-07T16:15:00"/>
    <d v="2013-07-07T17:11:01"/>
    <x v="0"/>
    <x v="0"/>
    <d v="2013-07-07T11:56:00"/>
    <n v="0"/>
    <x v="3"/>
    <n v="16"/>
    <n v="3.8896666665095836E-2"/>
    <n v="0.93351999996230006"/>
    <n v="0.179861111115315"/>
  </r>
  <r>
    <n v="5720"/>
    <n v="160453"/>
    <n v="36508"/>
    <n v="12"/>
    <x v="0"/>
    <n v="58"/>
    <n v="458"/>
    <d v="2013-07-14T00:00:00"/>
    <d v="2013-07-14T00:34:32"/>
    <x v="1"/>
    <x v="0"/>
    <d v="2013-07-13T19:40:00"/>
    <n v="0"/>
    <x v="3"/>
    <n v="0"/>
    <n v="2.3979999998118728E-2"/>
    <n v="0.57551999995484948"/>
    <n v="0.18055555555474712"/>
  </r>
  <r>
    <n v="6355"/>
    <n v="136761"/>
    <n v="822"/>
    <n v="12"/>
    <x v="0"/>
    <n v="1037"/>
    <n v="977"/>
    <d v="2013-02-06T15:30:00"/>
    <d v="2013-02-07T00:00:00"/>
    <x v="1"/>
    <x v="0"/>
    <d v="2013-02-06T11:09:00"/>
    <n v="0"/>
    <x v="1"/>
    <n v="15"/>
    <n v="0.35416666666424135"/>
    <n v="8.4999999999417923"/>
    <n v="0.18125000000145519"/>
  </r>
  <r>
    <n v="7388"/>
    <n v="162810"/>
    <n v="36958"/>
    <n v="12"/>
    <x v="0"/>
    <n v="85"/>
    <n v="585"/>
    <d v="2013-07-26T19:15:00"/>
    <d v="2013-07-26T20:38:30"/>
    <x v="0"/>
    <x v="0"/>
    <d v="2013-07-26T14:54:00"/>
    <n v="0"/>
    <x v="5"/>
    <n v="19"/>
    <n v="5.7986666666693054E-2"/>
    <n v="1.3916800000006333"/>
    <n v="0.18125000000145519"/>
  </r>
  <r>
    <n v="6629"/>
    <n v="164389"/>
    <n v="1154"/>
    <n v="12"/>
    <x v="0"/>
    <n v="167"/>
    <n v="220"/>
    <d v="2013-08-02T19:30:00"/>
    <d v="2013-08-02T20:21:43"/>
    <x v="0"/>
    <x v="0"/>
    <d v="2013-08-02T15:09:00"/>
    <n v="0"/>
    <x v="5"/>
    <n v="19"/>
    <n v="3.590999999869382E-2"/>
    <n v="0.86183999996865168"/>
    <n v="0.18125000000145519"/>
  </r>
  <r>
    <n v="5631"/>
    <n v="171878"/>
    <n v="36016"/>
    <n v="12"/>
    <x v="2"/>
    <n v="784"/>
    <s v=""/>
    <d v="2013-09-06T16:00:00"/>
    <d v="2013-09-06T21:00:00"/>
    <x v="0"/>
    <x v="0"/>
    <d v="2013-09-06T11:38:00"/>
    <n v="0"/>
    <x v="5"/>
    <n v="16"/>
    <n v="0.20833333333575865"/>
    <n v="5.0000000000582077"/>
    <n v="0.18194444444088731"/>
  </r>
  <r>
    <n v="6515"/>
    <n v="174024"/>
    <n v="30052"/>
    <n v="12"/>
    <x v="0"/>
    <n v="515"/>
    <n v="393"/>
    <d v="2013-09-17T03:45:00"/>
    <d v="2013-09-17T04:50:05"/>
    <x v="0"/>
    <x v="0"/>
    <d v="2013-09-16T23:22:00"/>
    <n v="0"/>
    <x v="6"/>
    <n v="3"/>
    <n v="4.5200000000477303E-2"/>
    <n v="1.0848000000114553"/>
    <n v="0.18263888888759539"/>
  </r>
  <r>
    <n v="7085"/>
    <n v="178682"/>
    <n v="44373"/>
    <n v="12"/>
    <x v="2"/>
    <n v="61"/>
    <s v=""/>
    <d v="2013-10-12T16:15:00"/>
    <d v="2013-10-12T23:15:00"/>
    <x v="1"/>
    <x v="0"/>
    <d v="2013-10-12T11:51:00"/>
    <n v="0"/>
    <x v="4"/>
    <n v="16"/>
    <n v="0.29166666666424135"/>
    <n v="6.9999999999417923"/>
    <n v="0.18333333333430346"/>
  </r>
  <r>
    <n v="7145"/>
    <n v="180597"/>
    <n v="45941"/>
    <n v="12"/>
    <x v="2"/>
    <n v="1053"/>
    <s v=""/>
    <d v="2013-10-23T16:30:00"/>
    <d v="2013-10-23T20:30:00"/>
    <x v="1"/>
    <x v="0"/>
    <d v="2013-10-23T12:06:00"/>
    <n v="0"/>
    <x v="1"/>
    <n v="16"/>
    <n v="0.16666999999870313"/>
    <n v="4.0000799999688752"/>
    <n v="0.18333333333430346"/>
  </r>
  <r>
    <n v="6014"/>
    <n v="168377"/>
    <n v="40134"/>
    <n v="12"/>
    <x v="0"/>
    <n v="330"/>
    <n v="393"/>
    <d v="2013-08-21T04:45:00"/>
    <d v="2013-08-21T05:59:38"/>
    <x v="0"/>
    <x v="1"/>
    <d v="2013-08-21T00:19:00"/>
    <n v="0"/>
    <x v="1"/>
    <n v="4"/>
    <n v="5.1833333338436205E-2"/>
    <n v="1.2440000001224689"/>
    <n v="0.18472222222044365"/>
  </r>
  <r>
    <n v="7241"/>
    <n v="173861"/>
    <n v="42864"/>
    <n v="12"/>
    <x v="0"/>
    <n v="1263"/>
    <n v="393"/>
    <d v="2013-09-16T14:00:00"/>
    <d v="2013-09-16T15:19:54"/>
    <x v="0"/>
    <x v="0"/>
    <d v="2013-09-16T09:34:00"/>
    <n v="0"/>
    <x v="2"/>
    <n v="14"/>
    <n v="5.5486666664364748E-2"/>
    <n v="1.3316799999447539"/>
    <n v="0.18472222222771961"/>
  </r>
  <r>
    <n v="7404"/>
    <n v="161876"/>
    <n v="29807"/>
    <n v="12"/>
    <x v="0"/>
    <n v="515"/>
    <n v="363"/>
    <d v="2013-07-21T18:45:00"/>
    <d v="2013-07-21T19:39:25"/>
    <x v="0"/>
    <x v="0"/>
    <d v="2013-07-21T14:18:00"/>
    <n v="0"/>
    <x v="3"/>
    <n v="18"/>
    <n v="3.7790000002132729E-2"/>
    <n v="0.90696000005118549"/>
    <n v="0.18541666666715173"/>
  </r>
  <r>
    <n v="5787"/>
    <n v="163749"/>
    <n v="38076"/>
    <n v="12"/>
    <x v="0"/>
    <n v="1032"/>
    <n v="793"/>
    <d v="2013-07-31T21:00:00"/>
    <d v="2013-07-31T22:58:10"/>
    <x v="0"/>
    <x v="0"/>
    <d v="2013-07-31T16:33:00"/>
    <n v="0"/>
    <x v="1"/>
    <n v="21"/>
    <n v="8.2060000000637956E-2"/>
    <n v="1.9694400000153109"/>
    <n v="0.18541666666715173"/>
  </r>
  <r>
    <n v="7470"/>
    <n v="181830"/>
    <n v="29619"/>
    <n v="12"/>
    <x v="0"/>
    <n v="515"/>
    <n v="393"/>
    <d v="2013-10-30T12:30:00"/>
    <d v="2013-10-30T14:00:08"/>
    <x v="0"/>
    <x v="0"/>
    <d v="2013-10-30T08:03:00"/>
    <n v="0"/>
    <x v="1"/>
    <n v="12"/>
    <n v="6.2596666663012002E-2"/>
    <n v="1.502319999912288"/>
    <n v="0.18541666666715173"/>
  </r>
  <r>
    <n v="7483"/>
    <n v="162366"/>
    <n v="37435"/>
    <n v="12"/>
    <x v="0"/>
    <n v="590"/>
    <n v="393"/>
    <d v="2013-07-24T14:30:00"/>
    <d v="2013-07-24T15:39:35"/>
    <x v="0"/>
    <x v="1"/>
    <d v="2013-07-24T10:02:00"/>
    <n v="0"/>
    <x v="1"/>
    <n v="14"/>
    <n v="4.8323333336156793E-2"/>
    <n v="1.159760000067763"/>
    <n v="0.18611111110658385"/>
  </r>
  <r>
    <n v="7791"/>
    <n v="162037"/>
    <n v="3815"/>
    <n v="12"/>
    <x v="0"/>
    <n v="344"/>
    <n v="393"/>
    <d v="2013-07-22T15:30:00"/>
    <d v="2013-07-22T17:25:20"/>
    <x v="0"/>
    <x v="0"/>
    <d v="2013-07-22T11:02:00"/>
    <n v="0"/>
    <x v="2"/>
    <n v="15"/>
    <n v="8.0096666664758231E-2"/>
    <n v="1.9223199999541976"/>
    <n v="0.18611111111385981"/>
  </r>
  <r>
    <n v="6102"/>
    <n v="178881"/>
    <n v="45069"/>
    <n v="12"/>
    <x v="2"/>
    <n v="1056"/>
    <s v=""/>
    <d v="2013-10-13T17:00:00"/>
    <d v="2013-10-14T00:00:00"/>
    <x v="0"/>
    <x v="1"/>
    <d v="2013-10-13T12:32:00"/>
    <n v="0"/>
    <x v="3"/>
    <n v="17"/>
    <n v="0.29166666666424135"/>
    <n v="6.9999999999417923"/>
    <n v="0.18611111111385981"/>
  </r>
  <r>
    <n v="7569"/>
    <n v="148788"/>
    <n v="30667"/>
    <n v="12"/>
    <x v="0"/>
    <n v="585"/>
    <n v="58"/>
    <d v="2013-05-12T12:30:00"/>
    <s v=""/>
    <x v="1"/>
    <x v="0"/>
    <d v="2013-05-12T08:02:00"/>
    <n v="1"/>
    <x v="3"/>
    <n v="12"/>
    <e v="#VALUE!"/>
    <s v=""/>
    <n v="0.18611111111385981"/>
  </r>
  <r>
    <n v="5743"/>
    <n v="181852"/>
    <n v="46658"/>
    <n v="12"/>
    <x v="0"/>
    <n v="1224"/>
    <n v="393"/>
    <d v="2013-10-30T15:00:00"/>
    <d v="2013-10-30T16:19:44"/>
    <x v="1"/>
    <x v="0"/>
    <d v="2013-10-30T10:31:00"/>
    <n v="0"/>
    <x v="1"/>
    <n v="15"/>
    <n v="5.5370000001857989E-2"/>
    <n v="1.3288800000445917"/>
    <n v="0.18680555555329192"/>
  </r>
  <r>
    <n v="7781"/>
    <n v="173466"/>
    <n v="17870"/>
    <n v="12"/>
    <x v="0"/>
    <n v="2"/>
    <n v="1286"/>
    <d v="2013-09-14T20:00:00"/>
    <s v=""/>
    <x v="0"/>
    <x v="0"/>
    <d v="2013-09-14T15:30:00"/>
    <n v="1"/>
    <x v="4"/>
    <n v="20"/>
    <e v="#VALUE!"/>
    <s v=""/>
    <n v="0.1875"/>
  </r>
  <r>
    <n v="6062"/>
    <n v="183954"/>
    <n v="25721"/>
    <n v="12"/>
    <x v="2"/>
    <n v="293"/>
    <s v=""/>
    <d v="2013-11-10T22:00:00"/>
    <s v=""/>
    <x v="1"/>
    <x v="0"/>
    <d v="2013-11-10T17:30:00"/>
    <n v="1"/>
    <x v="3"/>
    <n v="22"/>
    <e v="#VALUE!"/>
    <s v=""/>
    <n v="0.1875"/>
  </r>
  <r>
    <n v="7015"/>
    <n v="178824"/>
    <n v="45134"/>
    <n v="12"/>
    <x v="0"/>
    <n v="689"/>
    <n v="585"/>
    <d v="2013-10-13T05:30:00"/>
    <s v=""/>
    <x v="1"/>
    <x v="0"/>
    <d v="2013-10-13T00:59:00"/>
    <n v="1"/>
    <x v="3"/>
    <n v="5"/>
    <e v="#VALUE!"/>
    <s v=""/>
    <n v="0.18819444443943212"/>
  </r>
  <r>
    <n v="7457"/>
    <n v="170386"/>
    <n v="33756"/>
    <n v="12"/>
    <x v="0"/>
    <n v="572"/>
    <n v="452"/>
    <d v="2013-08-31T03:00:00"/>
    <d v="2013-08-31T03:24:34"/>
    <x v="1"/>
    <x v="0"/>
    <d v="2013-08-30T22:28:00"/>
    <n v="0"/>
    <x v="4"/>
    <n v="3"/>
    <n v="1.705999999830965E-2"/>
    <n v="0.40943999995943159"/>
    <n v="0.18888888888614019"/>
  </r>
  <r>
    <n v="6283"/>
    <n v="172199"/>
    <n v="28488"/>
    <n v="12"/>
    <x v="2"/>
    <n v="1032"/>
    <s v=""/>
    <d v="2013-09-07T20:15:00"/>
    <d v="2013-09-07T22:48:49"/>
    <x v="1"/>
    <x v="0"/>
    <d v="2013-09-07T15:43:00"/>
    <n v="0"/>
    <x v="4"/>
    <n v="20"/>
    <n v="0.1068200000008801"/>
    <n v="2.5636800000211224"/>
    <n v="0.18888888888614019"/>
  </r>
  <r>
    <n v="5784"/>
    <n v="173446"/>
    <n v="42650"/>
    <n v="89"/>
    <x v="2"/>
    <n v="410"/>
    <s v=""/>
    <d v="2013-09-14T18:30:00"/>
    <d v="2013-09-14T23:30:00"/>
    <x v="0"/>
    <x v="0"/>
    <d v="2013-09-14T13:57:00"/>
    <n v="0"/>
    <x v="4"/>
    <n v="18"/>
    <n v="0.20833666666294448"/>
    <n v="5.0000799999106675"/>
    <n v="0.18958333333284827"/>
  </r>
  <r>
    <n v="6697"/>
    <n v="132719"/>
    <n v="22289"/>
    <n v="12"/>
    <x v="0"/>
    <n v="197"/>
    <n v="1384"/>
    <d v="2013-01-03T21:45:00"/>
    <d v="2013-01-04T00:00:00"/>
    <x v="1"/>
    <x v="0"/>
    <d v="2013-01-03T17:11:00"/>
    <n v="0"/>
    <x v="0"/>
    <n v="21"/>
    <n v="9.375E-2"/>
    <n v="2.25"/>
    <n v="0.19027777777955635"/>
  </r>
  <r>
    <n v="7961"/>
    <n v="184181"/>
    <n v="47820"/>
    <n v="12"/>
    <x v="0"/>
    <n v="1365"/>
    <n v="393"/>
    <d v="2013-11-12T14:30:00"/>
    <d v="2013-11-12T17:03:32"/>
    <x v="0"/>
    <x v="0"/>
    <d v="2013-11-12T09:55:00"/>
    <n v="0"/>
    <x v="6"/>
    <n v="14"/>
    <n v="0.10662333333311835"/>
    <n v="2.5589599999948405"/>
    <n v="0.19097222221898846"/>
  </r>
  <r>
    <n v="6871"/>
    <n v="167617"/>
    <n v="39860"/>
    <n v="65"/>
    <x v="0"/>
    <n v="776"/>
    <n v="393"/>
    <d v="2013-08-17T22:15:00"/>
    <d v="2013-08-17T23:36:18"/>
    <x v="0"/>
    <x v="0"/>
    <d v="2013-08-17T17:40:00"/>
    <n v="0"/>
    <x v="4"/>
    <n v="22"/>
    <n v="5.6456666665326338E-2"/>
    <n v="1.3549599999678321"/>
    <n v="0.19097222222626442"/>
  </r>
  <r>
    <n v="5883"/>
    <n v="161994"/>
    <n v="37268"/>
    <n v="12"/>
    <x v="0"/>
    <n v="471"/>
    <n v="168"/>
    <d v="2013-07-22T05:00:00"/>
    <s v=""/>
    <x v="0"/>
    <x v="1"/>
    <d v="2013-07-22T00:25:00"/>
    <n v="1"/>
    <x v="2"/>
    <n v="5"/>
    <e v="#VALUE!"/>
    <s v=""/>
    <n v="0.19097222222626442"/>
  </r>
  <r>
    <n v="5659"/>
    <n v="160725"/>
    <n v="36639"/>
    <n v="12"/>
    <x v="0"/>
    <n v="393"/>
    <n v="846"/>
    <d v="2013-07-15T16:45:00"/>
    <d v="2013-07-15T17:58:24"/>
    <x v="0"/>
    <x v="1"/>
    <d v="2013-07-15T12:09:00"/>
    <n v="0"/>
    <x v="2"/>
    <n v="16"/>
    <n v="5.0973333338333759E-2"/>
    <n v="1.2233600001200102"/>
    <n v="0.19166666666569654"/>
  </r>
  <r>
    <n v="6856"/>
    <n v="161474"/>
    <n v="40512"/>
    <n v="12"/>
    <x v="0"/>
    <n v="1198"/>
    <n v="168"/>
    <d v="2013-07-19T20:15:00"/>
    <d v="2013-07-19T21:42:54"/>
    <x v="0"/>
    <x v="0"/>
    <d v="2013-07-19T15:37:00"/>
    <n v="0"/>
    <x v="5"/>
    <n v="20"/>
    <n v="6.1040000000502914E-2"/>
    <n v="1.4649600000120699"/>
    <n v="0.19305555555911269"/>
  </r>
  <r>
    <n v="6579"/>
    <n v="166814"/>
    <n v="38097"/>
    <n v="89"/>
    <x v="0"/>
    <n v="1120"/>
    <n v="585"/>
    <d v="2013-08-14T14:45:00"/>
    <d v="2013-08-14T15:49:15"/>
    <x v="0"/>
    <x v="0"/>
    <d v="2013-08-14T10:07:00"/>
    <n v="0"/>
    <x v="1"/>
    <n v="14"/>
    <n v="4.4616666666115634E-2"/>
    <n v="1.0707999999867752"/>
    <n v="0.19305555555911269"/>
  </r>
  <r>
    <n v="5951"/>
    <n v="176005"/>
    <n v="43514"/>
    <n v="12"/>
    <x v="0"/>
    <n v="1096"/>
    <n v="1371"/>
    <d v="2013-09-28T11:45:00"/>
    <d v="2013-09-28T12:38:14"/>
    <x v="0"/>
    <x v="0"/>
    <d v="2013-09-28T07:07:00"/>
    <n v="0"/>
    <x v="4"/>
    <n v="11"/>
    <n v="3.6966666666558012E-2"/>
    <n v="0.8871999999973923"/>
    <n v="0.19305555555911269"/>
  </r>
  <r>
    <n v="6421"/>
    <n v="182511"/>
    <n v="46829"/>
    <n v="12"/>
    <x v="0"/>
    <n v="1108"/>
    <n v="1229"/>
    <d v="2013-10-31T20:00:00"/>
    <s v=""/>
    <x v="1"/>
    <x v="0"/>
    <d v="2013-10-31T15:22:00"/>
    <n v="1"/>
    <x v="0"/>
    <n v="20"/>
    <e v="#VALUE!"/>
    <s v=""/>
    <n v="0.19305555555911269"/>
  </r>
  <r>
    <n v="7641"/>
    <n v="161257"/>
    <n v="34007"/>
    <n v="89"/>
    <x v="0"/>
    <n v="293"/>
    <n v="176"/>
    <d v="2013-07-18T19:45:00"/>
    <d v="2013-07-18T20:57:05"/>
    <x v="0"/>
    <x v="0"/>
    <d v="2013-07-18T15:06:00"/>
    <n v="0"/>
    <x v="0"/>
    <n v="19"/>
    <n v="5.0053333332471084E-2"/>
    <n v="1.201279999979306"/>
    <n v="0.19374999999854481"/>
  </r>
  <r>
    <n v="6337"/>
    <n v="181289"/>
    <n v="46218"/>
    <n v="12"/>
    <x v="0"/>
    <n v="1010"/>
    <n v="1371"/>
    <d v="2013-10-27T13:30:00"/>
    <d v="2013-10-27T14:16:24"/>
    <x v="0"/>
    <x v="0"/>
    <d v="2013-10-27T08:51:00"/>
    <n v="0"/>
    <x v="3"/>
    <n v="13"/>
    <n v="3.2220000000961591E-2"/>
    <n v="0.77328000002307817"/>
    <n v="0.19374999999854481"/>
  </r>
  <r>
    <n v="5824"/>
    <n v="152773"/>
    <n v="32781"/>
    <n v="12"/>
    <x v="0"/>
    <n v="1175"/>
    <n v="376"/>
    <d v="2013-06-02T23:00:00"/>
    <d v="2013-06-03T00:00:00"/>
    <x v="1"/>
    <x v="0"/>
    <d v="2013-06-02T18:21:00"/>
    <n v="0"/>
    <x v="3"/>
    <n v="23"/>
    <n v="4.1666666664241347E-2"/>
    <n v="0.99999999994179234"/>
    <n v="0.19375000000582077"/>
  </r>
  <r>
    <n v="5698"/>
    <n v="159910"/>
    <n v="29435"/>
    <n v="12"/>
    <x v="0"/>
    <n v="571"/>
    <n v="83"/>
    <d v="2013-07-11T18:30:00"/>
    <d v="2013-07-11T18:58:46"/>
    <x v="0"/>
    <x v="0"/>
    <d v="2013-07-11T13:50:00"/>
    <n v="0"/>
    <x v="0"/>
    <n v="18"/>
    <n v="1.9976666662842035E-2"/>
    <n v="0.47943999990820885"/>
    <n v="0.19444444444525288"/>
  </r>
  <r>
    <n v="5799"/>
    <n v="169633"/>
    <n v="27202"/>
    <n v="12"/>
    <x v="0"/>
    <n v="571"/>
    <n v="393"/>
    <d v="2013-08-28T05:15:00"/>
    <d v="2013-08-28T06:28:23"/>
    <x v="1"/>
    <x v="0"/>
    <d v="2013-08-28T00:35:00"/>
    <n v="0"/>
    <x v="1"/>
    <n v="5"/>
    <n v="5.0960000000486616E-2"/>
    <n v="1.2230400000116788"/>
    <n v="0.19444444444525288"/>
  </r>
  <r>
    <n v="5979"/>
    <n v="182758"/>
    <n v="23392"/>
    <n v="28"/>
    <x v="0"/>
    <n v="603"/>
    <n v="571"/>
    <d v="2013-11-01T23:30:00"/>
    <d v="2013-11-02T00:02:20"/>
    <x v="0"/>
    <x v="0"/>
    <d v="2013-11-01T18:49:00"/>
    <n v="0"/>
    <x v="5"/>
    <n v="23"/>
    <n v="2.2453333338489756E-2"/>
    <n v="0.53888000012375414"/>
    <n v="0.195138888884685"/>
  </r>
  <r>
    <n v="6548"/>
    <n v="179445"/>
    <n v="34197"/>
    <n v="85"/>
    <x v="0"/>
    <n v="393"/>
    <n v="590"/>
    <d v="2013-10-17T00:30:00"/>
    <d v="2013-10-17T01:24:17"/>
    <x v="0"/>
    <x v="0"/>
    <d v="2013-10-16T19:48:00"/>
    <n v="0"/>
    <x v="0"/>
    <n v="0"/>
    <n v="3.7696666666306555E-2"/>
    <n v="0.90471999999135733"/>
    <n v="0.19583333333866904"/>
  </r>
  <r>
    <n v="7160"/>
    <n v="184274"/>
    <n v="47118"/>
    <n v="23"/>
    <x v="0"/>
    <n v="1384"/>
    <n v="149"/>
    <d v="2013-11-12T22:30:00"/>
    <d v="2013-11-12T23:37:44"/>
    <x v="0"/>
    <x v="0"/>
    <d v="2013-11-12T17:47:00"/>
    <n v="0"/>
    <x v="6"/>
    <n v="22"/>
    <n v="4.7039999997650739E-2"/>
    <n v="1.1289599999436177"/>
    <n v="0.19652777777810115"/>
  </r>
  <r>
    <n v="6140"/>
    <n v="159702"/>
    <n v="19361"/>
    <n v="65"/>
    <x v="2"/>
    <n v="293"/>
    <s v=""/>
    <d v="2013-07-10T16:45:00"/>
    <d v="2013-07-11T01:45:00"/>
    <x v="0"/>
    <x v="0"/>
    <d v="2013-07-10T12:01:00"/>
    <n v="0"/>
    <x v="1"/>
    <n v="16"/>
    <n v="0.37500333333446179"/>
    <n v="9.0000800000270829"/>
    <n v="0.19722222221753327"/>
  </r>
  <r>
    <n v="6788"/>
    <n v="168792"/>
    <n v="40452"/>
    <n v="12"/>
    <x v="0"/>
    <n v="1152"/>
    <n v="393"/>
    <d v="2013-08-23T16:45:00"/>
    <d v="2013-08-23T18:50:30"/>
    <x v="1"/>
    <x v="0"/>
    <d v="2013-08-23T12:01:00"/>
    <n v="0"/>
    <x v="5"/>
    <n v="16"/>
    <n v="8.7153333333844785E-2"/>
    <n v="2.0916800000122748"/>
    <n v="0.19722222221753327"/>
  </r>
  <r>
    <n v="7762"/>
    <n v="174911"/>
    <n v="36500"/>
    <n v="12"/>
    <x v="0"/>
    <n v="471"/>
    <n v="393"/>
    <d v="2013-09-22T16:00:00"/>
    <d v="2013-09-22T17:14:50"/>
    <x v="0"/>
    <x v="0"/>
    <d v="2013-09-22T11:16:00"/>
    <n v="0"/>
    <x v="3"/>
    <n v="16"/>
    <n v="5.1963333338790108E-2"/>
    <n v="1.2471200001309626"/>
    <n v="0.19722222221753327"/>
  </r>
  <r>
    <n v="7643"/>
    <n v="183658"/>
    <n v="47558"/>
    <n v="12"/>
    <x v="2"/>
    <n v="1341"/>
    <s v=""/>
    <d v="2013-11-08T21:00:00"/>
    <d v="2013-11-09T06:00:00"/>
    <x v="1"/>
    <x v="0"/>
    <d v="2013-11-08T16:15:00"/>
    <n v="0"/>
    <x v="5"/>
    <n v="21"/>
    <n v="0.375"/>
    <n v="9"/>
    <n v="0.19791666666424135"/>
  </r>
  <r>
    <n v="7854"/>
    <n v="160572"/>
    <n v="36560"/>
    <n v="12"/>
    <x v="0"/>
    <n v="58"/>
    <n v="585"/>
    <d v="2013-07-14T19:15:00"/>
    <d v="2013-07-14T20:59:25"/>
    <x v="1"/>
    <x v="0"/>
    <d v="2013-07-14T14:30:00"/>
    <n v="0"/>
    <x v="3"/>
    <n v="19"/>
    <n v="7.2506666663684882E-2"/>
    <n v="1.7401599999284372"/>
    <n v="0.19791666667151731"/>
  </r>
  <r>
    <n v="7688"/>
    <n v="157663"/>
    <n v="18685"/>
    <n v="85"/>
    <x v="0"/>
    <n v="1173"/>
    <n v="1315"/>
    <d v="2013-06-30T17:00:00"/>
    <d v="2013-06-30T17:14:42"/>
    <x v="1"/>
    <x v="0"/>
    <d v="2013-06-30T12:13:00"/>
    <n v="0"/>
    <x v="3"/>
    <n v="17"/>
    <n v="1.0206666665908415E-2"/>
    <n v="0.24495999998180196"/>
    <n v="0.1993055555576575"/>
  </r>
  <r>
    <n v="6553"/>
    <n v="183591"/>
    <n v="47517"/>
    <n v="12"/>
    <x v="0"/>
    <n v="393"/>
    <n v="1113"/>
    <d v="2013-11-08T12:00:00"/>
    <s v=""/>
    <x v="0"/>
    <x v="0"/>
    <d v="2013-11-08T07:13:00"/>
    <n v="1"/>
    <x v="5"/>
    <n v="12"/>
    <e v="#VALUE!"/>
    <s v=""/>
    <n v="0.1993055555576575"/>
  </r>
  <r>
    <n v="5370"/>
    <n v="161363"/>
    <n v="36935"/>
    <n v="12"/>
    <x v="0"/>
    <n v="393"/>
    <n v="1303"/>
    <d v="2013-07-19T11:30:00"/>
    <d v="2013-07-19T13:31:54"/>
    <x v="1"/>
    <x v="0"/>
    <d v="2013-07-19T06:42:00"/>
    <n v="0"/>
    <x v="5"/>
    <n v="11"/>
    <n v="8.4653333338792436E-2"/>
    <n v="2.0316800001310185"/>
    <n v="0.19999999999708962"/>
  </r>
  <r>
    <n v="5783"/>
    <n v="162816"/>
    <n v="37642"/>
    <n v="89"/>
    <x v="2"/>
    <n v="184"/>
    <s v=""/>
    <d v="2013-07-26T20:00:00"/>
    <d v="2013-07-27T05:00:00"/>
    <x v="1"/>
    <x v="0"/>
    <d v="2013-07-26T15:11:00"/>
    <n v="0"/>
    <x v="5"/>
    <n v="20"/>
    <n v="0.37499666666553821"/>
    <n v="8.9999199999729171"/>
    <n v="0.20069444444379769"/>
  </r>
  <r>
    <n v="6296"/>
    <n v="171679"/>
    <n v="1103"/>
    <n v="12"/>
    <x v="0"/>
    <n v="499"/>
    <n v="1189"/>
    <d v="2013-09-05T21:30:00"/>
    <d v="2013-09-05T22:16:38"/>
    <x v="0"/>
    <x v="0"/>
    <d v="2013-09-05T16:41:00"/>
    <n v="0"/>
    <x v="0"/>
    <n v="21"/>
    <n v="3.2386666665843222E-2"/>
    <n v="0.77727999998023733"/>
    <n v="0.20069444444379769"/>
  </r>
  <r>
    <n v="5828"/>
    <n v="171888"/>
    <n v="41776"/>
    <n v="85"/>
    <x v="0"/>
    <n v="1068"/>
    <n v="393"/>
    <d v="2013-09-06T17:00:00"/>
    <d v="2013-09-06T18:02:39"/>
    <x v="1"/>
    <x v="0"/>
    <d v="2013-09-06T12:11:00"/>
    <n v="0"/>
    <x v="5"/>
    <n v="17"/>
    <n v="4.3506666661414783E-2"/>
    <n v="1.0441599998739548"/>
    <n v="0.20069444444379769"/>
  </r>
  <r>
    <n v="7756"/>
    <n v="174917"/>
    <n v="43370"/>
    <n v="12"/>
    <x v="2"/>
    <n v="1017"/>
    <s v=""/>
    <d v="2013-09-22T17:30:00"/>
    <d v="2013-09-22T22:30:00"/>
    <x v="0"/>
    <x v="0"/>
    <d v="2013-09-22T12:41:00"/>
    <n v="0"/>
    <x v="3"/>
    <n v="17"/>
    <n v="0.20833333333575865"/>
    <n v="5.0000000000582077"/>
    <n v="0.20069444444379769"/>
  </r>
  <r>
    <n v="7099"/>
    <n v="160406"/>
    <n v="36466"/>
    <n v="12"/>
    <x v="0"/>
    <n v="117"/>
    <n v="1192"/>
    <d v="2013-07-13T20:30:00"/>
    <d v="2013-07-13T22:29:50"/>
    <x v="0"/>
    <x v="0"/>
    <d v="2013-07-13T15:39:00"/>
    <n v="0"/>
    <x v="4"/>
    <n v="20"/>
    <n v="8.3213333338790108E-2"/>
    <n v="1.9971200001309626"/>
    <n v="0.20208333332993789"/>
  </r>
  <r>
    <n v="6698"/>
    <n v="163390"/>
    <n v="37911"/>
    <n v="28"/>
    <x v="0"/>
    <n v="585"/>
    <n v="905"/>
    <d v="2013-07-29T22:30:00"/>
    <d v="2013-07-29T23:07:31"/>
    <x v="1"/>
    <x v="0"/>
    <d v="2013-07-29T17:39:00"/>
    <n v="0"/>
    <x v="2"/>
    <n v="22"/>
    <n v="2.6050000000395812E-2"/>
    <n v="0.62520000000949949"/>
    <n v="0.20208333332993789"/>
  </r>
  <r>
    <n v="7901"/>
    <n v="178494"/>
    <n v="44942"/>
    <n v="24"/>
    <x v="0"/>
    <n v="357"/>
    <n v="585"/>
    <d v="2013-10-11T19:00:00"/>
    <d v="2013-10-11T20:06:04"/>
    <x v="1"/>
    <x v="0"/>
    <d v="2013-10-11T14:09:00"/>
    <n v="0"/>
    <x v="5"/>
    <n v="19"/>
    <n v="4.5883333332312759E-2"/>
    <n v="1.1011999999755062"/>
    <n v="0.20208333332993789"/>
  </r>
  <r>
    <n v="7751"/>
    <n v="177219"/>
    <n v="41251"/>
    <n v="85"/>
    <x v="0"/>
    <n v="1034"/>
    <n v="393"/>
    <d v="2013-10-04T23:00:00"/>
    <d v="2013-10-04T23:40:55"/>
    <x v="1"/>
    <x v="0"/>
    <d v="2013-10-04T18:09:00"/>
    <n v="0"/>
    <x v="5"/>
    <n v="23"/>
    <n v="2.8416666660632472E-2"/>
    <n v="0.68199999985517934"/>
    <n v="0.20208333333721384"/>
  </r>
  <r>
    <n v="7777"/>
    <n v="157634"/>
    <n v="20699"/>
    <n v="12"/>
    <x v="2"/>
    <n v="1038"/>
    <s v=""/>
    <d v="2013-06-30T14:30:00"/>
    <d v="2013-06-30T23:30:00"/>
    <x v="0"/>
    <x v="0"/>
    <d v="2013-06-30T09:38:00"/>
    <n v="0"/>
    <x v="3"/>
    <n v="14"/>
    <n v="0.37500333333446179"/>
    <n v="9.0000800000270829"/>
    <n v="0.20277777777664596"/>
  </r>
  <r>
    <n v="7073"/>
    <n v="177620"/>
    <n v="44539"/>
    <n v="12"/>
    <x v="0"/>
    <n v="1101"/>
    <n v="58"/>
    <d v="2013-10-07T15:00:00"/>
    <d v="2013-10-07T15:47:59"/>
    <x v="1"/>
    <x v="0"/>
    <d v="2013-10-07T10:08:00"/>
    <n v="0"/>
    <x v="2"/>
    <n v="15"/>
    <n v="3.3320000002277084E-2"/>
    <n v="0.79968000005465001"/>
    <n v="0.20277777777664596"/>
  </r>
  <r>
    <n v="7036"/>
    <n v="172606"/>
    <n v="35334"/>
    <n v="12"/>
    <x v="0"/>
    <n v="392"/>
    <n v="572"/>
    <d v="2013-09-10T06:30:00"/>
    <s v=""/>
    <x v="1"/>
    <x v="0"/>
    <d v="2013-09-10T01:38:00"/>
    <n v="1"/>
    <x v="6"/>
    <n v="6"/>
    <e v="#VALUE!"/>
    <s v=""/>
    <n v="0.20277777777664596"/>
  </r>
  <r>
    <n v="6650"/>
    <n v="158768"/>
    <n v="35773"/>
    <n v="24"/>
    <x v="0"/>
    <n v="200"/>
    <n v="393"/>
    <d v="2013-07-06T16:00:00"/>
    <d v="2013-07-06T17:00:36"/>
    <x v="0"/>
    <x v="0"/>
    <d v="2013-07-06T11:07:00"/>
    <n v="0"/>
    <x v="4"/>
    <n v="16"/>
    <n v="4.2083333333721384E-2"/>
    <n v="1.0100000000093132"/>
    <n v="0.20347222222335404"/>
  </r>
  <r>
    <n v="7640"/>
    <n v="159081"/>
    <n v="31694"/>
    <n v="12"/>
    <x v="0"/>
    <n v="308"/>
    <n v="393"/>
    <d v="2013-07-07T03:45:00"/>
    <d v="2013-07-07T04:52:46"/>
    <x v="1"/>
    <x v="0"/>
    <d v="2013-07-06T22:52:00"/>
    <n v="0"/>
    <x v="3"/>
    <n v="3"/>
    <n v="4.7059999997145496E-2"/>
    <n v="1.1294399999314919"/>
    <n v="0.20347222222335404"/>
  </r>
  <r>
    <n v="7979"/>
    <n v="162024"/>
    <n v="37287"/>
    <n v="65"/>
    <x v="2"/>
    <n v="571"/>
    <s v=""/>
    <d v="2013-07-22T13:30:00"/>
    <d v="2013-07-22T22:30:00"/>
    <x v="0"/>
    <x v="0"/>
    <d v="2013-07-22T08:37:00"/>
    <n v="0"/>
    <x v="2"/>
    <n v="13"/>
    <n v="0.375"/>
    <n v="9"/>
    <n v="0.20347222222335404"/>
  </r>
  <r>
    <n v="7802"/>
    <n v="185928"/>
    <n v="48721"/>
    <n v="12"/>
    <x v="0"/>
    <n v="1263"/>
    <n v="393"/>
    <d v="2013-11-24T18:00:00"/>
    <d v="2013-11-24T20:40:58"/>
    <x v="1"/>
    <x v="0"/>
    <d v="2013-11-24T13:07:00"/>
    <n v="0"/>
    <x v="3"/>
    <n v="18"/>
    <n v="0.11177999999927124"/>
    <n v="2.6827199999825098"/>
    <n v="0.20347222222335404"/>
  </r>
  <r>
    <n v="6040"/>
    <n v="177852"/>
    <n v="44247"/>
    <n v="89"/>
    <x v="0"/>
    <n v="393"/>
    <n v="1017"/>
    <d v="2013-10-08T20:45:00"/>
    <d v="2013-10-08T22:09:33"/>
    <x v="0"/>
    <x v="0"/>
    <d v="2013-10-08T15:51:00"/>
    <n v="0"/>
    <x v="6"/>
    <n v="20"/>
    <n v="5.8716666666441597E-2"/>
    <n v="1.4091999999945983"/>
    <n v="0.20416666667006211"/>
  </r>
  <r>
    <n v="7955"/>
    <n v="178887"/>
    <n v="38602"/>
    <n v="12"/>
    <x v="2"/>
    <n v="689"/>
    <s v=""/>
    <d v="2013-10-13T18:00:00"/>
    <d v="2013-10-13T23:00:00"/>
    <x v="1"/>
    <x v="0"/>
    <d v="2013-10-13T13:06:00"/>
    <n v="0"/>
    <x v="3"/>
    <n v="18"/>
    <n v="0.20833000000129687"/>
    <n v="4.9999200000311248"/>
    <n v="0.20416666667006211"/>
  </r>
  <r>
    <n v="6302"/>
    <n v="185908"/>
    <n v="48710"/>
    <n v="12"/>
    <x v="2"/>
    <n v="142"/>
    <s v=""/>
    <d v="2013-11-24T14:30:00"/>
    <d v="2013-11-25T00:30:00"/>
    <x v="1"/>
    <x v="0"/>
    <d v="2013-11-24T09:35:00"/>
    <n v="0"/>
    <x v="3"/>
    <n v="14"/>
    <n v="0.41666333333705552"/>
    <n v="9.9999200000893325"/>
    <n v="0.20486111110949423"/>
  </r>
  <r>
    <n v="6156"/>
    <n v="171527"/>
    <n v="41515"/>
    <n v="12"/>
    <x v="0"/>
    <n v="396"/>
    <n v="1393"/>
    <d v="2013-09-05T03:30:00"/>
    <d v="2013-09-05T04:46:41"/>
    <x v="0"/>
    <x v="0"/>
    <d v="2013-09-04T22:35:00"/>
    <n v="0"/>
    <x v="0"/>
    <n v="3"/>
    <n v="5.3256666666129604E-2"/>
    <n v="1.2781599999871105"/>
    <n v="0.20486111111677019"/>
  </r>
  <r>
    <n v="6912"/>
    <n v="170997"/>
    <n v="41312"/>
    <n v="12"/>
    <x v="0"/>
    <n v="227"/>
    <n v="450"/>
    <d v="2013-09-02T17:00:00"/>
    <d v="2013-09-02T17:56:40"/>
    <x v="1"/>
    <x v="0"/>
    <d v="2013-09-02T12:03:00"/>
    <n v="0"/>
    <x v="2"/>
    <n v="17"/>
    <n v="3.9356666660751216E-2"/>
    <n v="0.94455999985802919"/>
    <n v="0.20625000000291038"/>
  </r>
  <r>
    <n v="5625"/>
    <n v="179161"/>
    <n v="45310"/>
    <n v="90"/>
    <x v="0"/>
    <n v="571"/>
    <n v="393"/>
    <d v="2013-10-15T02:00:00"/>
    <d v="2013-10-15T03:24:59"/>
    <x v="0"/>
    <x v="0"/>
    <d v="2013-10-14T21:03:00"/>
    <n v="0"/>
    <x v="6"/>
    <n v="2"/>
    <n v="5.9016666666138917E-2"/>
    <n v="1.416399999987334"/>
    <n v="0.20625000000291038"/>
  </r>
  <r>
    <n v="7255"/>
    <n v="173049"/>
    <n v="42436"/>
    <n v="65"/>
    <x v="2"/>
    <n v="1184"/>
    <s v=""/>
    <d v="2013-09-12T20:30:00"/>
    <d v="2013-09-13T05:33:10"/>
    <x v="0"/>
    <x v="0"/>
    <d v="2013-09-12T15:30:00"/>
    <n v="0"/>
    <x v="0"/>
    <n v="20"/>
    <n v="0.37720333333709277"/>
    <n v="9.0528800000902265"/>
    <n v="0.20833333332848269"/>
  </r>
  <r>
    <n v="7454"/>
    <n v="162656"/>
    <n v="37567"/>
    <n v="12"/>
    <x v="0"/>
    <n v="1224"/>
    <n v="824"/>
    <d v="2013-07-25T23:45:00"/>
    <d v="2013-07-26T00:30:57"/>
    <x v="0"/>
    <x v="0"/>
    <d v="2013-07-25T18:45:00"/>
    <n v="0"/>
    <x v="0"/>
    <n v="23"/>
    <n v="3.1906666663417127E-2"/>
    <n v="0.76575999992201105"/>
    <n v="0.20833333333575865"/>
  </r>
  <r>
    <n v="5851"/>
    <n v="180319"/>
    <n v="19882"/>
    <n v="12"/>
    <x v="0"/>
    <n v="452"/>
    <n v="187"/>
    <d v="2013-10-21T19:00:00"/>
    <d v="2013-10-21T20:01:08"/>
    <x v="1"/>
    <x v="0"/>
    <d v="2013-10-21T13:59:00"/>
    <n v="0"/>
    <x v="2"/>
    <n v="19"/>
    <n v="4.2453333335288335E-2"/>
    <n v="1.01888000004692"/>
    <n v="0.20902777777519077"/>
  </r>
  <r>
    <n v="6368"/>
    <n v="168349"/>
    <n v="34908"/>
    <n v="12"/>
    <x v="0"/>
    <n v="571"/>
    <n v="393"/>
    <d v="2013-08-21T03:30:00"/>
    <d v="2013-08-21T04:43:23"/>
    <x v="1"/>
    <x v="0"/>
    <d v="2013-08-20T22:29:00"/>
    <n v="0"/>
    <x v="1"/>
    <n v="3"/>
    <n v="5.095666666602483E-2"/>
    <n v="1.2229599999845959"/>
    <n v="0.20902777778246673"/>
  </r>
  <r>
    <n v="6592"/>
    <n v="176136"/>
    <n v="43828"/>
    <n v="12"/>
    <x v="0"/>
    <n v="136"/>
    <n v="218"/>
    <d v="2013-09-29T05:30:00"/>
    <d v="2013-09-29T06:09:02"/>
    <x v="0"/>
    <x v="0"/>
    <d v="2013-09-29T00:28:00"/>
    <n v="0"/>
    <x v="3"/>
    <n v="5"/>
    <n v="2.7103333333798219E-2"/>
    <n v="0.65048000001115724"/>
    <n v="0.20972222222189885"/>
  </r>
  <r>
    <n v="7940"/>
    <n v="178692"/>
    <n v="43399"/>
    <n v="85"/>
    <x v="0"/>
    <n v="1333"/>
    <n v="308"/>
    <d v="2013-10-12T18:00:00"/>
    <d v="2013-10-12T19:43:38"/>
    <x v="1"/>
    <x v="0"/>
    <d v="2013-10-12T12:58:00"/>
    <n v="0"/>
    <x v="4"/>
    <n v="18"/>
    <n v="7.19699999972363E-2"/>
    <n v="1.7272799999336712"/>
    <n v="0.20972222222189885"/>
  </r>
  <r>
    <n v="5747"/>
    <n v="157813"/>
    <n v="31232"/>
    <n v="12"/>
    <x v="0"/>
    <n v="1232"/>
    <n v="585"/>
    <d v="2013-07-01T17:00:00"/>
    <d v="2013-07-01T17:39:05"/>
    <x v="0"/>
    <x v="0"/>
    <d v="2013-07-01T11:57:00"/>
    <n v="0"/>
    <x v="2"/>
    <n v="17"/>
    <n v="2.7136666663864162E-2"/>
    <n v="0.65127999993273988"/>
    <n v="0.21041666666860692"/>
  </r>
  <r>
    <n v="7806"/>
    <n v="184651"/>
    <n v="48044"/>
    <n v="12"/>
    <x v="0"/>
    <n v="1282"/>
    <n v="393"/>
    <d v="2013-11-15T15:45:00"/>
    <d v="2013-11-15T16:44:41"/>
    <x v="1"/>
    <x v="0"/>
    <d v="2013-11-15T10:41:00"/>
    <n v="0"/>
    <x v="5"/>
    <n v="15"/>
    <n v="4.1449999996984843E-2"/>
    <n v="0.99479999992763624"/>
    <n v="0.21111111110803904"/>
  </r>
  <r>
    <n v="6628"/>
    <n v="175228"/>
    <n v="43482"/>
    <n v="12"/>
    <x v="0"/>
    <n v="1095"/>
    <n v="571"/>
    <d v="2013-09-24T17:45:00"/>
    <d v="2013-09-24T18:19:38"/>
    <x v="0"/>
    <x v="0"/>
    <d v="2013-09-24T12:41:00"/>
    <n v="0"/>
    <x v="6"/>
    <n v="17"/>
    <n v="2.4046666665526573E-2"/>
    <n v="0.57711999997263774"/>
    <n v="0.211111111115315"/>
  </r>
  <r>
    <n v="7831"/>
    <n v="159839"/>
    <n v="36222"/>
    <n v="85"/>
    <x v="0"/>
    <n v="515"/>
    <n v="393"/>
    <d v="2013-07-11T12:45:00"/>
    <d v="2013-07-11T14:22:24"/>
    <x v="0"/>
    <x v="0"/>
    <d v="2013-07-11T07:40:00"/>
    <n v="0"/>
    <x v="0"/>
    <n v="12"/>
    <n v="6.7640000001119915E-2"/>
    <n v="1.623360000026878"/>
    <n v="0.21180555555474712"/>
  </r>
  <r>
    <n v="7102"/>
    <n v="180980"/>
    <n v="46182"/>
    <n v="24"/>
    <x v="0"/>
    <n v="1165"/>
    <n v="393"/>
    <d v="2013-10-25T19:30:00"/>
    <d v="2013-10-25T22:07:48"/>
    <x v="0"/>
    <x v="0"/>
    <d v="2013-10-25T14:25:00"/>
    <n v="0"/>
    <x v="5"/>
    <n v="19"/>
    <n v="0.10957999999664025"/>
    <n v="2.6299199999193661"/>
    <n v="0.21180555555474712"/>
  </r>
  <r>
    <n v="7126"/>
    <n v="163084"/>
    <n v="37776"/>
    <n v="12"/>
    <x v="0"/>
    <n v="1096"/>
    <n v="1337"/>
    <d v="2013-07-28T05:00:00"/>
    <s v=""/>
    <x v="1"/>
    <x v="0"/>
    <d v="2013-07-27T23:55:00"/>
    <n v="1"/>
    <x v="3"/>
    <n v="5"/>
    <e v="#VALUE!"/>
    <s v=""/>
    <n v="0.21180555555474712"/>
  </r>
  <r>
    <n v="7408"/>
    <n v="163583"/>
    <n v="35437"/>
    <n v="90"/>
    <x v="0"/>
    <n v="393"/>
    <n v="832"/>
    <d v="2013-07-30T23:30:00"/>
    <d v="2013-07-31T00:47:55"/>
    <x v="0"/>
    <x v="0"/>
    <d v="2013-07-30T18:23:00"/>
    <n v="0"/>
    <x v="6"/>
    <n v="23"/>
    <n v="5.4113333339046221E-2"/>
    <n v="1.2987200001371093"/>
    <n v="0.21319444444088731"/>
  </r>
  <r>
    <n v="7044"/>
    <n v="167323"/>
    <n v="30757"/>
    <n v="12"/>
    <x v="0"/>
    <n v="393"/>
    <n v="1096"/>
    <d v="2013-08-16T20:30:00"/>
    <d v="2013-08-16T23:14:10"/>
    <x v="0"/>
    <x v="0"/>
    <d v="2013-08-16T15:23:00"/>
    <n v="0"/>
    <x v="5"/>
    <n v="20"/>
    <n v="0.11400333333585877"/>
    <n v="2.7360800000606105"/>
    <n v="0.21319444444088731"/>
  </r>
  <r>
    <n v="7532"/>
    <n v="165119"/>
    <n v="33655"/>
    <n v="12"/>
    <x v="0"/>
    <n v="293"/>
    <n v="585"/>
    <d v="2013-08-06T14:00:00"/>
    <d v="2013-08-06T15:22:53"/>
    <x v="0"/>
    <x v="0"/>
    <d v="2013-08-06T08:53:00"/>
    <n v="0"/>
    <x v="6"/>
    <n v="14"/>
    <n v="5.7556666666641831E-2"/>
    <n v="1.381359999999404"/>
    <n v="0.21319444444816327"/>
  </r>
  <r>
    <n v="6059"/>
    <n v="164601"/>
    <n v="34544"/>
    <n v="12"/>
    <x v="2"/>
    <n v="625"/>
    <s v=""/>
    <d v="2013-08-03T20:00:00"/>
    <d v="2013-08-04T01:37:43"/>
    <x v="0"/>
    <x v="0"/>
    <d v="2013-08-03T14:52:00"/>
    <n v="0"/>
    <x v="4"/>
    <n v="20"/>
    <n v="0.23452666666707955"/>
    <n v="5.6286400000099093"/>
    <n v="0.21388888889487134"/>
  </r>
  <r>
    <n v="7681"/>
    <n v="172737"/>
    <n v="42272"/>
    <n v="87"/>
    <x v="0"/>
    <n v="142"/>
    <n v="393"/>
    <d v="2013-09-11T01:00:00"/>
    <d v="2013-09-11T02:18:00"/>
    <x v="1"/>
    <x v="0"/>
    <d v="2013-09-10T19:51:00"/>
    <n v="0"/>
    <x v="1"/>
    <n v="1"/>
    <n v="5.4163333334145136E-2"/>
    <n v="1.2999200000194833"/>
    <n v="0.21458333333430346"/>
  </r>
  <r>
    <n v="6478"/>
    <n v="172827"/>
    <n v="42314"/>
    <n v="12"/>
    <x v="2"/>
    <n v="414"/>
    <s v=""/>
    <d v="2013-09-11T17:00:00"/>
    <d v="2013-09-11T21:03:01"/>
    <x v="0"/>
    <x v="0"/>
    <d v="2013-09-11T11:51:00"/>
    <n v="0"/>
    <x v="1"/>
    <n v="17"/>
    <n v="0.16875666666601319"/>
    <n v="4.0501599999843165"/>
    <n v="0.21458333333430346"/>
  </r>
  <r>
    <n v="5958"/>
    <n v="184969"/>
    <n v="48232"/>
    <n v="12"/>
    <x v="0"/>
    <n v="393"/>
    <n v="949"/>
    <d v="2013-11-17T16:00:00"/>
    <d v="2013-11-17T16:13:43"/>
    <x v="1"/>
    <x v="0"/>
    <d v="2013-11-17T10:51:00"/>
    <n v="0"/>
    <x v="3"/>
    <n v="16"/>
    <n v="9.5233333340729587E-3"/>
    <n v="0.22856000001775101"/>
    <n v="0.21458333333430346"/>
  </r>
  <r>
    <n v="7117"/>
    <n v="169999"/>
    <n v="41005"/>
    <n v="85"/>
    <x v="0"/>
    <n v="393"/>
    <n v="61"/>
    <d v="2013-08-30T14:30:00"/>
    <d v="2013-08-30T16:09:20"/>
    <x v="1"/>
    <x v="0"/>
    <d v="2013-08-30T09:20:00"/>
    <n v="0"/>
    <x v="5"/>
    <n v="14"/>
    <n v="6.8983333338110242E-2"/>
    <n v="1.6556000001146458"/>
    <n v="0.21527777777373558"/>
  </r>
  <r>
    <n v="7830"/>
    <n v="182004"/>
    <n v="38435"/>
    <n v="12"/>
    <x v="0"/>
    <n v="1353"/>
    <n v="393"/>
    <d v="2013-10-31T02:30:00"/>
    <s v=""/>
    <x v="1"/>
    <x v="0"/>
    <d v="2013-10-30T21:20:00"/>
    <n v="1"/>
    <x v="0"/>
    <n v="2"/>
    <e v="#VALUE!"/>
    <s v=""/>
    <n v="0.21527777777373558"/>
  </r>
  <r>
    <n v="5389"/>
    <n v="165471"/>
    <n v="694"/>
    <n v="12"/>
    <x v="0"/>
    <n v="585"/>
    <n v="603"/>
    <d v="2013-08-08T06:00:00"/>
    <d v="2013-08-08T06:32:47"/>
    <x v="1"/>
    <x v="0"/>
    <d v="2013-08-08T00:50:00"/>
    <n v="0"/>
    <x v="0"/>
    <n v="6"/>
    <n v="2.2770000003220048E-2"/>
    <n v="0.54648000007728115"/>
    <n v="0.21527777778101154"/>
  </r>
  <r>
    <n v="7179"/>
    <n v="166617"/>
    <n v="39327"/>
    <n v="12"/>
    <x v="0"/>
    <n v="271"/>
    <n v="167"/>
    <d v="2013-08-13T18:45:00"/>
    <d v="2013-08-13T20:22:55"/>
    <x v="1"/>
    <x v="0"/>
    <d v="2013-08-13T13:35:00"/>
    <n v="0"/>
    <x v="6"/>
    <n v="18"/>
    <n v="6.7999999999301508E-2"/>
    <n v="1.6319999999832362"/>
    <n v="0.21527777778101154"/>
  </r>
  <r>
    <n v="7817"/>
    <n v="183353"/>
    <n v="25035"/>
    <n v="23"/>
    <x v="0"/>
    <n v="1393"/>
    <n v="1056"/>
    <d v="2013-11-06T19:15:00"/>
    <d v="2013-11-06T22:05:04"/>
    <x v="0"/>
    <x v="0"/>
    <d v="2013-11-06T14:05:00"/>
    <n v="0"/>
    <x v="1"/>
    <n v="19"/>
    <n v="0.11810666666133329"/>
    <n v="2.834559999871999"/>
    <n v="0.21527777778101154"/>
  </r>
  <r>
    <n v="5501"/>
    <n v="161918"/>
    <n v="35983"/>
    <n v="12"/>
    <x v="0"/>
    <n v="393"/>
    <n v="693"/>
    <d v="2013-07-21T22:00:00"/>
    <d v="2013-07-21T23:49:11"/>
    <x v="0"/>
    <x v="0"/>
    <d v="2013-07-21T16:49:00"/>
    <n v="0"/>
    <x v="3"/>
    <n v="22"/>
    <n v="7.5823333332664333E-2"/>
    <n v="1.819759999983944"/>
    <n v="0.21597222222044365"/>
  </r>
  <r>
    <n v="6527"/>
    <n v="171850"/>
    <n v="21717"/>
    <n v="12"/>
    <x v="2"/>
    <n v="1255"/>
    <s v=""/>
    <d v="2013-09-06T15:00:00"/>
    <d v="2013-09-06T22:00:00"/>
    <x v="1"/>
    <x v="0"/>
    <d v="2013-09-06T09:49:00"/>
    <n v="0"/>
    <x v="5"/>
    <n v="15"/>
    <n v="0.29166999999870313"/>
    <n v="7.0000799999688752"/>
    <n v="0.21597222222044365"/>
  </r>
  <r>
    <n v="5669"/>
    <n v="169169"/>
    <n v="22333"/>
    <n v="12"/>
    <x v="0"/>
    <n v="1120"/>
    <n v="393"/>
    <d v="2013-08-25T14:30:00"/>
    <d v="2013-08-25T16:39:23"/>
    <x v="0"/>
    <x v="0"/>
    <d v="2013-08-25T09:18:00"/>
    <n v="0"/>
    <x v="3"/>
    <n v="14"/>
    <n v="8.9853333338396624E-2"/>
    <n v="2.156480000121519"/>
    <n v="0.21666666666715173"/>
  </r>
  <r>
    <n v="7447"/>
    <n v="185290"/>
    <n v="48407"/>
    <n v="12"/>
    <x v="0"/>
    <n v="1084"/>
    <n v="393"/>
    <d v="2013-11-20T03:45:00"/>
    <d v="2013-11-20T04:55:55"/>
    <x v="0"/>
    <x v="0"/>
    <d v="2013-11-19T22:33:00"/>
    <n v="0"/>
    <x v="1"/>
    <n v="3"/>
    <n v="4.9249999996391125E-2"/>
    <n v="1.181999999913387"/>
    <n v="0.21666666666715173"/>
  </r>
  <r>
    <n v="7741"/>
    <n v="171927"/>
    <n v="41799"/>
    <n v="12"/>
    <x v="0"/>
    <n v="393"/>
    <n v="849"/>
    <d v="2013-09-06T19:45:00"/>
    <d v="2013-09-06T22:03:35"/>
    <x v="1"/>
    <x v="0"/>
    <d v="2013-09-06T14:32:00"/>
    <n v="0"/>
    <x v="5"/>
    <n v="19"/>
    <n v="9.6243333333404735E-2"/>
    <n v="2.3098400000017136"/>
    <n v="0.21736111110658385"/>
  </r>
  <r>
    <n v="7248"/>
    <n v="174081"/>
    <n v="42902"/>
    <n v="12"/>
    <x v="0"/>
    <n v="520"/>
    <n v="515"/>
    <d v="2013-09-17T18:00:00"/>
    <d v="2013-09-17T19:24:05"/>
    <x v="0"/>
    <x v="0"/>
    <d v="2013-09-17T12:46:00"/>
    <n v="0"/>
    <x v="6"/>
    <n v="18"/>
    <n v="5.8389999998325948E-2"/>
    <n v="1.4013599999598227"/>
    <n v="0.21805555555329192"/>
  </r>
  <r>
    <n v="6170"/>
    <n v="181521"/>
    <n v="45760"/>
    <n v="12"/>
    <x v="0"/>
    <n v="393"/>
    <n v="1091"/>
    <d v="2013-10-28T19:45:00"/>
    <d v="2013-10-28T20:07:24"/>
    <x v="0"/>
    <x v="1"/>
    <d v="2013-10-28T14:31:00"/>
    <n v="0"/>
    <x v="2"/>
    <n v="19"/>
    <n v="1.5553333338175435E-2"/>
    <n v="0.37328000011621043"/>
    <n v="0.21805555555329192"/>
  </r>
  <r>
    <n v="7458"/>
    <n v="158075"/>
    <n v="35441"/>
    <n v="12"/>
    <x v="0"/>
    <n v="171"/>
    <n v="585"/>
    <d v="2013-07-03T04:00:00"/>
    <d v="2013-07-03T05:27:40"/>
    <x v="1"/>
    <x v="0"/>
    <d v="2013-07-02T22:45:00"/>
    <n v="0"/>
    <x v="1"/>
    <n v="4"/>
    <n v="6.088333333900664E-2"/>
    <n v="1.4612000001361594"/>
    <n v="0.21875"/>
  </r>
  <r>
    <n v="6232"/>
    <n v="169978"/>
    <n v="40998"/>
    <n v="89"/>
    <x v="0"/>
    <n v="1056"/>
    <n v="691"/>
    <d v="2013-08-30T10:45:00"/>
    <d v="2013-08-30T11:18:06"/>
    <x v="1"/>
    <x v="0"/>
    <d v="2013-08-30T05:29:00"/>
    <n v="0"/>
    <x v="5"/>
    <n v="10"/>
    <n v="2.2983333336014766E-2"/>
    <n v="0.55160000006435439"/>
    <n v="0.21944444443943212"/>
  </r>
  <r>
    <n v="6804"/>
    <n v="171397"/>
    <n v="29435"/>
    <n v="12"/>
    <x v="0"/>
    <n v="1399"/>
    <n v="83"/>
    <d v="2013-09-04T17:45:00"/>
    <d v="2013-09-04T18:13:50"/>
    <x v="0"/>
    <x v="0"/>
    <d v="2013-09-04T12:28:00"/>
    <n v="0"/>
    <x v="1"/>
    <n v="17"/>
    <n v="2.0026666665216908E-2"/>
    <n v="0.48063999996520579"/>
    <n v="0.22013888889341615"/>
  </r>
  <r>
    <n v="6459"/>
    <n v="168344"/>
    <n v="40232"/>
    <n v="12"/>
    <x v="0"/>
    <n v="1175"/>
    <n v="393"/>
    <d v="2013-08-21T03:30:00"/>
    <d v="2013-08-21T04:39:36"/>
    <x v="1"/>
    <x v="0"/>
    <d v="2013-08-20T22:12:00"/>
    <n v="0"/>
    <x v="1"/>
    <n v="3"/>
    <n v="4.8336666666727979E-2"/>
    <n v="1.1600800000014715"/>
    <n v="0.22083333333284827"/>
  </r>
  <r>
    <n v="7574"/>
    <n v="165988"/>
    <n v="38997"/>
    <n v="89"/>
    <x v="2"/>
    <n v="1155"/>
    <s v=""/>
    <d v="2013-08-10T16:00:00"/>
    <d v="2013-08-10T21:00:00"/>
    <x v="1"/>
    <x v="0"/>
    <d v="2013-08-10T10:41:00"/>
    <n v="0"/>
    <x v="4"/>
    <n v="16"/>
    <n v="0.20833333333575865"/>
    <n v="5.0000000000582077"/>
    <n v="0.22152777777228039"/>
  </r>
  <r>
    <n v="7003"/>
    <n v="163832"/>
    <n v="33573"/>
    <n v="12"/>
    <x v="0"/>
    <n v="353"/>
    <n v="393"/>
    <d v="2013-08-01T06:00:00"/>
    <d v="2013-08-01T06:51:59"/>
    <x v="0"/>
    <x v="0"/>
    <d v="2013-08-01T00:41:00"/>
    <n v="0"/>
    <x v="0"/>
    <n v="6"/>
    <n v="3.6099999997531995E-2"/>
    <n v="0.86639999994076788"/>
    <n v="0.22152777777955635"/>
  </r>
  <r>
    <n v="7279"/>
    <n v="176814"/>
    <n v="43727"/>
    <n v="12"/>
    <x v="0"/>
    <n v="149"/>
    <n v="585"/>
    <d v="2013-10-02T17:45:00"/>
    <d v="2013-10-02T18:28:00"/>
    <x v="0"/>
    <x v="0"/>
    <d v="2013-10-02T12:26:00"/>
    <n v="0"/>
    <x v="1"/>
    <n v="17"/>
    <n v="2.9856666660634801E-2"/>
    <n v="0.71655999985523522"/>
    <n v="0.22152777777955635"/>
  </r>
  <r>
    <n v="6716"/>
    <n v="185606"/>
    <n v="47458"/>
    <n v="12"/>
    <x v="2"/>
    <n v="363"/>
    <s v=""/>
    <d v="2013-11-22T15:00:00"/>
    <d v="2013-11-22T15:20:05"/>
    <x v="1"/>
    <x v="0"/>
    <d v="2013-11-22T09:41:00"/>
    <n v="0"/>
    <x v="5"/>
    <n v="15"/>
    <n v="1.3950000000477303E-2"/>
    <n v="0.33480000001145527"/>
    <n v="0.22152777777955635"/>
  </r>
  <r>
    <n v="5596"/>
    <n v="158579"/>
    <n v="35708"/>
    <n v="12"/>
    <x v="1"/>
    <n v="571"/>
    <s v=""/>
    <d v="2013-07-05T22:00:00"/>
    <d v="2013-07-07T23:59:00"/>
    <x v="0"/>
    <x v="0"/>
    <d v="2013-07-05T16:40:00"/>
    <n v="0"/>
    <x v="5"/>
    <n v="22"/>
    <n v="2.0826433333349996"/>
    <n v="49.983440000039991"/>
    <n v="0.22222222221898846"/>
  </r>
  <r>
    <n v="6652"/>
    <n v="165151"/>
    <n v="38562"/>
    <n v="12"/>
    <x v="0"/>
    <n v="1390"/>
    <n v="168"/>
    <d v="2013-08-06T18:00:00"/>
    <d v="2013-08-06T19:03:25"/>
    <x v="0"/>
    <x v="0"/>
    <d v="2013-08-06T12:40:00"/>
    <n v="0"/>
    <x v="6"/>
    <n v="18"/>
    <n v="4.4040000000677537E-2"/>
    <n v="1.0569600000162609"/>
    <n v="0.22222222221898846"/>
  </r>
  <r>
    <n v="6410"/>
    <n v="161686"/>
    <n v="37096"/>
    <n v="12"/>
    <x v="0"/>
    <n v="156"/>
    <n v="168"/>
    <d v="2013-07-20T20:00:00"/>
    <d v="2013-07-20T21:33:15"/>
    <x v="0"/>
    <x v="0"/>
    <d v="2013-07-20T14:40:00"/>
    <n v="0"/>
    <x v="4"/>
    <n v="20"/>
    <n v="6.4756666666653473E-2"/>
    <n v="1.5541599999996834"/>
    <n v="0.22222222222626442"/>
  </r>
  <r>
    <n v="7708"/>
    <n v="176989"/>
    <n v="37039"/>
    <n v="12"/>
    <x v="0"/>
    <n v="1269"/>
    <n v="1341"/>
    <d v="2013-10-03T19:30:00"/>
    <d v="2013-10-03T20:32:38"/>
    <x v="1"/>
    <x v="0"/>
    <d v="2013-10-03T14:08:00"/>
    <n v="0"/>
    <x v="0"/>
    <n v="19"/>
    <n v="4.3499999999767169E-2"/>
    <n v="1.0439999999944121"/>
    <n v="0.22361111111240461"/>
  </r>
  <r>
    <n v="7374"/>
    <n v="170984"/>
    <n v="38122"/>
    <n v="12"/>
    <x v="0"/>
    <n v="393"/>
    <n v="1388"/>
    <d v="2013-09-02T16:45:00"/>
    <d v="2013-09-02T18:24:20"/>
    <x v="0"/>
    <x v="0"/>
    <d v="2013-09-02T11:22:00"/>
    <n v="0"/>
    <x v="2"/>
    <n v="16"/>
    <n v="6.8983333338110242E-2"/>
    <n v="1.6556000001146458"/>
    <n v="0.22430555555183673"/>
  </r>
  <r>
    <n v="6913"/>
    <n v="172488"/>
    <n v="42152"/>
    <n v="12"/>
    <x v="2"/>
    <n v="1391"/>
    <s v=""/>
    <d v="2013-09-09T17:30:00"/>
    <d v="2013-09-10T00:30:00"/>
    <x v="0"/>
    <x v="0"/>
    <d v="2013-09-09T12:07:00"/>
    <n v="0"/>
    <x v="2"/>
    <n v="17"/>
    <n v="0.29166333333705552"/>
    <n v="6.9999200000893325"/>
    <n v="0.22430555555183673"/>
  </r>
  <r>
    <n v="6465"/>
    <n v="168599"/>
    <n v="29435"/>
    <n v="12"/>
    <x v="0"/>
    <n v="1399"/>
    <n v="83"/>
    <d v="2013-08-22T17:00:00"/>
    <d v="2013-08-22T17:37:52"/>
    <x v="0"/>
    <x v="0"/>
    <d v="2013-08-22T11:36:00"/>
    <n v="0"/>
    <x v="0"/>
    <n v="17"/>
    <n v="2.6296666663256474E-2"/>
    <n v="0.63111999991815537"/>
    <n v="0.22500000000582077"/>
  </r>
  <r>
    <n v="6331"/>
    <n v="169134"/>
    <n v="40599"/>
    <n v="12"/>
    <x v="0"/>
    <n v="798"/>
    <n v="393"/>
    <d v="2013-08-25T08:00:00"/>
    <d v="2013-08-25T10:13:56"/>
    <x v="0"/>
    <x v="0"/>
    <d v="2013-08-25T02:34:00"/>
    <n v="0"/>
    <x v="3"/>
    <n v="8"/>
    <n v="9.3006666662404314E-2"/>
    <n v="2.2321599998977035"/>
    <n v="0.22638888889196096"/>
  </r>
  <r>
    <n v="7897"/>
    <n v="169669"/>
    <n v="40459"/>
    <n v="12"/>
    <x v="0"/>
    <n v="1175"/>
    <n v="269"/>
    <d v="2013-08-28T16:30:00"/>
    <d v="2013-08-28T16:51:29"/>
    <x v="0"/>
    <x v="0"/>
    <d v="2013-08-28T11:04:00"/>
    <n v="0"/>
    <x v="1"/>
    <n v="16"/>
    <n v="1.4920000001438893E-2"/>
    <n v="0.35808000003453344"/>
    <n v="0.22638888889196096"/>
  </r>
  <r>
    <n v="6719"/>
    <n v="174413"/>
    <n v="35861"/>
    <n v="12"/>
    <x v="0"/>
    <n v="1366"/>
    <n v="83"/>
    <d v="2013-09-19T19:00:00"/>
    <d v="2013-09-19T20:36:28"/>
    <x v="1"/>
    <x v="0"/>
    <d v="2013-09-19T13:33:00"/>
    <n v="0"/>
    <x v="0"/>
    <n v="19"/>
    <n v="6.6993333333812188E-2"/>
    <n v="1.6078400000114925"/>
    <n v="0.22708333333139308"/>
  </r>
  <r>
    <n v="7451"/>
    <n v="169940"/>
    <n v="26490"/>
    <n v="12"/>
    <x v="0"/>
    <n v="1365"/>
    <n v="393"/>
    <d v="2013-08-30T03:30:00"/>
    <d v="2013-08-30T04:30:25"/>
    <x v="0"/>
    <x v="1"/>
    <d v="2013-08-29T22:03:00"/>
    <n v="0"/>
    <x v="5"/>
    <n v="3"/>
    <n v="4.1956666667829268E-2"/>
    <n v="1.0069600000279024"/>
    <n v="0.22708333333866904"/>
  </r>
  <r>
    <n v="7873"/>
    <n v="180930"/>
    <n v="24898"/>
    <n v="12"/>
    <x v="0"/>
    <n v="396"/>
    <n v="393"/>
    <d v="2013-10-25T15:45:00"/>
    <d v="2013-10-25T17:32:32"/>
    <x v="1"/>
    <x v="0"/>
    <d v="2013-10-25T10:17:00"/>
    <n v="0"/>
    <x v="5"/>
    <n v="15"/>
    <n v="7.4679999997897539E-2"/>
    <n v="1.7923199999495409"/>
    <n v="0.22777777777810115"/>
  </r>
  <r>
    <n v="7477"/>
    <n v="171441"/>
    <n v="19206"/>
    <n v="12"/>
    <x v="0"/>
    <n v="949"/>
    <n v="1384"/>
    <d v="2013-09-04T22:00:00"/>
    <d v="2013-09-04T22:51:32"/>
    <x v="0"/>
    <x v="0"/>
    <d v="2013-09-04T16:31:00"/>
    <n v="0"/>
    <x v="1"/>
    <n v="22"/>
    <n v="3.5783333332801703E-2"/>
    <n v="0.85879999998724088"/>
    <n v="0.22847222221753327"/>
  </r>
  <r>
    <n v="5706"/>
    <n v="172685"/>
    <n v="42247"/>
    <n v="12"/>
    <x v="0"/>
    <n v="1371"/>
    <n v="488"/>
    <d v="2013-09-10T20:00:00"/>
    <d v="2013-09-10T20:50:53"/>
    <x v="0"/>
    <x v="0"/>
    <d v="2013-09-10T14:31:00"/>
    <n v="0"/>
    <x v="6"/>
    <n v="20"/>
    <n v="3.5336666667717509E-2"/>
    <n v="0.84808000002522022"/>
    <n v="0.22847222222480923"/>
  </r>
  <r>
    <n v="7188"/>
    <n v="158042"/>
    <n v="35420"/>
    <n v="12"/>
    <x v="0"/>
    <n v="1391"/>
    <n v="393"/>
    <d v="2013-07-03T01:00:00"/>
    <d v="2013-07-03T03:16:30"/>
    <x v="1"/>
    <x v="0"/>
    <d v="2013-07-02T19:30:00"/>
    <n v="0"/>
    <x v="1"/>
    <n v="1"/>
    <n v="9.4793333337293006E-2"/>
    <n v="2.2750400000950322"/>
    <n v="0.22916666666424135"/>
  </r>
  <r>
    <n v="5449"/>
    <n v="173625"/>
    <n v="36170"/>
    <n v="12"/>
    <x v="0"/>
    <n v="1102"/>
    <n v="330"/>
    <d v="2013-09-15T16:00:00"/>
    <d v="2013-09-15T16:55:14"/>
    <x v="1"/>
    <x v="0"/>
    <d v="2013-09-15T10:29:00"/>
    <n v="0"/>
    <x v="3"/>
    <n v="16"/>
    <n v="3.835333333699964E-2"/>
    <n v="0.92048000008799136"/>
    <n v="0.22986111111094942"/>
  </r>
  <r>
    <n v="6714"/>
    <n v="173320"/>
    <n v="4739"/>
    <n v="90"/>
    <x v="0"/>
    <n v="396"/>
    <n v="393"/>
    <d v="2013-09-14T03:45:00"/>
    <d v="2013-09-14T05:40:01"/>
    <x v="0"/>
    <x v="0"/>
    <d v="2013-09-13T22:12:00"/>
    <n v="0"/>
    <x v="4"/>
    <n v="3"/>
    <n v="7.9870000001392327E-2"/>
    <n v="1.9168800000334159"/>
    <n v="0.23124999999708962"/>
  </r>
  <r>
    <n v="5872"/>
    <n v="158111"/>
    <n v="33965"/>
    <n v="12"/>
    <x v="0"/>
    <n v="269"/>
    <n v="1371"/>
    <d v="2013-07-03T14:00:00"/>
    <d v="2013-07-03T14:19:32"/>
    <x v="0"/>
    <x v="0"/>
    <d v="2013-07-03T08:25:00"/>
    <n v="0"/>
    <x v="1"/>
    <n v="14"/>
    <n v="1.3566666661063209E-2"/>
    <n v="0.32559999986551702"/>
    <n v="0.23263888889050577"/>
  </r>
  <r>
    <n v="6551"/>
    <n v="173448"/>
    <n v="42651"/>
    <n v="12"/>
    <x v="2"/>
    <n v="968"/>
    <s v=""/>
    <d v="2013-09-14T19:45:00"/>
    <d v="2013-09-15T00:45:00"/>
    <x v="1"/>
    <x v="0"/>
    <d v="2013-09-14T14:09:00"/>
    <n v="0"/>
    <x v="4"/>
    <n v="19"/>
    <n v="0.20833333333575865"/>
    <n v="5.0000000000582077"/>
    <n v="0.23333333332993789"/>
  </r>
  <r>
    <n v="5575"/>
    <n v="177470"/>
    <n v="27761"/>
    <n v="12"/>
    <x v="2"/>
    <n v="396"/>
    <s v=""/>
    <d v="2013-10-06T17:30:00"/>
    <d v="2013-10-07T00:30:00"/>
    <x v="0"/>
    <x v="0"/>
    <d v="2013-10-06T11:52:00"/>
    <n v="0"/>
    <x v="3"/>
    <n v="17"/>
    <n v="0.29166333333705552"/>
    <n v="6.9999200000893325"/>
    <n v="0.23472222222335404"/>
  </r>
  <r>
    <n v="5475"/>
    <n v="169237"/>
    <n v="40654"/>
    <n v="89"/>
    <x v="0"/>
    <n v="1281"/>
    <n v="142"/>
    <d v="2013-08-25T20:30:00"/>
    <d v="2013-08-25T21:15:13"/>
    <x v="1"/>
    <x v="0"/>
    <d v="2013-08-25T14:51:00"/>
    <n v="0"/>
    <x v="3"/>
    <n v="20"/>
    <n v="3.1403333334310446E-2"/>
    <n v="0.7536800000234507"/>
    <n v="0.23541666666278616"/>
  </r>
  <r>
    <n v="6096"/>
    <n v="163125"/>
    <n v="24989"/>
    <n v="12"/>
    <x v="0"/>
    <n v="293"/>
    <n v="585"/>
    <d v="2013-07-28T16:45:00"/>
    <d v="2013-07-28T18:07:53"/>
    <x v="0"/>
    <x v="1"/>
    <d v="2013-07-28T11:05:00"/>
    <n v="0"/>
    <x v="3"/>
    <n v="16"/>
    <n v="5.7553333332180046E-2"/>
    <n v="1.3812799999723211"/>
    <n v="0.23611111110949423"/>
  </r>
  <r>
    <n v="6968"/>
    <n v="183219"/>
    <n v="47286"/>
    <n v="12"/>
    <x v="0"/>
    <n v="1330"/>
    <n v="25"/>
    <d v="2013-11-05T19:15:00"/>
    <s v=""/>
    <x v="0"/>
    <x v="0"/>
    <d v="2013-11-05T13:35:00"/>
    <n v="1"/>
    <x v="6"/>
    <n v="19"/>
    <e v="#VALUE!"/>
    <s v=""/>
    <n v="0.23611111111677019"/>
  </r>
  <r>
    <n v="5617"/>
    <n v="157608"/>
    <n v="35224"/>
    <n v="12"/>
    <x v="0"/>
    <n v="393"/>
    <n v="269"/>
    <d v="2013-06-30T13:00:00"/>
    <d v="2013-06-30T13:50:28"/>
    <x v="1"/>
    <x v="0"/>
    <d v="2013-06-30T07:19:00"/>
    <n v="0"/>
    <x v="3"/>
    <n v="13"/>
    <n v="3.5043333336943761E-2"/>
    <n v="0.84104000008665025"/>
    <n v="0.23680555555620231"/>
  </r>
  <r>
    <n v="5913"/>
    <n v="172786"/>
    <n v="42293"/>
    <n v="89"/>
    <x v="0"/>
    <n v="590"/>
    <n v="1096"/>
    <d v="2013-09-11T07:30:00"/>
    <d v="2013-09-11T09:32:48"/>
    <x v="1"/>
    <x v="0"/>
    <d v="2013-09-11T01:49:00"/>
    <n v="0"/>
    <x v="1"/>
    <n v="7"/>
    <n v="8.5279999999329448E-2"/>
    <n v="2.0467199999839067"/>
    <n v="0.23680555555620231"/>
  </r>
  <r>
    <n v="7149"/>
    <n v="175081"/>
    <n v="28639"/>
    <n v="12"/>
    <x v="0"/>
    <n v="1038"/>
    <n v="1384"/>
    <d v="2013-09-23T15:45:00"/>
    <d v="2013-09-23T16:45:05"/>
    <x v="1"/>
    <x v="0"/>
    <d v="2013-09-23T10:04:00"/>
    <n v="0"/>
    <x v="2"/>
    <n v="15"/>
    <n v="4.1720000001078006E-2"/>
    <n v="1.0012800000258721"/>
    <n v="0.23680555555620231"/>
  </r>
  <r>
    <n v="7063"/>
    <n v="178059"/>
    <n v="44527"/>
    <n v="12"/>
    <x v="0"/>
    <n v="433"/>
    <n v="393"/>
    <d v="2013-10-09T17:00:00"/>
    <d v="2013-10-09T18:33:05"/>
    <x v="1"/>
    <x v="0"/>
    <d v="2013-10-09T11:19:00"/>
    <n v="0"/>
    <x v="1"/>
    <n v="17"/>
    <n v="6.463666666240897E-2"/>
    <n v="1.5512799998978153"/>
    <n v="0.23680555555620231"/>
  </r>
  <r>
    <n v="6844"/>
    <n v="179493"/>
    <n v="45491"/>
    <n v="65"/>
    <x v="0"/>
    <n v="105"/>
    <n v="25"/>
    <d v="2013-10-17T14:15:00"/>
    <d v="2013-10-17T15:13:30"/>
    <x v="0"/>
    <x v="0"/>
    <d v="2013-10-17T08:34:00"/>
    <n v="0"/>
    <x v="0"/>
    <n v="14"/>
    <n v="4.063000000314787E-2"/>
    <n v="0.97512000007554889"/>
    <n v="0.23680555555620231"/>
  </r>
  <r>
    <n v="7325"/>
    <n v="160738"/>
    <n v="36642"/>
    <n v="12"/>
    <x v="2"/>
    <n v="278"/>
    <s v=""/>
    <d v="2013-07-15T19:00:00"/>
    <d v="2013-07-16T00:00:00"/>
    <x v="1"/>
    <x v="0"/>
    <d v="2013-07-15T13:18:00"/>
    <n v="0"/>
    <x v="2"/>
    <n v="19"/>
    <n v="0.20833333333575865"/>
    <n v="5.0000000000582077"/>
    <n v="0.23749999999563443"/>
  </r>
  <r>
    <n v="6630"/>
    <n v="167887"/>
    <n v="1305"/>
    <n v="12"/>
    <x v="0"/>
    <n v="1318"/>
    <n v="393"/>
    <d v="2013-08-19T03:15:00"/>
    <d v="2013-08-19T04:32:13"/>
    <x v="0"/>
    <x v="1"/>
    <d v="2013-08-18T21:33:00"/>
    <n v="0"/>
    <x v="2"/>
    <n v="3"/>
    <n v="5.3623333333234768E-2"/>
    <n v="1.2869599999976344"/>
    <n v="0.23749999999563443"/>
  </r>
  <r>
    <n v="5984"/>
    <n v="176691"/>
    <n v="44031"/>
    <n v="12"/>
    <x v="0"/>
    <n v="293"/>
    <n v="502"/>
    <d v="2013-10-01T22:30:00"/>
    <d v="2013-10-01T23:17:22"/>
    <x v="0"/>
    <x v="0"/>
    <d v="2013-10-01T16:47:00"/>
    <n v="0"/>
    <x v="6"/>
    <n v="22"/>
    <n v="3.2890000002225861E-2"/>
    <n v="0.78936000005342066"/>
    <n v="0.2381944444423425"/>
  </r>
  <r>
    <n v="6762"/>
    <n v="177272"/>
    <n v="38533"/>
    <n v="12"/>
    <x v="0"/>
    <n v="392"/>
    <n v="393"/>
    <d v="2013-10-05T05:00:00"/>
    <d v="2013-10-05T06:12:14"/>
    <x v="1"/>
    <x v="0"/>
    <d v="2013-10-04T23:17:00"/>
    <n v="0"/>
    <x v="4"/>
    <n v="5"/>
    <n v="5.0166666667792015E-2"/>
    <n v="1.2040000000270084"/>
    <n v="0.23819444444961846"/>
  </r>
  <r>
    <n v="7327"/>
    <n v="160420"/>
    <n v="36477"/>
    <n v="12"/>
    <x v="0"/>
    <n v="83"/>
    <n v="452"/>
    <d v="2013-07-13T22:30:00"/>
    <d v="2013-07-13T23:26:15"/>
    <x v="1"/>
    <x v="0"/>
    <d v="2013-07-13T16:46:00"/>
    <n v="0"/>
    <x v="4"/>
    <n v="22"/>
    <n v="3.9060000002791639E-2"/>
    <n v="0.93744000006699935"/>
    <n v="0.23888888888905058"/>
  </r>
  <r>
    <n v="6361"/>
    <n v="162572"/>
    <n v="14364"/>
    <n v="12"/>
    <x v="0"/>
    <n v="767"/>
    <n v="873"/>
    <d v="2013-07-25T18:30:00"/>
    <d v="2013-07-25T19:30:11"/>
    <x v="0"/>
    <x v="0"/>
    <d v="2013-07-25T12:46:00"/>
    <n v="0"/>
    <x v="0"/>
    <n v="18"/>
    <n v="4.179666666459525E-2"/>
    <n v="1.003119999950286"/>
    <n v="0.23888888888905058"/>
  </r>
  <r>
    <n v="5530"/>
    <n v="164970"/>
    <n v="38477"/>
    <n v="89"/>
    <x v="0"/>
    <n v="238"/>
    <n v="330"/>
    <d v="2013-08-05T17:15:00"/>
    <d v="2013-08-05T17:48:37"/>
    <x v="1"/>
    <x v="0"/>
    <d v="2013-08-05T11:31:00"/>
    <n v="0"/>
    <x v="2"/>
    <n v="17"/>
    <n v="2.3339999999734573E-2"/>
    <n v="0.56015999999362975"/>
    <n v="0.23888888888905058"/>
  </r>
  <r>
    <n v="6736"/>
    <n v="168677"/>
    <n v="40393"/>
    <n v="12"/>
    <x v="0"/>
    <n v="393"/>
    <n v="187"/>
    <d v="2013-08-23T00:15:00"/>
    <d v="2013-08-23T01:25:49"/>
    <x v="0"/>
    <x v="1"/>
    <d v="2013-08-22T18:31:00"/>
    <n v="0"/>
    <x v="5"/>
    <n v="0"/>
    <n v="4.9173333332873881E-2"/>
    <n v="1.1801599999889731"/>
    <n v="0.23888888888905058"/>
  </r>
  <r>
    <n v="7005"/>
    <n v="140237"/>
    <n v="26167"/>
    <n v="28"/>
    <x v="0"/>
    <n v="1371"/>
    <n v="393"/>
    <d v="2013-03-06T22:30:00"/>
    <d v="2013-03-07T00:00:00"/>
    <x v="1"/>
    <x v="0"/>
    <d v="2013-03-06T16:45:00"/>
    <n v="0"/>
    <x v="1"/>
    <n v="22"/>
    <n v="6.25E-2"/>
    <n v="1.5"/>
    <n v="0.23958333333575865"/>
  </r>
  <r>
    <n v="6956"/>
    <n v="169961"/>
    <n v="36696"/>
    <n v="12"/>
    <x v="0"/>
    <n v="1371"/>
    <n v="571"/>
    <d v="2013-08-30T05:00:00"/>
    <d v="2013-08-30T05:29:52"/>
    <x v="0"/>
    <x v="0"/>
    <d v="2013-08-29T23:15:00"/>
    <n v="0"/>
    <x v="5"/>
    <n v="5"/>
    <n v="2.0736666665470693E-2"/>
    <n v="0.49767999997129664"/>
    <n v="0.23958333333575865"/>
  </r>
  <r>
    <n v="6751"/>
    <n v="175233"/>
    <n v="34530"/>
    <n v="12"/>
    <x v="0"/>
    <n v="1371"/>
    <n v="1017"/>
    <d v="2013-09-24T18:45:00"/>
    <d v="2013-09-24T20:04:35"/>
    <x v="0"/>
    <x v="0"/>
    <d v="2013-09-24T12:58:00"/>
    <n v="0"/>
    <x v="6"/>
    <n v="18"/>
    <n v="5.5269999997108243E-2"/>
    <n v="1.3264799999305978"/>
    <n v="0.24097222222189885"/>
  </r>
  <r>
    <n v="6336"/>
    <n v="143601"/>
    <n v="27854"/>
    <n v="12"/>
    <x v="0"/>
    <n v="85"/>
    <n v="1109"/>
    <d v="2013-04-06T08:30:00"/>
    <d v="2013-04-07T00:00:00"/>
    <x v="1"/>
    <x v="0"/>
    <d v="2013-04-06T02:42:00"/>
    <n v="0"/>
    <x v="4"/>
    <n v="8"/>
    <n v="0.64583333333575865"/>
    <n v="15.500000000058208"/>
    <n v="0.24166666666133096"/>
  </r>
  <r>
    <n v="7431"/>
    <n v="161697"/>
    <n v="32695"/>
    <n v="12"/>
    <x v="0"/>
    <n v="1120"/>
    <n v="1017"/>
    <d v="2013-07-20T21:00:00"/>
    <d v="2013-07-20T23:30:33"/>
    <x v="0"/>
    <x v="0"/>
    <d v="2013-07-20T15:12:00"/>
    <n v="0"/>
    <x v="4"/>
    <n v="21"/>
    <n v="0.10454999999637948"/>
    <n v="2.5091999999131076"/>
    <n v="0.24166666666860692"/>
  </r>
  <r>
    <n v="6974"/>
    <n v="174279"/>
    <n v="1970"/>
    <n v="12"/>
    <x v="0"/>
    <n v="585"/>
    <n v="1096"/>
    <d v="2013-09-18T22:30:00"/>
    <d v="2013-09-18T23:51:23"/>
    <x v="0"/>
    <x v="0"/>
    <d v="2013-09-18T16:42:00"/>
    <n v="0"/>
    <x v="1"/>
    <n v="22"/>
    <n v="5.6519999998272397E-2"/>
    <n v="1.3564799999585375"/>
    <n v="0.24166666666860692"/>
  </r>
  <r>
    <n v="7685"/>
    <n v="183897"/>
    <n v="47687"/>
    <n v="12"/>
    <x v="0"/>
    <n v="393"/>
    <n v="776"/>
    <d v="2013-11-10T15:45:00"/>
    <d v="2013-11-10T16:28:51"/>
    <x v="0"/>
    <x v="0"/>
    <d v="2013-11-10T09:56:00"/>
    <n v="0"/>
    <x v="3"/>
    <n v="15"/>
    <n v="3.0449999998381827E-2"/>
    <n v="0.73079999996116385"/>
    <n v="0.24236111110803904"/>
  </r>
  <r>
    <n v="6032"/>
    <n v="175311"/>
    <n v="43141"/>
    <n v="12"/>
    <x v="0"/>
    <n v="1056"/>
    <n v="393"/>
    <d v="2013-09-25T03:30:00"/>
    <d v="2013-09-25T04:32:33"/>
    <x v="0"/>
    <x v="0"/>
    <d v="2013-09-24T21:40:00"/>
    <n v="0"/>
    <x v="1"/>
    <n v="3"/>
    <n v="4.3436666666821111E-2"/>
    <n v="1.0424800000037067"/>
    <n v="0.24305555555474712"/>
  </r>
  <r>
    <n v="5926"/>
    <n v="168584"/>
    <n v="39226"/>
    <n v="89"/>
    <x v="0"/>
    <n v="1130"/>
    <n v="1257"/>
    <d v="2013-08-22T16:15:00"/>
    <d v="2013-08-22T16:43:26"/>
    <x v="1"/>
    <x v="0"/>
    <d v="2013-08-22T10:21:00"/>
    <n v="0"/>
    <x v="0"/>
    <n v="16"/>
    <n v="1.9746666665014345E-2"/>
    <n v="0.47391999996034428"/>
    <n v="0.24583333333430346"/>
  </r>
  <r>
    <n v="6773"/>
    <n v="183768"/>
    <n v="47622"/>
    <n v="12"/>
    <x v="0"/>
    <n v="1169"/>
    <n v="585"/>
    <d v="2013-11-09T19:00:00"/>
    <d v="2013-11-09T19:47:36"/>
    <x v="0"/>
    <x v="0"/>
    <d v="2013-11-09T13:06:00"/>
    <n v="0"/>
    <x v="4"/>
    <n v="19"/>
    <n v="3.3053333332645707E-2"/>
    <n v="0.79327999998349696"/>
    <n v="0.24583333333430346"/>
  </r>
  <r>
    <n v="5928"/>
    <n v="166200"/>
    <n v="25374"/>
    <n v="12"/>
    <x v="2"/>
    <n v="458"/>
    <s v=""/>
    <d v="2013-08-11T19:00:00"/>
    <d v="2013-08-12T00:00:00"/>
    <x v="0"/>
    <x v="0"/>
    <d v="2013-08-11T13:05:00"/>
    <n v="0"/>
    <x v="3"/>
    <n v="19"/>
    <n v="0.20833333333575865"/>
    <n v="5.0000000000582077"/>
    <n v="0.24652777777373558"/>
  </r>
  <r>
    <n v="6441"/>
    <n v="169208"/>
    <n v="39801"/>
    <n v="12"/>
    <x v="0"/>
    <n v="1096"/>
    <n v="25"/>
    <d v="2013-08-25T18:15:00"/>
    <d v="2013-08-25T20:20:15"/>
    <x v="0"/>
    <x v="0"/>
    <d v="2013-08-25T12:20:00"/>
    <n v="0"/>
    <x v="3"/>
    <n v="18"/>
    <n v="8.6983333334501367E-2"/>
    <n v="2.0876000000280328"/>
    <n v="0.24652777777373558"/>
  </r>
  <r>
    <n v="5918"/>
    <n v="174407"/>
    <n v="29648"/>
    <n v="12"/>
    <x v="0"/>
    <n v="136"/>
    <n v="1390"/>
    <d v="2013-09-19T19:00:00"/>
    <d v="2013-09-19T20:03:45"/>
    <x v="0"/>
    <x v="0"/>
    <d v="2013-09-19T13:05:00"/>
    <n v="0"/>
    <x v="0"/>
    <n v="19"/>
    <n v="4.4273333332967013E-2"/>
    <n v="1.0625599999912083"/>
    <n v="0.24652777777373558"/>
  </r>
  <r>
    <n v="7799"/>
    <n v="158359"/>
    <n v="35591"/>
    <n v="12"/>
    <x v="0"/>
    <n v="243"/>
    <n v="585"/>
    <d v="2013-07-04T18:45:00"/>
    <d v="2013-07-04T19:56:30"/>
    <x v="0"/>
    <x v="0"/>
    <d v="2013-07-04T12:50:00"/>
    <n v="0"/>
    <x v="0"/>
    <n v="18"/>
    <n v="4.965000000083819E-2"/>
    <n v="1.1916000000201166"/>
    <n v="0.24652777778101154"/>
  </r>
  <r>
    <n v="7837"/>
    <n v="177462"/>
    <n v="44449"/>
    <n v="85"/>
    <x v="0"/>
    <n v="171"/>
    <n v="1365"/>
    <d v="2013-10-06T16:30:00"/>
    <d v="2013-10-06T17:44:36"/>
    <x v="1"/>
    <x v="0"/>
    <d v="2013-10-06T10:35:00"/>
    <n v="0"/>
    <x v="3"/>
    <n v="16"/>
    <n v="5.1809999997203704E-2"/>
    <n v="1.2434399999328889"/>
    <n v="0.24652777778101154"/>
  </r>
  <r>
    <n v="6514"/>
    <n v="159086"/>
    <n v="35864"/>
    <n v="89"/>
    <x v="0"/>
    <n v="1017"/>
    <n v="393"/>
    <d v="2013-07-07T06:00:00"/>
    <d v="2013-07-07T06:22:06"/>
    <x v="0"/>
    <x v="1"/>
    <d v="2013-07-07T00:04:00"/>
    <n v="0"/>
    <x v="3"/>
    <n v="6"/>
    <n v="1.5350000001490116E-2"/>
    <n v="0.36840000003576279"/>
    <n v="0.24722222222044365"/>
  </r>
  <r>
    <n v="7302"/>
    <n v="180891"/>
    <n v="46124"/>
    <n v="12"/>
    <x v="0"/>
    <n v="168"/>
    <n v="147"/>
    <d v="2013-10-25T07:00:00"/>
    <d v="2013-10-25T08:04:22"/>
    <x v="1"/>
    <x v="0"/>
    <d v="2013-10-25T01:04:00"/>
    <n v="0"/>
    <x v="5"/>
    <n v="7"/>
    <n v="4.4703333333018236E-2"/>
    <n v="1.0728799999924377"/>
    <n v="0.24722222222044365"/>
  </r>
  <r>
    <n v="6613"/>
    <n v="181934"/>
    <n v="1649"/>
    <n v="12"/>
    <x v="0"/>
    <n v="1133"/>
    <n v="585"/>
    <d v="2013-10-30T21:15:00"/>
    <s v=""/>
    <x v="0"/>
    <x v="0"/>
    <d v="2013-10-30T15:19:00"/>
    <n v="1"/>
    <x v="1"/>
    <n v="21"/>
    <e v="#VALUE!"/>
    <s v=""/>
    <n v="0.24722222222044365"/>
  </r>
  <r>
    <n v="6718"/>
    <n v="166611"/>
    <n v="33002"/>
    <n v="12"/>
    <x v="0"/>
    <n v="269"/>
    <n v="1017"/>
    <d v="2013-08-13T19:00:00"/>
    <d v="2013-08-13T20:32:06"/>
    <x v="0"/>
    <x v="0"/>
    <d v="2013-08-13T13:03:00"/>
    <n v="0"/>
    <x v="6"/>
    <n v="19"/>
    <n v="6.3963333333958872E-2"/>
    <n v="1.5351200000150129"/>
    <n v="0.24791666666715173"/>
  </r>
  <r>
    <n v="6116"/>
    <n v="174570"/>
    <n v="43195"/>
    <n v="12"/>
    <x v="0"/>
    <n v="1273"/>
    <n v="393"/>
    <d v="2013-09-20T19:00:00"/>
    <d v="2013-09-20T21:40:58"/>
    <x v="0"/>
    <x v="0"/>
    <d v="2013-09-20T13:03:00"/>
    <n v="0"/>
    <x v="5"/>
    <n v="19"/>
    <n v="0.11178333333373303"/>
    <n v="2.6828000000095926"/>
    <n v="0.24791666666715173"/>
  </r>
  <r>
    <n v="7770"/>
    <n v="183013"/>
    <n v="16346"/>
    <n v="12"/>
    <x v="0"/>
    <n v="172"/>
    <n v="393"/>
    <d v="2013-11-04T15:00:00"/>
    <d v="2013-11-04T16:35:35"/>
    <x v="0"/>
    <x v="0"/>
    <d v="2013-11-04T09:03:00"/>
    <n v="0"/>
    <x v="2"/>
    <n v="15"/>
    <n v="6.6379999996570405E-2"/>
    <n v="1.5931199999176897"/>
    <n v="0.24791666666715173"/>
  </r>
  <r>
    <n v="5832"/>
    <n v="173918"/>
    <n v="42614"/>
    <n v="89"/>
    <x v="0"/>
    <n v="1096"/>
    <n v="393"/>
    <d v="2013-09-16T20:00:00"/>
    <d v="2013-09-16T22:50:38"/>
    <x v="0"/>
    <x v="0"/>
    <d v="2013-09-16T14:02:00"/>
    <n v="0"/>
    <x v="2"/>
    <n v="20"/>
    <n v="0.118496666662395"/>
    <n v="2.84391999989748"/>
    <n v="0.24861111111385981"/>
  </r>
  <r>
    <n v="7443"/>
    <n v="171893"/>
    <n v="41768"/>
    <n v="12"/>
    <x v="0"/>
    <n v="1135"/>
    <n v="392"/>
    <d v="2013-09-06T18:30:00"/>
    <d v="2013-09-06T19:44:43"/>
    <x v="0"/>
    <x v="0"/>
    <d v="2013-09-06T12:31:00"/>
    <n v="0"/>
    <x v="5"/>
    <n v="18"/>
    <n v="5.1886666660720948E-2"/>
    <n v="1.2452799998573028"/>
    <n v="0.24930555556056788"/>
  </r>
  <r>
    <n v="6604"/>
    <n v="167554"/>
    <n v="39205"/>
    <n v="12"/>
    <x v="2"/>
    <n v="1056"/>
    <s v=""/>
    <d v="2013-08-17T19:45:00"/>
    <d v="2013-08-18T00:45:00"/>
    <x v="1"/>
    <x v="0"/>
    <d v="2013-08-17T13:45:00"/>
    <n v="0"/>
    <x v="4"/>
    <n v="19"/>
    <n v="0.20833333333575865"/>
    <n v="5.0000000000582077"/>
    <n v="0.25"/>
  </r>
  <r>
    <n v="5551"/>
    <n v="175983"/>
    <n v="42919"/>
    <n v="12"/>
    <x v="0"/>
    <n v="1038"/>
    <n v="393"/>
    <d v="2013-09-28T04:30:00"/>
    <d v="2013-09-28T05:35:07"/>
    <x v="1"/>
    <x v="0"/>
    <d v="2013-09-27T22:30:00"/>
    <n v="0"/>
    <x v="4"/>
    <n v="4"/>
    <n v="4.521999999997206E-2"/>
    <n v="1.0852799999993294"/>
    <n v="0.25"/>
  </r>
  <r>
    <n v="6403"/>
    <n v="180903"/>
    <n v="33808"/>
    <n v="12"/>
    <x v="0"/>
    <n v="1399"/>
    <n v="393"/>
    <d v="2013-10-25T13:45:00"/>
    <d v="2013-10-25T15:27:35"/>
    <x v="0"/>
    <x v="0"/>
    <d v="2013-10-25T07:45:00"/>
    <n v="0"/>
    <x v="5"/>
    <n v="13"/>
    <n v="7.1243333339225501E-2"/>
    <n v="1.709840000141412"/>
    <n v="0.25"/>
  </r>
  <r>
    <n v="7019"/>
    <n v="158151"/>
    <n v="31837"/>
    <n v="12"/>
    <x v="2"/>
    <n v="344"/>
    <s v=""/>
    <d v="2013-07-03T18:30:00"/>
    <d v="2013-07-03T23:30:00"/>
    <x v="0"/>
    <x v="0"/>
    <d v="2013-07-03T12:29:00"/>
    <n v="0"/>
    <x v="1"/>
    <n v="18"/>
    <n v="0.20833666666294448"/>
    <n v="5.0000799999106675"/>
    <n v="0.25069444444670808"/>
  </r>
  <r>
    <n v="6873"/>
    <n v="178676"/>
    <n v="45046"/>
    <n v="12"/>
    <x v="2"/>
    <n v="1083"/>
    <s v=""/>
    <d v="2013-10-12T17:45:00"/>
    <d v="2013-10-12T22:45:00"/>
    <x v="1"/>
    <x v="0"/>
    <d v="2013-10-12T11:44:00"/>
    <n v="0"/>
    <x v="4"/>
    <n v="17"/>
    <n v="0.20833666666294448"/>
    <n v="5.0000799999106675"/>
    <n v="0.25069444444670808"/>
  </r>
  <r>
    <n v="6366"/>
    <n v="183952"/>
    <n v="47710"/>
    <n v="12"/>
    <x v="0"/>
    <n v="105"/>
    <n v="393"/>
    <d v="2013-11-10T23:15:00"/>
    <s v=""/>
    <x v="1"/>
    <x v="0"/>
    <d v="2013-11-10T17:14:00"/>
    <n v="1"/>
    <x v="3"/>
    <n v="23"/>
    <e v="#VALUE!"/>
    <s v=""/>
    <n v="0.25069444444670808"/>
  </r>
  <r>
    <n v="7414"/>
    <n v="162819"/>
    <n v="37642"/>
    <n v="89"/>
    <x v="0"/>
    <n v="393"/>
    <n v="184"/>
    <d v="2013-07-26T21:30:00"/>
    <d v="2013-07-26T23:53:05"/>
    <x v="0"/>
    <x v="0"/>
    <d v="2013-07-26T15:24:00"/>
    <n v="0"/>
    <x v="5"/>
    <n v="21"/>
    <n v="9.9366666661808267E-2"/>
    <n v="2.3847999998833984"/>
    <n v="0.25416666666569654"/>
  </r>
  <r>
    <n v="5808"/>
    <n v="170994"/>
    <n v="41310"/>
    <n v="12"/>
    <x v="0"/>
    <n v="1069"/>
    <n v="136"/>
    <d v="2013-09-02T18:00:00"/>
    <d v="2013-09-02T18:47:09"/>
    <x v="0"/>
    <x v="0"/>
    <d v="2013-09-02T11:54:00"/>
    <n v="0"/>
    <x v="2"/>
    <n v="18"/>
    <n v="3.2740000002377201E-2"/>
    <n v="0.78576000005705282"/>
    <n v="0.25416666666569654"/>
  </r>
  <r>
    <n v="7089"/>
    <n v="172287"/>
    <n v="42021"/>
    <n v="12"/>
    <x v="1"/>
    <n v="1373"/>
    <s v=""/>
    <d v="2013-09-08T06:00:00"/>
    <d v="2013-09-09T23:59:00"/>
    <x v="1"/>
    <x v="0"/>
    <d v="2013-09-07T23:54:00"/>
    <n v="0"/>
    <x v="3"/>
    <n v="6"/>
    <n v="1.749309999999241"/>
    <n v="41.983439999981783"/>
    <n v="0.25416666666569654"/>
  </r>
  <r>
    <n v="7557"/>
    <n v="174402"/>
    <n v="43113"/>
    <n v="12"/>
    <x v="0"/>
    <n v="585"/>
    <n v="393"/>
    <d v="2013-09-19T18:45:00"/>
    <d v="2013-09-19T20:46:05"/>
    <x v="0"/>
    <x v="0"/>
    <d v="2013-09-19T12:39:00"/>
    <n v="0"/>
    <x v="0"/>
    <n v="18"/>
    <n v="8.4089999996649567E-2"/>
    <n v="2.0181599999195896"/>
    <n v="0.25416666666569654"/>
  </r>
  <r>
    <n v="6017"/>
    <n v="174395"/>
    <n v="38766"/>
    <n v="85"/>
    <x v="0"/>
    <n v="24"/>
    <n v="168"/>
    <d v="2013-09-19T18:00:00"/>
    <d v="2013-09-19T18:57:22"/>
    <x v="1"/>
    <x v="0"/>
    <d v="2013-09-19T11:53:00"/>
    <n v="0"/>
    <x v="0"/>
    <n v="18"/>
    <n v="3.9839999997639097E-2"/>
    <n v="0.95615999994333833"/>
    <n v="0.25486111111240461"/>
  </r>
  <r>
    <n v="6492"/>
    <n v="172324"/>
    <n v="15094"/>
    <n v="12"/>
    <x v="2"/>
    <n v="1338"/>
    <s v=""/>
    <d v="2013-09-08T17:30:00"/>
    <d v="2013-09-09T00:30:00"/>
    <x v="1"/>
    <x v="0"/>
    <d v="2013-09-08T11:22:00"/>
    <n v="0"/>
    <x v="3"/>
    <n v="17"/>
    <n v="0.29166333333705552"/>
    <n v="6.9999200000893325"/>
    <n v="0.25555555555183673"/>
  </r>
  <r>
    <n v="6933"/>
    <n v="162000"/>
    <n v="37271"/>
    <n v="87"/>
    <x v="0"/>
    <n v="238"/>
    <n v="393"/>
    <d v="2013-07-22T08:00:00"/>
    <d v="2013-07-22T10:09:54"/>
    <x v="0"/>
    <x v="0"/>
    <d v="2013-07-22T01:50:00"/>
    <n v="0"/>
    <x v="2"/>
    <n v="8"/>
    <n v="9.0206666667654645E-2"/>
    <n v="2.1649600000237115"/>
    <n v="0.25694444444525288"/>
  </r>
  <r>
    <n v="5724"/>
    <n v="171199"/>
    <n v="41403"/>
    <n v="12"/>
    <x v="0"/>
    <n v="83"/>
    <n v="789"/>
    <d v="2013-09-03T18:45:00"/>
    <d v="2013-09-03T20:13:18"/>
    <x v="0"/>
    <x v="0"/>
    <d v="2013-09-03T12:33:00"/>
    <n v="0"/>
    <x v="6"/>
    <n v="18"/>
    <n v="6.1320000000705477E-2"/>
    <n v="1.4716800000169314"/>
    <n v="0.25833333333139308"/>
  </r>
  <r>
    <n v="7379"/>
    <n v="180941"/>
    <n v="46154"/>
    <n v="12"/>
    <x v="0"/>
    <n v="1063"/>
    <n v="1108"/>
    <d v="2013-10-25T17:00:00"/>
    <d v="2013-10-25T17:45:33"/>
    <x v="1"/>
    <x v="0"/>
    <d v="2013-10-25T10:48:00"/>
    <n v="0"/>
    <x v="5"/>
    <n v="17"/>
    <n v="3.1636666666599922E-2"/>
    <n v="0.75927999999839813"/>
    <n v="0.25833333333866904"/>
  </r>
  <r>
    <n v="5564"/>
    <n v="178610"/>
    <n v="14994"/>
    <n v="89"/>
    <x v="0"/>
    <n v="145"/>
    <n v="393"/>
    <d v="2013-10-12T06:00:00"/>
    <d v="2013-10-12T07:00:23"/>
    <x v="1"/>
    <x v="0"/>
    <d v="2013-10-11T23:47:00"/>
    <n v="0"/>
    <x v="4"/>
    <n v="6"/>
    <n v="4.1929999999410938E-2"/>
    <n v="1.0063199999858625"/>
    <n v="0.25902777777810115"/>
  </r>
  <r>
    <n v="6970"/>
    <n v="159483"/>
    <n v="513"/>
    <n v="12"/>
    <x v="0"/>
    <n v="571"/>
    <n v="452"/>
    <d v="2013-07-09T17:30:00"/>
    <d v="2013-07-09T18:26:57"/>
    <x v="0"/>
    <x v="0"/>
    <d v="2013-07-09T11:15:00"/>
    <n v="0"/>
    <x v="6"/>
    <n v="17"/>
    <n v="3.9553333335788921E-2"/>
    <n v="0.94928000005893409"/>
    <n v="0.26041666666424135"/>
  </r>
  <r>
    <n v="7914"/>
    <n v="173340"/>
    <n v="42595"/>
    <n v="65"/>
    <x v="0"/>
    <n v="269"/>
    <n v="393"/>
    <d v="2013-09-14T06:15:00"/>
    <d v="2013-09-14T07:19:29"/>
    <x v="1"/>
    <x v="0"/>
    <d v="2013-09-14T00:00:00"/>
    <n v="0"/>
    <x v="4"/>
    <n v="6"/>
    <n v="4.4783333338273223E-2"/>
    <n v="1.0748000001185574"/>
    <n v="0.26041666666424135"/>
  </r>
  <r>
    <n v="6988"/>
    <n v="174629"/>
    <n v="43218"/>
    <n v="12"/>
    <x v="1"/>
    <n v="1095"/>
    <s v=""/>
    <d v="2013-09-20T23:00:00"/>
    <d v="2013-09-21T00:00:00"/>
    <x v="1"/>
    <x v="0"/>
    <d v="2013-09-20T16:44:00"/>
    <n v="0"/>
    <x v="5"/>
    <n v="23"/>
    <n v="4.1666666664241347E-2"/>
    <n v="0.99999999994179234"/>
    <n v="0.26111111111094942"/>
  </r>
  <r>
    <n v="7538"/>
    <n v="183464"/>
    <n v="17520"/>
    <n v="28"/>
    <x v="0"/>
    <n v="1330"/>
    <n v="585"/>
    <d v="2013-11-07T16:00:00"/>
    <d v="2013-11-07T17:15:21"/>
    <x v="1"/>
    <x v="0"/>
    <d v="2013-11-07T09:44:00"/>
    <n v="0"/>
    <x v="0"/>
    <n v="16"/>
    <n v="5.23233333369717E-2"/>
    <n v="1.2557600000873208"/>
    <n v="0.26111111111094942"/>
  </r>
  <r>
    <n v="6193"/>
    <n v="182782"/>
    <n v="47012"/>
    <n v="12"/>
    <x v="0"/>
    <n v="1282"/>
    <n v="393"/>
    <d v="2013-11-02T04:00:00"/>
    <d v="2013-11-02T04:06:01"/>
    <x v="1"/>
    <x v="0"/>
    <d v="2013-11-01T21:43:00"/>
    <n v="0"/>
    <x v="4"/>
    <n v="4"/>
    <n v="4.1733333346201107E-3"/>
    <n v="0.10016000003088266"/>
    <n v="0.26180555555038154"/>
  </r>
  <r>
    <n v="6552"/>
    <n v="163407"/>
    <n v="37919"/>
    <n v="87"/>
    <x v="0"/>
    <n v="1205"/>
    <n v="393"/>
    <d v="2013-07-30T02:00:00"/>
    <d v="2013-07-30T02:58:09"/>
    <x v="0"/>
    <x v="0"/>
    <d v="2013-07-29T19:41:00"/>
    <n v="0"/>
    <x v="6"/>
    <n v="2"/>
    <n v="4.0386666667473037E-2"/>
    <n v="0.96928000001935288"/>
    <n v="0.26319444444379769"/>
  </r>
  <r>
    <n v="6845"/>
    <n v="167686"/>
    <n v="39802"/>
    <n v="65"/>
    <x v="1"/>
    <n v="689"/>
    <s v=""/>
    <d v="2013-08-18T04:30:00"/>
    <d v="2013-08-18T23:59:00"/>
    <x v="0"/>
    <x v="0"/>
    <d v="2013-08-17T22:09:00"/>
    <n v="0"/>
    <x v="3"/>
    <n v="4"/>
    <n v="0.81180999999924097"/>
    <n v="19.483439999981783"/>
    <n v="0.26458333332993789"/>
  </r>
  <r>
    <n v="5961"/>
    <n v="173823"/>
    <n v="42842"/>
    <n v="12"/>
    <x v="0"/>
    <n v="1300"/>
    <n v="393"/>
    <d v="2013-09-16T05:00:00"/>
    <d v="2013-09-16T06:13:42"/>
    <x v="0"/>
    <x v="0"/>
    <d v="2013-09-15T22:39:00"/>
    <n v="0"/>
    <x v="2"/>
    <n v="5"/>
    <n v="5.117666666774312E-2"/>
    <n v="1.2282400000258349"/>
    <n v="0.26458333333721384"/>
  </r>
  <r>
    <n v="5391"/>
    <n v="169296"/>
    <n v="40679"/>
    <n v="12"/>
    <x v="0"/>
    <n v="296"/>
    <n v="393"/>
    <d v="2013-08-26T03:45:00"/>
    <d v="2013-08-26T04:53:13"/>
    <x v="0"/>
    <x v="1"/>
    <d v="2013-08-25T21:23:00"/>
    <n v="0"/>
    <x v="2"/>
    <n v="3"/>
    <n v="4.7370000000228174E-2"/>
    <n v="1.1368800000054762"/>
    <n v="0.26527777777664596"/>
  </r>
  <r>
    <n v="7821"/>
    <n v="179838"/>
    <n v="45623"/>
    <n v="85"/>
    <x v="0"/>
    <n v="393"/>
    <n v="1089"/>
    <d v="2013-10-19T13:00:00"/>
    <d v="2013-10-19T14:38:20"/>
    <x v="0"/>
    <x v="1"/>
    <d v="2013-10-19T06:38:00"/>
    <n v="0"/>
    <x v="4"/>
    <n v="13"/>
    <n v="6.8283333333965857E-2"/>
    <n v="1.6388000000151806"/>
    <n v="0.26527777777664596"/>
  </r>
  <r>
    <n v="5404"/>
    <n v="184822"/>
    <n v="48139"/>
    <n v="12"/>
    <x v="2"/>
    <n v="571"/>
    <s v=""/>
    <d v="2013-11-16T16:30:00"/>
    <d v="2013-11-16T21:30:00"/>
    <x v="0"/>
    <x v="0"/>
    <d v="2013-11-16T10:07:00"/>
    <n v="0"/>
    <x v="4"/>
    <n v="16"/>
    <n v="0.20833000000129687"/>
    <n v="4.9999200000311248"/>
    <n v="0.26597222222335404"/>
  </r>
  <r>
    <n v="6162"/>
    <n v="170061"/>
    <n v="36958"/>
    <n v="24"/>
    <x v="0"/>
    <n v="85"/>
    <n v="585"/>
    <d v="2013-08-30T19:30:00"/>
    <d v="2013-08-30T21:22:36"/>
    <x v="0"/>
    <x v="0"/>
    <d v="2013-08-30T13:06:00"/>
    <n v="0"/>
    <x v="5"/>
    <n v="19"/>
    <n v="7.8190000000176951E-2"/>
    <n v="1.8765600000042468"/>
    <n v="0.26666666667006211"/>
  </r>
  <r>
    <n v="6199"/>
    <n v="144470"/>
    <n v="28331"/>
    <n v="12"/>
    <x v="0"/>
    <n v="1032"/>
    <n v="393"/>
    <d v="2013-04-13T14:15:00"/>
    <d v="2013-04-14T00:00:00"/>
    <x v="1"/>
    <x v="0"/>
    <d v="2013-04-13T07:49:00"/>
    <n v="0"/>
    <x v="4"/>
    <n v="14"/>
    <n v="0.40625"/>
    <n v="9.75"/>
    <n v="0.26805555555620231"/>
  </r>
  <r>
    <n v="5392"/>
    <n v="162653"/>
    <n v="37564"/>
    <n v="89"/>
    <x v="0"/>
    <n v="393"/>
    <n v="1322"/>
    <d v="2013-07-26T01:00:00"/>
    <d v="2013-07-26T02:21:53"/>
    <x v="0"/>
    <x v="0"/>
    <d v="2013-07-25T18:34:00"/>
    <n v="0"/>
    <x v="5"/>
    <n v="1"/>
    <n v="5.6863333338696975E-2"/>
    <n v="1.3647200001287274"/>
    <n v="0.26805555555620231"/>
  </r>
  <r>
    <n v="6880"/>
    <n v="172494"/>
    <n v="38086"/>
    <n v="12"/>
    <x v="0"/>
    <n v="1012"/>
    <n v="1376"/>
    <d v="2013-09-09T19:00:00"/>
    <d v="2013-09-09T20:19:26"/>
    <x v="1"/>
    <x v="0"/>
    <d v="2013-09-09T12:34:00"/>
    <n v="0"/>
    <x v="2"/>
    <n v="19"/>
    <n v="5.5163333337986842E-2"/>
    <n v="1.3239200001116842"/>
    <n v="0.26805555555620231"/>
  </r>
  <r>
    <n v="5899"/>
    <n v="175352"/>
    <n v="43552"/>
    <n v="85"/>
    <x v="0"/>
    <n v="393"/>
    <n v="1240"/>
    <d v="2013-09-25T16:00:00"/>
    <d v="2013-09-25T17:03:38"/>
    <x v="0"/>
    <x v="0"/>
    <d v="2013-09-25T09:34:00"/>
    <n v="0"/>
    <x v="1"/>
    <n v="16"/>
    <n v="4.4193333334987983E-2"/>
    <n v="1.0606400000397116"/>
    <n v="0.26805555555620231"/>
  </r>
  <r>
    <n v="6182"/>
    <n v="159228"/>
    <n v="35937"/>
    <n v="89"/>
    <x v="0"/>
    <n v="184"/>
    <n v="393"/>
    <d v="2013-07-08T01:00:00"/>
    <d v="2013-07-08T02:08:41"/>
    <x v="0"/>
    <x v="0"/>
    <d v="2013-07-07T18:33:00"/>
    <n v="0"/>
    <x v="2"/>
    <n v="1"/>
    <n v="4.7693333333882038E-2"/>
    <n v="1.1446400000131689"/>
    <n v="0.26874999999563443"/>
  </r>
  <r>
    <n v="7218"/>
    <n v="179285"/>
    <n v="45376"/>
    <n v="24"/>
    <x v="0"/>
    <n v="393"/>
    <n v="1021"/>
    <d v="2013-10-16T01:00:00"/>
    <d v="2013-10-16T01:54:10"/>
    <x v="1"/>
    <x v="0"/>
    <d v="2013-10-15T18:33:00"/>
    <n v="0"/>
    <x v="1"/>
    <n v="1"/>
    <n v="3.7613333333865739E-2"/>
    <n v="0.90272000001277775"/>
    <n v="0.26874999999563443"/>
  </r>
  <r>
    <n v="7186"/>
    <n v="152726"/>
    <n v="32758"/>
    <n v="12"/>
    <x v="0"/>
    <n v="393"/>
    <n v="814"/>
    <d v="2013-06-02T21:30:00"/>
    <d v="2013-06-03T00:00:00"/>
    <x v="1"/>
    <x v="0"/>
    <d v="2013-06-02T15:03:00"/>
    <n v="0"/>
    <x v="3"/>
    <n v="21"/>
    <n v="0.10416666666424135"/>
    <n v="2.4999999999417923"/>
    <n v="0.26875000000291038"/>
  </r>
  <r>
    <n v="6919"/>
    <n v="163319"/>
    <n v="37878"/>
    <n v="12"/>
    <x v="0"/>
    <n v="824"/>
    <n v="1142"/>
    <d v="2013-07-29T18:30:00"/>
    <d v="2013-07-29T19:24:08"/>
    <x v="1"/>
    <x v="0"/>
    <d v="2013-07-29T12:03:00"/>
    <n v="0"/>
    <x v="2"/>
    <n v="18"/>
    <n v="3.759666666155681E-2"/>
    <n v="0.90231999987736344"/>
    <n v="0.26875000000291038"/>
  </r>
  <r>
    <n v="7912"/>
    <n v="173830"/>
    <n v="42845"/>
    <n v="12"/>
    <x v="0"/>
    <n v="625"/>
    <n v="393"/>
    <d v="2013-09-16T05:45:00"/>
    <d v="2013-09-16T06:59:28"/>
    <x v="1"/>
    <x v="0"/>
    <d v="2013-09-15T23:18:00"/>
    <n v="0"/>
    <x v="2"/>
    <n v="5"/>
    <n v="5.1716666661377531E-2"/>
    <n v="1.2411999998730607"/>
    <n v="0.26875000000291038"/>
  </r>
  <r>
    <n v="6715"/>
    <n v="177565"/>
    <n v="36868"/>
    <n v="12"/>
    <x v="0"/>
    <n v="515"/>
    <n v="393"/>
    <d v="2013-10-07T04:45:00"/>
    <d v="2013-10-07T08:18:46"/>
    <x v="1"/>
    <x v="0"/>
    <d v="2013-10-06T22:17:00"/>
    <n v="0"/>
    <x v="2"/>
    <n v="4"/>
    <n v="0.1484533333350555"/>
    <n v="3.5628800000413321"/>
    <n v="0.2694444444423425"/>
  </r>
  <r>
    <n v="5658"/>
    <n v="167014"/>
    <n v="39529"/>
    <n v="12"/>
    <x v="0"/>
    <n v="488"/>
    <n v="393"/>
    <d v="2013-08-15T04:00:00"/>
    <d v="2013-08-15T05:09:36"/>
    <x v="1"/>
    <x v="0"/>
    <d v="2013-08-14T21:31:00"/>
    <n v="0"/>
    <x v="0"/>
    <n v="4"/>
    <n v="4.8333333332266193E-2"/>
    <n v="1.1599999999743886"/>
    <n v="0.27013888888905058"/>
  </r>
  <r>
    <n v="7887"/>
    <n v="183493"/>
    <n v="47460"/>
    <n v="12"/>
    <x v="0"/>
    <n v="1354"/>
    <n v="393"/>
    <d v="2013-11-07T19:00:00"/>
    <d v="2013-11-07T22:09:50"/>
    <x v="1"/>
    <x v="0"/>
    <d v="2013-11-07T12:31:00"/>
    <n v="0"/>
    <x v="0"/>
    <n v="19"/>
    <n v="0.13183333333290648"/>
    <n v="3.1639999999897555"/>
    <n v="0.27013888888905058"/>
  </r>
  <r>
    <n v="6594"/>
    <n v="157984"/>
    <n v="22953"/>
    <n v="12"/>
    <x v="2"/>
    <n v="1282"/>
    <s v=""/>
    <d v="2013-07-02T20:15:00"/>
    <d v="2013-07-03T01:15:00"/>
    <x v="1"/>
    <x v="0"/>
    <d v="2013-07-02T13:45:00"/>
    <n v="0"/>
    <x v="6"/>
    <n v="20"/>
    <n v="0.20833000000129687"/>
    <n v="4.9999200000311248"/>
    <n v="0.27083333333575865"/>
  </r>
  <r>
    <n v="7546"/>
    <n v="185740"/>
    <n v="28759"/>
    <n v="12"/>
    <x v="0"/>
    <n v="1204"/>
    <n v="393"/>
    <d v="2013-11-23T03:30:00"/>
    <d v="2013-11-23T04:28:09"/>
    <x v="0"/>
    <x v="0"/>
    <d v="2013-11-22T20:59:00"/>
    <n v="0"/>
    <x v="4"/>
    <n v="3"/>
    <n v="4.0386666667473037E-2"/>
    <n v="0.96928000001935288"/>
    <n v="0.27152777778246673"/>
  </r>
  <r>
    <n v="6712"/>
    <n v="175360"/>
    <n v="42500"/>
    <n v="12"/>
    <x v="0"/>
    <n v="1399"/>
    <n v="1133"/>
    <d v="2013-09-25T17:15:00"/>
    <d v="2013-09-25T17:46:18"/>
    <x v="1"/>
    <x v="0"/>
    <d v="2013-09-25T10:41:00"/>
    <n v="0"/>
    <x v="1"/>
    <n v="17"/>
    <n v="2.1739999996498227E-2"/>
    <n v="0.52175999991595745"/>
    <n v="0.27361111110803904"/>
  </r>
  <r>
    <n v="6136"/>
    <n v="177252"/>
    <n v="2807"/>
    <n v="24"/>
    <x v="0"/>
    <n v="1010"/>
    <n v="393"/>
    <d v="2013-10-05T03:15:00"/>
    <d v="2013-10-05T04:34:04"/>
    <x v="0"/>
    <x v="0"/>
    <d v="2013-10-04T20:41:00"/>
    <n v="0"/>
    <x v="4"/>
    <n v="3"/>
    <n v="5.4903333337279037E-2"/>
    <n v="1.3176800000946969"/>
    <n v="0.27361111110803904"/>
  </r>
  <r>
    <n v="7247"/>
    <n v="173094"/>
    <n v="26790"/>
    <n v="89"/>
    <x v="0"/>
    <n v="571"/>
    <n v="849"/>
    <d v="2013-09-13T02:30:00"/>
    <d v="2013-09-13T03:27:43"/>
    <x v="1"/>
    <x v="0"/>
    <d v="2013-09-12T19:55:00"/>
    <n v="0"/>
    <x v="5"/>
    <n v="2"/>
    <n v="4.0083333333313931E-2"/>
    <n v="0.96199999999953434"/>
    <n v="0.27430555555474712"/>
  </r>
  <r>
    <n v="8010"/>
    <n v="180737"/>
    <n v="46035"/>
    <n v="12"/>
    <x v="0"/>
    <n v="410"/>
    <n v="478"/>
    <d v="2013-10-24T15:15:00"/>
    <d v="2013-10-24T16:13:17"/>
    <x v="0"/>
    <x v="0"/>
    <d v="2013-10-24T08:38:00"/>
    <n v="0"/>
    <x v="0"/>
    <n v="15"/>
    <n v="4.0473333334375639E-2"/>
    <n v="0.97136000002501532"/>
    <n v="0.27569444444088731"/>
  </r>
  <r>
    <n v="6405"/>
    <n v="160307"/>
    <n v="36421"/>
    <n v="12"/>
    <x v="0"/>
    <n v="571"/>
    <n v="788"/>
    <d v="2013-07-13T08:00:00"/>
    <d v="2013-07-13T09:44:08"/>
    <x v="0"/>
    <x v="0"/>
    <d v="2013-07-13T01:23:00"/>
    <n v="0"/>
    <x v="4"/>
    <n v="8"/>
    <n v="7.2316666664846707E-2"/>
    <n v="1.735599999956321"/>
    <n v="0.27569444444816327"/>
  </r>
  <r>
    <n v="5603"/>
    <n v="157434"/>
    <n v="35126"/>
    <n v="89"/>
    <x v="0"/>
    <n v="571"/>
    <n v="1102"/>
    <d v="2013-06-29T06:30:00"/>
    <s v=""/>
    <x v="0"/>
    <x v="0"/>
    <d v="2013-06-28T23:53:00"/>
    <n v="1"/>
    <x v="4"/>
    <n v="6"/>
    <e v="#VALUE!"/>
    <s v=""/>
    <n v="0.27569444444816327"/>
  </r>
  <r>
    <n v="7988"/>
    <n v="161510"/>
    <n v="13637"/>
    <n v="89"/>
    <x v="0"/>
    <n v="83"/>
    <n v="393"/>
    <d v="2013-07-20T00:15:00"/>
    <d v="2013-07-20T01:31:41"/>
    <x v="0"/>
    <x v="0"/>
    <d v="2013-07-19T17:37:00"/>
    <n v="0"/>
    <x v="4"/>
    <n v="0"/>
    <n v="5.3253333338943776E-2"/>
    <n v="1.2780800001346506"/>
    <n v="0.27638888888759539"/>
  </r>
  <r>
    <n v="7419"/>
    <n v="165437"/>
    <n v="38712"/>
    <n v="12"/>
    <x v="0"/>
    <n v="1021"/>
    <n v="393"/>
    <d v="2013-08-08T04:00:00"/>
    <d v="2013-08-08T04:41:10"/>
    <x v="0"/>
    <x v="0"/>
    <d v="2013-08-07T21:22:00"/>
    <n v="0"/>
    <x v="0"/>
    <n v="4"/>
    <n v="2.8583333332790062E-2"/>
    <n v="0.68599999998696148"/>
    <n v="0.27638888888759539"/>
  </r>
  <r>
    <n v="6734"/>
    <n v="158256"/>
    <n v="35539"/>
    <n v="12"/>
    <x v="0"/>
    <n v="1389"/>
    <n v="393"/>
    <d v="2013-07-04T04:30:00"/>
    <d v="2013-07-04T05:48:33"/>
    <x v="0"/>
    <x v="0"/>
    <d v="2013-07-03T21:51:00"/>
    <n v="0"/>
    <x v="0"/>
    <n v="4"/>
    <n v="5.4550000000745058E-2"/>
    <n v="1.3092000000178814"/>
    <n v="0.27708333333430346"/>
  </r>
  <r>
    <n v="5681"/>
    <n v="180965"/>
    <n v="46172"/>
    <n v="12"/>
    <x v="0"/>
    <n v="393"/>
    <n v="1147"/>
    <d v="2013-10-25T19:15:00"/>
    <d v="2013-10-25T21:12:25"/>
    <x v="1"/>
    <x v="0"/>
    <d v="2013-10-25T12:35:00"/>
    <n v="0"/>
    <x v="5"/>
    <n v="19"/>
    <n v="8.153666666476056E-2"/>
    <n v="1.9568799999542534"/>
    <n v="0.27777777778101154"/>
  </r>
  <r>
    <n v="6575"/>
    <n v="178216"/>
    <n v="44694"/>
    <n v="12"/>
    <x v="2"/>
    <n v="776"/>
    <s v=""/>
    <d v="2013-10-10T18:00:00"/>
    <d v="2013-10-10T22:00:00"/>
    <x v="1"/>
    <x v="0"/>
    <d v="2013-10-10T11:19:00"/>
    <n v="0"/>
    <x v="0"/>
    <n v="18"/>
    <n v="0.16666999999870313"/>
    <n v="4.0000799999688752"/>
    <n v="0.27847222222044365"/>
  </r>
  <r>
    <n v="5718"/>
    <n v="180286"/>
    <n v="25983"/>
    <n v="65"/>
    <x v="0"/>
    <n v="1365"/>
    <n v="585"/>
    <d v="2013-10-21T17:30:00"/>
    <d v="2013-10-21T18:46:48"/>
    <x v="0"/>
    <x v="0"/>
    <d v="2013-10-21T10:49:00"/>
    <n v="0"/>
    <x v="2"/>
    <n v="17"/>
    <n v="5.3333333336922806E-2"/>
    <n v="1.2800000000861473"/>
    <n v="0.27847222222044365"/>
  </r>
  <r>
    <n v="6495"/>
    <n v="162398"/>
    <n v="37450"/>
    <n v="89"/>
    <x v="0"/>
    <n v="83"/>
    <n v="271"/>
    <d v="2013-07-24T20:00:00"/>
    <d v="2013-07-24T20:38:19"/>
    <x v="0"/>
    <x v="0"/>
    <d v="2013-07-24T13:19:00"/>
    <n v="0"/>
    <x v="1"/>
    <n v="20"/>
    <n v="2.6606666666339152E-2"/>
    <n v="0.63855999999213964"/>
    <n v="0.27847222222771961"/>
  </r>
  <r>
    <n v="5894"/>
    <n v="168893"/>
    <n v="30508"/>
    <n v="12"/>
    <x v="0"/>
    <n v="149"/>
    <n v="393"/>
    <d v="2013-08-24T03:00:00"/>
    <d v="2013-08-24T04:13:07"/>
    <x v="1"/>
    <x v="0"/>
    <d v="2013-08-23T20:18:00"/>
    <n v="0"/>
    <x v="4"/>
    <n v="3"/>
    <n v="5.0779999997757841E-2"/>
    <n v="1.2187199999461882"/>
    <n v="0.27916666666715173"/>
  </r>
  <r>
    <n v="7038"/>
    <n v="178664"/>
    <n v="45041"/>
    <n v="12"/>
    <x v="2"/>
    <n v="1333"/>
    <s v=""/>
    <d v="2013-10-12T17:30:00"/>
    <d v="2013-10-12T22:30:00"/>
    <x v="0"/>
    <x v="0"/>
    <d v="2013-10-12T10:48:00"/>
    <n v="0"/>
    <x v="4"/>
    <n v="17"/>
    <n v="0.20833333333575865"/>
    <n v="5.0000000000582077"/>
    <n v="0.27916666666715173"/>
  </r>
  <r>
    <n v="6121"/>
    <n v="173184"/>
    <n v="33931"/>
    <n v="12"/>
    <x v="0"/>
    <n v="1096"/>
    <n v="1384"/>
    <d v="2013-09-13T18:00:00"/>
    <d v="2013-09-13T20:06:28"/>
    <x v="1"/>
    <x v="0"/>
    <d v="2013-09-13T11:17:00"/>
    <n v="0"/>
    <x v="5"/>
    <n v="18"/>
    <n v="8.7820000000647269E-2"/>
    <n v="2.1076800000155345"/>
    <n v="0.27986111111385981"/>
  </r>
  <r>
    <n v="5936"/>
    <n v="161332"/>
    <n v="36921"/>
    <n v="12"/>
    <x v="0"/>
    <n v="767"/>
    <n v="393"/>
    <d v="2013-07-19T04:00:00"/>
    <d v="2013-07-19T05:20:14"/>
    <x v="0"/>
    <x v="0"/>
    <d v="2013-07-18T21:16:00"/>
    <n v="0"/>
    <x v="5"/>
    <n v="4"/>
    <n v="5.571333333500661E-2"/>
    <n v="1.3371200000401586"/>
    <n v="0.28055555555329192"/>
  </r>
  <r>
    <n v="5896"/>
    <n v="167928"/>
    <n v="411"/>
    <n v="12"/>
    <x v="0"/>
    <n v="1095"/>
    <n v="1078"/>
    <d v="2013-08-19T07:00:00"/>
    <d v="2013-08-19T07:54:09"/>
    <x v="1"/>
    <x v="0"/>
    <d v="2013-08-19T00:16:00"/>
    <n v="0"/>
    <x v="2"/>
    <n v="7"/>
    <n v="3.7603333337756339E-2"/>
    <n v="0.90248000010615215"/>
    <n v="0.28055555555329192"/>
  </r>
  <r>
    <n v="7945"/>
    <n v="171517"/>
    <n v="39616"/>
    <n v="12"/>
    <x v="0"/>
    <n v="977"/>
    <n v="393"/>
    <d v="2013-09-05T04:15:00"/>
    <d v="2013-09-05T05:05:33"/>
    <x v="0"/>
    <x v="1"/>
    <d v="2013-09-04T21:31:00"/>
    <n v="0"/>
    <x v="0"/>
    <n v="4"/>
    <n v="3.5106666662613861E-2"/>
    <n v="0.84255999990273267"/>
    <n v="0.28055555556056788"/>
  </r>
  <r>
    <n v="7796"/>
    <n v="172281"/>
    <n v="26814"/>
    <n v="65"/>
    <x v="1"/>
    <n v="142"/>
    <s v=""/>
    <d v="2013-09-08T06:00:00"/>
    <d v="2013-09-08T23:59:00"/>
    <x v="0"/>
    <x v="0"/>
    <d v="2013-09-07T23:15:00"/>
    <n v="0"/>
    <x v="3"/>
    <n v="6"/>
    <n v="0.74930999999924097"/>
    <n v="17.983439999981783"/>
    <n v="0.28125"/>
  </r>
  <r>
    <n v="6516"/>
    <n v="160784"/>
    <n v="3428"/>
    <n v="12"/>
    <x v="0"/>
    <n v="1268"/>
    <n v="1322"/>
    <d v="2013-07-15T23:30:00"/>
    <d v="2013-07-16T00:12:24"/>
    <x v="1"/>
    <x v="0"/>
    <d v="2013-07-15T16:44:00"/>
    <n v="0"/>
    <x v="2"/>
    <n v="23"/>
    <n v="2.9443333332892507E-2"/>
    <n v="0.70663999998942018"/>
    <n v="0.28194444443943212"/>
  </r>
  <r>
    <n v="5701"/>
    <n v="181286"/>
    <n v="42067"/>
    <n v="12"/>
    <x v="0"/>
    <n v="168"/>
    <n v="1083"/>
    <d v="2013-10-27T15:30:00"/>
    <d v="2013-10-27T16:36:41"/>
    <x v="0"/>
    <x v="0"/>
    <d v="2013-10-27T08:44:00"/>
    <n v="0"/>
    <x v="3"/>
    <n v="15"/>
    <n v="4.630666666344041E-2"/>
    <n v="1.1113599999225698"/>
    <n v="0.28194444444670808"/>
  </r>
  <r>
    <n v="6484"/>
    <n v="164473"/>
    <n v="34870"/>
    <n v="12"/>
    <x v="0"/>
    <n v="1376"/>
    <n v="585"/>
    <d v="2013-08-03T04:30:00"/>
    <d v="2013-08-03T05:21:32"/>
    <x v="0"/>
    <x v="0"/>
    <d v="2013-08-02T21:42:00"/>
    <n v="0"/>
    <x v="4"/>
    <n v="4"/>
    <n v="3.5790000001725275E-2"/>
    <n v="0.8589600000414066"/>
    <n v="0.28333333333284827"/>
  </r>
  <r>
    <n v="5578"/>
    <n v="177167"/>
    <n v="44281"/>
    <n v="89"/>
    <x v="0"/>
    <n v="1096"/>
    <n v="393"/>
    <d v="2013-10-04T19:00:00"/>
    <d v="2013-10-04T21:50:38"/>
    <x v="0"/>
    <x v="0"/>
    <d v="2013-10-04T12:11:00"/>
    <n v="0"/>
    <x v="5"/>
    <n v="19"/>
    <n v="0.11849333333520917"/>
    <n v="2.8438400000450201"/>
    <n v="0.28402777777228039"/>
  </r>
  <r>
    <n v="7077"/>
    <n v="178874"/>
    <n v="45163"/>
    <n v="12"/>
    <x v="2"/>
    <n v="293"/>
    <s v=""/>
    <d v="2013-10-13T18:45:00"/>
    <s v=""/>
    <x v="1"/>
    <x v="0"/>
    <d v="2013-10-13T11:55:00"/>
    <n v="1"/>
    <x v="3"/>
    <n v="18"/>
    <e v="#VALUE!"/>
    <s v=""/>
    <n v="0.28472222221898846"/>
  </r>
  <r>
    <n v="7807"/>
    <n v="159875"/>
    <n v="36241"/>
    <n v="12"/>
    <x v="0"/>
    <n v="1010"/>
    <n v="393"/>
    <d v="2013-07-11T18:00:00"/>
    <d v="2013-07-11T20:55:10"/>
    <x v="0"/>
    <x v="0"/>
    <d v="2013-07-11T11:08:00"/>
    <n v="0"/>
    <x v="0"/>
    <n v="18"/>
    <n v="0.12163999999756925"/>
    <n v="2.919359999941662"/>
    <n v="0.28611111111240461"/>
  </r>
  <r>
    <n v="7509"/>
    <n v="180889"/>
    <n v="46123"/>
    <n v="12"/>
    <x v="0"/>
    <n v="278"/>
    <n v="541"/>
    <d v="2013-10-25T07:45:00"/>
    <d v="2013-10-25T09:04:16"/>
    <x v="1"/>
    <x v="0"/>
    <d v="2013-10-25T00:52:00"/>
    <n v="0"/>
    <x v="5"/>
    <n v="7"/>
    <n v="5.5043333333742339E-2"/>
    <n v="1.3210400000098161"/>
    <n v="0.28680555555183673"/>
  </r>
  <r>
    <n v="5956"/>
    <n v="172746"/>
    <n v="38396"/>
    <n v="12"/>
    <x v="0"/>
    <n v="1390"/>
    <n v="1204"/>
    <d v="2013-09-11T03:45:00"/>
    <s v=""/>
    <x v="1"/>
    <x v="0"/>
    <d v="2013-09-10T20:52:00"/>
    <n v="1"/>
    <x v="1"/>
    <n v="3"/>
    <e v="#VALUE!"/>
    <s v=""/>
    <n v="0.28680555555911269"/>
  </r>
  <r>
    <n v="6443"/>
    <n v="178667"/>
    <n v="36169"/>
    <n v="12"/>
    <x v="0"/>
    <n v="994"/>
    <n v="572"/>
    <d v="2013-10-12T17:45:00"/>
    <s v=""/>
    <x v="1"/>
    <x v="0"/>
    <d v="2013-10-12T10:52:00"/>
    <n v="1"/>
    <x v="4"/>
    <n v="17"/>
    <e v="#VALUE!"/>
    <s v=""/>
    <n v="0.28680555555911269"/>
  </r>
  <r>
    <n v="7321"/>
    <n v="172974"/>
    <n v="42394"/>
    <n v="89"/>
    <x v="0"/>
    <n v="171"/>
    <n v="393"/>
    <d v="2013-09-12T09:00:00"/>
    <d v="2013-09-12T10:56:06"/>
    <x v="1"/>
    <x v="0"/>
    <d v="2013-09-12T02:06:00"/>
    <n v="0"/>
    <x v="0"/>
    <n v="9"/>
    <n v="8.0629999996745028E-2"/>
    <n v="1.9351199999218807"/>
    <n v="0.28749999999854481"/>
  </r>
  <r>
    <n v="7110"/>
    <n v="160189"/>
    <n v="36751"/>
    <n v="12"/>
    <x v="0"/>
    <n v="393"/>
    <n v="1061"/>
    <d v="2013-07-12T20:30:00"/>
    <d v="2013-07-12T21:59:01"/>
    <x v="0"/>
    <x v="1"/>
    <d v="2013-07-12T13:35:00"/>
    <n v="0"/>
    <x v="5"/>
    <n v="20"/>
    <n v="6.1813333333702758E-2"/>
    <n v="1.4835200000088662"/>
    <n v="0.28819444444525288"/>
  </r>
  <r>
    <n v="7245"/>
    <n v="167580"/>
    <n v="39839"/>
    <n v="89"/>
    <x v="0"/>
    <n v="1281"/>
    <n v="393"/>
    <d v="2013-08-17T22:30:00"/>
    <d v="2013-08-18T00:36:30"/>
    <x v="1"/>
    <x v="0"/>
    <d v="2013-08-17T15:35:00"/>
    <n v="0"/>
    <x v="4"/>
    <n v="22"/>
    <n v="8.7850000003527384E-2"/>
    <n v="2.1084000000846572"/>
    <n v="0.28819444444525288"/>
  </r>
  <r>
    <n v="7730"/>
    <n v="180811"/>
    <n v="17517"/>
    <n v="12"/>
    <x v="0"/>
    <n v="1371"/>
    <n v="1010"/>
    <d v="2013-10-24T23:30:00"/>
    <d v="2013-10-25T00:10:44"/>
    <x v="1"/>
    <x v="0"/>
    <d v="2013-10-24T16:34:00"/>
    <n v="0"/>
    <x v="0"/>
    <n v="23"/>
    <n v="2.8283333333092742E-2"/>
    <n v="0.6787999999942258"/>
    <n v="0.288888888884685"/>
  </r>
  <r>
    <n v="6696"/>
    <n v="185834"/>
    <n v="48664"/>
    <n v="12"/>
    <x v="0"/>
    <n v="455"/>
    <n v="1070"/>
    <d v="2013-11-23T23:30:00"/>
    <s v=""/>
    <x v="1"/>
    <x v="0"/>
    <d v="2013-11-23T16:34:00"/>
    <n v="1"/>
    <x v="4"/>
    <n v="23"/>
    <e v="#VALUE!"/>
    <s v=""/>
    <n v="0.288888888884685"/>
  </r>
  <r>
    <n v="5788"/>
    <n v="178158"/>
    <n v="44519"/>
    <n v="12"/>
    <x v="0"/>
    <n v="1297"/>
    <n v="585"/>
    <d v="2013-10-10T05:00:00"/>
    <d v="2013-10-10T05:33:56"/>
    <x v="0"/>
    <x v="0"/>
    <d v="2013-10-09T22:04:00"/>
    <n v="0"/>
    <x v="0"/>
    <n v="5"/>
    <n v="2.3566666663100477E-2"/>
    <n v="0.56559999991441146"/>
    <n v="0.28888888889196096"/>
  </r>
  <r>
    <n v="6928"/>
    <n v="140845"/>
    <n v="24503"/>
    <n v="12"/>
    <x v="0"/>
    <n v="1323"/>
    <n v="393"/>
    <d v="2013-03-12T04:00:00"/>
    <d v="2013-03-13T00:00:00"/>
    <x v="1"/>
    <x v="0"/>
    <d v="2013-03-11T21:00:00"/>
    <n v="0"/>
    <x v="6"/>
    <n v="4"/>
    <n v="0.83333333333575865"/>
    <n v="20.000000000058208"/>
    <n v="0.29166666666424135"/>
  </r>
  <r>
    <n v="7384"/>
    <n v="164513"/>
    <n v="36717"/>
    <n v="24"/>
    <x v="0"/>
    <n v="292"/>
    <n v="1269"/>
    <d v="2013-08-03T16:00:00"/>
    <d v="2013-08-03T16:38:59"/>
    <x v="1"/>
    <x v="0"/>
    <d v="2013-08-03T08:59:00"/>
    <n v="0"/>
    <x v="4"/>
    <n v="16"/>
    <n v="2.7073333338194061E-2"/>
    <n v="0.64976000011665747"/>
    <n v="0.29236111111094942"/>
  </r>
  <r>
    <n v="5488"/>
    <n v="167439"/>
    <n v="34723"/>
    <n v="12"/>
    <x v="0"/>
    <n v="1068"/>
    <n v="393"/>
    <d v="2013-08-17T06:00:00"/>
    <d v="2013-08-17T06:49:19"/>
    <x v="1"/>
    <x v="0"/>
    <d v="2013-08-16T22:59:00"/>
    <n v="0"/>
    <x v="4"/>
    <n v="6"/>
    <n v="3.4249999996973202E-2"/>
    <n v="0.82199999992735684"/>
    <n v="0.29236111111094942"/>
  </r>
  <r>
    <n v="7427"/>
    <n v="179443"/>
    <n v="26790"/>
    <n v="89"/>
    <x v="0"/>
    <n v="571"/>
    <n v="849"/>
    <d v="2013-10-17T02:45:00"/>
    <d v="2013-10-17T03:24:31"/>
    <x v="1"/>
    <x v="0"/>
    <d v="2013-10-16T19:44:00"/>
    <n v="0"/>
    <x v="0"/>
    <n v="2"/>
    <n v="2.744666666694684E-2"/>
    <n v="0.65872000000672415"/>
    <n v="0.29236111111094942"/>
  </r>
  <r>
    <n v="7875"/>
    <n v="181986"/>
    <n v="32275"/>
    <n v="89"/>
    <x v="0"/>
    <n v="994"/>
    <n v="393"/>
    <d v="2013-10-31T03:30:00"/>
    <d v="2013-10-31T04:51:48"/>
    <x v="0"/>
    <x v="0"/>
    <d v="2013-10-30T20:28:00"/>
    <n v="0"/>
    <x v="0"/>
    <n v="3"/>
    <n v="5.6806666667398531E-2"/>
    <n v="1.3633600000175647"/>
    <n v="0.2930555555576575"/>
  </r>
  <r>
    <n v="6953"/>
    <n v="184021"/>
    <n v="47742"/>
    <n v="12"/>
    <x v="0"/>
    <n v="1373"/>
    <n v="271"/>
    <d v="2013-11-11T08:00:00"/>
    <s v=""/>
    <x v="1"/>
    <x v="0"/>
    <d v="2013-11-11T00:56:00"/>
    <n v="1"/>
    <x v="2"/>
    <n v="8"/>
    <e v="#VALUE!"/>
    <s v=""/>
    <n v="0.29444444444379769"/>
  </r>
  <r>
    <n v="5652"/>
    <n v="162811"/>
    <n v="37640"/>
    <n v="12"/>
    <x v="0"/>
    <n v="1365"/>
    <n v="1384"/>
    <d v="2013-07-26T22:00:00"/>
    <d v="2013-07-26T23:34:03"/>
    <x v="0"/>
    <x v="0"/>
    <d v="2013-07-26T14:55:00"/>
    <n v="0"/>
    <x v="5"/>
    <n v="22"/>
    <n v="6.5313333332596812E-2"/>
    <n v="1.5675199999823235"/>
    <n v="0.29513888888322981"/>
  </r>
  <r>
    <n v="6885"/>
    <n v="170948"/>
    <n v="14411"/>
    <n v="89"/>
    <x v="0"/>
    <n v="363"/>
    <n v="393"/>
    <d v="2013-09-02T17:00:00"/>
    <d v="2013-09-02T18:36:26"/>
    <x v="1"/>
    <x v="0"/>
    <d v="2013-09-02T09:55:00"/>
    <n v="0"/>
    <x v="2"/>
    <n v="17"/>
    <n v="6.6966666665393859E-2"/>
    <n v="1.6071999999694526"/>
    <n v="0.29513888889050577"/>
  </r>
  <r>
    <n v="5692"/>
    <n v="174271"/>
    <n v="23775"/>
    <n v="12"/>
    <x v="0"/>
    <n v="393"/>
    <n v="1217"/>
    <d v="2013-09-18T23:00:00"/>
    <d v="2013-09-19T00:23:00"/>
    <x v="0"/>
    <x v="0"/>
    <d v="2013-09-18T15:52:00"/>
    <n v="0"/>
    <x v="1"/>
    <n v="23"/>
    <n v="5.7636666664620861E-2"/>
    <n v="1.3832799999509007"/>
    <n v="0.29722222222335404"/>
  </r>
  <r>
    <n v="7344"/>
    <n v="177790"/>
    <n v="20802"/>
    <n v="85"/>
    <x v="0"/>
    <n v="1010"/>
    <n v="393"/>
    <d v="2013-10-08T17:00:00"/>
    <s v=""/>
    <x v="0"/>
    <x v="0"/>
    <d v="2013-10-08T09:52:00"/>
    <n v="1"/>
    <x v="6"/>
    <n v="17"/>
    <e v="#VALUE!"/>
    <s v=""/>
    <n v="0.29722222222335404"/>
  </r>
  <r>
    <n v="5422"/>
    <n v="178189"/>
    <n v="37040"/>
    <n v="12"/>
    <x v="0"/>
    <n v="1399"/>
    <n v="1330"/>
    <d v="2013-10-10T09:00:00"/>
    <s v=""/>
    <x v="1"/>
    <x v="0"/>
    <d v="2013-10-10T01:52:00"/>
    <n v="1"/>
    <x v="0"/>
    <n v="9"/>
    <e v="#VALUE!"/>
    <s v=""/>
    <n v="0.29722222222335404"/>
  </r>
  <r>
    <n v="7571"/>
    <n v="162957"/>
    <n v="871"/>
    <n v="12"/>
    <x v="2"/>
    <n v="1096"/>
    <s v=""/>
    <d v="2013-07-27T19:00:00"/>
    <d v="2013-07-28T00:00:00"/>
    <x v="0"/>
    <x v="1"/>
    <d v="2013-07-27T11:50:00"/>
    <n v="0"/>
    <x v="4"/>
    <n v="19"/>
    <n v="0.20833333333575865"/>
    <n v="5.0000000000582077"/>
    <n v="0.29861111110949423"/>
  </r>
  <r>
    <n v="7165"/>
    <n v="181227"/>
    <n v="46312"/>
    <n v="65"/>
    <x v="0"/>
    <n v="1096"/>
    <n v="585"/>
    <d v="2013-10-27T02:15:00"/>
    <d v="2013-10-27T03:14:06"/>
    <x v="0"/>
    <x v="0"/>
    <d v="2013-10-26T19:05:00"/>
    <n v="0"/>
    <x v="3"/>
    <n v="2"/>
    <n v="4.1039999996428378E-2"/>
    <n v="0.98495999991428107"/>
    <n v="0.29861111110949423"/>
  </r>
  <r>
    <n v="6463"/>
    <n v="181373"/>
    <n v="33271"/>
    <n v="12"/>
    <x v="0"/>
    <n v="1192"/>
    <n v="1156"/>
    <d v="2013-10-28T01:00:00"/>
    <d v="2013-10-28T01:36:27"/>
    <x v="0"/>
    <x v="0"/>
    <d v="2013-10-27T17:50:00"/>
    <n v="0"/>
    <x v="2"/>
    <n v="1"/>
    <n v="2.5313333338999655E-2"/>
    <n v="0.60752000013599172"/>
    <n v="0.29861111110949423"/>
  </r>
  <r>
    <n v="7320"/>
    <n v="174538"/>
    <n v="19468"/>
    <n v="12"/>
    <x v="2"/>
    <n v="1351"/>
    <s v=""/>
    <d v="2013-09-20T17:45:00"/>
    <d v="2013-09-20T19:14:15"/>
    <x v="1"/>
    <x v="0"/>
    <d v="2013-09-20T10:35:00"/>
    <n v="0"/>
    <x v="5"/>
    <n v="17"/>
    <n v="6.1976666664122604E-2"/>
    <n v="1.4874399999389425"/>
    <n v="0.29861111111677019"/>
  </r>
  <r>
    <n v="6573"/>
    <n v="177636"/>
    <n v="44544"/>
    <n v="12"/>
    <x v="0"/>
    <n v="1038"/>
    <n v="1012"/>
    <d v="2013-10-07T18:30:00"/>
    <d v="2013-10-07T19:22:02"/>
    <x v="0"/>
    <x v="0"/>
    <d v="2013-10-07T11:20:00"/>
    <n v="0"/>
    <x v="2"/>
    <n v="18"/>
    <n v="3.6136666662059724E-2"/>
    <n v="0.86727999988943338"/>
    <n v="0.29861111111677019"/>
  </r>
  <r>
    <n v="6092"/>
    <n v="166127"/>
    <n v="39058"/>
    <n v="12"/>
    <x v="2"/>
    <n v="83"/>
    <s v=""/>
    <d v="2013-08-11T06:15:00"/>
    <d v="2013-08-11T11:15:00"/>
    <x v="0"/>
    <x v="0"/>
    <d v="2013-08-10T23:04:00"/>
    <n v="0"/>
    <x v="3"/>
    <n v="6"/>
    <n v="0.20833333333575865"/>
    <n v="5.0000000000582077"/>
    <n v="0.29930555555620231"/>
  </r>
  <r>
    <n v="7402"/>
    <n v="158613"/>
    <n v="6650"/>
    <n v="12"/>
    <x v="0"/>
    <n v="571"/>
    <n v="1198"/>
    <d v="2013-07-06T02:30:00"/>
    <d v="2013-07-06T02:40:34"/>
    <x v="0"/>
    <x v="0"/>
    <d v="2013-07-05T19:17:00"/>
    <n v="0"/>
    <x v="4"/>
    <n v="2"/>
    <n v="7.33333333482733E-3"/>
    <n v="0.17600000003585592"/>
    <n v="0.3006944444423425"/>
  </r>
  <r>
    <n v="7588"/>
    <n v="180410"/>
    <n v="40291"/>
    <n v="12"/>
    <x v="0"/>
    <n v="1085"/>
    <n v="1224"/>
    <d v="2013-10-22T07:45:00"/>
    <d v="2013-10-22T09:25:49"/>
    <x v="1"/>
    <x v="0"/>
    <d v="2013-10-22T00:31:00"/>
    <n v="0"/>
    <x v="6"/>
    <n v="7"/>
    <n v="7.0013333337556105E-2"/>
    <n v="1.6803200001013465"/>
    <n v="0.30138888888905058"/>
  </r>
  <r>
    <n v="5911"/>
    <n v="180929"/>
    <n v="35576"/>
    <n v="65"/>
    <x v="2"/>
    <n v="824"/>
    <s v=""/>
    <d v="2013-10-25T17:30:00"/>
    <d v="2013-10-26T00:30:00"/>
    <x v="0"/>
    <x v="0"/>
    <d v="2013-10-25T10:15:00"/>
    <n v="0"/>
    <x v="5"/>
    <n v="17"/>
    <n v="0.29166333333705552"/>
    <n v="6.9999200000893325"/>
    <n v="0.30208333332848269"/>
  </r>
  <r>
    <n v="6093"/>
    <n v="159257"/>
    <n v="35948"/>
    <n v="12"/>
    <x v="0"/>
    <n v="34"/>
    <n v="585"/>
    <d v="2013-07-08T04:45:00"/>
    <d v="2013-07-08T05:34:03"/>
    <x v="0"/>
    <x v="0"/>
    <d v="2013-07-07T21:29:00"/>
    <n v="0"/>
    <x v="2"/>
    <n v="4"/>
    <n v="3.4063333332596812E-2"/>
    <n v="0.8175199999823235"/>
    <n v="0.30277777777519077"/>
  </r>
  <r>
    <n v="6396"/>
    <n v="162324"/>
    <n v="868"/>
    <n v="12"/>
    <x v="2"/>
    <n v="1323"/>
    <s v=""/>
    <d v="2013-07-24T05:15:00"/>
    <d v="2013-07-24T10:15:00"/>
    <x v="0"/>
    <x v="0"/>
    <d v="2013-07-23T21:58:00"/>
    <n v="0"/>
    <x v="1"/>
    <n v="5"/>
    <n v="0.20833000000129687"/>
    <n v="4.9999200000311248"/>
    <n v="0.30347222222189885"/>
  </r>
  <r>
    <n v="7225"/>
    <n v="179490"/>
    <n v="44331"/>
    <n v="85"/>
    <x v="0"/>
    <n v="1261"/>
    <n v="393"/>
    <d v="2013-10-17T15:30:00"/>
    <d v="2013-10-17T16:46:43"/>
    <x v="1"/>
    <x v="0"/>
    <d v="2013-10-17T08:13:00"/>
    <n v="0"/>
    <x v="0"/>
    <n v="15"/>
    <n v="5.3276666665624361E-2"/>
    <n v="1.2786399999749847"/>
    <n v="0.30347222222189885"/>
  </r>
  <r>
    <n v="5772"/>
    <n v="179687"/>
    <n v="45562"/>
    <n v="12"/>
    <x v="0"/>
    <n v="572"/>
    <n v="585"/>
    <d v="2013-10-18T18:30:00"/>
    <d v="2013-10-18T19:57:28"/>
    <x v="1"/>
    <x v="0"/>
    <d v="2013-10-18T11:13:00"/>
    <n v="0"/>
    <x v="5"/>
    <n v="18"/>
    <n v="6.0736666666343808E-2"/>
    <n v="1.4576799999922514"/>
    <n v="0.30347222222189885"/>
  </r>
  <r>
    <n v="5683"/>
    <n v="172630"/>
    <n v="738"/>
    <n v="12"/>
    <x v="0"/>
    <n v="1383"/>
    <n v="1371"/>
    <d v="2013-09-10T17:15:00"/>
    <d v="2013-09-10T17:51:15"/>
    <x v="1"/>
    <x v="0"/>
    <d v="2013-09-10T09:56:00"/>
    <n v="0"/>
    <x v="6"/>
    <n v="17"/>
    <n v="2.5170000000798609E-2"/>
    <n v="0.60408000001916662"/>
    <n v="0.30486111110803904"/>
  </r>
  <r>
    <n v="6244"/>
    <n v="173138"/>
    <n v="29648"/>
    <n v="12"/>
    <x v="2"/>
    <n v="1089"/>
    <s v=""/>
    <d v="2013-09-13T07:30:00"/>
    <d v="2013-09-13T08:24:47"/>
    <x v="0"/>
    <x v="0"/>
    <d v="2013-09-13T00:11:00"/>
    <n v="0"/>
    <x v="5"/>
    <n v="7"/>
    <n v="3.8039999999455176E-2"/>
    <n v="0.91295999998692423"/>
    <n v="0.30486111110803904"/>
  </r>
  <r>
    <n v="6627"/>
    <n v="171412"/>
    <n v="41080"/>
    <n v="12"/>
    <x v="0"/>
    <n v="571"/>
    <n v="572"/>
    <d v="2013-09-04T21:00:00"/>
    <s v=""/>
    <x v="1"/>
    <x v="0"/>
    <d v="2013-09-04T13:41:00"/>
    <n v="1"/>
    <x v="1"/>
    <n v="21"/>
    <e v="#VALUE!"/>
    <s v=""/>
    <n v="0.30486111110803904"/>
  </r>
  <r>
    <n v="6120"/>
    <n v="160041"/>
    <n v="16746"/>
    <n v="24"/>
    <x v="0"/>
    <n v="393"/>
    <n v="182"/>
    <d v="2013-07-12T09:30:00"/>
    <d v="2013-07-12T11:45:16"/>
    <x v="1"/>
    <x v="0"/>
    <d v="2013-07-12T02:11:00"/>
    <n v="0"/>
    <x v="5"/>
    <n v="9"/>
    <n v="9.3936666664376389E-2"/>
    <n v="2.2544799999450333"/>
    <n v="0.304861111115315"/>
  </r>
  <r>
    <n v="5566"/>
    <n v="165216"/>
    <n v="37172"/>
    <n v="12"/>
    <x v="0"/>
    <n v="542"/>
    <n v="393"/>
    <d v="2013-08-07T03:30:00"/>
    <d v="2013-08-07T04:46:03"/>
    <x v="0"/>
    <x v="0"/>
    <d v="2013-08-06T20:11:00"/>
    <n v="0"/>
    <x v="1"/>
    <n v="3"/>
    <n v="5.2816666662693024E-2"/>
    <n v="1.2675999999046326"/>
    <n v="0.304861111115315"/>
  </r>
  <r>
    <n v="6709"/>
    <n v="148433"/>
    <n v="30460"/>
    <n v="87"/>
    <x v="1"/>
    <n v="83"/>
    <s v=""/>
    <d v="2013-05-11T00:00:00"/>
    <d v="2013-05-12T00:00:00"/>
    <x v="0"/>
    <x v="0"/>
    <d v="2013-05-10T16:40:00"/>
    <n v="0"/>
    <x v="4"/>
    <n v="0"/>
    <n v="1"/>
    <n v="24"/>
    <n v="0.30555555555474712"/>
  </r>
  <r>
    <n v="5435"/>
    <n v="168609"/>
    <n v="35060"/>
    <n v="12"/>
    <x v="0"/>
    <n v="1025"/>
    <n v="572"/>
    <d v="2013-08-22T19:45:00"/>
    <d v="2013-08-22T21:56:45"/>
    <x v="1"/>
    <x v="0"/>
    <d v="2013-08-22T12:25:00"/>
    <n v="0"/>
    <x v="0"/>
    <n v="19"/>
    <n v="9.1493333333346527E-2"/>
    <n v="2.1958400000003166"/>
    <n v="0.30555555555474712"/>
  </r>
  <r>
    <n v="5508"/>
    <n v="169250"/>
    <n v="40660"/>
    <n v="12"/>
    <x v="0"/>
    <n v="168"/>
    <n v="376"/>
    <d v="2013-08-25T23:15:00"/>
    <d v="2013-08-26T00:27:03"/>
    <x v="0"/>
    <x v="0"/>
    <d v="2013-08-25T15:55:00"/>
    <n v="0"/>
    <x v="3"/>
    <n v="23"/>
    <n v="5.002999999851454E-2"/>
    <n v="1.200719999964349"/>
    <n v="0.30555555555474712"/>
  </r>
  <r>
    <n v="6807"/>
    <n v="167207"/>
    <n v="39630"/>
    <n v="12"/>
    <x v="0"/>
    <n v="1371"/>
    <n v="353"/>
    <d v="2013-08-16T05:00:00"/>
    <d v="2013-08-16T05:35:27"/>
    <x v="1"/>
    <x v="0"/>
    <d v="2013-08-15T21:39:00"/>
    <n v="0"/>
    <x v="5"/>
    <n v="5"/>
    <n v="2.4616666662041098E-2"/>
    <n v="0.59079999988898635"/>
    <n v="0.30625000000145519"/>
  </r>
  <r>
    <n v="7058"/>
    <n v="176410"/>
    <n v="43430"/>
    <n v="12"/>
    <x v="0"/>
    <n v="293"/>
    <n v="1323"/>
    <d v="2013-09-30T17:45:00"/>
    <d v="2013-09-30T18:22:54"/>
    <x v="0"/>
    <x v="0"/>
    <d v="2013-09-30T10:24:00"/>
    <n v="0"/>
    <x v="2"/>
    <n v="17"/>
    <n v="2.6316666662751231E-2"/>
    <n v="0.63159999990602955"/>
    <n v="0.30625000000145519"/>
  </r>
  <r>
    <n v="7591"/>
    <n v="170927"/>
    <n v="41286"/>
    <n v="12"/>
    <x v="0"/>
    <n v="488"/>
    <n v="1067"/>
    <d v="2013-09-02T07:30:00"/>
    <s v=""/>
    <x v="0"/>
    <x v="0"/>
    <d v="2013-09-02T00:09:00"/>
    <n v="1"/>
    <x v="2"/>
    <n v="7"/>
    <e v="#VALUE!"/>
    <s v=""/>
    <n v="0.30625000000145519"/>
  </r>
  <r>
    <n v="5942"/>
    <n v="147271"/>
    <n v="29661"/>
    <n v="12"/>
    <x v="0"/>
    <n v="393"/>
    <n v="115"/>
    <d v="2013-05-03T14:15:00"/>
    <d v="2013-05-04T00:00:00"/>
    <x v="1"/>
    <x v="0"/>
    <d v="2013-05-03T06:53:00"/>
    <n v="0"/>
    <x v="5"/>
    <n v="14"/>
    <n v="0.40625"/>
    <n v="9.75"/>
    <n v="0.30694444444088731"/>
  </r>
  <r>
    <n v="6427"/>
    <n v="159082"/>
    <n v="34457"/>
    <n v="64"/>
    <x v="0"/>
    <n v="849"/>
    <n v="1010"/>
    <d v="2013-07-07T06:15:00"/>
    <d v="2013-07-07T07:21:11"/>
    <x v="0"/>
    <x v="0"/>
    <d v="2013-07-06T22:53:00"/>
    <n v="0"/>
    <x v="3"/>
    <n v="6"/>
    <n v="4.5963333337567747E-2"/>
    <n v="1.1031200001016259"/>
    <n v="0.30694444444088731"/>
  </r>
  <r>
    <n v="5506"/>
    <n v="168257"/>
    <n v="40189"/>
    <n v="12"/>
    <x v="0"/>
    <n v="393"/>
    <n v="1012"/>
    <d v="2013-08-20T23:15:00"/>
    <d v="2013-08-21T00:44:09"/>
    <x v="1"/>
    <x v="0"/>
    <d v="2013-08-20T15:53:00"/>
    <n v="0"/>
    <x v="6"/>
    <n v="23"/>
    <n v="6.190999999671476E-2"/>
    <n v="1.4858399999211542"/>
    <n v="0.30694444444088731"/>
  </r>
  <r>
    <n v="7794"/>
    <n v="178631"/>
    <n v="45024"/>
    <n v="65"/>
    <x v="2"/>
    <n v="293"/>
    <s v=""/>
    <d v="2013-10-12T16:00:00"/>
    <d v="2013-10-13T01:00:00"/>
    <x v="0"/>
    <x v="0"/>
    <d v="2013-10-12T08:38:00"/>
    <n v="0"/>
    <x v="4"/>
    <n v="16"/>
    <n v="0.37500333333446179"/>
    <n v="9.0000800000270829"/>
    <n v="0.30694444444088731"/>
  </r>
  <r>
    <n v="7197"/>
    <n v="183579"/>
    <n v="43135"/>
    <n v="12"/>
    <x v="0"/>
    <n v="422"/>
    <n v="393"/>
    <d v="2013-11-08T06:00:00"/>
    <d v="2013-11-08T07:08:42"/>
    <x v="0"/>
    <x v="0"/>
    <d v="2013-11-07T22:38:00"/>
    <n v="0"/>
    <x v="5"/>
    <n v="6"/>
    <n v="4.7709999998915009E-2"/>
    <n v="1.1450399999739602"/>
    <n v="0.30694444444088731"/>
  </r>
  <r>
    <n v="7266"/>
    <n v="159621"/>
    <n v="35555"/>
    <n v="12"/>
    <x v="0"/>
    <n v="1056"/>
    <n v="852"/>
    <d v="2013-07-10T06:30:00"/>
    <d v="2013-07-10T07:08:03"/>
    <x v="0"/>
    <x v="0"/>
    <d v="2013-07-09T23:07:00"/>
    <n v="0"/>
    <x v="1"/>
    <n v="6"/>
    <n v="2.6426666663610376E-2"/>
    <n v="0.63423999992664903"/>
    <n v="0.30763888889487134"/>
  </r>
  <r>
    <n v="7155"/>
    <n v="184972"/>
    <n v="48236"/>
    <n v="12"/>
    <x v="0"/>
    <n v="393"/>
    <n v="1191"/>
    <d v="2013-11-17T18:30:00"/>
    <d v="2013-11-17T19:22:29"/>
    <x v="1"/>
    <x v="0"/>
    <d v="2013-11-17T11:07:00"/>
    <n v="0"/>
    <x v="3"/>
    <n v="18"/>
    <n v="3.6446666665142402E-2"/>
    <n v="0.87471999996341765"/>
    <n v="0.30763888889487134"/>
  </r>
  <r>
    <n v="7932"/>
    <n v="182009"/>
    <n v="46746"/>
    <n v="12"/>
    <x v="0"/>
    <n v="450"/>
    <n v="585"/>
    <d v="2013-10-31T05:00:00"/>
    <s v=""/>
    <x v="1"/>
    <x v="0"/>
    <d v="2013-10-30T21:37:00"/>
    <n v="1"/>
    <x v="0"/>
    <n v="5"/>
    <e v="#VALUE!"/>
    <s v=""/>
    <n v="0.30763888889487134"/>
  </r>
  <r>
    <n v="7544"/>
    <n v="162472"/>
    <n v="27944"/>
    <n v="12"/>
    <x v="0"/>
    <n v="422"/>
    <n v="393"/>
    <d v="2013-07-25T04:15:00"/>
    <d v="2013-07-25T05:23:42"/>
    <x v="0"/>
    <x v="0"/>
    <d v="2013-07-24T20:51:00"/>
    <n v="0"/>
    <x v="0"/>
    <n v="4"/>
    <n v="4.7706666664453223E-2"/>
    <n v="1.1449599999468774"/>
    <n v="0.30833333333430346"/>
  </r>
  <r>
    <n v="5745"/>
    <n v="179186"/>
    <n v="44954"/>
    <n v="89"/>
    <x v="0"/>
    <n v="293"/>
    <n v="1133"/>
    <d v="2013-10-15T08:00:00"/>
    <s v=""/>
    <x v="0"/>
    <x v="1"/>
    <d v="2013-10-15T00:36:00"/>
    <n v="1"/>
    <x v="6"/>
    <n v="8"/>
    <e v="#VALUE!"/>
    <s v=""/>
    <n v="0.30833333333430346"/>
  </r>
  <r>
    <n v="7812"/>
    <n v="162322"/>
    <n v="868"/>
    <n v="12"/>
    <x v="0"/>
    <n v="1323"/>
    <n v="293"/>
    <d v="2013-07-24T05:15:00"/>
    <d v="2013-07-24T05:41:49"/>
    <x v="0"/>
    <x v="0"/>
    <d v="2013-07-23T21:50:00"/>
    <n v="0"/>
    <x v="1"/>
    <n v="5"/>
    <n v="1.862000000255648E-2"/>
    <n v="0.44688000006135553"/>
    <n v="0.30902777778101154"/>
  </r>
  <r>
    <n v="5885"/>
    <n v="171624"/>
    <n v="41632"/>
    <n v="12"/>
    <x v="0"/>
    <n v="1083"/>
    <n v="585"/>
    <d v="2013-09-05T20:00:00"/>
    <d v="2013-09-05T21:02:47"/>
    <x v="1"/>
    <x v="0"/>
    <d v="2013-09-05T12:35:00"/>
    <n v="0"/>
    <x v="0"/>
    <n v="20"/>
    <n v="4.3596666662779171E-2"/>
    <n v="1.0463199999067001"/>
    <n v="0.30902777778101154"/>
  </r>
  <r>
    <n v="7087"/>
    <n v="172035"/>
    <n v="40495"/>
    <n v="12"/>
    <x v="0"/>
    <n v="89"/>
    <n v="393"/>
    <d v="2013-09-07T03:30:00"/>
    <d v="2013-09-07T04:47:15"/>
    <x v="0"/>
    <x v="0"/>
    <d v="2013-09-06T20:03:00"/>
    <n v="0"/>
    <x v="4"/>
    <n v="3"/>
    <n v="5.3646666667191312E-2"/>
    <n v="1.2875200000125915"/>
    <n v="0.31041666666715173"/>
  </r>
  <r>
    <n v="7824"/>
    <n v="184129"/>
    <n v="39069"/>
    <n v="12"/>
    <x v="0"/>
    <n v="150"/>
    <n v="1192"/>
    <d v="2013-11-12T04:00:00"/>
    <d v="2013-11-12T04:28:55"/>
    <x v="0"/>
    <x v="0"/>
    <d v="2013-11-11T20:33:00"/>
    <n v="0"/>
    <x v="6"/>
    <n v="4"/>
    <n v="2.0083333336515352E-2"/>
    <n v="0.48200000007636845"/>
    <n v="0.31041666666715173"/>
  </r>
  <r>
    <n v="5735"/>
    <n v="183283"/>
    <n v="47341"/>
    <n v="24"/>
    <x v="0"/>
    <n v="353"/>
    <n v="585"/>
    <d v="2013-11-06T04:45:00"/>
    <d v="2013-11-06T05:22:35"/>
    <x v="0"/>
    <x v="0"/>
    <d v="2013-11-05T21:17:00"/>
    <n v="0"/>
    <x v="1"/>
    <n v="4"/>
    <n v="2.6103333337232471E-2"/>
    <n v="0.62648000009357929"/>
    <n v="0.31111111110658385"/>
  </r>
  <r>
    <n v="5730"/>
    <n v="167717"/>
    <n v="33245"/>
    <n v="89"/>
    <x v="0"/>
    <n v="585"/>
    <n v="571"/>
    <d v="2013-08-18T13:30:00"/>
    <d v="2013-08-18T14:36:38"/>
    <x v="0"/>
    <x v="0"/>
    <d v="2013-08-18T06:01:00"/>
    <n v="0"/>
    <x v="3"/>
    <n v="13"/>
    <n v="4.6269999998912681E-2"/>
    <n v="1.1104799999739043"/>
    <n v="0.31180555555329192"/>
  </r>
  <r>
    <n v="7091"/>
    <n v="180739"/>
    <n v="45648"/>
    <n v="12"/>
    <x v="0"/>
    <n v="293"/>
    <n v="393"/>
    <d v="2013-10-24T16:30:00"/>
    <d v="2013-10-24T17:12:42"/>
    <x v="0"/>
    <x v="0"/>
    <d v="2013-10-24T09:01:00"/>
    <n v="0"/>
    <x v="0"/>
    <n v="16"/>
    <n v="2.9649999996763654E-2"/>
    <n v="0.7115999999223277"/>
    <n v="0.31180555555329192"/>
  </r>
  <r>
    <n v="6041"/>
    <n v="181241"/>
    <n v="46321"/>
    <n v="12"/>
    <x v="2"/>
    <n v="768"/>
    <s v=""/>
    <d v="2013-10-27T04:00:00"/>
    <d v="2013-10-27T14:00:00"/>
    <x v="0"/>
    <x v="0"/>
    <d v="2013-10-26T20:30:00"/>
    <n v="0"/>
    <x v="3"/>
    <n v="4"/>
    <n v="0.41666333333705552"/>
    <n v="9.9999200000893325"/>
    <n v="0.3125"/>
  </r>
  <r>
    <n v="7355"/>
    <n v="167023"/>
    <n v="39535"/>
    <n v="12"/>
    <x v="0"/>
    <n v="1346"/>
    <n v="393"/>
    <d v="2013-08-15T05:30:00"/>
    <s v=""/>
    <x v="1"/>
    <x v="0"/>
    <d v="2013-08-14T22:00:00"/>
    <n v="1"/>
    <x v="0"/>
    <n v="5"/>
    <e v="#VALUE!"/>
    <s v=""/>
    <n v="0.3125"/>
  </r>
  <r>
    <n v="6824"/>
    <n v="180546"/>
    <n v="40291"/>
    <n v="12"/>
    <x v="0"/>
    <n v="1085"/>
    <n v="1224"/>
    <d v="2013-10-23T07:45:00"/>
    <s v=""/>
    <x v="1"/>
    <x v="0"/>
    <d v="2013-10-23T00:15:00"/>
    <n v="1"/>
    <x v="1"/>
    <n v="7"/>
    <e v="#VALUE!"/>
    <s v=""/>
    <n v="0.3125"/>
  </r>
  <r>
    <n v="7579"/>
    <n v="172962"/>
    <n v="29648"/>
    <n v="12"/>
    <x v="2"/>
    <n v="571"/>
    <s v=""/>
    <d v="2013-09-12T07:45:00"/>
    <d v="2013-09-12T11:45:00"/>
    <x v="0"/>
    <x v="0"/>
    <d v="2013-09-12T00:14:00"/>
    <n v="0"/>
    <x v="0"/>
    <n v="7"/>
    <n v="0.16666333333705552"/>
    <n v="3.9999200000893325"/>
    <n v="0.31319444443943212"/>
  </r>
  <r>
    <n v="6808"/>
    <n v="170618"/>
    <n v="40918"/>
    <n v="12"/>
    <x v="0"/>
    <n v="83"/>
    <n v="1328"/>
    <d v="2013-08-31T23:00:00"/>
    <d v="2013-08-31T23:49:03"/>
    <x v="0"/>
    <x v="0"/>
    <d v="2013-08-31T15:29:00"/>
    <n v="0"/>
    <x v="4"/>
    <n v="23"/>
    <n v="3.4066666667058598E-2"/>
    <n v="0.81760000000940636"/>
    <n v="0.31319444444670808"/>
  </r>
  <r>
    <n v="7410"/>
    <n v="176020"/>
    <n v="41295"/>
    <n v="12"/>
    <x v="2"/>
    <n v="1053"/>
    <s v=""/>
    <d v="2013-09-28T17:30:00"/>
    <d v="2013-09-28T21:30:00"/>
    <x v="1"/>
    <x v="0"/>
    <d v="2013-09-28T09:58:00"/>
    <n v="0"/>
    <x v="4"/>
    <n v="17"/>
    <n v="0.16666333333705552"/>
    <n v="3.9999200000893325"/>
    <n v="0.31388888888614019"/>
  </r>
  <r>
    <n v="6313"/>
    <n v="167965"/>
    <n v="27454"/>
    <n v="89"/>
    <x v="0"/>
    <n v="1096"/>
    <n v="393"/>
    <d v="2013-08-19T18:00:00"/>
    <d v="2013-08-19T18:31:55"/>
    <x v="0"/>
    <x v="0"/>
    <d v="2013-08-19T10:26:00"/>
    <n v="0"/>
    <x v="2"/>
    <n v="18"/>
    <n v="2.216000000044005E-2"/>
    <n v="0.5318400000105612"/>
    <n v="0.31527777777955635"/>
  </r>
  <r>
    <n v="5981"/>
    <n v="177931"/>
    <n v="44686"/>
    <n v="90"/>
    <x v="0"/>
    <n v="542"/>
    <n v="393"/>
    <d v="2013-10-09T07:15:00"/>
    <d v="2013-10-09T08:46:18"/>
    <x v="0"/>
    <x v="1"/>
    <d v="2013-10-08T23:40:00"/>
    <n v="0"/>
    <x v="1"/>
    <n v="7"/>
    <n v="6.3406666660739575E-2"/>
    <n v="1.5217599998577498"/>
    <n v="0.31597222222626442"/>
  </r>
  <r>
    <n v="6343"/>
    <n v="165649"/>
    <n v="38817"/>
    <n v="87"/>
    <x v="1"/>
    <n v="410"/>
    <s v=""/>
    <d v="2013-08-09T03:00:00"/>
    <d v="2013-08-09T23:59:00"/>
    <x v="0"/>
    <x v="0"/>
    <d v="2013-08-08T19:24:00"/>
    <n v="0"/>
    <x v="5"/>
    <n v="3"/>
    <n v="0.87430999999924097"/>
    <n v="20.983439999981783"/>
    <n v="0.31666666666569654"/>
  </r>
  <r>
    <n v="6132"/>
    <n v="166784"/>
    <n v="39411"/>
    <n v="12"/>
    <x v="0"/>
    <n v="1095"/>
    <n v="585"/>
    <d v="2013-08-14T13:45:00"/>
    <d v="2013-08-14T15:02:32"/>
    <x v="1"/>
    <x v="0"/>
    <d v="2013-08-14T06:09:00"/>
    <n v="0"/>
    <x v="1"/>
    <n v="13"/>
    <n v="5.3843333334953059E-2"/>
    <n v="1.2922400000388734"/>
    <n v="0.31666666666569654"/>
  </r>
  <r>
    <n v="7096"/>
    <n v="172353"/>
    <n v="23775"/>
    <n v="12"/>
    <x v="0"/>
    <n v="393"/>
    <n v="1217"/>
    <d v="2013-09-08T23:00:00"/>
    <d v="2013-09-09T00:23:00"/>
    <x v="0"/>
    <x v="0"/>
    <d v="2013-09-08T15:24:00"/>
    <n v="0"/>
    <x v="3"/>
    <n v="23"/>
    <n v="5.7636666664620861E-2"/>
    <n v="1.3832799999509007"/>
    <n v="0.31666666666569654"/>
  </r>
  <r>
    <n v="5580"/>
    <n v="185049"/>
    <n v="24042"/>
    <n v="12"/>
    <x v="0"/>
    <n v="83"/>
    <n v="393"/>
    <d v="2013-11-18T06:15:00"/>
    <d v="2013-11-18T07:31:41"/>
    <x v="0"/>
    <x v="0"/>
    <d v="2013-11-17T22:38:00"/>
    <n v="0"/>
    <x v="2"/>
    <n v="6"/>
    <n v="5.3253333338943776E-2"/>
    <n v="1.2780800001346506"/>
    <n v="0.31736111110512866"/>
  </r>
  <r>
    <n v="7551"/>
    <n v="177587"/>
    <n v="29648"/>
    <n v="24"/>
    <x v="2"/>
    <n v="271"/>
    <s v=""/>
    <d v="2013-10-07T08:45:00"/>
    <d v="2013-10-07T11:45:39"/>
    <x v="0"/>
    <x v="0"/>
    <d v="2013-10-07T01:07:00"/>
    <n v="0"/>
    <x v="2"/>
    <n v="8"/>
    <n v="0.12544666666508419"/>
    <n v="3.0107199999620207"/>
    <n v="0.31805555555911269"/>
  </r>
  <r>
    <n v="5446"/>
    <n v="160136"/>
    <n v="26609"/>
    <n v="12"/>
    <x v="2"/>
    <n v="1165"/>
    <s v=""/>
    <d v="2013-07-12T19:00:00"/>
    <d v="2013-07-13T00:00:00"/>
    <x v="0"/>
    <x v="0"/>
    <d v="2013-07-12T11:21:00"/>
    <n v="0"/>
    <x v="5"/>
    <n v="19"/>
    <n v="0.20833333333575865"/>
    <n v="5.0000000000582077"/>
    <n v="0.31874999999854481"/>
  </r>
  <r>
    <n v="5489"/>
    <n v="169453"/>
    <n v="40751"/>
    <n v="89"/>
    <x v="0"/>
    <n v="452"/>
    <n v="393"/>
    <d v="2013-08-27T03:15:00"/>
    <d v="2013-08-27T04:22:19"/>
    <x v="0"/>
    <x v="1"/>
    <d v="2013-08-26T19:36:00"/>
    <n v="0"/>
    <x v="6"/>
    <n v="3"/>
    <n v="4.6743333332415204E-2"/>
    <n v="1.1218399999779649"/>
    <n v="0.31874999999854481"/>
  </r>
  <r>
    <n v="5645"/>
    <n v="175973"/>
    <n v="43750"/>
    <n v="12"/>
    <x v="0"/>
    <n v="448"/>
    <n v="393"/>
    <d v="2013-09-28T05:30:00"/>
    <d v="2013-09-28T06:49:19"/>
    <x v="1"/>
    <x v="0"/>
    <d v="2013-09-27T21:51:00"/>
    <n v="0"/>
    <x v="4"/>
    <n v="5"/>
    <n v="5.5083333332731854E-2"/>
    <n v="1.3219999999855645"/>
    <n v="0.31874999999854481"/>
  </r>
  <r>
    <n v="5664"/>
    <n v="181421"/>
    <n v="46428"/>
    <n v="12"/>
    <x v="0"/>
    <n v="691"/>
    <n v="1192"/>
    <d v="2013-10-28T05:15:00"/>
    <s v=""/>
    <x v="1"/>
    <x v="0"/>
    <d v="2013-10-27T21:36:00"/>
    <n v="1"/>
    <x v="2"/>
    <n v="5"/>
    <e v="#VALUE!"/>
    <s v=""/>
    <n v="0.31874999999854481"/>
  </r>
  <r>
    <n v="6566"/>
    <n v="183689"/>
    <n v="19069"/>
    <n v="24"/>
    <x v="0"/>
    <n v="1285"/>
    <n v="393"/>
    <d v="2013-11-09T03:30:00"/>
    <d v="2013-11-09T04:30:23"/>
    <x v="1"/>
    <x v="0"/>
    <d v="2013-11-08T19:51:00"/>
    <n v="0"/>
    <x v="4"/>
    <n v="3"/>
    <n v="4.1936666661058553E-2"/>
    <n v="1.0064799998654053"/>
    <n v="0.31875000000582077"/>
  </r>
  <r>
    <n v="5459"/>
    <n v="171785"/>
    <n v="41722"/>
    <n v="89"/>
    <x v="0"/>
    <n v="450"/>
    <n v="393"/>
    <d v="2013-09-06T06:00:00"/>
    <d v="2013-09-06T07:16:03"/>
    <x v="0"/>
    <x v="0"/>
    <d v="2013-09-05T22:20:00"/>
    <n v="0"/>
    <x v="5"/>
    <n v="6"/>
    <n v="5.281000000104541E-2"/>
    <n v="1.2674400000250898"/>
    <n v="0.31944444444525288"/>
  </r>
  <r>
    <n v="6557"/>
    <n v="166958"/>
    <n v="39490"/>
    <n v="12"/>
    <x v="0"/>
    <n v="61"/>
    <n v="393"/>
    <d v="2013-08-15T02:30:00"/>
    <d v="2013-08-15T03:43:44"/>
    <x v="1"/>
    <x v="0"/>
    <d v="2013-08-14T18:49:00"/>
    <n v="0"/>
    <x v="0"/>
    <n v="2"/>
    <n v="5.120333333616145E-2"/>
    <n v="1.2288800000678748"/>
    <n v="0.320138888884685"/>
  </r>
  <r>
    <n v="6872"/>
    <n v="181458"/>
    <n v="42205"/>
    <n v="12"/>
    <x v="2"/>
    <n v="1264"/>
    <s v=""/>
    <d v="2013-10-28T10:30:00"/>
    <s v=""/>
    <x v="0"/>
    <x v="0"/>
    <d v="2013-10-28T02:48:00"/>
    <n v="1"/>
    <x v="2"/>
    <n v="10"/>
    <e v="#VALUE!"/>
    <s v=""/>
    <n v="0.32083333333139308"/>
  </r>
  <r>
    <n v="5934"/>
    <n v="171339"/>
    <n v="41475"/>
    <n v="12"/>
    <x v="0"/>
    <n v="1390"/>
    <n v="1393"/>
    <d v="2013-09-04T08:00:00"/>
    <d v="2013-09-04T10:02:26"/>
    <x v="0"/>
    <x v="0"/>
    <d v="2013-09-04T00:18:00"/>
    <n v="0"/>
    <x v="1"/>
    <n v="8"/>
    <n v="8.5026666667545214E-2"/>
    <n v="2.0406400000210851"/>
    <n v="0.32083333333866904"/>
  </r>
  <r>
    <n v="6976"/>
    <n v="162120"/>
    <n v="28877"/>
    <n v="85"/>
    <x v="0"/>
    <n v="1262"/>
    <n v="393"/>
    <d v="2013-07-23T03:45:00"/>
    <d v="2013-07-23T05:02:48"/>
    <x v="1"/>
    <x v="0"/>
    <d v="2013-07-22T20:02:00"/>
    <n v="0"/>
    <x v="6"/>
    <n v="3"/>
    <n v="5.4029999999329448E-2"/>
    <n v="1.2967199999839067"/>
    <n v="0.32152777777810115"/>
  </r>
  <r>
    <n v="6333"/>
    <n v="183836"/>
    <n v="24898"/>
    <n v="12"/>
    <x v="0"/>
    <n v="396"/>
    <n v="393"/>
    <d v="2013-11-10T04:15:00"/>
    <d v="2013-11-10T04:33:12"/>
    <x v="0"/>
    <x v="0"/>
    <d v="2013-11-09T20:32:00"/>
    <n v="0"/>
    <x v="3"/>
    <n v="4"/>
    <n v="1.2636666666367091E-2"/>
    <n v="0.30327999999281019"/>
    <n v="0.32152777777810115"/>
  </r>
  <r>
    <n v="6487"/>
    <n v="183843"/>
    <n v="33395"/>
    <n v="24"/>
    <x v="0"/>
    <n v="1033"/>
    <n v="585"/>
    <d v="2013-11-10T04:30:00"/>
    <d v="2013-11-10T05:14:33"/>
    <x v="0"/>
    <x v="0"/>
    <d v="2013-11-09T20:47:00"/>
    <n v="0"/>
    <x v="3"/>
    <n v="4"/>
    <n v="3.0939999996917322E-2"/>
    <n v="0.74255999992601573"/>
    <n v="0.32152777777810115"/>
  </r>
  <r>
    <n v="5806"/>
    <n v="181417"/>
    <n v="46426"/>
    <n v="12"/>
    <x v="0"/>
    <n v="1322"/>
    <n v="585"/>
    <d v="2013-10-28T05:00:00"/>
    <s v=""/>
    <x v="1"/>
    <x v="0"/>
    <d v="2013-10-27T21:16:00"/>
    <n v="1"/>
    <x v="2"/>
    <n v="5"/>
    <e v="#VALUE!"/>
    <s v=""/>
    <n v="0.32222222222480923"/>
  </r>
  <r>
    <n v="6363"/>
    <n v="158249"/>
    <n v="35535"/>
    <n v="12"/>
    <x v="0"/>
    <n v="192"/>
    <n v="168"/>
    <d v="2013-07-04T05:00:00"/>
    <d v="2013-07-04T05:55:11"/>
    <x v="0"/>
    <x v="1"/>
    <d v="2013-07-03T21:14:00"/>
    <n v="0"/>
    <x v="0"/>
    <n v="5"/>
    <n v="3.8326666661305353E-2"/>
    <n v="0.91983999987132847"/>
    <n v="0.32361111111094942"/>
  </r>
  <r>
    <n v="7496"/>
    <n v="162826"/>
    <n v="37649"/>
    <n v="12"/>
    <x v="0"/>
    <n v="393"/>
    <n v="455"/>
    <d v="2013-07-26T23:30:00"/>
    <d v="2013-07-27T01:14:12"/>
    <x v="0"/>
    <x v="0"/>
    <d v="2013-07-26T15:44:00"/>
    <n v="0"/>
    <x v="5"/>
    <n v="23"/>
    <n v="7.2363333332759794E-2"/>
    <n v="1.7367199999862351"/>
    <n v="0.32361111111094942"/>
  </r>
  <r>
    <n v="7351"/>
    <n v="181036"/>
    <n v="12997"/>
    <n v="12"/>
    <x v="0"/>
    <n v="571"/>
    <n v="1189"/>
    <d v="2013-10-26T03:30:00"/>
    <d v="2013-10-26T04:06:20"/>
    <x v="0"/>
    <x v="1"/>
    <d v="2013-10-25T19:44:00"/>
    <n v="0"/>
    <x v="4"/>
    <n v="3"/>
    <n v="2.5226666664821096E-2"/>
    <n v="0.6054399999557063"/>
    <n v="0.32361111111094942"/>
  </r>
  <r>
    <n v="5514"/>
    <n v="168130"/>
    <n v="40121"/>
    <n v="12"/>
    <x v="0"/>
    <n v="1365"/>
    <n v="730"/>
    <d v="2013-08-20T07:00:00"/>
    <d v="2013-08-20T08:03:16"/>
    <x v="0"/>
    <x v="0"/>
    <d v="2013-08-19T23:13:00"/>
    <n v="0"/>
    <x v="6"/>
    <n v="7"/>
    <n v="4.3933333334280178E-2"/>
    <n v="1.0544000000227243"/>
    <n v="0.32430555555038154"/>
  </r>
  <r>
    <n v="7908"/>
    <n v="161420"/>
    <n v="36958"/>
    <n v="12"/>
    <x v="0"/>
    <n v="85"/>
    <n v="585"/>
    <d v="2013-07-19T19:15:00"/>
    <d v="2013-07-19T21:20:13"/>
    <x v="0"/>
    <x v="0"/>
    <d v="2013-07-19T11:28:00"/>
    <n v="0"/>
    <x v="5"/>
    <n v="19"/>
    <n v="8.6956666666083038E-2"/>
    <n v="2.0869599999859929"/>
    <n v="0.3243055555576575"/>
  </r>
  <r>
    <n v="7240"/>
    <n v="183826"/>
    <n v="47263"/>
    <n v="12"/>
    <x v="2"/>
    <n v="1312"/>
    <s v=""/>
    <d v="2013-11-10T03:00:00"/>
    <d v="2013-11-10T13:00:00"/>
    <x v="0"/>
    <x v="1"/>
    <d v="2013-11-09T19:13:00"/>
    <n v="0"/>
    <x v="3"/>
    <n v="3"/>
    <n v="0.41666999999870313"/>
    <n v="10.000079999968875"/>
    <n v="0.3243055555576575"/>
  </r>
  <r>
    <n v="7584"/>
    <n v="182594"/>
    <n v="46886"/>
    <n v="12"/>
    <x v="0"/>
    <n v="571"/>
    <n v="1384"/>
    <d v="2013-11-01T04:00:00"/>
    <s v=""/>
    <x v="1"/>
    <x v="0"/>
    <d v="2013-10-31T20:12:00"/>
    <n v="1"/>
    <x v="5"/>
    <n v="4"/>
    <e v="#VALUE!"/>
    <s v=""/>
    <n v="0.32499999999708962"/>
  </r>
  <r>
    <n v="5765"/>
    <n v="158243"/>
    <n v="35530"/>
    <n v="12"/>
    <x v="0"/>
    <n v="357"/>
    <n v="168"/>
    <d v="2013-07-04T04:45:00"/>
    <d v="2013-07-04T05:41:03"/>
    <x v="0"/>
    <x v="0"/>
    <d v="2013-07-03T20:56:00"/>
    <n v="0"/>
    <x v="0"/>
    <n v="4"/>
    <n v="3.8923333333514165E-2"/>
    <n v="0.93416000000433996"/>
    <n v="0.32569444444379769"/>
  </r>
  <r>
    <n v="7209"/>
    <n v="149730"/>
    <n v="30022"/>
    <n v="12"/>
    <x v="1"/>
    <n v="269"/>
    <s v=""/>
    <d v="2013-05-18T04:00:00"/>
    <d v="2013-05-19T00:00:00"/>
    <x v="0"/>
    <x v="0"/>
    <d v="2013-05-17T20:10:00"/>
    <n v="0"/>
    <x v="4"/>
    <n v="4"/>
    <n v="0.83333333333575865"/>
    <n v="20.000000000058208"/>
    <n v="0.32638888888322981"/>
  </r>
  <r>
    <n v="7712"/>
    <n v="164975"/>
    <n v="18046"/>
    <n v="12"/>
    <x v="0"/>
    <n v="393"/>
    <n v="1136"/>
    <d v="2013-08-05T19:45:00"/>
    <d v="2013-08-05T21:54:35"/>
    <x v="0"/>
    <x v="1"/>
    <d v="2013-08-05T11:55:00"/>
    <n v="0"/>
    <x v="2"/>
    <n v="19"/>
    <n v="8.9993333334859926E-2"/>
    <n v="2.1598400000366382"/>
    <n v="0.32638888888322981"/>
  </r>
  <r>
    <n v="6309"/>
    <n v="170709"/>
    <n v="34734"/>
    <n v="89"/>
    <x v="2"/>
    <n v="1282"/>
    <s v=""/>
    <d v="2013-09-01T07:45:00"/>
    <d v="2013-09-01T12:11:00"/>
    <x v="1"/>
    <x v="0"/>
    <d v="2013-08-31T23:55:00"/>
    <n v="0"/>
    <x v="3"/>
    <n v="7"/>
    <n v="0.18472333333920687"/>
    <n v="4.433360000140965"/>
    <n v="0.32638888888322981"/>
  </r>
  <r>
    <n v="6338"/>
    <n v="175421"/>
    <n v="43590"/>
    <n v="12"/>
    <x v="0"/>
    <n v="1096"/>
    <n v="393"/>
    <d v="2013-09-26T03:45:00"/>
    <d v="2013-09-26T04:40:59"/>
    <x v="0"/>
    <x v="0"/>
    <d v="2013-09-25T19:55:00"/>
    <n v="0"/>
    <x v="0"/>
    <n v="3"/>
    <n v="3.8880000000062864E-2"/>
    <n v="0.93312000000150874"/>
    <n v="0.32638888889050577"/>
  </r>
  <r>
    <n v="7382"/>
    <n v="157897"/>
    <n v="35345"/>
    <n v="85"/>
    <x v="0"/>
    <n v="61"/>
    <n v="393"/>
    <d v="2013-07-02T04:00:00"/>
    <d v="2013-07-02T04:58:44"/>
    <x v="0"/>
    <x v="0"/>
    <d v="2013-07-01T20:09:00"/>
    <n v="0"/>
    <x v="6"/>
    <n v="4"/>
    <n v="4.0783333337458316E-2"/>
    <n v="0.97880000009899959"/>
    <n v="0.32708333332993789"/>
  </r>
  <r>
    <n v="6434"/>
    <n v="179002"/>
    <n v="45238"/>
    <n v="24"/>
    <x v="0"/>
    <n v="393"/>
    <n v="603"/>
    <d v="2013-10-14T08:00:00"/>
    <d v="2013-10-14T09:56:54"/>
    <x v="1"/>
    <x v="0"/>
    <d v="2013-10-14T00:09:00"/>
    <n v="0"/>
    <x v="2"/>
    <n v="8"/>
    <n v="8.1176666666578967E-2"/>
    <n v="1.9482399999978952"/>
    <n v="0.32708333333721384"/>
  </r>
  <r>
    <n v="5749"/>
    <n v="173170"/>
    <n v="41040"/>
    <n v="12"/>
    <x v="0"/>
    <n v="994"/>
    <n v="974"/>
    <d v="2013-09-13T17:30:00"/>
    <d v="2013-09-13T18:59:23"/>
    <x v="1"/>
    <x v="0"/>
    <d v="2013-09-13T09:37:00"/>
    <n v="0"/>
    <x v="5"/>
    <n v="17"/>
    <n v="6.2073333334410563E-2"/>
    <n v="1.4897600000258535"/>
    <n v="0.32847222222335404"/>
  </r>
  <r>
    <n v="5843"/>
    <n v="179644"/>
    <n v="40291"/>
    <n v="12"/>
    <x v="0"/>
    <n v="339"/>
    <n v="1224"/>
    <d v="2013-10-18T07:45:00"/>
    <s v=""/>
    <x v="1"/>
    <x v="0"/>
    <d v="2013-10-17T23:50:00"/>
    <n v="1"/>
    <x v="5"/>
    <n v="7"/>
    <e v="#VALUE!"/>
    <s v=""/>
    <n v="0.32986111110949423"/>
  </r>
  <r>
    <n v="6571"/>
    <n v="159442"/>
    <n v="35281"/>
    <n v="12"/>
    <x v="0"/>
    <n v="1101"/>
    <n v="1365"/>
    <d v="2013-07-09T07:30:00"/>
    <d v="2013-07-09T08:25:06"/>
    <x v="1"/>
    <x v="0"/>
    <d v="2013-07-08T23:34:00"/>
    <n v="0"/>
    <x v="6"/>
    <n v="7"/>
    <n v="3.8260000001173466E-2"/>
    <n v="0.91824000002816319"/>
    <n v="0.33055555555620231"/>
  </r>
  <r>
    <n v="6752"/>
    <n v="161839"/>
    <n v="16388"/>
    <n v="12"/>
    <x v="0"/>
    <n v="585"/>
    <n v="293"/>
    <d v="2013-07-21T20:00:00"/>
    <d v="2013-07-21T21:55:10"/>
    <x v="0"/>
    <x v="0"/>
    <d v="2013-07-21T12:04:00"/>
    <n v="0"/>
    <x v="3"/>
    <n v="20"/>
    <n v="7.9976666667789686E-2"/>
    <n v="1.9194400000269525"/>
    <n v="0.33055555555620231"/>
  </r>
  <r>
    <n v="5721"/>
    <n v="166480"/>
    <n v="39257"/>
    <n v="65"/>
    <x v="0"/>
    <n v="393"/>
    <n v="192"/>
    <d v="2013-08-13T05:00:00"/>
    <d v="2013-08-13T06:02:14"/>
    <x v="0"/>
    <x v="0"/>
    <d v="2013-08-12T21:04:00"/>
    <n v="0"/>
    <x v="6"/>
    <n v="5"/>
    <n v="4.3216666665102821E-2"/>
    <n v="1.0371999999624677"/>
    <n v="0.33055555555620231"/>
  </r>
  <r>
    <n v="5868"/>
    <n v="156287"/>
    <n v="34623"/>
    <n v="12"/>
    <x v="0"/>
    <n v="393"/>
    <n v="585"/>
    <d v="2013-06-22T20:30:00"/>
    <d v="2013-06-23T00:00:00"/>
    <x v="1"/>
    <x v="0"/>
    <d v="2013-06-22T12:33:00"/>
    <n v="0"/>
    <x v="4"/>
    <n v="20"/>
    <n v="0.14583333333575865"/>
    <n v="3.5000000000582077"/>
    <n v="0.33124999999563443"/>
  </r>
  <r>
    <n v="5823"/>
    <n v="158313"/>
    <n v="35568"/>
    <n v="12"/>
    <x v="0"/>
    <n v="1237"/>
    <n v="1384"/>
    <d v="2013-07-04T18:00:00"/>
    <d v="2013-07-04T19:19:20"/>
    <x v="0"/>
    <x v="0"/>
    <d v="2013-07-04T10:03:00"/>
    <n v="0"/>
    <x v="0"/>
    <n v="18"/>
    <n v="5.5090000001655426E-2"/>
    <n v="1.3221600000397302"/>
    <n v="0.33125000000291038"/>
  </r>
  <r>
    <n v="7485"/>
    <n v="169631"/>
    <n v="40834"/>
    <n v="12"/>
    <x v="2"/>
    <n v="1304"/>
    <s v=""/>
    <d v="2013-08-28T08:00:00"/>
    <d v="2013-08-28T17:00:00"/>
    <x v="1"/>
    <x v="0"/>
    <d v="2013-08-28T00:03:00"/>
    <n v="0"/>
    <x v="1"/>
    <n v="8"/>
    <n v="0.37499666666553821"/>
    <n v="8.9999199999729171"/>
    <n v="0.33125000000291038"/>
  </r>
  <r>
    <n v="6391"/>
    <n v="173984"/>
    <n v="42518"/>
    <n v="12"/>
    <x v="0"/>
    <n v="625"/>
    <n v="393"/>
    <d v="2013-09-17T03:45:00"/>
    <d v="2013-09-17T04:53:07"/>
    <x v="1"/>
    <x v="0"/>
    <d v="2013-09-16T19:47:00"/>
    <n v="0"/>
    <x v="6"/>
    <n v="3"/>
    <n v="4.7299999998358544E-2"/>
    <n v="1.1351999999606051"/>
    <n v="0.3319444444423425"/>
  </r>
  <r>
    <n v="7170"/>
    <n v="174171"/>
    <n v="42993"/>
    <n v="12"/>
    <x v="0"/>
    <n v="502"/>
    <n v="393"/>
    <d v="2013-09-18T03:15:00"/>
    <d v="2013-09-18T04:32:35"/>
    <x v="0"/>
    <x v="0"/>
    <d v="2013-09-17T19:17:00"/>
    <n v="0"/>
    <x v="1"/>
    <n v="3"/>
    <n v="5.3873333337833174E-2"/>
    <n v="1.2929600001079962"/>
    <n v="0.3319444444423425"/>
  </r>
  <r>
    <n v="6235"/>
    <n v="178851"/>
    <n v="42723"/>
    <n v="12"/>
    <x v="0"/>
    <n v="542"/>
    <n v="393"/>
    <d v="2013-10-13T18:00:00"/>
    <d v="2013-10-13T20:58:31"/>
    <x v="0"/>
    <x v="1"/>
    <d v="2013-10-13T10:02:00"/>
    <n v="0"/>
    <x v="3"/>
    <n v="18"/>
    <n v="0.12397000000055414"/>
    <n v="2.9752800000132993"/>
    <n v="0.3319444444423425"/>
  </r>
  <r>
    <n v="6380"/>
    <n v="181810"/>
    <n v="46634"/>
    <n v="12"/>
    <x v="0"/>
    <n v="269"/>
    <n v="296"/>
    <d v="2013-10-30T07:45:00"/>
    <d v="2013-10-30T09:00:24"/>
    <x v="1"/>
    <x v="0"/>
    <d v="2013-10-29T23:47:00"/>
    <n v="0"/>
    <x v="1"/>
    <n v="7"/>
    <n v="5.2363333335961215E-2"/>
    <n v="1.2567200000630692"/>
    <n v="0.3319444444423425"/>
  </r>
  <r>
    <n v="6607"/>
    <n v="182879"/>
    <n v="42"/>
    <n v="89"/>
    <x v="0"/>
    <n v="667"/>
    <n v="393"/>
    <d v="2013-11-03T05:30:00"/>
    <d v="2013-11-03T06:39:48"/>
    <x v="0"/>
    <x v="1"/>
    <d v="2013-11-02T21:32:00"/>
    <n v="0"/>
    <x v="3"/>
    <n v="5"/>
    <n v="4.8473333336005453E-2"/>
    <n v="1.1633600000641309"/>
    <n v="0.3319444444423425"/>
  </r>
  <r>
    <n v="6836"/>
    <n v="168350"/>
    <n v="40236"/>
    <n v="12"/>
    <x v="0"/>
    <n v="452"/>
    <n v="974"/>
    <d v="2013-08-21T06:30:00"/>
    <d v="2013-08-21T07:20:06"/>
    <x v="1"/>
    <x v="0"/>
    <d v="2013-08-20T22:31:00"/>
    <n v="0"/>
    <x v="1"/>
    <n v="6"/>
    <n v="3.4796666666807141E-2"/>
    <n v="0.83512000000337139"/>
    <n v="0.33263888888905058"/>
  </r>
  <r>
    <n v="5512"/>
    <n v="180756"/>
    <n v="867"/>
    <n v="12"/>
    <x v="0"/>
    <n v="1320"/>
    <n v="572"/>
    <d v="2013-10-24T18:45:00"/>
    <s v=""/>
    <x v="1"/>
    <x v="0"/>
    <d v="2013-10-24T10:46:00"/>
    <n v="1"/>
    <x v="0"/>
    <n v="18"/>
    <e v="#VALUE!"/>
    <s v=""/>
    <n v="0.33263888888905058"/>
  </r>
  <r>
    <n v="6171"/>
    <n v="183901"/>
    <n v="32586"/>
    <n v="12"/>
    <x v="0"/>
    <n v="392"/>
    <n v="1395"/>
    <d v="2013-11-10T18:30:00"/>
    <s v=""/>
    <x v="0"/>
    <x v="0"/>
    <d v="2013-11-10T10:31:00"/>
    <n v="1"/>
    <x v="3"/>
    <n v="18"/>
    <e v="#VALUE!"/>
    <s v=""/>
    <n v="0.33263888888905058"/>
  </r>
  <r>
    <n v="7214"/>
    <n v="172948"/>
    <n v="25249"/>
    <n v="12"/>
    <x v="0"/>
    <n v="1371"/>
    <n v="1359"/>
    <d v="2013-09-12T06:45:00"/>
    <d v="2013-09-12T07:17:33"/>
    <x v="1"/>
    <x v="0"/>
    <d v="2013-09-11T22:45:00"/>
    <n v="0"/>
    <x v="0"/>
    <n v="6"/>
    <n v="2.2599999996600673E-2"/>
    <n v="0.54239999991841614"/>
    <n v="0.33333333333575865"/>
  </r>
  <r>
    <n v="7704"/>
    <n v="169621"/>
    <n v="29648"/>
    <n v="12"/>
    <x v="2"/>
    <n v="1315"/>
    <s v=""/>
    <d v="2013-08-28T07:30:00"/>
    <d v="2013-08-28T09:48:14"/>
    <x v="0"/>
    <x v="0"/>
    <d v="2013-08-27T23:29:00"/>
    <n v="0"/>
    <x v="1"/>
    <n v="7"/>
    <n v="9.5999999997729901E-2"/>
    <n v="2.3039999999455176"/>
    <n v="0.33402777777519077"/>
  </r>
  <r>
    <n v="6530"/>
    <n v="178785"/>
    <n v="19902"/>
    <n v="65"/>
    <x v="0"/>
    <n v="115"/>
    <n v="393"/>
    <d v="2013-10-13T04:30:00"/>
    <d v="2013-10-13T05:29:24"/>
    <x v="1"/>
    <x v="0"/>
    <d v="2013-10-12T20:29:00"/>
    <n v="0"/>
    <x v="3"/>
    <n v="4"/>
    <n v="4.1250000002037268E-2"/>
    <n v="0.99000000004889444"/>
    <n v="0.33402777777519077"/>
  </r>
  <r>
    <n v="6860"/>
    <n v="178471"/>
    <n v="20451"/>
    <n v="12"/>
    <x v="0"/>
    <n v="269"/>
    <n v="1248"/>
    <d v="2013-10-11T21:00:00"/>
    <d v="2013-10-11T23:35:58"/>
    <x v="1"/>
    <x v="0"/>
    <d v="2013-10-11T12:58:00"/>
    <n v="0"/>
    <x v="5"/>
    <n v="21"/>
    <n v="0.1083100000032573"/>
    <n v="2.5994400000781752"/>
    <n v="0.33472222222189885"/>
  </r>
  <r>
    <n v="7395"/>
    <n v="159595"/>
    <n v="36103"/>
    <n v="12"/>
    <x v="0"/>
    <n v="1181"/>
    <n v="393"/>
    <d v="2013-07-10T05:00:00"/>
    <d v="2013-07-10T06:05:05"/>
    <x v="1"/>
    <x v="0"/>
    <d v="2013-07-09T20:57:00"/>
    <n v="0"/>
    <x v="1"/>
    <n v="5"/>
    <n v="4.5196666666015517E-2"/>
    <n v="1.0847199999843724"/>
    <n v="0.33541666666860692"/>
  </r>
  <r>
    <n v="7801"/>
    <n v="163422"/>
    <n v="37803"/>
    <n v="12"/>
    <x v="0"/>
    <n v="768"/>
    <n v="393"/>
    <d v="2013-07-30T05:00:00"/>
    <d v="2013-07-30T06:01:57"/>
    <x v="0"/>
    <x v="0"/>
    <d v="2013-07-29T20:57:00"/>
    <n v="0"/>
    <x v="6"/>
    <n v="5"/>
    <n v="4.3016666662879288E-2"/>
    <n v="1.0323999999091029"/>
    <n v="0.33541666666860692"/>
  </r>
  <r>
    <n v="6123"/>
    <n v="159244"/>
    <n v="35944"/>
    <n v="12"/>
    <x v="0"/>
    <n v="142"/>
    <n v="393"/>
    <d v="2013-07-08T04:00:00"/>
    <d v="2013-07-08T05:18:00"/>
    <x v="0"/>
    <x v="0"/>
    <d v="2013-07-07T19:56:00"/>
    <n v="0"/>
    <x v="2"/>
    <n v="4"/>
    <n v="5.4163333334145136E-2"/>
    <n v="1.2999200000194833"/>
    <n v="0.33611111110803904"/>
  </r>
  <r>
    <n v="7347"/>
    <n v="185893"/>
    <n v="15932"/>
    <n v="12"/>
    <x v="0"/>
    <n v="1191"/>
    <n v="1038"/>
    <d v="2013-11-24T08:15:00"/>
    <d v="2013-11-24T08:28:42"/>
    <x v="1"/>
    <x v="0"/>
    <d v="2013-11-24T00:11:00"/>
    <n v="0"/>
    <x v="3"/>
    <n v="8"/>
    <n v="9.5100000035017729E-3"/>
    <n v="0.22824000008404255"/>
    <n v="0.33611111110803904"/>
  </r>
  <r>
    <n v="6404"/>
    <n v="167423"/>
    <n v="39753"/>
    <n v="12"/>
    <x v="0"/>
    <n v="1283"/>
    <n v="393"/>
    <d v="2013-08-17T05:45:00"/>
    <d v="2013-08-17T07:00:43"/>
    <x v="1"/>
    <x v="0"/>
    <d v="2013-08-16T21:40:00"/>
    <n v="0"/>
    <x v="4"/>
    <n v="5"/>
    <n v="5.2576666661479976E-2"/>
    <n v="1.2618399998755194"/>
    <n v="0.33680555555474712"/>
  </r>
  <r>
    <n v="7944"/>
    <n v="181840"/>
    <n v="46653"/>
    <n v="90"/>
    <x v="0"/>
    <n v="1390"/>
    <n v="393"/>
    <d v="2013-10-30T17:30:00"/>
    <d v="2013-10-30T19:00:49"/>
    <x v="1"/>
    <x v="0"/>
    <d v="2013-10-30T09:24:00"/>
    <n v="0"/>
    <x v="1"/>
    <n v="17"/>
    <n v="6.3063333334866911E-2"/>
    <n v="1.5135200000368059"/>
    <n v="0.33749999999417923"/>
  </r>
  <r>
    <n v="5416"/>
    <n v="157670"/>
    <n v="41357"/>
    <n v="85"/>
    <x v="0"/>
    <n v="393"/>
    <n v="1056"/>
    <d v="2013-06-30T21:30:00"/>
    <d v="2013-06-30T22:27:06"/>
    <x v="0"/>
    <x v="0"/>
    <d v="2013-06-30T13:24:00"/>
    <n v="0"/>
    <x v="3"/>
    <n v="21"/>
    <n v="3.9656666667724494E-2"/>
    <n v="0.95176000002538785"/>
    <n v="0.33750000000145519"/>
  </r>
  <r>
    <n v="5546"/>
    <n v="160652"/>
    <n v="36604"/>
    <n v="12"/>
    <x v="0"/>
    <n v="515"/>
    <n v="585"/>
    <d v="2013-07-15T06:15:00"/>
    <d v="2013-07-15T07:09:12"/>
    <x v="0"/>
    <x v="0"/>
    <d v="2013-07-14T22:06:00"/>
    <n v="0"/>
    <x v="2"/>
    <n v="6"/>
    <n v="3.7643333336745854E-2"/>
    <n v="0.90344000008190051"/>
    <n v="0.33958333333430346"/>
  </r>
  <r>
    <n v="5689"/>
    <n v="163408"/>
    <n v="37921"/>
    <n v="12"/>
    <x v="0"/>
    <n v="1130"/>
    <n v="393"/>
    <d v="2013-07-30T04:00:00"/>
    <d v="2013-07-30T05:12:27"/>
    <x v="0"/>
    <x v="0"/>
    <d v="2013-07-29T19:51:00"/>
    <n v="0"/>
    <x v="6"/>
    <n v="4"/>
    <n v="5.0313333333178889E-2"/>
    <n v="1.2075199999962933"/>
    <n v="0.33958333333430346"/>
  </r>
  <r>
    <n v="7270"/>
    <n v="166197"/>
    <n v="39096"/>
    <n v="12"/>
    <x v="0"/>
    <n v="515"/>
    <n v="463"/>
    <d v="2013-08-11T20:45:00"/>
    <d v="2013-08-11T22:20:50"/>
    <x v="0"/>
    <x v="0"/>
    <d v="2013-08-11T12:35:00"/>
    <n v="0"/>
    <x v="3"/>
    <n v="20"/>
    <n v="6.6546666661452036E-2"/>
    <n v="1.5971199998748489"/>
    <n v="0.34027777778101154"/>
  </r>
  <r>
    <n v="7773"/>
    <n v="174669"/>
    <n v="42194"/>
    <n v="12"/>
    <x v="0"/>
    <n v="1010"/>
    <n v="393"/>
    <d v="2013-09-21T03:45:00"/>
    <d v="2013-09-21T05:04:04"/>
    <x v="0"/>
    <x v="0"/>
    <d v="2013-09-20T19:34:00"/>
    <n v="0"/>
    <x v="4"/>
    <n v="3"/>
    <n v="5.4909999998926651E-2"/>
    <n v="1.3178399999742396"/>
    <n v="0.34097222222044365"/>
  </r>
  <r>
    <n v="5388"/>
    <n v="183407"/>
    <n v="26790"/>
    <n v="12"/>
    <x v="0"/>
    <n v="571"/>
    <n v="849"/>
    <d v="2013-11-07T03:45:00"/>
    <d v="2013-11-07T04:24:31"/>
    <x v="1"/>
    <x v="0"/>
    <d v="2013-11-06T19:32:00"/>
    <n v="0"/>
    <x v="0"/>
    <n v="3"/>
    <n v="2.7439999998023268E-2"/>
    <n v="0.65855999995255843"/>
    <n v="0.34236111111385981"/>
  </r>
  <r>
    <n v="7847"/>
    <n v="164814"/>
    <n v="38262"/>
    <n v="12"/>
    <x v="0"/>
    <n v="217"/>
    <n v="393"/>
    <d v="2013-08-05T01:30:00"/>
    <d v="2013-08-05T02:29:40"/>
    <x v="0"/>
    <x v="0"/>
    <d v="2013-08-04T17:16:00"/>
    <n v="0"/>
    <x v="2"/>
    <n v="1"/>
    <n v="4.1440000000875443E-2"/>
    <n v="0.99456000002101064"/>
    <n v="0.34305555555329192"/>
  </r>
  <r>
    <n v="6399"/>
    <n v="172068"/>
    <n v="41878"/>
    <n v="12"/>
    <x v="0"/>
    <n v="128"/>
    <n v="1217"/>
    <d v="2013-09-07T07:30:00"/>
    <d v="2013-09-07T08:03:39"/>
    <x v="1"/>
    <x v="0"/>
    <d v="2013-09-06T23:16:00"/>
    <n v="0"/>
    <x v="4"/>
    <n v="7"/>
    <n v="2.3370000002614688E-2"/>
    <n v="0.56088000006275252"/>
    <n v="0.34305555555329192"/>
  </r>
  <r>
    <n v="5567"/>
    <n v="172932"/>
    <n v="42382"/>
    <n v="89"/>
    <x v="0"/>
    <n v="1359"/>
    <n v="393"/>
    <d v="2013-09-12T06:00:00"/>
    <d v="2013-09-12T07:14:32"/>
    <x v="1"/>
    <x v="0"/>
    <d v="2013-09-11T21:46:00"/>
    <n v="0"/>
    <x v="0"/>
    <n v="6"/>
    <n v="5.1760000002104789E-2"/>
    <n v="1.2422400000505149"/>
    <n v="0.34305555555329192"/>
  </r>
  <r>
    <n v="5642"/>
    <n v="183864"/>
    <n v="661"/>
    <n v="24"/>
    <x v="0"/>
    <n v="142"/>
    <n v="393"/>
    <d v="2013-11-10T07:30:00"/>
    <d v="2013-11-10T08:51:45"/>
    <x v="1"/>
    <x v="0"/>
    <d v="2013-11-09T23:16:00"/>
    <n v="0"/>
    <x v="3"/>
    <n v="7"/>
    <n v="5.6770000002870802E-2"/>
    <n v="1.3624800000688992"/>
    <n v="0.34305555555329192"/>
  </r>
  <r>
    <n v="6504"/>
    <n v="168541"/>
    <n v="40322"/>
    <n v="12"/>
    <x v="0"/>
    <n v="585"/>
    <n v="571"/>
    <d v="2013-08-22T07:00:00"/>
    <d v="2013-08-22T07:49:25"/>
    <x v="1"/>
    <x v="0"/>
    <d v="2013-08-21T22:45:00"/>
    <n v="0"/>
    <x v="0"/>
    <n v="7"/>
    <n v="3.4313333337195218E-2"/>
    <n v="0.82352000009268522"/>
    <n v="0.34375"/>
  </r>
  <r>
    <n v="6220"/>
    <n v="162489"/>
    <n v="27000"/>
    <n v="65"/>
    <x v="0"/>
    <n v="1165"/>
    <n v="1335"/>
    <d v="2013-07-25T06:15:00"/>
    <d v="2013-07-25T07:20:33"/>
    <x v="0"/>
    <x v="0"/>
    <d v="2013-07-24T21:59:00"/>
    <n v="0"/>
    <x v="0"/>
    <n v="6"/>
    <n v="4.5523333334131166E-2"/>
    <n v="1.092560000019148"/>
    <n v="0.34444444443943212"/>
  </r>
  <r>
    <n v="6256"/>
    <n v="165875"/>
    <n v="38872"/>
    <n v="87"/>
    <x v="2"/>
    <n v="105"/>
    <s v=""/>
    <d v="2013-08-10T04:00:00"/>
    <d v="2013-08-10T14:00:00"/>
    <x v="0"/>
    <x v="0"/>
    <d v="2013-08-09T19:44:00"/>
    <n v="0"/>
    <x v="4"/>
    <n v="4"/>
    <n v="0.41666333333705552"/>
    <n v="9.9999200000893325"/>
    <n v="0.34444444443943212"/>
  </r>
  <r>
    <n v="5887"/>
    <n v="164737"/>
    <n v="25640"/>
    <n v="12"/>
    <x v="0"/>
    <n v="176"/>
    <n v="344"/>
    <d v="2013-08-04T19:15:00"/>
    <d v="2013-08-04T20:01:13"/>
    <x v="0"/>
    <x v="0"/>
    <d v="2013-08-04T10:57:00"/>
    <n v="0"/>
    <x v="3"/>
    <n v="19"/>
    <n v="3.2096666662255302E-2"/>
    <n v="0.77031999989412725"/>
    <n v="0.34583333333284827"/>
  </r>
  <r>
    <n v="7894"/>
    <n v="167667"/>
    <n v="36388"/>
    <n v="12"/>
    <x v="0"/>
    <n v="171"/>
    <n v="585"/>
    <d v="2013-08-18T05:00:00"/>
    <d v="2013-08-18T05:50:04"/>
    <x v="0"/>
    <x v="1"/>
    <d v="2013-08-17T20:42:00"/>
    <n v="0"/>
    <x v="3"/>
    <n v="5"/>
    <n v="3.4766666663927026E-2"/>
    <n v="0.83439999993424863"/>
    <n v="0.34583333333284827"/>
  </r>
  <r>
    <n v="7558"/>
    <n v="172936"/>
    <n v="42383"/>
    <n v="12"/>
    <x v="0"/>
    <n v="585"/>
    <n v="1054"/>
    <d v="2013-09-12T06:30:00"/>
    <d v="2013-09-12T08:03:15"/>
    <x v="1"/>
    <x v="0"/>
    <d v="2013-09-11T22:11:00"/>
    <n v="0"/>
    <x v="0"/>
    <n v="6"/>
    <n v="6.4756666666653473E-2"/>
    <n v="1.5541599999996834"/>
    <n v="0.34652777777955635"/>
  </r>
  <r>
    <n v="6886"/>
    <n v="179037"/>
    <n v="45254"/>
    <n v="12"/>
    <x v="0"/>
    <n v="181"/>
    <n v="393"/>
    <d v="2013-10-14T18:00:00"/>
    <d v="2013-10-14T19:50:25"/>
    <x v="0"/>
    <x v="1"/>
    <d v="2013-10-14T09:40:00"/>
    <n v="0"/>
    <x v="2"/>
    <n v="18"/>
    <n v="7.6679999998304993E-2"/>
    <n v="1.8403199999593198"/>
    <n v="0.34722222221898846"/>
  </r>
  <r>
    <n v="6512"/>
    <n v="164483"/>
    <n v="36296"/>
    <n v="12"/>
    <x v="0"/>
    <n v="1388"/>
    <n v="1250"/>
    <d v="2013-08-03T07:30:00"/>
    <d v="2013-08-03T08:20:27"/>
    <x v="1"/>
    <x v="0"/>
    <d v="2013-08-02T23:09:00"/>
    <n v="0"/>
    <x v="4"/>
    <n v="7"/>
    <n v="3.5029999999096617E-2"/>
    <n v="0.84071999997831881"/>
    <n v="0.34791666666569654"/>
  </r>
  <r>
    <n v="6325"/>
    <n v="169754"/>
    <n v="40889"/>
    <n v="12"/>
    <x v="0"/>
    <n v="1365"/>
    <n v="1192"/>
    <d v="2013-08-29T05:00:00"/>
    <d v="2013-08-29T05:56:12"/>
    <x v="1"/>
    <x v="0"/>
    <d v="2013-08-28T20:39:00"/>
    <n v="0"/>
    <x v="0"/>
    <n v="5"/>
    <n v="3.9026666665449739E-2"/>
    <n v="0.93663999997079372"/>
    <n v="0.34791666666569654"/>
  </r>
  <r>
    <n v="7776"/>
    <n v="173577"/>
    <n v="42741"/>
    <n v="12"/>
    <x v="0"/>
    <n v="83"/>
    <n v="603"/>
    <d v="2013-09-15T08:15:00"/>
    <d v="2013-09-15T09:29:58"/>
    <x v="1"/>
    <x v="0"/>
    <d v="2013-09-14T23:53:00"/>
    <n v="0"/>
    <x v="3"/>
    <n v="8"/>
    <n v="5.2060000001802109E-2"/>
    <n v="1.2494400000432506"/>
    <n v="0.34861111111240461"/>
  </r>
  <r>
    <n v="6961"/>
    <n v="161567"/>
    <n v="37033"/>
    <n v="24"/>
    <x v="0"/>
    <n v="471"/>
    <n v="393"/>
    <d v="2013-07-20T06:00:00"/>
    <d v="2013-07-20T06:54:53"/>
    <x v="1"/>
    <x v="0"/>
    <d v="2013-07-19T21:37:00"/>
    <n v="0"/>
    <x v="4"/>
    <n v="6"/>
    <n v="3.8110000001324806E-2"/>
    <n v="0.91464000003179535"/>
    <n v="0.34930555555911269"/>
  </r>
  <r>
    <n v="7008"/>
    <n v="158035"/>
    <n v="19619"/>
    <n v="12"/>
    <x v="0"/>
    <n v="1068"/>
    <n v="455"/>
    <d v="2013-07-03T03:15:00"/>
    <d v="2013-07-03T04:45:55"/>
    <x v="0"/>
    <x v="0"/>
    <d v="2013-07-02T18:51:00"/>
    <n v="0"/>
    <x v="1"/>
    <n v="3"/>
    <n v="6.3133333336736541E-2"/>
    <n v="1.515200000081677"/>
    <n v="0.34999999999854481"/>
  </r>
  <r>
    <n v="7336"/>
    <n v="157949"/>
    <n v="35370"/>
    <n v="12"/>
    <x v="0"/>
    <n v="269"/>
    <n v="585"/>
    <d v="2013-07-02T17:45:00"/>
    <s v=""/>
    <x v="0"/>
    <x v="0"/>
    <d v="2013-07-02T09:20:00"/>
    <n v="1"/>
    <x v="6"/>
    <n v="17"/>
    <e v="#VALUE!"/>
    <s v=""/>
    <n v="0.35069444444525288"/>
  </r>
  <r>
    <n v="5818"/>
    <n v="175150"/>
    <n v="43447"/>
    <n v="12"/>
    <x v="0"/>
    <n v="1384"/>
    <n v="1052"/>
    <d v="2013-09-24T05:00:00"/>
    <d v="2013-09-24T05:42:24"/>
    <x v="0"/>
    <x v="0"/>
    <d v="2013-09-23T20:34:00"/>
    <n v="0"/>
    <x v="6"/>
    <n v="5"/>
    <n v="2.9446666667354293E-2"/>
    <n v="0.70672000001650304"/>
    <n v="0.35138888889196096"/>
  </r>
  <r>
    <n v="5387"/>
    <n v="182713"/>
    <n v="23323"/>
    <n v="12"/>
    <x v="0"/>
    <n v="393"/>
    <n v="458"/>
    <d v="2013-11-01T22:00:00"/>
    <d v="2013-11-01T23:38:20"/>
    <x v="0"/>
    <x v="0"/>
    <d v="2013-11-01T13:33:00"/>
    <n v="0"/>
    <x v="5"/>
    <n v="22"/>
    <n v="6.8283333333965857E-2"/>
    <n v="1.6388000000151806"/>
    <n v="0.35208333333139308"/>
  </r>
  <r>
    <n v="6376"/>
    <n v="169624"/>
    <n v="29648"/>
    <n v="12"/>
    <x v="2"/>
    <n v="1315"/>
    <s v=""/>
    <d v="2013-08-28T08:00:00"/>
    <d v="2013-08-28T13:00:00"/>
    <x v="0"/>
    <x v="0"/>
    <d v="2013-08-27T23:33:00"/>
    <n v="0"/>
    <x v="1"/>
    <n v="8"/>
    <n v="0.20833666666294448"/>
    <n v="5.0000799999106675"/>
    <n v="0.35208333333866904"/>
  </r>
  <r>
    <n v="6812"/>
    <n v="183342"/>
    <n v="47375"/>
    <n v="65"/>
    <x v="0"/>
    <n v="572"/>
    <n v="393"/>
    <d v="2013-11-06T20:45:00"/>
    <d v="2013-11-06T23:38:10"/>
    <x v="1"/>
    <x v="0"/>
    <d v="2013-11-06T12:17:00"/>
    <n v="0"/>
    <x v="1"/>
    <n v="20"/>
    <n v="0.12025666666158941"/>
    <n v="2.8861599998781458"/>
    <n v="0.35277777777810115"/>
  </r>
  <r>
    <n v="6150"/>
    <n v="170685"/>
    <n v="16388"/>
    <n v="12"/>
    <x v="2"/>
    <n v="1325"/>
    <s v=""/>
    <d v="2013-09-01T05:45:00"/>
    <d v="2013-09-01T14:45:00"/>
    <x v="1"/>
    <x v="0"/>
    <d v="2013-08-31T21:16:00"/>
    <n v="0"/>
    <x v="3"/>
    <n v="5"/>
    <n v="0.37499666666553821"/>
    <n v="8.9999199999729171"/>
    <n v="0.35347222222480923"/>
  </r>
  <r>
    <n v="7566"/>
    <n v="160289"/>
    <n v="34226"/>
    <n v="12"/>
    <x v="0"/>
    <n v="61"/>
    <n v="1270"/>
    <d v="2013-07-13T06:15:00"/>
    <s v=""/>
    <x v="1"/>
    <x v="0"/>
    <d v="2013-07-12T21:45:00"/>
    <n v="1"/>
    <x v="4"/>
    <n v="6"/>
    <e v="#VALUE!"/>
    <s v=""/>
    <n v="0.35416666666424135"/>
  </r>
  <r>
    <n v="5607"/>
    <n v="161849"/>
    <n v="36981"/>
    <n v="12"/>
    <x v="0"/>
    <n v="585"/>
    <n v="455"/>
    <d v="2013-07-21T21:30:00"/>
    <d v="2013-07-22T00:02:08"/>
    <x v="0"/>
    <x v="0"/>
    <d v="2013-07-21T13:00:00"/>
    <n v="0"/>
    <x v="3"/>
    <n v="21"/>
    <n v="0.10564666666323319"/>
    <n v="2.5355199999175966"/>
    <n v="0.35416666667151731"/>
  </r>
  <r>
    <n v="6561"/>
    <n v="166240"/>
    <n v="39124"/>
    <n v="12"/>
    <x v="0"/>
    <n v="1228"/>
    <n v="393"/>
    <d v="2013-08-12T01:00:00"/>
    <d v="2013-08-12T01:48:10"/>
    <x v="0"/>
    <x v="0"/>
    <d v="2013-08-11T16:28:00"/>
    <n v="0"/>
    <x v="2"/>
    <n v="1"/>
    <n v="3.3453333337092772E-2"/>
    <n v="0.80288000009022653"/>
    <n v="0.35555555555038154"/>
  </r>
  <r>
    <n v="6482"/>
    <n v="185267"/>
    <n v="48391"/>
    <n v="89"/>
    <x v="0"/>
    <n v="1169"/>
    <n v="585"/>
    <d v="2013-11-20T05:00:00"/>
    <s v=""/>
    <x v="1"/>
    <x v="0"/>
    <d v="2013-11-19T20:27:00"/>
    <n v="1"/>
    <x v="1"/>
    <n v="5"/>
    <e v="#VALUE!"/>
    <s v=""/>
    <n v="0.35625000000436557"/>
  </r>
  <r>
    <n v="7455"/>
    <n v="170866"/>
    <n v="22202"/>
    <n v="12"/>
    <x v="0"/>
    <n v="1017"/>
    <n v="496"/>
    <d v="2013-09-02T04:30:00"/>
    <d v="2013-09-02T04:56:24"/>
    <x v="0"/>
    <x v="0"/>
    <d v="2013-09-01T19:56:00"/>
    <n v="0"/>
    <x v="2"/>
    <n v="4"/>
    <n v="1.832999999896856E-2"/>
    <n v="0.43991999997524545"/>
    <n v="0.35694444444379769"/>
  </r>
  <r>
    <n v="5535"/>
    <n v="168372"/>
    <n v="35253"/>
    <n v="12"/>
    <x v="2"/>
    <n v="949"/>
    <s v=""/>
    <d v="2013-08-21T08:30:00"/>
    <d v="2013-08-21T17:30:00"/>
    <x v="0"/>
    <x v="0"/>
    <d v="2013-08-20T23:54:00"/>
    <n v="0"/>
    <x v="1"/>
    <n v="8"/>
    <n v="0.37500333333446179"/>
    <n v="9.0000800000270829"/>
    <n v="0.35833333332993789"/>
  </r>
  <r>
    <n v="5400"/>
    <n v="165221"/>
    <n v="36749"/>
    <n v="12"/>
    <x v="0"/>
    <n v="171"/>
    <n v="585"/>
    <d v="2013-08-07T05:00:00"/>
    <d v="2013-08-07T05:50:04"/>
    <x v="1"/>
    <x v="0"/>
    <d v="2013-08-06T20:23:00"/>
    <n v="0"/>
    <x v="1"/>
    <n v="5"/>
    <n v="3.4766666663927026E-2"/>
    <n v="0.83439999993424863"/>
    <n v="0.35902777777664596"/>
  </r>
  <r>
    <n v="6640"/>
    <n v="159450"/>
    <n v="35280"/>
    <n v="28"/>
    <x v="0"/>
    <n v="297"/>
    <n v="392"/>
    <d v="2013-07-09T11:00:00"/>
    <d v="2013-07-09T12:16:44"/>
    <x v="1"/>
    <x v="0"/>
    <d v="2013-07-09T02:22:00"/>
    <n v="0"/>
    <x v="6"/>
    <n v="11"/>
    <n v="5.3286666661733761E-2"/>
    <n v="1.2788799998816103"/>
    <n v="0.35972222222335404"/>
  </r>
  <r>
    <n v="5649"/>
    <n v="179645"/>
    <n v="45545"/>
    <n v="24"/>
    <x v="0"/>
    <n v="122"/>
    <n v="293"/>
    <d v="2013-10-18T08:30:00"/>
    <d v="2013-10-18T09:57:13"/>
    <x v="0"/>
    <x v="0"/>
    <d v="2013-10-17T23:51:00"/>
    <n v="0"/>
    <x v="5"/>
    <n v="8"/>
    <n v="6.0563333332538605E-2"/>
    <n v="1.4535199999809265"/>
    <n v="0.36041666666278616"/>
  </r>
  <r>
    <n v="7844"/>
    <n v="184624"/>
    <n v="29648"/>
    <n v="12"/>
    <x v="0"/>
    <n v="142"/>
    <n v="392"/>
    <d v="2013-11-15T08:00:00"/>
    <d v="2013-11-15T09:55:54"/>
    <x v="0"/>
    <x v="0"/>
    <d v="2013-11-14T23:21:00"/>
    <n v="0"/>
    <x v="5"/>
    <n v="8"/>
    <n v="8.0486666665819939E-2"/>
    <n v="1.9316799999796785"/>
    <n v="0.36041666667006211"/>
  </r>
  <r>
    <n v="6890"/>
    <n v="164503"/>
    <n v="35578"/>
    <n v="28"/>
    <x v="0"/>
    <n v="1330"/>
    <n v="1192"/>
    <d v="2013-08-03T16:45:00"/>
    <d v="2013-08-03T18:23:52"/>
    <x v="1"/>
    <x v="0"/>
    <d v="2013-08-03T08:04:00"/>
    <n v="0"/>
    <x v="4"/>
    <n v="16"/>
    <n v="6.8653333335532807E-2"/>
    <n v="1.6476800000527874"/>
    <n v="0.36180555555620231"/>
  </r>
  <r>
    <n v="7264"/>
    <n v="164901"/>
    <n v="37192"/>
    <n v="12"/>
    <x v="0"/>
    <n v="1068"/>
    <n v="353"/>
    <d v="2013-08-05T17:15:00"/>
    <d v="2013-08-05T17:45:53"/>
    <x v="0"/>
    <x v="0"/>
    <d v="2013-08-05T08:34:00"/>
    <n v="0"/>
    <x v="2"/>
    <n v="17"/>
    <n v="2.1450000000186265E-2"/>
    <n v="0.51480000000447035"/>
    <n v="0.36180555555620231"/>
  </r>
  <r>
    <n v="7630"/>
    <n v="161329"/>
    <n v="6000"/>
    <n v="12"/>
    <x v="0"/>
    <n v="22"/>
    <n v="822"/>
    <d v="2013-07-19T05:30:00"/>
    <d v="2013-07-19T05:51:54"/>
    <x v="0"/>
    <x v="0"/>
    <d v="2013-07-18T20:48:00"/>
    <n v="0"/>
    <x v="5"/>
    <n v="5"/>
    <n v="1.5213333332212642E-2"/>
    <n v="0.3651199999731034"/>
    <n v="0.36249999999563443"/>
  </r>
  <r>
    <n v="6312"/>
    <n v="163249"/>
    <n v="37856"/>
    <n v="12"/>
    <x v="0"/>
    <n v="1262"/>
    <n v="393"/>
    <d v="2013-07-29T06:15:00"/>
    <d v="2013-07-29T07:59:12"/>
    <x v="1"/>
    <x v="0"/>
    <d v="2013-07-28T21:33:00"/>
    <n v="0"/>
    <x v="2"/>
    <n v="6"/>
    <n v="7.2363333332759794E-2"/>
    <n v="1.7367199999862351"/>
    <n v="0.36249999999563443"/>
  </r>
  <r>
    <n v="7446"/>
    <n v="180426"/>
    <n v="38242"/>
    <n v="12"/>
    <x v="0"/>
    <n v="1068"/>
    <n v="168"/>
    <d v="2013-10-22T20:15:00"/>
    <d v="2013-10-22T21:19:44"/>
    <x v="0"/>
    <x v="0"/>
    <d v="2013-10-22T11:33:00"/>
    <n v="0"/>
    <x v="6"/>
    <n v="20"/>
    <n v="4.4950000003154855E-2"/>
    <n v="1.0788000000757165"/>
    <n v="0.36250000000291038"/>
  </r>
  <r>
    <n v="7903"/>
    <n v="166318"/>
    <n v="12488"/>
    <n v="12"/>
    <x v="0"/>
    <n v="393"/>
    <n v="1278"/>
    <d v="2013-08-12T06:00:00"/>
    <d v="2013-08-12T07:04:28"/>
    <x v="1"/>
    <x v="0"/>
    <d v="2013-08-11T21:17:00"/>
    <n v="0"/>
    <x v="2"/>
    <n v="6"/>
    <n v="4.477000000042608E-2"/>
    <n v="1.0744800000102259"/>
    <n v="0.3631944444423425"/>
  </r>
  <r>
    <n v="6289"/>
    <n v="183277"/>
    <n v="27250"/>
    <n v="12"/>
    <x v="0"/>
    <n v="1053"/>
    <n v="393"/>
    <d v="2013-11-06T04:45:00"/>
    <d v="2013-11-06T06:21:55"/>
    <x v="0"/>
    <x v="0"/>
    <d v="2013-11-05T20:02:00"/>
    <n v="0"/>
    <x v="1"/>
    <n v="4"/>
    <n v="6.7303333336894866E-2"/>
    <n v="1.6152800000854768"/>
    <n v="0.3631944444423425"/>
  </r>
  <r>
    <n v="6370"/>
    <n v="175274"/>
    <n v="6650"/>
    <n v="12"/>
    <x v="0"/>
    <n v="1399"/>
    <n v="1198"/>
    <d v="2013-09-25T02:30:00"/>
    <d v="2013-09-25T02:57:01"/>
    <x v="0"/>
    <x v="0"/>
    <d v="2013-09-24T17:46:00"/>
    <n v="0"/>
    <x v="1"/>
    <n v="2"/>
    <n v="1.8763333333481569E-2"/>
    <n v="0.45032000000355765"/>
    <n v="0.36388888888905058"/>
  </r>
  <r>
    <n v="7575"/>
    <n v="166815"/>
    <n v="39421"/>
    <n v="12"/>
    <x v="0"/>
    <n v="1052"/>
    <n v="25"/>
    <d v="2013-08-14T19:00:00"/>
    <d v="2013-08-14T20:28:56"/>
    <x v="0"/>
    <x v="0"/>
    <d v="2013-08-14T10:15:00"/>
    <n v="0"/>
    <x v="1"/>
    <n v="19"/>
    <n v="6.1763333338603843E-2"/>
    <n v="1.4823200001264922"/>
    <n v="0.36458333332848269"/>
  </r>
  <r>
    <n v="6469"/>
    <n v="171740"/>
    <n v="41694"/>
    <n v="12"/>
    <x v="0"/>
    <n v="767"/>
    <n v="393"/>
    <d v="2013-09-06T04:00:00"/>
    <d v="2013-09-06T04:57:21"/>
    <x v="0"/>
    <x v="0"/>
    <d v="2013-09-05T19:15:00"/>
    <n v="0"/>
    <x v="5"/>
    <n v="4"/>
    <n v="3.9823333332606126E-2"/>
    <n v="0.95575999998254701"/>
    <n v="0.36458333332848269"/>
  </r>
  <r>
    <n v="7334"/>
    <n v="177649"/>
    <n v="44539"/>
    <n v="12"/>
    <x v="0"/>
    <n v="58"/>
    <n v="1101"/>
    <d v="2013-10-07T21:00:00"/>
    <d v="2013-10-07T22:10:53"/>
    <x v="0"/>
    <x v="0"/>
    <d v="2013-10-07T12:13:00"/>
    <n v="0"/>
    <x v="2"/>
    <n v="21"/>
    <n v="4.9220000000786968E-2"/>
    <n v="1.1812800000188872"/>
    <n v="0.36597222222189885"/>
  </r>
  <r>
    <n v="6447"/>
    <n v="161313"/>
    <n v="36359"/>
    <n v="12"/>
    <x v="0"/>
    <n v="142"/>
    <n v="393"/>
    <d v="2013-07-19T04:45:00"/>
    <d v="2013-07-19T06:03:00"/>
    <x v="1"/>
    <x v="0"/>
    <d v="2013-07-18T19:57:00"/>
    <n v="0"/>
    <x v="5"/>
    <n v="4"/>
    <n v="5.4163333334145136E-2"/>
    <n v="1.2999200000194833"/>
    <n v="0.36666666666133096"/>
  </r>
  <r>
    <n v="5545"/>
    <n v="174656"/>
    <n v="39328"/>
    <n v="87"/>
    <x v="2"/>
    <n v="142"/>
    <s v=""/>
    <d v="2013-09-21T03:00:00"/>
    <d v="2013-09-21T13:00:00"/>
    <x v="1"/>
    <x v="0"/>
    <d v="2013-09-20T18:12:00"/>
    <n v="0"/>
    <x v="4"/>
    <n v="3"/>
    <n v="0.41666999999870313"/>
    <n v="10.000079999968875"/>
    <n v="0.36666666666860692"/>
  </r>
  <r>
    <n v="6726"/>
    <n v="159165"/>
    <n v="34857"/>
    <n v="12"/>
    <x v="0"/>
    <n v="393"/>
    <n v="344"/>
    <d v="2013-07-07T21:45:00"/>
    <d v="2013-07-08T00:49:05"/>
    <x v="0"/>
    <x v="0"/>
    <d v="2013-07-07T12:56:00"/>
    <n v="0"/>
    <x v="3"/>
    <n v="21"/>
    <n v="0.12784000000101514"/>
    <n v="3.0681600000243634"/>
    <n v="0.36736111110803904"/>
  </r>
  <r>
    <n v="7864"/>
    <n v="167214"/>
    <n v="39633"/>
    <n v="12"/>
    <x v="0"/>
    <n v="83"/>
    <n v="768"/>
    <d v="2013-08-16T07:30:00"/>
    <d v="2013-08-16T08:31:12"/>
    <x v="1"/>
    <x v="0"/>
    <d v="2013-08-15T22:41:00"/>
    <n v="0"/>
    <x v="5"/>
    <n v="7"/>
    <n v="4.2500000003201421E-2"/>
    <n v="1.0200000000768341"/>
    <n v="0.36736111110803904"/>
  </r>
  <r>
    <n v="6241"/>
    <n v="184328"/>
    <n v="47385"/>
    <n v="12"/>
    <x v="0"/>
    <n v="571"/>
    <n v="167"/>
    <d v="2013-11-13T08:30:00"/>
    <d v="2013-11-13T08:44:35"/>
    <x v="0"/>
    <x v="0"/>
    <d v="2013-11-12T23:41:00"/>
    <n v="0"/>
    <x v="1"/>
    <n v="8"/>
    <n v="1.0123333333467599E-2"/>
    <n v="0.24296000000322238"/>
    <n v="0.36736111110803904"/>
  </r>
  <r>
    <n v="7587"/>
    <n v="165519"/>
    <n v="39166"/>
    <n v="12"/>
    <x v="0"/>
    <n v="293"/>
    <n v="452"/>
    <d v="2013-08-08T19:30:00"/>
    <d v="2013-08-08T20:56:47"/>
    <x v="0"/>
    <x v="0"/>
    <d v="2013-08-08T10:38:00"/>
    <n v="0"/>
    <x v="0"/>
    <n v="19"/>
    <n v="6.0270000001764856E-2"/>
    <n v="1.4464800000423566"/>
    <n v="0.36944444444088731"/>
  </r>
  <r>
    <n v="7393"/>
    <n v="161527"/>
    <n v="36781"/>
    <n v="12"/>
    <x v="0"/>
    <n v="1205"/>
    <n v="393"/>
    <d v="2013-07-20T03:30:00"/>
    <d v="2013-07-20T04:28:09"/>
    <x v="1"/>
    <x v="0"/>
    <d v="2013-07-19T18:38:00"/>
    <n v="0"/>
    <x v="4"/>
    <n v="3"/>
    <n v="4.0386666667473037E-2"/>
    <n v="0.96928000001935288"/>
    <n v="0.36944444444816327"/>
  </r>
  <r>
    <n v="7204"/>
    <n v="172762"/>
    <n v="40291"/>
    <n v="89"/>
    <x v="0"/>
    <n v="1085"/>
    <n v="1224"/>
    <d v="2013-09-11T07:15:00"/>
    <d v="2013-09-11T08:17:10"/>
    <x v="1"/>
    <x v="0"/>
    <d v="2013-09-10T22:23:00"/>
    <n v="0"/>
    <x v="1"/>
    <n v="7"/>
    <n v="4.3166666662727948E-2"/>
    <n v="1.0359999999054708"/>
    <n v="0.36944444444816327"/>
  </r>
  <r>
    <n v="6183"/>
    <n v="158637"/>
    <n v="35739"/>
    <n v="12"/>
    <x v="1"/>
    <n v="1010"/>
    <s v=""/>
    <d v="2013-07-06T06:30:00"/>
    <d v="2013-07-06T23:59:00"/>
    <x v="0"/>
    <x v="0"/>
    <d v="2013-07-05T21:37:00"/>
    <n v="0"/>
    <x v="4"/>
    <n v="6"/>
    <n v="0.72847666666348232"/>
    <n v="17.483439999923576"/>
    <n v="0.37013888889487134"/>
  </r>
  <r>
    <n v="7303"/>
    <n v="170355"/>
    <n v="41086"/>
    <n v="89"/>
    <x v="0"/>
    <n v="846"/>
    <n v="393"/>
    <d v="2013-08-31T05:00:00"/>
    <d v="2013-08-31T05:31:32"/>
    <x v="0"/>
    <x v="0"/>
    <d v="2013-08-30T20:07:00"/>
    <n v="0"/>
    <x v="4"/>
    <n v="5"/>
    <n v="2.1896666665270459E-2"/>
    <n v="0.52551999996649101"/>
    <n v="0.37013888889487134"/>
  </r>
  <r>
    <n v="5573"/>
    <n v="157902"/>
    <n v="35347"/>
    <n v="12"/>
    <x v="0"/>
    <n v="142"/>
    <n v="585"/>
    <d v="2013-07-02T05:30:00"/>
    <d v="2013-07-02T06:15:21"/>
    <x v="0"/>
    <x v="0"/>
    <d v="2013-07-01T20:36:00"/>
    <n v="0"/>
    <x v="6"/>
    <n v="5"/>
    <n v="3.1493333335674834E-2"/>
    <n v="0.755840000056196"/>
    <n v="0.37083333333430346"/>
  </r>
  <r>
    <n v="6079"/>
    <n v="161178"/>
    <n v="35649"/>
    <n v="12"/>
    <x v="1"/>
    <s v=""/>
    <s v=""/>
    <d v="2013-07-18T10:00:00"/>
    <d v="2013-07-18T23:59:00"/>
    <x v="0"/>
    <x v="0"/>
    <d v="2013-07-18T01:06:00"/>
    <n v="0"/>
    <x v="0"/>
    <n v="10"/>
    <n v="0.58264333333499962"/>
    <n v="13.983440000039991"/>
    <n v="0.37083333333430346"/>
  </r>
  <r>
    <n v="6759"/>
    <n v="162918"/>
    <n v="32319"/>
    <n v="12"/>
    <x v="0"/>
    <n v="1286"/>
    <n v="184"/>
    <d v="2013-07-27T09:00:00"/>
    <d v="2013-07-27T09:58:34"/>
    <x v="0"/>
    <x v="0"/>
    <d v="2013-07-27T00:06:00"/>
    <n v="0"/>
    <x v="4"/>
    <n v="9"/>
    <n v="4.0670000002137385E-2"/>
    <n v="0.97608000005129725"/>
    <n v="0.37083333333430346"/>
  </r>
  <r>
    <n v="5354"/>
    <n v="165665"/>
    <n v="38825"/>
    <n v="12"/>
    <x v="0"/>
    <n v="977"/>
    <n v="585"/>
    <d v="2013-08-09T05:30:00"/>
    <d v="2013-08-09T05:58:42"/>
    <x v="0"/>
    <x v="0"/>
    <d v="2013-08-08T20:36:00"/>
    <n v="0"/>
    <x v="5"/>
    <n v="5"/>
    <n v="1.9933333336666692E-2"/>
    <n v="0.47840000008000061"/>
    <n v="0.37083333333430346"/>
  </r>
  <r>
    <n v="6560"/>
    <n v="172781"/>
    <n v="29648"/>
    <n v="12"/>
    <x v="2"/>
    <n v="1165"/>
    <s v=""/>
    <d v="2013-09-11T09:15:00"/>
    <d v="2013-09-11T10:44:19"/>
    <x v="0"/>
    <x v="0"/>
    <d v="2013-09-11T00:21:00"/>
    <n v="0"/>
    <x v="1"/>
    <n v="9"/>
    <n v="6.2023333339311648E-2"/>
    <n v="1.4885600001434796"/>
    <n v="0.37083333333430346"/>
  </r>
  <r>
    <n v="6261"/>
    <n v="167413"/>
    <n v="38633"/>
    <n v="12"/>
    <x v="0"/>
    <n v="832"/>
    <n v="393"/>
    <d v="2013-08-17T06:00:00"/>
    <d v="2013-08-17T07:28:21"/>
    <x v="1"/>
    <x v="0"/>
    <d v="2013-08-16T21:05:00"/>
    <n v="0"/>
    <x v="4"/>
    <n v="6"/>
    <n v="6.1350000003585592E-2"/>
    <n v="1.4724000000860542"/>
    <n v="0.37152777778101154"/>
  </r>
  <r>
    <n v="6177"/>
    <n v="157572"/>
    <n v="35202"/>
    <n v="12"/>
    <x v="0"/>
    <n v="1147"/>
    <n v="393"/>
    <d v="2013-06-30T05:30:00"/>
    <d v="2013-06-30T06:27:25"/>
    <x v="0"/>
    <x v="0"/>
    <d v="2013-06-29T20:34:00"/>
    <n v="0"/>
    <x v="3"/>
    <n v="5"/>
    <n v="3.9873333334980998E-2"/>
    <n v="0.95696000003954396"/>
    <n v="0.37222222222044365"/>
  </r>
  <r>
    <n v="6334"/>
    <n v="152923"/>
    <n v="32875"/>
    <n v="89"/>
    <x v="0"/>
    <n v="990"/>
    <n v="1384"/>
    <d v="2013-06-03T19:45:00"/>
    <s v=""/>
    <x v="1"/>
    <x v="0"/>
    <d v="2013-06-03T10:49:00"/>
    <n v="1"/>
    <x v="2"/>
    <n v="19"/>
    <e v="#VALUE!"/>
    <s v=""/>
    <n v="0.37222222222044365"/>
  </r>
  <r>
    <n v="6297"/>
    <n v="183434"/>
    <n v="29648"/>
    <n v="12"/>
    <x v="2"/>
    <n v="515"/>
    <s v=""/>
    <d v="2013-11-07T08:00:00"/>
    <d v="2013-11-07T08:57:18"/>
    <x v="0"/>
    <x v="0"/>
    <d v="2013-11-06T23:04:00"/>
    <n v="0"/>
    <x v="0"/>
    <n v="8"/>
    <n v="3.9796666664187796E-2"/>
    <n v="0.95511999994050711"/>
    <n v="0.37222222222771961"/>
  </r>
  <r>
    <n v="7634"/>
    <n v="184737"/>
    <n v="32527"/>
    <n v="12"/>
    <x v="0"/>
    <n v="1026"/>
    <n v="1384"/>
    <d v="2013-11-16T03:30:00"/>
    <d v="2013-11-16T04:19:51"/>
    <x v="0"/>
    <x v="0"/>
    <d v="2013-11-15T18:33:00"/>
    <n v="0"/>
    <x v="4"/>
    <n v="3"/>
    <n v="3.4616666664078366E-2"/>
    <n v="0.83079999993788078"/>
    <n v="0.37291666666715173"/>
  </r>
  <r>
    <n v="7199"/>
    <n v="181988"/>
    <n v="37804"/>
    <n v="24"/>
    <x v="0"/>
    <n v="824"/>
    <n v="168"/>
    <d v="2013-10-31T05:30:00"/>
    <d v="2013-10-31T05:49:56"/>
    <x v="0"/>
    <x v="1"/>
    <d v="2013-10-30T20:32:00"/>
    <n v="0"/>
    <x v="0"/>
    <n v="5"/>
    <n v="1.3843333334079944E-2"/>
    <n v="0.33224000001791865"/>
    <n v="0.37361111110658385"/>
  </r>
  <r>
    <n v="7456"/>
    <n v="157512"/>
    <n v="35165"/>
    <n v="12"/>
    <x v="0"/>
    <n v="949"/>
    <n v="168"/>
    <d v="2013-06-29T23:00:00"/>
    <s v=""/>
    <x v="0"/>
    <x v="0"/>
    <d v="2013-06-29T14:02:00"/>
    <n v="1"/>
    <x v="4"/>
    <n v="23"/>
    <e v="#VALUE!"/>
    <s v=""/>
    <n v="0.37361111111385981"/>
  </r>
  <r>
    <n v="7192"/>
    <n v="170717"/>
    <n v="41208"/>
    <n v="12"/>
    <x v="2"/>
    <n v="1064"/>
    <s v=""/>
    <d v="2013-09-01T10:30:00"/>
    <d v="2013-09-01T15:30:00"/>
    <x v="0"/>
    <x v="1"/>
    <d v="2013-09-01T01:30:00"/>
    <n v="0"/>
    <x v="3"/>
    <n v="10"/>
    <n v="0.20833000000129687"/>
    <n v="4.9999200000311248"/>
    <n v="0.375"/>
  </r>
  <r>
    <n v="5393"/>
    <n v="173767"/>
    <n v="36075"/>
    <n v="89"/>
    <x v="0"/>
    <n v="572"/>
    <n v="89"/>
    <d v="2013-09-16T06:15:00"/>
    <d v="2013-09-16T07:01:15"/>
    <x v="0"/>
    <x v="1"/>
    <d v="2013-09-15T21:14:00"/>
    <n v="0"/>
    <x v="2"/>
    <n v="6"/>
    <n v="3.2113333334564231E-2"/>
    <n v="0.77072000002954155"/>
    <n v="0.37569444443943212"/>
  </r>
  <r>
    <n v="5757"/>
    <n v="169819"/>
    <n v="40923"/>
    <n v="12"/>
    <x v="0"/>
    <n v="393"/>
    <n v="452"/>
    <d v="2013-08-29T19:30:00"/>
    <d v="2013-08-29T21:44:33"/>
    <x v="1"/>
    <x v="0"/>
    <d v="2013-08-29T10:29:00"/>
    <n v="0"/>
    <x v="0"/>
    <n v="19"/>
    <n v="9.3439999996917322E-2"/>
    <n v="2.2425599999260157"/>
    <n v="0.37569444444670808"/>
  </r>
  <r>
    <n v="6756"/>
    <n v="162647"/>
    <n v="37560"/>
    <n v="12"/>
    <x v="0"/>
    <n v="1262"/>
    <n v="393"/>
    <d v="2013-07-26T03:00:00"/>
    <d v="2013-07-26T04:54:30"/>
    <x v="0"/>
    <x v="0"/>
    <d v="2013-07-25T17:58:00"/>
    <n v="0"/>
    <x v="5"/>
    <n v="3"/>
    <n v="7.9510000003210735E-2"/>
    <n v="1.9082400000770576"/>
    <n v="0.37638888888614019"/>
  </r>
  <r>
    <n v="5770"/>
    <n v="180257"/>
    <n v="20570"/>
    <n v="12"/>
    <x v="0"/>
    <n v="689"/>
    <n v="1068"/>
    <d v="2013-10-21T09:00:00"/>
    <d v="2013-10-21T10:07:50"/>
    <x v="0"/>
    <x v="0"/>
    <d v="2013-10-20T23:58:00"/>
    <n v="0"/>
    <x v="2"/>
    <n v="9"/>
    <n v="4.7109999999520369E-2"/>
    <n v="1.1306399999884889"/>
    <n v="0.37638888888614019"/>
  </r>
  <r>
    <n v="7592"/>
    <n v="166099"/>
    <n v="36399"/>
    <n v="12"/>
    <x v="0"/>
    <n v="1096"/>
    <n v="1393"/>
    <d v="2013-08-11T05:00:00"/>
    <d v="2013-08-11T06:20:53"/>
    <x v="0"/>
    <x v="0"/>
    <d v="2013-08-10T19:57:00"/>
    <n v="0"/>
    <x v="3"/>
    <n v="5"/>
    <n v="5.6166666661738418E-2"/>
    <n v="1.347999999881722"/>
    <n v="0.37708333333284827"/>
  </r>
  <r>
    <n v="6299"/>
    <n v="183696"/>
    <n v="42783"/>
    <n v="12"/>
    <x v="2"/>
    <n v="814"/>
    <s v=""/>
    <d v="2013-11-09T05:30:00"/>
    <d v="2013-11-09T08:16:29"/>
    <x v="1"/>
    <x v="0"/>
    <d v="2013-11-08T20:27:00"/>
    <n v="0"/>
    <x v="4"/>
    <n v="5"/>
    <n v="0.11561333333520452"/>
    <n v="2.7747200000449084"/>
    <n v="0.37708333333284827"/>
  </r>
  <r>
    <n v="6198"/>
    <n v="158368"/>
    <n v="40857"/>
    <n v="12"/>
    <x v="0"/>
    <n v="1010"/>
    <n v="455"/>
    <d v="2013-07-04T22:15:00"/>
    <d v="2013-07-04T23:00:45"/>
    <x v="0"/>
    <x v="0"/>
    <d v="2013-07-04T13:11:00"/>
    <n v="0"/>
    <x v="0"/>
    <n v="22"/>
    <n v="3.1766666666953824E-2"/>
    <n v="0.76240000000689179"/>
    <n v="0.37777777777955635"/>
  </r>
  <r>
    <n v="7520"/>
    <n v="168542"/>
    <n v="40108"/>
    <n v="28"/>
    <x v="0"/>
    <n v="172"/>
    <n v="1068"/>
    <d v="2013-08-22T08:00:00"/>
    <d v="2013-08-22T09:14:10"/>
    <x v="0"/>
    <x v="0"/>
    <d v="2013-08-21T22:56:00"/>
    <n v="0"/>
    <x v="0"/>
    <n v="8"/>
    <n v="5.1506666663044598E-2"/>
    <n v="1.2361599999130704"/>
    <n v="0.37777777777955635"/>
  </r>
  <r>
    <n v="7185"/>
    <n v="184109"/>
    <n v="42401"/>
    <n v="12"/>
    <x v="0"/>
    <n v="393"/>
    <n v="1010"/>
    <d v="2013-11-12T04:30:00"/>
    <d v="2013-11-12T05:47:48"/>
    <x v="0"/>
    <x v="0"/>
    <d v="2013-11-11T19:26:00"/>
    <n v="0"/>
    <x v="6"/>
    <n v="4"/>
    <n v="5.4029999999329448E-2"/>
    <n v="1.2967199999839067"/>
    <n v="0.37777777777955635"/>
  </r>
  <r>
    <n v="7224"/>
    <n v="163263"/>
    <n v="20570"/>
    <n v="12"/>
    <x v="0"/>
    <n v="689"/>
    <n v="1068"/>
    <d v="2013-07-29T09:15:00"/>
    <d v="2013-07-29T10:22:50"/>
    <x v="0"/>
    <x v="0"/>
    <d v="2013-07-29T00:10:00"/>
    <n v="0"/>
    <x v="2"/>
    <n v="9"/>
    <n v="4.7103333337872755E-2"/>
    <n v="1.1304800001089461"/>
    <n v="0.37847222221898846"/>
  </r>
  <r>
    <n v="5710"/>
    <n v="170885"/>
    <n v="41271"/>
    <n v="12"/>
    <x v="0"/>
    <n v="392"/>
    <n v="393"/>
    <d v="2013-09-02T06:00:00"/>
    <d v="2013-09-02T08:31:36"/>
    <x v="1"/>
    <x v="0"/>
    <d v="2013-09-01T20:55:00"/>
    <n v="0"/>
    <x v="2"/>
    <n v="6"/>
    <n v="0.10528000000340398"/>
    <n v="2.5267200000816956"/>
    <n v="0.37847222221898846"/>
  </r>
  <r>
    <n v="7598"/>
    <n v="159818"/>
    <n v="29757"/>
    <n v="12"/>
    <x v="0"/>
    <n v="220"/>
    <n v="1010"/>
    <d v="2013-07-11T09:30:00"/>
    <d v="2013-07-11T10:30:33"/>
    <x v="0"/>
    <x v="0"/>
    <d v="2013-07-11T00:23:00"/>
    <n v="0"/>
    <x v="0"/>
    <n v="9"/>
    <n v="4.2046666661917698E-2"/>
    <n v="1.0091199998860247"/>
    <n v="0.37986111111240461"/>
  </r>
  <r>
    <n v="6249"/>
    <n v="168745"/>
    <n v="20570"/>
    <n v="12"/>
    <x v="0"/>
    <n v="689"/>
    <n v="1068"/>
    <d v="2013-08-23T09:45:00"/>
    <d v="2013-08-23T10:52:50"/>
    <x v="0"/>
    <x v="0"/>
    <d v="2013-08-23T00:38:00"/>
    <n v="0"/>
    <x v="5"/>
    <n v="9"/>
    <n v="4.7109999999520369E-2"/>
    <n v="1.1306399999884889"/>
    <n v="0.37986111111240461"/>
  </r>
  <r>
    <n v="7618"/>
    <n v="165745"/>
    <n v="38870"/>
    <n v="12"/>
    <x v="0"/>
    <n v="171"/>
    <n v="1395"/>
    <d v="2013-08-09T19:00:00"/>
    <d v="2013-08-09T19:37:40"/>
    <x v="1"/>
    <x v="0"/>
    <d v="2013-08-09T09:52:00"/>
    <n v="0"/>
    <x v="5"/>
    <n v="19"/>
    <n v="2.6153333332331385E-2"/>
    <n v="0.62767999997595325"/>
    <n v="0.38055555555183673"/>
  </r>
  <r>
    <n v="6455"/>
    <n v="178825"/>
    <n v="45135"/>
    <n v="12"/>
    <x v="2"/>
    <n v="455"/>
    <s v=""/>
    <d v="2013-10-13T10:30:00"/>
    <d v="2013-10-13T15:30:00"/>
    <x v="1"/>
    <x v="0"/>
    <d v="2013-10-13T01:22:00"/>
    <n v="0"/>
    <x v="3"/>
    <n v="10"/>
    <n v="0.20833000000129687"/>
    <n v="4.9999200000311248"/>
    <n v="0.38055555555911269"/>
  </r>
  <r>
    <n v="7600"/>
    <n v="178955"/>
    <n v="45219"/>
    <n v="12"/>
    <x v="0"/>
    <n v="393"/>
    <n v="515"/>
    <d v="2013-10-14T05:30:00"/>
    <d v="2013-10-14T06:38:19"/>
    <x v="1"/>
    <x v="0"/>
    <d v="2013-10-13T20:20:00"/>
    <n v="0"/>
    <x v="2"/>
    <n v="5"/>
    <n v="4.744333333655959E-2"/>
    <n v="1.1386400000774302"/>
    <n v="0.38194444444525288"/>
  </r>
  <r>
    <n v="6622"/>
    <n v="174365"/>
    <n v="21941"/>
    <n v="12"/>
    <x v="0"/>
    <n v="112"/>
    <n v="585"/>
    <d v="2013-09-19T18:00:00"/>
    <d v="2013-09-19T19:01:40"/>
    <x v="0"/>
    <x v="0"/>
    <d v="2013-09-19T08:47:00"/>
    <n v="0"/>
    <x v="0"/>
    <n v="18"/>
    <n v="4.2820000002393499E-2"/>
    <n v="1.027680000057444"/>
    <n v="0.38402777777810115"/>
  </r>
  <r>
    <n v="7212"/>
    <n v="181266"/>
    <n v="46334"/>
    <n v="12"/>
    <x v="2"/>
    <n v="92"/>
    <s v=""/>
    <d v="2013-10-27T09:00:00"/>
    <d v="2013-10-27T18:00:00"/>
    <x v="0"/>
    <x v="0"/>
    <d v="2013-10-26T23:47:00"/>
    <n v="0"/>
    <x v="3"/>
    <n v="9"/>
    <n v="0.375"/>
    <n v="9"/>
    <n v="0.38402777777810115"/>
  </r>
  <r>
    <n v="7116"/>
    <n v="185750"/>
    <n v="17905"/>
    <n v="12"/>
    <x v="0"/>
    <n v="571"/>
    <n v="393"/>
    <d v="2013-11-23T07:15:00"/>
    <d v="2013-11-23T09:26:46"/>
    <x v="1"/>
    <x v="0"/>
    <d v="2013-11-22T22:02:00"/>
    <n v="0"/>
    <x v="4"/>
    <n v="7"/>
    <n v="9.1506666663917713E-2"/>
    <n v="2.1961599999340251"/>
    <n v="0.38402777777810115"/>
  </r>
  <r>
    <n v="5620"/>
    <n v="157748"/>
    <n v="22471"/>
    <n v="85"/>
    <x v="0"/>
    <n v="297"/>
    <n v="1389"/>
    <d v="2013-07-01T09:00:00"/>
    <d v="2013-07-01T09:31:34"/>
    <x v="1"/>
    <x v="0"/>
    <d v="2013-06-30T23:46:00"/>
    <n v="0"/>
    <x v="2"/>
    <n v="9"/>
    <n v="2.1919999999227002E-2"/>
    <n v="0.52607999998144805"/>
    <n v="0.38472222222480923"/>
  </r>
  <r>
    <n v="5994"/>
    <n v="157904"/>
    <n v="35348"/>
    <n v="12"/>
    <x v="0"/>
    <n v="974"/>
    <n v="393"/>
    <d v="2013-07-02T06:00:00"/>
    <d v="2013-07-02T06:28:34"/>
    <x v="1"/>
    <x v="0"/>
    <d v="2013-07-01T20:46:00"/>
    <n v="0"/>
    <x v="6"/>
    <n v="6"/>
    <n v="1.9840000000840519E-2"/>
    <n v="0.47616000002017245"/>
    <n v="0.38472222222480923"/>
  </r>
  <r>
    <n v="6611"/>
    <n v="158362"/>
    <n v="40857"/>
    <n v="12"/>
    <x v="0"/>
    <n v="1010"/>
    <n v="571"/>
    <d v="2013-07-04T22:15:00"/>
    <d v="2013-07-04T23:31:48"/>
    <x v="0"/>
    <x v="0"/>
    <d v="2013-07-04T12:59:00"/>
    <n v="0"/>
    <x v="0"/>
    <n v="22"/>
    <n v="5.3336666664108634E-2"/>
    <n v="1.2800799999386072"/>
    <n v="0.38611111111094942"/>
  </r>
  <r>
    <n v="5831"/>
    <n v="163403"/>
    <n v="868"/>
    <n v="12"/>
    <x v="0"/>
    <n v="238"/>
    <n v="452"/>
    <d v="2013-07-30T04:30:00"/>
    <d v="2013-07-30T04:50:04"/>
    <x v="0"/>
    <x v="0"/>
    <d v="2013-07-29T19:14:00"/>
    <n v="0"/>
    <x v="6"/>
    <n v="4"/>
    <n v="1.3939999997091945E-2"/>
    <n v="0.33455999993020669"/>
    <n v="0.38611111111094942"/>
  </r>
  <r>
    <n v="7702"/>
    <n v="179647"/>
    <n v="20570"/>
    <n v="12"/>
    <x v="0"/>
    <n v="689"/>
    <n v="1068"/>
    <d v="2013-10-18T09:45:00"/>
    <d v="2013-10-18T10:52:50"/>
    <x v="0"/>
    <x v="0"/>
    <d v="2013-10-18T00:28:00"/>
    <n v="0"/>
    <x v="5"/>
    <n v="9"/>
    <n v="4.7109999999520369E-2"/>
    <n v="1.1306399999884889"/>
    <n v="0.3868055555576575"/>
  </r>
  <r>
    <n v="5976"/>
    <n v="185069"/>
    <n v="42783"/>
    <n v="12"/>
    <x v="0"/>
    <n v="814"/>
    <n v="1384"/>
    <d v="2013-11-18T19:30:00"/>
    <d v="2013-11-18T21:29:33"/>
    <x v="1"/>
    <x v="0"/>
    <d v="2013-11-18T10:13:00"/>
    <n v="0"/>
    <x v="2"/>
    <n v="19"/>
    <n v="8.3019999998214189E-2"/>
    <n v="1.9924799999571405"/>
    <n v="0.3868055555576575"/>
  </r>
  <r>
    <n v="7210"/>
    <n v="178771"/>
    <n v="45100"/>
    <n v="12"/>
    <x v="0"/>
    <n v="575"/>
    <n v="393"/>
    <d v="2013-10-13T04:45:00"/>
    <d v="2013-10-13T06:02:20"/>
    <x v="1"/>
    <x v="0"/>
    <d v="2013-10-12T19:27:00"/>
    <n v="0"/>
    <x v="3"/>
    <n v="4"/>
    <n v="5.3703333338489756E-2"/>
    <n v="1.2888800001237541"/>
    <n v="0.38749999999708962"/>
  </r>
  <r>
    <n v="6180"/>
    <n v="158609"/>
    <n v="22100"/>
    <n v="12"/>
    <x v="0"/>
    <n v="83"/>
    <n v="585"/>
    <d v="2013-07-06T04:30:00"/>
    <d v="2013-07-06T05:11:41"/>
    <x v="1"/>
    <x v="0"/>
    <d v="2013-07-05T19:11:00"/>
    <n v="0"/>
    <x v="4"/>
    <n v="4"/>
    <n v="2.8949999999895226E-2"/>
    <n v="0.69479999999748543"/>
    <n v="0.38819444444379769"/>
  </r>
  <r>
    <n v="7130"/>
    <n v="160246"/>
    <n v="1877"/>
    <n v="12"/>
    <x v="0"/>
    <n v="689"/>
    <n v="1393"/>
    <d v="2013-07-13T03:15:00"/>
    <d v="2013-07-13T04:35:31"/>
    <x v="0"/>
    <x v="0"/>
    <d v="2013-07-12T17:56:00"/>
    <n v="0"/>
    <x v="4"/>
    <n v="3"/>
    <n v="5.5913333337230142E-2"/>
    <n v="1.3419200000935234"/>
    <n v="0.38819444444379769"/>
  </r>
  <r>
    <n v="5722"/>
    <n v="172935"/>
    <n v="40291"/>
    <n v="12"/>
    <x v="0"/>
    <n v="1085"/>
    <n v="1224"/>
    <d v="2013-09-12T07:30:00"/>
    <d v="2013-09-12T08:32:10"/>
    <x v="1"/>
    <x v="0"/>
    <d v="2013-09-11T22:11:00"/>
    <n v="0"/>
    <x v="0"/>
    <n v="7"/>
    <n v="4.3169999997189734E-2"/>
    <n v="1.0360799999325536"/>
    <n v="0.38819444444379769"/>
  </r>
  <r>
    <n v="6414"/>
    <n v="175431"/>
    <n v="43596"/>
    <n v="12"/>
    <x v="0"/>
    <n v="1297"/>
    <n v="1192"/>
    <d v="2013-09-26T06:30:00"/>
    <d v="2013-09-26T07:02:36"/>
    <x v="0"/>
    <x v="0"/>
    <d v="2013-09-25T21:11:00"/>
    <n v="0"/>
    <x v="0"/>
    <n v="6"/>
    <n v="2.2636666661128402E-2"/>
    <n v="0.54327999986708164"/>
    <n v="0.38819444444379769"/>
  </r>
  <r>
    <n v="5653"/>
    <n v="169318"/>
    <n v="40320"/>
    <n v="12"/>
    <x v="0"/>
    <n v="499"/>
    <n v="1184"/>
    <d v="2013-08-26T08:00:00"/>
    <d v="2013-08-26T09:15:50"/>
    <x v="0"/>
    <x v="0"/>
    <d v="2013-08-25T22:40:00"/>
    <n v="0"/>
    <x v="2"/>
    <n v="8"/>
    <n v="5.2666666662844364E-2"/>
    <n v="1.2639999999082647"/>
    <n v="0.38888888889050577"/>
  </r>
  <r>
    <n v="5988"/>
    <n v="179030"/>
    <n v="38659"/>
    <n v="89"/>
    <x v="2"/>
    <n v="693"/>
    <s v=""/>
    <d v="2013-10-14T18:30:00"/>
    <s v=""/>
    <x v="0"/>
    <x v="0"/>
    <d v="2013-10-14T09:10:00"/>
    <n v="1"/>
    <x v="2"/>
    <n v="18"/>
    <e v="#VALUE!"/>
    <s v=""/>
    <n v="0.38888888889050577"/>
  </r>
  <r>
    <n v="6005"/>
    <n v="165194"/>
    <n v="38590"/>
    <n v="12"/>
    <x v="0"/>
    <n v="571"/>
    <n v="393"/>
    <d v="2013-08-07T03:00:00"/>
    <d v="2013-08-07T04:30:36"/>
    <x v="1"/>
    <x v="0"/>
    <d v="2013-08-06T17:39:00"/>
    <n v="0"/>
    <x v="1"/>
    <n v="3"/>
    <n v="6.2919999996665865E-2"/>
    <n v="1.5100799999199808"/>
    <n v="0.38958333332993789"/>
  </r>
  <r>
    <n v="6600"/>
    <n v="183571"/>
    <n v="29648"/>
    <n v="12"/>
    <x v="2"/>
    <n v="571"/>
    <s v=""/>
    <d v="2013-11-08T07:45:00"/>
    <d v="2013-11-08T11:30:42"/>
    <x v="0"/>
    <x v="0"/>
    <d v="2013-11-07T22:24:00"/>
    <n v="0"/>
    <x v="5"/>
    <n v="7"/>
    <n v="0.15673333333688788"/>
    <n v="3.7616000000853091"/>
    <n v="0.38958333332993789"/>
  </r>
  <r>
    <n v="6810"/>
    <n v="165900"/>
    <n v="38953"/>
    <n v="12"/>
    <x v="0"/>
    <n v="1338"/>
    <n v="393"/>
    <d v="2013-08-10T06:30:00"/>
    <d v="2013-08-10T07:32:51"/>
    <x v="0"/>
    <x v="0"/>
    <d v="2013-08-09T21:09:00"/>
    <n v="0"/>
    <x v="4"/>
    <n v="6"/>
    <n v="4.3646666665154044E-2"/>
    <n v="1.047519999963697"/>
    <n v="0.38958333333721384"/>
  </r>
  <r>
    <n v="6201"/>
    <n v="178144"/>
    <n v="44771"/>
    <n v="12"/>
    <x v="0"/>
    <n v="1371"/>
    <n v="1133"/>
    <d v="2013-10-10T06:30:00"/>
    <d v="2013-10-10T06:58:24"/>
    <x v="1"/>
    <x v="0"/>
    <d v="2013-10-09T21:09:00"/>
    <n v="0"/>
    <x v="0"/>
    <n v="6"/>
    <n v="1.9726666665519588E-2"/>
    <n v="0.4734399999724701"/>
    <n v="0.38958333333721384"/>
  </r>
  <r>
    <n v="6673"/>
    <n v="183436"/>
    <n v="29648"/>
    <n v="12"/>
    <x v="2"/>
    <n v="1015"/>
    <s v=""/>
    <d v="2013-11-07T08:30:00"/>
    <d v="2013-11-07T10:17:42"/>
    <x v="0"/>
    <x v="0"/>
    <d v="2013-11-06T23:08:00"/>
    <n v="0"/>
    <x v="0"/>
    <n v="8"/>
    <n v="7.479333333321847E-2"/>
    <n v="1.7950399999972433"/>
    <n v="0.39027777777664596"/>
  </r>
  <r>
    <n v="6480"/>
    <n v="161729"/>
    <n v="5142"/>
    <n v="12"/>
    <x v="0"/>
    <n v="450"/>
    <n v="393"/>
    <d v="2013-07-21T04:30:00"/>
    <d v="2013-07-21T05:46:03"/>
    <x v="0"/>
    <x v="0"/>
    <d v="2013-07-20T19:07:00"/>
    <n v="0"/>
    <x v="3"/>
    <n v="4"/>
    <n v="5.281000000104541E-2"/>
    <n v="1.2674400000250898"/>
    <n v="0.39097222222335404"/>
  </r>
  <r>
    <n v="7951"/>
    <n v="161753"/>
    <n v="37131"/>
    <n v="89"/>
    <x v="1"/>
    <n v="1237"/>
    <s v=""/>
    <d v="2013-07-21T06:00:00"/>
    <d v="2013-07-21T23:59:00"/>
    <x v="0"/>
    <x v="0"/>
    <d v="2013-07-20T20:37:00"/>
    <n v="0"/>
    <x v="3"/>
    <n v="6"/>
    <n v="0.74930999999924097"/>
    <n v="17.983439999981783"/>
    <n v="0.39097222222335404"/>
  </r>
  <r>
    <n v="5408"/>
    <n v="177332"/>
    <n v="41094"/>
    <n v="12"/>
    <x v="0"/>
    <n v="585"/>
    <n v="142"/>
    <d v="2013-10-05T22:30:00"/>
    <d v="2013-10-05T23:05:50"/>
    <x v="0"/>
    <x v="0"/>
    <d v="2013-10-05T13:07:00"/>
    <n v="0"/>
    <x v="4"/>
    <n v="22"/>
    <n v="2.4879999997210689E-2"/>
    <n v="0.59711999993305653"/>
    <n v="0.39097222222335404"/>
  </r>
  <r>
    <n v="6637"/>
    <n v="180018"/>
    <n v="44351"/>
    <n v="12"/>
    <x v="0"/>
    <n v="297"/>
    <n v="1330"/>
    <d v="2013-10-20T06:15:00"/>
    <d v="2013-10-20T08:38:15"/>
    <x v="0"/>
    <x v="1"/>
    <d v="2013-10-19T20:52:00"/>
    <n v="0"/>
    <x v="3"/>
    <n v="6"/>
    <n v="9.9483333338866942E-2"/>
    <n v="2.3876000001328066"/>
    <n v="0.39097222222335404"/>
  </r>
  <r>
    <n v="5407"/>
    <n v="181811"/>
    <n v="26511"/>
    <n v="12"/>
    <x v="0"/>
    <n v="793"/>
    <n v="393"/>
    <d v="2013-10-30T09:15:00"/>
    <d v="2013-10-30T10:49:30"/>
    <x v="0"/>
    <x v="0"/>
    <d v="2013-10-29T23:52:00"/>
    <n v="0"/>
    <x v="1"/>
    <n v="9"/>
    <n v="6.562333333567949E-2"/>
    <n v="1.5749600000563078"/>
    <n v="0.39097222222335404"/>
  </r>
  <r>
    <n v="5782"/>
    <n v="172597"/>
    <n v="29648"/>
    <n v="12"/>
    <x v="2"/>
    <n v="1257"/>
    <s v=""/>
    <d v="2013-09-10T08:30:00"/>
    <d v="2013-09-10T12:30:00"/>
    <x v="0"/>
    <x v="0"/>
    <d v="2013-09-09T23:06:00"/>
    <n v="0"/>
    <x v="6"/>
    <n v="8"/>
    <n v="0.16666333333705552"/>
    <n v="3.9999200000893325"/>
    <n v="0.39166666666278616"/>
  </r>
  <r>
    <n v="7677"/>
    <n v="177373"/>
    <n v="44401"/>
    <n v="12"/>
    <x v="0"/>
    <n v="308"/>
    <n v="393"/>
    <d v="2013-10-06T03:00:00"/>
    <d v="2013-10-06T03:55:28"/>
    <x v="0"/>
    <x v="0"/>
    <d v="2013-10-05T17:36:00"/>
    <n v="0"/>
    <x v="3"/>
    <n v="3"/>
    <n v="3.8520000001881272E-2"/>
    <n v="0.92448000004515052"/>
    <n v="0.39166666667006211"/>
  </r>
  <r>
    <n v="7881"/>
    <n v="157923"/>
    <n v="32586"/>
    <n v="12"/>
    <x v="0"/>
    <n v="1089"/>
    <n v="167"/>
    <d v="2013-07-02T07:45:00"/>
    <d v="2013-07-02T08:25:59"/>
    <x v="0"/>
    <x v="0"/>
    <d v="2013-07-01T22:20:00"/>
    <n v="0"/>
    <x v="6"/>
    <n v="7"/>
    <n v="2.8463333335821517E-2"/>
    <n v="0.6831200000597164"/>
    <n v="0.39236111110949423"/>
  </r>
  <r>
    <n v="5626"/>
    <n v="180240"/>
    <n v="45463"/>
    <n v="12"/>
    <x v="0"/>
    <n v="1175"/>
    <n v="393"/>
    <d v="2013-10-21T06:45:00"/>
    <d v="2013-10-21T07:54:36"/>
    <x v="0"/>
    <x v="0"/>
    <d v="2013-10-20T21:20:00"/>
    <n v="0"/>
    <x v="2"/>
    <n v="6"/>
    <n v="4.8329999997804407E-2"/>
    <n v="1.1599199999473058"/>
    <n v="0.39236111110949423"/>
  </r>
  <r>
    <n v="6010"/>
    <n v="168113"/>
    <n v="39760"/>
    <n v="12"/>
    <x v="2"/>
    <n v="1052"/>
    <s v=""/>
    <d v="2013-08-20T07:15:00"/>
    <d v="2013-08-20T12:15:00"/>
    <x v="1"/>
    <x v="0"/>
    <d v="2013-08-19T21:49:00"/>
    <n v="0"/>
    <x v="6"/>
    <n v="7"/>
    <n v="0.20833666666294448"/>
    <n v="5.0000799999106675"/>
    <n v="0.39305555555620231"/>
  </r>
  <r>
    <n v="6015"/>
    <n v="180242"/>
    <n v="867"/>
    <n v="12"/>
    <x v="0"/>
    <n v="1281"/>
    <n v="1320"/>
    <d v="2013-10-21T07:00:00"/>
    <s v=""/>
    <x v="1"/>
    <x v="0"/>
    <d v="2013-10-20T21:34:00"/>
    <n v="1"/>
    <x v="2"/>
    <n v="7"/>
    <e v="#VALUE!"/>
    <s v=""/>
    <n v="0.39305555555620231"/>
  </r>
  <r>
    <n v="6125"/>
    <n v="176794"/>
    <n v="43372"/>
    <n v="24"/>
    <x v="0"/>
    <n v="393"/>
    <n v="396"/>
    <d v="2013-10-02T19:45:00"/>
    <d v="2013-10-02T20:26:18"/>
    <x v="0"/>
    <x v="0"/>
    <d v="2013-10-02T10:18:00"/>
    <n v="0"/>
    <x v="1"/>
    <n v="19"/>
    <n v="2.8683333337539807E-2"/>
    <n v="0.68840000010095537"/>
    <n v="0.39374999999563443"/>
  </r>
  <r>
    <n v="7800"/>
    <n v="168976"/>
    <n v="27554"/>
    <n v="12"/>
    <x v="0"/>
    <n v="1017"/>
    <n v="585"/>
    <d v="2013-08-24T20:15:00"/>
    <d v="2013-08-24T21:34:00"/>
    <x v="0"/>
    <x v="0"/>
    <d v="2013-08-24T10:48:00"/>
    <n v="0"/>
    <x v="4"/>
    <n v="20"/>
    <n v="5.4859999996551778E-2"/>
    <n v="1.3166399999172427"/>
    <n v="0.39375000000291038"/>
  </r>
  <r>
    <n v="6218"/>
    <n v="169261"/>
    <n v="40664"/>
    <n v="12"/>
    <x v="0"/>
    <n v="1010"/>
    <n v="393"/>
    <d v="2013-08-26T02:45:00"/>
    <d v="2013-08-26T03:37:22"/>
    <x v="1"/>
    <x v="0"/>
    <d v="2013-08-25T17:18:00"/>
    <n v="0"/>
    <x v="2"/>
    <n v="2"/>
    <n v="3.6366666667163372E-2"/>
    <n v="0.87280000001192093"/>
    <n v="0.39375000000291038"/>
  </r>
  <r>
    <n v="7151"/>
    <n v="167908"/>
    <n v="40004"/>
    <n v="12"/>
    <x v="0"/>
    <n v="471"/>
    <n v="243"/>
    <d v="2013-08-19T08:45:00"/>
    <s v=""/>
    <x v="1"/>
    <x v="0"/>
    <d v="2013-08-18T23:17:00"/>
    <n v="1"/>
    <x v="2"/>
    <n v="8"/>
    <e v="#VALUE!"/>
    <s v=""/>
    <n v="0.39444444444961846"/>
  </r>
  <r>
    <n v="6586"/>
    <n v="167613"/>
    <n v="39858"/>
    <n v="12"/>
    <x v="0"/>
    <n v="1096"/>
    <n v="393"/>
    <d v="2013-08-18T03:00:00"/>
    <d v="2013-08-18T03:57:21"/>
    <x v="0"/>
    <x v="1"/>
    <d v="2013-08-17T17:31:00"/>
    <n v="0"/>
    <x v="3"/>
    <n v="3"/>
    <n v="3.9830000001529697E-2"/>
    <n v="0.95592000003671274"/>
    <n v="0.39513888888905058"/>
  </r>
  <r>
    <n v="7323"/>
    <n v="174319"/>
    <n v="42905"/>
    <n v="12"/>
    <x v="0"/>
    <n v="1026"/>
    <n v="1300"/>
    <d v="2013-09-19T06:45:00"/>
    <d v="2013-09-19T07:42:19"/>
    <x v="0"/>
    <x v="1"/>
    <d v="2013-09-18T21:16:00"/>
    <n v="0"/>
    <x v="0"/>
    <n v="6"/>
    <n v="3.9799999998649582E-2"/>
    <n v="0.95519999996758997"/>
    <n v="0.39513888888905058"/>
  </r>
  <r>
    <n v="6782"/>
    <n v="158421"/>
    <n v="35627"/>
    <n v="12"/>
    <x v="0"/>
    <n v="1328"/>
    <n v="1283"/>
    <d v="2013-07-05T06:00:00"/>
    <d v="2013-07-05T07:07:05"/>
    <x v="1"/>
    <x v="0"/>
    <d v="2013-07-04T20:30:00"/>
    <n v="0"/>
    <x v="5"/>
    <n v="6"/>
    <n v="4.6589999998104759E-2"/>
    <n v="1.1181599999545142"/>
    <n v="0.39583333333575865"/>
  </r>
  <r>
    <n v="7829"/>
    <n v="180227"/>
    <n v="45771"/>
    <n v="12"/>
    <x v="0"/>
    <n v="1248"/>
    <n v="601"/>
    <d v="2013-10-21T05:00:00"/>
    <d v="2013-10-21T05:34:13"/>
    <x v="0"/>
    <x v="0"/>
    <d v="2013-10-20T19:30:00"/>
    <n v="0"/>
    <x v="2"/>
    <n v="5"/>
    <n v="2.3756666661938652E-2"/>
    <n v="0.57015999988652766"/>
    <n v="0.39583333333575865"/>
  </r>
  <r>
    <n v="5467"/>
    <n v="167526"/>
    <n v="39807"/>
    <n v="12"/>
    <x v="0"/>
    <n v="601"/>
    <n v="168"/>
    <d v="2013-08-17T21:45:00"/>
    <d v="2013-08-17T22:32:09"/>
    <x v="0"/>
    <x v="0"/>
    <d v="2013-08-17T12:14:00"/>
    <n v="0"/>
    <x v="4"/>
    <n v="21"/>
    <n v="3.2740000002377201E-2"/>
    <n v="0.78576000005705282"/>
    <n v="0.39652777777519077"/>
  </r>
  <r>
    <n v="6142"/>
    <n v="168768"/>
    <n v="6452"/>
    <n v="89"/>
    <x v="2"/>
    <n v="1095"/>
    <s v=""/>
    <d v="2013-08-23T19:00:00"/>
    <d v="2013-08-24T04:00:00"/>
    <x v="1"/>
    <x v="0"/>
    <d v="2013-08-23T09:29:00"/>
    <n v="0"/>
    <x v="5"/>
    <n v="19"/>
    <n v="0.37500333333446179"/>
    <n v="9.0000800000270829"/>
    <n v="0.39652777777519077"/>
  </r>
  <r>
    <n v="6397"/>
    <n v="159995"/>
    <n v="17520"/>
    <n v="12"/>
    <x v="0"/>
    <n v="585"/>
    <n v="1330"/>
    <d v="2013-07-12T06:30:00"/>
    <d v="2013-07-12T07:24:14"/>
    <x v="1"/>
    <x v="0"/>
    <d v="2013-07-11T20:59:00"/>
    <n v="0"/>
    <x v="5"/>
    <n v="6"/>
    <n v="3.766666666342644E-2"/>
    <n v="0.90399999992223457"/>
    <n v="0.39652777778246673"/>
  </r>
  <r>
    <n v="5867"/>
    <n v="181153"/>
    <n v="46275"/>
    <n v="24"/>
    <x v="0"/>
    <n v="1263"/>
    <n v="142"/>
    <d v="2013-10-26T23:00:00"/>
    <d v="2013-10-26T23:34:19"/>
    <x v="1"/>
    <x v="0"/>
    <d v="2013-10-26T13:29:00"/>
    <n v="0"/>
    <x v="4"/>
    <n v="23"/>
    <n v="2.3826666663808282E-2"/>
    <n v="0.57183999993139878"/>
    <n v="0.39652777778246673"/>
  </r>
  <r>
    <n v="5962"/>
    <n v="168127"/>
    <n v="40119"/>
    <n v="12"/>
    <x v="0"/>
    <n v="788"/>
    <n v="105"/>
    <d v="2013-08-20T08:30:00"/>
    <d v="2013-08-20T10:29:15"/>
    <x v="0"/>
    <x v="0"/>
    <d v="2013-08-19T22:58:00"/>
    <n v="0"/>
    <x v="6"/>
    <n v="8"/>
    <n v="8.2813333334343042E-2"/>
    <n v="1.987520000024233"/>
    <n v="0.39722222222189885"/>
  </r>
  <r>
    <n v="6272"/>
    <n v="165459"/>
    <n v="38723"/>
    <n v="87"/>
    <x v="2"/>
    <n v="1159"/>
    <s v=""/>
    <d v="2013-08-08T08:30:00"/>
    <d v="2013-08-08T18:30:00"/>
    <x v="0"/>
    <x v="0"/>
    <d v="2013-08-07T22:57:00"/>
    <n v="0"/>
    <x v="0"/>
    <n v="8"/>
    <n v="0.41666333333705552"/>
    <n v="9.9999200000893325"/>
    <n v="0.39791666666133096"/>
  </r>
  <r>
    <n v="6832"/>
    <n v="171008"/>
    <n v="41312"/>
    <n v="12"/>
    <x v="0"/>
    <n v="450"/>
    <n v="227"/>
    <d v="2013-09-02T21:45:00"/>
    <d v="2013-09-02T23:12:15"/>
    <x v="1"/>
    <x v="0"/>
    <d v="2013-09-02T12:11:00"/>
    <n v="0"/>
    <x v="2"/>
    <n v="21"/>
    <n v="6.0590000000956934E-2"/>
    <n v="1.4541600000229664"/>
    <n v="0.39861111110803904"/>
  </r>
  <r>
    <n v="6025"/>
    <n v="171557"/>
    <n v="41597"/>
    <n v="12"/>
    <x v="0"/>
    <n v="353"/>
    <n v="1167"/>
    <d v="2013-09-05T11:30:00"/>
    <d v="2013-09-05T12:53:20"/>
    <x v="0"/>
    <x v="0"/>
    <d v="2013-09-05T01:56:00"/>
    <n v="0"/>
    <x v="0"/>
    <n v="11"/>
    <n v="5.7873333338648081E-2"/>
    <n v="1.3889600001275539"/>
    <n v="0.39861111110803904"/>
  </r>
  <r>
    <n v="5577"/>
    <n v="175316"/>
    <n v="29648"/>
    <n v="12"/>
    <x v="2"/>
    <n v="1301"/>
    <s v=""/>
    <d v="2013-09-25T07:45:00"/>
    <d v="2013-09-25T11:45:00"/>
    <x v="0"/>
    <x v="0"/>
    <d v="2013-09-24T22:11:00"/>
    <n v="0"/>
    <x v="1"/>
    <n v="7"/>
    <n v="0.16666333333705552"/>
    <n v="3.9999200000893325"/>
    <n v="0.39861111110803904"/>
  </r>
  <r>
    <n v="7850"/>
    <n v="164151"/>
    <n v="38173"/>
    <n v="12"/>
    <x v="0"/>
    <n v="115"/>
    <n v="393"/>
    <d v="2013-08-02T05:45:00"/>
    <d v="2013-08-02T06:52:10"/>
    <x v="0"/>
    <x v="0"/>
    <d v="2013-08-01T20:11:00"/>
    <n v="0"/>
    <x v="5"/>
    <n v="5"/>
    <n v="4.6646666662127245E-2"/>
    <n v="1.1195199998910539"/>
    <n v="0.398611111115315"/>
  </r>
  <r>
    <n v="6767"/>
    <n v="177701"/>
    <n v="44579"/>
    <n v="12"/>
    <x v="0"/>
    <n v="1013"/>
    <n v="393"/>
    <d v="2013-10-08T04:00:00"/>
    <d v="2013-10-08T05:14:28"/>
    <x v="0"/>
    <x v="0"/>
    <d v="2013-10-07T18:25:00"/>
    <n v="0"/>
    <x v="6"/>
    <n v="4"/>
    <n v="5.1713333334191702E-2"/>
    <n v="1.2411200000206009"/>
    <n v="0.39930555555474712"/>
  </r>
  <r>
    <n v="5673"/>
    <n v="183437"/>
    <n v="29648"/>
    <n v="12"/>
    <x v="2"/>
    <n v="798"/>
    <s v=""/>
    <d v="2013-11-07T08:45:00"/>
    <d v="2013-11-07T12:45:00"/>
    <x v="0"/>
    <x v="0"/>
    <d v="2013-11-06T23:10:00"/>
    <n v="0"/>
    <x v="0"/>
    <n v="8"/>
    <n v="0.16666666666424135"/>
    <n v="3.9999999999417923"/>
    <n v="0.39930555555474712"/>
  </r>
  <r>
    <n v="7563"/>
    <n v="149285"/>
    <n v="30936"/>
    <n v="87"/>
    <x v="1"/>
    <n v="458"/>
    <s v=""/>
    <d v="2013-05-15T07:00:00"/>
    <d v="2013-05-17T07:00:00"/>
    <x v="0"/>
    <x v="0"/>
    <d v="2013-05-14T21:24:00"/>
    <n v="0"/>
    <x v="1"/>
    <n v="7"/>
    <n v="2.0000033333344618"/>
    <n v="48.000080000027083"/>
    <n v="0.39999999999417923"/>
  </r>
  <r>
    <n v="5932"/>
    <n v="176282"/>
    <n v="43683"/>
    <n v="12"/>
    <x v="0"/>
    <n v="949"/>
    <n v="393"/>
    <d v="2013-09-30T05:30:00"/>
    <d v="2013-09-30T06:32:27"/>
    <x v="0"/>
    <x v="0"/>
    <d v="2013-09-29T19:54:00"/>
    <n v="0"/>
    <x v="2"/>
    <n v="5"/>
    <n v="4.3363333337765653E-2"/>
    <n v="1.0407200001063757"/>
    <n v="0.39999999999417923"/>
  </r>
  <r>
    <n v="6978"/>
    <n v="169187"/>
    <n v="40629"/>
    <n v="12"/>
    <x v="0"/>
    <n v="572"/>
    <n v="1393"/>
    <d v="2013-08-25T20:30:00"/>
    <d v="2013-08-25T23:23:10"/>
    <x v="0"/>
    <x v="0"/>
    <d v="2013-08-25T10:53:00"/>
    <n v="0"/>
    <x v="3"/>
    <n v="20"/>
    <n v="0.12025333333440358"/>
    <n v="2.8860800000256859"/>
    <n v="0.40069444444088731"/>
  </r>
  <r>
    <n v="6197"/>
    <n v="175044"/>
    <n v="40291"/>
    <n v="89"/>
    <x v="0"/>
    <n v="339"/>
    <n v="1224"/>
    <d v="2013-09-23T07:30:00"/>
    <d v="2013-09-23T08:31:32"/>
    <x v="1"/>
    <x v="0"/>
    <d v="2013-09-22T21:52:00"/>
    <n v="0"/>
    <x v="2"/>
    <n v="7"/>
    <n v="4.2730000001029111E-2"/>
    <n v="1.0255200000246987"/>
    <n v="0.40138888888759539"/>
  </r>
  <r>
    <n v="6754"/>
    <n v="182005"/>
    <n v="587"/>
    <n v="12"/>
    <x v="2"/>
    <n v="376"/>
    <s v=""/>
    <d v="2013-10-31T07:00:00"/>
    <d v="2013-10-31T17:00:00"/>
    <x v="0"/>
    <x v="1"/>
    <d v="2013-10-30T21:22:00"/>
    <n v="0"/>
    <x v="0"/>
    <n v="7"/>
    <n v="0.41666333333705552"/>
    <n v="9.9999200000893325"/>
    <n v="0.40138888888759539"/>
  </r>
  <r>
    <n v="5456"/>
    <n v="158466"/>
    <n v="32599"/>
    <n v="12"/>
    <x v="2"/>
    <n v="1365"/>
    <s v=""/>
    <d v="2013-07-05T11:00:00"/>
    <d v="2013-07-05T16:00:00"/>
    <x v="0"/>
    <x v="0"/>
    <d v="2013-07-05T01:22:00"/>
    <n v="0"/>
    <x v="5"/>
    <n v="11"/>
    <n v="0.20833666666294448"/>
    <n v="5.0000799999106675"/>
    <n v="0.40138888889487134"/>
  </r>
  <r>
    <n v="5606"/>
    <n v="156715"/>
    <n v="34819"/>
    <n v="12"/>
    <x v="0"/>
    <n v="571"/>
    <n v="1384"/>
    <d v="2013-06-25T07:30:00"/>
    <d v="2013-06-26T00:00:00"/>
    <x v="1"/>
    <x v="0"/>
    <d v="2013-06-24T21:51:00"/>
    <n v="0"/>
    <x v="6"/>
    <n v="7"/>
    <n v="0.6875"/>
    <n v="16.5"/>
    <n v="0.40208333333430346"/>
  </r>
  <r>
    <n v="7990"/>
    <n v="157410"/>
    <n v="31774"/>
    <n v="12"/>
    <x v="0"/>
    <n v="592"/>
    <n v="452"/>
    <d v="2013-06-29T07:15:00"/>
    <d v="2013-06-29T07:37:03"/>
    <x v="0"/>
    <x v="1"/>
    <d v="2013-06-28T21:36:00"/>
    <n v="0"/>
    <x v="4"/>
    <n v="7"/>
    <n v="1.5316666664148215E-2"/>
    <n v="0.36759999993955716"/>
    <n v="0.40208333333430346"/>
  </r>
  <r>
    <n v="7982"/>
    <n v="158354"/>
    <n v="40857"/>
    <n v="12"/>
    <x v="0"/>
    <n v="1010"/>
    <n v="571"/>
    <d v="2013-07-04T22:15:00"/>
    <d v="2013-07-04T23:43:44"/>
    <x v="0"/>
    <x v="0"/>
    <d v="2013-07-04T12:36:00"/>
    <n v="0"/>
    <x v="0"/>
    <n v="22"/>
    <n v="6.1616666665941011E-2"/>
    <n v="1.4787999999825843"/>
    <n v="0.40208333333430346"/>
  </r>
  <r>
    <n v="7127"/>
    <n v="162568"/>
    <n v="37522"/>
    <n v="65"/>
    <x v="0"/>
    <n v="590"/>
    <n v="393"/>
    <d v="2013-07-25T21:45:00"/>
    <d v="2013-07-25T23:30:58"/>
    <x v="0"/>
    <x v="0"/>
    <d v="2013-07-25T12:06:00"/>
    <n v="0"/>
    <x v="0"/>
    <n v="21"/>
    <n v="7.3589999999967404E-2"/>
    <n v="1.7661599999992177"/>
    <n v="0.40208333333430346"/>
  </r>
  <r>
    <n v="7029"/>
    <n v="176307"/>
    <n v="29648"/>
    <n v="12"/>
    <x v="2"/>
    <n v="112"/>
    <s v=""/>
    <d v="2013-09-30T08:30:00"/>
    <d v="2013-09-30T12:30:00"/>
    <x v="0"/>
    <x v="0"/>
    <d v="2013-09-29T22:51:00"/>
    <n v="0"/>
    <x v="2"/>
    <n v="8"/>
    <n v="0.16666333333705552"/>
    <n v="3.9999200000893325"/>
    <n v="0.40208333333430346"/>
  </r>
  <r>
    <n v="5916"/>
    <n v="166114"/>
    <n v="39052"/>
    <n v="12"/>
    <x v="0"/>
    <n v="1120"/>
    <n v="393"/>
    <d v="2013-08-11T07:45:00"/>
    <d v="2013-08-11T09:07:07"/>
    <x v="1"/>
    <x v="0"/>
    <d v="2013-08-10T22:05:00"/>
    <n v="0"/>
    <x v="3"/>
    <n v="7"/>
    <n v="5.7023333334655035E-2"/>
    <n v="1.3685600000317208"/>
    <n v="0.40277777777373558"/>
  </r>
  <r>
    <n v="7284"/>
    <n v="172707"/>
    <n v="42261"/>
    <n v="12"/>
    <x v="0"/>
    <n v="601"/>
    <n v="393"/>
    <d v="2013-09-11T03:00:00"/>
    <d v="2013-09-11T03:53:50"/>
    <x v="0"/>
    <x v="0"/>
    <d v="2013-09-10T17:20:00"/>
    <n v="0"/>
    <x v="1"/>
    <n v="3"/>
    <n v="3.7380000001576263E-2"/>
    <n v="0.89712000003783032"/>
    <n v="0.40277777778101154"/>
  </r>
  <r>
    <n v="5667"/>
    <n v="185411"/>
    <n v="48467"/>
    <n v="12"/>
    <x v="0"/>
    <n v="150"/>
    <n v="1021"/>
    <d v="2013-11-21T08:15:00"/>
    <d v="2013-11-21T09:58:40"/>
    <x v="1"/>
    <x v="0"/>
    <d v="2013-11-20T22:35:00"/>
    <n v="0"/>
    <x v="0"/>
    <n v="8"/>
    <n v="7.1989999996731058E-2"/>
    <n v="1.7277599999215454"/>
    <n v="0.40277777778101154"/>
  </r>
  <r>
    <n v="7357"/>
    <n v="164722"/>
    <n v="37192"/>
    <n v="12"/>
    <x v="0"/>
    <n v="1224"/>
    <n v="353"/>
    <d v="2013-08-04T19:30:00"/>
    <d v="2013-08-04T20:36:30"/>
    <x v="0"/>
    <x v="0"/>
    <d v="2013-08-04T09:49:00"/>
    <n v="0"/>
    <x v="3"/>
    <n v="19"/>
    <n v="4.6179999997548293E-2"/>
    <n v="1.108319999941159"/>
    <n v="0.40347222222044365"/>
  </r>
  <r>
    <n v="7317"/>
    <n v="178183"/>
    <n v="44783"/>
    <n v="12"/>
    <x v="0"/>
    <n v="1038"/>
    <n v="1109"/>
    <d v="2013-10-10T09:45:00"/>
    <d v="2013-10-10T12:03:08"/>
    <x v="1"/>
    <x v="0"/>
    <d v="2013-10-10T00:04:00"/>
    <n v="0"/>
    <x v="0"/>
    <n v="9"/>
    <n v="9.5930000003136229E-2"/>
    <n v="2.3023200000752695"/>
    <n v="0.40347222222044365"/>
  </r>
  <r>
    <n v="7476"/>
    <n v="185154"/>
    <n v="29648"/>
    <n v="12"/>
    <x v="2"/>
    <n v="448"/>
    <s v=""/>
    <d v="2013-11-19T08:00:00"/>
    <s v=""/>
    <x v="0"/>
    <x v="0"/>
    <d v="2013-11-18T22:19:00"/>
    <n v="1"/>
    <x v="6"/>
    <n v="8"/>
    <e v="#VALUE!"/>
    <s v=""/>
    <n v="0.40347222222771961"/>
  </r>
  <r>
    <n v="6811"/>
    <n v="179175"/>
    <n v="45317"/>
    <n v="12"/>
    <x v="0"/>
    <n v="393"/>
    <n v="1089"/>
    <d v="2013-10-15T08:30:00"/>
    <d v="2013-10-15T10:30:12"/>
    <x v="0"/>
    <x v="0"/>
    <d v="2013-10-14T22:48:00"/>
    <n v="0"/>
    <x v="6"/>
    <n v="8"/>
    <n v="8.3473333332221955E-2"/>
    <n v="2.0033599999733269"/>
    <n v="0.40416666666715173"/>
  </r>
  <r>
    <n v="5429"/>
    <n v="168544"/>
    <n v="40324"/>
    <n v="12"/>
    <x v="0"/>
    <n v="458"/>
    <n v="845"/>
    <d v="2013-08-22T09:00:00"/>
    <s v=""/>
    <x v="1"/>
    <x v="0"/>
    <d v="2013-08-21T23:18:00"/>
    <n v="1"/>
    <x v="0"/>
    <n v="9"/>
    <e v="#VALUE!"/>
    <s v=""/>
    <n v="0.40416666666715173"/>
  </r>
  <r>
    <n v="6750"/>
    <n v="175160"/>
    <n v="29648"/>
    <n v="12"/>
    <x v="2"/>
    <n v="450"/>
    <s v=""/>
    <d v="2013-09-24T07:45:00"/>
    <d v="2013-09-24T09:17:45"/>
    <x v="0"/>
    <x v="0"/>
    <d v="2013-09-23T22:02:00"/>
    <n v="0"/>
    <x v="6"/>
    <n v="7"/>
    <n v="6.4413333333504852E-2"/>
    <n v="1.5459200000041164"/>
    <n v="0.40486111110658385"/>
  </r>
  <r>
    <n v="5947"/>
    <n v="172537"/>
    <n v="42174"/>
    <n v="12"/>
    <x v="0"/>
    <n v="1157"/>
    <n v="393"/>
    <d v="2013-09-10T03:45:00"/>
    <d v="2013-09-10T04:36:13"/>
    <x v="1"/>
    <x v="0"/>
    <d v="2013-09-09T18:01:00"/>
    <n v="0"/>
    <x v="6"/>
    <n v="3"/>
    <n v="3.5570000000006985E-2"/>
    <n v="0.85368000000016764"/>
    <n v="0.40555555555329192"/>
  </r>
  <r>
    <n v="7261"/>
    <n v="173872"/>
    <n v="42870"/>
    <n v="12"/>
    <x v="0"/>
    <n v="393"/>
    <n v="1262"/>
    <d v="2013-09-16T20:30:00"/>
    <d v="2013-09-17T00:00:10"/>
    <x v="0"/>
    <x v="1"/>
    <d v="2013-09-16T10:45:00"/>
    <n v="0"/>
    <x v="2"/>
    <n v="20"/>
    <n v="0.1459533333327272"/>
    <n v="3.5028799999854527"/>
    <n v="0.40625"/>
  </r>
  <r>
    <n v="5731"/>
    <n v="163119"/>
    <n v="37795"/>
    <n v="12"/>
    <x v="0"/>
    <n v="393"/>
    <n v="768"/>
    <d v="2013-07-28T20:30:00"/>
    <d v="2013-07-28T22:59:26"/>
    <x v="1"/>
    <x v="0"/>
    <d v="2013-07-28T10:44:00"/>
    <n v="0"/>
    <x v="3"/>
    <n v="20"/>
    <n v="0.10377333333599381"/>
    <n v="2.4905600000638515"/>
    <n v="0.40694444443943212"/>
  </r>
  <r>
    <n v="6616"/>
    <n v="160697"/>
    <n v="37192"/>
    <n v="12"/>
    <x v="0"/>
    <n v="393"/>
    <n v="353"/>
    <d v="2013-07-15T19:15:00"/>
    <d v="2013-07-15T20:45:11"/>
    <x v="0"/>
    <x v="0"/>
    <d v="2013-07-15T09:29:00"/>
    <n v="0"/>
    <x v="2"/>
    <n v="19"/>
    <n v="6.2626666665892117E-2"/>
    <n v="1.5030399999814108"/>
    <n v="0.40694444444670808"/>
  </r>
  <r>
    <n v="5768"/>
    <n v="175972"/>
    <n v="43749"/>
    <n v="12"/>
    <x v="0"/>
    <n v="393"/>
    <n v="1173"/>
    <d v="2013-09-28T07:30:00"/>
    <d v="2013-09-28T08:28:53"/>
    <x v="1"/>
    <x v="0"/>
    <d v="2013-09-27T21:44:00"/>
    <n v="0"/>
    <x v="4"/>
    <n v="7"/>
    <n v="4.0889999996579718E-2"/>
    <n v="0.98135999991791323"/>
    <n v="0.40694444444670808"/>
  </r>
  <r>
    <n v="5572"/>
    <n v="160263"/>
    <n v="36394"/>
    <n v="12"/>
    <x v="0"/>
    <n v="575"/>
    <n v="585"/>
    <d v="2013-07-13T05:30:00"/>
    <d v="2013-07-13T05:50:08"/>
    <x v="0"/>
    <x v="0"/>
    <d v="2013-07-12T19:43:00"/>
    <n v="0"/>
    <x v="4"/>
    <n v="5"/>
    <n v="1.3983333337819204E-2"/>
    <n v="0.33560000010766089"/>
    <n v="0.40763888888614019"/>
  </r>
  <r>
    <n v="5356"/>
    <n v="169946"/>
    <n v="29648"/>
    <n v="12"/>
    <x v="2"/>
    <n v="1315"/>
    <s v=""/>
    <d v="2013-08-30T08:15:00"/>
    <d v="2013-08-30T13:15:00"/>
    <x v="0"/>
    <x v="0"/>
    <d v="2013-08-29T22:28:00"/>
    <n v="0"/>
    <x v="5"/>
    <n v="8"/>
    <n v="0.20833000000129687"/>
    <n v="4.9999200000311248"/>
    <n v="0.40763888888614019"/>
  </r>
  <r>
    <n v="6538"/>
    <n v="177926"/>
    <n v="44681"/>
    <n v="12"/>
    <x v="0"/>
    <n v="949"/>
    <n v="1068"/>
    <d v="2013-10-09T09:00:00"/>
    <d v="2013-10-09T10:02:40"/>
    <x v="0"/>
    <x v="0"/>
    <d v="2013-10-08T23:13:00"/>
    <n v="0"/>
    <x v="1"/>
    <n v="9"/>
    <n v="4.3519999999261927E-2"/>
    <n v="1.0444799999822862"/>
    <n v="0.40763888888614019"/>
  </r>
  <r>
    <n v="7804"/>
    <n v="159221"/>
    <n v="3367"/>
    <n v="12"/>
    <x v="2"/>
    <n v="1163"/>
    <s v=""/>
    <d v="2013-07-08T03:45:00"/>
    <d v="2013-07-08T12:45:00"/>
    <x v="1"/>
    <x v="0"/>
    <d v="2013-07-07T17:57:00"/>
    <n v="0"/>
    <x v="2"/>
    <n v="3"/>
    <n v="0.375"/>
    <n v="9"/>
    <n v="0.40833333333284827"/>
  </r>
  <r>
    <n v="7946"/>
    <n v="169618"/>
    <n v="29648"/>
    <n v="12"/>
    <x v="2"/>
    <n v="1315"/>
    <s v=""/>
    <d v="2013-08-28T09:15:00"/>
    <d v="2013-08-28T14:15:00"/>
    <x v="0"/>
    <x v="0"/>
    <d v="2013-08-27T23:27:00"/>
    <n v="0"/>
    <x v="1"/>
    <n v="9"/>
    <n v="0.20833333333575865"/>
    <n v="5.0000000000582077"/>
    <n v="0.40833333333284827"/>
  </r>
  <r>
    <n v="6349"/>
    <n v="178328"/>
    <n v="14942"/>
    <n v="12"/>
    <x v="0"/>
    <n v="142"/>
    <n v="1068"/>
    <d v="2013-10-11T06:15:00"/>
    <d v="2013-10-11T07:04:23"/>
    <x v="0"/>
    <x v="0"/>
    <d v="2013-10-10T20:26:00"/>
    <n v="0"/>
    <x v="5"/>
    <n v="6"/>
    <n v="3.429333333770046E-2"/>
    <n v="0.82304000010481104"/>
    <n v="0.40902777777228039"/>
  </r>
  <r>
    <n v="7518"/>
    <n v="179789"/>
    <n v="45605"/>
    <n v="12"/>
    <x v="0"/>
    <n v="1056"/>
    <n v="393"/>
    <d v="2013-10-19T05:00:00"/>
    <d v="2013-10-19T06:13:59"/>
    <x v="0"/>
    <x v="0"/>
    <d v="2013-10-18T19:11:00"/>
    <n v="0"/>
    <x v="4"/>
    <n v="5"/>
    <n v="5.1376666662690695E-2"/>
    <n v="1.2330399999045767"/>
    <n v="0.40902777777955635"/>
  </r>
  <r>
    <n v="7923"/>
    <n v="172853"/>
    <n v="42331"/>
    <n v="28"/>
    <x v="0"/>
    <n v="58"/>
    <n v="393"/>
    <d v="2013-09-12T00:00:00"/>
    <d v="2013-09-12T01:25:03"/>
    <x v="0"/>
    <x v="0"/>
    <d v="2013-09-11T14:10:00"/>
    <n v="0"/>
    <x v="0"/>
    <n v="0"/>
    <n v="5.9059999999590218E-2"/>
    <n v="1.4174399999901652"/>
    <n v="0.40972222221898846"/>
  </r>
  <r>
    <n v="6663"/>
    <n v="172954"/>
    <n v="42138"/>
    <n v="12"/>
    <x v="2"/>
    <n v="363"/>
    <s v=""/>
    <d v="2013-09-12T09:00:00"/>
    <d v="2013-09-12T09:44:41"/>
    <x v="0"/>
    <x v="0"/>
    <d v="2013-09-11T23:10:00"/>
    <n v="0"/>
    <x v="0"/>
    <n v="9"/>
    <n v="3.102999999828171E-2"/>
    <n v="0.74471999995876104"/>
    <n v="0.40972222221898846"/>
  </r>
  <r>
    <n v="6659"/>
    <n v="181085"/>
    <n v="46238"/>
    <n v="12"/>
    <x v="0"/>
    <n v="171"/>
    <n v="393"/>
    <d v="2013-10-26T10:00:00"/>
    <d v="2013-10-26T11:56:06"/>
    <x v="0"/>
    <x v="0"/>
    <d v="2013-10-26T00:10:00"/>
    <n v="0"/>
    <x v="4"/>
    <n v="10"/>
    <n v="8.0623333335097414E-2"/>
    <n v="1.9349600000423379"/>
    <n v="0.40972222221898846"/>
  </r>
  <r>
    <n v="7094"/>
    <n v="185923"/>
    <n v="34127"/>
    <n v="12"/>
    <x v="0"/>
    <n v="376"/>
    <n v="424"/>
    <d v="2013-11-24T22:15:00"/>
    <s v=""/>
    <x v="0"/>
    <x v="1"/>
    <d v="2013-11-24T12:25:00"/>
    <n v="1"/>
    <x v="3"/>
    <n v="22"/>
    <e v="#VALUE!"/>
    <s v=""/>
    <n v="0.40972222222626442"/>
  </r>
  <r>
    <n v="7012"/>
    <n v="172956"/>
    <n v="29648"/>
    <n v="12"/>
    <x v="2"/>
    <n v="1165"/>
    <s v=""/>
    <d v="2013-09-12T09:15:00"/>
    <d v="2013-09-12T13:15:00"/>
    <x v="0"/>
    <x v="0"/>
    <d v="2013-09-11T23:24:00"/>
    <n v="0"/>
    <x v="0"/>
    <n v="9"/>
    <n v="0.16666333333705552"/>
    <n v="3.9999200000893325"/>
    <n v="0.41041666666569654"/>
  </r>
  <r>
    <n v="6891"/>
    <n v="162721"/>
    <n v="23476"/>
    <n v="12"/>
    <x v="2"/>
    <n v="727"/>
    <s v=""/>
    <d v="2013-07-26T10:00:00"/>
    <d v="2013-07-26T13:46:16"/>
    <x v="0"/>
    <x v="1"/>
    <d v="2013-07-26T00:08:00"/>
    <n v="0"/>
    <x v="5"/>
    <n v="10"/>
    <n v="0.15713333333405899"/>
    <n v="3.7712000000174157"/>
    <n v="0.41111111110512866"/>
  </r>
  <r>
    <n v="7105"/>
    <n v="177045"/>
    <n v="44214"/>
    <n v="12"/>
    <x v="0"/>
    <n v="214"/>
    <n v="393"/>
    <d v="2013-10-04T03:00:00"/>
    <d v="2013-10-04T04:00:22"/>
    <x v="0"/>
    <x v="0"/>
    <d v="2013-10-03T17:08:00"/>
    <n v="0"/>
    <x v="5"/>
    <n v="3"/>
    <n v="4.1920000003301539E-2"/>
    <n v="1.0060800000792369"/>
    <n v="0.41111111111240461"/>
  </r>
  <r>
    <n v="7114"/>
    <n v="184602"/>
    <n v="48019"/>
    <n v="12"/>
    <x v="0"/>
    <n v="85"/>
    <n v="452"/>
    <d v="2013-11-15T06:15:00"/>
    <d v="2013-11-15T07:06:25"/>
    <x v="0"/>
    <x v="0"/>
    <d v="2013-11-14T20:22:00"/>
    <n v="0"/>
    <x v="5"/>
    <n v="6"/>
    <n v="3.5703333334822673E-2"/>
    <n v="0.85688000003574416"/>
    <n v="0.41180555555183673"/>
  </r>
  <r>
    <n v="6012"/>
    <n v="179156"/>
    <n v="41559"/>
    <n v="12"/>
    <x v="2"/>
    <n v="105"/>
    <s v=""/>
    <d v="2013-10-15T06:30:00"/>
    <d v="2013-10-15T11:30:00"/>
    <x v="0"/>
    <x v="1"/>
    <d v="2013-10-14T20:37:00"/>
    <n v="0"/>
    <x v="6"/>
    <n v="6"/>
    <n v="0.20833666666294448"/>
    <n v="5.0000799999106675"/>
    <n v="0.41180555555911269"/>
  </r>
  <r>
    <n v="7930"/>
    <n v="183300"/>
    <n v="47351"/>
    <n v="12"/>
    <x v="2"/>
    <n v="297"/>
    <s v=""/>
    <d v="2013-11-06T09:30:00"/>
    <d v="2013-11-06T18:30:00"/>
    <x v="0"/>
    <x v="0"/>
    <d v="2013-11-05T23:37:00"/>
    <n v="0"/>
    <x v="1"/>
    <n v="9"/>
    <n v="0.37499666666553821"/>
    <n v="8.9999199999729171"/>
    <n v="0.41180555555911269"/>
  </r>
  <r>
    <n v="6834"/>
    <n v="158025"/>
    <n v="35410"/>
    <n v="12"/>
    <x v="0"/>
    <n v="571"/>
    <n v="393"/>
    <d v="2013-07-03T03:45:00"/>
    <d v="2013-07-03T04:35:55"/>
    <x v="0"/>
    <x v="0"/>
    <d v="2013-07-02T17:50:00"/>
    <n v="0"/>
    <x v="1"/>
    <n v="3"/>
    <n v="3.5360000001674052E-2"/>
    <n v="0.84864000004017726"/>
    <n v="0.41319444444525288"/>
  </r>
  <r>
    <n v="6118"/>
    <n v="173965"/>
    <n v="42918"/>
    <n v="12"/>
    <x v="0"/>
    <n v="393"/>
    <n v="603"/>
    <d v="2013-09-17T04:00:00"/>
    <d v="2013-09-17T05:05:57"/>
    <x v="1"/>
    <x v="0"/>
    <d v="2013-09-16T18:05:00"/>
    <n v="0"/>
    <x v="6"/>
    <n v="4"/>
    <n v="4.5803333334333729E-2"/>
    <n v="1.0992800000240095"/>
    <n v="0.41319444444525288"/>
  </r>
  <r>
    <n v="7316"/>
    <n v="179520"/>
    <n v="41029"/>
    <n v="24"/>
    <x v="0"/>
    <n v="393"/>
    <n v="637"/>
    <d v="2013-10-17T20:45:00"/>
    <d v="2013-10-17T22:37:38"/>
    <x v="1"/>
    <x v="0"/>
    <d v="2013-10-17T10:50:00"/>
    <n v="0"/>
    <x v="0"/>
    <n v="20"/>
    <n v="7.8216666661319323E-2"/>
    <n v="1.8771999998716637"/>
    <n v="0.41319444444525288"/>
  </r>
  <r>
    <n v="7749"/>
    <n v="185022"/>
    <n v="48269"/>
    <n v="12"/>
    <x v="0"/>
    <n v="571"/>
    <n v="393"/>
    <d v="2013-11-18T06:00:00"/>
    <d v="2013-11-18T07:13:23"/>
    <x v="0"/>
    <x v="0"/>
    <d v="2013-11-17T20:05:00"/>
    <n v="0"/>
    <x v="2"/>
    <n v="6"/>
    <n v="5.0960000000486616E-2"/>
    <n v="1.2230400000116788"/>
    <n v="0.41319444444525288"/>
  </r>
  <r>
    <n v="7429"/>
    <n v="178157"/>
    <n v="104"/>
    <n v="90"/>
    <x v="0"/>
    <n v="814"/>
    <n v="393"/>
    <d v="2013-10-10T08:00:00"/>
    <d v="2013-10-10T10:25:22"/>
    <x v="1"/>
    <x v="0"/>
    <d v="2013-10-09T22:04:00"/>
    <n v="0"/>
    <x v="0"/>
    <n v="8"/>
    <n v="0.10094666666554986"/>
    <n v="2.4227199999731965"/>
    <n v="0.41388888889196096"/>
  </r>
  <r>
    <n v="5863"/>
    <n v="163756"/>
    <n v="38083"/>
    <n v="12"/>
    <x v="0"/>
    <n v="192"/>
    <n v="1340"/>
    <d v="2013-08-01T03:00:00"/>
    <d v="2013-08-01T03:35:47"/>
    <x v="1"/>
    <x v="0"/>
    <d v="2013-07-31T17:03:00"/>
    <n v="0"/>
    <x v="0"/>
    <n v="3"/>
    <n v="2.4850000001606531E-2"/>
    <n v="0.59640000003855675"/>
    <n v="0.41458333333139308"/>
  </r>
  <r>
    <n v="6854"/>
    <n v="181594"/>
    <n v="2807"/>
    <n v="12"/>
    <x v="0"/>
    <n v="1282"/>
    <n v="293"/>
    <d v="2013-10-29T07:30:00"/>
    <d v="2013-10-29T08:58:44"/>
    <x v="0"/>
    <x v="0"/>
    <d v="2013-10-28T21:33:00"/>
    <n v="0"/>
    <x v="6"/>
    <n v="7"/>
    <n v="6.1620000000402797E-2"/>
    <n v="1.4788800000096671"/>
    <n v="0.41458333333139308"/>
  </r>
  <r>
    <n v="6084"/>
    <n v="184644"/>
    <n v="306"/>
    <n v="12"/>
    <x v="0"/>
    <n v="142"/>
    <n v="585"/>
    <d v="2013-11-15T18:00:00"/>
    <d v="2013-11-15T18:06:36"/>
    <x v="1"/>
    <x v="0"/>
    <d v="2013-11-15T08:03:00"/>
    <n v="0"/>
    <x v="5"/>
    <n v="18"/>
    <n v="4.5800000007147901E-3"/>
    <n v="0.10992000001715496"/>
    <n v="0.41458333333139308"/>
  </r>
  <r>
    <n v="5729"/>
    <n v="137593"/>
    <n v="24519"/>
    <n v="12"/>
    <x v="0"/>
    <n v="142"/>
    <n v="393"/>
    <d v="2013-02-13T05:45:00"/>
    <d v="2013-02-14T00:00:00"/>
    <x v="1"/>
    <x v="0"/>
    <d v="2013-02-12T19:47:00"/>
    <n v="0"/>
    <x v="1"/>
    <n v="5"/>
    <n v="0.76041666666424135"/>
    <n v="18.249999999941792"/>
    <n v="0.41527777777810115"/>
  </r>
  <r>
    <n v="6237"/>
    <n v="159012"/>
    <n v="9314"/>
    <n v="12"/>
    <x v="0"/>
    <n v="585"/>
    <n v="1026"/>
    <d v="2013-07-07T04:15:00"/>
    <d v="2013-07-07T04:46:49"/>
    <x v="0"/>
    <x v="0"/>
    <d v="2013-07-06T18:16:00"/>
    <n v="0"/>
    <x v="3"/>
    <n v="4"/>
    <n v="2.2096666667493992E-2"/>
    <n v="0.5303200000198558"/>
    <n v="0.41597222222480923"/>
  </r>
  <r>
    <n v="6895"/>
    <n v="158456"/>
    <n v="35642"/>
    <n v="89"/>
    <x v="0"/>
    <n v="398"/>
    <n v="1089"/>
    <d v="2013-07-05T09:30:00"/>
    <d v="2013-07-05T10:26:02"/>
    <x v="0"/>
    <x v="0"/>
    <d v="2013-07-04T23:30:00"/>
    <n v="0"/>
    <x v="5"/>
    <n v="9"/>
    <n v="3.8916666664590593E-2"/>
    <n v="0.93399999995017424"/>
    <n v="0.41666666667151731"/>
  </r>
  <r>
    <n v="6061"/>
    <n v="169363"/>
    <n v="28883"/>
    <n v="12"/>
    <x v="0"/>
    <n v="393"/>
    <n v="540"/>
    <d v="2013-08-26T19:15:00"/>
    <d v="2013-08-26T21:54:28"/>
    <x v="1"/>
    <x v="0"/>
    <d v="2013-08-26T09:15:00"/>
    <n v="0"/>
    <x v="2"/>
    <n v="19"/>
    <n v="0.11073666666197823"/>
    <n v="2.6576799998874776"/>
    <n v="0.41666666667151731"/>
  </r>
  <r>
    <n v="6819"/>
    <n v="170689"/>
    <n v="40713"/>
    <n v="12"/>
    <x v="0"/>
    <n v="625"/>
    <n v="393"/>
    <d v="2013-09-01T08:00:00"/>
    <d v="2013-09-01T10:13:56"/>
    <x v="0"/>
    <x v="0"/>
    <d v="2013-08-31T21:59:00"/>
    <n v="0"/>
    <x v="3"/>
    <n v="8"/>
    <n v="9.3006666662404314E-2"/>
    <n v="2.2321599998977035"/>
    <n v="0.41736111111094942"/>
  </r>
  <r>
    <n v="7701"/>
    <n v="158341"/>
    <n v="40857"/>
    <n v="12"/>
    <x v="0"/>
    <n v="1010"/>
    <n v="1056"/>
    <d v="2013-07-04T22:15:00"/>
    <d v="2013-07-04T23:44:18"/>
    <x v="0"/>
    <x v="0"/>
    <d v="2013-07-04T12:12:00"/>
    <n v="0"/>
    <x v="0"/>
    <n v="22"/>
    <n v="6.2016666663112119E-2"/>
    <n v="1.4883999999146909"/>
    <n v="0.41875000000436557"/>
  </r>
  <r>
    <n v="5468"/>
    <n v="157445"/>
    <n v="183"/>
    <n v="12"/>
    <x v="2"/>
    <n v="1383"/>
    <s v=""/>
    <d v="2013-06-29T18:00:00"/>
    <d v="2013-06-30T03:00:00"/>
    <x v="1"/>
    <x v="0"/>
    <d v="2013-06-29T07:55:00"/>
    <n v="0"/>
    <x v="4"/>
    <n v="18"/>
    <n v="0.375"/>
    <n v="9"/>
    <n v="0.42013888889050577"/>
  </r>
  <r>
    <n v="6570"/>
    <n v="165838"/>
    <n v="37397"/>
    <n v="12"/>
    <x v="2"/>
    <n v="171"/>
    <s v=""/>
    <d v="2013-08-10T04:00:00"/>
    <d v="2013-08-10T13:00:00"/>
    <x v="0"/>
    <x v="0"/>
    <d v="2013-08-09T17:54:00"/>
    <n v="0"/>
    <x v="4"/>
    <n v="4"/>
    <n v="0.37500333333446179"/>
    <n v="9.0000800000270829"/>
    <n v="0.42083333332993789"/>
  </r>
  <r>
    <n v="7358"/>
    <n v="167422"/>
    <n v="22921"/>
    <n v="89"/>
    <x v="0"/>
    <n v="1086"/>
    <n v="393"/>
    <d v="2013-08-17T07:45:00"/>
    <d v="2013-08-17T09:09:54"/>
    <x v="1"/>
    <x v="0"/>
    <d v="2013-08-16T21:39:00"/>
    <n v="0"/>
    <x v="4"/>
    <n v="7"/>
    <n v="5.8963333336578216E-2"/>
    <n v="1.4151200000778772"/>
    <n v="0.42083333332993789"/>
  </r>
  <r>
    <n v="6904"/>
    <n v="164871"/>
    <n v="38451"/>
    <n v="12"/>
    <x v="2"/>
    <n v="1010"/>
    <s v=""/>
    <d v="2013-08-05T08:00:00"/>
    <d v="2013-08-05T15:00:00"/>
    <x v="0"/>
    <x v="0"/>
    <d v="2013-08-04T21:54:00"/>
    <n v="0"/>
    <x v="2"/>
    <n v="8"/>
    <n v="0.29166666666424135"/>
    <n v="6.9999999999417923"/>
    <n v="0.42083333333721384"/>
  </r>
  <r>
    <n v="6687"/>
    <n v="159395"/>
    <n v="4359"/>
    <n v="12"/>
    <x v="0"/>
    <n v="571"/>
    <n v="393"/>
    <d v="2013-07-09T04:30:00"/>
    <d v="2013-07-09T05:43:23"/>
    <x v="0"/>
    <x v="0"/>
    <d v="2013-07-08T18:23:00"/>
    <n v="0"/>
    <x v="6"/>
    <n v="4"/>
    <n v="5.0960000000486616E-2"/>
    <n v="1.2230400000116788"/>
    <n v="0.42152777777664596"/>
  </r>
  <r>
    <n v="5381"/>
    <n v="163145"/>
    <n v="37805"/>
    <n v="65"/>
    <x v="0"/>
    <n v="1328"/>
    <n v="393"/>
    <d v="2013-07-28T22:30:00"/>
    <d v="2013-07-29T00:06:54"/>
    <x v="0"/>
    <x v="0"/>
    <d v="2013-07-28T12:23:00"/>
    <n v="0"/>
    <x v="3"/>
    <n v="22"/>
    <n v="6.7289999999047723E-2"/>
    <n v="1.6149599999771453"/>
    <n v="0.42152777777664596"/>
  </r>
  <r>
    <n v="6263"/>
    <n v="165646"/>
    <n v="41346"/>
    <n v="12"/>
    <x v="0"/>
    <n v="271"/>
    <n v="585"/>
    <d v="2013-08-09T05:15:00"/>
    <d v="2013-08-09T05:55:53"/>
    <x v="0"/>
    <x v="0"/>
    <d v="2013-08-08T19:08:00"/>
    <n v="0"/>
    <x v="5"/>
    <n v="5"/>
    <n v="2.8389999999490101E-2"/>
    <n v="0.68135999998776242"/>
    <n v="0.42152777777664596"/>
  </r>
  <r>
    <n v="6013"/>
    <n v="171938"/>
    <n v="41810"/>
    <n v="12"/>
    <x v="0"/>
    <n v="142"/>
    <n v="463"/>
    <d v="2013-09-07T01:15:00"/>
    <d v="2013-09-07T01:49:56"/>
    <x v="1"/>
    <x v="0"/>
    <d v="2013-09-06T15:08:00"/>
    <n v="0"/>
    <x v="4"/>
    <n v="1"/>
    <n v="2.4256666663859505E-2"/>
    <n v="0.58215999993262812"/>
    <n v="0.42152777777664596"/>
  </r>
  <r>
    <n v="7238"/>
    <n v="172278"/>
    <n v="42013"/>
    <n v="12"/>
    <x v="0"/>
    <n v="293"/>
    <n v="393"/>
    <d v="2013-09-08T09:15:00"/>
    <d v="2013-09-08T12:09:02"/>
    <x v="0"/>
    <x v="0"/>
    <d v="2013-09-07T23:08:00"/>
    <n v="0"/>
    <x v="3"/>
    <n v="9"/>
    <n v="0.12085333333379822"/>
    <n v="2.9004800000111572"/>
    <n v="0.42152777777664596"/>
  </r>
  <r>
    <n v="7274"/>
    <n v="182888"/>
    <n v="28809"/>
    <n v="12"/>
    <x v="2"/>
    <n v="791"/>
    <s v=""/>
    <d v="2013-11-03T09:30:00"/>
    <d v="2013-11-03T14:30:00"/>
    <x v="1"/>
    <x v="0"/>
    <d v="2013-11-02T23:23:00"/>
    <n v="0"/>
    <x v="3"/>
    <n v="9"/>
    <n v="0.20833666666294448"/>
    <n v="5.0000799999106675"/>
    <n v="0.42152777777664596"/>
  </r>
  <r>
    <n v="7349"/>
    <n v="182574"/>
    <n v="44384"/>
    <n v="12"/>
    <x v="0"/>
    <n v="1032"/>
    <n v="393"/>
    <d v="2013-11-01T05:15:00"/>
    <s v=""/>
    <x v="1"/>
    <x v="0"/>
    <d v="2013-10-31T19:08:00"/>
    <n v="1"/>
    <x v="5"/>
    <n v="5"/>
    <e v="#VALUE!"/>
    <s v=""/>
    <n v="0.42152777777664596"/>
  </r>
  <r>
    <n v="7543"/>
    <n v="168930"/>
    <n v="32948"/>
    <n v="12"/>
    <x v="0"/>
    <n v="363"/>
    <n v="1191"/>
    <d v="2013-08-24T10:15:00"/>
    <d v="2013-08-24T11:49:12"/>
    <x v="1"/>
    <x v="0"/>
    <d v="2013-08-24T00:06:00"/>
    <n v="0"/>
    <x v="4"/>
    <n v="10"/>
    <n v="6.5416666664532386E-2"/>
    <n v="1.5699999999487773"/>
    <n v="0.42291666667006211"/>
  </r>
  <r>
    <n v="7861"/>
    <n v="172951"/>
    <n v="29648"/>
    <n v="12"/>
    <x v="2"/>
    <n v="58"/>
    <s v=""/>
    <d v="2013-09-12T09:00:00"/>
    <d v="2013-09-12T10:33:29"/>
    <x v="0"/>
    <x v="0"/>
    <d v="2013-09-11T22:50:00"/>
    <n v="0"/>
    <x v="0"/>
    <n v="9"/>
    <n v="6.4919999997073319E-2"/>
    <n v="1.5580799999297597"/>
    <n v="0.42361111110949423"/>
  </r>
  <r>
    <n v="7069"/>
    <n v="179457"/>
    <n v="45476"/>
    <n v="12"/>
    <x v="2"/>
    <n v="1395"/>
    <s v=""/>
    <d v="2013-10-17T08:30:00"/>
    <s v=""/>
    <x v="1"/>
    <x v="0"/>
    <d v="2013-10-16T22:20:00"/>
    <n v="1"/>
    <x v="0"/>
    <n v="8"/>
    <e v="#VALUE!"/>
    <s v=""/>
    <n v="0.42361111110949423"/>
  </r>
  <r>
    <n v="7340"/>
    <n v="183661"/>
    <n v="47560"/>
    <n v="65"/>
    <x v="0"/>
    <n v="1261"/>
    <n v="393"/>
    <d v="2013-11-09T02:45:00"/>
    <d v="2013-11-09T03:44:56"/>
    <x v="1"/>
    <x v="0"/>
    <d v="2013-11-08T16:35:00"/>
    <n v="0"/>
    <x v="4"/>
    <n v="2"/>
    <n v="4.1616666661866475E-2"/>
    <n v="0.9987999998847954"/>
    <n v="0.42361111111677019"/>
  </r>
  <r>
    <n v="7665"/>
    <n v="179631"/>
    <n v="29648"/>
    <n v="90"/>
    <x v="0"/>
    <n v="396"/>
    <n v="1010"/>
    <d v="2013-10-18T08:15:00"/>
    <d v="2013-10-18T09:26:12"/>
    <x v="0"/>
    <x v="0"/>
    <d v="2013-10-17T22:04:00"/>
    <n v="0"/>
    <x v="5"/>
    <n v="8"/>
    <n v="4.9440000002505258E-2"/>
    <n v="1.1865600000601262"/>
    <n v="0.42430555555620231"/>
  </r>
  <r>
    <n v="5457"/>
    <n v="169600"/>
    <n v="40820"/>
    <n v="12"/>
    <x v="0"/>
    <n v="788"/>
    <n v="393"/>
    <d v="2013-08-28T08:15:00"/>
    <d v="2013-08-28T10:38:08"/>
    <x v="0"/>
    <x v="0"/>
    <d v="2013-08-27T22:03:00"/>
    <n v="0"/>
    <x v="1"/>
    <n v="8"/>
    <n v="9.9399999999150168E-2"/>
    <n v="2.385599999979604"/>
    <n v="0.42500000000291038"/>
  </r>
  <r>
    <n v="7023"/>
    <n v="171073"/>
    <n v="33042"/>
    <n v="24"/>
    <x v="0"/>
    <n v="471"/>
    <n v="393"/>
    <d v="2013-09-03T05:45:00"/>
    <d v="2013-09-03T06:39:53"/>
    <x v="1"/>
    <x v="0"/>
    <d v="2013-09-02T19:33:00"/>
    <n v="0"/>
    <x v="6"/>
    <n v="5"/>
    <n v="3.811666666297242E-2"/>
    <n v="0.91479999991133809"/>
    <n v="0.42500000000291038"/>
  </r>
  <r>
    <n v="6683"/>
    <n v="169428"/>
    <n v="40741"/>
    <n v="12"/>
    <x v="0"/>
    <n v="458"/>
    <n v="393"/>
    <d v="2013-08-27T04:00:00"/>
    <d v="2013-08-27T05:13:42"/>
    <x v="1"/>
    <x v="0"/>
    <d v="2013-08-26T17:47:00"/>
    <n v="0"/>
    <x v="6"/>
    <n v="4"/>
    <n v="5.1183333336666692E-2"/>
    <n v="1.2284000000800006"/>
    <n v="0.4256944444423425"/>
  </r>
  <r>
    <n v="6766"/>
    <n v="185587"/>
    <n v="48536"/>
    <n v="12"/>
    <x v="0"/>
    <n v="1056"/>
    <n v="585"/>
    <d v="2013-11-22T18:00:00"/>
    <d v="2013-11-22T19:26:48"/>
    <x v="0"/>
    <x v="0"/>
    <d v="2013-11-22T07:47:00"/>
    <n v="0"/>
    <x v="5"/>
    <n v="18"/>
    <n v="6.0279999997874256E-2"/>
    <n v="1.4467199999489821"/>
    <n v="0.4256944444423425"/>
  </r>
  <r>
    <n v="5920"/>
    <n v="154405"/>
    <n v="33647"/>
    <n v="89"/>
    <x v="0"/>
    <n v="1166"/>
    <n v="62"/>
    <d v="2013-06-11T09:00:00"/>
    <s v=""/>
    <x v="1"/>
    <x v="0"/>
    <d v="2013-06-10T22:47:00"/>
    <n v="1"/>
    <x v="6"/>
    <n v="9"/>
    <e v="#VALUE!"/>
    <s v=""/>
    <n v="0.4256944444423425"/>
  </r>
  <r>
    <n v="7778"/>
    <n v="176125"/>
    <n v="43823"/>
    <n v="12"/>
    <x v="0"/>
    <n v="393"/>
    <n v="1262"/>
    <d v="2013-09-29T09:30:00"/>
    <d v="2013-09-29T11:43:56"/>
    <x v="0"/>
    <x v="0"/>
    <d v="2013-09-28T23:17:00"/>
    <n v="0"/>
    <x v="3"/>
    <n v="9"/>
    <n v="9.3006666662404314E-2"/>
    <n v="2.2321599998977035"/>
    <n v="0.42569444444961846"/>
  </r>
  <r>
    <n v="7383"/>
    <n v="166808"/>
    <n v="14364"/>
    <n v="12"/>
    <x v="0"/>
    <n v="1147"/>
    <n v="452"/>
    <d v="2013-08-14T20:00:00"/>
    <d v="2013-08-14T21:41:05"/>
    <x v="0"/>
    <x v="0"/>
    <d v="2013-08-14T09:46:00"/>
    <n v="0"/>
    <x v="1"/>
    <n v="20"/>
    <n v="7.0196666667470708E-2"/>
    <n v="1.684720000019297"/>
    <n v="0.42638888888905058"/>
  </r>
  <r>
    <n v="7840"/>
    <n v="169840"/>
    <n v="40931"/>
    <n v="12"/>
    <x v="0"/>
    <n v="393"/>
    <n v="83"/>
    <d v="2013-08-29T22:30:00"/>
    <d v="2013-08-30T00:14:29"/>
    <x v="0"/>
    <x v="0"/>
    <d v="2013-08-29T12:16:00"/>
    <n v="0"/>
    <x v="0"/>
    <n v="22"/>
    <n v="7.2560000000521541E-2"/>
    <n v="1.741440000012517"/>
    <n v="0.42638888888905058"/>
  </r>
  <r>
    <n v="6948"/>
    <n v="171978"/>
    <n v="41833"/>
    <n v="12"/>
    <x v="0"/>
    <n v="393"/>
    <n v="1226"/>
    <d v="2013-09-07T03:15:00"/>
    <d v="2013-09-07T04:02:57"/>
    <x v="1"/>
    <x v="0"/>
    <d v="2013-09-06T17:01:00"/>
    <n v="0"/>
    <x v="4"/>
    <n v="3"/>
    <n v="3.3303333337244112E-2"/>
    <n v="0.79928000009385869"/>
    <n v="0.42638888888905058"/>
  </r>
  <r>
    <n v="7348"/>
    <n v="174717"/>
    <n v="43261"/>
    <n v="24"/>
    <x v="0"/>
    <n v="1328"/>
    <n v="585"/>
    <d v="2013-09-21T19:00:00"/>
    <d v="2013-09-21T20:34:40"/>
    <x v="0"/>
    <x v="0"/>
    <d v="2013-09-21T08:46:00"/>
    <n v="0"/>
    <x v="4"/>
    <n v="19"/>
    <n v="6.5743333332648035E-2"/>
    <n v="1.5778399999835528"/>
    <n v="0.42638888888905058"/>
  </r>
  <r>
    <n v="6859"/>
    <n v="176182"/>
    <n v="15265"/>
    <n v="12"/>
    <x v="0"/>
    <n v="1192"/>
    <n v="499"/>
    <d v="2013-09-29T23:00:00"/>
    <d v="2013-09-29T23:48:46"/>
    <x v="0"/>
    <x v="0"/>
    <d v="2013-09-29T12:46:00"/>
    <n v="0"/>
    <x v="3"/>
    <n v="23"/>
    <n v="3.3866666664835066E-2"/>
    <n v="0.81279999995604157"/>
    <n v="0.42638888888905058"/>
  </r>
  <r>
    <n v="6058"/>
    <n v="185772"/>
    <n v="41939"/>
    <n v="65"/>
    <x v="2"/>
    <n v="1390"/>
    <s v=""/>
    <d v="2013-11-23T12:00:00"/>
    <d v="2013-11-23T22:00:00"/>
    <x v="0"/>
    <x v="0"/>
    <d v="2013-11-23T01:46:00"/>
    <n v="0"/>
    <x v="4"/>
    <n v="12"/>
    <n v="0.41666999999870313"/>
    <n v="10.000079999968875"/>
    <n v="0.42638888888905058"/>
  </r>
  <r>
    <n v="5910"/>
    <n v="160829"/>
    <n v="13720"/>
    <n v="12"/>
    <x v="0"/>
    <n v="1096"/>
    <n v="1021"/>
    <d v="2013-07-16T08:00:00"/>
    <d v="2013-07-16T09:44:10"/>
    <x v="0"/>
    <x v="0"/>
    <d v="2013-07-15T21:45:00"/>
    <n v="0"/>
    <x v="6"/>
    <n v="8"/>
    <n v="7.2336666664341465E-2"/>
    <n v="1.7360799999441952"/>
    <n v="0.42708333333575865"/>
  </r>
  <r>
    <n v="7042"/>
    <n v="174355"/>
    <n v="37524"/>
    <n v="12"/>
    <x v="0"/>
    <n v="92"/>
    <n v="585"/>
    <d v="2013-09-19T17:15:00"/>
    <d v="2013-09-19T18:51:54"/>
    <x v="1"/>
    <x v="0"/>
    <d v="2013-09-19T07:00:00"/>
    <n v="0"/>
    <x v="0"/>
    <n v="17"/>
    <n v="6.7289999999047723E-2"/>
    <n v="1.6149599999771453"/>
    <n v="0.42708333333575865"/>
  </r>
  <r>
    <n v="7438"/>
    <n v="165895"/>
    <n v="38952"/>
    <n v="65"/>
    <x v="1"/>
    <n v="1010"/>
    <s v=""/>
    <d v="2013-08-10T07:00:00"/>
    <d v="2013-08-11T23:59:00"/>
    <x v="0"/>
    <x v="0"/>
    <d v="2013-08-09T20:44:00"/>
    <n v="0"/>
    <x v="4"/>
    <n v="7"/>
    <n v="1.7076433333349996"/>
    <n v="40.983440000039991"/>
    <n v="0.42777777777519077"/>
  </r>
  <r>
    <n v="7711"/>
    <n v="174025"/>
    <n v="20570"/>
    <n v="12"/>
    <x v="0"/>
    <n v="689"/>
    <n v="1068"/>
    <d v="2013-09-17T09:45:00"/>
    <d v="2013-09-17T10:30:49"/>
    <x v="0"/>
    <x v="0"/>
    <d v="2013-09-16T23:28:00"/>
    <n v="0"/>
    <x v="6"/>
    <n v="9"/>
    <n v="3.1819999996514525E-2"/>
    <n v="0.76367999991634861"/>
    <n v="0.42847222222189885"/>
  </r>
  <r>
    <n v="5440"/>
    <n v="175564"/>
    <n v="43647"/>
    <n v="12"/>
    <x v="0"/>
    <n v="417"/>
    <n v="168"/>
    <d v="2013-09-27T05:00:00"/>
    <d v="2013-09-27T05:38:12"/>
    <x v="1"/>
    <x v="0"/>
    <d v="2013-09-26T18:42:00"/>
    <n v="0"/>
    <x v="5"/>
    <n v="5"/>
    <n v="2.6526666661084164E-2"/>
    <n v="0.63663999986601993"/>
    <n v="0.42916666666860692"/>
  </r>
  <r>
    <n v="6433"/>
    <n v="177733"/>
    <n v="41169"/>
    <n v="89"/>
    <x v="2"/>
    <n v="572"/>
    <s v=""/>
    <d v="2013-10-08T07:45:00"/>
    <d v="2013-10-08T12:45:00"/>
    <x v="0"/>
    <x v="1"/>
    <d v="2013-10-07T21:26:00"/>
    <n v="0"/>
    <x v="6"/>
    <n v="7"/>
    <n v="0.20833333333575865"/>
    <n v="5.0000000000582077"/>
    <n v="0.42986111110803904"/>
  </r>
  <r>
    <n v="6362"/>
    <n v="176250"/>
    <n v="43895"/>
    <n v="12"/>
    <x v="0"/>
    <n v="1330"/>
    <n v="25"/>
    <d v="2013-09-30T05:45:00"/>
    <d v="2013-09-30T06:37:16"/>
    <x v="0"/>
    <x v="0"/>
    <d v="2013-09-29T19:25:00"/>
    <n v="0"/>
    <x v="2"/>
    <n v="5"/>
    <n v="3.6296666665293742E-2"/>
    <n v="0.87111999996704981"/>
    <n v="0.43055555555474712"/>
  </r>
  <r>
    <n v="6493"/>
    <n v="176756"/>
    <n v="33957"/>
    <n v="12"/>
    <x v="2"/>
    <n v="376"/>
    <s v=""/>
    <d v="2013-10-02T09:00:00"/>
    <d v="2013-10-02T16:20:55"/>
    <x v="1"/>
    <x v="0"/>
    <d v="2013-10-01T22:40:00"/>
    <n v="0"/>
    <x v="1"/>
    <n v="9"/>
    <n v="0.30619000000297092"/>
    <n v="7.3485600000713021"/>
    <n v="0.43055555555474712"/>
  </r>
  <r>
    <n v="5702"/>
    <n v="178923"/>
    <n v="45192"/>
    <n v="24"/>
    <x v="0"/>
    <n v="905"/>
    <n v="393"/>
    <d v="2013-10-14T02:45:00"/>
    <d v="2013-10-14T03:44:24"/>
    <x v="1"/>
    <x v="0"/>
    <d v="2013-10-13T16:25:00"/>
    <n v="0"/>
    <x v="2"/>
    <n v="2"/>
    <n v="4.1246666667575482E-2"/>
    <n v="0.98992000002181157"/>
    <n v="0.43055555555474712"/>
  </r>
  <r>
    <n v="6280"/>
    <n v="163181"/>
    <n v="37824"/>
    <n v="12"/>
    <x v="0"/>
    <n v="1285"/>
    <n v="393"/>
    <d v="2013-07-29T03:00:00"/>
    <d v="2013-07-29T04:04:21"/>
    <x v="0"/>
    <x v="0"/>
    <d v="2013-07-28T16:39:00"/>
    <n v="0"/>
    <x v="2"/>
    <n v="3"/>
    <n v="4.469000000244705E-2"/>
    <n v="1.0725600000587292"/>
    <n v="0.43125000000145519"/>
  </r>
  <r>
    <n v="5732"/>
    <n v="178534"/>
    <n v="44964"/>
    <n v="12"/>
    <x v="0"/>
    <n v="541"/>
    <n v="393"/>
    <d v="2013-10-12T03:45:00"/>
    <d v="2013-10-12T04:43:37"/>
    <x v="1"/>
    <x v="0"/>
    <d v="2013-10-11T17:24:00"/>
    <n v="0"/>
    <x v="4"/>
    <n v="3"/>
    <n v="4.07100000011269E-2"/>
    <n v="0.97704000002704561"/>
    <n v="0.43125000000145519"/>
  </r>
  <r>
    <n v="7718"/>
    <n v="185043"/>
    <n v="29648"/>
    <n v="12"/>
    <x v="2"/>
    <n v="571"/>
    <s v=""/>
    <d v="2013-11-18T08:15:00"/>
    <d v="2013-11-18T08:31:46"/>
    <x v="0"/>
    <x v="0"/>
    <d v="2013-11-17T21:54:00"/>
    <n v="0"/>
    <x v="2"/>
    <n v="8"/>
    <n v="1.1639999996987171E-2"/>
    <n v="0.27935999992769212"/>
    <n v="0.43125000000145519"/>
  </r>
  <r>
    <n v="7925"/>
    <n v="163204"/>
    <n v="37658"/>
    <n v="12"/>
    <x v="0"/>
    <n v="455"/>
    <n v="376"/>
    <d v="2013-07-29T05:00:00"/>
    <d v="2013-07-29T05:56:25"/>
    <x v="0"/>
    <x v="1"/>
    <d v="2013-07-28T18:38:00"/>
    <n v="0"/>
    <x v="2"/>
    <n v="5"/>
    <n v="3.9176666665298399E-2"/>
    <n v="0.94023999996716157"/>
    <n v="0.43194444444816327"/>
  </r>
  <r>
    <n v="5781"/>
    <n v="181186"/>
    <n v="46292"/>
    <n v="24"/>
    <x v="0"/>
    <n v="1189"/>
    <n v="393"/>
    <d v="2013-10-27T03:30:00"/>
    <d v="2013-10-27T04:48:16"/>
    <x v="1"/>
    <x v="0"/>
    <d v="2013-10-26T17:08:00"/>
    <n v="0"/>
    <x v="3"/>
    <n v="3"/>
    <n v="5.4356666667445097E-2"/>
    <n v="1.3045600000186823"/>
    <n v="0.43194444444816327"/>
  </r>
  <r>
    <n v="6204"/>
    <n v="162648"/>
    <n v="37561"/>
    <n v="12"/>
    <x v="0"/>
    <n v="974"/>
    <n v="585"/>
    <d v="2013-07-26T04:30:00"/>
    <d v="2013-07-26T05:08:44"/>
    <x v="0"/>
    <x v="0"/>
    <d v="2013-07-25T18:06:00"/>
    <n v="0"/>
    <x v="5"/>
    <n v="4"/>
    <n v="2.68999999971129E-2"/>
    <n v="0.6455999999307096"/>
    <n v="0.43333333333430346"/>
  </r>
  <r>
    <n v="6000"/>
    <n v="184790"/>
    <n v="48123"/>
    <n v="12"/>
    <x v="2"/>
    <n v="1229"/>
    <s v=""/>
    <d v="2013-11-16T10:00:00"/>
    <d v="2013-11-16T17:00:00"/>
    <x v="0"/>
    <x v="0"/>
    <d v="2013-11-15T23:35:00"/>
    <n v="0"/>
    <x v="4"/>
    <n v="10"/>
    <n v="0.29166333333705552"/>
    <n v="6.9999200000893325"/>
    <n v="0.43402777777373558"/>
  </r>
  <r>
    <n v="5869"/>
    <n v="164491"/>
    <n v="38274"/>
    <n v="89"/>
    <x v="0"/>
    <n v="1095"/>
    <n v="603"/>
    <d v="2013-08-03T11:45:00"/>
    <d v="2013-08-03T12:58:38"/>
    <x v="1"/>
    <x v="0"/>
    <d v="2013-08-03T01:20:00"/>
    <n v="0"/>
    <x v="4"/>
    <n v="11"/>
    <n v="5.1136666661477648E-2"/>
    <n v="1.2272799998754635"/>
    <n v="0.43402777778101154"/>
  </r>
  <r>
    <n v="7059"/>
    <n v="170702"/>
    <n v="41202"/>
    <n v="12"/>
    <x v="2"/>
    <n v="1061"/>
    <s v=""/>
    <d v="2013-09-01T09:30:00"/>
    <d v="2013-09-01T18:30:00"/>
    <x v="1"/>
    <x v="0"/>
    <d v="2013-08-31T23:05:00"/>
    <n v="0"/>
    <x v="3"/>
    <n v="9"/>
    <n v="0.37499666666553821"/>
    <n v="8.9999199999729171"/>
    <n v="0.43402777778101154"/>
  </r>
  <r>
    <n v="7656"/>
    <n v="165700"/>
    <n v="38850"/>
    <n v="12"/>
    <x v="2"/>
    <n v="308"/>
    <s v=""/>
    <d v="2013-08-09T09:30:00"/>
    <d v="2013-08-09T18:30:00"/>
    <x v="1"/>
    <x v="0"/>
    <d v="2013-08-08T23:04:00"/>
    <n v="0"/>
    <x v="5"/>
    <n v="9"/>
    <n v="0.37499666666553821"/>
    <n v="8.9999199999729171"/>
    <n v="0.43472222222771961"/>
  </r>
  <r>
    <n v="6599"/>
    <n v="158434"/>
    <n v="35542"/>
    <n v="89"/>
    <x v="0"/>
    <n v="136"/>
    <n v="1398"/>
    <d v="2013-07-05T07:30:00"/>
    <d v="2013-07-05T08:14:00"/>
    <x v="1"/>
    <x v="0"/>
    <d v="2013-07-04T21:03:00"/>
    <n v="0"/>
    <x v="5"/>
    <n v="7"/>
    <n v="3.0559999999240972E-2"/>
    <n v="0.73343999998178333"/>
    <n v="0.43541666666715173"/>
  </r>
  <r>
    <n v="6967"/>
    <n v="171804"/>
    <n v="29648"/>
    <n v="12"/>
    <x v="2"/>
    <n v="1330"/>
    <s v=""/>
    <d v="2013-09-06T09:30:00"/>
    <d v="2013-09-06T13:30:00"/>
    <x v="0"/>
    <x v="0"/>
    <d v="2013-09-05T23:03:00"/>
    <n v="0"/>
    <x v="5"/>
    <n v="9"/>
    <n v="0.16666666666424135"/>
    <n v="3.9999999999417923"/>
    <n v="0.43541666666715173"/>
  </r>
  <r>
    <n v="6094"/>
    <n v="183837"/>
    <n v="47652"/>
    <n v="12"/>
    <x v="0"/>
    <n v="585"/>
    <n v="85"/>
    <d v="2013-11-10T07:00:00"/>
    <d v="2013-11-10T08:39:58"/>
    <x v="1"/>
    <x v="0"/>
    <d v="2013-11-09T20:33:00"/>
    <n v="0"/>
    <x v="3"/>
    <n v="7"/>
    <n v="6.9423333334270865E-2"/>
    <n v="1.6661600000225008"/>
    <n v="0.43541666666715173"/>
  </r>
  <r>
    <n v="5939"/>
    <n v="169483"/>
    <n v="40766"/>
    <n v="12"/>
    <x v="0"/>
    <n v="393"/>
    <n v="1294"/>
    <d v="2013-08-27T08:30:00"/>
    <d v="2013-08-27T10:26:54"/>
    <x v="1"/>
    <x v="0"/>
    <d v="2013-08-26T22:02:00"/>
    <n v="0"/>
    <x v="6"/>
    <n v="8"/>
    <n v="8.1183333335502539E-2"/>
    <n v="1.9484000000520609"/>
    <n v="0.43611111110658385"/>
  </r>
  <r>
    <n v="7391"/>
    <n v="172272"/>
    <n v="42009"/>
    <n v="12"/>
    <x v="2"/>
    <n v="1189"/>
    <s v=""/>
    <d v="2013-09-08T09:00:00"/>
    <d v="2013-09-08T19:00:00"/>
    <x v="0"/>
    <x v="0"/>
    <d v="2013-09-07T22:32:00"/>
    <n v="0"/>
    <x v="3"/>
    <n v="9"/>
    <n v="0.41666999999870313"/>
    <n v="10.000079999968875"/>
    <n v="0.43611111111385981"/>
  </r>
  <r>
    <n v="5865"/>
    <n v="173687"/>
    <n v="42805"/>
    <n v="12"/>
    <x v="0"/>
    <n v="693"/>
    <n v="393"/>
    <d v="2013-09-16T03:00:00"/>
    <d v="2013-09-16T03:47:29"/>
    <x v="1"/>
    <x v="0"/>
    <d v="2013-09-15T16:32:00"/>
    <n v="0"/>
    <x v="2"/>
    <n v="3"/>
    <n v="3.2970000000204891E-2"/>
    <n v="0.79128000000491738"/>
    <n v="0.43611111111385981"/>
  </r>
  <r>
    <n v="7189"/>
    <n v="176124"/>
    <n v="2941"/>
    <n v="12"/>
    <x v="0"/>
    <n v="988"/>
    <n v="393"/>
    <d v="2013-09-29T09:30:00"/>
    <d v="2013-09-29T11:02:51"/>
    <x v="1"/>
    <x v="0"/>
    <d v="2013-09-28T23:00:00"/>
    <n v="0"/>
    <x v="3"/>
    <n v="9"/>
    <n v="6.447666666645091E-2"/>
    <n v="1.5474399999948218"/>
    <n v="0.4375"/>
  </r>
  <r>
    <n v="6960"/>
    <n v="168363"/>
    <n v="33292"/>
    <n v="12"/>
    <x v="0"/>
    <n v="142"/>
    <n v="1254"/>
    <d v="2013-08-21T09:45:00"/>
    <d v="2013-08-21T10:36:28"/>
    <x v="1"/>
    <x v="0"/>
    <d v="2013-08-20T23:14:00"/>
    <n v="0"/>
    <x v="1"/>
    <n v="9"/>
    <n v="3.5739999999350403E-2"/>
    <n v="0.85775999998440966"/>
    <n v="0.43819444444670808"/>
  </r>
  <r>
    <n v="7797"/>
    <n v="157428"/>
    <n v="19661"/>
    <n v="89"/>
    <x v="2"/>
    <n v="1133"/>
    <s v=""/>
    <d v="2013-06-29T10:00:00"/>
    <d v="2013-06-29T19:00:00"/>
    <x v="0"/>
    <x v="0"/>
    <d v="2013-06-28T23:28:00"/>
    <n v="0"/>
    <x v="4"/>
    <n v="10"/>
    <n v="0.37500333333446179"/>
    <n v="9.0000800000270829"/>
    <n v="0.43888888888614019"/>
  </r>
  <r>
    <n v="6252"/>
    <n v="172284"/>
    <n v="42019"/>
    <n v="87"/>
    <x v="2"/>
    <n v="271"/>
    <s v=""/>
    <d v="2013-09-08T10:00:00"/>
    <d v="2013-09-08T19:00:00"/>
    <x v="0"/>
    <x v="0"/>
    <d v="2013-09-07T23:28:00"/>
    <n v="0"/>
    <x v="3"/>
    <n v="10"/>
    <n v="0.37500333333446179"/>
    <n v="9.0000800000270829"/>
    <n v="0.43888888888614019"/>
  </r>
  <r>
    <n v="5943"/>
    <n v="171683"/>
    <n v="27761"/>
    <n v="12"/>
    <x v="0"/>
    <n v="396"/>
    <n v="393"/>
    <d v="2013-09-06T03:30:00"/>
    <d v="2013-09-06T04:46:41"/>
    <x v="1"/>
    <x v="0"/>
    <d v="2013-09-05T16:56:00"/>
    <n v="0"/>
    <x v="5"/>
    <n v="3"/>
    <n v="5.3256666666129604E-2"/>
    <n v="1.2781599999871105"/>
    <n v="0.44027777777955635"/>
  </r>
  <r>
    <n v="6319"/>
    <n v="181259"/>
    <n v="46330"/>
    <n v="89"/>
    <x v="0"/>
    <n v="912"/>
    <n v="393"/>
    <d v="2013-10-27T08:45:00"/>
    <d v="2013-10-27T11:06:32"/>
    <x v="1"/>
    <x v="0"/>
    <d v="2013-10-26T22:11:00"/>
    <n v="0"/>
    <x v="3"/>
    <n v="8"/>
    <n v="9.8286666667263489E-2"/>
    <n v="2.3588800000143237"/>
    <n v="0.44027777777955635"/>
  </r>
  <r>
    <n v="7280"/>
    <n v="179009"/>
    <n v="45245"/>
    <n v="12"/>
    <x v="2"/>
    <n v="1375"/>
    <s v=""/>
    <d v="2013-10-14T11:30:00"/>
    <s v=""/>
    <x v="0"/>
    <x v="1"/>
    <d v="2013-10-14T00:55:00"/>
    <n v="1"/>
    <x v="2"/>
    <n v="11"/>
    <e v="#VALUE!"/>
    <s v=""/>
    <n v="0.44097222221898846"/>
  </r>
  <r>
    <n v="6034"/>
    <n v="169734"/>
    <n v="29792"/>
    <n v="89"/>
    <x v="2"/>
    <n v="1264"/>
    <s v=""/>
    <d v="2013-08-29T05:15:00"/>
    <d v="2013-08-29T15:15:00"/>
    <x v="0"/>
    <x v="0"/>
    <d v="2013-08-28T18:39:00"/>
    <n v="0"/>
    <x v="0"/>
    <n v="5"/>
    <n v="0.41666999999870313"/>
    <n v="10.000079999968875"/>
    <n v="0.44166666666569654"/>
  </r>
  <r>
    <n v="5690"/>
    <n v="176605"/>
    <n v="29648"/>
    <n v="12"/>
    <x v="2"/>
    <n v="542"/>
    <s v=""/>
    <d v="2013-10-01T09:30:00"/>
    <d v="2013-10-01T10:58:58"/>
    <x v="0"/>
    <x v="0"/>
    <d v="2013-09-30T22:54:00"/>
    <n v="0"/>
    <x v="6"/>
    <n v="9"/>
    <n v="6.1786666665284429E-2"/>
    <n v="1.4828799999668263"/>
    <n v="0.44166666666569654"/>
  </r>
  <r>
    <n v="6785"/>
    <n v="178195"/>
    <n v="44087"/>
    <n v="12"/>
    <x v="0"/>
    <n v="1354"/>
    <n v="585"/>
    <d v="2013-10-10T18:00:00"/>
    <d v="2013-10-10T19:45:35"/>
    <x v="1"/>
    <x v="0"/>
    <d v="2013-10-10T07:24:00"/>
    <n v="0"/>
    <x v="0"/>
    <n v="18"/>
    <n v="7.3320000003150199E-2"/>
    <n v="1.7596800000756048"/>
    <n v="0.44166666666569654"/>
  </r>
  <r>
    <n v="7108"/>
    <n v="162335"/>
    <n v="31384"/>
    <n v="12"/>
    <x v="2"/>
    <n v="1037"/>
    <s v=""/>
    <d v="2013-07-24T10:00:00"/>
    <d v="2013-07-24T19:00:00"/>
    <x v="0"/>
    <x v="0"/>
    <d v="2013-07-23T23:23:00"/>
    <n v="0"/>
    <x v="1"/>
    <n v="10"/>
    <n v="0.37500333333446179"/>
    <n v="9.0000800000270829"/>
    <n v="0.44236111110512866"/>
  </r>
  <r>
    <n v="5432"/>
    <n v="169482"/>
    <n v="24712"/>
    <n v="12"/>
    <x v="0"/>
    <n v="776"/>
    <n v="209"/>
    <d v="2013-08-27T08:30:00"/>
    <d v="2013-08-27T09:17:06"/>
    <x v="0"/>
    <x v="0"/>
    <d v="2013-08-26T21:53:00"/>
    <n v="0"/>
    <x v="6"/>
    <n v="8"/>
    <n v="3.2713333333958872E-2"/>
    <n v="0.78512000001501292"/>
    <n v="0.44236111110512866"/>
  </r>
  <r>
    <n v="7617"/>
    <n v="159390"/>
    <n v="36006"/>
    <n v="89"/>
    <x v="0"/>
    <n v="458"/>
    <n v="393"/>
    <d v="2013-07-09T04:45:00"/>
    <d v="2013-07-09T05:58:42"/>
    <x v="1"/>
    <x v="0"/>
    <d v="2013-07-08T18:06:00"/>
    <n v="0"/>
    <x v="6"/>
    <n v="4"/>
    <n v="5.1183333336666692E-2"/>
    <n v="1.2284000000800006"/>
    <n v="0.44374999999854481"/>
  </r>
  <r>
    <n v="5901"/>
    <n v="162488"/>
    <n v="14364"/>
    <n v="12"/>
    <x v="0"/>
    <n v="873"/>
    <n v="1182"/>
    <d v="2013-07-25T08:30:00"/>
    <d v="2013-07-25T09:53:44"/>
    <x v="0"/>
    <x v="0"/>
    <d v="2013-07-24T21:51:00"/>
    <n v="0"/>
    <x v="0"/>
    <n v="8"/>
    <n v="5.8143333335465286E-2"/>
    <n v="1.3954400000511669"/>
    <n v="0.44374999999854481"/>
  </r>
  <r>
    <n v="6409"/>
    <n v="160293"/>
    <n v="23400"/>
    <n v="12"/>
    <x v="0"/>
    <n v="393"/>
    <n v="1282"/>
    <d v="2013-07-13T09:00:00"/>
    <d v="2013-07-13T11:10:49"/>
    <x v="1"/>
    <x v="0"/>
    <d v="2013-07-12T22:20:00"/>
    <n v="0"/>
    <x v="4"/>
    <n v="9"/>
    <n v="9.0839999997115228E-2"/>
    <n v="2.1801599999307655"/>
    <n v="0.44444444444525288"/>
  </r>
  <r>
    <n v="5977"/>
    <n v="161977"/>
    <n v="37259"/>
    <n v="12"/>
    <x v="2"/>
    <n v="450"/>
    <s v=""/>
    <d v="2013-07-22T09:15:00"/>
    <d v="2013-07-22T18:15:00"/>
    <x v="0"/>
    <x v="0"/>
    <d v="2013-07-21T22:34:00"/>
    <n v="0"/>
    <x v="2"/>
    <n v="9"/>
    <n v="0.37500333333446179"/>
    <n v="9.0000800000270829"/>
    <n v="0.445138888884685"/>
  </r>
  <r>
    <n v="5491"/>
    <n v="175991"/>
    <n v="43760"/>
    <n v="89"/>
    <x v="0"/>
    <n v="585"/>
    <n v="1333"/>
    <d v="2013-09-28T10:30:00"/>
    <d v="2013-09-28T11:46:56"/>
    <x v="0"/>
    <x v="0"/>
    <d v="2013-09-27T23:49:00"/>
    <n v="0"/>
    <x v="4"/>
    <n v="10"/>
    <n v="5.3429999999934807E-2"/>
    <n v="1.2823199999984354"/>
    <n v="0.44513888889196096"/>
  </r>
  <r>
    <n v="6558"/>
    <n v="176278"/>
    <n v="41451"/>
    <n v="12"/>
    <x v="0"/>
    <n v="1054"/>
    <n v="1384"/>
    <d v="2013-09-30T06:30:00"/>
    <d v="2013-09-30T07:26:52"/>
    <x v="0"/>
    <x v="0"/>
    <d v="2013-09-29T19:49:00"/>
    <n v="0"/>
    <x v="2"/>
    <n v="6"/>
    <n v="3.9486666661105119E-2"/>
    <n v="0.94767999986652285"/>
    <n v="0.44513888889196096"/>
  </r>
  <r>
    <n v="7977"/>
    <n v="161642"/>
    <n v="32460"/>
    <n v="12"/>
    <x v="0"/>
    <n v="601"/>
    <n v="25"/>
    <d v="2013-07-20T21:45:00"/>
    <d v="2013-07-20T23:20:09"/>
    <x v="0"/>
    <x v="0"/>
    <d v="2013-07-20T11:02:00"/>
    <n v="0"/>
    <x v="4"/>
    <n v="21"/>
    <n v="6.6079999996873084E-2"/>
    <n v="1.585919999924954"/>
    <n v="0.44652777777810115"/>
  </r>
  <r>
    <n v="5864"/>
    <n v="171507"/>
    <n v="29648"/>
    <n v="28"/>
    <x v="2"/>
    <n v="150"/>
    <s v=""/>
    <d v="2013-09-05T08:00:00"/>
    <d v="2013-09-05T11:22:05"/>
    <x v="0"/>
    <x v="0"/>
    <d v="2013-09-04T21:17:00"/>
    <n v="0"/>
    <x v="0"/>
    <n v="8"/>
    <n v="0.14033666666364297"/>
    <n v="3.3680799999274313"/>
    <n v="0.44652777777810115"/>
  </r>
  <r>
    <n v="8000"/>
    <n v="183413"/>
    <n v="46016"/>
    <n v="12"/>
    <x v="0"/>
    <n v="58"/>
    <n v="393"/>
    <d v="2013-11-07T07:00:00"/>
    <d v="2013-11-07T09:35:06"/>
    <x v="0"/>
    <x v="0"/>
    <d v="2013-11-06T20:16:00"/>
    <n v="0"/>
    <x v="0"/>
    <n v="7"/>
    <n v="0.10771333333832445"/>
    <n v="2.5851200001197867"/>
    <n v="0.44722222221753327"/>
  </r>
  <r>
    <n v="6720"/>
    <n v="172758"/>
    <n v="25286"/>
    <n v="12"/>
    <x v="0"/>
    <n v="187"/>
    <n v="1069"/>
    <d v="2013-09-11T09:00:00"/>
    <d v="2013-09-11T10:31:46"/>
    <x v="0"/>
    <x v="0"/>
    <d v="2013-09-10T22:16:00"/>
    <n v="0"/>
    <x v="1"/>
    <n v="9"/>
    <n v="6.3730000001669396E-2"/>
    <n v="1.5295200000400655"/>
    <n v="0.44722222222480923"/>
  </r>
  <r>
    <n v="7300"/>
    <n v="175585"/>
    <n v="43392"/>
    <n v="90"/>
    <x v="0"/>
    <n v="708"/>
    <n v="1010"/>
    <d v="2013-09-27T07:30:00"/>
    <d v="2013-09-27T08:46:34"/>
    <x v="0"/>
    <x v="0"/>
    <d v="2013-09-26T20:46:00"/>
    <n v="0"/>
    <x v="5"/>
    <n v="7"/>
    <n v="5.3169999999227002E-2"/>
    <n v="1.2760799999814481"/>
    <n v="0.44722222222480923"/>
  </r>
  <r>
    <n v="7909"/>
    <n v="176003"/>
    <n v="2381"/>
    <n v="12"/>
    <x v="0"/>
    <n v="1154"/>
    <n v="585"/>
    <d v="2013-09-28T17:30:00"/>
    <d v="2013-09-28T18:44:05"/>
    <x v="0"/>
    <x v="0"/>
    <d v="2013-09-28T06:45:00"/>
    <n v="0"/>
    <x v="4"/>
    <n v="17"/>
    <n v="5.1443333337374497E-2"/>
    <n v="1.2346400000969879"/>
    <n v="0.44791666666424135"/>
  </r>
  <r>
    <n v="6643"/>
    <n v="180002"/>
    <n v="45676"/>
    <n v="12"/>
    <x v="0"/>
    <n v="1192"/>
    <n v="1382"/>
    <d v="2013-10-20T06:15:00"/>
    <d v="2013-10-20T07:14:30"/>
    <x v="1"/>
    <x v="0"/>
    <d v="2013-10-19T19:30:00"/>
    <n v="0"/>
    <x v="3"/>
    <n v="6"/>
    <n v="4.1323333338368684E-2"/>
    <n v="0.99176000012084842"/>
    <n v="0.44791666666424135"/>
  </r>
  <r>
    <n v="6748"/>
    <n v="169561"/>
    <n v="37876"/>
    <n v="12"/>
    <x v="0"/>
    <n v="149"/>
    <n v="393"/>
    <d v="2013-08-28T03:45:00"/>
    <d v="2013-08-28T04:58:07"/>
    <x v="0"/>
    <x v="1"/>
    <d v="2013-08-27T16:59:00"/>
    <n v="0"/>
    <x v="1"/>
    <n v="3"/>
    <n v="5.0779999997757841E-2"/>
    <n v="1.2187199999461882"/>
    <n v="0.44861111111094942"/>
  </r>
  <r>
    <n v="6152"/>
    <n v="170551"/>
    <n v="38239"/>
    <n v="12"/>
    <x v="0"/>
    <n v="1307"/>
    <n v="1341"/>
    <d v="2013-08-31T23:00:00"/>
    <d v="2013-08-31T23:43:51"/>
    <x v="1"/>
    <x v="0"/>
    <d v="2013-08-31T12:14:00"/>
    <n v="0"/>
    <x v="4"/>
    <n v="23"/>
    <n v="3.0446666663920041E-2"/>
    <n v="0.73071999993408099"/>
    <n v="0.44861111111094942"/>
  </r>
  <r>
    <n v="6823"/>
    <n v="173761"/>
    <n v="42830"/>
    <n v="89"/>
    <x v="2"/>
    <n v="455"/>
    <s v=""/>
    <d v="2013-09-16T07:30:00"/>
    <d v="2013-09-16T17:30:00"/>
    <x v="0"/>
    <x v="0"/>
    <d v="2013-09-15T20:44:00"/>
    <n v="0"/>
    <x v="2"/>
    <n v="7"/>
    <n v="0.41666999999870313"/>
    <n v="10.000079999968875"/>
    <n v="0.44861111111094942"/>
  </r>
  <r>
    <n v="6186"/>
    <n v="181248"/>
    <n v="46323"/>
    <n v="12"/>
    <x v="0"/>
    <n v="974"/>
    <n v="570"/>
    <d v="2013-10-27T07:45:00"/>
    <d v="2013-10-27T09:09:38"/>
    <x v="0"/>
    <x v="1"/>
    <d v="2013-10-26T20:58:00"/>
    <n v="0"/>
    <x v="3"/>
    <n v="7"/>
    <n v="5.8773333337740041E-2"/>
    <n v="1.410560000105761"/>
    <n v="0.44930555555038154"/>
  </r>
  <r>
    <n v="7820"/>
    <n v="163596"/>
    <n v="37998"/>
    <n v="12"/>
    <x v="0"/>
    <n v="693"/>
    <n v="393"/>
    <d v="2013-07-31T06:00:00"/>
    <d v="2013-07-31T07:19:23"/>
    <x v="0"/>
    <x v="0"/>
    <d v="2013-07-30T19:12:00"/>
    <n v="0"/>
    <x v="1"/>
    <n v="6"/>
    <n v="5.5130000000644941E-2"/>
    <n v="1.3231200000154786"/>
    <n v="0.44999999999708962"/>
  </r>
  <r>
    <n v="6646"/>
    <n v="164635"/>
    <n v="38341"/>
    <n v="89"/>
    <x v="0"/>
    <n v="2"/>
    <n v="393"/>
    <d v="2013-08-04T05:00:00"/>
    <d v="2013-08-04T06:05:31"/>
    <x v="0"/>
    <x v="0"/>
    <d v="2013-08-03T18:12:00"/>
    <n v="0"/>
    <x v="3"/>
    <n v="5"/>
    <n v="4.5496666665712837E-2"/>
    <n v="1.0919199999771081"/>
    <n v="0.45000000000436557"/>
  </r>
  <r>
    <n v="6219"/>
    <n v="178673"/>
    <n v="3288"/>
    <n v="89"/>
    <x v="0"/>
    <n v="168"/>
    <n v="1038"/>
    <d v="2013-10-12T22:15:00"/>
    <d v="2013-10-12T22:49:33"/>
    <x v="1"/>
    <x v="0"/>
    <d v="2013-10-12T11:26:00"/>
    <n v="0"/>
    <x v="4"/>
    <n v="22"/>
    <n v="2.39966666631517E-2"/>
    <n v="0.5759199999156408"/>
    <n v="0.45069444444379769"/>
  </r>
  <r>
    <n v="6270"/>
    <n v="180481"/>
    <n v="45886"/>
    <n v="12"/>
    <x v="0"/>
    <n v="1183"/>
    <n v="393"/>
    <d v="2013-10-23T05:00:00"/>
    <d v="2013-10-23T06:09:48"/>
    <x v="0"/>
    <x v="1"/>
    <d v="2013-10-22T18:10:00"/>
    <n v="0"/>
    <x v="1"/>
    <n v="5"/>
    <n v="4.8476666663191281E-2"/>
    <n v="1.1634399999165908"/>
    <n v="0.45138888889050577"/>
  </r>
  <r>
    <n v="7719"/>
    <n v="174479"/>
    <n v="5669"/>
    <n v="12"/>
    <x v="2"/>
    <n v="571"/>
    <s v=""/>
    <d v="2013-09-20T07:30:00"/>
    <d v="2013-09-20T11:17:41"/>
    <x v="1"/>
    <x v="0"/>
    <d v="2013-09-19T20:39:00"/>
    <n v="0"/>
    <x v="5"/>
    <n v="7"/>
    <n v="0.15810999999666819"/>
    <n v="3.7946399999200366"/>
    <n v="0.45208333332993789"/>
  </r>
  <r>
    <n v="7949"/>
    <n v="176594"/>
    <n v="43752"/>
    <n v="12"/>
    <x v="2"/>
    <n v="89"/>
    <s v=""/>
    <d v="2013-10-01T09:00:00"/>
    <d v="2013-10-01T15:00:00"/>
    <x v="0"/>
    <x v="0"/>
    <d v="2013-09-30T22:09:00"/>
    <n v="0"/>
    <x v="6"/>
    <n v="9"/>
    <n v="0.25"/>
    <n v="6"/>
    <n v="0.45208333332993789"/>
  </r>
  <r>
    <n v="7308"/>
    <n v="171138"/>
    <n v="30019"/>
    <n v="12"/>
    <x v="0"/>
    <n v="269"/>
    <n v="393"/>
    <d v="2013-09-03T13:30:00"/>
    <d v="2013-09-03T15:04:44"/>
    <x v="0"/>
    <x v="1"/>
    <d v="2013-09-03T02:37:00"/>
    <n v="0"/>
    <x v="6"/>
    <n v="13"/>
    <n v="6.5790000000561122E-2"/>
    <n v="1.5789600000134669"/>
    <n v="0.45347222222335404"/>
  </r>
  <r>
    <n v="6158"/>
    <n v="173118"/>
    <n v="29648"/>
    <n v="12"/>
    <x v="2"/>
    <n v="1301"/>
    <s v=""/>
    <d v="2013-09-13T09:30:00"/>
    <d v="2013-09-13T11:12:03"/>
    <x v="0"/>
    <x v="0"/>
    <d v="2013-09-12T22:37:00"/>
    <n v="0"/>
    <x v="5"/>
    <n v="9"/>
    <n v="7.0866666661459021E-2"/>
    <n v="1.7007999998750165"/>
    <n v="0.45347222222335404"/>
  </r>
  <r>
    <n v="6739"/>
    <n v="175425"/>
    <n v="43392"/>
    <n v="85"/>
    <x v="0"/>
    <n v="708"/>
    <n v="1010"/>
    <d v="2013-09-26T07:30:00"/>
    <d v="2013-09-26T09:20:41"/>
    <x v="0"/>
    <x v="0"/>
    <d v="2013-09-25T20:36:00"/>
    <n v="0"/>
    <x v="0"/>
    <n v="7"/>
    <n v="7.6860000001033768E-2"/>
    <n v="1.8446400000248104"/>
    <n v="0.45416666667006211"/>
  </r>
  <r>
    <n v="5829"/>
    <n v="172232"/>
    <n v="41982"/>
    <n v="89"/>
    <x v="2"/>
    <n v="603"/>
    <s v=""/>
    <d v="2013-09-08T06:00:00"/>
    <d v="2013-09-08T16:00:00"/>
    <x v="1"/>
    <x v="0"/>
    <d v="2013-09-07T19:05:00"/>
    <n v="0"/>
    <x v="3"/>
    <n v="6"/>
    <n v="0.41666999999870313"/>
    <n v="10.000079999968875"/>
    <n v="0.45486111110949423"/>
  </r>
  <r>
    <n v="5481"/>
    <n v="181014"/>
    <n v="46196"/>
    <n v="12"/>
    <x v="0"/>
    <n v="142"/>
    <n v="1393"/>
    <d v="2013-10-26T04:00:00"/>
    <d v="2013-10-26T05:12:07"/>
    <x v="0"/>
    <x v="0"/>
    <d v="2013-10-25T17:05:00"/>
    <n v="0"/>
    <x v="4"/>
    <n v="4"/>
    <n v="5.0083333335351199E-2"/>
    <n v="1.2020000000484288"/>
    <n v="0.45486111110949423"/>
  </r>
  <r>
    <n v="7736"/>
    <n v="182743"/>
    <n v="46974"/>
    <n v="12"/>
    <x v="2"/>
    <n v="988"/>
    <s v=""/>
    <d v="2013-11-02T04:00:00"/>
    <d v="2013-11-02T08:48:16"/>
    <x v="1"/>
    <x v="0"/>
    <d v="2013-11-01T17:05:00"/>
    <n v="0"/>
    <x v="4"/>
    <n v="4"/>
    <n v="0.20018333333428018"/>
    <n v="4.8044000000227243"/>
    <n v="0.45486111110949423"/>
  </r>
  <r>
    <n v="7921"/>
    <n v="174727"/>
    <n v="43267"/>
    <n v="12"/>
    <x v="0"/>
    <n v="171"/>
    <n v="1384"/>
    <d v="2013-09-21T21:00:00"/>
    <s v=""/>
    <x v="1"/>
    <x v="0"/>
    <d v="2013-09-21T10:03:00"/>
    <n v="1"/>
    <x v="4"/>
    <n v="21"/>
    <e v="#VALUE!"/>
    <s v=""/>
    <n v="0.45625000000291038"/>
  </r>
  <r>
    <n v="6135"/>
    <n v="172474"/>
    <n v="42143"/>
    <n v="12"/>
    <x v="0"/>
    <n v="953"/>
    <n v="393"/>
    <d v="2013-09-09T22:00:00"/>
    <d v="2013-09-09T23:57:29"/>
    <x v="0"/>
    <x v="0"/>
    <d v="2013-09-09T11:02:00"/>
    <n v="0"/>
    <x v="2"/>
    <n v="22"/>
    <n v="8.1583333332673647E-2"/>
    <n v="1.9579999999841675"/>
    <n v="0.4569444444423425"/>
  </r>
  <r>
    <n v="5999"/>
    <n v="167449"/>
    <n v="39406"/>
    <n v="12"/>
    <x v="2"/>
    <n v="466"/>
    <s v=""/>
    <d v="2013-08-17T10:30:00"/>
    <d v="2013-08-17T20:30:00"/>
    <x v="0"/>
    <x v="0"/>
    <d v="2013-08-16T23:31:00"/>
    <n v="0"/>
    <x v="4"/>
    <n v="10"/>
    <n v="0.41666999999870313"/>
    <n v="10.000079999968875"/>
    <n v="0.45763888888905058"/>
  </r>
  <r>
    <n v="6740"/>
    <n v="162145"/>
    <n v="37332"/>
    <n v="12"/>
    <x v="0"/>
    <n v="1351"/>
    <n v="1363"/>
    <d v="2013-07-23T09:00:00"/>
    <d v="2013-07-23T11:19:17"/>
    <x v="0"/>
    <x v="0"/>
    <d v="2013-07-22T22:00:00"/>
    <n v="0"/>
    <x v="6"/>
    <n v="9"/>
    <n v="9.6720000001369044E-2"/>
    <n v="2.3212800000328571"/>
    <n v="0.45833333333575865"/>
  </r>
  <r>
    <n v="7964"/>
    <n v="176883"/>
    <n v="40282"/>
    <n v="12"/>
    <x v="0"/>
    <n v="1371"/>
    <n v="363"/>
    <d v="2013-10-03T08:00:00"/>
    <d v="2013-10-03T08:37:17"/>
    <x v="0"/>
    <x v="0"/>
    <d v="2013-10-02T21:00:00"/>
    <n v="0"/>
    <x v="0"/>
    <n v="8"/>
    <n v="2.5886666662700009E-2"/>
    <n v="0.62127999990480021"/>
    <n v="0.45833333333575865"/>
  </r>
  <r>
    <n v="6655"/>
    <n v="166488"/>
    <n v="39260"/>
    <n v="89"/>
    <x v="0"/>
    <n v="393"/>
    <n v="117"/>
    <d v="2013-08-13T09:00:00"/>
    <d v="2013-08-13T11:53:50"/>
    <x v="0"/>
    <x v="0"/>
    <d v="2013-08-12T21:59:00"/>
    <n v="0"/>
    <x v="6"/>
    <n v="9"/>
    <n v="0.12071999999898253"/>
    <n v="2.8972799999755807"/>
    <n v="0.45902777777519077"/>
  </r>
  <r>
    <n v="6485"/>
    <n v="168002"/>
    <n v="7795"/>
    <n v="65"/>
    <x v="2"/>
    <n v="1098"/>
    <s v=""/>
    <d v="2013-08-19T23:30:00"/>
    <d v="2013-08-20T01:44:12"/>
    <x v="0"/>
    <x v="0"/>
    <d v="2013-08-19T12:29:00"/>
    <n v="0"/>
    <x v="2"/>
    <n v="23"/>
    <n v="9.3193333334056661E-2"/>
    <n v="2.2366400000173599"/>
    <n v="0.45902777777519077"/>
  </r>
  <r>
    <n v="5938"/>
    <n v="181107"/>
    <n v="8865"/>
    <n v="12"/>
    <x v="0"/>
    <n v="1391"/>
    <n v="585"/>
    <d v="2013-10-26T19:30:00"/>
    <d v="2013-10-26T20:54:47"/>
    <x v="0"/>
    <x v="0"/>
    <d v="2013-10-26T08:29:00"/>
    <n v="0"/>
    <x v="4"/>
    <n v="19"/>
    <n v="5.8879999996861443E-2"/>
    <n v="1.4131199999246746"/>
    <n v="0.45902777777519077"/>
  </r>
  <r>
    <n v="5875"/>
    <n v="174756"/>
    <n v="42764"/>
    <n v="65"/>
    <x v="0"/>
    <n v="83"/>
    <n v="393"/>
    <d v="2013-09-21T23:00:00"/>
    <d v="2013-09-22T00:47:32"/>
    <x v="0"/>
    <x v="0"/>
    <d v="2013-09-21T11:54:00"/>
    <n v="0"/>
    <x v="4"/>
    <n v="23"/>
    <n v="7.4676666663435753E-2"/>
    <n v="1.7922399999224581"/>
    <n v="0.46250000000145519"/>
  </r>
  <r>
    <n v="7366"/>
    <n v="185278"/>
    <n v="48400"/>
    <n v="90"/>
    <x v="0"/>
    <n v="393"/>
    <n v="936"/>
    <d v="2013-11-20T08:45:00"/>
    <d v="2013-11-20T10:43:38"/>
    <x v="1"/>
    <x v="0"/>
    <d v="2013-11-19T21:38:00"/>
    <n v="0"/>
    <x v="1"/>
    <n v="8"/>
    <n v="8.2386666661477648E-2"/>
    <n v="1.9772799998754635"/>
    <n v="0.46319444444816327"/>
  </r>
  <r>
    <n v="7426"/>
    <n v="169979"/>
    <n v="40998"/>
    <n v="12"/>
    <x v="0"/>
    <n v="691"/>
    <n v="1056"/>
    <d v="2013-08-30T16:45:00"/>
    <d v="2013-08-30T17:09:47"/>
    <x v="1"/>
    <x v="0"/>
    <d v="2013-08-30T05:37:00"/>
    <n v="0"/>
    <x v="5"/>
    <n v="16"/>
    <n v="1.7213333332620095E-2"/>
    <n v="0.41311999998288229"/>
    <n v="0.46388888888759539"/>
  </r>
  <r>
    <n v="7341"/>
    <n v="170639"/>
    <n v="15078"/>
    <n v="12"/>
    <x v="2"/>
    <n v="292"/>
    <s v=""/>
    <d v="2013-09-01T04:30:00"/>
    <d v="2013-09-01T09:30:00"/>
    <x v="1"/>
    <x v="0"/>
    <d v="2013-08-31T17:21:00"/>
    <n v="0"/>
    <x v="3"/>
    <n v="4"/>
    <n v="0.20833000000129687"/>
    <n v="4.9999200000311248"/>
    <n v="0.46458333333430346"/>
  </r>
  <r>
    <n v="5833"/>
    <n v="160009"/>
    <n v="34833"/>
    <n v="12"/>
    <x v="0"/>
    <n v="334"/>
    <n v="936"/>
    <d v="2013-07-12T09:30:00"/>
    <d v="2013-07-12T10:20:22"/>
    <x v="0"/>
    <x v="1"/>
    <d v="2013-07-11T22:19:00"/>
    <n v="0"/>
    <x v="5"/>
    <n v="9"/>
    <n v="3.4976666662259959E-2"/>
    <n v="0.83943999989423901"/>
    <n v="0.46597222222771961"/>
  </r>
  <r>
    <n v="6072"/>
    <n v="162911"/>
    <n v="37694"/>
    <n v="12"/>
    <x v="0"/>
    <n v="182"/>
    <n v="393"/>
    <d v="2013-07-27T10:30:00"/>
    <d v="2013-07-27T12:46:19"/>
    <x v="1"/>
    <x v="0"/>
    <d v="2013-07-26T23:18:00"/>
    <n v="0"/>
    <x v="4"/>
    <n v="10"/>
    <n v="9.4660000002477318E-2"/>
    <n v="2.2718400000594556"/>
    <n v="0.46666666666715173"/>
  </r>
  <r>
    <n v="6984"/>
    <n v="177564"/>
    <n v="39977"/>
    <n v="12"/>
    <x v="0"/>
    <n v="1186"/>
    <n v="484"/>
    <d v="2013-10-07T09:00:00"/>
    <d v="2013-10-07T10:49:20"/>
    <x v="1"/>
    <x v="0"/>
    <d v="2013-10-06T21:48:00"/>
    <n v="0"/>
    <x v="2"/>
    <n v="9"/>
    <n v="7.5929999999061693E-2"/>
    <n v="1.8223199999774806"/>
    <n v="0.46666666666715173"/>
  </r>
  <r>
    <n v="6591"/>
    <n v="168174"/>
    <n v="14754"/>
    <n v="12"/>
    <x v="0"/>
    <n v="393"/>
    <n v="1096"/>
    <d v="2013-08-20T21:30:00"/>
    <d v="2013-08-21T00:14:10"/>
    <x v="1"/>
    <x v="0"/>
    <d v="2013-08-20T10:17:00"/>
    <n v="0"/>
    <x v="6"/>
    <n v="21"/>
    <n v="0.1140066666630446"/>
    <n v="2.7361599999130704"/>
    <n v="0.46736111111385981"/>
  </r>
  <r>
    <n v="6086"/>
    <n v="185275"/>
    <n v="48397"/>
    <n v="65"/>
    <x v="2"/>
    <n v="1010"/>
    <s v=""/>
    <d v="2013-11-20T08:30:00"/>
    <d v="2013-11-20T18:30:00"/>
    <x v="0"/>
    <x v="0"/>
    <d v="2013-11-19T21:16:00"/>
    <n v="0"/>
    <x v="1"/>
    <n v="8"/>
    <n v="0.41666333333705552"/>
    <n v="9.9999200000893325"/>
    <n v="0.46805555555329192"/>
  </r>
  <r>
    <n v="6051"/>
    <n v="179348"/>
    <n v="1446"/>
    <n v="85"/>
    <x v="0"/>
    <n v="1323"/>
    <n v="1026"/>
    <d v="2013-10-16T20:00:00"/>
    <d v="2013-10-16T21:33:20"/>
    <x v="0"/>
    <x v="0"/>
    <d v="2013-10-16T08:45:00"/>
    <n v="0"/>
    <x v="1"/>
    <n v="20"/>
    <n v="6.4816666665137745E-2"/>
    <n v="1.5555999999633059"/>
    <n v="0.46875"/>
  </r>
  <r>
    <n v="5873"/>
    <n v="182737"/>
    <n v="46970"/>
    <n v="12"/>
    <x v="2"/>
    <n v="1189"/>
    <s v=""/>
    <d v="2013-11-02T04:00:00"/>
    <d v="2013-11-02T08:48:18"/>
    <x v="0"/>
    <x v="0"/>
    <d v="2013-11-01T16:45:00"/>
    <n v="0"/>
    <x v="4"/>
    <n v="4"/>
    <n v="0.20021333333716029"/>
    <n v="4.805120000091847"/>
    <n v="0.46875"/>
  </r>
  <r>
    <n v="7692"/>
    <n v="180813"/>
    <n v="28908"/>
    <n v="89"/>
    <x v="0"/>
    <n v="1084"/>
    <n v="393"/>
    <d v="2013-10-25T04:00:00"/>
    <d v="2013-10-25T05:26:14"/>
    <x v="0"/>
    <x v="0"/>
    <d v="2013-10-24T16:44:00"/>
    <n v="0"/>
    <x v="5"/>
    <n v="4"/>
    <n v="5.9883333335164934E-2"/>
    <n v="1.4372000000439584"/>
    <n v="0.46944444443943212"/>
  </r>
  <r>
    <n v="5582"/>
    <n v="170375"/>
    <n v="23904"/>
    <n v="12"/>
    <x v="2"/>
    <n v="1299"/>
    <s v=""/>
    <d v="2013-08-31T08:45:00"/>
    <d v="2013-08-31T15:45:00"/>
    <x v="1"/>
    <x v="0"/>
    <d v="2013-08-30T21:29:00"/>
    <n v="0"/>
    <x v="4"/>
    <n v="8"/>
    <n v="0.29166666666424135"/>
    <n v="6.9999999999417923"/>
    <n v="0.46944444444670808"/>
  </r>
  <r>
    <n v="5676"/>
    <n v="179450"/>
    <n v="45472"/>
    <n v="12"/>
    <x v="0"/>
    <n v="1017"/>
    <n v="1384"/>
    <d v="2013-10-17T08:15:00"/>
    <s v=""/>
    <x v="1"/>
    <x v="0"/>
    <d v="2013-10-16T20:58:00"/>
    <n v="1"/>
    <x v="0"/>
    <n v="8"/>
    <e v="#VALUE!"/>
    <s v=""/>
    <n v="0.47013888888614019"/>
  </r>
  <r>
    <n v="6385"/>
    <n v="157721"/>
    <n v="4128"/>
    <n v="12"/>
    <x v="2"/>
    <n v="1165"/>
    <s v=""/>
    <d v="2013-07-01T08:30:00"/>
    <d v="2013-07-01T13:30:00"/>
    <x v="0"/>
    <x v="0"/>
    <d v="2013-06-30T21:11:00"/>
    <n v="0"/>
    <x v="2"/>
    <n v="8"/>
    <n v="0.20833333333575865"/>
    <n v="5.0000000000582077"/>
    <n v="0.47152777777228039"/>
  </r>
  <r>
    <n v="5712"/>
    <n v="181380"/>
    <n v="8919"/>
    <n v="12"/>
    <x v="0"/>
    <n v="293"/>
    <n v="393"/>
    <d v="2013-10-28T05:30:00"/>
    <d v="2013-10-28T07:04:31"/>
    <x v="1"/>
    <x v="0"/>
    <d v="2013-10-27T18:11:00"/>
    <n v="0"/>
    <x v="2"/>
    <n v="5"/>
    <n v="6.5633333339064848E-2"/>
    <n v="1.5752000001375563"/>
    <n v="0.47152777777228039"/>
  </r>
  <r>
    <n v="6269"/>
    <n v="160286"/>
    <n v="36412"/>
    <n v="89"/>
    <x v="2"/>
    <n v="1282"/>
    <s v=""/>
    <d v="2013-07-13T09:00:00"/>
    <d v="2013-07-13T18:00:00"/>
    <x v="1"/>
    <x v="0"/>
    <d v="2013-07-12T21:40:00"/>
    <n v="0"/>
    <x v="4"/>
    <n v="9"/>
    <n v="0.375"/>
    <n v="9"/>
    <n v="0.47222222221898846"/>
  </r>
  <r>
    <n v="7381"/>
    <n v="167435"/>
    <n v="39761"/>
    <n v="12"/>
    <x v="2"/>
    <n v="1034"/>
    <s v=""/>
    <d v="2013-08-17T09:45:00"/>
    <d v="2013-08-17T14:45:00"/>
    <x v="1"/>
    <x v="0"/>
    <d v="2013-08-16T22:25:00"/>
    <n v="0"/>
    <x v="4"/>
    <n v="9"/>
    <n v="0.20833000000129687"/>
    <n v="4.9999200000311248"/>
    <n v="0.47222222221898846"/>
  </r>
  <r>
    <n v="5836"/>
    <n v="166981"/>
    <n v="39355"/>
    <n v="85"/>
    <x v="0"/>
    <n v="708"/>
    <n v="393"/>
    <d v="2013-08-15T07:15:00"/>
    <d v="2013-08-15T08:06:19"/>
    <x v="1"/>
    <x v="0"/>
    <d v="2013-08-14T19:54:00"/>
    <n v="0"/>
    <x v="0"/>
    <n v="7"/>
    <n v="3.5636666667414829E-2"/>
    <n v="0.8552800000179559"/>
    <n v="0.47291666666569654"/>
  </r>
  <r>
    <n v="6467"/>
    <n v="175441"/>
    <n v="29648"/>
    <n v="12"/>
    <x v="0"/>
    <n v="1165"/>
    <n v="58"/>
    <d v="2013-09-26T09:15:00"/>
    <d v="2013-09-26T11:11:06"/>
    <x v="0"/>
    <x v="0"/>
    <d v="2013-09-25T21:54:00"/>
    <n v="0"/>
    <x v="0"/>
    <n v="9"/>
    <n v="8.0623333335097414E-2"/>
    <n v="1.9349600000423379"/>
    <n v="0.47291666666569654"/>
  </r>
  <r>
    <n v="6521"/>
    <n v="157680"/>
    <n v="35252"/>
    <n v="85"/>
    <x v="0"/>
    <n v="1102"/>
    <n v="292"/>
    <d v="2013-07-01T02:00:00"/>
    <d v="2013-07-01T02:35:46"/>
    <x v="0"/>
    <x v="1"/>
    <d v="2013-06-30T14:37:00"/>
    <n v="0"/>
    <x v="2"/>
    <n v="2"/>
    <n v="2.4836666663759388E-2"/>
    <n v="0.59607999993022531"/>
    <n v="0.47430555555911269"/>
  </r>
  <r>
    <n v="6288"/>
    <n v="164454"/>
    <n v="38259"/>
    <n v="12"/>
    <x v="2"/>
    <n v="1165"/>
    <s v=""/>
    <d v="2013-08-03T07:30:00"/>
    <d v="2013-08-03T12:30:00"/>
    <x v="1"/>
    <x v="0"/>
    <d v="2013-08-02T20:07:00"/>
    <n v="0"/>
    <x v="4"/>
    <n v="7"/>
    <n v="0.20833000000129687"/>
    <n v="4.9999200000311248"/>
    <n v="0.47430555555911269"/>
  </r>
  <r>
    <n v="7060"/>
    <n v="160058"/>
    <n v="24658"/>
    <n v="89"/>
    <x v="0"/>
    <n v="1095"/>
    <n v="1384"/>
    <d v="2013-07-12T19:30:00"/>
    <d v="2013-07-12T21:35:03"/>
    <x v="1"/>
    <x v="0"/>
    <d v="2013-07-12T08:06:00"/>
    <n v="0"/>
    <x v="5"/>
    <n v="19"/>
    <n v="8.6840000003576279E-2"/>
    <n v="2.0841600000858307"/>
    <n v="0.47499999999854481"/>
  </r>
  <r>
    <n v="6786"/>
    <n v="179812"/>
    <n v="41549"/>
    <n v="12"/>
    <x v="0"/>
    <n v="393"/>
    <n v="571"/>
    <d v="2013-10-19T08:30:00"/>
    <d v="2013-10-19T09:36:29"/>
    <x v="1"/>
    <x v="0"/>
    <d v="2013-10-18T21:06:00"/>
    <n v="0"/>
    <x v="4"/>
    <n v="8"/>
    <n v="4.6173333335900679E-2"/>
    <n v="1.1081600000616163"/>
    <n v="0.47499999999854481"/>
  </r>
  <r>
    <n v="7294"/>
    <n v="165248"/>
    <n v="36270"/>
    <n v="12"/>
    <x v="0"/>
    <n v="977"/>
    <n v="393"/>
    <d v="2013-08-07T10:15:00"/>
    <d v="2013-08-07T12:17:50"/>
    <x v="0"/>
    <x v="1"/>
    <d v="2013-08-06T22:50:00"/>
    <n v="0"/>
    <x v="1"/>
    <n v="10"/>
    <n v="8.5296666664362419E-2"/>
    <n v="2.0471199999446981"/>
    <n v="0.47569444444525288"/>
  </r>
  <r>
    <n v="7615"/>
    <n v="169481"/>
    <n v="41354"/>
    <n v="12"/>
    <x v="2"/>
    <n v="115"/>
    <s v=""/>
    <d v="2013-08-27T09:15:00"/>
    <d v="2013-08-27T14:15:00"/>
    <x v="1"/>
    <x v="0"/>
    <d v="2013-08-26T21:49:00"/>
    <n v="0"/>
    <x v="6"/>
    <n v="9"/>
    <n v="0.20833333333575865"/>
    <n v="5.0000000000582077"/>
    <n v="0.476388888884685"/>
  </r>
  <r>
    <n v="5504"/>
    <n v="176292"/>
    <n v="43906"/>
    <n v="12"/>
    <x v="0"/>
    <n v="1135"/>
    <n v="1384"/>
    <d v="2013-09-30T09:00:00"/>
    <d v="2013-09-30T10:00:53"/>
    <x v="1"/>
    <x v="0"/>
    <d v="2013-09-29T21:34:00"/>
    <n v="0"/>
    <x v="2"/>
    <n v="9"/>
    <n v="4.2280000001483131E-2"/>
    <n v="1.0147200000355951"/>
    <n v="0.47638888889196096"/>
  </r>
  <r>
    <n v="7376"/>
    <n v="172543"/>
    <n v="42178"/>
    <n v="89"/>
    <x v="0"/>
    <n v="176"/>
    <n v="117"/>
    <d v="2013-09-10T06:00:00"/>
    <s v=""/>
    <x v="1"/>
    <x v="0"/>
    <d v="2013-09-09T18:34:00"/>
    <n v="1"/>
    <x v="6"/>
    <n v="6"/>
    <e v="#VALUE!"/>
    <s v=""/>
    <n v="0.47638888889196096"/>
  </r>
  <r>
    <n v="7236"/>
    <n v="185048"/>
    <n v="48279"/>
    <n v="12"/>
    <x v="0"/>
    <n v="393"/>
    <n v="448"/>
    <d v="2013-11-18T09:45:00"/>
    <d v="2013-11-18T12:06:31"/>
    <x v="1"/>
    <x v="0"/>
    <d v="2013-11-17T22:18:00"/>
    <n v="0"/>
    <x v="2"/>
    <n v="9"/>
    <n v="9.8279999998339918E-2"/>
    <n v="2.358719999960158"/>
    <n v="0.47708333333139308"/>
  </r>
  <r>
    <n v="5418"/>
    <n v="182550"/>
    <n v="46852"/>
    <n v="12"/>
    <x v="0"/>
    <n v="1353"/>
    <n v="393"/>
    <d v="2013-11-01T04:45:00"/>
    <s v=""/>
    <x v="1"/>
    <x v="0"/>
    <d v="2013-10-31T17:18:00"/>
    <n v="1"/>
    <x v="5"/>
    <n v="4"/>
    <e v="#VALUE!"/>
    <s v=""/>
    <n v="0.47708333333139308"/>
  </r>
  <r>
    <n v="7787"/>
    <n v="165085"/>
    <n v="21634"/>
    <n v="12"/>
    <x v="0"/>
    <n v="83"/>
    <n v="296"/>
    <d v="2013-08-06T10:30:00"/>
    <d v="2013-08-06T11:10:39"/>
    <x v="1"/>
    <x v="0"/>
    <d v="2013-08-05T23:02:00"/>
    <n v="0"/>
    <x v="6"/>
    <n v="10"/>
    <n v="2.8230000003532041E-2"/>
    <n v="0.67752000008476898"/>
    <n v="0.47777777777810115"/>
  </r>
  <r>
    <n v="7671"/>
    <n v="168694"/>
    <n v="39420"/>
    <n v="12"/>
    <x v="0"/>
    <n v="142"/>
    <n v="585"/>
    <d v="2013-08-23T07:30:00"/>
    <d v="2013-08-23T08:13:43"/>
    <x v="1"/>
    <x v="0"/>
    <d v="2013-08-22T20:02:00"/>
    <n v="0"/>
    <x v="5"/>
    <n v="7"/>
    <n v="3.0359999997017439E-2"/>
    <n v="0.72863999992841855"/>
    <n v="0.47777777777810115"/>
  </r>
  <r>
    <n v="7049"/>
    <n v="172585"/>
    <n v="29648"/>
    <n v="12"/>
    <x v="0"/>
    <n v="1165"/>
    <n v="58"/>
    <d v="2013-09-10T09:15:00"/>
    <d v="2013-09-10T11:11:06"/>
    <x v="0"/>
    <x v="0"/>
    <d v="2013-09-09T21:47:00"/>
    <n v="0"/>
    <x v="6"/>
    <n v="9"/>
    <n v="8.0623333335097414E-2"/>
    <n v="1.9349600000423379"/>
    <n v="0.47777777777810115"/>
  </r>
  <r>
    <n v="6917"/>
    <n v="173821"/>
    <n v="42840"/>
    <n v="12"/>
    <x v="2"/>
    <n v="422"/>
    <s v=""/>
    <d v="2013-09-16T10:00:00"/>
    <d v="2013-09-16T15:00:00"/>
    <x v="1"/>
    <x v="0"/>
    <d v="2013-09-15T22:32:00"/>
    <n v="0"/>
    <x v="2"/>
    <n v="10"/>
    <n v="0.20833333333575865"/>
    <n v="5.0000000000582077"/>
    <n v="0.47777777777810115"/>
  </r>
  <r>
    <n v="5798"/>
    <n v="180214"/>
    <n v="44401"/>
    <n v="85"/>
    <x v="0"/>
    <n v="393"/>
    <n v="308"/>
    <d v="2013-10-21T06:00:00"/>
    <d v="2013-10-21T08:56:58"/>
    <x v="0"/>
    <x v="0"/>
    <d v="2013-10-20T18:32:00"/>
    <n v="0"/>
    <x v="2"/>
    <n v="6"/>
    <n v="0.1228899999987334"/>
    <n v="2.9493599999696016"/>
    <n v="0.47777777777810115"/>
  </r>
  <r>
    <n v="6998"/>
    <n v="156034"/>
    <n v="34514"/>
    <n v="12"/>
    <x v="0"/>
    <n v="145"/>
    <n v="585"/>
    <d v="2013-06-21T19:00:00"/>
    <d v="2013-06-22T00:00:00"/>
    <x v="1"/>
    <x v="0"/>
    <d v="2013-06-21T07:31:00"/>
    <n v="0"/>
    <x v="5"/>
    <n v="19"/>
    <n v="0.20833333333575865"/>
    <n v="5.0000000000582077"/>
    <n v="0.47847222221753327"/>
  </r>
  <r>
    <n v="5849"/>
    <n v="168699"/>
    <n v="40406"/>
    <n v="12"/>
    <x v="0"/>
    <n v="393"/>
    <n v="137"/>
    <d v="2013-08-23T08:00:00"/>
    <d v="2013-08-23T11:04:20"/>
    <x v="0"/>
    <x v="0"/>
    <d v="2013-08-22T20:31:00"/>
    <n v="0"/>
    <x v="5"/>
    <n v="8"/>
    <n v="0.12800666666589677"/>
    <n v="3.0721599999815226"/>
    <n v="0.47847222222480923"/>
  </r>
  <r>
    <n v="7855"/>
    <n v="176945"/>
    <n v="2065"/>
    <n v="85"/>
    <x v="0"/>
    <n v="1154"/>
    <n v="625"/>
    <d v="2013-10-03T22:00:00"/>
    <d v="2013-10-03T23:04:35"/>
    <x v="0"/>
    <x v="0"/>
    <d v="2013-10-03T10:30:00"/>
    <n v="0"/>
    <x v="0"/>
    <n v="22"/>
    <n v="4.4853333332866896E-2"/>
    <n v="1.0764799999888055"/>
    <n v="0.47916666666424135"/>
  </r>
  <r>
    <n v="6356"/>
    <n v="157420"/>
    <n v="28128"/>
    <n v="12"/>
    <x v="2"/>
    <n v="572"/>
    <s v=""/>
    <d v="2013-06-29T10:00:00"/>
    <d v="2013-06-29T15:00:00"/>
    <x v="0"/>
    <x v="1"/>
    <d v="2013-06-28T22:28:00"/>
    <n v="0"/>
    <x v="4"/>
    <n v="10"/>
    <n v="0.20833333333575865"/>
    <n v="5.0000000000582077"/>
    <n v="0.48055555555038154"/>
  </r>
  <r>
    <n v="6730"/>
    <n v="184897"/>
    <n v="45946"/>
    <n v="12"/>
    <x v="0"/>
    <n v="1120"/>
    <n v="1371"/>
    <d v="2013-11-17T04:45:00"/>
    <s v=""/>
    <x v="1"/>
    <x v="0"/>
    <d v="2013-11-16T17:13:00"/>
    <n v="1"/>
    <x v="3"/>
    <n v="4"/>
    <e v="#VALUE!"/>
    <s v=""/>
    <n v="0.48055555555038154"/>
  </r>
  <r>
    <n v="7460"/>
    <n v="168728"/>
    <n v="40225"/>
    <n v="12"/>
    <x v="2"/>
    <n v="776"/>
    <s v=""/>
    <d v="2013-08-23T10:30:00"/>
    <d v="2013-08-23T16:19:42"/>
    <x v="0"/>
    <x v="0"/>
    <d v="2013-08-22T22:58:00"/>
    <n v="0"/>
    <x v="5"/>
    <n v="10"/>
    <n v="0.24285000000236323"/>
    <n v="5.8284000000567175"/>
    <n v="0.4805555555576575"/>
  </r>
  <r>
    <n v="7795"/>
    <n v="177092"/>
    <n v="29648"/>
    <n v="12"/>
    <x v="2"/>
    <n v="542"/>
    <s v=""/>
    <d v="2013-10-04T09:30:00"/>
    <d v="2013-10-04T12:15:44"/>
    <x v="0"/>
    <x v="0"/>
    <d v="2013-10-03T21:57:00"/>
    <n v="0"/>
    <x v="5"/>
    <n v="9"/>
    <n v="0.11509666666097473"/>
    <n v="2.7623199998633936"/>
    <n v="0.48125000000436557"/>
  </r>
  <r>
    <n v="5373"/>
    <n v="180380"/>
    <n v="40064"/>
    <n v="89"/>
    <x v="0"/>
    <n v="1034"/>
    <n v="963"/>
    <d v="2013-10-22T07:45:00"/>
    <d v="2013-10-22T08:32:48"/>
    <x v="0"/>
    <x v="0"/>
    <d v="2013-10-21T20:11:00"/>
    <n v="0"/>
    <x v="6"/>
    <n v="7"/>
    <n v="3.3193333336384967E-2"/>
    <n v="0.79664000007323921"/>
    <n v="0.48194444444379769"/>
  </r>
  <r>
    <n v="6114"/>
    <n v="184015"/>
    <n v="47076"/>
    <n v="12"/>
    <x v="2"/>
    <n v="789"/>
    <s v=""/>
    <d v="2013-11-11T11:00:00"/>
    <d v="2013-11-11T11:14:40"/>
    <x v="1"/>
    <x v="0"/>
    <d v="2013-11-10T23:26:00"/>
    <n v="0"/>
    <x v="2"/>
    <n v="11"/>
    <n v="1.0186666666413657E-2"/>
    <n v="0.24447999999392778"/>
    <n v="0.48194444444379769"/>
  </r>
  <r>
    <n v="6894"/>
    <n v="168870"/>
    <n v="40488"/>
    <n v="89"/>
    <x v="0"/>
    <n v="168"/>
    <n v="1314"/>
    <d v="2013-08-24T04:45:00"/>
    <d v="2013-08-24T05:18:23"/>
    <x v="1"/>
    <x v="0"/>
    <d v="2013-08-23T17:10:00"/>
    <n v="0"/>
    <x v="4"/>
    <n v="4"/>
    <n v="2.3183333338238299E-2"/>
    <n v="0.55640000011771917"/>
    <n v="0.48263888888322981"/>
  </r>
  <r>
    <n v="7002"/>
    <n v="183900"/>
    <n v="16146"/>
    <n v="12"/>
    <x v="0"/>
    <n v="1393"/>
    <n v="363"/>
    <d v="2013-11-10T21:45:00"/>
    <d v="2013-11-11T00:07:50"/>
    <x v="0"/>
    <x v="0"/>
    <d v="2013-11-10T10:10:00"/>
    <n v="0"/>
    <x v="3"/>
    <n v="21"/>
    <n v="9.9190000000817236E-2"/>
    <n v="2.3805600000196137"/>
    <n v="0.48263888889050577"/>
  </r>
  <r>
    <n v="6798"/>
    <n v="178330"/>
    <n v="29648"/>
    <n v="12"/>
    <x v="0"/>
    <n v="814"/>
    <n v="1010"/>
    <d v="2013-10-11T08:15:00"/>
    <s v=""/>
    <x v="0"/>
    <x v="0"/>
    <d v="2013-10-10T20:39:00"/>
    <n v="1"/>
    <x v="5"/>
    <n v="8"/>
    <e v="#VALUE!"/>
    <s v=""/>
    <n v="0.48333333332993789"/>
  </r>
  <r>
    <n v="6672"/>
    <n v="161040"/>
    <n v="36782"/>
    <n v="24"/>
    <x v="0"/>
    <n v="393"/>
    <n v="1077"/>
    <d v="2013-07-17T21:45:00"/>
    <d v="2013-07-17T23:45:23"/>
    <x v="1"/>
    <x v="0"/>
    <d v="2013-07-17T10:08:00"/>
    <n v="0"/>
    <x v="1"/>
    <n v="21"/>
    <n v="8.3599999998114072E-2"/>
    <n v="2.0063999999547377"/>
    <n v="0.48402777777664596"/>
  </r>
  <r>
    <n v="6593"/>
    <n v="163271"/>
    <n v="35280"/>
    <n v="12"/>
    <x v="0"/>
    <n v="392"/>
    <n v="297"/>
    <d v="2013-07-29T17:15:00"/>
    <d v="2013-07-29T19:30:42"/>
    <x v="0"/>
    <x v="0"/>
    <d v="2013-07-29T05:38:00"/>
    <n v="0"/>
    <x v="2"/>
    <n v="17"/>
    <n v="9.4239999998535495E-2"/>
    <n v="2.2617599999648519"/>
    <n v="0.48402777777664596"/>
  </r>
  <r>
    <n v="7985"/>
    <n v="176908"/>
    <n v="19862"/>
    <n v="12"/>
    <x v="0"/>
    <n v="1010"/>
    <n v="1383"/>
    <d v="2013-10-03T11:30:00"/>
    <d v="2013-10-03T12:18:38"/>
    <x v="0"/>
    <x v="0"/>
    <d v="2013-10-02T23:52:00"/>
    <n v="0"/>
    <x v="0"/>
    <n v="11"/>
    <n v="3.377333333628485E-2"/>
    <n v="0.8105600000708364"/>
    <n v="0.48472222222335404"/>
  </r>
  <r>
    <n v="5615"/>
    <n v="163599"/>
    <n v="29314"/>
    <n v="65"/>
    <x v="2"/>
    <n v="542"/>
    <s v=""/>
    <d v="2013-07-31T07:00:00"/>
    <d v="2013-07-31T17:00:00"/>
    <x v="0"/>
    <x v="0"/>
    <d v="2013-07-30T19:21:00"/>
    <n v="0"/>
    <x v="1"/>
    <n v="7"/>
    <n v="0.41666333333705552"/>
    <n v="9.9999200000893325"/>
    <n v="0.48541666666278616"/>
  </r>
  <r>
    <n v="7428"/>
    <n v="184818"/>
    <n v="48136"/>
    <n v="12"/>
    <x v="0"/>
    <n v="293"/>
    <n v="1384"/>
    <d v="2013-11-16T21:15:00"/>
    <s v=""/>
    <x v="1"/>
    <x v="0"/>
    <d v="2013-11-16T09:35:00"/>
    <n v="1"/>
    <x v="4"/>
    <n v="21"/>
    <e v="#VALUE!"/>
    <s v=""/>
    <n v="0.48611111110949423"/>
  </r>
  <r>
    <n v="5374"/>
    <n v="171087"/>
    <n v="29648"/>
    <n v="12"/>
    <x v="2"/>
    <n v="150"/>
    <s v=""/>
    <d v="2013-09-03T08:00:00"/>
    <d v="2013-09-03T08:29:15"/>
    <x v="0"/>
    <x v="0"/>
    <d v="2013-09-02T20:20:00"/>
    <n v="0"/>
    <x v="6"/>
    <n v="8"/>
    <n v="2.031666666152887E-2"/>
    <n v="0.48759999987669289"/>
    <n v="0.48611111111677019"/>
  </r>
  <r>
    <n v="7467"/>
    <n v="169981"/>
    <n v="34955"/>
    <n v="12"/>
    <x v="0"/>
    <n v="1089"/>
    <n v="1166"/>
    <d v="2013-08-30T19:00:00"/>
    <d v="2013-08-30T20:03:08"/>
    <x v="1"/>
    <x v="0"/>
    <d v="2013-08-30T07:19:00"/>
    <n v="0"/>
    <x v="5"/>
    <n v="19"/>
    <n v="4.384333333291579E-2"/>
    <n v="1.052239999989979"/>
    <n v="0.48680555555620231"/>
  </r>
  <r>
    <n v="6874"/>
    <n v="170390"/>
    <n v="41102"/>
    <n v="12"/>
    <x v="2"/>
    <n v="1191"/>
    <s v=""/>
    <d v="2013-08-31T10:30:00"/>
    <d v="2013-08-31T20:30:00"/>
    <x v="1"/>
    <x v="0"/>
    <d v="2013-08-30T22:49:00"/>
    <n v="0"/>
    <x v="4"/>
    <n v="10"/>
    <n v="0.41666999999870313"/>
    <n v="10.000079999968875"/>
    <n v="0.48680555555620231"/>
  </r>
  <r>
    <n v="6664"/>
    <n v="172101"/>
    <n v="41898"/>
    <n v="12"/>
    <x v="0"/>
    <n v="1038"/>
    <n v="1384"/>
    <d v="2013-09-07T19:30:00"/>
    <d v="2013-09-07T21:00:08"/>
    <x v="0"/>
    <x v="0"/>
    <d v="2013-09-07T07:49:00"/>
    <n v="0"/>
    <x v="4"/>
    <n v="19"/>
    <n v="6.2590000001364388E-2"/>
    <n v="1.5021600000327453"/>
    <n v="0.48680555555620231"/>
  </r>
  <r>
    <n v="6069"/>
    <n v="178199"/>
    <n v="31903"/>
    <n v="12"/>
    <x v="0"/>
    <n v="1034"/>
    <n v="585"/>
    <d v="2013-10-10T21:00:00"/>
    <d v="2013-10-10T21:32:19"/>
    <x v="0"/>
    <x v="1"/>
    <d v="2013-10-10T09:19:00"/>
    <n v="0"/>
    <x v="0"/>
    <n v="21"/>
    <n v="2.2440000000642613E-2"/>
    <n v="0.5385600000154227"/>
    <n v="0.48680555555620231"/>
  </r>
  <r>
    <n v="6488"/>
    <n v="172405"/>
    <n v="40291"/>
    <n v="12"/>
    <x v="0"/>
    <n v="1085"/>
    <n v="1224"/>
    <d v="2013-09-09T07:30:00"/>
    <d v="2013-09-09T08:32:10"/>
    <x v="1"/>
    <x v="0"/>
    <d v="2013-09-08T19:48:00"/>
    <n v="0"/>
    <x v="2"/>
    <n v="7"/>
    <n v="4.3169999997189734E-2"/>
    <n v="1.0360799999325536"/>
    <n v="0.48750000000291038"/>
  </r>
  <r>
    <n v="7564"/>
    <n v="174239"/>
    <n v="36376"/>
    <n v="12"/>
    <x v="0"/>
    <n v="393"/>
    <n v="293"/>
    <d v="2013-09-19T00:00:00"/>
    <d v="2013-09-19T01:37:26"/>
    <x v="1"/>
    <x v="0"/>
    <d v="2013-09-18T12:18:00"/>
    <n v="0"/>
    <x v="0"/>
    <n v="0"/>
    <n v="6.7660000000614673E-2"/>
    <n v="1.6238400000147521"/>
    <n v="0.48750000000291038"/>
  </r>
  <r>
    <n v="6479"/>
    <n v="176573"/>
    <n v="40064"/>
    <n v="12"/>
    <x v="0"/>
    <n v="353"/>
    <n v="963"/>
    <d v="2013-10-01T07:30:00"/>
    <d v="2013-10-01T08:16:28"/>
    <x v="0"/>
    <x v="0"/>
    <d v="2013-09-30T19:48:00"/>
    <n v="0"/>
    <x v="6"/>
    <n v="7"/>
    <n v="3.2270000003336463E-2"/>
    <n v="0.77448000008007511"/>
    <n v="0.48750000000291038"/>
  </r>
  <r>
    <n v="6924"/>
    <n v="168085"/>
    <n v="40094"/>
    <n v="12"/>
    <x v="0"/>
    <n v="1142"/>
    <n v="393"/>
    <d v="2013-08-20T07:30:00"/>
    <d v="2013-08-20T08:51:19"/>
    <x v="0"/>
    <x v="0"/>
    <d v="2013-08-19T19:47:00"/>
    <n v="0"/>
    <x v="6"/>
    <n v="7"/>
    <n v="5.6470000003173482E-2"/>
    <n v="1.3552800000761636"/>
    <n v="0.4881944444423425"/>
  </r>
  <r>
    <n v="5444"/>
    <n v="160653"/>
    <n v="36606"/>
    <n v="12"/>
    <x v="0"/>
    <n v="1365"/>
    <n v="417"/>
    <d v="2013-07-15T10:00:00"/>
    <d v="2013-07-15T11:19:22"/>
    <x v="1"/>
    <x v="0"/>
    <d v="2013-07-14T22:16:00"/>
    <n v="0"/>
    <x v="2"/>
    <n v="10"/>
    <n v="5.5113333335611969E-2"/>
    <n v="1.3227200000546873"/>
    <n v="0.48888888888905058"/>
  </r>
  <r>
    <n v="5954"/>
    <n v="159421"/>
    <n v="35775"/>
    <n v="89"/>
    <x v="2"/>
    <n v="1330"/>
    <s v=""/>
    <d v="2013-07-09T08:30:00"/>
    <d v="2013-07-09T13:30:00"/>
    <x v="0"/>
    <x v="0"/>
    <d v="2013-07-08T20:45:00"/>
    <n v="0"/>
    <x v="6"/>
    <n v="8"/>
    <n v="0.20833333333575865"/>
    <n v="5.0000000000582077"/>
    <n v="0.48958333332848269"/>
  </r>
  <r>
    <n v="7385"/>
    <n v="179790"/>
    <n v="45606"/>
    <n v="24"/>
    <x v="0"/>
    <n v="83"/>
    <n v="1384"/>
    <d v="2013-10-19T07:00:00"/>
    <d v="2013-10-19T07:58:24"/>
    <x v="1"/>
    <x v="0"/>
    <d v="2013-10-18T19:15:00"/>
    <n v="0"/>
    <x v="4"/>
    <n v="7"/>
    <n v="4.0553333332354669E-2"/>
    <n v="0.97327999997651204"/>
    <n v="0.48958333332848269"/>
  </r>
  <r>
    <n v="6206"/>
    <n v="184140"/>
    <n v="47797"/>
    <n v="12"/>
    <x v="2"/>
    <n v="798"/>
    <s v=""/>
    <d v="2013-11-12T09:00:00"/>
    <d v="2013-11-12T19:00:00"/>
    <x v="0"/>
    <x v="0"/>
    <d v="2013-11-11T21:15:00"/>
    <n v="0"/>
    <x v="6"/>
    <n v="9"/>
    <n v="0.41666999999870313"/>
    <n v="10.000079999968875"/>
    <n v="0.48958333333575865"/>
  </r>
  <r>
    <n v="5952"/>
    <n v="180704"/>
    <n v="46014"/>
    <n v="12"/>
    <x v="2"/>
    <n v="410"/>
    <s v=""/>
    <d v="2013-10-24T10:00:00"/>
    <d v="2013-10-24T15:00:00"/>
    <x v="1"/>
    <x v="0"/>
    <d v="2013-10-23T22:14:00"/>
    <n v="0"/>
    <x v="0"/>
    <n v="10"/>
    <n v="0.20833333333575865"/>
    <n v="5.0000000000582077"/>
    <n v="0.49027777777519077"/>
  </r>
  <r>
    <n v="7469"/>
    <n v="159235"/>
    <n v="27790"/>
    <n v="85"/>
    <x v="0"/>
    <n v="768"/>
    <n v="393"/>
    <d v="2013-07-08T06:45:00"/>
    <d v="2013-07-08T07:46:57"/>
    <x v="0"/>
    <x v="0"/>
    <d v="2013-07-07T18:58:00"/>
    <n v="0"/>
    <x v="2"/>
    <n v="6"/>
    <n v="4.3019999997341074E-2"/>
    <n v="1.0324799999361858"/>
    <n v="0.49097222222189885"/>
  </r>
  <r>
    <n v="5611"/>
    <n v="163400"/>
    <n v="27055"/>
    <n v="12"/>
    <x v="0"/>
    <n v="585"/>
    <n v="117"/>
    <d v="2013-07-30T06:45:00"/>
    <d v="2013-07-30T07:39:11"/>
    <x v="0"/>
    <x v="0"/>
    <d v="2013-07-29T18:58:00"/>
    <n v="0"/>
    <x v="6"/>
    <n v="6"/>
    <n v="3.7629999998898711E-2"/>
    <n v="0.90311999997356907"/>
    <n v="0.49097222222189885"/>
  </r>
  <r>
    <n v="7180"/>
    <n v="168029"/>
    <n v="39474"/>
    <n v="12"/>
    <x v="0"/>
    <n v="1041"/>
    <n v="393"/>
    <d v="2013-08-20T03:00:00"/>
    <d v="2013-08-20T04:09:48"/>
    <x v="1"/>
    <x v="0"/>
    <d v="2013-08-19T15:13:00"/>
    <n v="0"/>
    <x v="6"/>
    <n v="3"/>
    <n v="4.8470000001543667E-2"/>
    <n v="1.163280000037048"/>
    <n v="0.49097222222189885"/>
  </r>
  <r>
    <n v="7499"/>
    <n v="174915"/>
    <n v="28906"/>
    <n v="89"/>
    <x v="0"/>
    <n v="393"/>
    <n v="89"/>
    <d v="2013-09-22T23:45:00"/>
    <d v="2013-09-23T01:29:30"/>
    <x v="0"/>
    <x v="0"/>
    <d v="2013-09-22T11:58:00"/>
    <n v="0"/>
    <x v="3"/>
    <n v="23"/>
    <n v="7.2566666662169155E-2"/>
    <n v="1.7415999998920597"/>
    <n v="0.49097222222189885"/>
  </r>
  <r>
    <n v="6535"/>
    <n v="183972"/>
    <n v="44506"/>
    <n v="12"/>
    <x v="0"/>
    <n v="330"/>
    <n v="585"/>
    <d v="2013-11-11T07:00:00"/>
    <s v=""/>
    <x v="0"/>
    <x v="0"/>
    <d v="2013-11-10T19:11:00"/>
    <n v="1"/>
    <x v="2"/>
    <n v="7"/>
    <e v="#VALUE!"/>
    <s v=""/>
    <n v="0.49236111110803904"/>
  </r>
  <r>
    <n v="7938"/>
    <n v="168336"/>
    <n v="40229"/>
    <n v="12"/>
    <x v="0"/>
    <n v="393"/>
    <n v="1390"/>
    <d v="2013-08-21T09:30:00"/>
    <d v="2013-08-21T11:33:42"/>
    <x v="1"/>
    <x v="0"/>
    <d v="2013-08-20T21:41:00"/>
    <n v="0"/>
    <x v="1"/>
    <n v="9"/>
    <n v="8.5906666667142417E-2"/>
    <n v="2.061760000011418"/>
    <n v="0.492361111115315"/>
  </r>
  <r>
    <n v="6335"/>
    <n v="175145"/>
    <n v="28250"/>
    <n v="12"/>
    <x v="2"/>
    <n v="571"/>
    <s v=""/>
    <d v="2013-09-24T08:00:00"/>
    <d v="2013-09-24T12:37:59"/>
    <x v="1"/>
    <x v="0"/>
    <d v="2013-09-23T20:11:00"/>
    <n v="0"/>
    <x v="6"/>
    <n v="8"/>
    <n v="0.19304666666721459"/>
    <n v="4.6331200000131503"/>
    <n v="0.492361111115315"/>
  </r>
  <r>
    <n v="5538"/>
    <n v="181831"/>
    <n v="2065"/>
    <n v="24"/>
    <x v="0"/>
    <n v="625"/>
    <n v="1384"/>
    <d v="2013-10-30T20:00:00"/>
    <d v="2013-10-30T22:06:11"/>
    <x v="0"/>
    <x v="0"/>
    <d v="2013-10-30T08:10:00"/>
    <n v="0"/>
    <x v="1"/>
    <n v="20"/>
    <n v="8.7626666667347308E-2"/>
    <n v="2.1030400000163354"/>
    <n v="0.49305555555474712"/>
  </r>
  <r>
    <n v="6597"/>
    <n v="183698"/>
    <n v="32527"/>
    <n v="12"/>
    <x v="0"/>
    <n v="1026"/>
    <n v="218"/>
    <d v="2013-11-09T08:30:00"/>
    <d v="2013-11-09T09:45:58"/>
    <x v="0"/>
    <x v="0"/>
    <d v="2013-11-08T20:40:00"/>
    <n v="0"/>
    <x v="4"/>
    <n v="8"/>
    <n v="5.2753333337022923E-2"/>
    <n v="1.2660800000885502"/>
    <n v="0.49305555555474712"/>
  </r>
  <r>
    <n v="6842"/>
    <n v="148650"/>
    <n v="21750"/>
    <n v="24"/>
    <x v="1"/>
    <n v="122"/>
    <s v=""/>
    <d v="2013-05-12T04:00:00"/>
    <d v="2013-05-13T00:00:00"/>
    <x v="0"/>
    <x v="0"/>
    <d v="2013-05-11T16:09:00"/>
    <n v="0"/>
    <x v="3"/>
    <n v="4"/>
    <n v="0.83333333333575865"/>
    <n v="20.000000000058208"/>
    <n v="0.49374999999417923"/>
  </r>
  <r>
    <n v="7662"/>
    <n v="176027"/>
    <n v="43773"/>
    <n v="12"/>
    <x v="0"/>
    <n v="393"/>
    <n v="1333"/>
    <d v="2013-09-28T22:45:00"/>
    <d v="2013-09-29T00:43:06"/>
    <x v="1"/>
    <x v="0"/>
    <d v="2013-09-28T10:54:00"/>
    <n v="0"/>
    <x v="4"/>
    <n v="22"/>
    <n v="8.2013333332724869E-2"/>
    <n v="1.9683199999853969"/>
    <n v="0.49374999999417923"/>
  </r>
  <r>
    <n v="7992"/>
    <n v="159762"/>
    <n v="17377"/>
    <n v="12"/>
    <x v="0"/>
    <n v="1005"/>
    <n v="585"/>
    <d v="2013-07-11T05:15:00"/>
    <d v="2013-07-11T06:05:46"/>
    <x v="0"/>
    <x v="0"/>
    <d v="2013-07-10T17:24:00"/>
    <n v="0"/>
    <x v="0"/>
    <n v="5"/>
    <n v="3.5250000000814907E-2"/>
    <n v="0.84600000001955777"/>
    <n v="0.49375000000145519"/>
  </r>
  <r>
    <n v="6831"/>
    <n v="165885"/>
    <n v="37581"/>
    <n v="89"/>
    <x v="0"/>
    <n v="1399"/>
    <n v="689"/>
    <d v="2013-08-10T08:00:00"/>
    <d v="2013-08-10T08:52:30"/>
    <x v="0"/>
    <x v="0"/>
    <d v="2013-08-09T20:09:00"/>
    <n v="0"/>
    <x v="4"/>
    <n v="8"/>
    <n v="3.6456666661251802E-2"/>
    <n v="0.87495999987004325"/>
    <n v="0.49375000000145519"/>
  </r>
  <r>
    <n v="7017"/>
    <n v="174303"/>
    <n v="39984"/>
    <n v="12"/>
    <x v="0"/>
    <n v="1159"/>
    <n v="393"/>
    <d v="2013-09-19T06:30:00"/>
    <d v="2013-09-19T07:50:55"/>
    <x v="0"/>
    <x v="0"/>
    <d v="2013-09-18T18:39:00"/>
    <n v="0"/>
    <x v="0"/>
    <n v="6"/>
    <n v="5.6196666664618533E-2"/>
    <n v="1.3487199999508448"/>
    <n v="0.49375000000145519"/>
  </r>
  <r>
    <n v="7103"/>
    <n v="173331"/>
    <n v="3720"/>
    <n v="12"/>
    <x v="0"/>
    <n v="1384"/>
    <n v="293"/>
    <d v="2013-09-14T11:00:00"/>
    <d v="2013-09-14T12:38:17"/>
    <x v="0"/>
    <x v="0"/>
    <d v="2013-09-13T23:08:00"/>
    <n v="0"/>
    <x v="4"/>
    <n v="11"/>
    <n v="6.8256666665547527E-2"/>
    <n v="1.6381599999731407"/>
    <n v="0.49444444444816327"/>
  </r>
  <r>
    <n v="5796"/>
    <n v="184895"/>
    <n v="48181"/>
    <n v="24"/>
    <x v="0"/>
    <n v="1041"/>
    <n v="1393"/>
    <d v="2013-11-17T05:00:00"/>
    <d v="2013-11-17T06:01:19"/>
    <x v="0"/>
    <x v="0"/>
    <d v="2013-11-16T17:08:00"/>
    <n v="0"/>
    <x v="3"/>
    <n v="5"/>
    <n v="4.2576666666718666E-2"/>
    <n v="1.021840000001248"/>
    <n v="0.49444444444816327"/>
  </r>
  <r>
    <n v="7611"/>
    <n v="157690"/>
    <n v="35257"/>
    <n v="12"/>
    <x v="0"/>
    <n v="393"/>
    <n v="1091"/>
    <d v="2013-07-01T04:00:00"/>
    <d v="2013-07-01T04:55:13"/>
    <x v="1"/>
    <x v="0"/>
    <d v="2013-06-30T16:07:00"/>
    <n v="0"/>
    <x v="2"/>
    <n v="4"/>
    <n v="3.8343333333614282E-2"/>
    <n v="0.92024000000674278"/>
    <n v="0.49513888888759539"/>
  </r>
  <r>
    <n v="7729"/>
    <n v="172246"/>
    <n v="24629"/>
    <n v="12"/>
    <x v="1"/>
    <n v="1054"/>
    <s v=""/>
    <d v="2013-09-08T08:00:00"/>
    <d v="2013-09-08T23:59:00"/>
    <x v="0"/>
    <x v="0"/>
    <d v="2013-09-07T20:07:00"/>
    <n v="0"/>
    <x v="3"/>
    <n v="8"/>
    <n v="0.66597666666348232"/>
    <n v="15.983439999923576"/>
    <n v="0.49513888889487134"/>
  </r>
  <r>
    <n v="7406"/>
    <n v="172043"/>
    <n v="7152"/>
    <n v="12"/>
    <x v="2"/>
    <n v="1026"/>
    <s v=""/>
    <d v="2013-09-07T09:30:00"/>
    <d v="2013-09-07T13:14:41"/>
    <x v="0"/>
    <x v="0"/>
    <d v="2013-09-06T21:36:00"/>
    <n v="0"/>
    <x v="4"/>
    <n v="9"/>
    <n v="0.15602666666381992"/>
    <n v="3.7446399999316782"/>
    <n v="0.49583333333430346"/>
  </r>
  <r>
    <n v="7523"/>
    <n v="161342"/>
    <n v="32993"/>
    <n v="12"/>
    <x v="0"/>
    <n v="949"/>
    <n v="393"/>
    <d v="2013-07-19T10:15:00"/>
    <d v="2013-07-19T12:04:54"/>
    <x v="0"/>
    <x v="0"/>
    <d v="2013-07-18T22:20:00"/>
    <n v="0"/>
    <x v="5"/>
    <n v="10"/>
    <n v="7.6316666665661614E-2"/>
    <n v="1.8315999999758787"/>
    <n v="0.49652777778101154"/>
  </r>
  <r>
    <n v="7957"/>
    <n v="160718"/>
    <n v="29184"/>
    <n v="12"/>
    <x v="0"/>
    <n v="571"/>
    <n v="269"/>
    <d v="2013-07-15T23:15:00"/>
    <d v="2013-07-15T23:46:18"/>
    <x v="1"/>
    <x v="0"/>
    <d v="2013-07-15T11:19:00"/>
    <n v="0"/>
    <x v="2"/>
    <n v="23"/>
    <n v="2.1739999996498227E-2"/>
    <n v="0.52175999991595745"/>
    <n v="0.49722222222044365"/>
  </r>
  <r>
    <n v="7974"/>
    <n v="171751"/>
    <n v="22489"/>
    <n v="85"/>
    <x v="0"/>
    <n v="136"/>
    <n v="393"/>
    <d v="2013-09-06T07:45:00"/>
    <d v="2013-09-06T09:07:07"/>
    <x v="1"/>
    <x v="0"/>
    <d v="2013-09-05T19:49:00"/>
    <n v="0"/>
    <x v="5"/>
    <n v="7"/>
    <n v="5.7023333334655035E-2"/>
    <n v="1.3685600000317208"/>
    <n v="0.49722222222044365"/>
  </r>
  <r>
    <n v="6555"/>
    <n v="179319"/>
    <n v="45396"/>
    <n v="12"/>
    <x v="2"/>
    <n v="142"/>
    <s v=""/>
    <d v="2013-10-16T10:45:00"/>
    <d v="2013-10-16T19:45:00"/>
    <x v="1"/>
    <x v="0"/>
    <d v="2013-10-15T22:49:00"/>
    <n v="0"/>
    <x v="1"/>
    <n v="10"/>
    <n v="0.37500333333446179"/>
    <n v="9.0000800000270829"/>
    <n v="0.49722222222044365"/>
  </r>
  <r>
    <n v="5443"/>
    <n v="174947"/>
    <n v="43388"/>
    <n v="89"/>
    <x v="0"/>
    <n v="92"/>
    <n v="393"/>
    <d v="2013-09-23T05:30:00"/>
    <d v="2013-09-23T06:32:48"/>
    <x v="0"/>
    <x v="0"/>
    <d v="2013-09-22T17:31:00"/>
    <n v="0"/>
    <x v="2"/>
    <n v="5"/>
    <n v="4.36133333350881E-2"/>
    <n v="1.0467200000421144"/>
    <n v="0.49930555555329192"/>
  </r>
  <r>
    <n v="7511"/>
    <n v="167027"/>
    <n v="40512"/>
    <n v="12"/>
    <x v="0"/>
    <n v="625"/>
    <n v="115"/>
    <d v="2013-08-15T10:30:00"/>
    <d v="2013-08-15T12:01:31"/>
    <x v="1"/>
    <x v="0"/>
    <d v="2013-08-14T22:30:00"/>
    <n v="0"/>
    <x v="0"/>
    <n v="10"/>
    <n v="6.3549999998940621E-2"/>
    <n v="1.5251999999745749"/>
    <n v="0.5"/>
  </r>
  <r>
    <n v="7418"/>
    <n v="181525"/>
    <n v="46472"/>
    <n v="12"/>
    <x v="0"/>
    <n v="1041"/>
    <n v="344"/>
    <d v="2013-10-29T03:30:00"/>
    <d v="2013-10-29T04:02:47"/>
    <x v="1"/>
    <x v="0"/>
    <d v="2013-10-28T15:30:00"/>
    <n v="0"/>
    <x v="6"/>
    <n v="3"/>
    <n v="2.2766666661482304E-2"/>
    <n v="0.5463999998755753"/>
    <n v="0.5"/>
  </r>
  <r>
    <n v="7717"/>
    <n v="166437"/>
    <n v="39224"/>
    <n v="28"/>
    <x v="0"/>
    <n v="184"/>
    <n v="393"/>
    <d v="2013-08-13T05:15:00"/>
    <d v="2013-08-13T06:23:41"/>
    <x v="0"/>
    <x v="0"/>
    <d v="2013-08-12T17:14:00"/>
    <n v="0"/>
    <x v="6"/>
    <n v="5"/>
    <n v="4.7700000002805609E-2"/>
    <n v="1.1448000000673346"/>
    <n v="0.50069444444670808"/>
  </r>
  <r>
    <n v="6822"/>
    <n v="141969"/>
    <n v="19501"/>
    <n v="12"/>
    <x v="0"/>
    <n v="396"/>
    <n v="393"/>
    <d v="2013-03-24T08:00:00"/>
    <d v="2013-03-25T00:00:00"/>
    <x v="1"/>
    <x v="0"/>
    <d v="2013-03-23T19:57:00"/>
    <n v="0"/>
    <x v="3"/>
    <n v="8"/>
    <n v="0.66666666666424135"/>
    <n v="15.999999999941792"/>
    <n v="0.50208333333284827"/>
  </r>
  <r>
    <n v="6374"/>
    <n v="157365"/>
    <n v="35095"/>
    <n v="12"/>
    <x v="0"/>
    <n v="1204"/>
    <n v="1384"/>
    <d v="2013-06-29T05:30:00"/>
    <d v="2013-06-29T05:40:00"/>
    <x v="0"/>
    <x v="0"/>
    <d v="2013-06-28T17:27:00"/>
    <n v="0"/>
    <x v="4"/>
    <n v="5"/>
    <n v="6.9433333337656222E-3"/>
    <n v="0.16664000001037493"/>
    <n v="0.50208333333284827"/>
  </r>
  <r>
    <n v="5923"/>
    <n v="173339"/>
    <n v="42594"/>
    <n v="12"/>
    <x v="2"/>
    <n v="977"/>
    <s v=""/>
    <d v="2013-09-14T12:00:00"/>
    <d v="2013-09-14T21:00:00"/>
    <x v="1"/>
    <x v="0"/>
    <d v="2013-09-13T23:57:00"/>
    <n v="0"/>
    <x v="4"/>
    <n v="12"/>
    <n v="0.375"/>
    <n v="9"/>
    <n v="0.50208333333284827"/>
  </r>
  <r>
    <n v="5644"/>
    <n v="164540"/>
    <n v="37379"/>
    <n v="12"/>
    <x v="0"/>
    <n v="393"/>
    <n v="142"/>
    <d v="2013-08-03T22:30:00"/>
    <d v="2013-08-04T00:38:21"/>
    <x v="0"/>
    <x v="0"/>
    <d v="2013-08-03T10:26:00"/>
    <n v="0"/>
    <x v="4"/>
    <n v="22"/>
    <n v="8.9130000000295695E-2"/>
    <n v="2.1391200000070967"/>
    <n v="0.50277777777955635"/>
  </r>
  <r>
    <n v="7030"/>
    <n v="185699"/>
    <n v="3128"/>
    <n v="12"/>
    <x v="0"/>
    <n v="1142"/>
    <n v="136"/>
    <d v="2013-11-23T07:00:00"/>
    <d v="2013-11-23T07:08:59"/>
    <x v="1"/>
    <x v="0"/>
    <d v="2013-11-22T18:53:00"/>
    <n v="0"/>
    <x v="4"/>
    <n v="7"/>
    <n v="6.2433333368971944E-3"/>
    <n v="0.14984000008553267"/>
    <n v="0.50486111110512866"/>
  </r>
  <r>
    <n v="5544"/>
    <n v="185842"/>
    <n v="15094"/>
    <n v="24"/>
    <x v="2"/>
    <n v="1338"/>
    <s v=""/>
    <d v="2013-11-24T06:00:00"/>
    <d v="2013-11-24T15:00:00"/>
    <x v="1"/>
    <x v="0"/>
    <d v="2013-11-23T17:53:00"/>
    <n v="0"/>
    <x v="3"/>
    <n v="6"/>
    <n v="0.375"/>
    <n v="9"/>
    <n v="0.50486111111240461"/>
  </r>
  <r>
    <n v="7841"/>
    <n v="161291"/>
    <n v="36903"/>
    <n v="12"/>
    <x v="0"/>
    <n v="433"/>
    <n v="1017"/>
    <d v="2013-07-19T07:00:00"/>
    <d v="2013-07-19T07:59:33"/>
    <x v="0"/>
    <x v="0"/>
    <d v="2013-07-18T18:51:00"/>
    <n v="0"/>
    <x v="5"/>
    <n v="7"/>
    <n v="4.1353333333972842E-2"/>
    <n v="0.9924800000153482"/>
    <n v="0.50624999999854481"/>
  </r>
  <r>
    <n v="6519"/>
    <n v="184781"/>
    <n v="30993"/>
    <n v="12"/>
    <x v="2"/>
    <n v="1017"/>
    <s v=""/>
    <d v="2013-11-16T10:15:00"/>
    <d v="2013-11-16T15:15:00"/>
    <x v="0"/>
    <x v="0"/>
    <d v="2013-11-15T22:06:00"/>
    <n v="0"/>
    <x v="4"/>
    <n v="10"/>
    <n v="0.20833666666294448"/>
    <n v="5.0000799999106675"/>
    <n v="0.50625000000582077"/>
  </r>
  <r>
    <n v="7097"/>
    <n v="182560"/>
    <n v="46860"/>
    <n v="12"/>
    <x v="1"/>
    <n v="1375"/>
    <s v=""/>
    <d v="2013-11-01T06:00:00"/>
    <d v="2013-11-04T23:59:00"/>
    <x v="0"/>
    <x v="0"/>
    <d v="2013-10-31T17:50:00"/>
    <n v="0"/>
    <x v="5"/>
    <n v="6"/>
    <n v="3.749309999999241"/>
    <n v="89.983439999981783"/>
    <n v="0.50694444444525288"/>
  </r>
  <r>
    <n v="6608"/>
    <n v="175158"/>
    <n v="43416"/>
    <n v="12"/>
    <x v="0"/>
    <n v="362"/>
    <n v="1394"/>
    <d v="2013-09-24T10:00:00"/>
    <d v="2013-09-24T11:22:02"/>
    <x v="1"/>
    <x v="0"/>
    <d v="2013-09-23T21:49:00"/>
    <n v="0"/>
    <x v="6"/>
    <n v="10"/>
    <n v="5.6963333336170763E-2"/>
    <n v="1.3671200000680983"/>
    <n v="0.507638888884685"/>
  </r>
  <r>
    <n v="6510"/>
    <n v="167759"/>
    <n v="39936"/>
    <n v="12"/>
    <x v="0"/>
    <n v="393"/>
    <n v="339"/>
    <d v="2013-08-18T23:00:00"/>
    <d v="2013-08-19T00:50:45"/>
    <x v="0"/>
    <x v="1"/>
    <d v="2013-08-18T10:49:00"/>
    <n v="0"/>
    <x v="3"/>
    <n v="23"/>
    <n v="7.6906666661670897E-2"/>
    <n v="1.8457599998801015"/>
    <n v="0.50763888889196096"/>
  </r>
  <r>
    <n v="5455"/>
    <n v="173975"/>
    <n v="42922"/>
    <n v="87"/>
    <x v="0"/>
    <n v="585"/>
    <n v="1010"/>
    <d v="2013-09-17T07:00:00"/>
    <d v="2013-09-17T08:01:18"/>
    <x v="0"/>
    <x v="0"/>
    <d v="2013-09-16T18:48:00"/>
    <n v="0"/>
    <x v="6"/>
    <n v="7"/>
    <n v="4.257333333225688E-2"/>
    <n v="1.0217599999741651"/>
    <n v="0.50833333333139308"/>
  </r>
  <r>
    <n v="5898"/>
    <n v="181771"/>
    <n v="44549"/>
    <n v="85"/>
    <x v="0"/>
    <n v="1054"/>
    <n v="767"/>
    <d v="2013-10-30T09:30:00"/>
    <d v="2013-10-30T10:30:17"/>
    <x v="0"/>
    <x v="0"/>
    <d v="2013-10-29T21:18:00"/>
    <n v="0"/>
    <x v="1"/>
    <n v="9"/>
    <n v="4.186666666646488E-2"/>
    <n v="1.0047999999951571"/>
    <n v="0.50833333333866904"/>
  </r>
  <r>
    <n v="7785"/>
    <n v="159094"/>
    <n v="8660"/>
    <n v="12"/>
    <x v="0"/>
    <n v="1371"/>
    <n v="832"/>
    <d v="2013-07-07T14:00:00"/>
    <d v="2013-07-07T14:57:30"/>
    <x v="0"/>
    <x v="0"/>
    <d v="2013-07-07T01:46:00"/>
    <n v="0"/>
    <x v="3"/>
    <n v="14"/>
    <n v="3.9926666664541699E-2"/>
    <n v="0.95823999994900078"/>
    <n v="0.50972222222480923"/>
  </r>
  <r>
    <n v="7933"/>
    <n v="162273"/>
    <n v="37391"/>
    <n v="12"/>
    <x v="0"/>
    <n v="1083"/>
    <n v="585"/>
    <d v="2013-07-24T05:00:00"/>
    <d v="2013-07-24T05:52:17"/>
    <x v="0"/>
    <x v="0"/>
    <d v="2013-07-23T16:43:00"/>
    <n v="0"/>
    <x v="1"/>
    <n v="5"/>
    <n v="3.6306666661403142E-2"/>
    <n v="0.87135999987367541"/>
    <n v="0.5118055555576575"/>
  </r>
  <r>
    <n v="7013"/>
    <n v="159040"/>
    <n v="35832"/>
    <n v="12"/>
    <x v="0"/>
    <n v="448"/>
    <n v="1384"/>
    <d v="2013-07-07T08:00:00"/>
    <d v="2013-07-07T09:33:20"/>
    <x v="1"/>
    <x v="0"/>
    <d v="2013-07-06T19:42:00"/>
    <n v="0"/>
    <x v="3"/>
    <n v="8"/>
    <n v="6.4816666665137745E-2"/>
    <n v="1.5555999999633059"/>
    <n v="0.51250000000436557"/>
  </r>
  <r>
    <n v="6742"/>
    <n v="179094"/>
    <n v="27761"/>
    <n v="89"/>
    <x v="0"/>
    <n v="396"/>
    <n v="393"/>
    <d v="2013-10-15T03:30:00"/>
    <d v="2013-10-15T04:46:41"/>
    <x v="1"/>
    <x v="0"/>
    <d v="2013-10-14T15:11:00"/>
    <n v="0"/>
    <x v="6"/>
    <n v="3"/>
    <n v="5.3256666666129604E-2"/>
    <n v="1.2781599999871105"/>
    <n v="0.51319444444379769"/>
  </r>
  <r>
    <n v="6827"/>
    <n v="172557"/>
    <n v="42185"/>
    <n v="12"/>
    <x v="0"/>
    <n v="1285"/>
    <n v="1262"/>
    <d v="2013-09-10T08:00:00"/>
    <s v=""/>
    <x v="0"/>
    <x v="0"/>
    <d v="2013-09-09T19:41:00"/>
    <n v="1"/>
    <x v="6"/>
    <n v="8"/>
    <e v="#VALUE!"/>
    <s v=""/>
    <n v="0.51319444444379769"/>
  </r>
  <r>
    <n v="5569"/>
    <n v="159243"/>
    <n v="35943"/>
    <n v="12"/>
    <x v="0"/>
    <n v="192"/>
    <n v="1393"/>
    <d v="2013-07-08T08:00:00"/>
    <d v="2013-07-08T09:48:14"/>
    <x v="0"/>
    <x v="0"/>
    <d v="2013-07-07T19:40:00"/>
    <n v="0"/>
    <x v="2"/>
    <n v="8"/>
    <n v="7.5166666661971249E-2"/>
    <n v="1.80399999988731"/>
    <n v="0.51388888889050577"/>
  </r>
  <r>
    <n v="6775"/>
    <n v="175989"/>
    <n v="43759"/>
    <n v="12"/>
    <x v="0"/>
    <n v="1108"/>
    <n v="571"/>
    <d v="2013-09-28T11:30:00"/>
    <d v="2013-09-28T13:25:29"/>
    <x v="0"/>
    <x v="0"/>
    <d v="2013-09-27T23:09:00"/>
    <n v="0"/>
    <x v="4"/>
    <n v="11"/>
    <n v="8.0193333335046191E-2"/>
    <n v="1.9246400000411086"/>
    <n v="0.51458333332993789"/>
  </r>
  <r>
    <n v="6772"/>
    <n v="171664"/>
    <n v="41658"/>
    <n v="12"/>
    <x v="0"/>
    <n v="396"/>
    <n v="393"/>
    <d v="2013-09-06T04:00:00"/>
    <d v="2013-09-06T05:16:41"/>
    <x v="0"/>
    <x v="0"/>
    <d v="2013-09-05T15:38:00"/>
    <n v="0"/>
    <x v="5"/>
    <n v="4"/>
    <n v="5.3253333338943776E-2"/>
    <n v="1.2780800001346506"/>
    <n v="0.51527777777664596"/>
  </r>
  <r>
    <n v="7195"/>
    <n v="163180"/>
    <n v="37823"/>
    <n v="85"/>
    <x v="0"/>
    <n v="1096"/>
    <n v="1393"/>
    <d v="2013-07-29T05:00:00"/>
    <d v="2013-07-29T06:01:01"/>
    <x v="0"/>
    <x v="0"/>
    <d v="2013-07-28T16:37:00"/>
    <n v="0"/>
    <x v="2"/>
    <n v="5"/>
    <n v="4.2376666664495133E-2"/>
    <n v="1.0170399999478832"/>
    <n v="0.51597222222335404"/>
  </r>
  <r>
    <n v="6902"/>
    <n v="161740"/>
    <n v="13741"/>
    <n v="85"/>
    <x v="0"/>
    <n v="83"/>
    <n v="271"/>
    <d v="2013-07-21T08:15:00"/>
    <d v="2013-07-21T09:10:32"/>
    <x v="1"/>
    <x v="0"/>
    <d v="2013-07-20T19:51:00"/>
    <n v="0"/>
    <x v="3"/>
    <n v="8"/>
    <n v="3.8560000000870787E-2"/>
    <n v="0.92544000002089888"/>
    <n v="0.51666666667006211"/>
  </r>
  <r>
    <n v="5675"/>
    <n v="166430"/>
    <n v="28464"/>
    <n v="12"/>
    <x v="0"/>
    <n v="1349"/>
    <n v="393"/>
    <d v="2013-08-13T04:30:00"/>
    <d v="2013-08-13T05:23:10"/>
    <x v="0"/>
    <x v="0"/>
    <d v="2013-08-12T16:04:00"/>
    <n v="0"/>
    <x v="6"/>
    <n v="4"/>
    <n v="3.6919999998644926E-2"/>
    <n v="0.88607999996747822"/>
    <n v="0.51805555555620231"/>
  </r>
  <r>
    <n v="6605"/>
    <n v="177896"/>
    <n v="23216"/>
    <n v="12"/>
    <x v="0"/>
    <n v="1390"/>
    <n v="393"/>
    <d v="2013-10-09T09:15:00"/>
    <d v="2013-10-09T11:17:26"/>
    <x v="1"/>
    <x v="0"/>
    <d v="2013-10-08T20:49:00"/>
    <n v="0"/>
    <x v="1"/>
    <n v="9"/>
    <n v="8.5023333333083428E-2"/>
    <n v="2.0405599999940023"/>
    <n v="0.51805555555620231"/>
  </r>
  <r>
    <n v="7297"/>
    <n v="168133"/>
    <n v="40123"/>
    <n v="12"/>
    <x v="0"/>
    <n v="1270"/>
    <n v="1384"/>
    <d v="2013-08-20T12:00:00"/>
    <d v="2013-08-20T13:15:44"/>
    <x v="0"/>
    <x v="0"/>
    <d v="2013-08-19T23:33:00"/>
    <n v="0"/>
    <x v="6"/>
    <n v="12"/>
    <n v="5.2589999999327119E-2"/>
    <n v="1.2621599999838509"/>
    <n v="0.51875000000291038"/>
  </r>
  <r>
    <n v="6126"/>
    <n v="175578"/>
    <n v="43656"/>
    <n v="12"/>
    <x v="0"/>
    <n v="396"/>
    <n v="1068"/>
    <d v="2013-09-27T08:15:00"/>
    <d v="2013-09-27T09:52:11"/>
    <x v="0"/>
    <x v="0"/>
    <d v="2013-09-26T19:48:00"/>
    <n v="0"/>
    <x v="5"/>
    <n v="8"/>
    <n v="6.7490000001271255E-2"/>
    <n v="1.6197600000305101"/>
    <n v="0.51875000000291038"/>
  </r>
  <r>
    <n v="6577"/>
    <n v="161136"/>
    <n v="36834"/>
    <n v="89"/>
    <x v="2"/>
    <n v="784"/>
    <s v=""/>
    <d v="2013-07-18T09:00:00"/>
    <d v="2013-07-18T18:00:00"/>
    <x v="0"/>
    <x v="0"/>
    <d v="2013-07-17T20:32:00"/>
    <n v="0"/>
    <x v="0"/>
    <n v="9"/>
    <n v="0.375"/>
    <n v="9"/>
    <n v="0.5194444444423425"/>
  </r>
  <r>
    <n v="7633"/>
    <n v="164118"/>
    <n v="38150"/>
    <n v="12"/>
    <x v="0"/>
    <n v="1317"/>
    <n v="393"/>
    <d v="2013-08-02T06:00:00"/>
    <d v="2013-08-02T06:45:42"/>
    <x v="0"/>
    <x v="0"/>
    <d v="2013-08-01T17:32:00"/>
    <n v="0"/>
    <x v="5"/>
    <n v="6"/>
    <n v="3.1739999998535495E-2"/>
    <n v="0.76175999996485189"/>
    <n v="0.5194444444423425"/>
  </r>
  <r>
    <n v="7962"/>
    <n v="173673"/>
    <n v="42798"/>
    <n v="12"/>
    <x v="0"/>
    <n v="768"/>
    <n v="393"/>
    <d v="2013-09-16T03:45:00"/>
    <d v="2013-09-16T04:34:26"/>
    <x v="1"/>
    <x v="0"/>
    <d v="2013-09-15T15:17:00"/>
    <n v="0"/>
    <x v="2"/>
    <n v="3"/>
    <n v="3.4330000002228189E-2"/>
    <n v="0.82392000005347654"/>
    <n v="0.5194444444423425"/>
  </r>
  <r>
    <n v="7695"/>
    <n v="166279"/>
    <n v="22935"/>
    <n v="12"/>
    <x v="0"/>
    <n v="1189"/>
    <n v="1150"/>
    <d v="2013-08-12T07:00:00"/>
    <d v="2013-08-12T07:45:08"/>
    <x v="1"/>
    <x v="0"/>
    <d v="2013-08-11T18:30:00"/>
    <n v="0"/>
    <x v="2"/>
    <n v="7"/>
    <n v="3.1343333335826173E-2"/>
    <n v="0.75224000005982816"/>
    <n v="0.52083333332848269"/>
  </r>
  <r>
    <n v="5555"/>
    <n v="161951"/>
    <n v="32023"/>
    <n v="12"/>
    <x v="2"/>
    <n v="376"/>
    <s v=""/>
    <d v="2013-07-22T09:00:00"/>
    <d v="2013-07-22T14:00:00"/>
    <x v="0"/>
    <x v="0"/>
    <d v="2013-07-21T20:27:00"/>
    <n v="0"/>
    <x v="2"/>
    <n v="9"/>
    <n v="0.20833000000129687"/>
    <n v="4.9999200000311248"/>
    <n v="0.52291666666860692"/>
  </r>
  <r>
    <n v="6226"/>
    <n v="168682"/>
    <n v="40397"/>
    <n v="12"/>
    <x v="0"/>
    <n v="1365"/>
    <n v="17"/>
    <d v="2013-08-23T07:30:00"/>
    <d v="2013-08-23T08:40:24"/>
    <x v="0"/>
    <x v="0"/>
    <d v="2013-08-22T18:57:00"/>
    <n v="0"/>
    <x v="5"/>
    <n v="7"/>
    <n v="4.8889999998209532E-2"/>
    <n v="1.1733599999570288"/>
    <n v="0.52291666666860692"/>
  </r>
  <r>
    <n v="6932"/>
    <n v="160826"/>
    <n v="36688"/>
    <n v="12"/>
    <x v="0"/>
    <n v="1083"/>
    <n v="1283"/>
    <d v="2013-07-16T10:00:00"/>
    <d v="2013-07-16T11:48:16"/>
    <x v="1"/>
    <x v="0"/>
    <d v="2013-07-15T21:24:00"/>
    <n v="0"/>
    <x v="6"/>
    <n v="10"/>
    <n v="7.5183333334280178E-2"/>
    <n v="1.8044000000227243"/>
    <n v="0.52499999999417923"/>
  </r>
  <r>
    <n v="5622"/>
    <n v="141244"/>
    <n v="1768"/>
    <n v="12"/>
    <x v="1"/>
    <n v="363"/>
    <s v=""/>
    <d v="2013-03-16T11:00:00"/>
    <d v="2013-03-17T00:00:00"/>
    <x v="0"/>
    <x v="0"/>
    <d v="2013-03-15T22:24:00"/>
    <n v="0"/>
    <x v="4"/>
    <n v="11"/>
    <n v="0.54166666666424135"/>
    <n v="12.999999999941792"/>
    <n v="0.52500000000145519"/>
  </r>
  <r>
    <n v="6240"/>
    <n v="157860"/>
    <n v="35332"/>
    <n v="12"/>
    <x v="0"/>
    <n v="393"/>
    <n v="1244"/>
    <d v="2013-07-02T05:00:00"/>
    <d v="2013-07-02T05:48:32"/>
    <x v="1"/>
    <x v="0"/>
    <d v="2013-07-01T16:21:00"/>
    <n v="0"/>
    <x v="6"/>
    <n v="5"/>
    <n v="3.3706666661601048E-2"/>
    <n v="0.80895999987842515"/>
    <n v="0.52708333333430346"/>
  </r>
  <r>
    <n v="7235"/>
    <n v="159742"/>
    <n v="36171"/>
    <n v="12"/>
    <x v="0"/>
    <n v="1325"/>
    <n v="393"/>
    <d v="2013-07-11T04:30:00"/>
    <d v="2013-07-11T06:01:03"/>
    <x v="0"/>
    <x v="0"/>
    <d v="2013-07-10T15:51:00"/>
    <n v="0"/>
    <x v="0"/>
    <n v="4"/>
    <n v="6.3229999999748543E-2"/>
    <n v="1.517519999993965"/>
    <n v="0.52708333333430346"/>
  </r>
  <r>
    <n v="6470"/>
    <n v="178726"/>
    <n v="45074"/>
    <n v="12"/>
    <x v="0"/>
    <n v="34"/>
    <n v="393"/>
    <d v="2013-10-13T04:45:00"/>
    <s v=""/>
    <x v="1"/>
    <x v="0"/>
    <d v="2013-10-12T16:04:00"/>
    <n v="1"/>
    <x v="3"/>
    <n v="4"/>
    <e v="#VALUE!"/>
    <s v=""/>
    <n v="0.52847222222044365"/>
  </r>
  <r>
    <n v="6029"/>
    <n v="174061"/>
    <n v="42963"/>
    <n v="65"/>
    <x v="0"/>
    <n v="1373"/>
    <n v="393"/>
    <d v="2013-09-18T00:15:00"/>
    <d v="2013-09-18T01:00:57"/>
    <x v="0"/>
    <x v="0"/>
    <d v="2013-09-17T11:32:00"/>
    <n v="0"/>
    <x v="1"/>
    <n v="0"/>
    <n v="3.1913333332340699E-2"/>
    <n v="0.76591999997617677"/>
    <n v="0.52986111110658385"/>
  </r>
  <r>
    <n v="5756"/>
    <n v="168517"/>
    <n v="23842"/>
    <n v="12"/>
    <x v="0"/>
    <n v="393"/>
    <n v="1070"/>
    <d v="2013-08-22T09:30:00"/>
    <d v="2013-08-22T11:38:06"/>
    <x v="0"/>
    <x v="1"/>
    <d v="2013-08-21T20:47:00"/>
    <n v="0"/>
    <x v="0"/>
    <n v="9"/>
    <n v="8.8956666666490491E-2"/>
    <n v="2.1349599999957718"/>
    <n v="0.52986111111385981"/>
  </r>
  <r>
    <n v="7816"/>
    <n v="158262"/>
    <n v="35542"/>
    <n v="28"/>
    <x v="0"/>
    <n v="136"/>
    <n v="1398"/>
    <d v="2013-07-04T12:00:00"/>
    <d v="2013-07-04T12:26:24"/>
    <x v="1"/>
    <x v="0"/>
    <d v="2013-07-03T23:16:00"/>
    <n v="0"/>
    <x v="0"/>
    <n v="12"/>
    <n v="1.832999999896856E-2"/>
    <n v="0.43991999997524545"/>
    <n v="0.53055555555329192"/>
  </r>
  <r>
    <n v="7507"/>
    <n v="168395"/>
    <n v="39069"/>
    <n v="12"/>
    <x v="0"/>
    <n v="150"/>
    <n v="585"/>
    <d v="2013-08-21T20:30:00"/>
    <d v="2013-08-21T22:07:05"/>
    <x v="0"/>
    <x v="0"/>
    <d v="2013-08-21T07:46:00"/>
    <n v="0"/>
    <x v="1"/>
    <n v="20"/>
    <n v="6.7423333333863411E-2"/>
    <n v="1.6181600000127219"/>
    <n v="0.53055555555329192"/>
  </r>
  <r>
    <n v="6667"/>
    <n v="164799"/>
    <n v="27202"/>
    <n v="12"/>
    <x v="0"/>
    <n v="571"/>
    <n v="393"/>
    <d v="2013-08-05T04:00:00"/>
    <d v="2013-08-05T05:13:23"/>
    <x v="1"/>
    <x v="0"/>
    <d v="2013-08-04T15:15:00"/>
    <n v="0"/>
    <x v="2"/>
    <n v="4"/>
    <n v="5.0963333334948402E-2"/>
    <n v="1.2231200000387616"/>
    <n v="0.53125"/>
  </r>
  <r>
    <n v="6855"/>
    <n v="164133"/>
    <n v="38162"/>
    <n v="65"/>
    <x v="2"/>
    <n v="393"/>
    <s v=""/>
    <d v="2013-08-02T07:45:00"/>
    <d v="2013-08-02T17:45:00"/>
    <x v="1"/>
    <x v="0"/>
    <d v="2013-08-01T18:59:00"/>
    <n v="0"/>
    <x v="5"/>
    <n v="7"/>
    <n v="0.41666333333705552"/>
    <n v="9.9999200000893325"/>
    <n v="0.53194444443943212"/>
  </r>
  <r>
    <n v="7728"/>
    <n v="159587"/>
    <n v="18364"/>
    <n v="12"/>
    <x v="0"/>
    <n v="585"/>
    <n v="292"/>
    <d v="2013-07-10T09:00:00"/>
    <d v="2013-07-10T09:37:24"/>
    <x v="0"/>
    <x v="0"/>
    <d v="2013-07-09T20:14:00"/>
    <n v="0"/>
    <x v="1"/>
    <n v="9"/>
    <n v="2.5970000002416782E-2"/>
    <n v="0.62328000005800277"/>
    <n v="0.53194444444670808"/>
  </r>
  <r>
    <n v="6580"/>
    <n v="183604"/>
    <n v="37144"/>
    <n v="90"/>
    <x v="0"/>
    <n v="585"/>
    <n v="142"/>
    <d v="2013-11-08T22:45:00"/>
    <d v="2013-11-08T23:03:52"/>
    <x v="1"/>
    <x v="0"/>
    <d v="2013-11-08T09:58:00"/>
    <n v="0"/>
    <x v="5"/>
    <n v="22"/>
    <n v="1.3103333338222001E-2"/>
    <n v="0.31448000011732802"/>
    <n v="0.53263888888614019"/>
  </r>
  <r>
    <n v="5608"/>
    <n v="163630"/>
    <n v="33292"/>
    <n v="12"/>
    <x v="0"/>
    <n v="142"/>
    <n v="1254"/>
    <d v="2013-07-31T09:45:00"/>
    <d v="2013-07-31T10:24:12"/>
    <x v="0"/>
    <x v="0"/>
    <d v="2013-07-30T20:55:00"/>
    <n v="0"/>
    <x v="1"/>
    <n v="9"/>
    <n v="2.7220000003580935E-2"/>
    <n v="0.65328000008594245"/>
    <n v="0.53472222221898846"/>
  </r>
  <r>
    <n v="7669"/>
    <n v="183992"/>
    <n v="13669"/>
    <n v="89"/>
    <x v="2"/>
    <n v="1165"/>
    <s v=""/>
    <d v="2013-11-11T10:00:00"/>
    <d v="2013-11-11T17:00:00"/>
    <x v="1"/>
    <x v="0"/>
    <d v="2013-11-10T21:10:00"/>
    <n v="0"/>
    <x v="2"/>
    <n v="10"/>
    <n v="0.29166333333705552"/>
    <n v="6.9999200000893325"/>
    <n v="0.53472222221898846"/>
  </r>
  <r>
    <n v="7553"/>
    <n v="165406"/>
    <n v="32489"/>
    <n v="65"/>
    <x v="0"/>
    <n v="58"/>
    <n v="455"/>
    <d v="2013-08-08T08:00:00"/>
    <d v="2013-08-08T09:58:30"/>
    <x v="0"/>
    <x v="0"/>
    <d v="2013-08-07T19:10:00"/>
    <n v="0"/>
    <x v="0"/>
    <n v="8"/>
    <n v="8.2296666667389218E-2"/>
    <n v="1.9751200000173412"/>
    <n v="0.53472222222626442"/>
  </r>
  <r>
    <n v="5556"/>
    <n v="171041"/>
    <n v="41325"/>
    <n v="12"/>
    <x v="0"/>
    <n v="105"/>
    <n v="393"/>
    <d v="2013-09-03T04:15:00"/>
    <d v="2013-09-03T05:09:53"/>
    <x v="0"/>
    <x v="0"/>
    <d v="2013-09-02T15:25:00"/>
    <n v="0"/>
    <x v="6"/>
    <n v="4"/>
    <n v="3.811666666297242E-2"/>
    <n v="0.91479999991133809"/>
    <n v="0.53472222222626442"/>
  </r>
  <r>
    <n v="5462"/>
    <n v="168124"/>
    <n v="29435"/>
    <n v="12"/>
    <x v="0"/>
    <n v="83"/>
    <n v="1399"/>
    <d v="2013-08-20T11:30:00"/>
    <d v="2013-08-20T12:16:48"/>
    <x v="0"/>
    <x v="0"/>
    <d v="2013-08-19T22:39:00"/>
    <n v="0"/>
    <x v="6"/>
    <n v="11"/>
    <n v="3.2503333335625939E-2"/>
    <n v="0.78008000005502254"/>
    <n v="0.53541666666569654"/>
  </r>
  <r>
    <n v="6700"/>
    <n v="161695"/>
    <n v="37103"/>
    <n v="12"/>
    <x v="0"/>
    <n v="1282"/>
    <n v="393"/>
    <d v="2013-07-21T04:00:00"/>
    <d v="2013-07-21T05:19:04"/>
    <x v="1"/>
    <x v="0"/>
    <d v="2013-07-20T15:08:00"/>
    <n v="0"/>
    <x v="3"/>
    <n v="4"/>
    <n v="5.4903333337279037E-2"/>
    <n v="1.3176800000946969"/>
    <n v="0.53611111110512866"/>
  </r>
  <r>
    <n v="7522"/>
    <n v="181351"/>
    <n v="37454"/>
    <n v="12"/>
    <x v="0"/>
    <n v="269"/>
    <n v="393"/>
    <d v="2013-10-28T04:00:00"/>
    <d v="2013-10-28T05:04:29"/>
    <x v="0"/>
    <x v="0"/>
    <d v="2013-10-27T15:08:00"/>
    <n v="0"/>
    <x v="2"/>
    <n v="4"/>
    <n v="4.4783333338273223E-2"/>
    <n v="1.0748000001185574"/>
    <n v="0.53611111110512866"/>
  </r>
  <r>
    <n v="6468"/>
    <n v="161569"/>
    <n v="36935"/>
    <n v="12"/>
    <x v="2"/>
    <n v="1303"/>
    <s v=""/>
    <d v="2013-07-20T10:30:00"/>
    <d v="2013-07-20T15:30:00"/>
    <x v="1"/>
    <x v="0"/>
    <d v="2013-07-19T21:38:00"/>
    <n v="0"/>
    <x v="4"/>
    <n v="10"/>
    <n v="0.20833000000129687"/>
    <n v="4.9999200000311248"/>
    <n v="0.53611111111240461"/>
  </r>
  <r>
    <n v="5473"/>
    <n v="164602"/>
    <n v="38323"/>
    <n v="12"/>
    <x v="0"/>
    <n v="542"/>
    <n v="393"/>
    <d v="2013-08-04T03:45:00"/>
    <d v="2013-08-04T04:46:54"/>
    <x v="1"/>
    <x v="0"/>
    <d v="2013-08-03T14:53:00"/>
    <n v="0"/>
    <x v="3"/>
    <n v="3"/>
    <n v="4.2990000001736917E-2"/>
    <n v="1.031760000041686"/>
    <n v="0.53611111111240461"/>
  </r>
  <r>
    <n v="6721"/>
    <n v="169927"/>
    <n v="33648"/>
    <n v="12"/>
    <x v="0"/>
    <n v="1159"/>
    <n v="1335"/>
    <d v="2013-08-30T09:45:00"/>
    <d v="2013-08-30T10:22:04"/>
    <x v="0"/>
    <x v="0"/>
    <d v="2013-08-29T20:53:00"/>
    <n v="0"/>
    <x v="5"/>
    <n v="9"/>
    <n v="2.5739999997313134E-2"/>
    <n v="0.61775999993551522"/>
    <n v="0.53611111111240461"/>
  </r>
  <r>
    <n v="6157"/>
    <n v="165339"/>
    <n v="38666"/>
    <n v="12"/>
    <x v="0"/>
    <n v="1039"/>
    <n v="393"/>
    <d v="2013-08-08T03:15:00"/>
    <d v="2013-08-08T04:20:07"/>
    <x v="0"/>
    <x v="1"/>
    <d v="2013-08-07T14:22:00"/>
    <n v="0"/>
    <x v="0"/>
    <n v="3"/>
    <n v="4.5223333334433846E-2"/>
    <n v="1.0853600000264123"/>
    <n v="0.53680555555183673"/>
  </r>
  <r>
    <n v="6962"/>
    <n v="183814"/>
    <n v="47642"/>
    <n v="12"/>
    <x v="0"/>
    <n v="1119"/>
    <n v="1243"/>
    <d v="2013-11-10T07:00:00"/>
    <d v="2013-11-10T08:10:26"/>
    <x v="1"/>
    <x v="0"/>
    <d v="2013-11-09T18:07:00"/>
    <n v="0"/>
    <x v="3"/>
    <n v="7"/>
    <n v="4.8913333332166076E-2"/>
    <n v="1.1739199999719858"/>
    <n v="0.53680555555183673"/>
  </r>
  <r>
    <n v="6351"/>
    <n v="163033"/>
    <n v="37446"/>
    <n v="65"/>
    <x v="0"/>
    <n v="1096"/>
    <n v="393"/>
    <d v="2013-07-28T08:00:00"/>
    <d v="2013-07-28T10:19:30"/>
    <x v="1"/>
    <x v="0"/>
    <d v="2013-07-27T19:05:00"/>
    <n v="0"/>
    <x v="3"/>
    <n v="8"/>
    <n v="9.6876666662865318E-2"/>
    <n v="2.3250399999087676"/>
    <n v="0.53819444444525288"/>
  </r>
  <r>
    <n v="6954"/>
    <n v="184117"/>
    <n v="47786"/>
    <n v="12"/>
    <x v="0"/>
    <n v="293"/>
    <n v="793"/>
    <d v="2013-11-12T09:00:00"/>
    <d v="2013-11-12T10:09:01"/>
    <x v="0"/>
    <x v="0"/>
    <d v="2013-11-11T20:03:00"/>
    <n v="0"/>
    <x v="6"/>
    <n v="9"/>
    <n v="4.7930000000633299E-2"/>
    <n v="1.1503200000151992"/>
    <n v="0.53958333333139308"/>
  </r>
  <r>
    <n v="6589"/>
    <n v="167412"/>
    <n v="3131"/>
    <n v="12"/>
    <x v="0"/>
    <n v="293"/>
    <n v="393"/>
    <d v="2013-08-17T10:00:00"/>
    <d v="2013-08-17T12:54:02"/>
    <x v="1"/>
    <x v="0"/>
    <d v="2013-08-16T21:02:00"/>
    <n v="0"/>
    <x v="4"/>
    <n v="10"/>
    <n v="0.12085333333379822"/>
    <n v="2.9004800000111572"/>
    <n v="0.54027777777810115"/>
  </r>
  <r>
    <n v="6534"/>
    <n v="178978"/>
    <n v="815"/>
    <n v="12"/>
    <x v="0"/>
    <n v="1096"/>
    <n v="414"/>
    <d v="2013-10-14T10:30:00"/>
    <d v="2013-10-14T12:02:34"/>
    <x v="1"/>
    <x v="0"/>
    <d v="2013-10-13T21:30:00"/>
    <n v="0"/>
    <x v="2"/>
    <n v="10"/>
    <n v="6.4279999998689163E-2"/>
    <n v="1.5427199999685399"/>
    <n v="0.54166666666424135"/>
  </r>
  <r>
    <n v="6143"/>
    <n v="180540"/>
    <n v="32534"/>
    <n v="12"/>
    <x v="0"/>
    <n v="393"/>
    <n v="484"/>
    <d v="2013-10-23T12:15:00"/>
    <d v="2013-10-23T14:06:11"/>
    <x v="1"/>
    <x v="0"/>
    <d v="2013-10-22T23:15:00"/>
    <n v="0"/>
    <x v="1"/>
    <n v="12"/>
    <n v="7.7213333337567747E-2"/>
    <n v="1.8531200001016259"/>
    <n v="0.54166666666424135"/>
  </r>
  <r>
    <n v="6099"/>
    <n v="180459"/>
    <n v="1779"/>
    <n v="65"/>
    <x v="1"/>
    <n v="450"/>
    <s v=""/>
    <d v="2013-10-23T04:30:00"/>
    <d v="2013-10-23T23:59:00"/>
    <x v="0"/>
    <x v="0"/>
    <d v="2013-10-22T15:30:00"/>
    <n v="0"/>
    <x v="1"/>
    <n v="4"/>
    <n v="0.81180999999924097"/>
    <n v="19.483439999981783"/>
    <n v="0.54166666666424135"/>
  </r>
  <r>
    <n v="7877"/>
    <n v="164418"/>
    <n v="38244"/>
    <n v="89"/>
    <x v="0"/>
    <n v="1041"/>
    <n v="393"/>
    <d v="2013-08-03T06:00:00"/>
    <d v="2013-08-03T07:09:48"/>
    <x v="1"/>
    <x v="0"/>
    <d v="2013-08-02T16:59:00"/>
    <n v="0"/>
    <x v="4"/>
    <n v="6"/>
    <n v="4.8470000001543667E-2"/>
    <n v="1.163280000037048"/>
    <n v="0.54236111111094942"/>
  </r>
  <r>
    <n v="7034"/>
    <n v="182998"/>
    <n v="47165"/>
    <n v="89"/>
    <x v="2"/>
    <n v="1173"/>
    <s v=""/>
    <d v="2013-11-04T12:15:00"/>
    <d v="2013-11-04T17:15:00"/>
    <x v="1"/>
    <x v="0"/>
    <d v="2013-11-03T23:12:00"/>
    <n v="0"/>
    <x v="2"/>
    <n v="12"/>
    <n v="0.20833333333575865"/>
    <n v="5.0000000000582077"/>
    <n v="0.54374999999708962"/>
  </r>
  <r>
    <n v="6669"/>
    <n v="177813"/>
    <n v="39253"/>
    <n v="90"/>
    <x v="0"/>
    <n v="253"/>
    <n v="136"/>
    <d v="2013-10-09T01:00:00"/>
    <d v="2013-10-09T01:42:46"/>
    <x v="1"/>
    <x v="0"/>
    <d v="2013-10-08T11:56:00"/>
    <n v="0"/>
    <x v="1"/>
    <n v="1"/>
    <n v="2.9703333333600312E-2"/>
    <n v="0.7128800000064075"/>
    <n v="0.54444444444379769"/>
  </r>
  <r>
    <n v="7095"/>
    <n v="179136"/>
    <n v="40064"/>
    <n v="12"/>
    <x v="0"/>
    <n v="1034"/>
    <n v="963"/>
    <d v="2013-10-15T07:45:00"/>
    <d v="2013-10-15T08:32:48"/>
    <x v="0"/>
    <x v="0"/>
    <d v="2013-10-14T18:41:00"/>
    <n v="0"/>
    <x v="6"/>
    <n v="7"/>
    <n v="3.3193333336384967E-2"/>
    <n v="0.79664000007323921"/>
    <n v="0.54444444444379769"/>
  </r>
  <r>
    <n v="7672"/>
    <n v="169932"/>
    <n v="21386"/>
    <n v="12"/>
    <x v="0"/>
    <n v="1341"/>
    <n v="97"/>
    <d v="2013-08-30T10:15:00"/>
    <d v="2013-08-30T11:15:43"/>
    <x v="1"/>
    <x v="0"/>
    <d v="2013-08-29T21:07:00"/>
    <n v="0"/>
    <x v="5"/>
    <n v="10"/>
    <n v="4.21666666661622E-2"/>
    <n v="1.0119999999878928"/>
    <n v="0.54722222222335404"/>
  </r>
  <r>
    <n v="6308"/>
    <n v="149718"/>
    <n v="30444"/>
    <n v="28"/>
    <x v="1"/>
    <n v="1205"/>
    <s v=""/>
    <d v="2013-05-18T07:30:00"/>
    <d v="2013-05-19T00:00:00"/>
    <x v="1"/>
    <x v="0"/>
    <d v="2013-05-17T18:20:00"/>
    <n v="0"/>
    <x v="4"/>
    <n v="7"/>
    <n v="0.6875"/>
    <n v="16.5"/>
    <n v="0.54861111110949423"/>
  </r>
  <r>
    <n v="6045"/>
    <n v="151166"/>
    <n v="31884"/>
    <n v="12"/>
    <x v="0"/>
    <n v="1169"/>
    <n v="393"/>
    <d v="2013-05-26T08:30:00"/>
    <d v="2013-05-27T00:00:00"/>
    <x v="1"/>
    <x v="0"/>
    <d v="2013-05-25T19:20:00"/>
    <n v="0"/>
    <x v="3"/>
    <n v="8"/>
    <n v="0.64583333333575865"/>
    <n v="15.500000000058208"/>
    <n v="0.54861111110949423"/>
  </r>
  <r>
    <n v="6869"/>
    <n v="165652"/>
    <n v="38819"/>
    <n v="87"/>
    <x v="2"/>
    <n v="160"/>
    <s v=""/>
    <d v="2013-08-09T09:00:00"/>
    <d v="2013-08-09T19:00:00"/>
    <x v="0"/>
    <x v="0"/>
    <d v="2013-08-08T19:49:00"/>
    <n v="0"/>
    <x v="5"/>
    <n v="9"/>
    <n v="0.41666999999870313"/>
    <n v="10.000079999968875"/>
    <n v="0.54930555555620231"/>
  </r>
  <r>
    <n v="6224"/>
    <n v="167654"/>
    <n v="39881"/>
    <n v="12"/>
    <x v="0"/>
    <n v="1365"/>
    <n v="1061"/>
    <d v="2013-08-18T09:00:00"/>
    <d v="2013-08-18T10:15:00"/>
    <x v="0"/>
    <x v="0"/>
    <d v="2013-08-17T19:49:00"/>
    <n v="0"/>
    <x v="3"/>
    <n v="9"/>
    <n v="5.2080000001296867E-2"/>
    <n v="1.2499200000311248"/>
    <n v="0.54930555555620231"/>
  </r>
  <r>
    <n v="7392"/>
    <n v="179304"/>
    <n v="44589"/>
    <n v="24"/>
    <x v="0"/>
    <n v="393"/>
    <n v="1021"/>
    <d v="2013-10-16T10:00:00"/>
    <d v="2013-10-16T11:33:20"/>
    <x v="0"/>
    <x v="0"/>
    <d v="2013-10-15T20:49:00"/>
    <n v="0"/>
    <x v="1"/>
    <n v="10"/>
    <n v="6.4813333337951917E-2"/>
    <n v="1.555520000110846"/>
    <n v="0.54930555555620231"/>
  </r>
  <r>
    <n v="7560"/>
    <n v="179774"/>
    <n v="38853"/>
    <n v="12"/>
    <x v="0"/>
    <n v="689"/>
    <n v="393"/>
    <d v="2013-10-19T07:00:00"/>
    <d v="2013-10-19T07:36:16"/>
    <x v="0"/>
    <x v="1"/>
    <d v="2013-10-18T17:48:00"/>
    <n v="0"/>
    <x v="4"/>
    <n v="7"/>
    <n v="2.5183333338645753E-2"/>
    <n v="0.60440000012749806"/>
    <n v="0.54999999999563443"/>
  </r>
  <r>
    <n v="7506"/>
    <n v="162471"/>
    <n v="34398"/>
    <n v="12"/>
    <x v="0"/>
    <n v="1098"/>
    <n v="1068"/>
    <d v="2013-07-25T10:00:00"/>
    <d v="2013-07-25T11:29:44"/>
    <x v="1"/>
    <x v="0"/>
    <d v="2013-07-24T20:47:00"/>
    <n v="0"/>
    <x v="0"/>
    <n v="10"/>
    <n v="6.2313333335623611E-2"/>
    <n v="1.4955200000549667"/>
    <n v="0.5506944444423425"/>
  </r>
  <r>
    <n v="6849"/>
    <n v="164346"/>
    <n v="38212"/>
    <n v="12"/>
    <x v="0"/>
    <n v="393"/>
    <n v="1237"/>
    <d v="2013-08-03T00:45:00"/>
    <d v="2013-08-03T02:00:29"/>
    <x v="1"/>
    <x v="0"/>
    <d v="2013-08-02T11:31:00"/>
    <n v="0"/>
    <x v="4"/>
    <n v="0"/>
    <n v="5.2419999999983702E-2"/>
    <n v="1.2580799999996088"/>
    <n v="0.55138888888905058"/>
  </r>
  <r>
    <n v="5554"/>
    <n v="172540"/>
    <n v="15489"/>
    <n v="12"/>
    <x v="0"/>
    <n v="83"/>
    <n v="271"/>
    <d v="2013-09-10T07:30:00"/>
    <s v=""/>
    <x v="0"/>
    <x v="0"/>
    <d v="2013-09-09T18:16:00"/>
    <n v="1"/>
    <x v="6"/>
    <n v="7"/>
    <e v="#VALUE!"/>
    <s v=""/>
    <n v="0.55138888888905058"/>
  </r>
  <r>
    <n v="6829"/>
    <n v="163193"/>
    <n v="37832"/>
    <n v="12"/>
    <x v="0"/>
    <n v="1056"/>
    <n v="393"/>
    <d v="2013-07-29T07:00:00"/>
    <d v="2013-07-29T07:15:24"/>
    <x v="0"/>
    <x v="0"/>
    <d v="2013-07-28T17:45:00"/>
    <n v="0"/>
    <x v="2"/>
    <n v="7"/>
    <n v="1.0693333337258082E-2"/>
    <n v="0.25664000009419397"/>
    <n v="0.55208333332848269"/>
  </r>
  <r>
    <n v="6898"/>
    <n v="181950"/>
    <n v="46716"/>
    <n v="12"/>
    <x v="1"/>
    <s v=""/>
    <s v=""/>
    <d v="2013-10-31T06:00:00"/>
    <d v="2013-11-01T00:00:00"/>
    <x v="1"/>
    <x v="0"/>
    <d v="2013-10-30T16:43:00"/>
    <n v="0"/>
    <x v="0"/>
    <n v="6"/>
    <n v="0.75"/>
    <n v="18"/>
    <n v="0.55347222222189885"/>
  </r>
  <r>
    <n v="6257"/>
    <n v="167361"/>
    <n v="1100"/>
    <n v="89"/>
    <x v="1"/>
    <n v="1165"/>
    <s v=""/>
    <d v="2013-08-17T06:30:00"/>
    <d v="2013-08-17T23:59:00"/>
    <x v="1"/>
    <x v="0"/>
    <d v="2013-08-16T17:09:00"/>
    <n v="0"/>
    <x v="4"/>
    <n v="6"/>
    <n v="0.72847666666348232"/>
    <n v="17.483439999923576"/>
    <n v="0.55625000000145519"/>
  </r>
  <r>
    <n v="7878"/>
    <n v="174955"/>
    <n v="38152"/>
    <n v="12"/>
    <x v="0"/>
    <n v="571"/>
    <n v="763"/>
    <d v="2013-09-23T08:00:00"/>
    <d v="2013-09-23T08:47:16"/>
    <x v="0"/>
    <x v="0"/>
    <d v="2013-09-22T18:38:00"/>
    <n v="0"/>
    <x v="2"/>
    <n v="8"/>
    <n v="3.2826666662003845E-2"/>
    <n v="0.78783999988809228"/>
    <n v="0.55694444444816327"/>
  </r>
  <r>
    <n v="5623"/>
    <n v="183957"/>
    <n v="47712"/>
    <n v="12"/>
    <x v="0"/>
    <n v="137"/>
    <n v="974"/>
    <d v="2013-11-11T07:00:00"/>
    <d v="2013-11-11T09:19:04"/>
    <x v="0"/>
    <x v="1"/>
    <d v="2013-11-10T17:36:00"/>
    <n v="0"/>
    <x v="2"/>
    <n v="7"/>
    <n v="9.657333333598217E-2"/>
    <n v="2.3177600000635721"/>
    <n v="0.55833333333430346"/>
  </r>
  <r>
    <n v="5493"/>
    <n v="165864"/>
    <n v="38937"/>
    <n v="89"/>
    <x v="0"/>
    <n v="1147"/>
    <n v="393"/>
    <d v="2013-08-10T08:45:00"/>
    <d v="2013-08-10T10:17:11"/>
    <x v="0"/>
    <x v="0"/>
    <d v="2013-08-09T19:20:00"/>
    <n v="0"/>
    <x v="4"/>
    <n v="8"/>
    <n v="6.4016666663519572E-2"/>
    <n v="1.5363999999244697"/>
    <n v="0.55902777778101154"/>
  </r>
  <r>
    <n v="6260"/>
    <n v="179994"/>
    <n v="38867"/>
    <n v="12"/>
    <x v="2"/>
    <n v="455"/>
    <s v=""/>
    <d v="2013-10-20T08:00:00"/>
    <d v="2013-10-20T12:46:24"/>
    <x v="0"/>
    <x v="0"/>
    <d v="2013-10-19T18:35:00"/>
    <n v="0"/>
    <x v="3"/>
    <n v="8"/>
    <n v="0.19888666666520294"/>
    <n v="4.7732799999648705"/>
    <n v="0.55902777778101154"/>
  </r>
  <r>
    <n v="5793"/>
    <n v="159915"/>
    <n v="36261"/>
    <n v="12"/>
    <x v="0"/>
    <n v="184"/>
    <n v="393"/>
    <d v="2013-07-12T04:00:00"/>
    <d v="2013-07-12T05:08:41"/>
    <x v="1"/>
    <x v="0"/>
    <d v="2013-07-11T14:33:00"/>
    <n v="0"/>
    <x v="5"/>
    <n v="4"/>
    <n v="4.7693333333882038E-2"/>
    <n v="1.1446400000131689"/>
    <n v="0.56041666666715173"/>
  </r>
  <r>
    <n v="6168"/>
    <n v="160233"/>
    <n v="25374"/>
    <n v="65"/>
    <x v="1"/>
    <n v="458"/>
    <s v=""/>
    <d v="2013-07-13T06:30:00"/>
    <d v="2013-07-14T00:00:00"/>
    <x v="0"/>
    <x v="0"/>
    <d v="2013-07-12T17:03:00"/>
    <n v="0"/>
    <x v="4"/>
    <n v="6"/>
    <n v="0.72916666666424135"/>
    <n v="17.499999999941792"/>
    <n v="0.56041666666715173"/>
  </r>
  <r>
    <n v="7412"/>
    <n v="167195"/>
    <n v="40512"/>
    <n v="89"/>
    <x v="0"/>
    <n v="625"/>
    <n v="1399"/>
    <d v="2013-08-16T10:45:00"/>
    <d v="2013-08-16T11:26:54"/>
    <x v="0"/>
    <x v="0"/>
    <d v="2013-08-15T21:18:00"/>
    <n v="0"/>
    <x v="5"/>
    <n v="10"/>
    <n v="2.9093333338096272E-2"/>
    <n v="0.69824000011431053"/>
    <n v="0.56041666666715173"/>
  </r>
  <r>
    <n v="5959"/>
    <n v="169490"/>
    <n v="39800"/>
    <n v="12"/>
    <x v="2"/>
    <n v="1374"/>
    <s v=""/>
    <d v="2013-08-27T13:00:00"/>
    <d v="2013-08-27T23:00:00"/>
    <x v="1"/>
    <x v="0"/>
    <d v="2013-08-26T23:33:00"/>
    <n v="0"/>
    <x v="6"/>
    <n v="13"/>
    <n v="0.41666333333705552"/>
    <n v="9.9999200000893325"/>
    <n v="0.56041666666715173"/>
  </r>
  <r>
    <n v="5696"/>
    <n v="171957"/>
    <n v="41821"/>
    <n v="12"/>
    <x v="0"/>
    <n v="410"/>
    <n v="393"/>
    <d v="2013-09-07T05:45:00"/>
    <d v="2013-09-07T06:30:21"/>
    <x v="0"/>
    <x v="1"/>
    <d v="2013-09-06T16:17:00"/>
    <n v="0"/>
    <x v="4"/>
    <n v="5"/>
    <n v="3.1496666662860662E-2"/>
    <n v="0.75591999990865588"/>
    <n v="0.56111111111385981"/>
  </r>
  <r>
    <n v="6446"/>
    <n v="168707"/>
    <n v="40410"/>
    <n v="65"/>
    <x v="2"/>
    <n v="585"/>
    <s v=""/>
    <d v="2013-08-23T11:00:00"/>
    <d v="2013-08-23T16:19:32"/>
    <x v="0"/>
    <x v="0"/>
    <d v="2013-08-22T21:30:00"/>
    <n v="0"/>
    <x v="5"/>
    <n v="11"/>
    <n v="0.22189666666236008"/>
    <n v="5.3255199998966418"/>
    <n v="0.5625"/>
  </r>
  <r>
    <n v="7984"/>
    <n v="168114"/>
    <n v="40109"/>
    <n v="12"/>
    <x v="0"/>
    <n v="363"/>
    <n v="1384"/>
    <d v="2013-08-20T11:30:00"/>
    <d v="2013-08-20T12:45:55"/>
    <x v="1"/>
    <x v="0"/>
    <d v="2013-08-19T21:59:00"/>
    <n v="0"/>
    <x v="6"/>
    <n v="11"/>
    <n v="5.2723333334142808E-2"/>
    <n v="1.2653600000194274"/>
    <n v="0.56319444443943212"/>
  </r>
  <r>
    <n v="5964"/>
    <n v="169555"/>
    <n v="40796"/>
    <n v="12"/>
    <x v="0"/>
    <n v="271"/>
    <n v="393"/>
    <d v="2013-08-28T05:30:00"/>
    <d v="2013-08-28T06:45:26"/>
    <x v="0"/>
    <x v="0"/>
    <d v="2013-08-27T15:59:00"/>
    <n v="0"/>
    <x v="1"/>
    <n v="5"/>
    <n v="5.2383333335455973E-2"/>
    <n v="1.2572000000509433"/>
    <n v="0.56319444443943212"/>
  </r>
  <r>
    <n v="5890"/>
    <n v="165978"/>
    <n v="38995"/>
    <n v="12"/>
    <x v="0"/>
    <n v="1341"/>
    <n v="1342"/>
    <d v="2013-08-11T00:00:00"/>
    <d v="2013-08-11T00:14:56"/>
    <x v="1"/>
    <x v="0"/>
    <d v="2013-08-10T10:28:00"/>
    <n v="0"/>
    <x v="3"/>
    <n v="0"/>
    <n v="1.0370000003604218E-2"/>
    <n v="0.24888000008650124"/>
    <n v="0.56388888888614019"/>
  </r>
  <r>
    <n v="7686"/>
    <n v="157981"/>
    <n v="18685"/>
    <n v="12"/>
    <x v="2"/>
    <n v="1301"/>
    <s v=""/>
    <d v="2013-07-03T03:00:00"/>
    <d v="2013-07-03T08:00:00"/>
    <x v="0"/>
    <x v="0"/>
    <d v="2013-07-02T13:26:00"/>
    <n v="0"/>
    <x v="1"/>
    <n v="3"/>
    <n v="0.20833000000129687"/>
    <n v="4.9999200000311248"/>
    <n v="0.56527777777955635"/>
  </r>
  <r>
    <n v="6137"/>
    <n v="142078"/>
    <n v="27034"/>
    <n v="85"/>
    <x v="1"/>
    <n v="852"/>
    <s v=""/>
    <d v="2013-03-25T08:00:00"/>
    <d v="2013-03-28T00:00:00"/>
    <x v="0"/>
    <x v="0"/>
    <d v="2013-03-24T18:25:00"/>
    <n v="0"/>
    <x v="2"/>
    <n v="8"/>
    <n v="2.6666666666642413"/>
    <n v="63.999999999941792"/>
    <n v="0.56597222222626442"/>
  </r>
  <r>
    <n v="6449"/>
    <n v="177667"/>
    <n v="44556"/>
    <n v="12"/>
    <x v="0"/>
    <n v="1282"/>
    <n v="393"/>
    <d v="2013-10-08T04:00:00"/>
    <d v="2013-10-08T05:19:04"/>
    <x v="1"/>
    <x v="0"/>
    <d v="2013-10-07T14:24:00"/>
    <n v="0"/>
    <x v="6"/>
    <n v="4"/>
    <n v="5.4903333337279037E-2"/>
    <n v="1.3176800000946969"/>
    <n v="0.56666666666569654"/>
  </r>
  <r>
    <n v="6227"/>
    <n v="180326"/>
    <n v="28464"/>
    <n v="12"/>
    <x v="0"/>
    <n v="1349"/>
    <n v="393"/>
    <d v="2013-10-22T04:15:00"/>
    <d v="2013-10-22T05:19:23"/>
    <x v="0"/>
    <x v="0"/>
    <d v="2013-10-21T14:38:00"/>
    <n v="0"/>
    <x v="6"/>
    <n v="4"/>
    <n v="4.4706666667480022E-2"/>
    <n v="1.0729600000195205"/>
    <n v="0.56736111111240461"/>
  </r>
  <r>
    <n v="7667"/>
    <n v="179460"/>
    <n v="45479"/>
    <n v="12"/>
    <x v="0"/>
    <n v="393"/>
    <n v="502"/>
    <d v="2013-10-17T12:30:00"/>
    <s v=""/>
    <x v="1"/>
    <x v="0"/>
    <d v="2013-10-16T22:50:00"/>
    <n v="1"/>
    <x v="0"/>
    <n v="12"/>
    <e v="#VALUE!"/>
    <s v=""/>
    <n v="0.56944444444525288"/>
  </r>
  <r>
    <n v="7296"/>
    <n v="149625"/>
    <n v="31115"/>
    <n v="12"/>
    <x v="1"/>
    <n v="344"/>
    <s v=""/>
    <d v="2013-05-18T00:00:00"/>
    <d v="2013-05-21T00:00:00"/>
    <x v="0"/>
    <x v="0"/>
    <d v="2013-05-17T10:19:00"/>
    <n v="0"/>
    <x v="4"/>
    <n v="0"/>
    <n v="3"/>
    <n v="72"/>
    <n v="0.57013888889196096"/>
  </r>
  <r>
    <n v="5359"/>
    <n v="161929"/>
    <n v="2061"/>
    <n v="12"/>
    <x v="2"/>
    <n v="92"/>
    <s v=""/>
    <d v="2013-07-22T08:00:00"/>
    <d v="2013-07-22T17:00:00"/>
    <x v="0"/>
    <x v="0"/>
    <d v="2013-07-21T18:19:00"/>
    <n v="0"/>
    <x v="2"/>
    <n v="8"/>
    <n v="0.37499666666553821"/>
    <n v="8.9999199999729171"/>
    <n v="0.57013888889196096"/>
  </r>
  <r>
    <n v="8005"/>
    <n v="165494"/>
    <n v="38740"/>
    <n v="12"/>
    <x v="0"/>
    <n v="393"/>
    <n v="1322"/>
    <d v="2013-08-08T22:15:00"/>
    <d v="2013-08-09T00:02:59"/>
    <x v="1"/>
    <x v="0"/>
    <d v="2013-08-08T08:34:00"/>
    <n v="0"/>
    <x v="0"/>
    <n v="22"/>
    <n v="7.4986666666518431E-2"/>
    <n v="1.7996799999964423"/>
    <n v="0.57013888889196096"/>
  </r>
  <r>
    <n v="5576"/>
    <n v="184774"/>
    <n v="3612"/>
    <n v="23"/>
    <x v="2"/>
    <n v="515"/>
    <s v=""/>
    <d v="2013-11-16T10:45:00"/>
    <d v="2013-11-16T11:22:55"/>
    <x v="0"/>
    <x v="0"/>
    <d v="2013-11-15T21:03:00"/>
    <n v="0"/>
    <x v="4"/>
    <n v="10"/>
    <n v="2.6333333335060161E-2"/>
    <n v="0.63200000004144385"/>
    <n v="0.57083333333139308"/>
  </r>
  <r>
    <n v="6292"/>
    <n v="162844"/>
    <n v="37663"/>
    <n v="12"/>
    <x v="1"/>
    <n v="293"/>
    <s v=""/>
    <d v="2013-07-27T07:00:00"/>
    <d v="2013-07-27T23:59:00"/>
    <x v="0"/>
    <x v="0"/>
    <d v="2013-07-26T17:17:00"/>
    <n v="0"/>
    <x v="4"/>
    <n v="7"/>
    <n v="0.70764333333499962"/>
    <n v="16.983440000039991"/>
    <n v="0.57152777777810115"/>
  </r>
  <r>
    <n v="5766"/>
    <n v="173313"/>
    <n v="36020"/>
    <n v="12"/>
    <x v="0"/>
    <n v="192"/>
    <n v="585"/>
    <d v="2013-09-14T11:15:00"/>
    <d v="2013-09-14T12:32:08"/>
    <x v="1"/>
    <x v="0"/>
    <d v="2013-09-13T21:32:00"/>
    <n v="0"/>
    <x v="4"/>
    <n v="11"/>
    <n v="5.356000000028871E-2"/>
    <n v="1.285440000006929"/>
    <n v="0.57152777777810115"/>
  </r>
  <r>
    <n v="5946"/>
    <n v="169435"/>
    <n v="29648"/>
    <n v="12"/>
    <x v="2"/>
    <n v="1315"/>
    <s v=""/>
    <d v="2013-08-27T07:45:00"/>
    <d v="2013-08-27T12:02:06"/>
    <x v="0"/>
    <x v="0"/>
    <d v="2013-08-26T18:01:00"/>
    <n v="0"/>
    <x v="6"/>
    <n v="7"/>
    <n v="0.17854333333525574"/>
    <n v="4.2850400000461377"/>
    <n v="0.57222222221753327"/>
  </r>
  <r>
    <n v="7705"/>
    <n v="178283"/>
    <n v="26620"/>
    <n v="24"/>
    <x v="0"/>
    <n v="846"/>
    <n v="393"/>
    <d v="2013-10-11T06:15:00"/>
    <d v="2013-10-11T07:10:51"/>
    <x v="0"/>
    <x v="0"/>
    <d v="2013-10-10T16:31:00"/>
    <n v="0"/>
    <x v="5"/>
    <n v="6"/>
    <n v="3.8783333337050863E-2"/>
    <n v="0.9308000000892207"/>
    <n v="0.57222222221753327"/>
  </r>
  <r>
    <n v="7976"/>
    <n v="169434"/>
    <n v="29648"/>
    <n v="12"/>
    <x v="2"/>
    <n v="1315"/>
    <s v=""/>
    <d v="2013-08-27T07:45:00"/>
    <d v="2013-08-27T11:20:48"/>
    <x v="0"/>
    <x v="0"/>
    <d v="2013-08-26T18:00:00"/>
    <n v="0"/>
    <x v="6"/>
    <n v="7"/>
    <n v="0.14986333333217772"/>
    <n v="3.5967199999722652"/>
    <n v="0.57291666666424135"/>
  </r>
  <r>
    <n v="7156"/>
    <n v="146225"/>
    <n v="28266"/>
    <n v="87"/>
    <x v="1"/>
    <s v=""/>
    <s v=""/>
    <d v="2013-04-27T05:00:00"/>
    <d v="2013-04-28T00:00:00"/>
    <x v="0"/>
    <x v="0"/>
    <d v="2013-04-26T15:14:00"/>
    <n v="0"/>
    <x v="4"/>
    <n v="5"/>
    <n v="0.79166666666424135"/>
    <n v="18.999999999941792"/>
    <n v="0.57361111111094942"/>
  </r>
  <r>
    <n v="6821"/>
    <n v="174692"/>
    <n v="43249"/>
    <n v="65"/>
    <x v="2"/>
    <n v="1389"/>
    <s v=""/>
    <d v="2013-09-21T13:00:00"/>
    <d v="2013-09-21T23:00:00"/>
    <x v="0"/>
    <x v="0"/>
    <d v="2013-09-20T23:12:00"/>
    <n v="0"/>
    <x v="4"/>
    <n v="13"/>
    <n v="0.41666333333705552"/>
    <n v="9.9999200000893325"/>
    <n v="0.57499999999708962"/>
  </r>
  <r>
    <n v="7399"/>
    <n v="181563"/>
    <n v="46489"/>
    <n v="12"/>
    <x v="2"/>
    <n v="1248"/>
    <s v=""/>
    <d v="2013-10-29T08:30:00"/>
    <d v="2013-10-29T15:30:00"/>
    <x v="1"/>
    <x v="0"/>
    <d v="2013-10-28T18:42:00"/>
    <n v="0"/>
    <x v="6"/>
    <n v="8"/>
    <n v="0.29166333333705552"/>
    <n v="6.9999200000893325"/>
    <n v="0.57499999999708962"/>
  </r>
  <r>
    <n v="6238"/>
    <n v="157593"/>
    <n v="34082"/>
    <n v="12"/>
    <x v="0"/>
    <n v="1323"/>
    <n v="570"/>
    <d v="2013-06-30T13:00:00"/>
    <d v="2013-06-30T13:24:17"/>
    <x v="1"/>
    <x v="0"/>
    <d v="2013-06-29T23:09:00"/>
    <n v="0"/>
    <x v="3"/>
    <n v="13"/>
    <n v="1.686333333782386E-2"/>
    <n v="0.40472000010777265"/>
    <n v="0.57708333332993789"/>
  </r>
  <r>
    <n v="5801"/>
    <n v="173817"/>
    <n v="42839"/>
    <n v="24"/>
    <x v="2"/>
    <n v="1333"/>
    <s v=""/>
    <d v="2013-09-16T12:00:00"/>
    <d v="2013-09-16T17:00:00"/>
    <x v="1"/>
    <x v="0"/>
    <d v="2013-09-15T22:09:00"/>
    <n v="0"/>
    <x v="2"/>
    <n v="12"/>
    <n v="0.20833000000129687"/>
    <n v="4.9999200000311248"/>
    <n v="0.57708333332993789"/>
  </r>
  <r>
    <n v="7307"/>
    <n v="168586"/>
    <n v="40346"/>
    <n v="12"/>
    <x v="0"/>
    <n v="269"/>
    <n v="1399"/>
    <d v="2013-08-23T00:30:00"/>
    <d v="2013-08-23T01:08:29"/>
    <x v="1"/>
    <x v="0"/>
    <d v="2013-08-22T10:38:00"/>
    <n v="0"/>
    <x v="5"/>
    <n v="0"/>
    <n v="2.6726666663307697E-2"/>
    <n v="0.64143999991938472"/>
    <n v="0.57777777777664596"/>
  </r>
  <r>
    <n v="7818"/>
    <n v="168467"/>
    <n v="40286"/>
    <n v="65"/>
    <x v="1"/>
    <n v="1189"/>
    <s v=""/>
    <d v="2013-08-22T06:00:00"/>
    <d v="2013-08-22T23:59:00"/>
    <x v="0"/>
    <x v="0"/>
    <d v="2013-08-21T16:04:00"/>
    <n v="0"/>
    <x v="0"/>
    <n v="6"/>
    <n v="0.74930999999924097"/>
    <n v="17.983439999981783"/>
    <n v="0.58055555555620231"/>
  </r>
  <r>
    <n v="6322"/>
    <n v="171243"/>
    <n v="1944"/>
    <n v="65"/>
    <x v="1"/>
    <n v="1382"/>
    <s v=""/>
    <d v="2013-09-04T06:00:00"/>
    <d v="2013-09-08T00:00:00"/>
    <x v="0"/>
    <x v="0"/>
    <d v="2013-09-03T16:03:00"/>
    <n v="0"/>
    <x v="1"/>
    <n v="6"/>
    <n v="3.75"/>
    <n v="90"/>
    <n v="0.58125000000291038"/>
  </r>
  <r>
    <n v="7967"/>
    <n v="159059"/>
    <n v="35847"/>
    <n v="87"/>
    <x v="0"/>
    <n v="393"/>
    <n v="466"/>
    <d v="2013-07-07T10:45:00"/>
    <d v="2013-07-07T12:06:28"/>
    <x v="1"/>
    <x v="0"/>
    <d v="2013-07-06T20:45:00"/>
    <n v="0"/>
    <x v="3"/>
    <n v="10"/>
    <n v="5.6573333335109055E-2"/>
    <n v="1.3577600000426173"/>
    <n v="0.58333333332848269"/>
  </r>
  <r>
    <n v="7540"/>
    <n v="178271"/>
    <n v="6437"/>
    <n v="65"/>
    <x v="1"/>
    <n v="150"/>
    <s v=""/>
    <d v="2013-10-11T06:00:00"/>
    <d v="2013-10-12T23:59:00"/>
    <x v="1"/>
    <x v="0"/>
    <d v="2013-10-10T15:59:00"/>
    <n v="0"/>
    <x v="5"/>
    <n v="6"/>
    <n v="1.749309999999241"/>
    <n v="41.983439999981783"/>
    <n v="0.58402777777519077"/>
  </r>
  <r>
    <n v="6564"/>
    <n v="171291"/>
    <n v="32099"/>
    <n v="12"/>
    <x v="0"/>
    <n v="1285"/>
    <n v="393"/>
    <d v="2013-09-04T09:30:00"/>
    <d v="2013-09-04T11:07:55"/>
    <x v="0"/>
    <x v="0"/>
    <d v="2013-09-03T19:28:00"/>
    <n v="0"/>
    <x v="1"/>
    <n v="9"/>
    <n v="6.7996666664839722E-2"/>
    <n v="1.6319199999561533"/>
    <n v="0.58472222222189885"/>
  </r>
  <r>
    <n v="7605"/>
    <n v="182497"/>
    <n v="46817"/>
    <n v="12"/>
    <x v="0"/>
    <n v="105"/>
    <n v="393"/>
    <d v="2013-11-01T04:30:00"/>
    <d v="2013-11-01T05:24:53"/>
    <x v="0"/>
    <x v="0"/>
    <d v="2013-10-31T14:26:00"/>
    <n v="0"/>
    <x v="5"/>
    <n v="4"/>
    <n v="3.8110000001324806E-2"/>
    <n v="0.91464000003179535"/>
    <n v="0.58611111110803904"/>
  </r>
  <r>
    <n v="7734"/>
    <n v="183401"/>
    <n v="34972"/>
    <n v="12"/>
    <x v="2"/>
    <n v="1041"/>
    <s v=""/>
    <d v="2013-11-07T09:15:00"/>
    <d v="2013-11-07T18:15:00"/>
    <x v="0"/>
    <x v="0"/>
    <d v="2013-11-06T19:11:00"/>
    <n v="0"/>
    <x v="0"/>
    <n v="9"/>
    <n v="0.37500333333446179"/>
    <n v="9.0000800000270829"/>
    <n v="0.58611111110803904"/>
  </r>
  <r>
    <n v="6517"/>
    <n v="179405"/>
    <n v="45453"/>
    <n v="89"/>
    <x v="0"/>
    <n v="1097"/>
    <n v="1328"/>
    <d v="2013-10-17T05:45:00"/>
    <s v=""/>
    <x v="1"/>
    <x v="0"/>
    <d v="2013-10-16T15:38:00"/>
    <n v="1"/>
    <x v="0"/>
    <n v="5"/>
    <e v="#VALUE!"/>
    <s v=""/>
    <n v="0.58819444444816327"/>
  </r>
  <r>
    <n v="5527"/>
    <n v="171089"/>
    <n v="29648"/>
    <n v="12"/>
    <x v="2"/>
    <n v="625"/>
    <s v=""/>
    <d v="2013-09-03T10:30:00"/>
    <d v="2013-09-03T14:30:00"/>
    <x v="0"/>
    <x v="0"/>
    <d v="2013-09-02T20:22:00"/>
    <n v="0"/>
    <x v="6"/>
    <n v="10"/>
    <n v="0.16666999999870313"/>
    <n v="4.0000799999688752"/>
    <n v="0.58888888888759539"/>
  </r>
  <r>
    <n v="5604"/>
    <n v="180651"/>
    <n v="36846"/>
    <n v="24"/>
    <x v="0"/>
    <n v="1026"/>
    <n v="1334"/>
    <d v="2013-10-24T07:30:00"/>
    <d v="2013-10-24T08:21:12"/>
    <x v="0"/>
    <x v="0"/>
    <d v="2013-10-23T17:22:00"/>
    <n v="0"/>
    <x v="0"/>
    <n v="7"/>
    <n v="3.5559999996621627E-2"/>
    <n v="0.85343999991891906"/>
    <n v="0.58888888888759539"/>
  </r>
  <r>
    <n v="7834"/>
    <n v="174668"/>
    <n v="18401"/>
    <n v="12"/>
    <x v="0"/>
    <n v="693"/>
    <n v="1068"/>
    <d v="2013-09-21T09:30:00"/>
    <d v="2013-09-21T11:06:34"/>
    <x v="1"/>
    <x v="0"/>
    <d v="2013-09-20T19:21:00"/>
    <n v="0"/>
    <x v="4"/>
    <n v="9"/>
    <n v="6.7056666666758247E-2"/>
    <n v="1.6093600000021979"/>
    <n v="0.58958333333430346"/>
  </r>
  <r>
    <n v="6897"/>
    <n v="178406"/>
    <n v="22950"/>
    <n v="12"/>
    <x v="0"/>
    <n v="1371"/>
    <n v="89"/>
    <d v="2013-10-11T21:30:00"/>
    <d v="2013-10-11T22:41:33"/>
    <x v="0"/>
    <x v="0"/>
    <d v="2013-10-11T07:21:00"/>
    <n v="0"/>
    <x v="5"/>
    <n v="21"/>
    <n v="4.9686666665365919E-2"/>
    <n v="1.1924799999687821"/>
    <n v="0.58958333333430346"/>
  </r>
  <r>
    <n v="7635"/>
    <n v="183556"/>
    <n v="47502"/>
    <n v="12"/>
    <x v="2"/>
    <n v="150"/>
    <s v=""/>
    <d v="2013-11-08T10:15:00"/>
    <d v="2013-11-08T15:15:00"/>
    <x v="1"/>
    <x v="0"/>
    <d v="2013-11-07T20:06:00"/>
    <n v="0"/>
    <x v="5"/>
    <n v="10"/>
    <n v="0.20833666666294448"/>
    <n v="5.0000799999106675"/>
    <n v="0.58958333333430346"/>
  </r>
  <r>
    <n v="6559"/>
    <n v="166615"/>
    <n v="39325"/>
    <n v="12"/>
    <x v="0"/>
    <n v="977"/>
    <n v="393"/>
    <d v="2013-08-14T03:45:00"/>
    <d v="2013-08-14T04:46:11"/>
    <x v="0"/>
    <x v="0"/>
    <d v="2013-08-13T13:32:00"/>
    <n v="0"/>
    <x v="1"/>
    <n v="3"/>
    <n v="4.2489999999816064E-2"/>
    <n v="1.0197599999955855"/>
    <n v="0.59236111111385981"/>
  </r>
  <r>
    <n v="6130"/>
    <n v="183681"/>
    <n v="13004"/>
    <n v="12"/>
    <x v="2"/>
    <n v="601"/>
    <s v=""/>
    <d v="2013-11-09T09:30:00"/>
    <d v="2013-11-09T16:30:00"/>
    <x v="1"/>
    <x v="0"/>
    <d v="2013-11-08T19:17:00"/>
    <n v="0"/>
    <x v="4"/>
    <n v="9"/>
    <n v="0.29166666666424135"/>
    <n v="6.9999999999417923"/>
    <n v="0.59236111111385981"/>
  </r>
  <r>
    <n v="6494"/>
    <n v="162828"/>
    <n v="37648"/>
    <n v="12"/>
    <x v="1"/>
    <n v="292"/>
    <s v=""/>
    <d v="2013-07-27T06:00:00"/>
    <d v="2013-07-27T23:59:00"/>
    <x v="0"/>
    <x v="0"/>
    <d v="2013-07-26T15:46:00"/>
    <n v="0"/>
    <x v="4"/>
    <n v="6"/>
    <n v="0.74930999999924097"/>
    <n v="17.983439999981783"/>
    <n v="0.59305555555329192"/>
  </r>
  <r>
    <n v="6408"/>
    <n v="159730"/>
    <n v="25262"/>
    <n v="24"/>
    <x v="0"/>
    <n v="271"/>
    <n v="168"/>
    <d v="2013-07-11T05:00:00"/>
    <d v="2013-07-11T05:35:53"/>
    <x v="1"/>
    <x v="0"/>
    <d v="2013-07-10T14:45:00"/>
    <n v="0"/>
    <x v="0"/>
    <n v="5"/>
    <n v="2.4916666661738418E-2"/>
    <n v="0.59799999988172203"/>
    <n v="0.59375"/>
  </r>
  <r>
    <n v="7619"/>
    <n v="162462"/>
    <n v="35413"/>
    <n v="12"/>
    <x v="2"/>
    <n v="215"/>
    <s v=""/>
    <d v="2013-07-25T10:00:00"/>
    <d v="2013-07-25T14:11:07"/>
    <x v="0"/>
    <x v="0"/>
    <d v="2013-07-24T19:41:00"/>
    <n v="0"/>
    <x v="0"/>
    <n v="10"/>
    <n v="0.17438333333848277"/>
    <n v="4.1852000001235865"/>
    <n v="0.59652777777228039"/>
  </r>
  <r>
    <n v="5944"/>
    <n v="144277"/>
    <n v="28220"/>
    <n v="85"/>
    <x v="0"/>
    <n v="393"/>
    <n v="1383"/>
    <d v="2013-04-12T12:30:00"/>
    <d v="2013-04-13T00:00:00"/>
    <x v="1"/>
    <x v="0"/>
    <d v="2013-04-11T22:11:00"/>
    <n v="0"/>
    <x v="5"/>
    <n v="12"/>
    <n v="0.47916666666424135"/>
    <n v="11.499999999941792"/>
    <n v="0.59652777777955635"/>
  </r>
  <r>
    <n v="6654"/>
    <n v="168616"/>
    <n v="40360"/>
    <n v="12"/>
    <x v="0"/>
    <n v="502"/>
    <n v="393"/>
    <d v="2013-08-23T03:30:00"/>
    <d v="2013-08-23T04:52:07"/>
    <x v="1"/>
    <x v="0"/>
    <d v="2013-08-22T13:11:00"/>
    <n v="0"/>
    <x v="5"/>
    <n v="3"/>
    <n v="5.7026666661840864E-2"/>
    <n v="1.3686399998841807"/>
    <n v="0.59652777777955635"/>
  </r>
  <r>
    <n v="6462"/>
    <n v="173960"/>
    <n v="28339"/>
    <n v="12"/>
    <x v="2"/>
    <n v="1244"/>
    <s v=""/>
    <d v="2013-09-17T08:00:00"/>
    <d v="2013-09-17T15:00:00"/>
    <x v="0"/>
    <x v="0"/>
    <d v="2013-09-16T17:39:00"/>
    <n v="0"/>
    <x v="6"/>
    <n v="8"/>
    <n v="0.29166666666424135"/>
    <n v="6.9999999999417923"/>
    <n v="0.59791666666569654"/>
  </r>
  <r>
    <n v="5494"/>
    <n v="181825"/>
    <n v="46641"/>
    <n v="12"/>
    <x v="2"/>
    <n v="1337"/>
    <s v=""/>
    <d v="2013-10-30T16:30:00"/>
    <d v="2013-10-31T02:30:00"/>
    <x v="1"/>
    <x v="0"/>
    <d v="2013-10-30T02:09:00"/>
    <n v="0"/>
    <x v="1"/>
    <n v="16"/>
    <n v="0.41666999999870313"/>
    <n v="10.000079999968875"/>
    <n v="0.59791666666569654"/>
  </r>
  <r>
    <n v="7421"/>
    <n v="167418"/>
    <n v="39749"/>
    <n v="12"/>
    <x v="0"/>
    <n v="142"/>
    <n v="393"/>
    <d v="2013-08-17T11:45:00"/>
    <d v="2013-08-17T13:31:55"/>
    <x v="1"/>
    <x v="0"/>
    <d v="2013-08-16T21:22:00"/>
    <n v="0"/>
    <x v="4"/>
    <n v="11"/>
    <n v="7.4246666663384531E-2"/>
    <n v="1.7819199999212287"/>
    <n v="0.59930555555911269"/>
  </r>
  <r>
    <n v="6007"/>
    <n v="168483"/>
    <n v="15922"/>
    <n v="12"/>
    <x v="0"/>
    <n v="471"/>
    <n v="271"/>
    <d v="2013-08-22T08:30:00"/>
    <d v="2013-08-22T09:09:13"/>
    <x v="0"/>
    <x v="0"/>
    <d v="2013-08-21T18:05:00"/>
    <n v="0"/>
    <x v="0"/>
    <n v="8"/>
    <n v="2.7233333334152121E-2"/>
    <n v="0.65360000001965091"/>
    <n v="0.60069444444525288"/>
  </r>
  <r>
    <n v="5997"/>
    <n v="159233"/>
    <n v="29349"/>
    <n v="12"/>
    <x v="0"/>
    <n v="1054"/>
    <n v="1331"/>
    <d v="2013-07-08T09:15:00"/>
    <d v="2013-07-08T10:12:34"/>
    <x v="0"/>
    <x v="0"/>
    <d v="2013-07-07T18:48:00"/>
    <n v="0"/>
    <x v="2"/>
    <n v="9"/>
    <n v="3.9973333332454786E-2"/>
    <n v="0.95935999997891486"/>
    <n v="0.60208333333139308"/>
  </r>
  <r>
    <n v="6753"/>
    <n v="166711"/>
    <n v="23775"/>
    <n v="12"/>
    <x v="2"/>
    <n v="1217"/>
    <s v=""/>
    <d v="2013-08-14T10:00:00"/>
    <d v="2013-08-14T19:00:00"/>
    <x v="0"/>
    <x v="0"/>
    <d v="2013-08-13T19:31:00"/>
    <n v="0"/>
    <x v="1"/>
    <n v="10"/>
    <n v="0.37500333333446179"/>
    <n v="9.0000800000270829"/>
    <n v="0.60347222221753327"/>
  </r>
  <r>
    <n v="7201"/>
    <n v="157704"/>
    <n v="34833"/>
    <n v="12"/>
    <x v="0"/>
    <n v="334"/>
    <n v="936"/>
    <d v="2013-07-01T09:30:00"/>
    <d v="2013-07-01T09:47:41"/>
    <x v="0"/>
    <x v="1"/>
    <d v="2013-06-30T19:01:00"/>
    <n v="0"/>
    <x v="2"/>
    <n v="9"/>
    <n v="1.2276666660909541E-2"/>
    <n v="0.29463999986182898"/>
    <n v="0.60347222222480923"/>
  </r>
  <r>
    <n v="7603"/>
    <n v="160419"/>
    <n v="35203"/>
    <n v="65"/>
    <x v="0"/>
    <n v="776"/>
    <n v="393"/>
    <d v="2013-07-14T07:15:00"/>
    <d v="2013-07-14T08:14:12"/>
    <x v="0"/>
    <x v="0"/>
    <d v="2013-07-13T16:46:00"/>
    <n v="0"/>
    <x v="3"/>
    <n v="7"/>
    <n v="4.1106666663836222E-2"/>
    <n v="0.98655999993206933"/>
    <n v="0.60347222222480923"/>
  </r>
  <r>
    <n v="6707"/>
    <n v="173291"/>
    <n v="42565"/>
    <n v="12"/>
    <x v="2"/>
    <n v="1057"/>
    <s v=""/>
    <d v="2013-09-14T10:00:00"/>
    <d v="2013-09-14T17:00:00"/>
    <x v="0"/>
    <x v="0"/>
    <d v="2013-09-13T19:30:00"/>
    <n v="0"/>
    <x v="4"/>
    <n v="10"/>
    <n v="0.29166333333705552"/>
    <n v="6.9999200000893325"/>
    <n v="0.60416666666424135"/>
  </r>
  <r>
    <n v="6620"/>
    <n v="181680"/>
    <n v="46561"/>
    <n v="12"/>
    <x v="0"/>
    <n v="571"/>
    <n v="393"/>
    <d v="2013-10-30T03:00:00"/>
    <d v="2013-10-30T04:06:40"/>
    <x v="1"/>
    <x v="0"/>
    <d v="2013-10-29T12:30:00"/>
    <n v="0"/>
    <x v="1"/>
    <n v="3"/>
    <n v="4.6300000001792796E-2"/>
    <n v="1.1112000000430271"/>
    <n v="0.60416666666424135"/>
  </r>
  <r>
    <n v="6006"/>
    <n v="166933"/>
    <n v="39473"/>
    <n v="12"/>
    <x v="0"/>
    <n v="832"/>
    <n v="1384"/>
    <d v="2013-08-15T08:00:00"/>
    <d v="2013-08-15T09:12:42"/>
    <x v="0"/>
    <x v="0"/>
    <d v="2013-08-14T17:29:00"/>
    <n v="0"/>
    <x v="0"/>
    <n v="8"/>
    <n v="5.0486666666984092E-2"/>
    <n v="1.2116800000076182"/>
    <n v="0.60486111111094942"/>
  </r>
  <r>
    <n v="6813"/>
    <n v="167982"/>
    <n v="29758"/>
    <n v="89"/>
    <x v="0"/>
    <n v="516"/>
    <n v="393"/>
    <d v="2013-08-20T01:45:00"/>
    <d v="2013-08-20T02:25:32"/>
    <x v="1"/>
    <x v="0"/>
    <d v="2013-08-19T11:13:00"/>
    <n v="0"/>
    <x v="6"/>
    <n v="1"/>
    <n v="2.8143333336629439E-2"/>
    <n v="0.67544000007910654"/>
    <n v="0.60555555555038154"/>
  </r>
  <r>
    <n v="6424"/>
    <n v="164872"/>
    <n v="23219"/>
    <n v="12"/>
    <x v="0"/>
    <n v="393"/>
    <n v="1350"/>
    <d v="2013-08-05T12:30:00"/>
    <d v="2013-08-05T14:23:08"/>
    <x v="0"/>
    <x v="1"/>
    <d v="2013-08-04T21:58:00"/>
    <n v="0"/>
    <x v="2"/>
    <n v="12"/>
    <n v="7.8566666663391516E-2"/>
    <n v="1.8855999999213964"/>
    <n v="0.6055555555576575"/>
  </r>
  <r>
    <n v="6303"/>
    <n v="173099"/>
    <n v="42455"/>
    <n v="89"/>
    <x v="0"/>
    <n v="168"/>
    <n v="339"/>
    <d v="2013-09-13T11:15:00"/>
    <d v="2013-09-13T12:37:06"/>
    <x v="0"/>
    <x v="1"/>
    <d v="2013-09-12T20:43:00"/>
    <n v="0"/>
    <x v="5"/>
    <n v="11"/>
    <n v="5.7009999996807892E-2"/>
    <n v="1.3682399999233894"/>
    <n v="0.6055555555576575"/>
  </r>
  <r>
    <n v="6671"/>
    <n v="173074"/>
    <n v="42359"/>
    <n v="89"/>
    <x v="0"/>
    <n v="1098"/>
    <n v="433"/>
    <d v="2013-09-13T08:15:00"/>
    <d v="2013-09-13T09:10:54"/>
    <x v="1"/>
    <x v="0"/>
    <d v="2013-09-12T17:42:00"/>
    <n v="0"/>
    <x v="5"/>
    <n v="8"/>
    <n v="3.8820000001578592E-2"/>
    <n v="0.9316800000378862"/>
    <n v="0.60624999999708962"/>
  </r>
  <r>
    <n v="5568"/>
    <n v="166223"/>
    <n v="39112"/>
    <n v="12"/>
    <x v="0"/>
    <n v="220"/>
    <n v="393"/>
    <d v="2013-08-12T06:00:00"/>
    <d v="2013-08-12T06:59:40"/>
    <x v="0"/>
    <x v="0"/>
    <d v="2013-08-11T15:26:00"/>
    <n v="0"/>
    <x v="2"/>
    <n v="6"/>
    <n v="4.1440000000875443E-2"/>
    <n v="0.99456000002101064"/>
    <n v="0.60694444444379769"/>
  </r>
  <r>
    <n v="6602"/>
    <n v="181428"/>
    <n v="46431"/>
    <n v="12"/>
    <x v="0"/>
    <n v="417"/>
    <n v="393"/>
    <d v="2013-10-28T13:15:00"/>
    <d v="2013-10-28T15:09:54"/>
    <x v="1"/>
    <x v="0"/>
    <d v="2013-10-27T22:41:00"/>
    <n v="0"/>
    <x v="2"/>
    <n v="13"/>
    <n v="7.9796666665060911E-2"/>
    <n v="1.9151199999614619"/>
    <n v="0.60694444444379769"/>
  </r>
  <r>
    <n v="5415"/>
    <n v="165681"/>
    <n v="36296"/>
    <n v="89"/>
    <x v="0"/>
    <n v="1388"/>
    <n v="585"/>
    <d v="2013-08-09T12:15:00"/>
    <d v="2013-08-09T13:09:18"/>
    <x v="0"/>
    <x v="1"/>
    <d v="2013-08-08T21:39:00"/>
    <n v="0"/>
    <x v="5"/>
    <n v="12"/>
    <n v="3.7713333338615485E-2"/>
    <n v="0.90512000012677163"/>
    <n v="0.60833333332993789"/>
  </r>
  <r>
    <n v="7653"/>
    <n v="158656"/>
    <n v="35750"/>
    <n v="89"/>
    <x v="2"/>
    <n v="988"/>
    <s v=""/>
    <d v="2013-07-06T15:00:00"/>
    <d v="2013-07-06T20:00:00"/>
    <x v="1"/>
    <x v="0"/>
    <d v="2013-07-06T00:23:00"/>
    <n v="0"/>
    <x v="4"/>
    <n v="15"/>
    <n v="0.20833000000129687"/>
    <n v="4.9999200000311248"/>
    <n v="0.60902777777664596"/>
  </r>
  <r>
    <n v="5889"/>
    <n v="162291"/>
    <n v="37402"/>
    <n v="65"/>
    <x v="2"/>
    <n v="1052"/>
    <s v=""/>
    <d v="2013-07-24T09:00:00"/>
    <d v="2013-07-24T18:00:00"/>
    <x v="0"/>
    <x v="0"/>
    <d v="2013-07-23T18:23:00"/>
    <n v="0"/>
    <x v="1"/>
    <n v="9"/>
    <n v="0.375"/>
    <n v="9"/>
    <n v="0.60902777777664596"/>
  </r>
  <r>
    <n v="7680"/>
    <n v="168313"/>
    <n v="40213"/>
    <n v="89"/>
    <x v="0"/>
    <n v="580"/>
    <n v="393"/>
    <d v="2013-08-21T10:00:00"/>
    <d v="2013-08-21T12:01:26"/>
    <x v="0"/>
    <x v="0"/>
    <d v="2013-08-20T19:21:00"/>
    <n v="0"/>
    <x v="1"/>
    <n v="10"/>
    <n v="8.4333333332324401E-2"/>
    <n v="2.0239999999757856"/>
    <n v="0.61041666666278616"/>
  </r>
  <r>
    <n v="6539"/>
    <n v="167128"/>
    <n v="21377"/>
    <n v="12"/>
    <x v="2"/>
    <n v="271"/>
    <s v=""/>
    <d v="2013-08-16T08:00:00"/>
    <d v="2013-08-16T17:00:00"/>
    <x v="1"/>
    <x v="0"/>
    <d v="2013-08-15T17:21:00"/>
    <n v="0"/>
    <x v="5"/>
    <n v="8"/>
    <n v="0.37499666666553821"/>
    <n v="8.9999199999729171"/>
    <n v="0.61041666667006211"/>
  </r>
  <r>
    <n v="6838"/>
    <n v="177859"/>
    <n v="44647"/>
    <n v="89"/>
    <x v="0"/>
    <n v="353"/>
    <n v="571"/>
    <d v="2013-10-09T07:15:00"/>
    <d v="2013-10-09T08:49:31"/>
    <x v="0"/>
    <x v="0"/>
    <d v="2013-10-08T16:36:00"/>
    <n v="0"/>
    <x v="1"/>
    <n v="7"/>
    <n v="6.5636666666250676E-2"/>
    <n v="1.5752799999900162"/>
    <n v="0.61041666667006211"/>
  </r>
  <r>
    <n v="6543"/>
    <n v="184707"/>
    <n v="34313"/>
    <n v="12"/>
    <x v="1"/>
    <n v="142"/>
    <s v=""/>
    <d v="2013-11-16T07:00:00"/>
    <d v="2013-11-17T23:59:00"/>
    <x v="1"/>
    <x v="0"/>
    <d v="2013-11-15T16:20:00"/>
    <n v="0"/>
    <x v="4"/>
    <n v="7"/>
    <n v="1.7076433333349996"/>
    <n v="40.983440000039991"/>
    <n v="0.61111111110949423"/>
  </r>
  <r>
    <n v="6779"/>
    <n v="178801"/>
    <n v="45116"/>
    <n v="12"/>
    <x v="0"/>
    <n v="142"/>
    <n v="393"/>
    <d v="2013-10-13T12:45:00"/>
    <d v="2013-10-13T14:34:30"/>
    <x v="1"/>
    <x v="0"/>
    <d v="2013-10-12T22:04:00"/>
    <n v="0"/>
    <x v="3"/>
    <n v="12"/>
    <n v="7.6039999999920838E-2"/>
    <n v="1.8249599999981001"/>
    <n v="0.61180555555620231"/>
  </r>
  <r>
    <n v="6864"/>
    <n v="181359"/>
    <n v="36762"/>
    <n v="12"/>
    <x v="0"/>
    <n v="192"/>
    <n v="1330"/>
    <d v="2013-10-28T07:00:00"/>
    <d v="2013-10-28T09:03:51"/>
    <x v="1"/>
    <x v="0"/>
    <d v="2013-10-27T16:18:00"/>
    <n v="0"/>
    <x v="2"/>
    <n v="7"/>
    <n v="8.6003333337430377E-2"/>
    <n v="2.064080000098329"/>
    <n v="0.61249999999563443"/>
  </r>
  <r>
    <n v="6619"/>
    <n v="172203"/>
    <n v="25717"/>
    <n v="28"/>
    <x v="0"/>
    <n v="585"/>
    <n v="768"/>
    <d v="2013-09-08T06:45:00"/>
    <d v="2013-09-08T07:10:33"/>
    <x v="0"/>
    <x v="0"/>
    <d v="2013-09-07T16:03:00"/>
    <n v="0"/>
    <x v="3"/>
    <n v="6"/>
    <n v="1.7740000002959277E-2"/>
    <n v="0.42576000007102266"/>
    <n v="0.61250000000291038"/>
  </r>
  <r>
    <n v="7846"/>
    <n v="176969"/>
    <n v="44185"/>
    <n v="12"/>
    <x v="0"/>
    <n v="693"/>
    <n v="393"/>
    <d v="2013-10-04T03:00:00"/>
    <d v="2013-10-04T04:19:23"/>
    <x v="1"/>
    <x v="0"/>
    <d v="2013-10-03T12:18:00"/>
    <n v="0"/>
    <x v="5"/>
    <n v="3"/>
    <n v="5.5130000000644941E-2"/>
    <n v="1.3231200000154786"/>
    <n v="0.61250000000291038"/>
  </r>
  <r>
    <n v="6131"/>
    <n v="170665"/>
    <n v="41188"/>
    <n v="12"/>
    <x v="0"/>
    <n v="1097"/>
    <n v="410"/>
    <d v="2013-09-01T10:00:00"/>
    <d v="2013-09-01T11:15:22"/>
    <x v="1"/>
    <x v="0"/>
    <d v="2013-08-31T19:17:00"/>
    <n v="0"/>
    <x v="3"/>
    <n v="10"/>
    <n v="5.23333333330811E-2"/>
    <n v="1.2559999999939464"/>
    <n v="0.6131944444423425"/>
  </r>
  <r>
    <n v="6567"/>
    <n v="181245"/>
    <n v="28264"/>
    <n v="28"/>
    <x v="0"/>
    <n v="1297"/>
    <n v="393"/>
    <d v="2013-10-27T11:30:00"/>
    <d v="2013-10-27T12:28:20"/>
    <x v="1"/>
    <x v="0"/>
    <d v="2013-10-26T20:47:00"/>
    <n v="0"/>
    <x v="3"/>
    <n v="11"/>
    <n v="4.0513333333365154E-2"/>
    <n v="0.97232000000076368"/>
    <n v="0.6131944444423425"/>
  </r>
  <r>
    <n v="5382"/>
    <n v="160939"/>
    <n v="36740"/>
    <n v="12"/>
    <x v="0"/>
    <n v="571"/>
    <n v="393"/>
    <d v="2013-07-17T04:00:00"/>
    <d v="2013-07-17T04:49:12"/>
    <x v="0"/>
    <x v="0"/>
    <d v="2013-07-16T13:16:00"/>
    <n v="0"/>
    <x v="1"/>
    <n v="4"/>
    <n v="3.4163333337346558E-2"/>
    <n v="0.81992000009631738"/>
    <n v="0.61388888888905058"/>
  </r>
  <r>
    <n v="5490"/>
    <n v="183945"/>
    <n v="40509"/>
    <n v="12"/>
    <x v="0"/>
    <n v="176"/>
    <n v="142"/>
    <d v="2013-11-11T07:15:00"/>
    <s v=""/>
    <x v="1"/>
    <x v="0"/>
    <d v="2013-11-10T16:31:00"/>
    <n v="1"/>
    <x v="2"/>
    <n v="7"/>
    <e v="#VALUE!"/>
    <s v=""/>
    <n v="0.61388888888905058"/>
  </r>
  <r>
    <n v="7639"/>
    <n v="175967"/>
    <n v="35644"/>
    <n v="12"/>
    <x v="0"/>
    <n v="142"/>
    <n v="585"/>
    <d v="2013-09-28T12:15:00"/>
    <d v="2013-09-28T13:13:05"/>
    <x v="1"/>
    <x v="0"/>
    <d v="2013-09-27T21:29:00"/>
    <n v="0"/>
    <x v="4"/>
    <n v="12"/>
    <n v="4.0333333337912336E-2"/>
    <n v="0.96800000010989606"/>
    <n v="0.61527777777519077"/>
  </r>
  <r>
    <n v="6106"/>
    <n v="164026"/>
    <n v="34887"/>
    <n v="12"/>
    <x v="0"/>
    <n v="647"/>
    <n v="393"/>
    <d v="2013-08-02T04:30:00"/>
    <d v="2013-08-02T05:40:37"/>
    <x v="1"/>
    <x v="0"/>
    <d v="2013-08-01T13:43:00"/>
    <n v="0"/>
    <x v="5"/>
    <n v="4"/>
    <n v="4.9039999998058192E-2"/>
    <n v="1.1769599999533966"/>
    <n v="0.61597222222189885"/>
  </r>
  <r>
    <n v="5639"/>
    <n v="172554"/>
    <n v="42184"/>
    <n v="12"/>
    <x v="2"/>
    <n v="763"/>
    <s v=""/>
    <d v="2013-09-10T10:15:00"/>
    <d v="2013-09-10T14:36:45"/>
    <x v="0"/>
    <x v="0"/>
    <d v="2013-09-09T19:28:00"/>
    <n v="0"/>
    <x v="6"/>
    <n v="10"/>
    <n v="0.18176666666113306"/>
    <n v="4.3623999998671934"/>
    <n v="0.61597222222189885"/>
  </r>
  <r>
    <n v="7996"/>
    <n v="180832"/>
    <n v="45996"/>
    <n v="12"/>
    <x v="2"/>
    <n v="391"/>
    <s v=""/>
    <d v="2013-10-25T09:45:00"/>
    <d v="2013-10-25T18:45:00"/>
    <x v="1"/>
    <x v="0"/>
    <d v="2013-10-24T18:53:00"/>
    <n v="0"/>
    <x v="5"/>
    <n v="9"/>
    <n v="0.375"/>
    <n v="9"/>
    <n v="0.61944444444088731"/>
  </r>
  <r>
    <n v="6981"/>
    <n v="170089"/>
    <n v="40946"/>
    <n v="12"/>
    <x v="0"/>
    <n v="339"/>
    <n v="393"/>
    <d v="2013-08-31T06:30:00"/>
    <d v="2013-08-31T07:36:49"/>
    <x v="1"/>
    <x v="0"/>
    <d v="2013-08-30T15:38:00"/>
    <n v="0"/>
    <x v="4"/>
    <n v="6"/>
    <n v="4.6396666664804798E-2"/>
    <n v="1.1135199999553151"/>
    <n v="0.61944444444816327"/>
  </r>
  <r>
    <n v="5402"/>
    <n v="164141"/>
    <n v="38167"/>
    <n v="89"/>
    <x v="0"/>
    <n v="220"/>
    <n v="393"/>
    <d v="2013-08-02T10:30:00"/>
    <d v="2013-08-02T12:14:20"/>
    <x v="0"/>
    <x v="0"/>
    <d v="2013-08-01T19:34:00"/>
    <n v="0"/>
    <x v="5"/>
    <n v="10"/>
    <n v="7.2449999999662396E-2"/>
    <n v="1.7387999999918975"/>
    <n v="0.62222222222044365"/>
  </r>
  <r>
    <n v="6439"/>
    <n v="179660"/>
    <n v="40198"/>
    <n v="24"/>
    <x v="0"/>
    <n v="220"/>
    <n v="393"/>
    <d v="2013-10-18T23:45:00"/>
    <d v="2013-10-19T00:44:40"/>
    <x v="0"/>
    <x v="0"/>
    <d v="2013-10-18T08:47:00"/>
    <n v="0"/>
    <x v="5"/>
    <n v="23"/>
    <n v="4.1436666666413657E-2"/>
    <n v="0.99447999999392778"/>
    <n v="0.62361111111385981"/>
  </r>
  <r>
    <n v="7312"/>
    <n v="159985"/>
    <n v="33614"/>
    <n v="28"/>
    <x v="0"/>
    <n v="467"/>
    <n v="392"/>
    <d v="2013-07-12T11:00:00"/>
    <d v="2013-07-12T13:06:46"/>
    <x v="0"/>
    <x v="0"/>
    <d v="2013-07-11T20:01:00"/>
    <n v="0"/>
    <x v="5"/>
    <n v="11"/>
    <n v="8.8036666660627816E-2"/>
    <n v="2.1128799998550676"/>
    <n v="0.62430555556056788"/>
  </r>
  <r>
    <n v="6875"/>
    <n v="170859"/>
    <n v="21386"/>
    <n v="85"/>
    <x v="0"/>
    <n v="1341"/>
    <n v="97"/>
    <d v="2013-09-02T10:15:00"/>
    <s v=""/>
    <x v="1"/>
    <x v="0"/>
    <d v="2013-09-01T19:15:00"/>
    <n v="1"/>
    <x v="2"/>
    <n v="10"/>
    <e v="#VALUE!"/>
    <s v=""/>
    <n v="0.625"/>
  </r>
  <r>
    <n v="6277"/>
    <n v="158550"/>
    <n v="35694"/>
    <n v="89"/>
    <x v="0"/>
    <n v="142"/>
    <n v="393"/>
    <d v="2013-07-06T06:15:00"/>
    <d v="2013-07-06T07:18:00"/>
    <x v="1"/>
    <x v="0"/>
    <d v="2013-07-05T15:14:00"/>
    <n v="0"/>
    <x v="4"/>
    <n v="6"/>
    <n v="4.375333333882736E-2"/>
    <n v="1.0500800001318567"/>
    <n v="0.62569444443943212"/>
  </r>
  <r>
    <n v="6285"/>
    <n v="164841"/>
    <n v="29471"/>
    <n v="89"/>
    <x v="2"/>
    <n v="393"/>
    <s v=""/>
    <d v="2013-08-05T10:45:00"/>
    <d v="2013-08-05T17:45:00"/>
    <x v="1"/>
    <x v="0"/>
    <d v="2013-08-04T19:44:00"/>
    <n v="0"/>
    <x v="2"/>
    <n v="10"/>
    <n v="0.29166333333705552"/>
    <n v="6.9999200000893325"/>
    <n v="0.62569444443943212"/>
  </r>
  <r>
    <n v="5499"/>
    <n v="173896"/>
    <n v="42879"/>
    <n v="12"/>
    <x v="0"/>
    <n v="1388"/>
    <n v="393"/>
    <d v="2013-09-17T03:15:00"/>
    <d v="2013-09-17T04:22:07"/>
    <x v="1"/>
    <x v="0"/>
    <d v="2013-09-16T12:13:00"/>
    <n v="0"/>
    <x v="6"/>
    <n v="3"/>
    <n v="4.661333333933726E-2"/>
    <n v="1.1187200001440942"/>
    <n v="0.62638888888614019"/>
  </r>
  <r>
    <n v="6043"/>
    <n v="184788"/>
    <n v="29231"/>
    <n v="12"/>
    <x v="0"/>
    <n v="1390"/>
    <n v="393"/>
    <d v="2013-11-16T14:00:00"/>
    <d v="2013-11-16T14:17:04"/>
    <x v="0"/>
    <x v="0"/>
    <d v="2013-11-15T22:58:00"/>
    <n v="0"/>
    <x v="4"/>
    <n v="14"/>
    <n v="1.1856666664243676E-2"/>
    <n v="0.28455999994184822"/>
    <n v="0.62638888889341615"/>
  </r>
  <r>
    <n v="6250"/>
    <n v="158635"/>
    <n v="25249"/>
    <n v="12"/>
    <x v="0"/>
    <n v="1330"/>
    <n v="1371"/>
    <d v="2013-07-06T12:30:00"/>
    <d v="2013-07-06T12:54:36"/>
    <x v="1"/>
    <x v="0"/>
    <d v="2013-07-05T21:27:00"/>
    <n v="0"/>
    <x v="4"/>
    <n v="12"/>
    <n v="1.7086666666727979E-2"/>
    <n v="0.41008000000147149"/>
    <n v="0.62708333333284827"/>
  </r>
  <r>
    <n v="6176"/>
    <n v="172695"/>
    <n v="42194"/>
    <n v="90"/>
    <x v="2"/>
    <n v="1010"/>
    <s v=""/>
    <d v="2013-09-11T07:00:00"/>
    <d v="2013-09-11T14:00:00"/>
    <x v="1"/>
    <x v="0"/>
    <d v="2013-09-10T15:57:00"/>
    <n v="0"/>
    <x v="1"/>
    <n v="7"/>
    <n v="0.29166333333705552"/>
    <n v="6.9999200000893325"/>
    <n v="0.62708333333284827"/>
  </r>
  <r>
    <n v="6294"/>
    <n v="176192"/>
    <n v="43867"/>
    <n v="12"/>
    <x v="0"/>
    <n v="393"/>
    <n v="143"/>
    <d v="2013-09-30T05:30:00"/>
    <d v="2013-09-30T06:33:23"/>
    <x v="0"/>
    <x v="0"/>
    <d v="2013-09-29T14:27:00"/>
    <n v="0"/>
    <x v="2"/>
    <n v="5"/>
    <n v="4.4013333332259208E-2"/>
    <n v="1.056319999974221"/>
    <n v="0.62708333333284827"/>
  </r>
  <r>
    <n v="5586"/>
    <n v="173549"/>
    <n v="42724"/>
    <n v="12"/>
    <x v="0"/>
    <n v="1278"/>
    <n v="115"/>
    <d v="2013-09-15T12:00:00"/>
    <s v=""/>
    <x v="1"/>
    <x v="0"/>
    <d v="2013-09-14T20:57:00"/>
    <n v="1"/>
    <x v="3"/>
    <n v="12"/>
    <e v="#VALUE!"/>
    <s v=""/>
    <n v="0.62708333333284827"/>
  </r>
  <r>
    <n v="5674"/>
    <n v="162873"/>
    <n v="18568"/>
    <n v="12"/>
    <x v="0"/>
    <n v="61"/>
    <n v="585"/>
    <d v="2013-07-27T10:30:00"/>
    <d v="2013-07-27T12:14:46"/>
    <x v="0"/>
    <x v="0"/>
    <d v="2013-07-26T19:26:00"/>
    <n v="0"/>
    <x v="4"/>
    <n v="10"/>
    <n v="7.2749999999359716E-2"/>
    <n v="1.7459999999846332"/>
    <n v="0.62777777777955635"/>
  </r>
  <r>
    <n v="5609"/>
    <n v="183625"/>
    <n v="47365"/>
    <n v="87"/>
    <x v="0"/>
    <n v="1166"/>
    <n v="393"/>
    <d v="2013-11-09T02:30:00"/>
    <d v="2013-11-09T03:42:07"/>
    <x v="0"/>
    <x v="0"/>
    <d v="2013-11-08T11:25:00"/>
    <n v="0"/>
    <x v="4"/>
    <n v="2"/>
    <n v="5.0083333335351199E-2"/>
    <n v="1.2020000000484288"/>
    <n v="0.62847222221898846"/>
  </r>
  <r>
    <n v="5764"/>
    <n v="185237"/>
    <n v="48373"/>
    <n v="65"/>
    <x v="2"/>
    <n v="1391"/>
    <s v=""/>
    <d v="2013-11-20T08:15:00"/>
    <s v=""/>
    <x v="0"/>
    <x v="1"/>
    <d v="2013-11-19T17:10:00"/>
    <n v="1"/>
    <x v="1"/>
    <n v="8"/>
    <e v="#VALUE!"/>
    <s v=""/>
    <n v="0.62847222221898846"/>
  </r>
  <r>
    <n v="5760"/>
    <n v="178945"/>
    <n v="45211"/>
    <n v="12"/>
    <x v="2"/>
    <n v="1317"/>
    <s v=""/>
    <d v="2013-10-14T10:30:00"/>
    <d v="2013-10-14T19:30:00"/>
    <x v="0"/>
    <x v="1"/>
    <d v="2013-10-13T19:24:00"/>
    <n v="0"/>
    <x v="2"/>
    <n v="10"/>
    <n v="0.375"/>
    <n v="9"/>
    <n v="0.62916666666569654"/>
  </r>
  <r>
    <n v="5409"/>
    <n v="179563"/>
    <n v="45518"/>
    <n v="24"/>
    <x v="0"/>
    <n v="142"/>
    <n v="393"/>
    <d v="2013-10-18T06:45:00"/>
    <d v="2013-10-18T08:03:00"/>
    <x v="1"/>
    <x v="0"/>
    <d v="2013-10-17T15:39:00"/>
    <n v="0"/>
    <x v="5"/>
    <n v="6"/>
    <n v="5.4170000003068708E-2"/>
    <n v="1.300080000073649"/>
    <n v="0.62916666666569654"/>
  </r>
  <r>
    <n v="7721"/>
    <n v="165095"/>
    <n v="30603"/>
    <n v="12"/>
    <x v="0"/>
    <n v="767"/>
    <n v="1017"/>
    <d v="2013-08-06T14:45:00"/>
    <d v="2013-08-06T16:14:57"/>
    <x v="1"/>
    <x v="0"/>
    <d v="2013-08-05T23:37:00"/>
    <n v="0"/>
    <x v="6"/>
    <n v="14"/>
    <n v="6.2466666662658099E-2"/>
    <n v="1.4991999999037944"/>
    <n v="0.63055555555911269"/>
  </r>
  <r>
    <n v="7275"/>
    <n v="180777"/>
    <n v="44505"/>
    <n v="24"/>
    <x v="0"/>
    <n v="1040"/>
    <n v="393"/>
    <d v="2013-10-25T03:45:00"/>
    <d v="2013-10-25T04:31:42"/>
    <x v="1"/>
    <x v="0"/>
    <d v="2013-10-24T12:37:00"/>
    <n v="0"/>
    <x v="5"/>
    <n v="3"/>
    <n v="3.2429999999294523E-2"/>
    <n v="0.77831999998306856"/>
    <n v="0.63055555555911269"/>
  </r>
  <r>
    <n v="7614"/>
    <n v="167585"/>
    <n v="39842"/>
    <n v="89"/>
    <x v="0"/>
    <n v="1010"/>
    <n v="393"/>
    <d v="2013-08-18T07:00:00"/>
    <d v="2013-08-18T08:19:04"/>
    <x v="0"/>
    <x v="0"/>
    <d v="2013-08-17T15:50:00"/>
    <n v="0"/>
    <x v="3"/>
    <n v="7"/>
    <n v="5.4903333337279037E-2"/>
    <n v="1.3176800000946969"/>
    <n v="0.63194444444525288"/>
  </r>
  <r>
    <n v="5853"/>
    <n v="177819"/>
    <n v="24277"/>
    <n v="24"/>
    <x v="0"/>
    <n v="83"/>
    <n v="393"/>
    <d v="2013-10-09T04:15:00"/>
    <d v="2013-10-09T05:42:52"/>
    <x v="1"/>
    <x v="0"/>
    <d v="2013-10-08T13:03:00"/>
    <n v="0"/>
    <x v="1"/>
    <n v="4"/>
    <n v="6.1016666666546371E-2"/>
    <n v="1.4643999999971129"/>
    <n v="0.63333333333866904"/>
  </r>
  <r>
    <n v="6787"/>
    <n v="159528"/>
    <n v="15442"/>
    <n v="12"/>
    <x v="0"/>
    <n v="776"/>
    <n v="393"/>
    <d v="2013-07-10T05:45:00"/>
    <d v="2013-07-10T06:44:12"/>
    <x v="0"/>
    <x v="0"/>
    <d v="2013-07-09T14:31:00"/>
    <n v="0"/>
    <x v="1"/>
    <n v="5"/>
    <n v="4.1106666663836222E-2"/>
    <n v="0.98655999993206933"/>
    <n v="0.63472222222480923"/>
  </r>
  <r>
    <n v="5776"/>
    <n v="162927"/>
    <n v="14685"/>
    <n v="12"/>
    <x v="0"/>
    <n v="776"/>
    <n v="393"/>
    <d v="2013-07-27T23:45:00"/>
    <d v="2013-07-28T01:08:37"/>
    <x v="1"/>
    <x v="0"/>
    <d v="2013-07-27T08:30:00"/>
    <n v="0"/>
    <x v="4"/>
    <n v="23"/>
    <n v="5.8066666664672084E-2"/>
    <n v="1.39359999995213"/>
    <n v="0.63541666667151731"/>
  </r>
  <r>
    <n v="7819"/>
    <n v="168414"/>
    <n v="40264"/>
    <n v="12"/>
    <x v="0"/>
    <n v="83"/>
    <n v="393"/>
    <d v="2013-08-22T02:00:00"/>
    <d v="2013-08-22T03:16:41"/>
    <x v="1"/>
    <x v="0"/>
    <d v="2013-08-21T10:45:00"/>
    <n v="0"/>
    <x v="0"/>
    <n v="2"/>
    <n v="5.3256666666129604E-2"/>
    <n v="1.2781599999871105"/>
    <n v="0.63541666667151731"/>
  </r>
  <r>
    <n v="7698"/>
    <n v="166599"/>
    <n v="21825"/>
    <n v="12"/>
    <x v="0"/>
    <n v="531"/>
    <n v="393"/>
    <d v="2013-08-14T03:00:00"/>
    <d v="2013-08-14T03:44:46"/>
    <x v="0"/>
    <x v="0"/>
    <d v="2013-08-13T11:44:00"/>
    <n v="0"/>
    <x v="1"/>
    <n v="3"/>
    <n v="3.1089999996765982E-2"/>
    <n v="0.74615999992238358"/>
    <n v="0.63611111111094942"/>
  </r>
  <r>
    <n v="7755"/>
    <n v="179234"/>
    <n v="32714"/>
    <n v="12"/>
    <x v="1"/>
    <n v="515"/>
    <s v=""/>
    <d v="2013-10-16T04:00:00"/>
    <d v="2013-10-16T23:59:00"/>
    <x v="0"/>
    <x v="0"/>
    <d v="2013-10-15T12:43:00"/>
    <n v="0"/>
    <x v="1"/>
    <n v="4"/>
    <n v="0.83264333333499962"/>
    <n v="19.983440000039991"/>
    <n v="0.63680555555038154"/>
  </r>
  <r>
    <n v="7971"/>
    <n v="157672"/>
    <n v="15947"/>
    <n v="12"/>
    <x v="0"/>
    <n v="575"/>
    <n v="393"/>
    <d v="2013-07-01T04:45:00"/>
    <d v="2013-07-01T05:21:42"/>
    <x v="1"/>
    <x v="0"/>
    <d v="2013-06-30T13:26:00"/>
    <n v="0"/>
    <x v="2"/>
    <n v="4"/>
    <n v="2.5483333338343073E-2"/>
    <n v="0.61160000012023374"/>
    <n v="0.63819444444379769"/>
  </r>
  <r>
    <n v="6038"/>
    <n v="169562"/>
    <n v="40802"/>
    <n v="12"/>
    <x v="0"/>
    <n v="393"/>
    <n v="1044"/>
    <d v="2013-08-28T08:30:00"/>
    <d v="2013-08-28T10:33:42"/>
    <x v="0"/>
    <x v="0"/>
    <d v="2013-08-27T17:10:00"/>
    <n v="0"/>
    <x v="1"/>
    <n v="8"/>
    <n v="8.5903333332680631E-2"/>
    <n v="2.0616799999843352"/>
    <n v="0.63888888888322981"/>
  </r>
  <r>
    <n v="7809"/>
    <n v="165056"/>
    <n v="38476"/>
    <n v="12"/>
    <x v="2"/>
    <n v="559"/>
    <s v=""/>
    <d v="2013-08-06T12:00:00"/>
    <d v="2013-08-06T21:00:00"/>
    <x v="0"/>
    <x v="0"/>
    <d v="2013-08-05T20:40:00"/>
    <n v="0"/>
    <x v="6"/>
    <n v="12"/>
    <n v="0.375"/>
    <n v="9"/>
    <n v="0.63888888889050577"/>
  </r>
  <r>
    <n v="5547"/>
    <n v="169272"/>
    <n v="40668"/>
    <n v="12"/>
    <x v="2"/>
    <n v="376"/>
    <s v=""/>
    <d v="2013-08-26T10:30:00"/>
    <d v="2013-08-26T20:30:00"/>
    <x v="0"/>
    <x v="0"/>
    <d v="2013-08-25T19:08:00"/>
    <n v="0"/>
    <x v="2"/>
    <n v="10"/>
    <n v="0.41666999999870313"/>
    <n v="10.000079999968875"/>
    <n v="0.64027777777664596"/>
  </r>
  <r>
    <n v="5583"/>
    <n v="163511"/>
    <n v="37968"/>
    <n v="12"/>
    <x v="0"/>
    <n v="1320"/>
    <n v="393"/>
    <d v="2013-07-31T06:00:00"/>
    <d v="2013-07-31T07:13:27"/>
    <x v="1"/>
    <x v="0"/>
    <d v="2013-07-30T14:35:00"/>
    <n v="0"/>
    <x v="1"/>
    <n v="6"/>
    <n v="5.1010000002861489E-2"/>
    <n v="1.2242400000686757"/>
    <n v="0.64236111110949423"/>
  </r>
  <r>
    <n v="6635"/>
    <n v="137502"/>
    <n v="19432"/>
    <n v="28"/>
    <x v="0"/>
    <n v="571"/>
    <n v="393"/>
    <d v="2013-02-12T15:15:00"/>
    <d v="2013-02-13T00:00:00"/>
    <x v="1"/>
    <x v="0"/>
    <d v="2013-02-11T23:49:00"/>
    <n v="0"/>
    <x v="6"/>
    <n v="15"/>
    <n v="0.36458333333575865"/>
    <n v="8.7500000000582077"/>
    <n v="0.64305555555620231"/>
  </r>
  <r>
    <n v="7917"/>
    <n v="160368"/>
    <n v="25035"/>
    <n v="12"/>
    <x v="0"/>
    <n v="300"/>
    <n v="393"/>
    <d v="2013-07-14T03:30:00"/>
    <d v="2013-07-14T04:38:41"/>
    <x v="1"/>
    <x v="0"/>
    <d v="2013-07-13T12:04:00"/>
    <n v="0"/>
    <x v="3"/>
    <n v="3"/>
    <n v="4.7696666661067866E-2"/>
    <n v="1.1447199998656288"/>
    <n v="0.64305555555620231"/>
  </r>
  <r>
    <n v="7968"/>
    <n v="166313"/>
    <n v="39158"/>
    <n v="89"/>
    <x v="0"/>
    <n v="393"/>
    <n v="1333"/>
    <d v="2013-08-12T12:30:00"/>
    <d v="2013-08-12T14:21:03"/>
    <x v="1"/>
    <x v="0"/>
    <d v="2013-08-11T21:03:00"/>
    <n v="0"/>
    <x v="2"/>
    <n v="12"/>
    <n v="7.7116666667279787E-2"/>
    <n v="1.8508000000147149"/>
    <n v="0.64375000000291038"/>
  </r>
  <r>
    <n v="7473"/>
    <n v="171261"/>
    <n v="29648"/>
    <n v="12"/>
    <x v="2"/>
    <n v="58"/>
    <s v=""/>
    <d v="2013-09-04T09:00:00"/>
    <d v="2013-09-04T11:37:39"/>
    <x v="0"/>
    <x v="0"/>
    <d v="2013-09-03T17:33:00"/>
    <n v="0"/>
    <x v="1"/>
    <n v="9"/>
    <n v="0.10947999999916647"/>
    <n v="2.6275199999799952"/>
    <n v="0.64375000000291038"/>
  </r>
  <r>
    <n v="5647"/>
    <n v="146434"/>
    <n v="29432"/>
    <n v="12"/>
    <x v="0"/>
    <n v="292"/>
    <n v="393"/>
    <d v="2013-04-28T10:00:00"/>
    <d v="2013-04-29T00:00:00"/>
    <x v="1"/>
    <x v="0"/>
    <d v="2013-04-27T18:32:00"/>
    <n v="0"/>
    <x v="3"/>
    <n v="10"/>
    <n v="0.58333333333575865"/>
    <n v="14.000000000058208"/>
    <n v="0.6444444444423425"/>
  </r>
  <r>
    <n v="5441"/>
    <n v="159920"/>
    <n v="36266"/>
    <n v="12"/>
    <x v="2"/>
    <n v="585"/>
    <s v=""/>
    <d v="2013-07-12T06:30:00"/>
    <d v="2013-07-12T15:30:00"/>
    <x v="0"/>
    <x v="0"/>
    <d v="2013-07-11T15:01:00"/>
    <n v="0"/>
    <x v="5"/>
    <n v="6"/>
    <n v="0.37499666666553821"/>
    <n v="8.9999199999729171"/>
    <n v="0.64513888888905058"/>
  </r>
  <r>
    <n v="6528"/>
    <n v="173070"/>
    <n v="41230"/>
    <n v="12"/>
    <x v="2"/>
    <n v="1278"/>
    <s v=""/>
    <d v="2013-09-13T08:30:00"/>
    <d v="2013-09-13T13:30:00"/>
    <x v="1"/>
    <x v="0"/>
    <d v="2013-09-12T17:00:00"/>
    <n v="0"/>
    <x v="5"/>
    <n v="8"/>
    <n v="0.20833333333575865"/>
    <n v="5.0000000000582077"/>
    <n v="0.64583333332848269"/>
  </r>
  <r>
    <n v="6825"/>
    <n v="162546"/>
    <n v="37517"/>
    <n v="12"/>
    <x v="2"/>
    <n v="142"/>
    <s v=""/>
    <d v="2013-07-26T03:00:00"/>
    <d v="2013-07-26T12:00:00"/>
    <x v="0"/>
    <x v="1"/>
    <d v="2013-07-25T11:30:00"/>
    <n v="0"/>
    <x v="5"/>
    <n v="3"/>
    <n v="0.375"/>
    <n v="9"/>
    <n v="0.64583333333575865"/>
  </r>
  <r>
    <n v="5779"/>
    <n v="166056"/>
    <n v="39030"/>
    <n v="12"/>
    <x v="0"/>
    <n v="1244"/>
    <n v="1282"/>
    <d v="2013-08-11T07:30:00"/>
    <d v="2013-08-11T08:03:20"/>
    <x v="0"/>
    <x v="0"/>
    <d v="2013-08-10T15:59:00"/>
    <n v="0"/>
    <x v="3"/>
    <n v="7"/>
    <n v="2.3150000000896398E-2"/>
    <n v="0.55560000002151355"/>
    <n v="0.64652777777519077"/>
  </r>
  <r>
    <n v="6097"/>
    <n v="162453"/>
    <n v="37478"/>
    <n v="12"/>
    <x v="0"/>
    <n v="1089"/>
    <n v="393"/>
    <d v="2013-07-25T10:30:00"/>
    <d v="2013-07-25T12:30:24"/>
    <x v="0"/>
    <x v="0"/>
    <d v="2013-07-24T18:58:00"/>
    <n v="0"/>
    <x v="0"/>
    <n v="10"/>
    <n v="8.3610000001499429E-2"/>
    <n v="2.0066400000359863"/>
    <n v="0.64722222222189885"/>
  </r>
  <r>
    <n v="7265"/>
    <n v="175132"/>
    <n v="42985"/>
    <n v="12"/>
    <x v="0"/>
    <n v="776"/>
    <n v="220"/>
    <d v="2013-09-24T09:00:00"/>
    <d v="2013-09-24T10:01:59"/>
    <x v="0"/>
    <x v="0"/>
    <d v="2013-09-23T17:28:00"/>
    <n v="0"/>
    <x v="6"/>
    <n v="9"/>
    <n v="4.3039999996835832E-2"/>
    <n v="1.03295999992406"/>
    <n v="0.64722222222189885"/>
  </r>
  <r>
    <n v="6915"/>
    <n v="177868"/>
    <n v="44652"/>
    <n v="12"/>
    <x v="2"/>
    <n v="1248"/>
    <s v=""/>
    <d v="2013-10-09T09:00:00"/>
    <d v="2013-10-09T15:37:40"/>
    <x v="0"/>
    <x v="1"/>
    <d v="2013-10-08T17:28:00"/>
    <n v="0"/>
    <x v="1"/>
    <n v="9"/>
    <n v="0.27616000000125496"/>
    <n v="6.627840000030119"/>
    <n v="0.64722222222189885"/>
  </r>
  <r>
    <n v="7565"/>
    <n v="182722"/>
    <n v="46958"/>
    <n v="12"/>
    <x v="0"/>
    <n v="293"/>
    <n v="393"/>
    <d v="2013-11-02T06:15:00"/>
    <d v="2013-11-02T07:49:31"/>
    <x v="1"/>
    <x v="0"/>
    <d v="2013-11-01T14:42:00"/>
    <n v="0"/>
    <x v="4"/>
    <n v="6"/>
    <n v="6.5633333339064848E-2"/>
    <n v="1.5752000001375563"/>
    <n v="0.64791666666133096"/>
  </r>
  <r>
    <n v="7675"/>
    <n v="169004"/>
    <n v="23395"/>
    <n v="12"/>
    <x v="0"/>
    <n v="1120"/>
    <n v="393"/>
    <d v="2013-08-25T04:30:00"/>
    <d v="2013-08-25T05:52:07"/>
    <x v="0"/>
    <x v="0"/>
    <d v="2013-08-24T12:57:00"/>
    <n v="0"/>
    <x v="3"/>
    <n v="4"/>
    <n v="5.7030000003578607E-2"/>
    <n v="1.3687200000858866"/>
    <n v="0.64791666666860692"/>
  </r>
  <r>
    <n v="6747"/>
    <n v="169289"/>
    <n v="40676"/>
    <n v="89"/>
    <x v="0"/>
    <n v="393"/>
    <n v="609"/>
    <d v="2013-08-26T12:15:00"/>
    <d v="2013-08-26T13:18:02"/>
    <x v="1"/>
    <x v="0"/>
    <d v="2013-08-25T20:39:00"/>
    <n v="0"/>
    <x v="2"/>
    <n v="12"/>
    <n v="4.3773333338322118E-2"/>
    <n v="1.0505600001197308"/>
    <n v="0.64999999999417923"/>
  </r>
  <r>
    <n v="6395"/>
    <n v="164360"/>
    <n v="38215"/>
    <n v="28"/>
    <x v="0"/>
    <n v="87"/>
    <n v="393"/>
    <d v="2013-08-03T04:15:00"/>
    <d v="2013-08-03T05:23:13"/>
    <x v="0"/>
    <x v="0"/>
    <d v="2013-08-02T12:38:00"/>
    <n v="0"/>
    <x v="4"/>
    <n v="4"/>
    <n v="4.7376666661875788E-2"/>
    <n v="1.1370399998850189"/>
    <n v="0.65069444444816327"/>
  </r>
  <r>
    <n v="6191"/>
    <n v="159299"/>
    <n v="35968"/>
    <n v="12"/>
    <x v="0"/>
    <n v="393"/>
    <n v="1280"/>
    <d v="2013-07-09T01:15:00"/>
    <d v="2013-07-09T02:29:40"/>
    <x v="1"/>
    <x v="0"/>
    <d v="2013-07-08T09:36:00"/>
    <n v="0"/>
    <x v="6"/>
    <n v="1"/>
    <n v="5.1856666665116791E-2"/>
    <n v="1.244559999962803"/>
    <n v="0.65208333333430346"/>
  </r>
  <r>
    <n v="6835"/>
    <n v="184743"/>
    <n v="23413"/>
    <n v="12"/>
    <x v="2"/>
    <n v="1183"/>
    <s v=""/>
    <d v="2013-11-16T10:30:00"/>
    <d v="2013-11-16T17:30:00"/>
    <x v="1"/>
    <x v="0"/>
    <d v="2013-11-15T18:51:00"/>
    <n v="0"/>
    <x v="4"/>
    <n v="10"/>
    <n v="0.29166999999870313"/>
    <n v="7.0000799999688752"/>
    <n v="0.65208333333430346"/>
  </r>
  <r>
    <n v="5627"/>
    <n v="183410"/>
    <n v="47418"/>
    <n v="90"/>
    <x v="0"/>
    <n v="393"/>
    <n v="293"/>
    <d v="2013-11-07T11:30:00"/>
    <d v="2013-11-07T14:03:10"/>
    <x v="0"/>
    <x v="0"/>
    <d v="2013-11-06T19:50:00"/>
    <n v="0"/>
    <x v="0"/>
    <n v="11"/>
    <n v="0.10636333333241055"/>
    <n v="2.5527199999778531"/>
    <n v="0.65277777777373558"/>
  </r>
  <r>
    <n v="6262"/>
    <n v="163562"/>
    <n v="31585"/>
    <n v="65"/>
    <x v="1"/>
    <n v="1286"/>
    <s v=""/>
    <d v="2013-07-31T09:00:00"/>
    <d v="2013-07-31T23:59:00"/>
    <x v="0"/>
    <x v="0"/>
    <d v="2013-07-30T17:20:00"/>
    <n v="0"/>
    <x v="1"/>
    <n v="9"/>
    <n v="0.62430999999924097"/>
    <n v="14.983439999981783"/>
    <n v="0.65277777778101154"/>
  </r>
  <r>
    <n v="7039"/>
    <n v="165308"/>
    <n v="38651"/>
    <n v="28"/>
    <x v="0"/>
    <n v="1181"/>
    <n v="393"/>
    <d v="2013-08-08T03:30:00"/>
    <d v="2013-08-08T04:58:10"/>
    <x v="1"/>
    <x v="0"/>
    <d v="2013-08-07T11:50:00"/>
    <n v="0"/>
    <x v="0"/>
    <n v="3"/>
    <n v="6.1226666664879303E-2"/>
    <n v="1.4694399999571033"/>
    <n v="0.65277777778101154"/>
  </r>
  <r>
    <n v="7774"/>
    <n v="171447"/>
    <n v="41543"/>
    <n v="24"/>
    <x v="0"/>
    <n v="396"/>
    <n v="585"/>
    <d v="2013-09-05T08:45:00"/>
    <d v="2013-09-05T10:16:05"/>
    <x v="1"/>
    <x v="0"/>
    <d v="2013-09-04T17:05:00"/>
    <n v="0"/>
    <x v="0"/>
    <n v="8"/>
    <n v="6.3256666660890914E-2"/>
    <n v="1.5181599998613819"/>
    <n v="0.65277777778101154"/>
  </r>
  <r>
    <n v="6738"/>
    <n v="165603"/>
    <n v="37748"/>
    <n v="12"/>
    <x v="0"/>
    <n v="1010"/>
    <n v="393"/>
    <d v="2013-08-09T08:15:00"/>
    <d v="2013-08-09T10:13:40"/>
    <x v="0"/>
    <x v="0"/>
    <d v="2013-08-08T16:34:00"/>
    <n v="0"/>
    <x v="5"/>
    <n v="8"/>
    <n v="8.2410000002710149E-2"/>
    <n v="1.9778400000650436"/>
    <n v="0.65347222222044365"/>
  </r>
  <r>
    <n v="6682"/>
    <n v="174147"/>
    <n v="42985"/>
    <n v="12"/>
    <x v="0"/>
    <n v="776"/>
    <n v="220"/>
    <d v="2013-09-18T09:00:00"/>
    <d v="2013-09-18T09:50:10"/>
    <x v="0"/>
    <x v="0"/>
    <d v="2013-09-17T17:17:00"/>
    <n v="0"/>
    <x v="1"/>
    <n v="9"/>
    <n v="3.4840000000258442E-2"/>
    <n v="0.83616000000620261"/>
    <n v="0.65486111111385981"/>
  </r>
  <r>
    <n v="7277"/>
    <n v="168765"/>
    <n v="37379"/>
    <n v="12"/>
    <x v="0"/>
    <n v="393"/>
    <n v="142"/>
    <d v="2013-08-24T01:00:00"/>
    <d v="2013-08-24T02:26:28"/>
    <x v="0"/>
    <x v="0"/>
    <d v="2013-08-23T09:08:00"/>
    <n v="0"/>
    <x v="4"/>
    <n v="1"/>
    <n v="6.0043333338398952E-2"/>
    <n v="1.4410400001215748"/>
    <n v="0.66111111110512866"/>
  </r>
  <r>
    <n v="6291"/>
    <n v="185352"/>
    <n v="47866"/>
    <n v="90"/>
    <x v="0"/>
    <n v="575"/>
    <n v="393"/>
    <d v="2013-11-21T06:45:00"/>
    <d v="2013-11-21T06:56:36"/>
    <x v="1"/>
    <x v="0"/>
    <d v="2013-11-20T14:52:00"/>
    <n v="0"/>
    <x v="0"/>
    <n v="6"/>
    <n v="8.060000000114087E-3"/>
    <n v="0.19344000000273809"/>
    <n v="0.66180555555911269"/>
  </r>
  <r>
    <n v="5848"/>
    <n v="162630"/>
    <n v="37549"/>
    <n v="12"/>
    <x v="2"/>
    <n v="571"/>
    <s v=""/>
    <d v="2013-07-26T08:30:00"/>
    <d v="2013-07-26T16:30:52"/>
    <x v="0"/>
    <x v="0"/>
    <d v="2013-07-25T16:33:00"/>
    <n v="0"/>
    <x v="5"/>
    <n v="8"/>
    <n v="0.33393333333515329"/>
    <n v="8.014400000043679"/>
    <n v="0.66458333333139308"/>
  </r>
  <r>
    <n v="7931"/>
    <n v="171402"/>
    <n v="40315"/>
    <n v="65"/>
    <x v="1"/>
    <n v="559"/>
    <s v=""/>
    <d v="2013-09-05T05:00:00"/>
    <d v="2013-09-06T00:00:00"/>
    <x v="0"/>
    <x v="0"/>
    <d v="2013-09-04T13:03:00"/>
    <n v="0"/>
    <x v="0"/>
    <n v="5"/>
    <n v="0.79166666666424135"/>
    <n v="18.999999999941792"/>
    <n v="0.66458333333866904"/>
  </r>
  <r>
    <n v="6450"/>
    <n v="173903"/>
    <n v="42874"/>
    <n v="12"/>
    <x v="0"/>
    <n v="1350"/>
    <n v="393"/>
    <d v="2013-09-17T05:00:00"/>
    <d v="2013-09-17T06:30:19"/>
    <x v="0"/>
    <x v="1"/>
    <d v="2013-09-16T13:03:00"/>
    <n v="0"/>
    <x v="6"/>
    <n v="5"/>
    <n v="6.2716666667256504E-2"/>
    <n v="1.5052000000141561"/>
    <n v="0.66458333333866904"/>
  </r>
  <r>
    <n v="6364"/>
    <n v="171049"/>
    <n v="29648"/>
    <n v="12"/>
    <x v="0"/>
    <n v="150"/>
    <n v="1084"/>
    <d v="2013-09-03T09:15:00"/>
    <d v="2013-09-03T10:05:12"/>
    <x v="0"/>
    <x v="0"/>
    <d v="2013-09-02T17:12:00"/>
    <n v="0"/>
    <x v="6"/>
    <n v="9"/>
    <n v="3.4863333334214985E-2"/>
    <n v="0.83672000002115965"/>
    <n v="0.66874999999708962"/>
  </r>
  <r>
    <n v="6173"/>
    <n v="179833"/>
    <n v="45620"/>
    <n v="12"/>
    <x v="0"/>
    <n v="393"/>
    <n v="492"/>
    <d v="2013-10-19T15:45:00"/>
    <d v="2013-10-19T17:44:12"/>
    <x v="0"/>
    <x v="0"/>
    <d v="2013-10-18T23:42:00"/>
    <n v="0"/>
    <x v="4"/>
    <n v="15"/>
    <n v="8.2779999997001141E-2"/>
    <n v="1.9867199999280274"/>
    <n v="0.66874999999708962"/>
  </r>
  <r>
    <n v="6419"/>
    <n v="172326"/>
    <n v="42046"/>
    <n v="12"/>
    <x v="0"/>
    <n v="505"/>
    <n v="393"/>
    <d v="2013-09-09T03:30:00"/>
    <d v="2013-09-09T04:32:51"/>
    <x v="0"/>
    <x v="0"/>
    <d v="2013-09-08T11:26:00"/>
    <n v="0"/>
    <x v="2"/>
    <n v="3"/>
    <n v="4.3646666665154044E-2"/>
    <n v="1.047519999963697"/>
    <n v="0.66944444444379769"/>
  </r>
  <r>
    <n v="6670"/>
    <n v="180185"/>
    <n v="37456"/>
    <n v="12"/>
    <x v="0"/>
    <n v="1054"/>
    <n v="1335"/>
    <d v="2013-10-21T07:15:00"/>
    <s v=""/>
    <x v="0"/>
    <x v="0"/>
    <d v="2013-10-20T15:11:00"/>
    <n v="1"/>
    <x v="2"/>
    <n v="7"/>
    <e v="#VALUE!"/>
    <s v=""/>
    <n v="0.66944444444379769"/>
  </r>
  <r>
    <n v="5602"/>
    <n v="174148"/>
    <n v="32114"/>
    <n v="12"/>
    <x v="0"/>
    <n v="292"/>
    <n v="393"/>
    <d v="2013-09-18T09:30:00"/>
    <d v="2013-09-18T11:11:06"/>
    <x v="1"/>
    <x v="0"/>
    <d v="2013-09-17T17:25:00"/>
    <n v="0"/>
    <x v="1"/>
    <n v="9"/>
    <n v="7.0206666663580108E-2"/>
    <n v="1.6849599999259226"/>
    <n v="0.67013888889050577"/>
  </r>
  <r>
    <n v="6939"/>
    <n v="164801"/>
    <n v="16962"/>
    <n v="12"/>
    <x v="0"/>
    <n v="1384"/>
    <n v="458"/>
    <d v="2013-08-05T07:30:00"/>
    <d v="2013-08-05T08:37:15"/>
    <x v="0"/>
    <x v="0"/>
    <d v="2013-08-04T15:22:00"/>
    <n v="0"/>
    <x v="2"/>
    <n v="7"/>
    <n v="4.6699999998963904E-2"/>
    <n v="1.1207999999751337"/>
    <n v="0.67222222222335404"/>
  </r>
  <r>
    <n v="7190"/>
    <n v="166673"/>
    <n v="35862"/>
    <n v="12"/>
    <x v="0"/>
    <n v="1142"/>
    <n v="393"/>
    <d v="2013-08-14T09:45:00"/>
    <d v="2013-08-14T11:12:38"/>
    <x v="1"/>
    <x v="0"/>
    <d v="2013-08-13T17:36:00"/>
    <n v="0"/>
    <x v="1"/>
    <n v="9"/>
    <n v="6.0859999997774139E-2"/>
    <n v="1.4606399999465793"/>
    <n v="0.67291666667006211"/>
  </r>
  <r>
    <n v="5925"/>
    <n v="176796"/>
    <n v="22289"/>
    <n v="12"/>
    <x v="0"/>
    <n v="197"/>
    <n v="393"/>
    <d v="2013-10-03T03:00:00"/>
    <d v="2013-10-03T03:56:09"/>
    <x v="1"/>
    <x v="0"/>
    <d v="2013-10-02T10:51:00"/>
    <n v="0"/>
    <x v="0"/>
    <n v="3"/>
    <n v="3.8990000000922009E-2"/>
    <n v="0.93576000002212822"/>
    <n v="0.67291666667006211"/>
  </r>
  <r>
    <n v="5705"/>
    <n v="161712"/>
    <n v="34511"/>
    <n v="12"/>
    <x v="0"/>
    <n v="61"/>
    <n v="393"/>
    <d v="2013-07-21T08:30:00"/>
    <d v="2013-07-21T10:42:28"/>
    <x v="0"/>
    <x v="0"/>
    <d v="2013-07-20T16:20:00"/>
    <n v="0"/>
    <x v="3"/>
    <n v="8"/>
    <n v="9.199333333526738E-2"/>
    <n v="2.2078400000464171"/>
    <n v="0.67361111110949423"/>
  </r>
  <r>
    <n v="7608"/>
    <n v="178523"/>
    <n v="32735"/>
    <n v="89"/>
    <x v="0"/>
    <n v="542"/>
    <n v="393"/>
    <d v="2013-10-12T09:00:00"/>
    <d v="2013-10-12T11:01:59"/>
    <x v="0"/>
    <x v="0"/>
    <d v="2013-10-11T16:50:00"/>
    <n v="0"/>
    <x v="4"/>
    <n v="9"/>
    <n v="8.4710000002814922E-2"/>
    <n v="2.0330400000675581"/>
    <n v="0.67361111110949423"/>
  </r>
  <r>
    <n v="7310"/>
    <n v="159695"/>
    <n v="36150"/>
    <n v="12"/>
    <x v="0"/>
    <n v="1147"/>
    <n v="393"/>
    <d v="2013-07-11T04:00:00"/>
    <d v="2013-07-11T04:58:16"/>
    <x v="1"/>
    <x v="0"/>
    <d v="2013-07-10T11:43:00"/>
    <n v="0"/>
    <x v="0"/>
    <n v="4"/>
    <n v="4.0463333338266239E-2"/>
    <n v="0.97112000011838973"/>
    <n v="0.67847222222189885"/>
  </r>
  <r>
    <n v="7007"/>
    <n v="183480"/>
    <n v="42879"/>
    <n v="12"/>
    <x v="0"/>
    <n v="1053"/>
    <n v="393"/>
    <d v="2013-11-08T03:45:00"/>
    <d v="2013-11-08T05:38:26"/>
    <x v="1"/>
    <x v="0"/>
    <d v="2013-11-07T11:27:00"/>
    <n v="0"/>
    <x v="5"/>
    <n v="3"/>
    <n v="7.8770000000076834E-2"/>
    <n v="1.890480000001844"/>
    <n v="0.67916666666860692"/>
  </r>
  <r>
    <n v="6496"/>
    <n v="171452"/>
    <n v="41546"/>
    <n v="85"/>
    <x v="0"/>
    <n v="393"/>
    <n v="463"/>
    <d v="2013-09-05T10:00:00"/>
    <d v="2013-09-05T11:42:26"/>
    <x v="1"/>
    <x v="0"/>
    <d v="2013-09-04T17:40:00"/>
    <n v="0"/>
    <x v="0"/>
    <n v="10"/>
    <n v="7.1133333338366356E-2"/>
    <n v="1.7072000001207925"/>
    <n v="0.68055555555474712"/>
  </r>
  <r>
    <n v="6166"/>
    <n v="179125"/>
    <n v="45295"/>
    <n v="12"/>
    <x v="2"/>
    <n v="61"/>
    <s v=""/>
    <d v="2013-10-15T10:00:00"/>
    <d v="2013-10-15T16:16:52"/>
    <x v="1"/>
    <x v="0"/>
    <d v="2013-10-14T17:39:00"/>
    <n v="0"/>
    <x v="6"/>
    <n v="10"/>
    <n v="0.26171333333331859"/>
    <n v="6.2811199999996461"/>
    <n v="0.68124999999417923"/>
  </r>
  <r>
    <n v="5597"/>
    <n v="181707"/>
    <n v="46574"/>
    <n v="89"/>
    <x v="2"/>
    <n v="393"/>
    <s v=""/>
    <d v="2013-10-30T07:30:00"/>
    <d v="2013-10-30T17:30:00"/>
    <x v="1"/>
    <x v="0"/>
    <d v="2013-10-29T15:07:00"/>
    <n v="0"/>
    <x v="1"/>
    <n v="7"/>
    <n v="0.41666999999870313"/>
    <n v="10.000079999968875"/>
    <n v="0.68263888888759539"/>
  </r>
  <r>
    <n v="6590"/>
    <n v="166096"/>
    <n v="39047"/>
    <n v="12"/>
    <x v="0"/>
    <n v="363"/>
    <n v="393"/>
    <d v="2013-08-11T12:00:00"/>
    <d v="2013-08-11T13:36:26"/>
    <x v="1"/>
    <x v="0"/>
    <d v="2013-08-10T19:36:00"/>
    <n v="0"/>
    <x v="3"/>
    <n v="12"/>
    <n v="6.6969999999855645E-2"/>
    <n v="1.6072799999965355"/>
    <n v="0.68333333333430346"/>
  </r>
  <r>
    <n v="6973"/>
    <n v="179602"/>
    <n v="45533"/>
    <n v="12"/>
    <x v="0"/>
    <n v="601"/>
    <n v="393"/>
    <d v="2013-10-18T11:00:00"/>
    <d v="2013-10-18T12:28:24"/>
    <x v="1"/>
    <x v="0"/>
    <d v="2013-10-17T18:35:00"/>
    <n v="0"/>
    <x v="5"/>
    <n v="11"/>
    <n v="6.1386666660837363E-2"/>
    <n v="1.4732799998600967"/>
    <n v="0.68402777778101154"/>
  </r>
  <r>
    <n v="5777"/>
    <n v="180121"/>
    <n v="45751"/>
    <n v="12"/>
    <x v="2"/>
    <n v="150"/>
    <s v=""/>
    <d v="2013-10-21T07:30:00"/>
    <s v=""/>
    <x v="0"/>
    <x v="0"/>
    <d v="2013-10-20T14:57:00"/>
    <n v="1"/>
    <x v="2"/>
    <n v="7"/>
    <e v="#VALUE!"/>
    <s v=""/>
    <n v="0.68958333333284827"/>
  </r>
  <r>
    <n v="5613"/>
    <n v="164596"/>
    <n v="38319"/>
    <n v="65"/>
    <x v="1"/>
    <n v="1086"/>
    <s v=""/>
    <d v="2013-08-04T07:00:00"/>
    <d v="2013-08-04T23:59:00"/>
    <x v="0"/>
    <x v="0"/>
    <d v="2013-08-03T14:26:00"/>
    <n v="0"/>
    <x v="3"/>
    <n v="7"/>
    <n v="0.70764333333499962"/>
    <n v="16.983440000039991"/>
    <n v="0.69027777777228039"/>
  </r>
  <r>
    <n v="5378"/>
    <n v="160372"/>
    <n v="36455"/>
    <n v="12"/>
    <x v="0"/>
    <n v="689"/>
    <n v="218"/>
    <d v="2013-07-14T05:15:00"/>
    <d v="2013-07-14T05:57:32"/>
    <x v="1"/>
    <x v="0"/>
    <d v="2013-07-13T12:40:00"/>
    <n v="0"/>
    <x v="3"/>
    <n v="5"/>
    <n v="2.9540000003180467E-2"/>
    <n v="0.7089600000763312"/>
    <n v="0.69097222221898846"/>
  </r>
  <r>
    <n v="6490"/>
    <n v="176682"/>
    <n v="44027"/>
    <n v="12"/>
    <x v="2"/>
    <n v="571"/>
    <s v=""/>
    <d v="2013-10-02T08:30:00"/>
    <d v="2013-10-02T16:20:42"/>
    <x v="1"/>
    <x v="0"/>
    <d v="2013-10-01T15:55:00"/>
    <n v="0"/>
    <x v="1"/>
    <n v="8"/>
    <n v="0.32687333333888091"/>
    <n v="7.8449600001331419"/>
    <n v="0.69097222221898846"/>
  </r>
  <r>
    <n v="6792"/>
    <n v="157068"/>
    <n v="35002"/>
    <n v="12"/>
    <x v="1"/>
    <n v="516"/>
    <s v=""/>
    <d v="2013-06-28T07:30:00"/>
    <d v="2013-07-02T00:00:00"/>
    <x v="0"/>
    <x v="0"/>
    <d v="2013-06-27T14:52:00"/>
    <n v="0"/>
    <x v="5"/>
    <n v="7"/>
    <n v="3.6875"/>
    <n v="88.5"/>
    <n v="0.69305555555911269"/>
  </r>
  <r>
    <n v="7295"/>
    <n v="167345"/>
    <n v="39707"/>
    <n v="24"/>
    <x v="0"/>
    <n v="450"/>
    <n v="393"/>
    <d v="2013-08-17T09:00:00"/>
    <d v="2013-08-17T11:17:06"/>
    <x v="0"/>
    <x v="0"/>
    <d v="2013-08-16T16:21:00"/>
    <n v="0"/>
    <x v="4"/>
    <n v="9"/>
    <n v="9.5209999999497086E-2"/>
    <n v="2.2850399999879301"/>
    <n v="0.69374999999854481"/>
  </r>
  <r>
    <n v="6598"/>
    <n v="157371"/>
    <n v="35100"/>
    <n v="12"/>
    <x v="0"/>
    <n v="1384"/>
    <n v="1323"/>
    <d v="2013-06-29T10:45:00"/>
    <d v="2013-06-29T11:32:24"/>
    <x v="1"/>
    <x v="0"/>
    <d v="2013-06-28T18:05:00"/>
    <n v="0"/>
    <x v="4"/>
    <n v="10"/>
    <n v="3.2913333336182404E-2"/>
    <n v="0.7899200000683777"/>
    <n v="0.69444444444525288"/>
  </r>
  <r>
    <n v="7843"/>
    <n v="157839"/>
    <n v="21520"/>
    <n v="12"/>
    <x v="0"/>
    <n v="1017"/>
    <n v="1096"/>
    <d v="2013-07-02T06:30:00"/>
    <d v="2013-07-02T07:14:39"/>
    <x v="1"/>
    <x v="0"/>
    <d v="2013-07-01T13:50:00"/>
    <n v="0"/>
    <x v="6"/>
    <n v="6"/>
    <n v="3.1006666664325166E-2"/>
    <n v="0.744159999943804"/>
    <n v="0.69444444444525288"/>
  </r>
  <r>
    <n v="5884"/>
    <n v="185799"/>
    <n v="48647"/>
    <n v="24"/>
    <x v="0"/>
    <n v="529"/>
    <n v="393"/>
    <d v="2013-11-24T04:15:00"/>
    <d v="2013-11-24T04:37:05"/>
    <x v="0"/>
    <x v="0"/>
    <d v="2013-11-23T11:34:00"/>
    <n v="0"/>
    <x v="3"/>
    <n v="4"/>
    <n v="1.5336666663642973E-2"/>
    <n v="0.36807999992743134"/>
    <n v="0.69513888889196096"/>
  </r>
  <r>
    <n v="7150"/>
    <n v="169731"/>
    <n v="34021"/>
    <n v="12"/>
    <x v="2"/>
    <n v="559"/>
    <s v=""/>
    <d v="2013-08-29T11:00:00"/>
    <d v="2013-08-29T18:00:00"/>
    <x v="1"/>
    <x v="0"/>
    <d v="2013-08-28T18:16:00"/>
    <n v="0"/>
    <x v="0"/>
    <n v="11"/>
    <n v="0.29166666666424135"/>
    <n v="6.9999999999417923"/>
    <n v="0.69722222222480923"/>
  </r>
  <r>
    <n v="6080"/>
    <n v="180656"/>
    <n v="30716"/>
    <n v="12"/>
    <x v="2"/>
    <n v="784"/>
    <s v=""/>
    <d v="2013-10-24T10:30:00"/>
    <d v="2013-10-24T15:30:00"/>
    <x v="0"/>
    <x v="0"/>
    <d v="2013-10-23T17:46:00"/>
    <n v="0"/>
    <x v="0"/>
    <n v="10"/>
    <n v="0.20833000000129687"/>
    <n v="4.9999200000311248"/>
    <n v="0.69722222222480923"/>
  </r>
  <r>
    <n v="6202"/>
    <n v="162579"/>
    <n v="37527"/>
    <n v="89"/>
    <x v="0"/>
    <n v="197"/>
    <n v="1040"/>
    <d v="2013-07-26T06:00:00"/>
    <d v="2013-07-26T06:55:11"/>
    <x v="1"/>
    <x v="0"/>
    <d v="2013-07-25T13:12:00"/>
    <n v="0"/>
    <x v="5"/>
    <n v="6"/>
    <n v="3.8319999999657739E-2"/>
    <n v="0.91967999999178573"/>
    <n v="0.69999999999708962"/>
  </r>
  <r>
    <n v="6167"/>
    <n v="182939"/>
    <n v="22074"/>
    <n v="89"/>
    <x v="0"/>
    <n v="1384"/>
    <n v="1133"/>
    <d v="2013-11-04T08:15:00"/>
    <d v="2013-11-04T09:41:02"/>
    <x v="0"/>
    <x v="0"/>
    <d v="2013-11-03T15:27:00"/>
    <n v="0"/>
    <x v="2"/>
    <n v="8"/>
    <n v="5.9750000000349246E-2"/>
    <n v="1.4340000000083819"/>
    <n v="0.69999999999708962"/>
  </r>
  <r>
    <n v="6749"/>
    <n v="183328"/>
    <n v="47366"/>
    <n v="24"/>
    <x v="0"/>
    <n v="1189"/>
    <n v="393"/>
    <d v="2013-11-07T03:00:00"/>
    <d v="2013-11-07T03:47:43"/>
    <x v="1"/>
    <x v="0"/>
    <d v="2013-11-06T10:12:00"/>
    <n v="0"/>
    <x v="0"/>
    <n v="3"/>
    <n v="3.3139999999548309E-2"/>
    <n v="0.79535999998915941"/>
    <n v="0.69999999999708962"/>
  </r>
  <r>
    <n v="5780"/>
    <n v="165870"/>
    <n v="38940"/>
    <n v="12"/>
    <x v="0"/>
    <n v="393"/>
    <n v="450"/>
    <d v="2013-08-10T12:30:00"/>
    <d v="2013-08-10T13:39:37"/>
    <x v="1"/>
    <x v="0"/>
    <d v="2013-08-09T19:40:00"/>
    <n v="0"/>
    <x v="4"/>
    <n v="12"/>
    <n v="4.8346666662837379E-2"/>
    <n v="1.1603199999080971"/>
    <n v="0.70138888889050577"/>
  </r>
  <r>
    <n v="6286"/>
    <n v="163522"/>
    <n v="21524"/>
    <n v="12"/>
    <x v="0"/>
    <n v="767"/>
    <n v="585"/>
    <d v="2013-07-31T08:30:00"/>
    <d v="2013-07-31T17:30:00"/>
    <x v="0"/>
    <x v="0"/>
    <d v="2013-07-30T15:36:00"/>
    <n v="0"/>
    <x v="1"/>
    <n v="8"/>
    <n v="0.37500333333446179"/>
    <n v="9.0000800000270829"/>
    <n v="0.70416666666278616"/>
  </r>
  <r>
    <n v="6221"/>
    <n v="177901"/>
    <n v="44669"/>
    <n v="12"/>
    <x v="0"/>
    <n v="1283"/>
    <n v="393"/>
    <d v="2013-10-09T14:00:00"/>
    <d v="2013-10-09T15:45:31"/>
    <x v="1"/>
    <x v="0"/>
    <d v="2013-10-08T21:06:00"/>
    <n v="0"/>
    <x v="1"/>
    <n v="14"/>
    <n v="7.327666666242294E-2"/>
    <n v="1.7586399998981506"/>
    <n v="0.70416666667006211"/>
  </r>
  <r>
    <n v="7093"/>
    <n v="146455"/>
    <n v="29444"/>
    <n v="85"/>
    <x v="0"/>
    <n v="1063"/>
    <n v="1052"/>
    <d v="2013-04-28T14:00:00"/>
    <d v="2013-04-29T00:00:00"/>
    <x v="1"/>
    <x v="0"/>
    <d v="2013-04-27T21:03:00"/>
    <n v="0"/>
    <x v="3"/>
    <n v="14"/>
    <n v="0.41666666666424135"/>
    <n v="9.9999999999417923"/>
    <n v="0.70625000000291038"/>
  </r>
  <r>
    <n v="6952"/>
    <n v="183209"/>
    <n v="47281"/>
    <n v="12"/>
    <x v="0"/>
    <n v="1053"/>
    <n v="393"/>
    <d v="2013-11-06T04:45:00"/>
    <d v="2013-11-06T06:00:29"/>
    <x v="1"/>
    <x v="0"/>
    <d v="2013-11-05T11:45:00"/>
    <n v="0"/>
    <x v="1"/>
    <n v="4"/>
    <n v="5.2423333334445488E-2"/>
    <n v="1.2581600000266917"/>
    <n v="0.70833333332848269"/>
  </r>
  <r>
    <n v="7025"/>
    <n v="185824"/>
    <n v="48658"/>
    <n v="12"/>
    <x v="2"/>
    <n v="352"/>
    <s v=""/>
    <d v="2013-11-24T08:00:00"/>
    <d v="2013-11-24T18:00:00"/>
    <x v="1"/>
    <x v="0"/>
    <d v="2013-11-23T15:00:00"/>
    <n v="0"/>
    <x v="3"/>
    <n v="8"/>
    <n v="0.41666666666424135"/>
    <n v="9.9999999999417923"/>
    <n v="0.70833333333575865"/>
  </r>
  <r>
    <n v="7141"/>
    <n v="181162"/>
    <n v="39759"/>
    <n v="12"/>
    <x v="0"/>
    <n v="949"/>
    <n v="393"/>
    <d v="2013-10-27T07:30:00"/>
    <d v="2013-10-27T09:28:36"/>
    <x v="0"/>
    <x v="0"/>
    <d v="2013-10-26T14:29:00"/>
    <n v="0"/>
    <x v="3"/>
    <n v="7"/>
    <n v="8.2360000000335276E-2"/>
    <n v="1.9766400000080466"/>
    <n v="0.70902777777519077"/>
  </r>
  <r>
    <n v="7512"/>
    <n v="157360"/>
    <n v="35094"/>
    <n v="12"/>
    <x v="2"/>
    <n v="142"/>
    <s v=""/>
    <d v="2013-06-29T10:00:00"/>
    <d v="2013-06-29T19:00:00"/>
    <x v="0"/>
    <x v="0"/>
    <d v="2013-06-28T16:58:00"/>
    <n v="0"/>
    <x v="4"/>
    <n v="10"/>
    <n v="0.37500333333446179"/>
    <n v="9.0000800000270829"/>
    <n v="0.70972222222189885"/>
  </r>
  <r>
    <n v="5372"/>
    <n v="178662"/>
    <n v="17662"/>
    <n v="90"/>
    <x v="0"/>
    <n v="484"/>
    <n v="393"/>
    <d v="2013-10-13T03:45:00"/>
    <d v="2013-10-13T05:02:35"/>
    <x v="1"/>
    <x v="0"/>
    <d v="2013-10-12T10:42:00"/>
    <n v="0"/>
    <x v="3"/>
    <n v="3"/>
    <n v="5.3879999999480788E-2"/>
    <n v="1.2931199999875389"/>
    <n v="0.71041666666860692"/>
  </r>
  <r>
    <n v="6416"/>
    <n v="175661"/>
    <n v="43692"/>
    <n v="12"/>
    <x v="0"/>
    <n v="61"/>
    <n v="393"/>
    <d v="2013-09-28T04:30:00"/>
    <d v="2013-09-28T05:43:44"/>
    <x v="0"/>
    <x v="0"/>
    <d v="2013-09-27T11:25:00"/>
    <n v="0"/>
    <x v="4"/>
    <n v="4"/>
    <n v="5.1200000001699664E-2"/>
    <n v="1.2288000000407919"/>
    <n v="0.71180555555474712"/>
  </r>
  <r>
    <n v="7916"/>
    <n v="176698"/>
    <n v="35793"/>
    <n v="12"/>
    <x v="0"/>
    <n v="945"/>
    <n v="352"/>
    <d v="2013-10-02T10:30:00"/>
    <d v="2013-10-02T11:53:42"/>
    <x v="1"/>
    <x v="0"/>
    <d v="2013-10-01T17:24:00"/>
    <n v="0"/>
    <x v="1"/>
    <n v="10"/>
    <n v="5.8129999997618143E-2"/>
    <n v="1.3951199999428354"/>
    <n v="0.71250000000145519"/>
  </r>
  <r>
    <n v="7883"/>
    <n v="163439"/>
    <n v="35280"/>
    <n v="28"/>
    <x v="0"/>
    <n v="392"/>
    <n v="297"/>
    <d v="2013-07-30T17:00:00"/>
    <d v="2013-07-30T17:57:47"/>
    <x v="0"/>
    <x v="0"/>
    <d v="2013-07-29T23:52:00"/>
    <n v="0"/>
    <x v="6"/>
    <n v="17"/>
    <n v="4.0126666666765232E-2"/>
    <n v="0.96304000000236556"/>
    <n v="0.71388888889487134"/>
  </r>
  <r>
    <n v="7857"/>
    <n v="166767"/>
    <n v="24869"/>
    <n v="89"/>
    <x v="0"/>
    <n v="1089"/>
    <n v="393"/>
    <d v="2013-08-14T17:30:00"/>
    <d v="2013-08-14T19:13:03"/>
    <x v="0"/>
    <x v="1"/>
    <d v="2013-08-14T00:16:00"/>
    <n v="0"/>
    <x v="1"/>
    <n v="17"/>
    <n v="7.1563333338417578E-2"/>
    <n v="1.7175200001220219"/>
    <n v="0.71805555555329192"/>
  </r>
  <r>
    <n v="5379"/>
    <n v="176189"/>
    <n v="43865"/>
    <n v="12"/>
    <x v="2"/>
    <n v="293"/>
    <s v=""/>
    <d v="2013-09-30T07:00:00"/>
    <d v="2013-09-30T16:00:00"/>
    <x v="1"/>
    <x v="0"/>
    <d v="2013-09-29T13:46:00"/>
    <n v="0"/>
    <x v="2"/>
    <n v="7"/>
    <n v="0.37500333333446179"/>
    <n v="9.0000800000270829"/>
    <n v="0.71805555555329192"/>
  </r>
  <r>
    <n v="7119"/>
    <n v="160729"/>
    <n v="30716"/>
    <n v="12"/>
    <x v="0"/>
    <n v="376"/>
    <n v="393"/>
    <d v="2013-07-16T05:45:00"/>
    <d v="2013-07-16T07:09:54"/>
    <x v="0"/>
    <x v="0"/>
    <d v="2013-07-15T12:31:00"/>
    <n v="0"/>
    <x v="6"/>
    <n v="5"/>
    <n v="5.8956666667654645E-2"/>
    <n v="1.4149600000237115"/>
    <n v="0.71805555556056788"/>
  </r>
  <r>
    <n v="6583"/>
    <n v="172174"/>
    <n v="41943"/>
    <n v="12"/>
    <x v="0"/>
    <n v="572"/>
    <n v="393"/>
    <d v="2013-09-08T07:00:00"/>
    <d v="2013-09-08T08:18:16"/>
    <x v="0"/>
    <x v="0"/>
    <d v="2013-09-07T13:44:00"/>
    <n v="0"/>
    <x v="3"/>
    <n v="7"/>
    <n v="5.4353333332983311E-2"/>
    <n v="1.3044799999915995"/>
    <n v="0.71944444443943212"/>
  </r>
  <r>
    <n v="6483"/>
    <n v="166652"/>
    <n v="39753"/>
    <n v="12"/>
    <x v="0"/>
    <n v="393"/>
    <n v="1010"/>
    <d v="2013-08-14T09:30:00"/>
    <d v="2013-08-14T11:50:36"/>
    <x v="0"/>
    <x v="1"/>
    <d v="2013-08-13T16:14:00"/>
    <n v="0"/>
    <x v="1"/>
    <n v="9"/>
    <n v="9.7636666665493976E-2"/>
    <n v="2.3432799999718554"/>
    <n v="0.71944444444670808"/>
  </r>
  <r>
    <n v="6103"/>
    <n v="183368"/>
    <n v="32023"/>
    <n v="12"/>
    <x v="0"/>
    <n v="376"/>
    <n v="1053"/>
    <d v="2013-11-07T09:15:00"/>
    <d v="2013-11-07T09:28:55"/>
    <x v="0"/>
    <x v="0"/>
    <d v="2013-11-06T15:56:00"/>
    <n v="0"/>
    <x v="0"/>
    <n v="9"/>
    <n v="9.6633333378122188E-3"/>
    <n v="0.23192000010749325"/>
    <n v="0.72152777777228039"/>
  </r>
  <r>
    <n v="6472"/>
    <n v="175562"/>
    <n v="33592"/>
    <n v="12"/>
    <x v="1"/>
    <n v="1280"/>
    <s v=""/>
    <d v="2013-09-27T12:00:00"/>
    <d v="2013-09-29T23:59:00"/>
    <x v="0"/>
    <x v="0"/>
    <d v="2013-09-26T18:36:00"/>
    <n v="0"/>
    <x v="5"/>
    <n v="12"/>
    <n v="2.499309999999241"/>
    <n v="59.983439999981783"/>
    <n v="0.72499999999854481"/>
  </r>
  <r>
    <n v="7505"/>
    <n v="172362"/>
    <n v="42070"/>
    <n v="12"/>
    <x v="2"/>
    <n v="949"/>
    <s v=""/>
    <d v="2013-09-09T10:00:00"/>
    <d v="2013-09-09T19:00:00"/>
    <x v="0"/>
    <x v="0"/>
    <d v="2013-09-08T16:35:00"/>
    <n v="0"/>
    <x v="2"/>
    <n v="10"/>
    <n v="0.37500333333446179"/>
    <n v="9.0000800000270829"/>
    <n v="0.72569444444525288"/>
  </r>
  <r>
    <n v="7001"/>
    <n v="181752"/>
    <n v="32527"/>
    <n v="12"/>
    <x v="2"/>
    <n v="1026"/>
    <s v=""/>
    <d v="2013-10-30T13:15:00"/>
    <d v="2013-10-30T17:15:00"/>
    <x v="0"/>
    <x v="0"/>
    <d v="2013-10-29T19:50:00"/>
    <n v="0"/>
    <x v="1"/>
    <n v="13"/>
    <n v="0.16666666666424135"/>
    <n v="3.9999999999417923"/>
    <n v="0.72569444444525288"/>
  </r>
  <r>
    <n v="6992"/>
    <n v="183366"/>
    <n v="47391"/>
    <n v="12"/>
    <x v="0"/>
    <n v="393"/>
    <n v="51"/>
    <d v="2013-11-07T09:00:00"/>
    <d v="2013-11-07T10:49:33"/>
    <x v="0"/>
    <x v="0"/>
    <d v="2013-11-06T15:35:00"/>
    <n v="0"/>
    <x v="0"/>
    <n v="9"/>
    <n v="7.6079999998910353E-2"/>
    <n v="1.8259199999738485"/>
    <n v="0.72569444444525288"/>
  </r>
  <r>
    <n v="5492"/>
    <n v="157998"/>
    <n v="29500"/>
    <n v="12"/>
    <x v="0"/>
    <n v="1384"/>
    <n v="1388"/>
    <d v="2013-07-03T08:30:00"/>
    <d v="2013-07-03T09:42:54"/>
    <x v="0"/>
    <x v="0"/>
    <d v="2013-07-02T15:04:00"/>
    <n v="0"/>
    <x v="1"/>
    <n v="8"/>
    <n v="5.0623333336261567E-2"/>
    <n v="1.2149600000702776"/>
    <n v="0.726388888884685"/>
  </r>
  <r>
    <n v="5487"/>
    <n v="165186"/>
    <n v="38586"/>
    <n v="28"/>
    <x v="0"/>
    <n v="1021"/>
    <n v="768"/>
    <d v="2013-08-07T10:00:00"/>
    <d v="2013-08-07T10:49:26"/>
    <x v="0"/>
    <x v="0"/>
    <d v="2013-08-06T16:34:00"/>
    <n v="0"/>
    <x v="1"/>
    <n v="10"/>
    <n v="3.4333333336689975E-2"/>
    <n v="0.8240000000805594"/>
    <n v="0.726388888884685"/>
  </r>
  <r>
    <n v="6876"/>
    <n v="142392"/>
    <n v="27177"/>
    <n v="65"/>
    <x v="1"/>
    <n v="953"/>
    <s v=""/>
    <d v="2013-03-28T08:00:00"/>
    <d v="2013-03-29T08:00:00"/>
    <x v="0"/>
    <x v="0"/>
    <d v="2013-03-27T14:34:00"/>
    <n v="0"/>
    <x v="0"/>
    <n v="8"/>
    <n v="0.99999666666553821"/>
    <n v="23.999919999972917"/>
    <n v="0.72638888889196096"/>
  </r>
  <r>
    <n v="7978"/>
    <n v="161211"/>
    <n v="36767"/>
    <n v="12"/>
    <x v="1"/>
    <n v="949"/>
    <s v=""/>
    <d v="2013-07-19T04:00:00"/>
    <d v="2013-07-21T00:00:00"/>
    <x v="1"/>
    <x v="0"/>
    <d v="2013-07-18T10:33:00"/>
    <n v="0"/>
    <x v="5"/>
    <n v="4"/>
    <n v="1.8333333333357587"/>
    <n v="44.000000000058208"/>
    <n v="0.72708333333139308"/>
  </r>
  <r>
    <n v="6139"/>
    <n v="174509"/>
    <n v="35794"/>
    <n v="12"/>
    <x v="0"/>
    <n v="571"/>
    <n v="1384"/>
    <d v="2013-09-20T19:30:00"/>
    <d v="2013-09-20T21:26:48"/>
    <x v="1"/>
    <x v="0"/>
    <d v="2013-09-20T02:03:00"/>
    <n v="0"/>
    <x v="5"/>
    <n v="19"/>
    <n v="8.1109999999171123E-2"/>
    <n v="1.9466399999801069"/>
    <n v="0.72708333333139308"/>
  </r>
  <r>
    <n v="6778"/>
    <n v="159138"/>
    <n v="33844"/>
    <n v="12"/>
    <x v="2"/>
    <n v="466"/>
    <s v=""/>
    <d v="2013-07-08T05:00:00"/>
    <d v="2013-07-08T10:00:00"/>
    <x v="0"/>
    <x v="0"/>
    <d v="2013-07-07T11:32:00"/>
    <n v="0"/>
    <x v="2"/>
    <n v="5"/>
    <n v="0.20833666666294448"/>
    <n v="5.0000799999106675"/>
    <n v="0.72777777777810115"/>
  </r>
  <r>
    <n v="8003"/>
    <n v="182815"/>
    <n v="39855"/>
    <n v="89"/>
    <x v="0"/>
    <n v="393"/>
    <n v="115"/>
    <d v="2013-11-03T01:45:00"/>
    <d v="2013-11-03T02:46:00"/>
    <x v="1"/>
    <x v="0"/>
    <d v="2013-11-02T08:16:00"/>
    <n v="0"/>
    <x v="3"/>
    <n v="1"/>
    <n v="4.2363333333923947E-2"/>
    <n v="1.0167200000141747"/>
    <n v="0.72847222221753327"/>
  </r>
  <r>
    <n v="6562"/>
    <n v="165523"/>
    <n v="37730"/>
    <n v="12"/>
    <x v="0"/>
    <n v="988"/>
    <n v="393"/>
    <d v="2013-08-09T04:30:00"/>
    <d v="2013-08-09T05:43:43"/>
    <x v="1"/>
    <x v="0"/>
    <d v="2013-08-08T11:00:00"/>
    <n v="0"/>
    <x v="5"/>
    <n v="4"/>
    <n v="5.1189999998314306E-2"/>
    <n v="1.2285599999595433"/>
    <n v="0.72916666666424135"/>
  </r>
  <r>
    <n v="7805"/>
    <n v="158221"/>
    <n v="34235"/>
    <n v="12"/>
    <x v="0"/>
    <n v="1262"/>
    <n v="722"/>
    <d v="2013-07-04T13:00:00"/>
    <d v="2013-07-04T13:56:33"/>
    <x v="0"/>
    <x v="0"/>
    <d v="2013-07-03T19:28:00"/>
    <n v="0"/>
    <x v="0"/>
    <n v="13"/>
    <n v="3.9273333335586358E-2"/>
    <n v="0.94256000005407259"/>
    <n v="0.73055555555038154"/>
  </r>
  <r>
    <n v="5762"/>
    <n v="141868"/>
    <n v="17528"/>
    <n v="85"/>
    <x v="0"/>
    <n v="1346"/>
    <n v="839"/>
    <d v="2013-03-23T15:30:00"/>
    <d v="2013-03-24T00:00:00"/>
    <x v="1"/>
    <x v="0"/>
    <d v="2013-03-22T21:57:00"/>
    <n v="0"/>
    <x v="4"/>
    <n v="15"/>
    <n v="0.35416666666424135"/>
    <n v="8.4999999999417923"/>
    <n v="0.73125000000436557"/>
  </r>
  <r>
    <n v="5592"/>
    <n v="158051"/>
    <n v="35427"/>
    <n v="12"/>
    <x v="0"/>
    <n v="1217"/>
    <n v="393"/>
    <d v="2013-07-03T14:00:00"/>
    <d v="2013-07-03T15:09:15"/>
    <x v="1"/>
    <x v="0"/>
    <d v="2013-07-02T20:27:00"/>
    <n v="0"/>
    <x v="1"/>
    <n v="14"/>
    <n v="4.8086666662129574E-2"/>
    <n v="1.1540799998911098"/>
    <n v="0.73125000000436557"/>
  </r>
  <r>
    <n v="6222"/>
    <n v="171071"/>
    <n v="41341"/>
    <n v="85"/>
    <x v="0"/>
    <n v="912"/>
    <n v="585"/>
    <d v="2013-09-03T13:00:00"/>
    <d v="2013-09-03T13:58:29"/>
    <x v="1"/>
    <x v="0"/>
    <d v="2013-09-02T19:22:00"/>
    <n v="0"/>
    <x v="6"/>
    <n v="13"/>
    <n v="4.0613333338114899E-2"/>
    <n v="0.97472000011475757"/>
    <n v="0.73472222222335404"/>
  </r>
  <r>
    <n v="7895"/>
    <n v="180113"/>
    <n v="45744"/>
    <n v="12"/>
    <x v="2"/>
    <n v="330"/>
    <s v=""/>
    <d v="2013-10-21T08:30:00"/>
    <s v=""/>
    <x v="0"/>
    <x v="0"/>
    <d v="2013-10-20T14:49:00"/>
    <n v="1"/>
    <x v="2"/>
    <n v="8"/>
    <e v="#VALUE!"/>
    <s v=""/>
    <n v="0.73680555555620231"/>
  </r>
  <r>
    <n v="5610"/>
    <n v="180013"/>
    <n v="44638"/>
    <n v="12"/>
    <x v="0"/>
    <n v="1069"/>
    <n v="187"/>
    <d v="2013-10-20T14:00:00"/>
    <d v="2013-10-20T15:00:00"/>
    <x v="0"/>
    <x v="0"/>
    <d v="2013-10-19T20:18:00"/>
    <n v="0"/>
    <x v="3"/>
    <n v="14"/>
    <n v="4.1666666664241347E-2"/>
    <n v="0.99999999994179234"/>
    <n v="0.73750000000291038"/>
  </r>
  <r>
    <n v="5924"/>
    <n v="184889"/>
    <n v="48177"/>
    <n v="12"/>
    <x v="2"/>
    <n v="1281"/>
    <s v=""/>
    <d v="2013-11-17T10:30:00"/>
    <d v="2013-11-17T11:16:24"/>
    <x v="1"/>
    <x v="0"/>
    <d v="2013-11-16T16:46:00"/>
    <n v="0"/>
    <x v="3"/>
    <n v="10"/>
    <n v="3.2220000000961591E-2"/>
    <n v="0.77328000002307817"/>
    <n v="0.73888888888905058"/>
  </r>
  <r>
    <n v="7647"/>
    <n v="161100"/>
    <n v="36820"/>
    <n v="89"/>
    <x v="0"/>
    <n v="293"/>
    <n v="1384"/>
    <d v="2013-07-18T10:45:00"/>
    <d v="2013-07-18T12:53:30"/>
    <x v="0"/>
    <x v="0"/>
    <d v="2013-07-17T17:00:00"/>
    <n v="0"/>
    <x v="0"/>
    <n v="10"/>
    <n v="8.9233333332231268E-2"/>
    <n v="2.1415999999735504"/>
    <n v="0.73958333332848269"/>
  </r>
  <r>
    <n v="6401"/>
    <n v="185813"/>
    <n v="48652"/>
    <n v="23"/>
    <x v="0"/>
    <n v="1123"/>
    <n v="393"/>
    <d v="2013-11-24T07:15:00"/>
    <d v="2013-11-24T08:51:33"/>
    <x v="0"/>
    <x v="0"/>
    <d v="2013-11-23T13:29:00"/>
    <n v="0"/>
    <x v="3"/>
    <n v="7"/>
    <n v="6.7046666663372889E-2"/>
    <n v="1.6091199999209493"/>
    <n v="0.74027777778246673"/>
  </r>
  <r>
    <n v="7583"/>
    <n v="185854"/>
    <n v="37792"/>
    <n v="12"/>
    <x v="2"/>
    <n v="1282"/>
    <s v=""/>
    <d v="2013-11-24T13:15:00"/>
    <d v="2013-11-24T18:15:00"/>
    <x v="1"/>
    <x v="0"/>
    <d v="2013-11-23T19:27:00"/>
    <n v="0"/>
    <x v="3"/>
    <n v="13"/>
    <n v="0.20833666666294448"/>
    <n v="5.0000799999106675"/>
    <n v="0.74166666666860692"/>
  </r>
  <r>
    <n v="7045"/>
    <n v="163134"/>
    <n v="37798"/>
    <n v="12"/>
    <x v="0"/>
    <n v="450"/>
    <n v="1384"/>
    <d v="2013-07-29T05:30:00"/>
    <d v="2013-07-29T06:23:16"/>
    <x v="0"/>
    <x v="0"/>
    <d v="2013-07-28T11:41:00"/>
    <n v="0"/>
    <x v="2"/>
    <n v="5"/>
    <n v="3.6993333334976342E-2"/>
    <n v="0.8878400000394322"/>
    <n v="0.74236111110803904"/>
  </r>
  <r>
    <n v="7022"/>
    <n v="147791"/>
    <n v="30143"/>
    <n v="12"/>
    <x v="0"/>
    <n v="393"/>
    <n v="1095"/>
    <d v="2013-05-07T08:00:00"/>
    <d v="2013-05-08T00:00:00"/>
    <x v="1"/>
    <x v="0"/>
    <d v="2013-05-06T14:11:00"/>
    <n v="0"/>
    <x v="6"/>
    <n v="8"/>
    <n v="0.66666666666424135"/>
    <n v="15.999999999941792"/>
    <n v="0.742361111115315"/>
  </r>
  <r>
    <n v="7827"/>
    <n v="159451"/>
    <n v="35280"/>
    <n v="12"/>
    <x v="0"/>
    <n v="392"/>
    <n v="297"/>
    <d v="2013-07-09T20:15:00"/>
    <d v="2013-07-09T21:41:18"/>
    <x v="1"/>
    <x v="0"/>
    <d v="2013-07-09T02:23:00"/>
    <n v="0"/>
    <x v="6"/>
    <n v="20"/>
    <n v="5.9930000003078021E-2"/>
    <n v="1.4383200000738725"/>
    <n v="0.74444444444088731"/>
  </r>
  <r>
    <n v="7178"/>
    <n v="160292"/>
    <n v="36416"/>
    <n v="12"/>
    <x v="2"/>
    <n v="142"/>
    <s v=""/>
    <d v="2013-07-13T16:00:00"/>
    <d v="2013-07-13T21:00:00"/>
    <x v="1"/>
    <x v="0"/>
    <d v="2013-07-12T22:08:00"/>
    <n v="0"/>
    <x v="4"/>
    <n v="16"/>
    <n v="0.20833333333575865"/>
    <n v="5.0000000000582077"/>
    <n v="0.74444444444088731"/>
  </r>
  <r>
    <n v="5384"/>
    <n v="169875"/>
    <n v="40952"/>
    <n v="12"/>
    <x v="0"/>
    <n v="308"/>
    <n v="1384"/>
    <d v="2013-08-30T08:30:00"/>
    <d v="2013-08-30T09:45:16"/>
    <x v="1"/>
    <x v="0"/>
    <d v="2013-08-29T14:36:00"/>
    <n v="0"/>
    <x v="5"/>
    <n v="8"/>
    <n v="5.2273333334596828E-2"/>
    <n v="1.2545600000303239"/>
    <n v="0.74583333333430346"/>
  </r>
  <r>
    <n v="7893"/>
    <n v="163226"/>
    <n v="37845"/>
    <n v="12"/>
    <x v="0"/>
    <n v="278"/>
    <n v="393"/>
    <d v="2013-07-29T13:30:00"/>
    <d v="2013-07-29T14:53:05"/>
    <x v="0"/>
    <x v="1"/>
    <d v="2013-07-28T19:35:00"/>
    <n v="0"/>
    <x v="2"/>
    <n v="13"/>
    <n v="5.769999999756692E-2"/>
    <n v="1.3847999999416061"/>
    <n v="0.74652777778101154"/>
  </r>
  <r>
    <n v="6184"/>
    <n v="164213"/>
    <n v="38202"/>
    <n v="12"/>
    <x v="0"/>
    <n v="142"/>
    <n v="393"/>
    <d v="2013-08-03T03:30:00"/>
    <d v="2013-08-03T04:48:00"/>
    <x v="0"/>
    <x v="0"/>
    <d v="2013-08-02T09:34:00"/>
    <n v="0"/>
    <x v="4"/>
    <n v="3"/>
    <n v="5.4166666661330964E-2"/>
    <n v="1.2999999998719431"/>
    <n v="0.74722222222771961"/>
  </r>
  <r>
    <n v="7024"/>
    <n v="183127"/>
    <n v="5641"/>
    <n v="12"/>
    <x v="2"/>
    <n v="122"/>
    <s v=""/>
    <d v="2013-11-05T13:30:00"/>
    <d v="2013-11-05T18:30:00"/>
    <x v="0"/>
    <x v="0"/>
    <d v="2013-11-04T19:33:00"/>
    <n v="0"/>
    <x v="6"/>
    <n v="13"/>
    <n v="0.20833000000129687"/>
    <n v="4.9999200000311248"/>
    <n v="0.74791666666715173"/>
  </r>
  <r>
    <n v="6689"/>
    <n v="161803"/>
    <n v="37168"/>
    <n v="12"/>
    <x v="0"/>
    <n v="571"/>
    <n v="455"/>
    <d v="2013-07-22T03:00:00"/>
    <d v="2013-07-22T03:43:30"/>
    <x v="0"/>
    <x v="1"/>
    <d v="2013-07-21T09:02:00"/>
    <n v="0"/>
    <x v="2"/>
    <n v="3"/>
    <n v="3.0209999997168779E-2"/>
    <n v="0.7250399999320507"/>
    <n v="0.74861111111385981"/>
  </r>
  <r>
    <n v="6941"/>
    <n v="172220"/>
    <n v="41974"/>
    <n v="12"/>
    <x v="0"/>
    <n v="393"/>
    <n v="1010"/>
    <d v="2013-09-08T12:15:00"/>
    <d v="2013-09-08T13:42:03"/>
    <x v="0"/>
    <x v="0"/>
    <d v="2013-09-07T18:11:00"/>
    <n v="0"/>
    <x v="3"/>
    <n v="12"/>
    <n v="6.0453333338955417E-2"/>
    <n v="1.45088000013493"/>
    <n v="0.75277777777228039"/>
  </r>
  <r>
    <n v="5963"/>
    <n v="185526"/>
    <n v="18699"/>
    <n v="12"/>
    <x v="2"/>
    <n v="1096"/>
    <s v=""/>
    <d v="2013-11-22T13:00:00"/>
    <d v="2013-11-22T18:00:00"/>
    <x v="0"/>
    <x v="0"/>
    <d v="2013-11-21T18:55:00"/>
    <n v="0"/>
    <x v="5"/>
    <n v="13"/>
    <n v="0.20833333333575865"/>
    <n v="5.0000000000582077"/>
    <n v="0.75347222221898846"/>
  </r>
  <r>
    <n v="6033"/>
    <n v="154623"/>
    <n v="31500"/>
    <n v="12"/>
    <x v="0"/>
    <n v="458"/>
    <n v="1384"/>
    <d v="2013-06-13T05:30:00"/>
    <d v="2013-06-14T00:00:00"/>
    <x v="1"/>
    <x v="0"/>
    <d v="2013-06-12T11:23:00"/>
    <n v="0"/>
    <x v="0"/>
    <n v="5"/>
    <n v="0.77083333333575865"/>
    <n v="18.500000000058208"/>
    <n v="0.75486111110512866"/>
  </r>
  <r>
    <n v="6735"/>
    <n v="176089"/>
    <n v="2494"/>
    <n v="85"/>
    <x v="0"/>
    <n v="393"/>
    <n v="559"/>
    <d v="2013-09-29T12:30:00"/>
    <d v="2013-09-29T13:29:03"/>
    <x v="1"/>
    <x v="0"/>
    <d v="2013-09-28T18:21:00"/>
    <n v="0"/>
    <x v="3"/>
    <n v="12"/>
    <n v="4.1006666666362435E-2"/>
    <n v="0.98415999999269843"/>
    <n v="0.75625000000582077"/>
  </r>
  <r>
    <n v="7309"/>
    <n v="180312"/>
    <n v="29648"/>
    <n v="12"/>
    <x v="2"/>
    <n v="625"/>
    <s v=""/>
    <d v="2013-10-22T08:00:00"/>
    <d v="2013-10-22T12:00:00"/>
    <x v="0"/>
    <x v="0"/>
    <d v="2013-10-21T13:50:00"/>
    <n v="0"/>
    <x v="6"/>
    <n v="8"/>
    <n v="0.16666666666424135"/>
    <n v="3.9999999999417923"/>
    <n v="0.75694444444525288"/>
  </r>
  <r>
    <n v="7581"/>
    <n v="179358"/>
    <n v="45429"/>
    <n v="12"/>
    <x v="0"/>
    <n v="776"/>
    <n v="393"/>
    <d v="2013-10-17T04:30:00"/>
    <d v="2013-10-17T05:29:12"/>
    <x v="1"/>
    <x v="0"/>
    <d v="2013-10-16T10:14:00"/>
    <n v="0"/>
    <x v="0"/>
    <n v="4"/>
    <n v="4.1109999998298008E-2"/>
    <n v="0.98663999995915219"/>
    <n v="0.76111111111094942"/>
  </r>
  <r>
    <n v="7904"/>
    <n v="173704"/>
    <n v="28917"/>
    <n v="12"/>
    <x v="2"/>
    <n v="758"/>
    <s v=""/>
    <d v="2013-09-16T11:30:00"/>
    <d v="2013-09-16T16:30:00"/>
    <x v="0"/>
    <x v="1"/>
    <d v="2013-09-15T17:12:00"/>
    <n v="0"/>
    <x v="2"/>
    <n v="11"/>
    <n v="0.20833333333575865"/>
    <n v="5.0000000000582077"/>
    <n v="0.76249999999708962"/>
  </r>
  <r>
    <n v="7216"/>
    <n v="170800"/>
    <n v="29648"/>
    <n v="12"/>
    <x v="0"/>
    <n v="1063"/>
    <n v="1084"/>
    <d v="2013-09-02T08:45:00"/>
    <d v="2013-09-02T09:19:02"/>
    <x v="0"/>
    <x v="0"/>
    <d v="2013-09-01T14:22:00"/>
    <n v="0"/>
    <x v="2"/>
    <n v="8"/>
    <n v="2.3636666664970107E-2"/>
    <n v="0.56727999995928258"/>
    <n v="0.76597222222335404"/>
  </r>
  <r>
    <n v="6432"/>
    <n v="169223"/>
    <n v="36212"/>
    <n v="12"/>
    <x v="0"/>
    <n v="1136"/>
    <n v="393"/>
    <d v="2013-08-26T08:15:00"/>
    <d v="2013-08-26T10:05:36"/>
    <x v="1"/>
    <x v="0"/>
    <d v="2013-08-25T13:50:00"/>
    <n v="0"/>
    <x v="2"/>
    <n v="8"/>
    <n v="7.6809999998658895E-2"/>
    <n v="1.8434399999678135"/>
    <n v="0.76736111110949423"/>
  </r>
  <r>
    <n v="7390"/>
    <n v="180378"/>
    <n v="30716"/>
    <n v="12"/>
    <x v="2"/>
    <n v="376"/>
    <s v=""/>
    <d v="2013-10-22T14:30:00"/>
    <d v="2013-10-22T19:30:00"/>
    <x v="0"/>
    <x v="0"/>
    <d v="2013-10-21T19:53:00"/>
    <n v="0"/>
    <x v="6"/>
    <n v="14"/>
    <n v="0.20833333333575865"/>
    <n v="5.0000000000582077"/>
    <n v="0.77569444444088731"/>
  </r>
  <r>
    <n v="5663"/>
    <n v="181958"/>
    <n v="18959"/>
    <n v="85"/>
    <x v="0"/>
    <n v="1010"/>
    <n v="393"/>
    <d v="2013-10-31T12:30:00"/>
    <d v="2013-10-31T14:21:06"/>
    <x v="0"/>
    <x v="0"/>
    <d v="2013-10-30T17:53:00"/>
    <n v="0"/>
    <x v="0"/>
    <n v="12"/>
    <n v="7.7156666666269302E-2"/>
    <n v="1.8517599999904633"/>
    <n v="0.77569444444816327"/>
  </r>
  <r>
    <n v="6070"/>
    <n v="162083"/>
    <n v="7795"/>
    <n v="85"/>
    <x v="0"/>
    <n v="1384"/>
    <n v="1098"/>
    <d v="2013-07-23T11:00:00"/>
    <d v="2013-07-23T12:46:52"/>
    <x v="0"/>
    <x v="0"/>
    <d v="2013-07-22T16:22:00"/>
    <n v="0"/>
    <x v="6"/>
    <n v="11"/>
    <n v="7.4216666667780373E-2"/>
    <n v="1.781200000026729"/>
    <n v="0.77638888889487134"/>
  </r>
  <r>
    <n v="5533"/>
    <n v="144981"/>
    <n v="27999"/>
    <n v="12"/>
    <x v="0"/>
    <n v="168"/>
    <n v="1325"/>
    <d v="2013-04-18T06:00:00"/>
    <d v="2013-04-19T00:00:00"/>
    <x v="1"/>
    <x v="0"/>
    <d v="2013-04-17T11:20:00"/>
    <n v="0"/>
    <x v="0"/>
    <n v="6"/>
    <n v="0.75"/>
    <n v="18"/>
    <n v="0.77777777778101154"/>
  </r>
  <r>
    <n v="5882"/>
    <n v="158000"/>
    <n v="81"/>
    <n v="12"/>
    <x v="0"/>
    <n v="97"/>
    <n v="767"/>
    <d v="2013-07-03T10:15:00"/>
    <d v="2013-07-03T11:51:46"/>
    <x v="1"/>
    <x v="0"/>
    <d v="2013-07-02T15:34:00"/>
    <n v="0"/>
    <x v="1"/>
    <n v="10"/>
    <n v="6.7196666663221549E-2"/>
    <n v="1.6127199999173172"/>
    <n v="0.77847222222771961"/>
  </r>
  <r>
    <n v="6389"/>
    <n v="181341"/>
    <n v="46384"/>
    <n v="12"/>
    <x v="0"/>
    <n v="540"/>
    <n v="393"/>
    <d v="2013-10-28T09:00:00"/>
    <d v="2013-10-28T10:53:44"/>
    <x v="0"/>
    <x v="1"/>
    <d v="2013-10-27T14:18:00"/>
    <n v="0"/>
    <x v="2"/>
    <n v="9"/>
    <n v="7.8979999998409767E-2"/>
    <n v="1.8955199999618344"/>
    <n v="0.77916666666715173"/>
  </r>
  <r>
    <n v="5463"/>
    <n v="172137"/>
    <n v="41923"/>
    <n v="12"/>
    <x v="1"/>
    <n v="471"/>
    <s v=""/>
    <d v="2013-09-08T06:00:00"/>
    <d v="2013-09-08T23:59:00"/>
    <x v="0"/>
    <x v="0"/>
    <d v="2013-09-07T11:16:00"/>
    <n v="0"/>
    <x v="3"/>
    <n v="6"/>
    <n v="0.74930999999924097"/>
    <n v="17.983439999981783"/>
    <n v="0.78055555555329192"/>
  </r>
  <r>
    <n v="6723"/>
    <n v="179238"/>
    <n v="45341"/>
    <n v="12"/>
    <x v="0"/>
    <n v="89"/>
    <n v="393"/>
    <d v="2013-10-16T07:45:00"/>
    <d v="2013-10-16T10:04:30"/>
    <x v="1"/>
    <x v="0"/>
    <d v="2013-10-15T13:00:00"/>
    <n v="0"/>
    <x v="1"/>
    <n v="7"/>
    <n v="9.687333333567949E-2"/>
    <n v="2.3249600000563078"/>
    <n v="0.78125"/>
  </r>
  <r>
    <n v="7413"/>
    <n v="158987"/>
    <n v="35803"/>
    <n v="85"/>
    <x v="0"/>
    <n v="977"/>
    <n v="393"/>
    <d v="2013-07-07T10:30:00"/>
    <d v="2013-07-07T12:17:50"/>
    <x v="0"/>
    <x v="0"/>
    <d v="2013-07-06T15:44:00"/>
    <n v="0"/>
    <x v="3"/>
    <n v="10"/>
    <n v="7.4880000000121072E-2"/>
    <n v="1.7971200000029057"/>
    <n v="0.78194444444670808"/>
  </r>
  <r>
    <n v="5479"/>
    <n v="178441"/>
    <n v="44908"/>
    <n v="12"/>
    <x v="1"/>
    <n v="293"/>
    <s v=""/>
    <d v="2013-10-12T06:00:00"/>
    <d v="2013-10-12T23:59:00"/>
    <x v="1"/>
    <x v="0"/>
    <d v="2013-10-11T11:12:00"/>
    <n v="0"/>
    <x v="4"/>
    <n v="6"/>
    <n v="0.74930999999924097"/>
    <n v="17.983439999981783"/>
    <n v="0.78333333333284827"/>
  </r>
  <r>
    <n v="7484"/>
    <n v="169701"/>
    <n v="23869"/>
    <n v="65"/>
    <x v="2"/>
    <n v="393"/>
    <s v=""/>
    <d v="2013-08-29T09:00:00"/>
    <d v="2013-08-29T17:56:47"/>
    <x v="0"/>
    <x v="0"/>
    <d v="2013-08-28T14:09:00"/>
    <n v="0"/>
    <x v="0"/>
    <n v="9"/>
    <n v="0.37277000000176486"/>
    <n v="8.9464800000423566"/>
    <n v="0.78541666666569654"/>
  </r>
  <r>
    <n v="7415"/>
    <n v="180926"/>
    <n v="46145"/>
    <n v="12"/>
    <x v="0"/>
    <n v="1021"/>
    <n v="393"/>
    <d v="2013-10-26T05:00:00"/>
    <d v="2013-10-26T05:55:50"/>
    <x v="0"/>
    <x v="0"/>
    <d v="2013-10-25T10:09:00"/>
    <n v="0"/>
    <x v="4"/>
    <n v="5"/>
    <n v="3.8776666660851333E-2"/>
    <n v="0.930639999860432"/>
    <n v="0.78541666666569654"/>
  </r>
  <r>
    <n v="7498"/>
    <n v="182579"/>
    <n v="46878"/>
    <n v="12"/>
    <x v="0"/>
    <n v="1096"/>
    <n v="393"/>
    <d v="2013-11-01T14:30:00"/>
    <d v="2013-11-01T16:18:21"/>
    <x v="0"/>
    <x v="0"/>
    <d v="2013-10-31T19:36:00"/>
    <n v="0"/>
    <x v="5"/>
    <n v="14"/>
    <n v="7.524333333276445E-2"/>
    <n v="1.8058399999863468"/>
    <n v="0.78749999999854481"/>
  </r>
  <r>
    <n v="7233"/>
    <n v="170750"/>
    <n v="2065"/>
    <n v="12"/>
    <x v="2"/>
    <n v="625"/>
    <s v=""/>
    <d v="2013-09-02T06:00:00"/>
    <d v="2013-09-02T11:17:18"/>
    <x v="0"/>
    <x v="0"/>
    <d v="2013-09-01T11:05:00"/>
    <n v="0"/>
    <x v="2"/>
    <n v="6"/>
    <n v="0.22035000000323635"/>
    <n v="5.2884000000776723"/>
    <n v="0.78819444444525288"/>
  </r>
  <r>
    <n v="7304"/>
    <n v="180631"/>
    <n v="45966"/>
    <n v="12"/>
    <x v="0"/>
    <n v="1353"/>
    <n v="1382"/>
    <d v="2013-10-24T10:30:00"/>
    <s v=""/>
    <x v="0"/>
    <x v="0"/>
    <d v="2013-10-23T15:35:00"/>
    <n v="1"/>
    <x v="0"/>
    <n v="10"/>
    <e v="#VALUE!"/>
    <s v=""/>
    <n v="0.78819444444525288"/>
  </r>
  <r>
    <n v="6587"/>
    <n v="166093"/>
    <n v="26516"/>
    <n v="89"/>
    <x v="2"/>
    <n v="393"/>
    <s v=""/>
    <d v="2013-08-11T14:00:00"/>
    <d v="2013-08-11T23:00:00"/>
    <x v="0"/>
    <x v="0"/>
    <d v="2013-08-10T19:04:00"/>
    <n v="0"/>
    <x v="3"/>
    <n v="14"/>
    <n v="0.37499666666553821"/>
    <n v="8.9999199999729171"/>
    <n v="0.78888888889196096"/>
  </r>
  <r>
    <n v="7714"/>
    <n v="183606"/>
    <n v="47524"/>
    <n v="12"/>
    <x v="0"/>
    <n v="542"/>
    <n v="585"/>
    <d v="2013-11-09T05:00:00"/>
    <d v="2013-11-09T05:41:47"/>
    <x v="0"/>
    <x v="0"/>
    <d v="2013-11-08T10:04:00"/>
    <n v="0"/>
    <x v="4"/>
    <n v="5"/>
    <n v="2.901666666730307E-2"/>
    <n v="0.69640000001527369"/>
    <n v="0.78888888889196096"/>
  </r>
  <r>
    <n v="7026"/>
    <n v="184263"/>
    <n v="24915"/>
    <n v="12"/>
    <x v="0"/>
    <n v="142"/>
    <n v="393"/>
    <d v="2013-11-13T12:00:00"/>
    <d v="2013-11-13T13:49:30"/>
    <x v="0"/>
    <x v="0"/>
    <d v="2013-11-12T17:02:00"/>
    <n v="0"/>
    <x v="1"/>
    <n v="12"/>
    <n v="7.6039999999920838E-2"/>
    <n v="1.8249599999981001"/>
    <n v="0.79027777777810115"/>
  </r>
  <r>
    <n v="7335"/>
    <n v="178155"/>
    <n v="12973"/>
    <n v="12"/>
    <x v="0"/>
    <n v="137"/>
    <n v="571"/>
    <d v="2013-10-10T17:00:00"/>
    <d v="2013-10-10T17:58:55"/>
    <x v="1"/>
    <x v="0"/>
    <d v="2013-10-09T21:59:00"/>
    <n v="0"/>
    <x v="0"/>
    <n v="17"/>
    <n v="4.0916666664998047E-2"/>
    <n v="0.98199999995995313"/>
    <n v="0.79236111111094942"/>
  </r>
  <r>
    <n v="7050"/>
    <n v="161655"/>
    <n v="28488"/>
    <n v="85"/>
    <x v="0"/>
    <n v="585"/>
    <n v="1032"/>
    <d v="2013-07-21T07:15:00"/>
    <d v="2013-07-21T08:38:45"/>
    <x v="1"/>
    <x v="0"/>
    <d v="2013-07-20T12:12:00"/>
    <n v="0"/>
    <x v="3"/>
    <n v="7"/>
    <n v="5.8156666666036472E-2"/>
    <n v="1.3957599999848753"/>
    <n v="0.79375000000436557"/>
  </r>
  <r>
    <n v="6223"/>
    <n v="180425"/>
    <n v="41052"/>
    <n v="89"/>
    <x v="0"/>
    <n v="414"/>
    <n v="393"/>
    <d v="2013-10-23T06:15:00"/>
    <d v="2013-10-23T07:09:22"/>
    <x v="0"/>
    <x v="0"/>
    <d v="2013-10-22T11:08:00"/>
    <n v="0"/>
    <x v="1"/>
    <n v="6"/>
    <n v="3.7753333337605E-2"/>
    <n v="0.90608000010251999"/>
    <n v="0.79652777777664596"/>
  </r>
  <r>
    <n v="5870"/>
    <n v="177017"/>
    <n v="44202"/>
    <n v="24"/>
    <x v="0"/>
    <n v="393"/>
    <n v="1095"/>
    <d v="2013-10-04T09:45:00"/>
    <d v="2013-10-04T11:59:18"/>
    <x v="1"/>
    <x v="0"/>
    <d v="2013-10-03T14:35:00"/>
    <n v="0"/>
    <x v="5"/>
    <n v="9"/>
    <n v="9.3260000001464505E-2"/>
    <n v="2.2382400000351481"/>
    <n v="0.79861111110949423"/>
  </r>
  <r>
    <n v="6346"/>
    <n v="174315"/>
    <n v="41186"/>
    <n v="12"/>
    <x v="0"/>
    <n v="1010"/>
    <n v="585"/>
    <d v="2013-09-19T15:30:00"/>
    <d v="2013-09-19T16:56:20"/>
    <x v="0"/>
    <x v="0"/>
    <d v="2013-09-18T20:19:00"/>
    <n v="0"/>
    <x v="0"/>
    <n v="15"/>
    <n v="5.9956666664220393E-2"/>
    <n v="1.4389599999412894"/>
    <n v="0.79930555555620231"/>
  </r>
  <r>
    <n v="5428"/>
    <n v="183795"/>
    <n v="41064"/>
    <n v="12"/>
    <x v="2"/>
    <n v="92"/>
    <s v=""/>
    <d v="2013-11-10T11:00:00"/>
    <d v="2013-11-10T16:29:28"/>
    <x v="1"/>
    <x v="0"/>
    <d v="2013-11-09T15:48:00"/>
    <n v="0"/>
    <x v="3"/>
    <n v="11"/>
    <n v="0.2287966666626744"/>
    <n v="5.4911199999041855"/>
    <n v="0.80000000000291038"/>
  </r>
  <r>
    <n v="5694"/>
    <n v="162786"/>
    <n v="37627"/>
    <n v="89"/>
    <x v="0"/>
    <n v="1393"/>
    <n v="1032"/>
    <d v="2013-07-27T08:30:00"/>
    <d v="2013-07-27T10:43:32"/>
    <x v="0"/>
    <x v="0"/>
    <d v="2013-07-26T13:15:00"/>
    <n v="0"/>
    <x v="4"/>
    <n v="8"/>
    <n v="9.273333333840128E-2"/>
    <n v="2.2256000001216307"/>
    <n v="0.80208333332848269"/>
  </r>
  <r>
    <n v="6511"/>
    <n v="183636"/>
    <n v="14994"/>
    <n v="12"/>
    <x v="0"/>
    <n v="1068"/>
    <n v="571"/>
    <d v="2013-11-09T08:00:00"/>
    <d v="2013-11-09T08:37:12"/>
    <x v="0"/>
    <x v="0"/>
    <d v="2013-11-08T12:45:00"/>
    <n v="0"/>
    <x v="4"/>
    <n v="8"/>
    <n v="2.5836666667601094E-2"/>
    <n v="0.62008000002242625"/>
    <n v="0.80208333333575865"/>
  </r>
  <r>
    <n v="7870"/>
    <n v="161002"/>
    <n v="19462"/>
    <n v="65"/>
    <x v="2"/>
    <n v="571"/>
    <s v=""/>
    <d v="2013-07-17T17:30:00"/>
    <d v="2013-07-18T02:30:00"/>
    <x v="0"/>
    <x v="0"/>
    <d v="2013-07-16T22:14:00"/>
    <n v="0"/>
    <x v="1"/>
    <n v="17"/>
    <n v="0.37500333333446179"/>
    <n v="9.0000800000270829"/>
    <n v="0.80277777777519077"/>
  </r>
  <r>
    <n v="6276"/>
    <n v="174792"/>
    <n v="41535"/>
    <n v="89"/>
    <x v="0"/>
    <n v="393"/>
    <n v="525"/>
    <d v="2013-09-22T09:45:00"/>
    <d v="2013-09-22T11:52:12"/>
    <x v="0"/>
    <x v="1"/>
    <d v="2013-09-21T14:29:00"/>
    <n v="0"/>
    <x v="3"/>
    <n v="9"/>
    <n v="8.8329999998677522E-2"/>
    <n v="2.1199199999682605"/>
    <n v="0.80277777777519077"/>
  </r>
  <r>
    <n v="6879"/>
    <n v="181792"/>
    <n v="46623"/>
    <n v="24"/>
    <x v="0"/>
    <n v="92"/>
    <n v="585"/>
    <d v="2013-10-30T18:00:00"/>
    <d v="2013-10-30T19:47:18"/>
    <x v="0"/>
    <x v="0"/>
    <d v="2013-10-29T22:44:00"/>
    <n v="0"/>
    <x v="1"/>
    <n v="18"/>
    <n v="7.4509999998554122E-2"/>
    <n v="1.7882399999652989"/>
    <n v="0.80277777777519077"/>
  </r>
  <r>
    <n v="6451"/>
    <n v="178573"/>
    <n v="44489"/>
    <n v="12"/>
    <x v="0"/>
    <n v="330"/>
    <n v="83"/>
    <d v="2013-10-12T16:15:00"/>
    <d v="2013-10-12T19:05:48"/>
    <x v="0"/>
    <x v="0"/>
    <d v="2013-10-11T20:59:00"/>
    <n v="0"/>
    <x v="4"/>
    <n v="16"/>
    <n v="0.11860666666325415"/>
    <n v="2.8465599999180995"/>
    <n v="0.80277777778246673"/>
  </r>
  <r>
    <n v="5807"/>
    <n v="177198"/>
    <n v="44239"/>
    <n v="12"/>
    <x v="0"/>
    <n v="585"/>
    <n v="1100"/>
    <d v="2013-10-05T11:00:00"/>
    <d v="2013-10-05T11:57:08"/>
    <x v="0"/>
    <x v="0"/>
    <d v="2013-10-04T15:37:00"/>
    <n v="0"/>
    <x v="4"/>
    <n v="11"/>
    <n v="3.9676666667219251E-2"/>
    <n v="0.95224000001326203"/>
    <n v="0.80763888889487134"/>
  </r>
  <r>
    <n v="7919"/>
    <n v="171847"/>
    <n v="41753"/>
    <n v="28"/>
    <x v="0"/>
    <n v="243"/>
    <n v="393"/>
    <d v="2013-09-07T05:00:00"/>
    <d v="2013-09-07T05:34:19"/>
    <x v="0"/>
    <x v="0"/>
    <d v="2013-09-06T09:36:00"/>
    <n v="0"/>
    <x v="4"/>
    <n v="5"/>
    <n v="2.3826666663808282E-2"/>
    <n v="0.57183999993139878"/>
    <n v="0.80833333333430346"/>
  </r>
  <r>
    <n v="7519"/>
    <n v="174250"/>
    <n v="43033"/>
    <n v="12"/>
    <x v="0"/>
    <n v="571"/>
    <n v="1372"/>
    <d v="2013-09-19T09:00:00"/>
    <s v=""/>
    <x v="1"/>
    <x v="0"/>
    <d v="2013-09-18T13:35:00"/>
    <n v="1"/>
    <x v="0"/>
    <n v="9"/>
    <e v="#VALUE!"/>
    <s v=""/>
    <n v="0.80902777778101154"/>
  </r>
  <r>
    <n v="6888"/>
    <n v="174785"/>
    <n v="43295"/>
    <n v="12"/>
    <x v="2"/>
    <n v="137"/>
    <s v=""/>
    <d v="2013-09-22T09:30:00"/>
    <d v="2013-09-22T18:30:00"/>
    <x v="0"/>
    <x v="0"/>
    <d v="2013-09-21T14:03:00"/>
    <n v="0"/>
    <x v="3"/>
    <n v="9"/>
    <n v="0.37499666666553821"/>
    <n v="8.9999199999729171"/>
    <n v="0.81041666666715173"/>
  </r>
  <r>
    <n v="6354"/>
    <n v="169612"/>
    <n v="40799"/>
    <n v="89"/>
    <x v="0"/>
    <n v="1010"/>
    <n v="1183"/>
    <d v="2013-08-28T18:30:00"/>
    <d v="2013-08-28T19:35:04"/>
    <x v="0"/>
    <x v="1"/>
    <d v="2013-08-27T23:02:00"/>
    <n v="0"/>
    <x v="1"/>
    <n v="18"/>
    <n v="4.5186666662630159E-2"/>
    <n v="1.0844799999031238"/>
    <n v="0.81111111111385981"/>
  </r>
  <r>
    <n v="7239"/>
    <n v="181976"/>
    <n v="46733"/>
    <n v="12"/>
    <x v="0"/>
    <n v="1223"/>
    <n v="393"/>
    <d v="2013-10-31T15:00:00"/>
    <d v="2013-10-31T16:19:44"/>
    <x v="0"/>
    <x v="0"/>
    <d v="2013-10-30T19:31:00"/>
    <n v="0"/>
    <x v="0"/>
    <n v="15"/>
    <n v="5.5370000001857989E-2"/>
    <n v="1.3288800000445917"/>
    <n v="0.81180555555329192"/>
  </r>
  <r>
    <n v="7947"/>
    <n v="158258"/>
    <n v="35540"/>
    <n v="12"/>
    <x v="0"/>
    <n v="1017"/>
    <n v="585"/>
    <d v="2013-07-04T18:00:00"/>
    <d v="2013-07-04T19:23:01"/>
    <x v="0"/>
    <x v="0"/>
    <d v="2013-07-03T22:29:00"/>
    <n v="0"/>
    <x v="0"/>
    <n v="18"/>
    <n v="5.7650000002468005E-2"/>
    <n v="1.3836000000592321"/>
    <n v="0.81319444444670808"/>
  </r>
  <r>
    <n v="7716"/>
    <n v="184627"/>
    <n v="48032"/>
    <n v="89"/>
    <x v="0"/>
    <n v="1070"/>
    <n v="1365"/>
    <d v="2013-11-15T19:00:00"/>
    <s v=""/>
    <x v="1"/>
    <x v="0"/>
    <d v="2013-11-14T23:28:00"/>
    <n v="1"/>
    <x v="5"/>
    <n v="19"/>
    <e v="#VALUE!"/>
    <s v=""/>
    <n v="0.81388888888614019"/>
  </r>
  <r>
    <n v="7539"/>
    <n v="185931"/>
    <n v="48723"/>
    <n v="12"/>
    <x v="0"/>
    <n v="1371"/>
    <n v="1181"/>
    <d v="2013-11-25T09:45:00"/>
    <d v="2013-11-25T10:20:54"/>
    <x v="0"/>
    <x v="0"/>
    <d v="2013-11-24T14:10:00"/>
    <n v="0"/>
    <x v="2"/>
    <n v="9"/>
    <n v="2.4929999999585561E-2"/>
    <n v="0.59831999999005347"/>
    <n v="0.81597222221898846"/>
  </r>
  <r>
    <n v="7330"/>
    <n v="163721"/>
    <n v="27250"/>
    <n v="12"/>
    <x v="0"/>
    <n v="585"/>
    <n v="1388"/>
    <d v="2013-08-01T08:45:00"/>
    <d v="2013-08-01T09:46:18"/>
    <x v="1"/>
    <x v="0"/>
    <d v="2013-07-31T13:08:00"/>
    <n v="0"/>
    <x v="0"/>
    <n v="8"/>
    <n v="4.2566666663333308E-2"/>
    <n v="1.0215999999199994"/>
    <n v="0.81736111111240461"/>
  </r>
  <r>
    <n v="6931"/>
    <n v="167277"/>
    <n v="39668"/>
    <n v="12"/>
    <x v="0"/>
    <n v="1060"/>
    <n v="393"/>
    <d v="2013-08-17T07:00:00"/>
    <d v="2013-08-17T08:25:33"/>
    <x v="1"/>
    <x v="0"/>
    <d v="2013-08-16T11:22:00"/>
    <n v="0"/>
    <x v="4"/>
    <n v="7"/>
    <n v="5.9413333336124197E-2"/>
    <n v="1.4259200000669807"/>
    <n v="0.81805555555183673"/>
  </r>
  <r>
    <n v="6077"/>
    <n v="184236"/>
    <n v="34069"/>
    <n v="12"/>
    <x v="2"/>
    <n v="269"/>
    <s v=""/>
    <d v="2013-11-13T09:00:00"/>
    <d v="2013-11-13T14:00:00"/>
    <x v="0"/>
    <x v="0"/>
    <d v="2013-11-12T13:21:00"/>
    <n v="0"/>
    <x v="1"/>
    <n v="9"/>
    <n v="0.20833000000129687"/>
    <n v="4.9999200000311248"/>
    <n v="0.81874999999854481"/>
  </r>
  <r>
    <n v="5590"/>
    <n v="183122"/>
    <n v="42540"/>
    <n v="12"/>
    <x v="2"/>
    <n v="689"/>
    <s v=""/>
    <d v="2013-11-05T15:00:00"/>
    <d v="2013-11-05T18:34:37"/>
    <x v="1"/>
    <x v="0"/>
    <d v="2013-11-04T19:20:00"/>
    <n v="0"/>
    <x v="6"/>
    <n v="15"/>
    <n v="0.149039999996603"/>
    <n v="3.576959999918472"/>
    <n v="0.81944444444525288"/>
  </r>
  <r>
    <n v="7896"/>
    <n v="158253"/>
    <n v="35537"/>
    <n v="12"/>
    <x v="0"/>
    <n v="520"/>
    <n v="585"/>
    <d v="2013-07-04T17:15:00"/>
    <s v=""/>
    <x v="1"/>
    <x v="0"/>
    <d v="2013-07-03T21:34:00"/>
    <n v="1"/>
    <x v="0"/>
    <n v="17"/>
    <e v="#VALUE!"/>
    <s v=""/>
    <n v="0.82013888889196096"/>
  </r>
  <r>
    <n v="5434"/>
    <n v="180108"/>
    <n v="45740"/>
    <n v="12"/>
    <x v="0"/>
    <n v="542"/>
    <n v="296"/>
    <d v="2013-10-21T10:15:00"/>
    <d v="2013-10-21T10:57:40"/>
    <x v="0"/>
    <x v="0"/>
    <d v="2013-10-20T14:32:00"/>
    <n v="0"/>
    <x v="2"/>
    <n v="10"/>
    <n v="2.9626666662807111E-2"/>
    <n v="0.71103999990737066"/>
    <n v="0.82152777777810115"/>
  </r>
  <r>
    <n v="5995"/>
    <n v="184191"/>
    <n v="30869"/>
    <n v="12"/>
    <x v="0"/>
    <n v="1017"/>
    <n v="1063"/>
    <d v="2013-11-13T07:15:00"/>
    <d v="2013-11-13T07:28:11"/>
    <x v="0"/>
    <x v="0"/>
    <d v="2013-11-12T11:32:00"/>
    <n v="0"/>
    <x v="1"/>
    <n v="7"/>
    <n v="9.1566666669677943E-3"/>
    <n v="0.21976000000722706"/>
    <n v="0.82152777777810115"/>
  </r>
  <r>
    <n v="7527"/>
    <n v="169532"/>
    <n v="40786"/>
    <n v="89"/>
    <x v="2"/>
    <n v="393"/>
    <s v=""/>
    <d v="2013-08-28T09:00:00"/>
    <d v="2013-08-28T10:32:52"/>
    <x v="0"/>
    <x v="0"/>
    <d v="2013-08-27T13:16:00"/>
    <n v="0"/>
    <x v="1"/>
    <n v="9"/>
    <n v="6.4489999997022096E-2"/>
    <n v="1.5477599999285303"/>
    <n v="0.82222222222480923"/>
  </r>
  <r>
    <n v="6776"/>
    <n v="160963"/>
    <n v="868"/>
    <n v="12"/>
    <x v="1"/>
    <n v="339"/>
    <s v=""/>
    <d v="2013-07-17T12:00:00"/>
    <d v="2013-07-17T23:59:00"/>
    <x v="0"/>
    <x v="0"/>
    <d v="2013-07-16T16:12:00"/>
    <n v="0"/>
    <x v="1"/>
    <n v="12"/>
    <n v="0.49930999999924097"/>
    <n v="11.983439999981783"/>
    <n v="0.82499999999708962"/>
  </r>
  <r>
    <n v="5593"/>
    <n v="183700"/>
    <n v="32527"/>
    <n v="12"/>
    <x v="0"/>
    <n v="218"/>
    <n v="1026"/>
    <d v="2013-11-09T16:30:00"/>
    <d v="2013-11-09T18:14:18"/>
    <x v="0"/>
    <x v="0"/>
    <d v="2013-11-08T20:42:00"/>
    <n v="0"/>
    <x v="4"/>
    <n v="16"/>
    <n v="7.2430000000167638E-2"/>
    <n v="1.7383200000040233"/>
    <n v="0.82499999999708962"/>
  </r>
  <r>
    <n v="5990"/>
    <n v="176967"/>
    <n v="31944"/>
    <n v="12"/>
    <x v="0"/>
    <n v="85"/>
    <n v="1384"/>
    <d v="2013-10-04T08:00:00"/>
    <d v="2013-10-04T08:44:39"/>
    <x v="0"/>
    <x v="0"/>
    <d v="2013-10-03T12:10:00"/>
    <n v="0"/>
    <x v="5"/>
    <n v="8"/>
    <n v="3.1006666664325166E-2"/>
    <n v="0.744159999943804"/>
    <n v="0.82638888889050577"/>
  </r>
  <r>
    <n v="6016"/>
    <n v="159170"/>
    <n v="19071"/>
    <n v="64"/>
    <x v="0"/>
    <n v="1010"/>
    <n v="1052"/>
    <d v="2013-07-08T09:30:00"/>
    <d v="2013-07-08T11:08:13"/>
    <x v="0"/>
    <x v="0"/>
    <d v="2013-07-07T13:39:00"/>
    <n v="0"/>
    <x v="2"/>
    <n v="9"/>
    <n v="6.8206666663172655E-2"/>
    <n v="1.6369599999161437"/>
    <n v="0.82708333333721384"/>
  </r>
  <r>
    <n v="6934"/>
    <n v="180846"/>
    <n v="43038"/>
    <n v="12"/>
    <x v="0"/>
    <n v="58"/>
    <n v="357"/>
    <d v="2013-10-25T16:00:00"/>
    <d v="2013-10-25T17:50:04"/>
    <x v="0"/>
    <x v="0"/>
    <d v="2013-10-24T20:08:00"/>
    <n v="0"/>
    <x v="5"/>
    <n v="16"/>
    <n v="7.6433333335444331E-2"/>
    <n v="1.8344000000506639"/>
    <n v="0.82777777777664596"/>
  </r>
  <r>
    <n v="6023"/>
    <n v="159292"/>
    <n v="36106"/>
    <n v="65"/>
    <x v="0"/>
    <n v="393"/>
    <n v="1120"/>
    <d v="2013-07-09T04:30:00"/>
    <d v="2013-07-09T05:50:08"/>
    <x v="0"/>
    <x v="0"/>
    <d v="2013-07-08T08:37:00"/>
    <n v="0"/>
    <x v="6"/>
    <n v="4"/>
    <n v="5.5650000002060551E-2"/>
    <n v="1.3356000000494532"/>
    <n v="0.82847222222335404"/>
  </r>
  <r>
    <n v="7763"/>
    <n v="184496"/>
    <n v="47705"/>
    <n v="12"/>
    <x v="0"/>
    <n v="83"/>
    <n v="1166"/>
    <d v="2013-11-14T20:30:00"/>
    <s v=""/>
    <x v="0"/>
    <x v="0"/>
    <d v="2013-11-14T00:37:00"/>
    <n v="1"/>
    <x v="0"/>
    <n v="20"/>
    <e v="#VALUE!"/>
    <s v=""/>
    <n v="0.82847222222335404"/>
  </r>
  <r>
    <n v="5414"/>
    <n v="162973"/>
    <n v="704"/>
    <n v="85"/>
    <x v="0"/>
    <n v="296"/>
    <n v="953"/>
    <d v="2013-07-28T09:00:00"/>
    <d v="2013-07-28T09:28:31"/>
    <x v="1"/>
    <x v="0"/>
    <d v="2013-07-27T13:05:00"/>
    <n v="0"/>
    <x v="3"/>
    <n v="9"/>
    <n v="1.9800000001851004E-2"/>
    <n v="0.47520000004442409"/>
    <n v="0.82986111110949423"/>
  </r>
  <r>
    <n v="7407"/>
    <n v="178641"/>
    <n v="26599"/>
    <n v="12"/>
    <x v="0"/>
    <n v="1096"/>
    <n v="393"/>
    <d v="2013-10-13T05:30:00"/>
    <d v="2013-10-13T06:38:16"/>
    <x v="0"/>
    <x v="0"/>
    <d v="2013-10-12T09:31:00"/>
    <n v="0"/>
    <x v="3"/>
    <n v="5"/>
    <n v="4.7403333337570075E-2"/>
    <n v="1.1376800001016818"/>
    <n v="0.83263888888905058"/>
  </r>
  <r>
    <n v="7722"/>
    <n v="179668"/>
    <n v="45553"/>
    <n v="12"/>
    <x v="0"/>
    <n v="1189"/>
    <n v="393"/>
    <d v="2013-10-19T05:30:00"/>
    <d v="2013-10-19T06:54:07"/>
    <x v="0"/>
    <x v="1"/>
    <d v="2013-10-18T09:30:00"/>
    <n v="0"/>
    <x v="4"/>
    <n v="5"/>
    <n v="5.8413333332282491E-2"/>
    <n v="1.4019199999747798"/>
    <n v="0.83333333332848269"/>
  </r>
  <r>
    <n v="6418"/>
    <n v="145731"/>
    <n v="29027"/>
    <n v="65"/>
    <x v="1"/>
    <n v="1376"/>
    <s v=""/>
    <d v="2013-04-23T13:00:00"/>
    <d v="2013-04-26T00:00:00"/>
    <x v="0"/>
    <x v="0"/>
    <d v="2013-04-22T16:59:00"/>
    <n v="0"/>
    <x v="6"/>
    <n v="13"/>
    <n v="2.4583333333357587"/>
    <n v="59.000000000058208"/>
    <n v="0.83402777777519077"/>
  </r>
  <r>
    <n v="7041"/>
    <n v="183922"/>
    <n v="43573"/>
    <n v="24"/>
    <x v="0"/>
    <n v="393"/>
    <n v="1068"/>
    <d v="2013-11-11T09:00:00"/>
    <d v="2013-11-11T10:23:59"/>
    <x v="0"/>
    <x v="1"/>
    <d v="2013-11-10T12:59:00"/>
    <n v="0"/>
    <x v="2"/>
    <n v="9"/>
    <n v="5.8319999996456318E-2"/>
    <n v="1.3996799999149516"/>
    <n v="0.83402777777519077"/>
  </r>
  <r>
    <n v="5426"/>
    <n v="147611"/>
    <n v="30036"/>
    <n v="65"/>
    <x v="1"/>
    <n v="466"/>
    <s v=""/>
    <d v="2013-05-06T05:30:00"/>
    <d v="2013-05-07T00:00:00"/>
    <x v="0"/>
    <x v="0"/>
    <d v="2013-05-05T09:26:00"/>
    <n v="0"/>
    <x v="2"/>
    <n v="5"/>
    <n v="0.77083333333575865"/>
    <n v="18.500000000058208"/>
    <n v="0.83611111110803904"/>
  </r>
  <r>
    <n v="5629"/>
    <n v="147770"/>
    <n v="30843"/>
    <n v="12"/>
    <x v="0"/>
    <n v="1054"/>
    <n v="1384"/>
    <d v="2013-05-07T08:15:00"/>
    <d v="2013-05-08T00:00:00"/>
    <x v="1"/>
    <x v="0"/>
    <d v="2013-05-06T12:10:00"/>
    <n v="0"/>
    <x v="6"/>
    <n v="8"/>
    <n v="0.65625"/>
    <n v="15.75"/>
    <n v="0.83680555555474712"/>
  </r>
  <r>
    <n v="6955"/>
    <n v="169817"/>
    <n v="25601"/>
    <n v="12"/>
    <x v="0"/>
    <n v="117"/>
    <n v="1384"/>
    <d v="2013-08-30T06:30:00"/>
    <d v="2013-08-30T07:12:03"/>
    <x v="0"/>
    <x v="0"/>
    <d v="2013-08-29T10:22:00"/>
    <n v="0"/>
    <x v="5"/>
    <n v="6"/>
    <n v="2.9196666662755888E-2"/>
    <n v="0.70071999990614131"/>
    <n v="0.83888888889487134"/>
  </r>
  <r>
    <n v="5439"/>
    <n v="136056"/>
    <n v="13786"/>
    <n v="12"/>
    <x v="0"/>
    <n v="1384"/>
    <n v="83"/>
    <d v="2013-02-01T14:30:00"/>
    <d v="2013-02-02T00:00:00"/>
    <x v="1"/>
    <x v="0"/>
    <d v="2013-01-31T18:21:00"/>
    <n v="0"/>
    <x v="5"/>
    <n v="14"/>
    <n v="0.39583333333575865"/>
    <n v="9.5000000000582077"/>
    <n v="0.83958333333430346"/>
  </r>
  <r>
    <n v="5842"/>
    <n v="168988"/>
    <n v="40527"/>
    <n v="89"/>
    <x v="0"/>
    <n v="393"/>
    <n v="603"/>
    <d v="2013-08-25T07:45:00"/>
    <d v="2013-08-25T08:50:57"/>
    <x v="0"/>
    <x v="0"/>
    <d v="2013-08-24T11:36:00"/>
    <n v="0"/>
    <x v="3"/>
    <n v="7"/>
    <n v="4.5803333334333729E-2"/>
    <n v="1.0992800000240095"/>
    <n v="0.83958333333430346"/>
  </r>
  <r>
    <n v="5376"/>
    <n v="176540"/>
    <n v="43841"/>
    <n v="24"/>
    <x v="0"/>
    <n v="571"/>
    <n v="572"/>
    <d v="2013-10-01T13:00:00"/>
    <d v="2013-10-01T14:04:07"/>
    <x v="1"/>
    <x v="0"/>
    <d v="2013-09-30T16:50:00"/>
    <n v="0"/>
    <x v="6"/>
    <n v="13"/>
    <n v="4.4523333337565418E-2"/>
    <n v="1.06856000010157"/>
    <n v="0.84027777777373558"/>
  </r>
  <r>
    <n v="6216"/>
    <n v="179102"/>
    <n v="45285"/>
    <n v="12"/>
    <x v="0"/>
    <n v="644"/>
    <n v="1384"/>
    <d v="2013-10-15T12:00:00"/>
    <d v="2013-10-15T13:06:14"/>
    <x v="1"/>
    <x v="0"/>
    <d v="2013-10-14T15:42:00"/>
    <n v="0"/>
    <x v="6"/>
    <n v="12"/>
    <n v="4.6000000002095476E-2"/>
    <n v="1.1040000000502914"/>
    <n v="0.84583333333284827"/>
  </r>
  <r>
    <n v="7684"/>
    <n v="160191"/>
    <n v="36358"/>
    <n v="65"/>
    <x v="1"/>
    <n v="61"/>
    <s v=""/>
    <d v="2013-07-13T10:00:00"/>
    <d v="2013-07-14T23:59:00"/>
    <x v="0"/>
    <x v="0"/>
    <d v="2013-07-12T13:39:00"/>
    <n v="0"/>
    <x v="4"/>
    <n v="10"/>
    <n v="1.5826433333349996"/>
    <n v="37.983440000039991"/>
    <n v="0.84791666666569654"/>
  </r>
  <r>
    <n v="6181"/>
    <n v="166133"/>
    <n v="20471"/>
    <n v="12"/>
    <x v="0"/>
    <n v="393"/>
    <n v="1159"/>
    <d v="2013-08-11T20:15:00"/>
    <d v="2013-08-11T23:06:48"/>
    <x v="1"/>
    <x v="0"/>
    <d v="2013-08-10T23:54:00"/>
    <n v="0"/>
    <x v="3"/>
    <n v="20"/>
    <n v="0.11931000000186032"/>
    <n v="2.8634400000446476"/>
    <n v="0.84791666666569654"/>
  </r>
  <r>
    <n v="6209"/>
    <n v="184407"/>
    <n v="47776"/>
    <n v="12"/>
    <x v="0"/>
    <n v="393"/>
    <n v="1379"/>
    <d v="2013-11-14T09:30:00"/>
    <s v=""/>
    <x v="1"/>
    <x v="0"/>
    <d v="2013-11-13T13:07:00"/>
    <n v="1"/>
    <x v="0"/>
    <n v="9"/>
    <e v="#VALUE!"/>
    <s v=""/>
    <n v="0.84930555555911269"/>
  </r>
  <r>
    <n v="7690"/>
    <n v="161682"/>
    <n v="37093"/>
    <n v="12"/>
    <x v="2"/>
    <n v="393"/>
    <s v=""/>
    <d v="2013-07-21T11:00:00"/>
    <d v="2013-07-21T16:00:00"/>
    <x v="1"/>
    <x v="0"/>
    <d v="2013-07-20T14:34:00"/>
    <n v="0"/>
    <x v="3"/>
    <n v="11"/>
    <n v="0.20833666666294448"/>
    <n v="5.0000799999106675"/>
    <n v="0.85138888889196096"/>
  </r>
  <r>
    <n v="6383"/>
    <n v="182908"/>
    <n v="23092"/>
    <n v="12"/>
    <x v="0"/>
    <n v="585"/>
    <n v="1095"/>
    <d v="2013-11-04T07:00:00"/>
    <d v="2013-11-04T08:15:32"/>
    <x v="1"/>
    <x v="0"/>
    <d v="2013-11-03T10:33:00"/>
    <n v="0"/>
    <x v="2"/>
    <n v="7"/>
    <n v="5.2453333337325603E-2"/>
    <n v="1.2588800000958145"/>
    <n v="0.85208333333139308"/>
  </r>
  <r>
    <n v="7202"/>
    <n v="170060"/>
    <n v="41038"/>
    <n v="89"/>
    <x v="2"/>
    <n v="1341"/>
    <s v=""/>
    <d v="2013-08-31T09:30:00"/>
    <d v="2013-08-31T18:30:00"/>
    <x v="0"/>
    <x v="0"/>
    <d v="2013-08-30T13:00:00"/>
    <n v="0"/>
    <x v="4"/>
    <n v="9"/>
    <n v="0.37499666666553821"/>
    <n v="8.9999199999729171"/>
    <n v="0.85416666667151731"/>
  </r>
  <r>
    <n v="7922"/>
    <n v="175084"/>
    <n v="41669"/>
    <n v="12"/>
    <x v="0"/>
    <n v="1089"/>
    <n v="1328"/>
    <d v="2013-09-24T07:15:00"/>
    <d v="2013-09-24T08:07:21"/>
    <x v="0"/>
    <x v="0"/>
    <d v="2013-09-23T10:43:00"/>
    <n v="0"/>
    <x v="6"/>
    <n v="7"/>
    <n v="3.6356666663778014E-2"/>
    <n v="0.87255999993067235"/>
    <n v="0.8555555555576575"/>
  </r>
  <r>
    <n v="7281"/>
    <n v="182055"/>
    <n v="24177"/>
    <n v="12"/>
    <x v="0"/>
    <n v="1054"/>
    <n v="1393"/>
    <d v="2013-11-01T03:45:00"/>
    <d v="2013-11-01T05:05:55"/>
    <x v="0"/>
    <x v="0"/>
    <d v="2013-10-31T07:11:00"/>
    <n v="0"/>
    <x v="5"/>
    <n v="3"/>
    <n v="5.6190000002970919E-2"/>
    <n v="1.3485600000713021"/>
    <n v="0.85694444444379769"/>
  </r>
  <r>
    <n v="5685"/>
    <n v="184577"/>
    <n v="48002"/>
    <n v="12"/>
    <x v="0"/>
    <n v="1365"/>
    <n v="1384"/>
    <d v="2013-11-15T15:00:00"/>
    <s v=""/>
    <x v="0"/>
    <x v="1"/>
    <d v="2013-11-14T18:23:00"/>
    <n v="1"/>
    <x v="5"/>
    <n v="15"/>
    <e v="#VALUE!"/>
    <s v=""/>
    <n v="0.85902777777664596"/>
  </r>
  <r>
    <n v="7086"/>
    <n v="176656"/>
    <n v="44015"/>
    <n v="87"/>
    <x v="2"/>
    <n v="142"/>
    <s v=""/>
    <d v="2013-10-02T09:30:00"/>
    <d v="2013-10-02T19:30:00"/>
    <x v="0"/>
    <x v="0"/>
    <d v="2013-10-01T12:47:00"/>
    <n v="0"/>
    <x v="1"/>
    <n v="9"/>
    <n v="0.41666666666424135"/>
    <n v="9.9999999999417923"/>
    <n v="0.86319444444961846"/>
  </r>
  <r>
    <n v="6722"/>
    <n v="166676"/>
    <n v="18930"/>
    <n v="12"/>
    <x v="0"/>
    <n v="373"/>
    <n v="393"/>
    <d v="2013-08-14T14:30:00"/>
    <d v="2013-08-14T16:35:30"/>
    <x v="0"/>
    <x v="0"/>
    <d v="2013-08-13T17:42:00"/>
    <n v="0"/>
    <x v="1"/>
    <n v="14"/>
    <n v="8.7153333333844785E-2"/>
    <n v="2.0916800000122748"/>
    <n v="0.86666666666133096"/>
  </r>
  <r>
    <n v="7346"/>
    <n v="183598"/>
    <n v="47522"/>
    <n v="12"/>
    <x v="0"/>
    <n v="448"/>
    <n v="572"/>
    <d v="2013-11-09T06:00:00"/>
    <d v="2013-11-09T06:24:46"/>
    <x v="0"/>
    <x v="0"/>
    <d v="2013-11-08T09:12:00"/>
    <n v="0"/>
    <x v="4"/>
    <n v="6"/>
    <n v="1.720000000204891E-2"/>
    <n v="0.41280000004917383"/>
    <n v="0.86666666666860692"/>
  </r>
  <r>
    <n v="6572"/>
    <n v="166745"/>
    <n v="35618"/>
    <n v="12"/>
    <x v="0"/>
    <n v="1279"/>
    <n v="1384"/>
    <d v="2013-08-14T19:30:00"/>
    <s v=""/>
    <x v="1"/>
    <x v="0"/>
    <d v="2013-08-13T22:41:00"/>
    <n v="1"/>
    <x v="1"/>
    <n v="19"/>
    <e v="#VALUE!"/>
    <s v=""/>
    <n v="0.86736111110803904"/>
  </r>
  <r>
    <n v="7578"/>
    <n v="183796"/>
    <n v="47633"/>
    <n v="12"/>
    <x v="0"/>
    <n v="1371"/>
    <n v="269"/>
    <d v="2013-11-10T12:45:00"/>
    <d v="2013-11-10T13:20:06"/>
    <x v="1"/>
    <x v="0"/>
    <d v="2013-11-09T15:51:00"/>
    <n v="0"/>
    <x v="3"/>
    <n v="12"/>
    <n v="2.4380000002565794E-2"/>
    <n v="0.58512000006157905"/>
    <n v="0.87083333333430346"/>
  </r>
  <r>
    <n v="6802"/>
    <n v="157974"/>
    <n v="34734"/>
    <n v="24"/>
    <x v="2"/>
    <n v="1282"/>
    <s v=""/>
    <d v="2013-07-03T09:30:00"/>
    <d v="2013-07-03T18:36:46"/>
    <x v="1"/>
    <x v="0"/>
    <d v="2013-07-02T12:33:00"/>
    <n v="0"/>
    <x v="1"/>
    <n v="9"/>
    <n v="0.37969666666322155"/>
    <n v="9.1127199999173172"/>
    <n v="0.87291666666715173"/>
  </r>
  <r>
    <n v="7625"/>
    <n v="183626"/>
    <n v="46282"/>
    <n v="12"/>
    <x v="0"/>
    <n v="488"/>
    <n v="393"/>
    <d v="2013-11-09T08:30:00"/>
    <d v="2013-11-09T10:34:12"/>
    <x v="1"/>
    <x v="0"/>
    <d v="2013-11-08T11:32:00"/>
    <n v="0"/>
    <x v="4"/>
    <n v="8"/>
    <n v="8.6253333334752824E-2"/>
    <n v="2.0700800000340678"/>
    <n v="0.87361111110658385"/>
  </r>
  <r>
    <n v="6957"/>
    <n v="184016"/>
    <n v="34613"/>
    <n v="12"/>
    <x v="0"/>
    <n v="393"/>
    <n v="1054"/>
    <d v="2013-11-11T20:30:00"/>
    <d v="2013-11-11T23:21:48"/>
    <x v="1"/>
    <x v="0"/>
    <d v="2013-11-10T23:29:00"/>
    <n v="0"/>
    <x v="2"/>
    <n v="20"/>
    <n v="0.11930333333293675"/>
    <n v="2.8632799999904819"/>
    <n v="0.87569444443943212"/>
  </r>
  <r>
    <n v="7670"/>
    <n v="153421"/>
    <n v="33176"/>
    <n v="12"/>
    <x v="1"/>
    <n v="458"/>
    <s v=""/>
    <d v="2013-06-07T07:30:00"/>
    <d v="2013-06-09T00:00:00"/>
    <x v="1"/>
    <x v="0"/>
    <d v="2013-06-06T10:29:00"/>
    <n v="0"/>
    <x v="5"/>
    <n v="7"/>
    <n v="1.6875"/>
    <n v="40.5"/>
    <n v="0.87569444444670808"/>
  </r>
  <r>
    <n v="6653"/>
    <n v="174649"/>
    <n v="43223"/>
    <n v="89"/>
    <x v="2"/>
    <n v="1061"/>
    <s v=""/>
    <d v="2013-09-21T14:30:00"/>
    <d v="2013-09-22T00:30:00"/>
    <x v="1"/>
    <x v="0"/>
    <d v="2013-09-20T17:28:00"/>
    <n v="0"/>
    <x v="4"/>
    <n v="14"/>
    <n v="0.41666333333705552"/>
    <n v="9.9999200000893325"/>
    <n v="0.87638888888614019"/>
  </r>
  <r>
    <n v="6866"/>
    <n v="160855"/>
    <n v="36700"/>
    <n v="12"/>
    <x v="0"/>
    <n v="142"/>
    <n v="1384"/>
    <d v="2013-07-16T20:45:00"/>
    <d v="2013-07-16T21:44:50"/>
    <x v="0"/>
    <x v="0"/>
    <d v="2013-07-15T23:41:00"/>
    <n v="0"/>
    <x v="6"/>
    <n v="20"/>
    <n v="4.1546666667272802E-2"/>
    <n v="0.99712000001454726"/>
    <n v="0.87777777777955635"/>
  </r>
  <r>
    <n v="7906"/>
    <n v="166888"/>
    <n v="39452"/>
    <n v="89"/>
    <x v="0"/>
    <n v="393"/>
    <n v="603"/>
    <d v="2013-08-15T11:45:00"/>
    <d v="2013-08-15T13:27:21"/>
    <x v="1"/>
    <x v="0"/>
    <d v="2013-08-14T14:37:00"/>
    <n v="0"/>
    <x v="0"/>
    <n v="11"/>
    <n v="7.1076666667067911E-2"/>
    <n v="1.7058400000096299"/>
    <n v="0.88055555555911269"/>
  </r>
  <r>
    <n v="6830"/>
    <n v="169430"/>
    <n v="40157"/>
    <n v="12"/>
    <x v="2"/>
    <n v="571"/>
    <s v=""/>
    <d v="2013-08-27T15:00:00"/>
    <d v="2013-08-27T20:00:00"/>
    <x v="0"/>
    <x v="0"/>
    <d v="2013-08-26T17:51:00"/>
    <n v="0"/>
    <x v="6"/>
    <n v="15"/>
    <n v="0.20833000000129687"/>
    <n v="4.9999200000311248"/>
    <n v="0.88124999999854481"/>
  </r>
  <r>
    <n v="6908"/>
    <n v="159540"/>
    <n v="21333"/>
    <n v="12"/>
    <x v="0"/>
    <n v="1223"/>
    <n v="585"/>
    <d v="2013-07-10T13:30:00"/>
    <d v="2013-07-10T14:04:57"/>
    <x v="0"/>
    <x v="0"/>
    <d v="2013-07-09T16:20:00"/>
    <n v="0"/>
    <x v="1"/>
    <n v="13"/>
    <n v="2.4270000001706649E-2"/>
    <n v="0.58248000004095957"/>
    <n v="0.88194444444525288"/>
  </r>
  <r>
    <n v="7673"/>
    <n v="169588"/>
    <n v="37263"/>
    <n v="12"/>
    <x v="0"/>
    <n v="1337"/>
    <n v="1353"/>
    <d v="2013-08-28T17:15:00"/>
    <d v="2013-08-28T17:42:52"/>
    <x v="1"/>
    <x v="0"/>
    <d v="2013-08-27T20:02:00"/>
    <n v="0"/>
    <x v="1"/>
    <n v="17"/>
    <n v="1.9350000002305023E-2"/>
    <n v="0.46440000005532056"/>
    <n v="0.88402777777810115"/>
  </r>
  <r>
    <n v="5368"/>
    <n v="167032"/>
    <n v="39539"/>
    <n v="12"/>
    <x v="0"/>
    <n v="363"/>
    <n v="585"/>
    <d v="2013-08-15T20:30:00"/>
    <d v="2013-08-15T22:33:30"/>
    <x v="1"/>
    <x v="0"/>
    <d v="2013-08-14T23:16:00"/>
    <n v="0"/>
    <x v="0"/>
    <n v="20"/>
    <n v="8.5763333336217329E-2"/>
    <n v="2.0583200000692159"/>
    <n v="0.88472222221753327"/>
  </r>
  <r>
    <n v="6036"/>
    <n v="167393"/>
    <n v="39738"/>
    <n v="12"/>
    <x v="0"/>
    <n v="393"/>
    <n v="58"/>
    <d v="2013-08-17T17:15:00"/>
    <d v="2013-08-17T18:54:35"/>
    <x v="1"/>
    <x v="0"/>
    <d v="2013-08-16T20:01:00"/>
    <n v="0"/>
    <x v="4"/>
    <n v="17"/>
    <n v="6.9159999999101274E-2"/>
    <n v="1.6598399999784306"/>
    <n v="0.88472222222480923"/>
  </r>
  <r>
    <n v="5691"/>
    <n v="165667"/>
    <n v="38826"/>
    <n v="12"/>
    <x v="0"/>
    <n v="1301"/>
    <n v="585"/>
    <d v="2013-08-09T18:00:00"/>
    <d v="2013-08-09T19:21:58"/>
    <x v="0"/>
    <x v="0"/>
    <d v="2013-08-08T20:45:00"/>
    <n v="0"/>
    <x v="5"/>
    <n v="18"/>
    <n v="5.6920000002719462E-2"/>
    <n v="1.3660800000652671"/>
    <n v="0.88541666666424135"/>
  </r>
  <r>
    <n v="5763"/>
    <n v="183318"/>
    <n v="47362"/>
    <n v="65"/>
    <x v="1"/>
    <n v="160"/>
    <s v=""/>
    <d v="2013-11-07T05:30:00"/>
    <d v="2013-11-07T23:59:00"/>
    <x v="0"/>
    <x v="0"/>
    <d v="2013-11-06T08:13:00"/>
    <n v="0"/>
    <x v="0"/>
    <n v="5"/>
    <n v="0.77014333333499962"/>
    <n v="18.483440000039991"/>
    <n v="0.88680555555038154"/>
  </r>
  <r>
    <n v="6690"/>
    <n v="173237"/>
    <n v="26884"/>
    <n v="12"/>
    <x v="2"/>
    <n v="1237"/>
    <s v=""/>
    <d v="2013-09-14T13:30:00"/>
    <d v="2013-09-14T18:30:00"/>
    <x v="1"/>
    <x v="0"/>
    <d v="2013-09-13T16:11:00"/>
    <n v="0"/>
    <x v="4"/>
    <n v="13"/>
    <n v="0.20833000000129687"/>
    <n v="4.9999200000311248"/>
    <n v="0.88819444444379769"/>
  </r>
  <r>
    <n v="7888"/>
    <n v="183791"/>
    <n v="47631"/>
    <n v="12"/>
    <x v="0"/>
    <n v="1382"/>
    <n v="352"/>
    <d v="2013-11-10T12:30:00"/>
    <d v="2013-11-10T13:19:51"/>
    <x v="0"/>
    <x v="0"/>
    <d v="2013-11-09T15:10:00"/>
    <n v="0"/>
    <x v="3"/>
    <n v="12"/>
    <n v="3.4616666664078366E-2"/>
    <n v="0.83079999993788078"/>
    <n v="0.88888888889050577"/>
  </r>
  <r>
    <n v="5969"/>
    <n v="165545"/>
    <n v="38763"/>
    <n v="12"/>
    <x v="0"/>
    <n v="572"/>
    <n v="150"/>
    <d v="2013-08-09T10:00:00"/>
    <d v="2013-08-09T10:33:22"/>
    <x v="1"/>
    <x v="0"/>
    <d v="2013-08-08T12:39:00"/>
    <n v="0"/>
    <x v="5"/>
    <n v="10"/>
    <n v="2.3173333334852941E-2"/>
    <n v="0.55616000003647059"/>
    <n v="0.88958333332993789"/>
  </r>
  <r>
    <n v="5945"/>
    <n v="176161"/>
    <n v="41415"/>
    <n v="12"/>
    <x v="0"/>
    <n v="1062"/>
    <n v="585"/>
    <d v="2013-09-30T07:00:00"/>
    <d v="2013-09-30T08:05:08"/>
    <x v="0"/>
    <x v="0"/>
    <d v="2013-09-29T09:39:00"/>
    <n v="0"/>
    <x v="2"/>
    <n v="7"/>
    <n v="4.5233333337819204E-2"/>
    <n v="1.0856000001076609"/>
    <n v="0.88958333332993789"/>
  </r>
  <r>
    <n v="7394"/>
    <n v="175515"/>
    <n v="43399"/>
    <n v="36"/>
    <x v="2"/>
    <n v="393"/>
    <s v=""/>
    <d v="2013-09-27T10:00:00"/>
    <d v="2013-09-27T19:00:00"/>
    <x v="0"/>
    <x v="0"/>
    <d v="2013-09-26T12:35:00"/>
    <n v="0"/>
    <x v="5"/>
    <n v="10"/>
    <n v="0.37500333333446179"/>
    <n v="9.0000800000270829"/>
    <n v="0.89236111110949423"/>
  </r>
  <r>
    <n v="7792"/>
    <n v="162456"/>
    <n v="37554"/>
    <n v="89"/>
    <x v="0"/>
    <n v="580"/>
    <n v="141"/>
    <d v="2013-07-25T16:45:00"/>
    <d v="2013-07-25T17:17:38"/>
    <x v="0"/>
    <x v="0"/>
    <d v="2013-07-24T19:17:00"/>
    <n v="0"/>
    <x v="0"/>
    <n v="16"/>
    <n v="2.2663333336822689E-2"/>
    <n v="0.54392000008374453"/>
    <n v="0.8944444444423425"/>
  </r>
  <r>
    <n v="7679"/>
    <n v="150602"/>
    <n v="31589"/>
    <n v="28"/>
    <x v="0"/>
    <n v="832"/>
    <n v="1395"/>
    <d v="2013-05-23T19:00:00"/>
    <s v=""/>
    <x v="1"/>
    <x v="0"/>
    <d v="2013-05-22T21:32:00"/>
    <n v="1"/>
    <x v="0"/>
    <n v="19"/>
    <e v="#VALUE!"/>
    <s v=""/>
    <n v="0.8944444444423425"/>
  </r>
  <r>
    <n v="7115"/>
    <n v="162859"/>
    <n v="33151"/>
    <n v="24"/>
    <x v="0"/>
    <n v="1054"/>
    <n v="393"/>
    <d v="2013-07-27T16:00:00"/>
    <d v="2013-07-27T17:53:53"/>
    <x v="1"/>
    <x v="0"/>
    <d v="2013-07-26T18:30:00"/>
    <n v="0"/>
    <x v="4"/>
    <n v="16"/>
    <n v="7.9083333337621298E-2"/>
    <n v="1.8980000001029111"/>
    <n v="0.89583333332848269"/>
  </r>
  <r>
    <n v="7858"/>
    <n v="171298"/>
    <n v="37263"/>
    <n v="12"/>
    <x v="0"/>
    <n v="1337"/>
    <n v="1353"/>
    <d v="2013-09-04T17:15:00"/>
    <d v="2013-09-04T17:54:11"/>
    <x v="1"/>
    <x v="0"/>
    <d v="2013-09-03T19:45:00"/>
    <n v="0"/>
    <x v="1"/>
    <n v="17"/>
    <n v="2.7210000000195578E-2"/>
    <n v="0.65304000000469387"/>
    <n v="0.89583333333575865"/>
  </r>
  <r>
    <n v="6618"/>
    <n v="172108"/>
    <n v="41901"/>
    <n v="12"/>
    <x v="2"/>
    <n v="1237"/>
    <s v=""/>
    <d v="2013-09-08T06:00:00"/>
    <d v="2013-09-08T15:00:00"/>
    <x v="0"/>
    <x v="0"/>
    <d v="2013-09-07T08:25:00"/>
    <n v="0"/>
    <x v="3"/>
    <n v="6"/>
    <n v="0.375"/>
    <n v="9"/>
    <n v="0.89930555555474712"/>
  </r>
  <r>
    <n v="7207"/>
    <n v="181131"/>
    <n v="46259"/>
    <n v="12"/>
    <x v="0"/>
    <n v="393"/>
    <n v="142"/>
    <d v="2013-10-27T09:00:00"/>
    <d v="2013-10-27T10:24:55"/>
    <x v="0"/>
    <x v="0"/>
    <d v="2013-10-26T11:23:00"/>
    <n v="0"/>
    <x v="3"/>
    <n v="9"/>
    <n v="5.896999999822583E-2"/>
    <n v="1.4152799999574199"/>
    <n v="0.90069444444088731"/>
  </r>
  <r>
    <n v="5654"/>
    <n v="178590"/>
    <n v="21491"/>
    <n v="85"/>
    <x v="0"/>
    <n v="363"/>
    <n v="1371"/>
    <d v="2013-10-12T20:15:00"/>
    <d v="2013-10-12T20:57:53"/>
    <x v="1"/>
    <x v="0"/>
    <d v="2013-10-11T22:33:00"/>
    <n v="0"/>
    <x v="4"/>
    <n v="20"/>
    <n v="2.9779999997117557E-2"/>
    <n v="0.71471999993082136"/>
    <n v="0.90416666666715173"/>
  </r>
  <r>
    <n v="7851"/>
    <n v="177877"/>
    <n v="44658"/>
    <n v="12"/>
    <x v="0"/>
    <n v="137"/>
    <n v="393"/>
    <d v="2013-10-09T16:45:00"/>
    <d v="2013-10-09T19:55:18"/>
    <x v="0"/>
    <x v="0"/>
    <d v="2013-10-08T19:02:00"/>
    <n v="0"/>
    <x v="1"/>
    <n v="16"/>
    <n v="0.13215333333937451"/>
    <n v="3.1716800001449883"/>
    <n v="0.90486111110658385"/>
  </r>
  <r>
    <n v="7299"/>
    <n v="159206"/>
    <n v="32993"/>
    <n v="12"/>
    <x v="2"/>
    <n v="949"/>
    <s v=""/>
    <d v="2013-07-08T14:45:00"/>
    <d v="2013-07-08T19:45:00"/>
    <x v="0"/>
    <x v="0"/>
    <d v="2013-07-07T17:00:00"/>
    <n v="0"/>
    <x v="2"/>
    <n v="14"/>
    <n v="0.20833666666294448"/>
    <n v="5.0000799999106675"/>
    <n v="0.90625"/>
  </r>
  <r>
    <n v="5363"/>
    <n v="172440"/>
    <n v="20781"/>
    <n v="12"/>
    <x v="0"/>
    <n v="393"/>
    <n v="458"/>
    <d v="2013-09-09T20:30:00"/>
    <d v="2013-09-09T23:03:53"/>
    <x v="0"/>
    <x v="1"/>
    <d v="2013-09-08T22:45:00"/>
    <n v="0"/>
    <x v="2"/>
    <n v="20"/>
    <n v="0.1068633333343314"/>
    <n v="2.5647200000239536"/>
    <n v="0.90625"/>
  </r>
  <r>
    <n v="7158"/>
    <n v="183129"/>
    <n v="42007"/>
    <n v="12"/>
    <x v="2"/>
    <n v="344"/>
    <s v=""/>
    <d v="2013-11-05T18:00:00"/>
    <d v="2013-11-06T01:00:00"/>
    <x v="0"/>
    <x v="0"/>
    <d v="2013-11-04T20:11:00"/>
    <n v="0"/>
    <x v="6"/>
    <n v="18"/>
    <n v="0.29166999999870313"/>
    <n v="7.0000799999688752"/>
    <n v="0.90902777777955635"/>
  </r>
  <r>
    <n v="7416"/>
    <n v="176024"/>
    <n v="43194"/>
    <n v="90"/>
    <x v="0"/>
    <n v="136"/>
    <n v="1384"/>
    <d v="2013-09-29T08:30:00"/>
    <d v="2013-09-29T10:01:41"/>
    <x v="1"/>
    <x v="0"/>
    <d v="2013-09-28T10:40:00"/>
    <n v="0"/>
    <x v="3"/>
    <n v="8"/>
    <n v="6.3673333337646909E-2"/>
    <n v="1.5281600001035258"/>
    <n v="0.90972222221898846"/>
  </r>
  <r>
    <n v="7530"/>
    <n v="171848"/>
    <n v="13503"/>
    <n v="24"/>
    <x v="1"/>
    <n v="308"/>
    <s v=""/>
    <d v="2013-09-07T07:30:00"/>
    <d v="2013-09-09T23:59:00"/>
    <x v="0"/>
    <x v="0"/>
    <d v="2013-09-06T09:37:00"/>
    <n v="0"/>
    <x v="4"/>
    <n v="7"/>
    <n v="2.686809999999241"/>
    <n v="64.483439999981783"/>
    <n v="0.91180555555911269"/>
  </r>
  <r>
    <n v="5507"/>
    <n v="167280"/>
    <n v="39670"/>
    <n v="12"/>
    <x v="2"/>
    <n v="448"/>
    <s v=""/>
    <d v="2013-08-17T09:30:00"/>
    <d v="2013-08-17T19:30:00"/>
    <x v="1"/>
    <x v="0"/>
    <d v="2013-08-16T11:34:00"/>
    <n v="0"/>
    <x v="4"/>
    <n v="9"/>
    <n v="0.41666666666424135"/>
    <n v="9.9999999999417923"/>
    <n v="0.91388888889196096"/>
  </r>
  <r>
    <n v="5637"/>
    <n v="182018"/>
    <n v="14364"/>
    <n v="23"/>
    <x v="0"/>
    <n v="1147"/>
    <n v="585"/>
    <d v="2013-10-31T20:15:00"/>
    <d v="2013-10-31T21:17:36"/>
    <x v="1"/>
    <x v="0"/>
    <d v="2013-10-30T22:19:00"/>
    <n v="0"/>
    <x v="0"/>
    <n v="20"/>
    <n v="4.3469999996887054E-2"/>
    <n v="1.0432799999252893"/>
    <n v="0.91388888889196096"/>
  </r>
  <r>
    <n v="6390"/>
    <n v="157499"/>
    <n v="35162"/>
    <n v="12"/>
    <x v="0"/>
    <n v="149"/>
    <n v="363"/>
    <d v="2013-06-30T10:30:00"/>
    <d v="2013-06-30T11:17:31"/>
    <x v="1"/>
    <x v="0"/>
    <d v="2013-06-29T12:33:00"/>
    <n v="0"/>
    <x v="3"/>
    <n v="10"/>
    <n v="3.3000000003085006E-2"/>
    <n v="0.79200000007404014"/>
    <n v="0.91458333333139308"/>
  </r>
  <r>
    <n v="7848"/>
    <n v="173875"/>
    <n v="38950"/>
    <n v="12"/>
    <x v="0"/>
    <n v="393"/>
    <n v="767"/>
    <d v="2013-09-17T09:00:00"/>
    <d v="2013-09-17T10:15:54"/>
    <x v="0"/>
    <x v="0"/>
    <d v="2013-09-16T11:03:00"/>
    <n v="0"/>
    <x v="6"/>
    <n v="9"/>
    <n v="5.2710000003571622E-2"/>
    <n v="1.2650400000857189"/>
    <n v="0.91458333333139308"/>
  </r>
  <r>
    <n v="5369"/>
    <n v="176363"/>
    <n v="41644"/>
    <n v="85"/>
    <x v="0"/>
    <n v="1026"/>
    <n v="611"/>
    <d v="2013-10-01T08:15:00"/>
    <d v="2013-10-01T09:39:56"/>
    <x v="0"/>
    <x v="0"/>
    <d v="2013-09-30T10:09:00"/>
    <n v="0"/>
    <x v="6"/>
    <n v="8"/>
    <n v="5.8980000001611188E-2"/>
    <n v="1.4155200000386685"/>
    <n v="0.92083333332993789"/>
  </r>
  <r>
    <n v="5897"/>
    <n v="172009"/>
    <n v="40064"/>
    <n v="90"/>
    <x v="0"/>
    <n v="1194"/>
    <n v="1034"/>
    <d v="2013-09-07T16:30:00"/>
    <d v="2013-09-07T17:11:45"/>
    <x v="0"/>
    <x v="0"/>
    <d v="2013-09-06T18:23:00"/>
    <n v="0"/>
    <x v="4"/>
    <n v="16"/>
    <n v="2.8989999998884741E-2"/>
    <n v="0.69575999997323379"/>
    <n v="0.92152777777664596"/>
  </r>
  <r>
    <n v="5734"/>
    <n v="163195"/>
    <n v="36664"/>
    <n v="65"/>
    <x v="0"/>
    <n v="977"/>
    <n v="393"/>
    <d v="2013-07-29T16:00:00"/>
    <d v="2013-07-29T17:35:53"/>
    <x v="1"/>
    <x v="0"/>
    <d v="2013-07-28T17:52:00"/>
    <n v="0"/>
    <x v="2"/>
    <n v="16"/>
    <n v="6.6583333333255723E-2"/>
    <n v="1.5979999999981374"/>
    <n v="0.92222222222335404"/>
  </r>
  <r>
    <n v="6353"/>
    <n v="173209"/>
    <n v="42512"/>
    <n v="12"/>
    <x v="0"/>
    <n v="393"/>
    <n v="1111"/>
    <d v="2013-09-14T11:45:00"/>
    <d v="2013-09-14T13:19:56"/>
    <x v="1"/>
    <x v="0"/>
    <d v="2013-09-13T13:36:00"/>
    <n v="0"/>
    <x v="4"/>
    <n v="11"/>
    <n v="6.5926666662562639E-2"/>
    <n v="1.5822399999015033"/>
    <n v="0.92291666667006211"/>
  </r>
  <r>
    <n v="6889"/>
    <n v="162284"/>
    <n v="37398"/>
    <n v="12"/>
    <x v="0"/>
    <n v="1365"/>
    <n v="1384"/>
    <d v="2013-07-24T16:00:00"/>
    <d v="2013-07-24T17:34:03"/>
    <x v="0"/>
    <x v="1"/>
    <d v="2013-07-23T17:43:00"/>
    <n v="0"/>
    <x v="1"/>
    <n v="16"/>
    <n v="6.5313333332596812E-2"/>
    <n v="1.5675199999823235"/>
    <n v="0.92847222222189885"/>
  </r>
  <r>
    <n v="5541"/>
    <n v="159306"/>
    <n v="35971"/>
    <n v="12"/>
    <x v="2"/>
    <n v="393"/>
    <s v=""/>
    <d v="2013-07-09T09:00:00"/>
    <d v="2013-07-09T18:00:00"/>
    <x v="0"/>
    <x v="0"/>
    <d v="2013-07-08T10:42:00"/>
    <n v="0"/>
    <x v="6"/>
    <n v="9"/>
    <n v="0.375"/>
    <n v="9"/>
    <n v="0.92916666666860692"/>
  </r>
  <r>
    <n v="7657"/>
    <n v="168693"/>
    <n v="40403"/>
    <n v="12"/>
    <x v="0"/>
    <n v="1026"/>
    <n v="585"/>
    <d v="2013-08-23T18:30:00"/>
    <d v="2013-08-23T19:52:22"/>
    <x v="1"/>
    <x v="0"/>
    <d v="2013-08-22T20:00:00"/>
    <n v="0"/>
    <x v="5"/>
    <n v="18"/>
    <n v="5.7196666661184281E-2"/>
    <n v="1.3727199998684227"/>
    <n v="0.9375"/>
  </r>
  <r>
    <n v="5485"/>
    <n v="174552"/>
    <n v="43185"/>
    <n v="12"/>
    <x v="0"/>
    <n v="1108"/>
    <n v="393"/>
    <d v="2013-09-21T10:00:00"/>
    <d v="2013-09-21T11:18:26"/>
    <x v="1"/>
    <x v="0"/>
    <d v="2013-09-20T11:29:00"/>
    <n v="0"/>
    <x v="4"/>
    <n v="10"/>
    <n v="5.4463333333842456E-2"/>
    <n v="1.307120000012219"/>
    <n v="0.93819444443943212"/>
  </r>
  <r>
    <n v="6576"/>
    <n v="177083"/>
    <n v="44244"/>
    <n v="28"/>
    <x v="0"/>
    <n v="1084"/>
    <n v="1388"/>
    <d v="2013-10-04T19:30:00"/>
    <d v="2013-10-04T20:20:33"/>
    <x v="0"/>
    <x v="0"/>
    <d v="2013-10-03T20:59:00"/>
    <n v="0"/>
    <x v="5"/>
    <n v="19"/>
    <n v="3.5100000000966247E-2"/>
    <n v="0.84240000002318993"/>
    <n v="0.93819444444670808"/>
  </r>
  <r>
    <n v="7813"/>
    <n v="178412"/>
    <n v="44893"/>
    <n v="24"/>
    <x v="0"/>
    <n v="1086"/>
    <n v="393"/>
    <d v="2013-10-12T07:15:00"/>
    <d v="2013-10-12T08:13:00"/>
    <x v="1"/>
    <x v="0"/>
    <d v="2013-10-11T08:44:00"/>
    <n v="0"/>
    <x v="4"/>
    <n v="7"/>
    <n v="4.0276666666613892E-2"/>
    <n v="0.9666399999987334"/>
    <n v="0.93819444444670808"/>
  </r>
  <r>
    <n v="5803"/>
    <n v="169851"/>
    <n v="40939"/>
    <n v="12"/>
    <x v="2"/>
    <n v="167"/>
    <s v=""/>
    <d v="2013-08-30T11:00:00"/>
    <d v="2013-08-30T20:00:00"/>
    <x v="0"/>
    <x v="0"/>
    <d v="2013-08-29T12:28:00"/>
    <n v="0"/>
    <x v="5"/>
    <n v="11"/>
    <n v="0.37499666666553821"/>
    <n v="8.9999199999729171"/>
    <n v="0.93888888889341615"/>
  </r>
  <r>
    <n v="6692"/>
    <n v="160415"/>
    <n v="9118"/>
    <n v="12"/>
    <x v="0"/>
    <n v="1057"/>
    <n v="393"/>
    <d v="2013-07-14T15:00:00"/>
    <d v="2013-07-14T16:51:29"/>
    <x v="1"/>
    <x v="0"/>
    <d v="2013-07-13T16:25:00"/>
    <n v="0"/>
    <x v="3"/>
    <n v="15"/>
    <n v="7.7420000001438893E-2"/>
    <n v="1.8580800000345334"/>
    <n v="0.94097222221898846"/>
  </r>
  <r>
    <n v="7720"/>
    <n v="164254"/>
    <n v="27458"/>
    <n v="12"/>
    <x v="0"/>
    <n v="1330"/>
    <n v="1285"/>
    <d v="2013-08-03T09:15:00"/>
    <d v="2013-08-03T10:25:36"/>
    <x v="0"/>
    <x v="0"/>
    <d v="2013-08-02T10:40:00"/>
    <n v="0"/>
    <x v="4"/>
    <n v="9"/>
    <n v="4.9023333333025221E-2"/>
    <n v="1.1765599999926053"/>
    <n v="0.94097222221898846"/>
  </r>
  <r>
    <n v="7144"/>
    <n v="182723"/>
    <n v="45608"/>
    <n v="12"/>
    <x v="0"/>
    <n v="1333"/>
    <n v="393"/>
    <d v="2013-11-02T13:30:00"/>
    <d v="2013-11-02T15:06:49"/>
    <x v="1"/>
    <x v="0"/>
    <d v="2013-11-01T14:55:00"/>
    <n v="0"/>
    <x v="4"/>
    <n v="13"/>
    <n v="6.723000000056345E-2"/>
    <n v="1.6135200000135228"/>
    <n v="0.94097222221898846"/>
  </r>
  <r>
    <n v="6068"/>
    <n v="184036"/>
    <n v="47750"/>
    <n v="12"/>
    <x v="0"/>
    <n v="25"/>
    <n v="1010"/>
    <d v="2013-11-12T07:45:00"/>
    <d v="2013-11-12T09:07:28"/>
    <x v="0"/>
    <x v="0"/>
    <d v="2013-11-11T09:07:00"/>
    <n v="0"/>
    <x v="6"/>
    <n v="7"/>
    <n v="5.727333333925344E-2"/>
    <n v="1.3745600001420826"/>
    <n v="0.94305555555183673"/>
  </r>
  <r>
    <n v="5618"/>
    <n v="165590"/>
    <n v="38787"/>
    <n v="12"/>
    <x v="0"/>
    <n v="1124"/>
    <n v="393"/>
    <d v="2013-08-09T14:30:00"/>
    <d v="2013-08-09T15:52:00"/>
    <x v="1"/>
    <x v="0"/>
    <d v="2013-08-08T15:50:00"/>
    <n v="0"/>
    <x v="5"/>
    <n v="14"/>
    <n v="5.6943333336676005E-2"/>
    <n v="1.3666400000802241"/>
    <n v="0.94444444444525288"/>
  </r>
  <r>
    <n v="6146"/>
    <n v="174214"/>
    <n v="43012"/>
    <n v="12"/>
    <x v="2"/>
    <n v="1246"/>
    <s v=""/>
    <d v="2013-09-19T08:45:00"/>
    <d v="2013-09-19T18:45:00"/>
    <x v="0"/>
    <x v="0"/>
    <d v="2013-09-18T10:02:00"/>
    <n v="0"/>
    <x v="0"/>
    <n v="8"/>
    <n v="0.41666666666424135"/>
    <n v="9.9999999999417923"/>
    <n v="0.94652777777810115"/>
  </r>
  <r>
    <n v="7244"/>
    <n v="174595"/>
    <n v="43204"/>
    <n v="12"/>
    <x v="0"/>
    <n v="83"/>
    <n v="1384"/>
    <d v="2013-09-21T14:00:00"/>
    <d v="2013-09-21T14:34:34"/>
    <x v="1"/>
    <x v="0"/>
    <d v="2013-09-20T15:15:00"/>
    <n v="0"/>
    <x v="4"/>
    <n v="14"/>
    <n v="2.4006666666537058E-2"/>
    <n v="0.57615999999688938"/>
    <n v="0.94791666667151731"/>
  </r>
  <r>
    <n v="7503"/>
    <n v="173587"/>
    <n v="38575"/>
    <n v="89"/>
    <x v="0"/>
    <n v="1106"/>
    <n v="393"/>
    <d v="2013-09-16T06:00:00"/>
    <d v="2013-09-16T07:13:07"/>
    <x v="0"/>
    <x v="1"/>
    <d v="2013-09-15T07:13:00"/>
    <n v="0"/>
    <x v="2"/>
    <n v="6"/>
    <n v="5.0779999997757841E-2"/>
    <n v="1.2187199999461882"/>
    <n v="0.9493055555576575"/>
  </r>
  <r>
    <n v="6160"/>
    <n v="183467"/>
    <n v="6281"/>
    <n v="12"/>
    <x v="2"/>
    <n v="1248"/>
    <s v=""/>
    <d v="2013-11-08T09:00:00"/>
    <d v="2013-11-08T19:00:00"/>
    <x v="0"/>
    <x v="0"/>
    <d v="2013-11-07T10:12:00"/>
    <n v="0"/>
    <x v="5"/>
    <n v="9"/>
    <n v="0.41666999999870313"/>
    <n v="10.000079999968875"/>
    <n v="0.94999999999708962"/>
  </r>
  <r>
    <n v="6505"/>
    <n v="169590"/>
    <n v="34880"/>
    <n v="12"/>
    <x v="0"/>
    <n v="52"/>
    <n v="452"/>
    <d v="2013-08-28T19:15:00"/>
    <d v="2013-08-28T20:14:50"/>
    <x v="0"/>
    <x v="0"/>
    <d v="2013-08-27T20:27:00"/>
    <n v="0"/>
    <x v="1"/>
    <n v="19"/>
    <n v="4.1546666667272802E-2"/>
    <n v="0.99712000001454726"/>
    <n v="0.95000000000436557"/>
  </r>
  <r>
    <n v="6255"/>
    <n v="171521"/>
    <n v="41581"/>
    <n v="12"/>
    <x v="2"/>
    <n v="1085"/>
    <s v=""/>
    <d v="2013-09-05T21:00:00"/>
    <d v="2013-09-06T02:00:00"/>
    <x v="0"/>
    <x v="0"/>
    <d v="2013-09-04T22:08:00"/>
    <n v="0"/>
    <x v="0"/>
    <n v="21"/>
    <n v="0.20833000000129687"/>
    <n v="4.9999200000311248"/>
    <n v="0.95277777777664596"/>
  </r>
  <r>
    <n v="6649"/>
    <n v="159417"/>
    <n v="28735"/>
    <n v="12"/>
    <x v="0"/>
    <n v="176"/>
    <n v="1133"/>
    <d v="2013-07-09T19:15:00"/>
    <s v=""/>
    <x v="0"/>
    <x v="0"/>
    <d v="2013-07-08T20:23:00"/>
    <n v="1"/>
    <x v="6"/>
    <n v="19"/>
    <e v="#VALUE!"/>
    <s v=""/>
    <n v="0.95277777777664596"/>
  </r>
  <r>
    <n v="5860"/>
    <n v="159416"/>
    <n v="28735"/>
    <n v="12"/>
    <x v="0"/>
    <n v="176"/>
    <n v="1133"/>
    <d v="2013-07-09T19:15:00"/>
    <s v=""/>
    <x v="0"/>
    <x v="0"/>
    <d v="2013-07-08T20:22:00"/>
    <n v="1"/>
    <x v="6"/>
    <n v="19"/>
    <e v="#VALUE!"/>
    <s v=""/>
    <n v="0.95347222222335404"/>
  </r>
  <r>
    <n v="6406"/>
    <n v="180057"/>
    <n v="45709"/>
    <n v="12"/>
    <x v="0"/>
    <n v="1021"/>
    <n v="393"/>
    <d v="2013-10-21T09:00:00"/>
    <d v="2013-10-21T10:11:01"/>
    <x v="1"/>
    <x v="0"/>
    <d v="2013-10-20T10:06:00"/>
    <n v="0"/>
    <x v="2"/>
    <n v="9"/>
    <n v="4.9319999998260755E-2"/>
    <n v="1.1836799999582581"/>
    <n v="0.95416666667006211"/>
  </r>
  <r>
    <n v="7363"/>
    <n v="182539"/>
    <n v="38859"/>
    <n v="12"/>
    <x v="0"/>
    <n v="767"/>
    <n v="393"/>
    <d v="2013-11-01T15:30:00"/>
    <d v="2013-11-01T17:22:51"/>
    <x v="0"/>
    <x v="0"/>
    <d v="2013-10-31T16:34:00"/>
    <n v="0"/>
    <x v="5"/>
    <n v="15"/>
    <n v="7.8366666661167983E-2"/>
    <n v="1.8807999998680316"/>
    <n v="0.95555555555620231"/>
  </r>
  <r>
    <n v="7227"/>
    <n v="177284"/>
    <n v="44345"/>
    <n v="12"/>
    <x v="0"/>
    <n v="1063"/>
    <n v="393"/>
    <d v="2013-10-06T04:00:00"/>
    <d v="2013-10-06T04:58:14"/>
    <x v="1"/>
    <x v="0"/>
    <d v="2013-10-05T05:01:00"/>
    <n v="0"/>
    <x v="3"/>
    <n v="4"/>
    <n v="4.0443333338771481E-2"/>
    <n v="0.97064000013051555"/>
    <n v="0.95763888888905058"/>
  </r>
  <r>
    <n v="5510"/>
    <n v="185686"/>
    <n v="48067"/>
    <n v="85"/>
    <x v="0"/>
    <n v="458"/>
    <n v="393"/>
    <d v="2013-11-23T16:45:00"/>
    <d v="2013-11-23T18:28:03"/>
    <x v="1"/>
    <x v="0"/>
    <d v="2013-11-22T17:46:00"/>
    <n v="0"/>
    <x v="4"/>
    <n v="16"/>
    <n v="7.1563333338417578E-2"/>
    <n v="1.7175200001220219"/>
    <n v="0.95763888888905058"/>
  </r>
  <r>
    <n v="6820"/>
    <n v="175623"/>
    <n v="43669"/>
    <n v="12"/>
    <x v="0"/>
    <n v="105"/>
    <n v="1371"/>
    <d v="2013-09-28T07:00:00"/>
    <d v="2013-09-28T07:33:00"/>
    <x v="0"/>
    <x v="0"/>
    <d v="2013-09-27T07:59:00"/>
    <n v="0"/>
    <x v="4"/>
    <n v="7"/>
    <n v="2.2913333334145136E-2"/>
    <n v="0.54992000001948327"/>
    <n v="0.95902777777519077"/>
  </r>
  <r>
    <n v="6321"/>
    <n v="138921"/>
    <n v="23488"/>
    <n v="85"/>
    <x v="0"/>
    <n v="168"/>
    <n v="1097"/>
    <d v="2013-02-23T22:00:00"/>
    <d v="2013-02-24T00:00:00"/>
    <x v="1"/>
    <x v="0"/>
    <d v="2013-02-22T22:54:00"/>
    <n v="0"/>
    <x v="4"/>
    <n v="22"/>
    <n v="8.3333333335758653E-2"/>
    <n v="2.0000000000582077"/>
    <n v="0.96249999999417923"/>
  </r>
  <r>
    <n v="7254"/>
    <n v="185548"/>
    <n v="48521"/>
    <n v="12"/>
    <x v="0"/>
    <n v="1096"/>
    <n v="1384"/>
    <d v="2013-11-22T20:15:00"/>
    <d v="2013-11-22T22:21:28"/>
    <x v="1"/>
    <x v="0"/>
    <d v="2013-11-21T21:09:00"/>
    <n v="0"/>
    <x v="5"/>
    <n v="20"/>
    <n v="8.7820000000647269E-2"/>
    <n v="2.1076800000155345"/>
    <n v="0.96250000000145519"/>
  </r>
  <r>
    <n v="5700"/>
    <n v="177048"/>
    <n v="41019"/>
    <n v="85"/>
    <x v="0"/>
    <n v="1111"/>
    <n v="393"/>
    <d v="2013-10-04T16:30:00"/>
    <d v="2013-10-04T18:25:41"/>
    <x v="0"/>
    <x v="0"/>
    <d v="2013-10-03T17:21:00"/>
    <n v="0"/>
    <x v="5"/>
    <n v="16"/>
    <n v="8.0340000000433065E-2"/>
    <n v="1.9281600000103936"/>
    <n v="0.96458333333430346"/>
  </r>
  <r>
    <n v="6648"/>
    <n v="170747"/>
    <n v="41227"/>
    <n v="12"/>
    <x v="0"/>
    <n v="1371"/>
    <n v="571"/>
    <d v="2013-09-02T10:00:00"/>
    <s v=""/>
    <x v="1"/>
    <x v="0"/>
    <d v="2013-09-01T10:51:00"/>
    <n v="1"/>
    <x v="2"/>
    <n v="10"/>
    <e v="#VALUE!"/>
    <s v=""/>
    <n v="0.96458333333430346"/>
  </r>
  <r>
    <n v="7972"/>
    <n v="171665"/>
    <n v="41659"/>
    <n v="12"/>
    <x v="2"/>
    <n v="901"/>
    <s v=""/>
    <d v="2013-09-06T15:00:00"/>
    <d v="2013-09-06T20:00:00"/>
    <x v="0"/>
    <x v="0"/>
    <d v="2013-09-05T15:41:00"/>
    <n v="0"/>
    <x v="5"/>
    <n v="15"/>
    <n v="0.20833000000129687"/>
    <n v="4.9999200000311248"/>
    <n v="0.97152777777955635"/>
  </r>
  <r>
    <n v="5531"/>
    <n v="169103"/>
    <n v="40584"/>
    <n v="65"/>
    <x v="0"/>
    <n v="393"/>
    <n v="722"/>
    <d v="2013-08-25T20:15:00"/>
    <d v="2013-08-25T23:05:45"/>
    <x v="0"/>
    <x v="0"/>
    <d v="2013-08-24T20:51:00"/>
    <n v="0"/>
    <x v="3"/>
    <n v="20"/>
    <n v="0.11858000000211177"/>
    <n v="2.8459200000506826"/>
    <n v="0.97499999999854481"/>
  </r>
  <r>
    <n v="6833"/>
    <n v="182683"/>
    <n v="23194"/>
    <n v="12"/>
    <x v="0"/>
    <n v="136"/>
    <n v="1102"/>
    <d v="2013-11-02T10:00:00"/>
    <s v=""/>
    <x v="1"/>
    <x v="0"/>
    <d v="2013-11-01T10:24:00"/>
    <n v="1"/>
    <x v="4"/>
    <n v="10"/>
    <e v="#VALUE!"/>
    <s v=""/>
    <n v="0.98333333332993789"/>
  </r>
  <r>
    <n v="5679"/>
    <n v="166029"/>
    <n v="39013"/>
    <n v="12"/>
    <x v="0"/>
    <n v="1263"/>
    <n v="393"/>
    <d v="2013-08-11T13:30:00"/>
    <d v="2013-08-11T14:40:07"/>
    <x v="1"/>
    <x v="0"/>
    <d v="2013-08-10T13:52:00"/>
    <n v="0"/>
    <x v="3"/>
    <n v="13"/>
    <n v="4.8690000003261957E-2"/>
    <n v="1.168560000078287"/>
    <n v="0.98472222222335404"/>
  </r>
  <r>
    <n v="7442"/>
    <n v="180734"/>
    <n v="46033"/>
    <n v="89"/>
    <x v="0"/>
    <n v="58"/>
    <n v="393"/>
    <d v="2013-10-25T07:00:00"/>
    <d v="2013-10-25T09:35:06"/>
    <x v="1"/>
    <x v="0"/>
    <d v="2013-10-24T07:22:00"/>
    <n v="0"/>
    <x v="5"/>
    <n v="7"/>
    <n v="0.10771333333832445"/>
    <n v="2.5851200001197867"/>
    <n v="0.98472222222335404"/>
  </r>
  <r>
    <n v="6896"/>
    <n v="183494"/>
    <n v="47461"/>
    <n v="12"/>
    <x v="1"/>
    <n v="393"/>
    <s v=""/>
    <d v="2013-11-08T12:15:00"/>
    <d v="2013-11-09T23:59:00"/>
    <x v="1"/>
    <x v="0"/>
    <d v="2013-11-07T12:33:00"/>
    <n v="0"/>
    <x v="5"/>
    <n v="12"/>
    <n v="1.4888933333349996"/>
    <n v="35.733440000039991"/>
    <n v="0.98749999999563443"/>
  </r>
  <r>
    <n v="7226"/>
    <n v="175530"/>
    <n v="3421"/>
    <n v="12"/>
    <x v="0"/>
    <n v="1384"/>
    <n v="269"/>
    <d v="2013-09-27T13:30:00"/>
    <d v="2013-09-27T15:16:41"/>
    <x v="0"/>
    <x v="0"/>
    <d v="2013-09-26T13:46:00"/>
    <n v="0"/>
    <x v="5"/>
    <n v="13"/>
    <n v="7.4090000001888257E-2"/>
    <n v="1.7781600000453182"/>
    <n v="0.98888888888905058"/>
  </r>
  <r>
    <n v="7975"/>
    <n v="176845"/>
    <n v="44126"/>
    <n v="85"/>
    <x v="0"/>
    <n v="167"/>
    <n v="1384"/>
    <d v="2013-10-03T17:30:00"/>
    <d v="2013-10-03T18:11:23"/>
    <x v="1"/>
    <x v="0"/>
    <d v="2013-10-02T17:45:00"/>
    <n v="0"/>
    <x v="0"/>
    <n v="17"/>
    <n v="2.8743333336024079E-2"/>
    <n v="0.68984000006457791"/>
    <n v="0.98958333332848269"/>
  </r>
  <r>
    <n v="6777"/>
    <n v="180045"/>
    <n v="45701"/>
    <n v="12"/>
    <x v="0"/>
    <n v="1243"/>
    <n v="393"/>
    <d v="2013-10-21T02:30:00"/>
    <d v="2013-10-21T03:18:23"/>
    <x v="1"/>
    <x v="0"/>
    <d v="2013-10-20T02:45:00"/>
    <n v="0"/>
    <x v="2"/>
    <n v="2"/>
    <n v="3.3603333336941432E-2"/>
    <n v="0.80648000008659437"/>
    <n v="0.98958333332848269"/>
  </r>
  <r>
    <n v="6411"/>
    <n v="174527"/>
    <n v="43174"/>
    <n v="12"/>
    <x v="0"/>
    <n v="1281"/>
    <n v="1017"/>
    <d v="2013-09-21T09:30:00"/>
    <d v="2013-09-21T11:10:12"/>
    <x v="0"/>
    <x v="0"/>
    <d v="2013-09-20T09:44:00"/>
    <n v="0"/>
    <x v="4"/>
    <n v="9"/>
    <n v="6.9586666664690711E-2"/>
    <n v="1.6700799999525771"/>
    <n v="0.99027777778246673"/>
  </r>
  <r>
    <n v="5595"/>
    <n v="168966"/>
    <n v="12750"/>
    <n v="12"/>
    <x v="2"/>
    <n v="1173"/>
    <s v=""/>
    <d v="2013-08-25T10:00:00"/>
    <d v="2013-08-25T20:00:00"/>
    <x v="1"/>
    <x v="0"/>
    <d v="2013-08-24T10:12:00"/>
    <n v="0"/>
    <x v="3"/>
    <n v="10"/>
    <n v="0.41666333333705552"/>
    <n v="9.9999200000893325"/>
    <n v="0.99166666666133096"/>
  </r>
  <r>
    <n v="7080"/>
    <n v="181767"/>
    <n v="46610"/>
    <n v="12"/>
    <x v="0"/>
    <n v="1025"/>
    <n v="452"/>
    <d v="2013-10-30T20:30:00"/>
    <d v="2013-10-30T21:40:27"/>
    <x v="1"/>
    <x v="0"/>
    <d v="2013-10-29T20:42:00"/>
    <n v="0"/>
    <x v="1"/>
    <n v="20"/>
    <n v="4.8923333335551433E-2"/>
    <n v="1.1741600000532344"/>
    <n v="0.99166666666133096"/>
  </r>
  <r>
    <n v="7252"/>
    <n v="175563"/>
    <n v="43646"/>
    <n v="12"/>
    <x v="0"/>
    <n v="1089"/>
    <n v="585"/>
    <d v="2013-09-27T18:30:00"/>
    <s v=""/>
    <x v="0"/>
    <x v="0"/>
    <d v="2013-09-26T18:42:00"/>
    <n v="1"/>
    <x v="5"/>
    <n v="18"/>
    <e v="#VALUE!"/>
    <s v=""/>
    <n v="0.99166666666860692"/>
  </r>
  <r>
    <n v="5668"/>
    <n v="172620"/>
    <n v="42215"/>
    <n v="12"/>
    <x v="2"/>
    <n v="1010"/>
    <s v=""/>
    <d v="2013-09-11T08:15:00"/>
    <d v="2013-09-11T17:15:00"/>
    <x v="0"/>
    <x v="1"/>
    <d v="2013-09-10T08:26:00"/>
    <n v="0"/>
    <x v="1"/>
    <n v="8"/>
    <n v="0.375"/>
    <n v="9"/>
    <n v="0.99236111110803904"/>
  </r>
  <r>
    <n v="6922"/>
    <n v="180643"/>
    <n v="17543"/>
    <n v="24"/>
    <x v="0"/>
    <n v="293"/>
    <n v="585"/>
    <d v="2013-10-24T16:30:00"/>
    <d v="2013-10-24T17:12:43"/>
    <x v="0"/>
    <x v="0"/>
    <d v="2013-10-23T16:41:00"/>
    <n v="0"/>
    <x v="0"/>
    <n v="16"/>
    <n v="2.9660000000149012E-2"/>
    <n v="0.71184000000357628"/>
    <n v="0.99236111110803904"/>
  </r>
  <r>
    <n v="7315"/>
    <n v="168426"/>
    <n v="40271"/>
    <n v="85"/>
    <x v="0"/>
    <n v="393"/>
    <n v="344"/>
    <d v="2013-08-22T11:45:00"/>
    <d v="2013-08-22T14:15:16"/>
    <x v="0"/>
    <x v="0"/>
    <d v="2013-08-21T11:50:00"/>
    <n v="0"/>
    <x v="0"/>
    <n v="11"/>
    <n v="0.10435666666307952"/>
    <n v="2.5045599999139085"/>
    <n v="0.99652777778101154"/>
  </r>
  <r>
    <n v="7365"/>
    <n v="178653"/>
    <n v="45034"/>
    <n v="12"/>
    <x v="0"/>
    <n v="330"/>
    <n v="393"/>
    <d v="2013-10-13T10:00:00"/>
    <d v="2013-10-13T12:48:52"/>
    <x v="0"/>
    <x v="0"/>
    <d v="2013-10-12T10:02:00"/>
    <n v="0"/>
    <x v="3"/>
    <n v="10"/>
    <n v="0.11727333333692513"/>
    <n v="2.8145600000862032"/>
    <n v="0.99861111110658385"/>
  </r>
  <r>
    <n v="5366"/>
    <n v="181580"/>
    <n v="29588"/>
    <n v="12"/>
    <x v="0"/>
    <n v="293"/>
    <n v="424"/>
    <d v="2013-10-29T20:00:00"/>
    <s v=""/>
    <x v="0"/>
    <x v="0"/>
    <d v="2013-10-28T20:02:00"/>
    <n v="1"/>
    <x v="6"/>
    <n v="20"/>
    <e v="#VALUE!"/>
    <s v=""/>
    <n v="0.99861111111385981"/>
  </r>
  <r>
    <n v="6028"/>
    <n v="184847"/>
    <n v="48149"/>
    <n v="12"/>
    <x v="0"/>
    <n v="515"/>
    <n v="393"/>
    <d v="2013-11-17T13:30:00"/>
    <d v="2013-11-17T15:02:08"/>
    <x v="1"/>
    <x v="0"/>
    <d v="2013-11-16T13:31:00"/>
    <n v="0"/>
    <x v="3"/>
    <n v="13"/>
    <n v="6.3979999998991843E-2"/>
    <n v="1.5355199999758042"/>
    <n v="0.99930555555329192"/>
  </r>
  <r>
    <n v="6814"/>
    <n v="177899"/>
    <n v="43185"/>
    <n v="89"/>
    <x v="0"/>
    <n v="1108"/>
    <n v="1390"/>
    <d v="2013-10-09T21:00:00"/>
    <d v="2013-10-09T21:47:45"/>
    <x v="0"/>
    <x v="0"/>
    <d v="2013-10-08T20:58:00"/>
    <n v="0"/>
    <x v="1"/>
    <n v="21"/>
    <n v="3.3159999999043066E-2"/>
    <n v="0.79583999997703359"/>
    <n v="1.0013888888861402"/>
  </r>
  <r>
    <n v="7271"/>
    <n v="174232"/>
    <n v="43024"/>
    <n v="89"/>
    <x v="0"/>
    <n v="393"/>
    <n v="1237"/>
    <d v="2013-09-19T11:30:00"/>
    <d v="2013-09-19T13:45:58"/>
    <x v="1"/>
    <x v="0"/>
    <d v="2013-09-18T11:19:00"/>
    <n v="0"/>
    <x v="0"/>
    <n v="11"/>
    <n v="9.4423333335726056E-2"/>
    <n v="2.2661600000574253"/>
    <n v="1.007638888884685"/>
  </r>
  <r>
    <n v="6980"/>
    <n v="165651"/>
    <n v="38818"/>
    <n v="12"/>
    <x v="0"/>
    <n v="105"/>
    <n v="452"/>
    <d v="2013-08-09T20:00:00"/>
    <d v="2013-08-09T21:41:46"/>
    <x v="0"/>
    <x v="0"/>
    <d v="2013-08-08T19:48:00"/>
    <n v="0"/>
    <x v="5"/>
    <n v="20"/>
    <n v="7.0666666666511446E-2"/>
    <n v="1.6959999999962747"/>
    <n v="1.008333333338669"/>
  </r>
  <r>
    <n v="7515"/>
    <n v="174659"/>
    <n v="43229"/>
    <n v="12"/>
    <x v="0"/>
    <n v="1323"/>
    <n v="1384"/>
    <d v="2013-09-21T19:00:00"/>
    <d v="2013-09-21T19:41:56"/>
    <x v="0"/>
    <x v="1"/>
    <d v="2013-09-20T18:45:00"/>
    <n v="0"/>
    <x v="4"/>
    <n v="19"/>
    <n v="2.912333333370043E-2"/>
    <n v="0.69896000000881031"/>
    <n v="1.0104166666642413"/>
  </r>
  <r>
    <n v="5792"/>
    <n v="156080"/>
    <n v="34636"/>
    <n v="12"/>
    <x v="0"/>
    <n v="1272"/>
    <n v="1079"/>
    <d v="2013-06-22T12:00:00"/>
    <d v="2013-06-23T00:00:00"/>
    <x v="1"/>
    <x v="0"/>
    <d v="2013-06-21T11:41:00"/>
    <n v="0"/>
    <x v="4"/>
    <n v="12"/>
    <n v="0.5"/>
    <n v="12"/>
    <n v="1.0131944444437977"/>
  </r>
  <r>
    <n v="7182"/>
    <n v="180562"/>
    <n v="44351"/>
    <n v="12"/>
    <x v="1"/>
    <n v="1330"/>
    <s v=""/>
    <d v="2013-10-24T08:00:00"/>
    <d v="2013-10-24T23:59:00"/>
    <x v="1"/>
    <x v="0"/>
    <d v="2013-10-23T07:40:00"/>
    <n v="0"/>
    <x v="0"/>
    <n v="8"/>
    <n v="0.66597666666348232"/>
    <n v="15.983439999923576"/>
    <n v="1.0138888888905058"/>
  </r>
  <r>
    <n v="5922"/>
    <n v="179148"/>
    <n v="25976"/>
    <n v="24"/>
    <x v="0"/>
    <n v="168"/>
    <n v="105"/>
    <d v="2013-10-15T20:00:00"/>
    <d v="2013-10-15T20:20:32"/>
    <x v="0"/>
    <x v="0"/>
    <d v="2013-10-14T19:38:00"/>
    <n v="0"/>
    <x v="6"/>
    <n v="20"/>
    <n v="1.4256666661822237E-2"/>
    <n v="0.34215999988373369"/>
    <n v="1.015277777776646"/>
  </r>
  <r>
    <n v="6438"/>
    <n v="183870"/>
    <n v="14828"/>
    <n v="24"/>
    <x v="0"/>
    <n v="142"/>
    <n v="393"/>
    <d v="2013-11-11T00:30:00"/>
    <d v="2013-11-11T01:38:52"/>
    <x v="1"/>
    <x v="0"/>
    <d v="2013-11-10T00:08:00"/>
    <n v="0"/>
    <x v="2"/>
    <n v="0"/>
    <n v="4.7826666661421768E-2"/>
    <n v="1.1478399998741224"/>
    <n v="1.015277777776646"/>
  </r>
  <r>
    <n v="5581"/>
    <n v="180897"/>
    <n v="46126"/>
    <n v="12"/>
    <x v="0"/>
    <n v="1346"/>
    <n v="393"/>
    <d v="2013-10-26T04:00:00"/>
    <d v="2013-10-26T04:51:23"/>
    <x v="1"/>
    <x v="0"/>
    <d v="2013-10-25T03:29:00"/>
    <n v="0"/>
    <x v="4"/>
    <n v="4"/>
    <n v="3.5683333335327916E-2"/>
    <n v="0.85640000004786998"/>
    <n v="1.0215277777751908"/>
  </r>
  <r>
    <n v="5484"/>
    <n v="185309"/>
    <n v="47890"/>
    <n v="28"/>
    <x v="0"/>
    <n v="1181"/>
    <n v="209"/>
    <d v="2013-11-21T09:15:00"/>
    <d v="2013-11-21T09:33:38"/>
    <x v="1"/>
    <x v="0"/>
    <d v="2013-11-20T08:42:00"/>
    <n v="0"/>
    <x v="0"/>
    <n v="9"/>
    <n v="1.2943333334987983E-2"/>
    <n v="0.31064000003971159"/>
    <n v="1.022916666661331"/>
  </r>
  <r>
    <n v="7642"/>
    <n v="162175"/>
    <n v="2268"/>
    <n v="12"/>
    <x v="0"/>
    <n v="571"/>
    <n v="393"/>
    <d v="2013-07-24T07:15:00"/>
    <d v="2013-07-24T08:28:23"/>
    <x v="0"/>
    <x v="0"/>
    <d v="2013-07-23T06:42:00"/>
    <n v="0"/>
    <x v="1"/>
    <n v="7"/>
    <n v="5.095666666602483E-2"/>
    <n v="1.2229599999845959"/>
    <n v="1.0229166666686069"/>
  </r>
  <r>
    <n v="7293"/>
    <n v="160363"/>
    <n v="36449"/>
    <n v="12"/>
    <x v="0"/>
    <n v="988"/>
    <n v="585"/>
    <d v="2013-07-14T12:15:00"/>
    <d v="2013-07-14T12:46:40"/>
    <x v="0"/>
    <x v="0"/>
    <d v="2013-07-13T11:41:00"/>
    <n v="0"/>
    <x v="3"/>
    <n v="12"/>
    <n v="2.1993333335558418E-2"/>
    <n v="0.52784000005340204"/>
    <n v="1.023611111108039"/>
  </r>
  <r>
    <n v="7786"/>
    <n v="152767"/>
    <n v="32787"/>
    <n v="85"/>
    <x v="0"/>
    <n v="393"/>
    <n v="137"/>
    <d v="2013-06-03T18:30:00"/>
    <d v="2013-06-04T00:00:00"/>
    <x v="1"/>
    <x v="0"/>
    <d v="2013-06-02T17:56:00"/>
    <n v="0"/>
    <x v="2"/>
    <n v="18"/>
    <n v="0.22916666666424135"/>
    <n v="5.4999999999417923"/>
    <n v="1.023611111115315"/>
  </r>
  <r>
    <n v="5888"/>
    <n v="161776"/>
    <n v="34955"/>
    <n v="64"/>
    <x v="0"/>
    <n v="218"/>
    <n v="1089"/>
    <d v="2013-07-21T23:00:00"/>
    <d v="2013-07-22T00:28:29"/>
    <x v="1"/>
    <x v="0"/>
    <d v="2013-07-20T22:25:00"/>
    <n v="0"/>
    <x v="3"/>
    <n v="23"/>
    <n v="6.1446666666597594E-2"/>
    <n v="1.4747199999983422"/>
    <n v="1.0243055555547471"/>
  </r>
  <r>
    <n v="5846"/>
    <n v="165597"/>
    <n v="19023"/>
    <n v="12"/>
    <x v="0"/>
    <n v="571"/>
    <n v="585"/>
    <d v="2013-08-09T17:00:00"/>
    <d v="2013-08-09T17:51:45"/>
    <x v="1"/>
    <x v="0"/>
    <d v="2013-08-08T16:22:00"/>
    <n v="0"/>
    <x v="5"/>
    <n v="17"/>
    <n v="3.5936666667112149E-2"/>
    <n v="0.86248000001069158"/>
    <n v="1.0263888888948713"/>
  </r>
  <r>
    <n v="7748"/>
    <n v="171120"/>
    <n v="41366"/>
    <n v="65"/>
    <x v="0"/>
    <n v="1056"/>
    <n v="393"/>
    <d v="2013-09-03T23:00:00"/>
    <d v="2013-09-04T00:49:30"/>
    <x v="1"/>
    <x v="0"/>
    <d v="2013-09-02T22:22:00"/>
    <n v="0"/>
    <x v="6"/>
    <n v="23"/>
    <n v="7.6046666661568452E-2"/>
    <n v="1.8251199998776428"/>
    <n v="1.0263888888948713"/>
  </r>
  <r>
    <n v="6972"/>
    <n v="168780"/>
    <n v="40446"/>
    <n v="89"/>
    <x v="0"/>
    <n v="393"/>
    <n v="58"/>
    <d v="2013-08-24T11:30:00"/>
    <d v="2013-08-24T13:53:04"/>
    <x v="1"/>
    <x v="0"/>
    <d v="2013-08-23T10:51:00"/>
    <n v="0"/>
    <x v="4"/>
    <n v="11"/>
    <n v="9.9353333338513039E-2"/>
    <n v="2.3844800001243129"/>
    <n v="1.0270833333343035"/>
  </r>
  <r>
    <n v="6100"/>
    <n v="175709"/>
    <n v="43184"/>
    <n v="89"/>
    <x v="0"/>
    <n v="142"/>
    <n v="1393"/>
    <d v="2013-09-28T15:00:00"/>
    <d v="2013-09-28T16:49:30"/>
    <x v="0"/>
    <x v="0"/>
    <d v="2013-09-27T14:21:00"/>
    <n v="0"/>
    <x v="4"/>
    <n v="15"/>
    <n v="7.6039999999920838E-2"/>
    <n v="1.8249599999981001"/>
    <n v="1.0270833333343035"/>
  </r>
  <r>
    <n v="6513"/>
    <n v="175267"/>
    <n v="43509"/>
    <n v="12"/>
    <x v="0"/>
    <n v="396"/>
    <n v="147"/>
    <d v="2013-09-25T18:00:00"/>
    <d v="2013-09-25T19:11:33"/>
    <x v="0"/>
    <x v="0"/>
    <d v="2013-09-24T17:13:00"/>
    <n v="0"/>
    <x v="1"/>
    <n v="18"/>
    <n v="4.9689999999827705E-2"/>
    <n v="1.1925599999958649"/>
    <n v="1.0326388888861402"/>
  </r>
  <r>
    <n v="7733"/>
    <n v="159406"/>
    <n v="33614"/>
    <n v="85"/>
    <x v="0"/>
    <n v="392"/>
    <n v="1289"/>
    <d v="2013-07-09T20:00:00"/>
    <d v="2013-07-09T22:22:33"/>
    <x v="0"/>
    <x v="0"/>
    <d v="2013-07-08T19:12:00"/>
    <n v="0"/>
    <x v="6"/>
    <n v="20"/>
    <n v="9.8996666667517275E-2"/>
    <n v="2.3759200000204146"/>
    <n v="1.0333333333328483"/>
  </r>
  <r>
    <n v="7597"/>
    <n v="179114"/>
    <n v="44549"/>
    <n v="12"/>
    <x v="0"/>
    <n v="767"/>
    <n v="1084"/>
    <d v="2013-10-15T17:30:00"/>
    <d v="2013-10-15T18:17:39"/>
    <x v="0"/>
    <x v="0"/>
    <d v="2013-10-14T16:37:00"/>
    <n v="0"/>
    <x v="6"/>
    <n v="17"/>
    <n v="3.3093333338911179E-2"/>
    <n v="0.79424000013386831"/>
    <n v="1.0368055555518367"/>
  </r>
  <r>
    <n v="7354"/>
    <n v="162688"/>
    <n v="37534"/>
    <n v="12"/>
    <x v="0"/>
    <n v="1376"/>
    <n v="452"/>
    <d v="2013-07-26T21:30:00"/>
    <d v="2013-07-26T22:17:39"/>
    <x v="0"/>
    <x v="0"/>
    <d v="2013-07-25T20:36:00"/>
    <n v="0"/>
    <x v="5"/>
    <n v="21"/>
    <n v="3.308666666271165E-2"/>
    <n v="0.7940799999050796"/>
    <n v="1.0375000000058208"/>
  </r>
  <r>
    <n v="7731"/>
    <n v="183620"/>
    <n v="47535"/>
    <n v="12"/>
    <x v="0"/>
    <n v="393"/>
    <n v="1365"/>
    <d v="2013-11-09T12:00:00"/>
    <d v="2013-11-09T14:08:47"/>
    <x v="0"/>
    <x v="0"/>
    <d v="2013-11-08T11:05:00"/>
    <n v="0"/>
    <x v="4"/>
    <n v="12"/>
    <n v="8.9429999999993015E-2"/>
    <n v="2.1463199999998324"/>
    <n v="1.0381944444452529"/>
  </r>
  <r>
    <n v="5794"/>
    <n v="183878"/>
    <n v="47676"/>
    <n v="12"/>
    <x v="0"/>
    <n v="393"/>
    <n v="601"/>
    <d v="2013-11-11T07:00:00"/>
    <s v=""/>
    <x v="1"/>
    <x v="0"/>
    <d v="2013-11-10T06:00:00"/>
    <n v="1"/>
    <x v="2"/>
    <n v="7"/>
    <e v="#VALUE!"/>
    <s v=""/>
    <n v="1.0416666666642413"/>
  </r>
  <r>
    <n v="6234"/>
    <n v="179998"/>
    <n v="34058"/>
    <n v="12"/>
    <x v="2"/>
    <n v="137"/>
    <s v=""/>
    <d v="2013-10-20T20:30:00"/>
    <d v="2013-10-21T00:28:21"/>
    <x v="0"/>
    <x v="0"/>
    <d v="2013-10-19T19:10:00"/>
    <n v="0"/>
    <x v="3"/>
    <n v="20"/>
    <n v="0.16552333333675051"/>
    <n v="3.9725600000820123"/>
    <n v="1.0555555555547471"/>
  </r>
  <r>
    <n v="5955"/>
    <n v="167475"/>
    <n v="2381"/>
    <n v="12"/>
    <x v="0"/>
    <n v="585"/>
    <n v="1153"/>
    <d v="2013-08-18T09:30:00"/>
    <d v="2013-08-18T10:55:56"/>
    <x v="0"/>
    <x v="0"/>
    <d v="2013-08-17T08:09:00"/>
    <n v="0"/>
    <x v="3"/>
    <n v="9"/>
    <n v="5.967666666401783E-2"/>
    <n v="1.4322399999364279"/>
    <n v="1.0562500000014552"/>
  </r>
  <r>
    <n v="5850"/>
    <n v="177365"/>
    <n v="24479"/>
    <n v="90"/>
    <x v="0"/>
    <n v="393"/>
    <n v="293"/>
    <d v="2013-10-06T18:15:00"/>
    <d v="2013-10-06T20:05:53"/>
    <x v="1"/>
    <x v="0"/>
    <d v="2013-10-05T16:53:00"/>
    <n v="0"/>
    <x v="3"/>
    <n v="18"/>
    <n v="7.7003333339234814E-2"/>
    <n v="1.8480800001416355"/>
    <n v="1.0569444444408873"/>
  </r>
  <r>
    <n v="5982"/>
    <n v="169424"/>
    <n v="39770"/>
    <n v="12"/>
    <x v="2"/>
    <n v="1054"/>
    <s v=""/>
    <d v="2013-08-27T19:00:00"/>
    <d v="2013-08-28T00:00:00"/>
    <x v="0"/>
    <x v="0"/>
    <d v="2013-08-26T17:35:00"/>
    <n v="0"/>
    <x v="6"/>
    <n v="19"/>
    <n v="0.20833333333575865"/>
    <n v="5.0000000000582077"/>
    <n v="1.0590277777737356"/>
  </r>
  <r>
    <n v="6052"/>
    <n v="170609"/>
    <n v="41156"/>
    <n v="65"/>
    <x v="0"/>
    <n v="1282"/>
    <n v="393"/>
    <d v="2013-09-01T17:00:00"/>
    <d v="2013-09-01T18:51:06"/>
    <x v="1"/>
    <x v="0"/>
    <d v="2013-08-31T15:19:00"/>
    <n v="0"/>
    <x v="3"/>
    <n v="17"/>
    <n v="7.7156666666269302E-2"/>
    <n v="1.8517599999904633"/>
    <n v="1.070138888891961"/>
  </r>
  <r>
    <n v="6205"/>
    <n v="162207"/>
    <n v="37364"/>
    <n v="12"/>
    <x v="0"/>
    <n v="1371"/>
    <n v="1365"/>
    <d v="2013-07-24T12:00:00"/>
    <d v="2013-07-24T13:18:14"/>
    <x v="1"/>
    <x v="0"/>
    <d v="2013-07-23T10:18:00"/>
    <n v="0"/>
    <x v="1"/>
    <n v="12"/>
    <n v="5.4329999999026768E-2"/>
    <n v="1.3039199999766424"/>
    <n v="1.0708333333313931"/>
  </r>
  <r>
    <n v="7319"/>
    <n v="175941"/>
    <n v="23631"/>
    <n v="12"/>
    <x v="0"/>
    <n v="150"/>
    <n v="452"/>
    <d v="2013-09-28T21:15:00"/>
    <d v="2013-09-28T22:16:40"/>
    <x v="0"/>
    <x v="0"/>
    <d v="2013-09-27T19:26:00"/>
    <n v="0"/>
    <x v="4"/>
    <n v="21"/>
    <n v="4.2823333336855285E-2"/>
    <n v="1.0277600000845268"/>
    <n v="1.0756944444437977"/>
  </r>
  <r>
    <n v="6214"/>
    <n v="171446"/>
    <n v="19636"/>
    <n v="12"/>
    <x v="0"/>
    <n v="176"/>
    <n v="1150"/>
    <d v="2013-09-05T18:45:00"/>
    <s v=""/>
    <x v="1"/>
    <x v="0"/>
    <d v="2013-09-04T16:49:00"/>
    <n v="1"/>
    <x v="0"/>
    <n v="18"/>
    <e v="#VALUE!"/>
    <s v=""/>
    <n v="1.0805555555562023"/>
  </r>
  <r>
    <n v="5474"/>
    <n v="176224"/>
    <n v="43885"/>
    <n v="12"/>
    <x v="0"/>
    <n v="708"/>
    <n v="1384"/>
    <d v="2013-09-30T19:30:00"/>
    <d v="2013-09-30T19:55:26"/>
    <x v="0"/>
    <x v="0"/>
    <d v="2013-09-29T17:33:00"/>
    <n v="0"/>
    <x v="2"/>
    <n v="19"/>
    <n v="1.765999999770429E-2"/>
    <n v="0.42383999994490296"/>
    <n v="1.0812500000029104"/>
  </r>
  <r>
    <n v="6724"/>
    <n v="177053"/>
    <n v="44220"/>
    <n v="12"/>
    <x v="0"/>
    <n v="1010"/>
    <n v="1021"/>
    <d v="2013-10-04T19:30:00"/>
    <s v=""/>
    <x v="1"/>
    <x v="0"/>
    <d v="2013-10-03T17:31:00"/>
    <n v="1"/>
    <x v="5"/>
    <n v="19"/>
    <e v="#VALUE!"/>
    <s v=""/>
    <n v="1.0826388888890506"/>
  </r>
  <r>
    <n v="6147"/>
    <n v="161537"/>
    <n v="37017"/>
    <n v="12"/>
    <x v="0"/>
    <n v="571"/>
    <n v="793"/>
    <d v="2013-07-20T21:30:00"/>
    <d v="2013-07-20T23:29:00"/>
    <x v="0"/>
    <x v="0"/>
    <d v="2013-07-19T19:30:00"/>
    <n v="0"/>
    <x v="4"/>
    <n v="21"/>
    <n v="8.2636666666076053E-2"/>
    <n v="1.9832799999858253"/>
    <n v="1.0833333333357587"/>
  </r>
  <r>
    <n v="6525"/>
    <n v="178137"/>
    <n v="44763"/>
    <n v="89"/>
    <x v="0"/>
    <n v="393"/>
    <n v="585"/>
    <d v="2013-10-10T22:15:00"/>
    <d v="2013-10-10T23:38:39"/>
    <x v="0"/>
    <x v="0"/>
    <d v="2013-10-09T20:13:00"/>
    <n v="0"/>
    <x v="0"/>
    <n v="22"/>
    <n v="5.8086666664166842E-2"/>
    <n v="1.3940799999400042"/>
    <n v="1.0847222222218988"/>
  </r>
  <r>
    <n v="5727"/>
    <n v="166671"/>
    <n v="38802"/>
    <n v="12"/>
    <x v="0"/>
    <n v="1026"/>
    <n v="768"/>
    <d v="2013-08-14T19:30:00"/>
    <d v="2013-08-14T21:32:06"/>
    <x v="1"/>
    <x v="0"/>
    <d v="2013-08-13T17:27:00"/>
    <n v="0"/>
    <x v="1"/>
    <n v="19"/>
    <n v="8.4790000000793952E-2"/>
    <n v="2.0349600000190549"/>
    <n v="1.0854166666686069"/>
  </r>
  <r>
    <n v="5972"/>
    <n v="159963"/>
    <n v="33550"/>
    <n v="89"/>
    <x v="0"/>
    <n v="1263"/>
    <n v="1384"/>
    <d v="2013-07-12T20:30:00"/>
    <d v="2013-07-12T22:01:05"/>
    <x v="0"/>
    <x v="1"/>
    <d v="2013-07-11T18:22:00"/>
    <n v="0"/>
    <x v="5"/>
    <n v="20"/>
    <n v="6.3253333333705086E-2"/>
    <n v="1.5180800000089221"/>
    <n v="1.0888888888875954"/>
  </r>
  <r>
    <n v="6264"/>
    <n v="170624"/>
    <n v="41162"/>
    <n v="65"/>
    <x v="0"/>
    <n v="691"/>
    <n v="393"/>
    <d v="2013-09-01T18:15:00"/>
    <d v="2013-09-01T20:53:38"/>
    <x v="1"/>
    <x v="0"/>
    <d v="2013-08-31T16:05:00"/>
    <n v="0"/>
    <x v="3"/>
    <n v="18"/>
    <n v="0.11016333333827788"/>
    <n v="2.6439200001186691"/>
    <n v="1.0902777777737356"/>
  </r>
  <r>
    <n v="5496"/>
    <n v="174671"/>
    <n v="43231"/>
    <n v="12"/>
    <x v="0"/>
    <n v="1165"/>
    <n v="393"/>
    <d v="2013-09-21T22:30:00"/>
    <d v="2013-09-21T23:56:04"/>
    <x v="1"/>
    <x v="0"/>
    <d v="2013-09-20T20:13:00"/>
    <n v="0"/>
    <x v="4"/>
    <n v="22"/>
    <n v="5.9769999999844003E-2"/>
    <n v="1.4344799999962561"/>
    <n v="1.0951388888861402"/>
  </r>
  <r>
    <n v="5967"/>
    <n v="184728"/>
    <n v="48090"/>
    <n v="12"/>
    <x v="0"/>
    <n v="1106"/>
    <n v="1384"/>
    <d v="2013-11-16T20:00:00"/>
    <d v="2013-11-16T21:40:43"/>
    <x v="0"/>
    <x v="0"/>
    <d v="2013-11-15T17:41:00"/>
    <n v="0"/>
    <x v="4"/>
    <n v="20"/>
    <n v="6.9946666662872303E-2"/>
    <n v="1.6787199999089353"/>
    <n v="1.0965277777795563"/>
  </r>
  <r>
    <n v="6048"/>
    <n v="170846"/>
    <n v="41261"/>
    <n v="12"/>
    <x v="0"/>
    <n v="293"/>
    <n v="1167"/>
    <d v="2013-09-02T20:30:00"/>
    <d v="2013-09-02T23:28:26"/>
    <x v="0"/>
    <x v="0"/>
    <d v="2013-09-01T18:07:00"/>
    <n v="0"/>
    <x v="2"/>
    <n v="20"/>
    <n v="0.12391333333653165"/>
    <n v="2.9739200000767596"/>
    <n v="1.0993055555518367"/>
  </r>
  <r>
    <n v="7783"/>
    <n v="162537"/>
    <n v="37514"/>
    <n v="89"/>
    <x v="0"/>
    <n v="393"/>
    <n v="1262"/>
    <d v="2013-07-26T13:00:00"/>
    <d v="2013-07-26T15:15:17"/>
    <x v="1"/>
    <x v="0"/>
    <d v="2013-07-25T10:35:00"/>
    <n v="0"/>
    <x v="5"/>
    <n v="13"/>
    <n v="9.3943333333299961E-2"/>
    <n v="2.2546399999991991"/>
    <n v="1.1006944444452529"/>
  </r>
  <r>
    <n v="5809"/>
    <n v="184952"/>
    <n v="48215"/>
    <n v="12"/>
    <x v="0"/>
    <n v="417"/>
    <n v="393"/>
    <d v="2013-11-18T10:30:00"/>
    <d v="2013-11-18T12:34:12"/>
    <x v="0"/>
    <x v="0"/>
    <d v="2013-11-17T07:58:00"/>
    <n v="0"/>
    <x v="2"/>
    <n v="10"/>
    <n v="8.6250000000291038E-2"/>
    <n v="2.0700000000069849"/>
    <n v="1.1055555555576575"/>
  </r>
  <r>
    <n v="5648"/>
    <n v="178194"/>
    <n v="44788"/>
    <n v="24"/>
    <x v="0"/>
    <n v="393"/>
    <n v="1264"/>
    <d v="2013-10-11T10:00:00"/>
    <d v="2013-10-11T12:46:42"/>
    <x v="0"/>
    <x v="0"/>
    <d v="2013-10-10T07:15:00"/>
    <n v="0"/>
    <x v="5"/>
    <n v="10"/>
    <n v="0.11576333333505318"/>
    <n v="2.7783200000412762"/>
    <n v="1.1145833333284827"/>
  </r>
  <r>
    <n v="5445"/>
    <n v="134635"/>
    <n v="23333"/>
    <n v="12"/>
    <x v="0"/>
    <n v="1066"/>
    <n v="393"/>
    <d v="2013-01-21T19:00:00"/>
    <d v="2013-01-22T00:00:00"/>
    <x v="1"/>
    <x v="0"/>
    <d v="2013-01-20T16:09:00"/>
    <n v="0"/>
    <x v="2"/>
    <n v="19"/>
    <n v="0.20833333333575865"/>
    <n v="5.0000000000582077"/>
    <n v="1.1187499999941792"/>
  </r>
  <r>
    <n v="7298"/>
    <n v="178749"/>
    <n v="45084"/>
    <n v="12"/>
    <x v="0"/>
    <n v="393"/>
    <n v="466"/>
    <d v="2013-10-13T20:30:00"/>
    <d v="2013-10-13T22:26:50"/>
    <x v="1"/>
    <x v="0"/>
    <d v="2013-10-12T17:32:00"/>
    <n v="0"/>
    <x v="3"/>
    <n v="20"/>
    <n v="8.1133333333127666E-2"/>
    <n v="1.947199999995064"/>
    <n v="1.1236111111065838"/>
  </r>
  <r>
    <n v="7187"/>
    <n v="168623"/>
    <n v="40361"/>
    <n v="12"/>
    <x v="0"/>
    <n v="293"/>
    <n v="585"/>
    <d v="2013-08-23T17:00:00"/>
    <d v="2013-08-23T18:22:53"/>
    <x v="1"/>
    <x v="0"/>
    <d v="2013-08-22T14:00:00"/>
    <n v="0"/>
    <x v="5"/>
    <n v="17"/>
    <n v="5.7556666666641831E-2"/>
    <n v="1.381359999999404"/>
    <n v="1.125"/>
  </r>
  <r>
    <n v="6674"/>
    <n v="168931"/>
    <n v="40508"/>
    <n v="89"/>
    <x v="0"/>
    <n v="603"/>
    <n v="393"/>
    <d v="2013-08-25T03:15:00"/>
    <d v="2013-08-25T04:23:13"/>
    <x v="1"/>
    <x v="0"/>
    <d v="2013-08-24T00:12:00"/>
    <n v="0"/>
    <x v="3"/>
    <n v="3"/>
    <n v="4.737333333468996E-2"/>
    <n v="1.136960000032559"/>
    <n v="1.1270833333328483"/>
  </r>
  <r>
    <n v="6702"/>
    <n v="181691"/>
    <n v="37541"/>
    <n v="12"/>
    <x v="0"/>
    <n v="392"/>
    <n v="1390"/>
    <d v="2013-10-30T16:45:00"/>
    <s v=""/>
    <x v="1"/>
    <x v="0"/>
    <d v="2013-10-29T13:26:00"/>
    <n v="1"/>
    <x v="1"/>
    <n v="16"/>
    <e v="#VALUE!"/>
    <s v=""/>
    <n v="1.1381944444437977"/>
  </r>
  <r>
    <n v="7425"/>
    <n v="164775"/>
    <n v="38411"/>
    <n v="12"/>
    <x v="0"/>
    <n v="393"/>
    <n v="1135"/>
    <d v="2013-08-05T16:45:00"/>
    <d v="2013-08-05T17:40:31"/>
    <x v="1"/>
    <x v="0"/>
    <d v="2013-08-04T13:24:00"/>
    <n v="0"/>
    <x v="2"/>
    <n v="16"/>
    <n v="3.8553333339223173E-2"/>
    <n v="0.92528000014135614"/>
    <n v="1.1395833333299379"/>
  </r>
  <r>
    <n v="5398"/>
    <n v="175134"/>
    <n v="43440"/>
    <n v="12"/>
    <x v="0"/>
    <n v="977"/>
    <n v="585"/>
    <d v="2013-09-24T21:30:00"/>
    <d v="2013-09-24T22:19:15"/>
    <x v="1"/>
    <x v="0"/>
    <d v="2013-09-23T18:05:00"/>
    <n v="0"/>
    <x v="6"/>
    <n v="21"/>
    <n v="3.4196666667412501E-2"/>
    <n v="0.82072000001790002"/>
    <n v="1.1423611111167702"/>
  </r>
  <r>
    <n v="6088"/>
    <n v="182305"/>
    <n v="16673"/>
    <n v="12"/>
    <x v="0"/>
    <n v="793"/>
    <n v="393"/>
    <d v="2013-11-01T14:30:00"/>
    <d v="2013-11-01T14:49:01"/>
    <x v="1"/>
    <x v="0"/>
    <d v="2013-10-31T10:59:00"/>
    <n v="0"/>
    <x v="5"/>
    <n v="14"/>
    <n v="1.3203333335695788E-2"/>
    <n v="0.31688000005669892"/>
    <n v="1.1465277777751908"/>
  </r>
  <r>
    <n v="6704"/>
    <n v="184472"/>
    <n v="47677"/>
    <n v="12"/>
    <x v="0"/>
    <n v="393"/>
    <n v="516"/>
    <d v="2013-11-15T01:30:00"/>
    <d v="2013-11-15T02:28:44"/>
    <x v="0"/>
    <x v="1"/>
    <d v="2013-11-13T21:56:00"/>
    <n v="0"/>
    <x v="5"/>
    <n v="1"/>
    <n v="4.078999999910593E-2"/>
    <n v="0.97895999997854233"/>
    <n v="1.148611111108039"/>
  </r>
  <r>
    <n v="5680"/>
    <n v="169689"/>
    <n v="37554"/>
    <n v="89"/>
    <x v="0"/>
    <n v="580"/>
    <n v="1286"/>
    <d v="2013-08-29T17:00:00"/>
    <d v="2013-08-29T17:10:08"/>
    <x v="0"/>
    <x v="0"/>
    <d v="2013-08-28T13:24:00"/>
    <n v="0"/>
    <x v="0"/>
    <n v="17"/>
    <n v="7.036666662315838E-3"/>
    <n v="0.16887999989558011"/>
    <n v="1.1500000000014552"/>
  </r>
  <r>
    <n v="7537"/>
    <n v="185521"/>
    <n v="40857"/>
    <n v="12"/>
    <x v="0"/>
    <n v="1307"/>
    <n v="142"/>
    <d v="2013-11-22T22:15:00"/>
    <d v="2013-11-22T23:03:51"/>
    <x v="0"/>
    <x v="0"/>
    <d v="2013-11-21T18:36:00"/>
    <n v="0"/>
    <x v="5"/>
    <n v="22"/>
    <n v="3.3926666663319338E-2"/>
    <n v="0.81423999991966411"/>
    <n v="1.1520833333343035"/>
  </r>
  <r>
    <n v="6083"/>
    <n v="185520"/>
    <n v="40857"/>
    <n v="12"/>
    <x v="0"/>
    <n v="1307"/>
    <n v="83"/>
    <d v="2013-11-22T22:15:00"/>
    <d v="2013-11-22T23:18:53"/>
    <x v="0"/>
    <x v="0"/>
    <d v="2013-11-21T18:35:00"/>
    <n v="0"/>
    <x v="5"/>
    <n v="22"/>
    <n v="4.4366666661517229E-2"/>
    <n v="1.0647999998764135"/>
    <n v="1.1527777777810115"/>
  </r>
  <r>
    <n v="6990"/>
    <n v="185515"/>
    <n v="40857"/>
    <n v="85"/>
    <x v="0"/>
    <n v="1307"/>
    <n v="1096"/>
    <d v="2013-11-22T22:15:00"/>
    <d v="2013-11-22T23:22:39"/>
    <x v="0"/>
    <x v="0"/>
    <d v="2013-11-21T18:28:00"/>
    <n v="0"/>
    <x v="5"/>
    <n v="22"/>
    <n v="4.697666666470468E-2"/>
    <n v="1.1274399999529123"/>
    <n v="1.1576388888934162"/>
  </r>
  <r>
    <n v="6442"/>
    <n v="178697"/>
    <n v="45058"/>
    <n v="12"/>
    <x v="0"/>
    <n v="172"/>
    <n v="1384"/>
    <d v="2013-10-13T18:00:00"/>
    <s v=""/>
    <x v="1"/>
    <x v="0"/>
    <d v="2013-10-12T14:09:00"/>
    <n v="1"/>
    <x v="3"/>
    <n v="18"/>
    <e v="#VALUE!"/>
    <s v=""/>
    <n v="1.1604166666656965"/>
  </r>
  <r>
    <n v="7753"/>
    <n v="183215"/>
    <n v="47283"/>
    <n v="12"/>
    <x v="0"/>
    <n v="393"/>
    <n v="1181"/>
    <d v="2013-11-06T16:45:00"/>
    <d v="2013-11-06T19:23:43"/>
    <x v="0"/>
    <x v="0"/>
    <d v="2013-11-05T12:50:00"/>
    <n v="0"/>
    <x v="1"/>
    <n v="16"/>
    <n v="0.11022333333676215"/>
    <n v="2.6453600000822917"/>
    <n v="1.1631944444452529"/>
  </r>
  <r>
    <n v="7577"/>
    <n v="161783"/>
    <n v="37152"/>
    <n v="12"/>
    <x v="0"/>
    <n v="1056"/>
    <n v="393"/>
    <d v="2013-07-22T05:00:00"/>
    <d v="2013-07-22T06:18:00"/>
    <x v="1"/>
    <x v="0"/>
    <d v="2013-07-21T01:02:00"/>
    <n v="0"/>
    <x v="2"/>
    <n v="5"/>
    <n v="5.4166666661330964E-2"/>
    <n v="1.2999999998719431"/>
    <n v="1.1652777777781012"/>
  </r>
  <r>
    <n v="7289"/>
    <n v="177021"/>
    <n v="18939"/>
    <n v="12"/>
    <x v="0"/>
    <n v="571"/>
    <n v="1384"/>
    <d v="2013-10-04T19:00:00"/>
    <d v="2013-10-04T20:43:23"/>
    <x v="1"/>
    <x v="0"/>
    <d v="2013-10-03T15:00:00"/>
    <n v="0"/>
    <x v="5"/>
    <n v="19"/>
    <n v="7.1793333336245269E-2"/>
    <n v="1.7230400000698864"/>
    <n v="1.1666666666642413"/>
  </r>
  <r>
    <n v="7911"/>
    <n v="185380"/>
    <n v="45718"/>
    <n v="90"/>
    <x v="0"/>
    <n v="585"/>
    <n v="1010"/>
    <d v="2013-11-21T22:45:00"/>
    <d v="2013-11-21T22:56:45"/>
    <x v="1"/>
    <x v="0"/>
    <d v="2013-11-20T18:41:00"/>
    <n v="0"/>
    <x v="0"/>
    <n v="22"/>
    <n v="8.163333339325618E-3"/>
    <n v="0.19592000014381483"/>
    <n v="1.1694444444437977"/>
  </r>
  <r>
    <n v="6382"/>
    <n v="181818"/>
    <n v="46638"/>
    <n v="12"/>
    <x v="0"/>
    <n v="1056"/>
    <n v="585"/>
    <d v="2013-10-31T05:00:00"/>
    <d v="2013-10-31T05:43:43"/>
    <x v="1"/>
    <x v="0"/>
    <d v="2013-10-30T00:52:00"/>
    <n v="0"/>
    <x v="0"/>
    <n v="5"/>
    <n v="3.0356666662555654E-2"/>
    <n v="0.72855999990133569"/>
    <n v="1.172222222223354"/>
  </r>
  <r>
    <n v="7433"/>
    <n v="163367"/>
    <n v="33614"/>
    <n v="89"/>
    <x v="0"/>
    <n v="392"/>
    <n v="467"/>
    <d v="2013-07-30T20:00:00"/>
    <d v="2013-07-30T22:26:00"/>
    <x v="0"/>
    <x v="0"/>
    <d v="2013-07-29T15:51:00"/>
    <n v="0"/>
    <x v="6"/>
    <n v="20"/>
    <n v="0.10138666666171048"/>
    <n v="2.4332799998810515"/>
    <n v="1.1729166666700621"/>
  </r>
  <r>
    <n v="6858"/>
    <n v="180893"/>
    <n v="33592"/>
    <n v="24"/>
    <x v="0"/>
    <n v="61"/>
    <n v="393"/>
    <d v="2013-10-26T06:00:00"/>
    <d v="2013-10-26T06:58:24"/>
    <x v="1"/>
    <x v="0"/>
    <d v="2013-10-25T01:47:00"/>
    <n v="0"/>
    <x v="4"/>
    <n v="6"/>
    <n v="4.056000000127824E-2"/>
    <n v="0.97344000003067777"/>
    <n v="1.1756944444423425"/>
  </r>
  <r>
    <n v="7935"/>
    <n v="160220"/>
    <n v="36375"/>
    <n v="12"/>
    <x v="0"/>
    <n v="393"/>
    <n v="637"/>
    <d v="2013-07-13T20:45:00"/>
    <d v="2013-07-13T22:37:38"/>
    <x v="1"/>
    <x v="0"/>
    <d v="2013-07-12T16:22:00"/>
    <n v="0"/>
    <x v="4"/>
    <n v="20"/>
    <n v="7.8216666661319323E-2"/>
    <n v="1.8771999998716637"/>
    <n v="1.1826388888948713"/>
  </r>
  <r>
    <n v="7360"/>
    <n v="164407"/>
    <n v="30462"/>
    <n v="12"/>
    <x v="0"/>
    <n v="168"/>
    <n v="235"/>
    <d v="2013-08-03T20:45:00"/>
    <d v="2013-08-03T22:01:52"/>
    <x v="1"/>
    <x v="0"/>
    <d v="2013-08-02T16:21:00"/>
    <n v="0"/>
    <x v="4"/>
    <n v="20"/>
    <n v="5.3376666663098149E-2"/>
    <n v="1.2810399999143556"/>
    <n v="1.1833333333343035"/>
  </r>
  <r>
    <n v="7398"/>
    <n v="171586"/>
    <n v="21678"/>
    <n v="12"/>
    <x v="2"/>
    <n v="136"/>
    <s v=""/>
    <d v="2013-09-06T13:45:00"/>
    <d v="2013-09-06T20:45:00"/>
    <x v="0"/>
    <x v="0"/>
    <d v="2013-09-05T09:16:00"/>
    <n v="0"/>
    <x v="5"/>
    <n v="13"/>
    <n v="0.29166333333705552"/>
    <n v="6.9999200000893325"/>
    <n v="1.1868055555532919"/>
  </r>
  <r>
    <n v="6710"/>
    <n v="160960"/>
    <n v="36752"/>
    <n v="12"/>
    <x v="0"/>
    <n v="393"/>
    <n v="1382"/>
    <d v="2013-07-17T20:30:00"/>
    <d v="2013-07-17T21:45:43"/>
    <x v="0"/>
    <x v="0"/>
    <d v="2013-07-16T15:50:00"/>
    <n v="0"/>
    <x v="1"/>
    <n v="20"/>
    <n v="5.2583333337679505E-2"/>
    <n v="1.2620000001043081"/>
    <n v="1.1944444444452529"/>
  </r>
  <r>
    <n v="6975"/>
    <n v="179676"/>
    <n v="45500"/>
    <n v="65"/>
    <x v="0"/>
    <n v="393"/>
    <n v="1175"/>
    <d v="2013-10-19T15:00:00"/>
    <d v="2013-10-19T16:36:29"/>
    <x v="0"/>
    <x v="0"/>
    <d v="2013-10-18T10:16:00"/>
    <n v="0"/>
    <x v="4"/>
    <n v="15"/>
    <n v="6.700000000273576E-2"/>
    <n v="1.6080000000656582"/>
    <n v="1.1972222222248092"/>
  </r>
  <r>
    <n v="5571"/>
    <n v="160471"/>
    <n v="33025"/>
    <n v="12"/>
    <x v="0"/>
    <n v="776"/>
    <n v="393"/>
    <d v="2013-07-15T03:30:00"/>
    <d v="2013-07-15T04:29:12"/>
    <x v="1"/>
    <x v="0"/>
    <d v="2013-07-13T22:43:00"/>
    <n v="0"/>
    <x v="2"/>
    <n v="3"/>
    <n v="4.1106666663836222E-2"/>
    <n v="0.98655999993206933"/>
    <n v="1.1993055555576575"/>
  </r>
  <r>
    <n v="6400"/>
    <n v="184476"/>
    <n v="47947"/>
    <n v="12"/>
    <x v="0"/>
    <n v="269"/>
    <n v="393"/>
    <d v="2013-11-15T03:30:00"/>
    <d v="2013-11-15T04:34:29"/>
    <x v="1"/>
    <x v="0"/>
    <d v="2013-11-13T22:38:00"/>
    <n v="0"/>
    <x v="5"/>
    <n v="3"/>
    <n v="4.4776666662073694E-2"/>
    <n v="1.0746399998897687"/>
    <n v="1.202777777776646"/>
  </r>
  <r>
    <n v="7020"/>
    <n v="171941"/>
    <n v="41813"/>
    <n v="12"/>
    <x v="0"/>
    <n v="61"/>
    <n v="393"/>
    <d v="2013-09-07T20:30:00"/>
    <d v="2013-09-07T22:48:50"/>
    <x v="0"/>
    <x v="0"/>
    <d v="2013-09-06T15:30:00"/>
    <n v="0"/>
    <x v="4"/>
    <n v="20"/>
    <n v="9.6413333332748152E-2"/>
    <n v="2.3139199999859557"/>
    <n v="1.2083333333284827"/>
  </r>
  <r>
    <n v="6893"/>
    <n v="166326"/>
    <n v="39167"/>
    <n v="28"/>
    <x v="0"/>
    <n v="548"/>
    <n v="502"/>
    <d v="2013-08-13T03:00:00"/>
    <d v="2013-08-13T03:40:58"/>
    <x v="1"/>
    <x v="0"/>
    <d v="2013-08-11T21:58:00"/>
    <n v="0"/>
    <x v="6"/>
    <n v="3"/>
    <n v="2.8449999997974373E-2"/>
    <n v="0.68279999995138496"/>
    <n v="1.2097222222218988"/>
  </r>
  <r>
    <n v="5465"/>
    <n v="171871"/>
    <n v="24706"/>
    <n v="12"/>
    <x v="0"/>
    <n v="432"/>
    <n v="1281"/>
    <d v="2013-09-07T16:30:00"/>
    <d v="2013-09-07T17:15:32"/>
    <x v="0"/>
    <x v="0"/>
    <d v="2013-09-06T11:16:00"/>
    <n v="0"/>
    <x v="4"/>
    <n v="16"/>
    <n v="3.162000000156695E-2"/>
    <n v="0.75888000003760681"/>
    <n v="1.2180555555532919"/>
  </r>
  <r>
    <n v="6826"/>
    <n v="176890"/>
    <n v="44151"/>
    <n v="24"/>
    <x v="0"/>
    <n v="393"/>
    <n v="1166"/>
    <d v="2013-10-04T03:00:00"/>
    <d v="2013-10-04T04:14:28"/>
    <x v="1"/>
    <x v="0"/>
    <d v="2013-10-02T21:44:00"/>
    <n v="0"/>
    <x v="5"/>
    <n v="3"/>
    <n v="5.1709999999729916E-2"/>
    <n v="1.241039999993518"/>
    <n v="1.2194444444467081"/>
  </r>
  <r>
    <n v="7628"/>
    <n v="171602"/>
    <n v="14749"/>
    <n v="12"/>
    <x v="0"/>
    <n v="1070"/>
    <n v="585"/>
    <d v="2013-09-06T16:15:00"/>
    <d v="2013-09-06T17:32:32"/>
    <x v="0"/>
    <x v="0"/>
    <d v="2013-09-05T10:52:00"/>
    <n v="0"/>
    <x v="5"/>
    <n v="16"/>
    <n v="5.3846666662138887E-2"/>
    <n v="1.2923199998913333"/>
    <n v="1.2243055555591127"/>
  </r>
  <r>
    <n v="6151"/>
    <n v="164430"/>
    <n v="38250"/>
    <n v="12"/>
    <x v="0"/>
    <n v="136"/>
    <n v="393"/>
    <d v="2013-08-03T23:30:00"/>
    <d v="2013-08-04T01:25:41"/>
    <x v="1"/>
    <x v="0"/>
    <d v="2013-08-02T18:04:00"/>
    <n v="0"/>
    <x v="4"/>
    <n v="23"/>
    <n v="8.0333333338785451E-2"/>
    <n v="1.9280000001308508"/>
    <n v="1.226388888884685"/>
  </r>
  <r>
    <n v="6991"/>
    <n v="181261"/>
    <n v="46332"/>
    <n v="89"/>
    <x v="0"/>
    <n v="393"/>
    <n v="156"/>
    <d v="2013-10-28T03:45:00"/>
    <d v="2013-10-28T04:51:09"/>
    <x v="1"/>
    <x v="0"/>
    <d v="2013-10-26T22:19:00"/>
    <n v="0"/>
    <x v="2"/>
    <n v="3"/>
    <n v="4.5940000003611203E-2"/>
    <n v="1.1025600000866689"/>
    <n v="1.226388888891961"/>
  </r>
  <r>
    <n v="5989"/>
    <n v="170964"/>
    <n v="37984"/>
    <n v="90"/>
    <x v="0"/>
    <n v="689"/>
    <n v="1399"/>
    <d v="2013-09-03T16:30:00"/>
    <d v="2013-09-03T17:07:53"/>
    <x v="0"/>
    <x v="0"/>
    <d v="2013-09-02T10:58:00"/>
    <n v="0"/>
    <x v="6"/>
    <n v="16"/>
    <n v="2.6310000001103617E-2"/>
    <n v="0.63144000002648681"/>
    <n v="1.2305555555576575"/>
  </r>
  <r>
    <n v="7387"/>
    <n v="178733"/>
    <n v="45077"/>
    <n v="65"/>
    <x v="0"/>
    <n v="293"/>
    <n v="393"/>
    <d v="2013-10-13T22:00:00"/>
    <d v="2013-10-14T00:14:17"/>
    <x v="1"/>
    <x v="0"/>
    <d v="2013-10-12T16:27:00"/>
    <n v="0"/>
    <x v="3"/>
    <n v="22"/>
    <n v="9.3253333332540933E-2"/>
    <n v="2.2380799999809824"/>
    <n v="1.2312499999970896"/>
  </r>
  <r>
    <n v="6229"/>
    <n v="135626"/>
    <n v="23853"/>
    <n v="12"/>
    <x v="0"/>
    <n v="1070"/>
    <n v="393"/>
    <d v="2013-01-29T15:00:00"/>
    <d v="2013-01-30T00:00:00"/>
    <x v="1"/>
    <x v="0"/>
    <d v="2013-01-28T09:20:00"/>
    <n v="0"/>
    <x v="6"/>
    <n v="15"/>
    <n v="0.375"/>
    <n v="9"/>
    <n v="1.2361111111094942"/>
  </r>
  <r>
    <n v="5651"/>
    <n v="179746"/>
    <n v="45500"/>
    <n v="65"/>
    <x v="2"/>
    <n v="1175"/>
    <s v=""/>
    <d v="2013-10-19T21:30:00"/>
    <d v="2013-10-20T07:30:00"/>
    <x v="0"/>
    <x v="0"/>
    <d v="2013-10-18T15:50:00"/>
    <n v="0"/>
    <x v="4"/>
    <n v="21"/>
    <n v="0.41666666666424135"/>
    <n v="9.9999999999417923"/>
    <n v="1.2361111111167702"/>
  </r>
  <r>
    <n v="7849"/>
    <n v="170535"/>
    <n v="41126"/>
    <n v="65"/>
    <x v="0"/>
    <n v="136"/>
    <n v="393"/>
    <d v="2013-09-01T16:30:00"/>
    <d v="2013-09-01T18:25:41"/>
    <x v="0"/>
    <x v="0"/>
    <d v="2013-08-31T10:46:00"/>
    <n v="0"/>
    <x v="3"/>
    <n v="16"/>
    <n v="8.0340000000433065E-2"/>
    <n v="1.9281600000103936"/>
    <n v="1.2388888888890506"/>
  </r>
  <r>
    <n v="6359"/>
    <n v="148525"/>
    <n v="30507"/>
    <n v="12"/>
    <x v="0"/>
    <n v="186"/>
    <n v="393"/>
    <d v="2013-05-12T06:30:00"/>
    <s v=""/>
    <x v="1"/>
    <x v="0"/>
    <d v="2013-05-11T00:37:00"/>
    <n v="1"/>
    <x v="3"/>
    <n v="6"/>
    <e v="#VALUE!"/>
    <s v=""/>
    <n v="1.2451388888948713"/>
  </r>
  <r>
    <n v="6731"/>
    <n v="174620"/>
    <n v="43212"/>
    <n v="12"/>
    <x v="0"/>
    <n v="1191"/>
    <n v="393"/>
    <d v="2013-09-21T22:00:00"/>
    <d v="2013-09-21T23:23:58"/>
    <x v="1"/>
    <x v="0"/>
    <d v="2013-09-20T16:05:00"/>
    <n v="0"/>
    <x v="4"/>
    <n v="22"/>
    <n v="5.8313333334808704E-2"/>
    <n v="1.3995200000354089"/>
    <n v="1.2465277777737356"/>
  </r>
  <r>
    <n v="5579"/>
    <n v="164088"/>
    <n v="27250"/>
    <n v="12"/>
    <x v="0"/>
    <n v="1388"/>
    <n v="585"/>
    <d v="2013-08-02T20:00:00"/>
    <d v="2013-08-02T21:08:03"/>
    <x v="1"/>
    <x v="0"/>
    <d v="2013-08-01T14:05:00"/>
    <n v="0"/>
    <x v="5"/>
    <n v="20"/>
    <n v="4.7256666664907243E-2"/>
    <n v="1.1341599999577738"/>
    <n v="1.2465277777810115"/>
  </r>
  <r>
    <n v="5998"/>
    <n v="171719"/>
    <n v="41687"/>
    <n v="12"/>
    <x v="1"/>
    <n v="1096"/>
    <s v=""/>
    <d v="2013-09-07T00:00:00"/>
    <d v="2013-09-09T00:00:00"/>
    <x v="1"/>
    <x v="0"/>
    <d v="2013-09-05T18:04:00"/>
    <n v="0"/>
    <x v="4"/>
    <n v="0"/>
    <n v="2"/>
    <n v="48"/>
    <n v="1.2472222222204437"/>
  </r>
  <r>
    <n v="6020"/>
    <n v="167190"/>
    <n v="39628"/>
    <n v="12"/>
    <x v="0"/>
    <n v="571"/>
    <n v="393"/>
    <d v="2013-08-17T03:00:00"/>
    <d v="2013-08-17T04:13:23"/>
    <x v="0"/>
    <x v="0"/>
    <d v="2013-08-15T20:52:00"/>
    <n v="0"/>
    <x v="4"/>
    <n v="3"/>
    <n v="5.0960000000486616E-2"/>
    <n v="1.2230400000116788"/>
    <n v="1.2555555555591127"/>
  </r>
  <r>
    <n v="7885"/>
    <n v="173004"/>
    <n v="14685"/>
    <n v="12"/>
    <x v="0"/>
    <n v="776"/>
    <n v="585"/>
    <d v="2013-09-13T17:45:00"/>
    <d v="2013-09-13T18:49:59"/>
    <x v="1"/>
    <x v="0"/>
    <d v="2013-09-12T11:14:00"/>
    <n v="0"/>
    <x v="5"/>
    <n v="17"/>
    <n v="4.5126666664145887E-2"/>
    <n v="1.0830399999395013"/>
    <n v="1.2715277777824667"/>
  </r>
  <r>
    <n v="7356"/>
    <n v="176770"/>
    <n v="1721"/>
    <n v="24"/>
    <x v="0"/>
    <n v="393"/>
    <n v="142"/>
    <d v="2013-10-03T10:00:00"/>
    <d v="2013-10-03T11:42:49"/>
    <x v="1"/>
    <x v="0"/>
    <d v="2013-10-02T03:27:00"/>
    <n v="0"/>
    <x v="0"/>
    <n v="10"/>
    <n v="7.1403333335183561E-2"/>
    <n v="1.7136800000444055"/>
    <n v="1.272916666661331"/>
  </r>
  <r>
    <n v="7401"/>
    <n v="157864"/>
    <n v="35333"/>
    <n v="12"/>
    <x v="0"/>
    <n v="1175"/>
    <n v="393"/>
    <d v="2013-07-02T23:30:00"/>
    <d v="2013-07-03T01:46:30"/>
    <x v="0"/>
    <x v="0"/>
    <d v="2013-07-01T16:50:00"/>
    <n v="0"/>
    <x v="6"/>
    <n v="23"/>
    <n v="9.4793333337293006E-2"/>
    <n v="2.2750400000950322"/>
    <n v="1.2777777777737356"/>
  </r>
  <r>
    <n v="5917"/>
    <n v="179179"/>
    <n v="26879"/>
    <n v="12"/>
    <x v="0"/>
    <n v="61"/>
    <n v="393"/>
    <d v="2013-10-16T06:00:00"/>
    <d v="2013-10-16T07:13:44"/>
    <x v="1"/>
    <x v="0"/>
    <d v="2013-10-14T23:14:00"/>
    <n v="0"/>
    <x v="1"/>
    <n v="6"/>
    <n v="5.1200000001699664E-2"/>
    <n v="1.2288000000407919"/>
    <n v="1.2819444444467081"/>
  </r>
  <r>
    <n v="5542"/>
    <n v="171428"/>
    <n v="20276"/>
    <n v="12"/>
    <x v="0"/>
    <n v="393"/>
    <n v="1170"/>
    <d v="2013-09-05T22:15:00"/>
    <d v="2013-09-06T00:03:26"/>
    <x v="0"/>
    <x v="0"/>
    <d v="2013-09-04T15:22:00"/>
    <n v="0"/>
    <x v="0"/>
    <n v="22"/>
    <n v="7.5296666662325151E-2"/>
    <n v="1.8071199998958036"/>
    <n v="1.2868055555591127"/>
  </r>
  <r>
    <n v="6387"/>
    <n v="167664"/>
    <n v="39885"/>
    <n v="12"/>
    <x v="0"/>
    <n v="1401"/>
    <n v="393"/>
    <d v="2013-08-19T03:15:00"/>
    <d v="2013-08-19T03:45:00"/>
    <x v="1"/>
    <x v="0"/>
    <d v="2013-08-17T20:20:00"/>
    <n v="0"/>
    <x v="2"/>
    <n v="3"/>
    <n v="2.0833333335758653E-2"/>
    <n v="0.50000000005820766"/>
    <n v="1.2881944444452529"/>
  </r>
  <r>
    <n v="7411"/>
    <n v="173091"/>
    <n v="42451"/>
    <n v="65"/>
    <x v="0"/>
    <n v="467"/>
    <n v="393"/>
    <d v="2013-09-14T03:00:00"/>
    <d v="2013-09-14T04:08:31"/>
    <x v="1"/>
    <x v="0"/>
    <d v="2013-09-12T19:34:00"/>
    <n v="0"/>
    <x v="4"/>
    <n v="3"/>
    <n v="4.7579999998561107E-2"/>
    <n v="1.1419199999654666"/>
    <n v="1.3097222222204437"/>
  </r>
  <r>
    <n v="5358"/>
    <n v="171574"/>
    <n v="35862"/>
    <n v="12"/>
    <x v="0"/>
    <n v="1034"/>
    <n v="393"/>
    <d v="2013-09-06T16:00:00"/>
    <d v="2013-09-06T17:25:54"/>
    <x v="1"/>
    <x v="0"/>
    <d v="2013-09-05T08:33:00"/>
    <n v="0"/>
    <x v="5"/>
    <n v="16"/>
    <n v="5.9653333337337244E-2"/>
    <n v="1.4316800000960939"/>
    <n v="1.3104166666671517"/>
  </r>
  <r>
    <n v="5965"/>
    <n v="184754"/>
    <n v="42635"/>
    <n v="23"/>
    <x v="0"/>
    <n v="846"/>
    <n v="393"/>
    <d v="2013-11-17T03:15:00"/>
    <d v="2013-11-17T04:10:51"/>
    <x v="0"/>
    <x v="0"/>
    <d v="2013-11-15T19:47:00"/>
    <n v="0"/>
    <x v="3"/>
    <n v="3"/>
    <n v="3.8783333337050863E-2"/>
    <n v="0.9308000000892207"/>
    <n v="1.3111111111065838"/>
  </r>
  <r>
    <n v="6317"/>
    <n v="160131"/>
    <n v="6431"/>
    <n v="12"/>
    <x v="2"/>
    <n v="171"/>
    <s v=""/>
    <d v="2013-07-13T18:30:00"/>
    <d v="2013-07-13T23:30:00"/>
    <x v="0"/>
    <x v="0"/>
    <d v="2013-07-12T10:58:00"/>
    <n v="0"/>
    <x v="4"/>
    <n v="18"/>
    <n v="0.20833666666294448"/>
    <n v="5.0000799999106675"/>
    <n v="1.3138888888934162"/>
  </r>
  <r>
    <n v="7439"/>
    <n v="171889"/>
    <n v="15400"/>
    <n v="90"/>
    <x v="0"/>
    <n v="168"/>
    <n v="1082"/>
    <d v="2013-09-07T19:45:00"/>
    <d v="2013-09-07T21:46:08"/>
    <x v="1"/>
    <x v="0"/>
    <d v="2013-09-06T12:12:00"/>
    <n v="0"/>
    <x v="4"/>
    <n v="19"/>
    <n v="8.4123333333991468E-2"/>
    <n v="2.0189600000157952"/>
    <n v="1.3145833333328483"/>
  </r>
  <r>
    <n v="7191"/>
    <n v="133445"/>
    <n v="19390"/>
    <n v="12"/>
    <x v="1"/>
    <n v="1323"/>
    <s v=""/>
    <d v="2013-01-12T06:00:00"/>
    <d v="2013-01-13T00:00:00"/>
    <x v="0"/>
    <x v="0"/>
    <d v="2013-01-10T22:24:00"/>
    <n v="0"/>
    <x v="4"/>
    <n v="6"/>
    <n v="0.75"/>
    <n v="18"/>
    <n v="1.3166666666656965"/>
  </r>
  <r>
    <n v="7047"/>
    <n v="145095"/>
    <n v="28692"/>
    <n v="12"/>
    <x v="0"/>
    <n v="1056"/>
    <n v="393"/>
    <d v="2013-04-19T19:30:00"/>
    <d v="2013-04-21T00:00:00"/>
    <x v="1"/>
    <x v="0"/>
    <d v="2013-04-18T11:43:00"/>
    <n v="0"/>
    <x v="5"/>
    <n v="19"/>
    <n v="1.1875"/>
    <n v="28.5"/>
    <n v="1.3243055555576575"/>
  </r>
  <r>
    <n v="5561"/>
    <n v="159998"/>
    <n v="36306"/>
    <n v="12"/>
    <x v="0"/>
    <n v="1306"/>
    <n v="393"/>
    <d v="2013-07-13T05:00:00"/>
    <d v="2013-07-13T06:00:33"/>
    <x v="0"/>
    <x v="1"/>
    <d v="2013-07-11T21:12:00"/>
    <n v="0"/>
    <x v="4"/>
    <n v="5"/>
    <n v="4.2046666661917698E-2"/>
    <n v="1.0091199998860247"/>
    <n v="1.3250000000043656"/>
  </r>
  <r>
    <n v="6911"/>
    <n v="178081"/>
    <n v="31238"/>
    <n v="12"/>
    <x v="0"/>
    <n v="994"/>
    <n v="1371"/>
    <d v="2013-10-10T22:15:00"/>
    <d v="2013-10-10T23:05:32"/>
    <x v="1"/>
    <x v="0"/>
    <d v="2013-10-09T14:27:00"/>
    <n v="0"/>
    <x v="0"/>
    <n v="22"/>
    <n v="3.5096666666504461E-2"/>
    <n v="0.84231999999610707"/>
    <n v="1.3250000000043656"/>
  </r>
  <r>
    <n v="6172"/>
    <n v="178080"/>
    <n v="31238"/>
    <n v="12"/>
    <x v="0"/>
    <n v="994"/>
    <n v="1371"/>
    <d v="2013-10-10T22:15:00"/>
    <d v="2013-10-10T23:05:32"/>
    <x v="1"/>
    <x v="0"/>
    <d v="2013-10-09T14:25:00"/>
    <n v="0"/>
    <x v="0"/>
    <n v="22"/>
    <n v="3.5096666666504461E-2"/>
    <n v="0.84231999999610707"/>
    <n v="1.3263888888905058"/>
  </r>
  <r>
    <n v="7054"/>
    <n v="161968"/>
    <n v="37253"/>
    <n v="12"/>
    <x v="2"/>
    <n v="1091"/>
    <s v=""/>
    <d v="2013-07-23T05:45:00"/>
    <d v="2013-07-23T14:45:00"/>
    <x v="0"/>
    <x v="0"/>
    <d v="2013-07-21T21:47:00"/>
    <n v="0"/>
    <x v="6"/>
    <n v="5"/>
    <n v="0.37499666666553821"/>
    <n v="8.9999199999729171"/>
    <n v="1.3319444444496185"/>
  </r>
  <r>
    <n v="7268"/>
    <n v="159708"/>
    <n v="36153"/>
    <n v="12"/>
    <x v="0"/>
    <n v="1119"/>
    <n v="393"/>
    <d v="2013-07-11T21:00:00"/>
    <d v="2013-07-11T23:40:18"/>
    <x v="1"/>
    <x v="0"/>
    <d v="2013-07-10T12:36:00"/>
    <n v="0"/>
    <x v="0"/>
    <n v="21"/>
    <n v="0.11132000000361586"/>
    <n v="2.6716800000867806"/>
    <n v="1.3499999999985448"/>
  </r>
  <r>
    <n v="7936"/>
    <n v="176491"/>
    <n v="41512"/>
    <n v="12"/>
    <x v="0"/>
    <n v="1070"/>
    <n v="934"/>
    <d v="2013-10-01T20:00:00"/>
    <d v="2013-10-01T21:12:28"/>
    <x v="0"/>
    <x v="0"/>
    <d v="2013-09-30T11:25:00"/>
    <n v="0"/>
    <x v="6"/>
    <n v="20"/>
    <n v="5.0326666663750075E-2"/>
    <n v="1.2078399999300018"/>
    <n v="1.3576388888905058"/>
  </r>
  <r>
    <n v="7882"/>
    <n v="176577"/>
    <n v="43984"/>
    <n v="12"/>
    <x v="1"/>
    <n v="83"/>
    <s v=""/>
    <d v="2013-10-02T05:00:00"/>
    <d v="2013-10-02T23:59:00"/>
    <x v="1"/>
    <x v="0"/>
    <d v="2013-09-30T20:22:00"/>
    <n v="0"/>
    <x v="1"/>
    <n v="5"/>
    <n v="0.79097666666348232"/>
    <n v="18.983439999923576"/>
    <n v="1.359722222223354"/>
  </r>
  <r>
    <n v="7010"/>
    <n v="141503"/>
    <n v="24661"/>
    <n v="12"/>
    <x v="0"/>
    <n v="58"/>
    <n v="585"/>
    <d v="2013-03-20T05:00:00"/>
    <d v="2013-03-21T00:00:00"/>
    <x v="1"/>
    <x v="0"/>
    <d v="2013-03-18T20:20:00"/>
    <n v="0"/>
    <x v="1"/>
    <n v="5"/>
    <n v="0.79166666666424135"/>
    <n v="18.999999999941792"/>
    <n v="1.3611111111167702"/>
  </r>
  <r>
    <n v="5395"/>
    <n v="180856"/>
    <n v="14828"/>
    <n v="89"/>
    <x v="0"/>
    <n v="393"/>
    <n v="142"/>
    <d v="2013-10-26T06:15:00"/>
    <d v="2013-10-26T07:27:06"/>
    <x v="1"/>
    <x v="0"/>
    <d v="2013-10-24T21:18:00"/>
    <n v="0"/>
    <x v="4"/>
    <n v="6"/>
    <n v="5.0073333339241799E-2"/>
    <n v="1.2017600001418032"/>
    <n v="1.3729166666671517"/>
  </r>
  <r>
    <n v="6550"/>
    <n v="168304"/>
    <n v="40208"/>
    <n v="12"/>
    <x v="0"/>
    <n v="168"/>
    <n v="393"/>
    <d v="2013-08-22T03:45:00"/>
    <d v="2013-08-22T05:28:48"/>
    <x v="0"/>
    <x v="0"/>
    <d v="2013-08-20T18:35:00"/>
    <n v="0"/>
    <x v="0"/>
    <n v="3"/>
    <n v="7.2079999998095445E-2"/>
    <n v="1.7299199999542907"/>
    <n v="1.3819444444452529"/>
  </r>
  <r>
    <n v="7594"/>
    <n v="176858"/>
    <n v="44135"/>
    <n v="12"/>
    <x v="0"/>
    <n v="142"/>
    <n v="393"/>
    <d v="2013-10-04T04:00:00"/>
    <d v="2013-10-04T05:18:00"/>
    <x v="1"/>
    <x v="0"/>
    <d v="2013-10-02T18:50:00"/>
    <n v="0"/>
    <x v="5"/>
    <n v="4"/>
    <n v="5.4163333334145136E-2"/>
    <n v="1.2999200000194833"/>
    <n v="1.3819444444452529"/>
  </r>
  <r>
    <n v="7079"/>
    <n v="157118"/>
    <n v="27289"/>
    <n v="12"/>
    <x v="0"/>
    <n v="1365"/>
    <n v="585"/>
    <d v="2013-06-29T04:30:00"/>
    <d v="2013-06-29T05:11:12"/>
    <x v="0"/>
    <x v="0"/>
    <d v="2013-06-27T19:17:00"/>
    <n v="0"/>
    <x v="4"/>
    <n v="4"/>
    <n v="2.8610000001208391E-2"/>
    <n v="0.68664000002900138"/>
    <n v="1.3840277777781012"/>
  </r>
  <r>
    <n v="7253"/>
    <n v="174443"/>
    <n v="17303"/>
    <n v="12"/>
    <x v="2"/>
    <n v="1311"/>
    <s v=""/>
    <d v="2013-09-21T02:00:00"/>
    <d v="2013-09-21T07:00:00"/>
    <x v="1"/>
    <x v="0"/>
    <d v="2013-09-19T16:47:00"/>
    <n v="0"/>
    <x v="4"/>
    <n v="2"/>
    <n v="0.20833666666294448"/>
    <n v="5.0000799999106675"/>
    <n v="1.3840277777781012"/>
  </r>
  <r>
    <n v="5790"/>
    <n v="157144"/>
    <n v="28267"/>
    <n v="12"/>
    <x v="0"/>
    <n v="363"/>
    <n v="572"/>
    <d v="2013-06-29T07:15:00"/>
    <d v="2013-06-29T07:46:22"/>
    <x v="1"/>
    <x v="0"/>
    <d v="2013-06-27T21:57:00"/>
    <n v="0"/>
    <x v="4"/>
    <n v="7"/>
    <n v="2.1786666664411314E-2"/>
    <n v="0.52287999994587153"/>
    <n v="1.3875000000043656"/>
  </r>
  <r>
    <n v="5817"/>
    <n v="167994"/>
    <n v="40048"/>
    <n v="12"/>
    <x v="0"/>
    <n v="1384"/>
    <n v="571"/>
    <d v="2013-08-20T21:00:00"/>
    <d v="2013-08-20T23:02:40"/>
    <x v="0"/>
    <x v="0"/>
    <d v="2013-08-19T11:39:00"/>
    <n v="0"/>
    <x v="6"/>
    <n v="21"/>
    <n v="8.518999999796506E-2"/>
    <n v="2.0445599999511614"/>
    <n v="1.3895833333299379"/>
  </r>
  <r>
    <n v="6381"/>
    <n v="161281"/>
    <n v="36897"/>
    <n v="12"/>
    <x v="0"/>
    <n v="363"/>
    <n v="393"/>
    <d v="2013-07-20T03:00:00"/>
    <d v="2013-07-20T04:09:17"/>
    <x v="1"/>
    <x v="0"/>
    <d v="2013-07-18T17:37:00"/>
    <n v="0"/>
    <x v="4"/>
    <n v="3"/>
    <n v="4.8110000003362074E-2"/>
    <n v="1.1546400000806898"/>
    <n v="1.390972222223354"/>
  </r>
  <r>
    <n v="6601"/>
    <n v="171346"/>
    <n v="26612"/>
    <n v="12"/>
    <x v="0"/>
    <n v="1069"/>
    <n v="585"/>
    <d v="2013-09-05T17:00:00"/>
    <d v="2013-09-05T17:53:50"/>
    <x v="0"/>
    <x v="0"/>
    <d v="2013-09-04T07:34:00"/>
    <n v="0"/>
    <x v="0"/>
    <n v="17"/>
    <n v="3.7386666663223878E-2"/>
    <n v="0.89727999991737306"/>
    <n v="1.3930555555562023"/>
  </r>
  <r>
    <n v="6477"/>
    <n v="159916"/>
    <n v="36262"/>
    <n v="54"/>
    <x v="1"/>
    <n v="1154"/>
    <s v=""/>
    <d v="2013-07-13T00:30:00"/>
    <d v="2013-07-14T23:59:00"/>
    <x v="0"/>
    <x v="0"/>
    <d v="2013-07-11T14:41:00"/>
    <n v="0"/>
    <x v="4"/>
    <n v="0"/>
    <n v="1.9784766666634823"/>
    <n v="47.483439999923576"/>
    <n v="1.4090277777795563"/>
  </r>
  <r>
    <n v="6306"/>
    <n v="182769"/>
    <n v="47000"/>
    <n v="12"/>
    <x v="2"/>
    <n v="1082"/>
    <s v=""/>
    <d v="2013-11-03T06:00:00"/>
    <d v="2013-11-03T15:00:00"/>
    <x v="1"/>
    <x v="0"/>
    <d v="2013-11-01T20:01:00"/>
    <n v="0"/>
    <x v="3"/>
    <n v="6"/>
    <n v="0.375"/>
    <n v="9"/>
    <n v="1.4159722222248092"/>
  </r>
  <r>
    <n v="6985"/>
    <n v="181899"/>
    <n v="29287"/>
    <n v="12"/>
    <x v="0"/>
    <n v="393"/>
    <n v="1010"/>
    <d v="2013-10-31T23:30:00"/>
    <d v="2013-11-01T00:47:48"/>
    <x v="0"/>
    <x v="0"/>
    <d v="2013-10-30T13:25:00"/>
    <n v="0"/>
    <x v="0"/>
    <n v="23"/>
    <n v="5.4023333337681834E-2"/>
    <n v="1.296560000104364"/>
    <n v="1.4201388888832298"/>
  </r>
  <r>
    <n v="7397"/>
    <n v="180191"/>
    <n v="45065"/>
    <n v="24"/>
    <x v="0"/>
    <n v="330"/>
    <n v="393"/>
    <d v="2013-10-22T02:00:00"/>
    <d v="2013-10-22T03:31:56"/>
    <x v="0"/>
    <x v="0"/>
    <d v="2013-10-20T15:51:00"/>
    <n v="0"/>
    <x v="6"/>
    <n v="2"/>
    <n v="6.3846666664176155E-2"/>
    <n v="1.5323199999402277"/>
    <n v="1.4229166666700621"/>
  </r>
  <r>
    <n v="6332"/>
    <n v="165874"/>
    <n v="38942"/>
    <n v="12"/>
    <x v="0"/>
    <n v="150"/>
    <n v="393"/>
    <d v="2013-08-11T06:00:00"/>
    <d v="2013-08-11T07:22:07"/>
    <x v="1"/>
    <x v="0"/>
    <d v="2013-08-09T19:42:00"/>
    <n v="0"/>
    <x v="3"/>
    <n v="6"/>
    <n v="5.7030000003578607E-2"/>
    <n v="1.3687200000858866"/>
    <n v="1.4291666666686069"/>
  </r>
  <r>
    <n v="5800"/>
    <n v="166161"/>
    <n v="26007"/>
    <n v="12"/>
    <x v="0"/>
    <n v="393"/>
    <n v="1159"/>
    <d v="2013-08-12T20:30:00"/>
    <d v="2013-08-12T23:21:48"/>
    <x v="0"/>
    <x v="0"/>
    <d v="2013-08-11T09:56:00"/>
    <n v="0"/>
    <x v="2"/>
    <n v="20"/>
    <n v="0.11930333333293675"/>
    <n v="2.8632799999904819"/>
    <n v="1.4402777777722804"/>
  </r>
  <r>
    <n v="7018"/>
    <n v="167184"/>
    <n v="33188"/>
    <n v="12"/>
    <x v="0"/>
    <n v="571"/>
    <n v="393"/>
    <d v="2013-08-17T07:15:00"/>
    <d v="2013-08-17T08:23:03"/>
    <x v="1"/>
    <x v="0"/>
    <d v="2013-08-15T20:38:00"/>
    <n v="0"/>
    <x v="4"/>
    <n v="7"/>
    <n v="4.7256666664907243E-2"/>
    <n v="1.1341599999577738"/>
    <n v="1.4423611111124046"/>
  </r>
  <r>
    <n v="6273"/>
    <n v="183564"/>
    <n v="45912"/>
    <n v="12"/>
    <x v="0"/>
    <n v="763"/>
    <n v="393"/>
    <d v="2013-11-09T08:00:00"/>
    <d v="2013-11-09T10:01:43"/>
    <x v="1"/>
    <x v="0"/>
    <d v="2013-11-07T21:20:00"/>
    <n v="0"/>
    <x v="4"/>
    <n v="8"/>
    <n v="8.4526666665624361E-2"/>
    <n v="2.0286399999749847"/>
    <n v="1.4444444444452529"/>
  </r>
  <r>
    <n v="6563"/>
    <n v="182821"/>
    <n v="47041"/>
    <n v="12"/>
    <x v="0"/>
    <n v="156"/>
    <n v="293"/>
    <d v="2013-11-03T20:00:00"/>
    <d v="2013-11-03T22:15:55"/>
    <x v="0"/>
    <x v="0"/>
    <d v="2013-11-02T09:15:00"/>
    <n v="0"/>
    <x v="3"/>
    <n v="20"/>
    <n v="9.4386666663922369E-2"/>
    <n v="2.2652799999341369"/>
    <n v="1.4479166666715173"/>
  </r>
  <r>
    <n v="5656"/>
    <n v="173781"/>
    <n v="29648"/>
    <n v="12"/>
    <x v="2"/>
    <n v="1257"/>
    <s v=""/>
    <d v="2013-09-17T08:15:00"/>
    <d v="2013-09-17T10:31:33"/>
    <x v="0"/>
    <x v="0"/>
    <d v="2013-09-15T21:24:00"/>
    <n v="0"/>
    <x v="6"/>
    <n v="8"/>
    <n v="9.4830000001820736E-2"/>
    <n v="2.2759200000436977"/>
    <n v="1.4520833333299379"/>
  </r>
  <r>
    <n v="7918"/>
    <n v="183166"/>
    <n v="47260"/>
    <n v="12"/>
    <x v="0"/>
    <n v="393"/>
    <n v="1089"/>
    <d v="2013-11-06T10:45:00"/>
    <d v="2013-11-06T10:52:03"/>
    <x v="1"/>
    <x v="0"/>
    <d v="2013-11-04T23:50:00"/>
    <n v="0"/>
    <x v="1"/>
    <n v="10"/>
    <n v="4.8933333382592537E-3"/>
    <n v="0.11744000011822209"/>
    <n v="1.4548611111094942"/>
  </r>
  <r>
    <n v="7998"/>
    <n v="165404"/>
    <n v="38697"/>
    <n v="87"/>
    <x v="2"/>
    <n v="273"/>
    <s v=""/>
    <d v="2013-08-09T06:00:00"/>
    <d v="2013-08-09T16:00:00"/>
    <x v="1"/>
    <x v="0"/>
    <d v="2013-08-07T19:04:00"/>
    <n v="0"/>
    <x v="5"/>
    <n v="6"/>
    <n v="0.41666999999870313"/>
    <n v="10.000079999968875"/>
    <n v="1.4555555555562023"/>
  </r>
  <r>
    <n v="6279"/>
    <n v="163584"/>
    <n v="37992"/>
    <n v="12"/>
    <x v="0"/>
    <n v="393"/>
    <n v="977"/>
    <d v="2013-08-01T05:30:00"/>
    <d v="2013-08-01T06:40:13"/>
    <x v="0"/>
    <x v="0"/>
    <d v="2013-07-30T18:28:00"/>
    <n v="0"/>
    <x v="0"/>
    <n v="5"/>
    <n v="4.8763333332317416E-2"/>
    <n v="1.170319999975618"/>
    <n v="1.4597222222218988"/>
  </r>
  <r>
    <n v="7256"/>
    <n v="165610"/>
    <n v="38797"/>
    <n v="12"/>
    <x v="0"/>
    <n v="85"/>
    <n v="393"/>
    <d v="2013-08-10T04:00:00"/>
    <d v="2013-08-10T05:18:52"/>
    <x v="1"/>
    <x v="0"/>
    <d v="2013-08-08T16:58:00"/>
    <n v="0"/>
    <x v="4"/>
    <n v="4"/>
    <n v="5.4773333336925134E-2"/>
    <n v="1.3145600000862032"/>
    <n v="1.4597222222218988"/>
  </r>
  <r>
    <n v="5769"/>
    <n v="173027"/>
    <n v="42426"/>
    <n v="12"/>
    <x v="0"/>
    <n v="393"/>
    <n v="603"/>
    <d v="2013-09-14T00:45:00"/>
    <d v="2013-09-14T01:50:57"/>
    <x v="1"/>
    <x v="0"/>
    <d v="2013-09-12T13:42:00"/>
    <n v="0"/>
    <x v="4"/>
    <n v="0"/>
    <n v="4.5799999999871943E-2"/>
    <n v="1.0991999999969266"/>
    <n v="1.4604166666686069"/>
  </r>
  <r>
    <n v="6431"/>
    <n v="163003"/>
    <n v="37735"/>
    <n v="12"/>
    <x v="0"/>
    <n v="580"/>
    <n v="393"/>
    <d v="2013-07-29T03:45:00"/>
    <d v="2013-07-29T04:53:13"/>
    <x v="0"/>
    <x v="1"/>
    <d v="2013-07-27T16:35:00"/>
    <n v="0"/>
    <x v="2"/>
    <n v="3"/>
    <n v="4.7370000000228174E-2"/>
    <n v="1.1368800000054762"/>
    <n v="1.4652777777810115"/>
  </r>
  <r>
    <n v="6903"/>
    <n v="167432"/>
    <n v="27023"/>
    <n v="87"/>
    <x v="2"/>
    <n v="1230"/>
    <s v=""/>
    <d v="2013-08-18T09:30:00"/>
    <d v="2013-08-18T19:30:00"/>
    <x v="1"/>
    <x v="0"/>
    <d v="2013-08-16T22:14:00"/>
    <n v="0"/>
    <x v="3"/>
    <n v="9"/>
    <n v="0.41666666666424135"/>
    <n v="9.9999999999417923"/>
    <n v="1.4694444444467081"/>
  </r>
  <r>
    <n v="5587"/>
    <n v="183549"/>
    <n v="46798"/>
    <n v="12"/>
    <x v="0"/>
    <n v="571"/>
    <n v="393"/>
    <d v="2013-11-09T07:00:00"/>
    <d v="2013-11-09T09:11:46"/>
    <x v="0"/>
    <x v="0"/>
    <d v="2013-11-07T19:42:00"/>
    <n v="0"/>
    <x v="4"/>
    <n v="7"/>
    <n v="9.1503333336731885E-2"/>
    <n v="2.1960800000815652"/>
    <n v="1.4708333333328483"/>
  </r>
  <r>
    <n v="5621"/>
    <n v="180851"/>
    <n v="46099"/>
    <n v="65"/>
    <x v="2"/>
    <n v="83"/>
    <s v=""/>
    <d v="2013-10-26T08:00:00"/>
    <d v="2013-10-26T17:00:00"/>
    <x v="0"/>
    <x v="0"/>
    <d v="2013-10-24T20:30:00"/>
    <n v="0"/>
    <x v="4"/>
    <n v="8"/>
    <n v="0.37499666666553821"/>
    <n v="8.9999199999729171"/>
    <n v="1.4791666666715173"/>
  </r>
  <r>
    <n v="5682"/>
    <n v="177154"/>
    <n v="44276"/>
    <n v="12"/>
    <x v="0"/>
    <n v="149"/>
    <n v="1384"/>
    <d v="2013-10-05T22:15:00"/>
    <d v="2013-10-05T23:27:36"/>
    <x v="0"/>
    <x v="0"/>
    <d v="2013-10-04T10:44:00"/>
    <n v="0"/>
    <x v="4"/>
    <n v="22"/>
    <n v="5.0416666665114462E-2"/>
    <n v="1.2099999999627471"/>
    <n v="1.4798611111109494"/>
  </r>
  <r>
    <n v="6037"/>
    <n v="167371"/>
    <n v="23400"/>
    <n v="12"/>
    <x v="0"/>
    <n v="1010"/>
    <n v="393"/>
    <d v="2013-08-18T05:30:00"/>
    <d v="2013-08-18T06:49:04"/>
    <x v="0"/>
    <x v="1"/>
    <d v="2013-08-16T17:50:00"/>
    <n v="0"/>
    <x v="3"/>
    <n v="5"/>
    <n v="5.4903333337279037E-2"/>
    <n v="1.3176800000946969"/>
    <n v="1.4861111111094942"/>
  </r>
  <r>
    <n v="7461"/>
    <n v="170097"/>
    <n v="41057"/>
    <n v="65"/>
    <x v="0"/>
    <n v="758"/>
    <n v="393"/>
    <d v="2013-09-01T03:45:00"/>
    <d v="2013-09-01T04:45:22"/>
    <x v="1"/>
    <x v="0"/>
    <d v="2013-08-30T16:00:00"/>
    <n v="0"/>
    <x v="3"/>
    <n v="3"/>
    <n v="4.1920000003301539E-2"/>
    <n v="1.0060800000792369"/>
    <n v="1.4895833333357587"/>
  </r>
  <r>
    <n v="6360"/>
    <n v="162255"/>
    <n v="37384"/>
    <n v="12"/>
    <x v="0"/>
    <n v="571"/>
    <n v="393"/>
    <d v="2013-07-25T03:00:00"/>
    <d v="2013-07-25T04:13:23"/>
    <x v="1"/>
    <x v="0"/>
    <d v="2013-07-23T15:03:00"/>
    <n v="0"/>
    <x v="0"/>
    <n v="3"/>
    <n v="5.0960000000486616E-2"/>
    <n v="1.2230400000116788"/>
    <n v="1.4979166666671517"/>
  </r>
  <r>
    <n v="7649"/>
    <n v="184463"/>
    <n v="47943"/>
    <n v="89"/>
    <x v="2"/>
    <n v="846"/>
    <s v=""/>
    <d v="2013-11-15T09:00:00"/>
    <d v="2013-11-15T18:00:00"/>
    <x v="0"/>
    <x v="0"/>
    <d v="2013-11-13T20:59:00"/>
    <n v="0"/>
    <x v="5"/>
    <n v="9"/>
    <n v="0.375"/>
    <n v="9"/>
    <n v="1.5006944444467081"/>
  </r>
  <r>
    <n v="6728"/>
    <n v="168691"/>
    <n v="40401"/>
    <n v="12"/>
    <x v="0"/>
    <n v="1320"/>
    <n v="393"/>
    <d v="2013-08-24T08:00:00"/>
    <d v="2013-08-24T09:43:14"/>
    <x v="1"/>
    <x v="0"/>
    <d v="2013-08-22T19:56:00"/>
    <n v="0"/>
    <x v="4"/>
    <n v="8"/>
    <n v="7.1686666662571952E-2"/>
    <n v="1.7204799999017268"/>
    <n v="1.5027777777795563"/>
  </r>
  <r>
    <n v="6865"/>
    <n v="183286"/>
    <n v="47347"/>
    <n v="12"/>
    <x v="2"/>
    <n v="571"/>
    <s v=""/>
    <d v="2013-11-07T10:30:00"/>
    <d v="2013-11-07T20:30:00"/>
    <x v="1"/>
    <x v="0"/>
    <d v="2013-11-05T21:59:00"/>
    <n v="0"/>
    <x v="0"/>
    <n v="10"/>
    <n v="0.41666999999870313"/>
    <n v="10.000079999968875"/>
    <n v="1.5215277777751908"/>
  </r>
  <r>
    <n v="5588"/>
    <n v="175940"/>
    <n v="9447"/>
    <n v="12"/>
    <x v="0"/>
    <n v="572"/>
    <n v="1147"/>
    <d v="2013-09-29T07:45:00"/>
    <d v="2013-09-29T08:59:24"/>
    <x v="0"/>
    <x v="0"/>
    <d v="2013-09-27T19:12:00"/>
    <n v="0"/>
    <x v="3"/>
    <n v="7"/>
    <n v="5.1663333339092787E-2"/>
    <n v="1.2399200001382269"/>
    <n v="1.522916666661331"/>
  </r>
  <r>
    <n v="7590"/>
    <n v="171072"/>
    <n v="41342"/>
    <n v="90"/>
    <x v="0"/>
    <n v="1010"/>
    <n v="393"/>
    <d v="2013-09-04T08:00:00"/>
    <d v="2013-09-04T09:56:46"/>
    <x v="1"/>
    <x v="0"/>
    <d v="2013-09-02T19:26:00"/>
    <n v="0"/>
    <x v="1"/>
    <n v="8"/>
    <n v="8.108666666521458E-2"/>
    <n v="1.9460799999651499"/>
    <n v="1.523611111115315"/>
  </r>
  <r>
    <n v="6491"/>
    <n v="175384"/>
    <n v="43569"/>
    <n v="12"/>
    <x v="0"/>
    <n v="293"/>
    <n v="393"/>
    <d v="2013-09-27T04:00:00"/>
    <d v="2013-09-27T05:34:31"/>
    <x v="1"/>
    <x v="0"/>
    <d v="2013-09-25T15:20:00"/>
    <n v="0"/>
    <x v="5"/>
    <n v="4"/>
    <n v="6.5633333339064848E-2"/>
    <n v="1.5752000001375563"/>
    <n v="1.5277777777737356"/>
  </r>
  <r>
    <n v="6372"/>
    <n v="185066"/>
    <n v="25431"/>
    <n v="12"/>
    <x v="0"/>
    <n v="147"/>
    <n v="393"/>
    <d v="2013-11-19T22:00:00"/>
    <d v="2013-11-19T22:06:48"/>
    <x v="1"/>
    <x v="0"/>
    <d v="2013-11-18T09:09:00"/>
    <n v="0"/>
    <x v="6"/>
    <n v="22"/>
    <n v="4.7233333389158361E-3"/>
    <n v="0.11336000013398007"/>
    <n v="1.5354166666656965"/>
  </r>
  <r>
    <n v="6631"/>
    <n v="182563"/>
    <n v="46863"/>
    <n v="87"/>
    <x v="1"/>
    <n v="339"/>
    <s v=""/>
    <d v="2013-11-02T07:00:00"/>
    <d v="2013-11-02T23:59:00"/>
    <x v="0"/>
    <x v="0"/>
    <d v="2013-10-31T17:56:00"/>
    <n v="0"/>
    <x v="4"/>
    <n v="7"/>
    <n v="0.70764333333499962"/>
    <n v="16.983440000039991"/>
    <n v="1.5444444444437977"/>
  </r>
  <r>
    <n v="5841"/>
    <n v="178524"/>
    <n v="44958"/>
    <n v="65"/>
    <x v="2"/>
    <n v="824"/>
    <s v=""/>
    <d v="2013-10-13T06:00:00"/>
    <d v="2013-10-13T16:00:00"/>
    <x v="1"/>
    <x v="0"/>
    <d v="2013-10-11T16:52:00"/>
    <n v="0"/>
    <x v="3"/>
    <n v="6"/>
    <n v="0.41666999999870313"/>
    <n v="10.000079999968875"/>
    <n v="1.547222222223354"/>
  </r>
  <r>
    <n v="7621"/>
    <n v="175023"/>
    <n v="29648"/>
    <n v="12"/>
    <x v="2"/>
    <n v="1165"/>
    <s v=""/>
    <d v="2013-09-24T09:00:00"/>
    <d v="2013-09-24T13:00:00"/>
    <x v="0"/>
    <x v="0"/>
    <d v="2013-09-22T19:37:00"/>
    <n v="0"/>
    <x v="6"/>
    <n v="9"/>
    <n v="0.16666999999870313"/>
    <n v="4.0000799999688752"/>
    <n v="1.5576388888875954"/>
  </r>
  <r>
    <n v="7793"/>
    <n v="169086"/>
    <n v="40572"/>
    <n v="12"/>
    <x v="0"/>
    <n v="393"/>
    <n v="1390"/>
    <d v="2013-08-26T09:15:00"/>
    <d v="2013-08-26T11:18:42"/>
    <x v="1"/>
    <x v="0"/>
    <d v="2013-08-24T19:47:00"/>
    <n v="0"/>
    <x v="2"/>
    <n v="9"/>
    <n v="8.5903333332680631E-2"/>
    <n v="2.0616799999843352"/>
    <n v="1.5611111111065838"/>
  </r>
  <r>
    <n v="6371"/>
    <n v="182787"/>
    <n v="47015"/>
    <n v="24"/>
    <x v="0"/>
    <n v="1165"/>
    <n v="393"/>
    <d v="2013-11-03T12:00:00"/>
    <d v="2013-11-03T13:33:44"/>
    <x v="1"/>
    <x v="0"/>
    <d v="2013-11-01T22:32:00"/>
    <n v="0"/>
    <x v="3"/>
    <n v="12"/>
    <n v="6.5089999996416736E-2"/>
    <n v="1.5621599999140017"/>
    <n v="1.5611111111138598"/>
  </r>
  <r>
    <n v="6881"/>
    <n v="173089"/>
    <n v="42450"/>
    <n v="89"/>
    <x v="2"/>
    <n v="1395"/>
    <s v=""/>
    <d v="2013-09-14T09:00:00"/>
    <d v="2013-09-14T14:00:00"/>
    <x v="0"/>
    <x v="0"/>
    <d v="2013-09-12T19:29:00"/>
    <n v="0"/>
    <x v="4"/>
    <n v="9"/>
    <n v="0.20833000000129687"/>
    <n v="4.9999200000311248"/>
    <n v="1.5631944444467081"/>
  </r>
  <r>
    <n v="6624"/>
    <n v="178608"/>
    <n v="45011"/>
    <n v="12"/>
    <x v="2"/>
    <n v="977"/>
    <s v=""/>
    <d v="2013-10-13T13:00:00"/>
    <d v="2013-10-13T17:00:00"/>
    <x v="1"/>
    <x v="0"/>
    <d v="2013-10-11T23:24:00"/>
    <n v="0"/>
    <x v="3"/>
    <n v="13"/>
    <n v="0.16666333333705552"/>
    <n v="3.9999200000893325"/>
    <n v="1.5666666666656965"/>
  </r>
  <r>
    <n v="7739"/>
    <n v="167956"/>
    <n v="40031"/>
    <n v="12"/>
    <x v="0"/>
    <n v="393"/>
    <n v="814"/>
    <d v="2013-08-20T23:15:00"/>
    <d v="2013-08-21T00:33:02"/>
    <x v="0"/>
    <x v="1"/>
    <d v="2013-08-19T09:38:00"/>
    <n v="0"/>
    <x v="6"/>
    <n v="23"/>
    <n v="5.4190000002563465E-2"/>
    <n v="1.3005600000615232"/>
    <n v="1.5673611111124046"/>
  </r>
  <r>
    <n v="6800"/>
    <n v="168725"/>
    <n v="20560"/>
    <n v="12"/>
    <x v="0"/>
    <n v="393"/>
    <n v="197"/>
    <d v="2013-08-24T12:30:00"/>
    <d v="2013-08-24T14:18:01"/>
    <x v="1"/>
    <x v="0"/>
    <d v="2013-08-22T22:51:00"/>
    <n v="0"/>
    <x v="4"/>
    <n v="12"/>
    <n v="7.5006666666013189E-2"/>
    <n v="1.8001599999843165"/>
    <n v="1.5687500000058208"/>
  </r>
  <r>
    <n v="7490"/>
    <n v="182675"/>
    <n v="17738"/>
    <n v="65"/>
    <x v="0"/>
    <n v="393"/>
    <n v="212"/>
    <d v="2013-11-02T23:30:00"/>
    <d v="2013-11-03T00:22:19"/>
    <x v="1"/>
    <x v="0"/>
    <d v="2013-11-01T09:36:00"/>
    <n v="0"/>
    <x v="4"/>
    <n v="23"/>
    <n v="3.6333333337097429E-2"/>
    <n v="0.87200000009033829"/>
    <n v="1.5791666666627862"/>
  </r>
  <r>
    <n v="7750"/>
    <n v="174963"/>
    <n v="29648"/>
    <n v="12"/>
    <x v="2"/>
    <n v="1301"/>
    <s v=""/>
    <d v="2013-09-24T09:15:00"/>
    <d v="2013-09-24T13:15:00"/>
    <x v="0"/>
    <x v="0"/>
    <d v="2013-09-22T19:10:00"/>
    <n v="0"/>
    <x v="6"/>
    <n v="9"/>
    <n v="0.16666333333705552"/>
    <n v="3.9999200000893325"/>
    <n v="1.5868055555547471"/>
  </r>
  <r>
    <n v="7529"/>
    <n v="155295"/>
    <n v="34095"/>
    <n v="24"/>
    <x v="0"/>
    <n v="1165"/>
    <n v="393"/>
    <d v="2013-06-18T01:00:00"/>
    <d v="2013-06-19T00:00:00"/>
    <x v="1"/>
    <x v="0"/>
    <d v="2013-06-16T10:36:00"/>
    <n v="0"/>
    <x v="6"/>
    <n v="1"/>
    <n v="0.95833333333575865"/>
    <n v="23.000000000058208"/>
    <n v="1.5999999999985448"/>
  </r>
  <r>
    <n v="5699"/>
    <n v="181191"/>
    <n v="44489"/>
    <n v="89"/>
    <x v="0"/>
    <n v="83"/>
    <n v="330"/>
    <d v="2013-10-28T07:45:00"/>
    <d v="2013-10-28T09:03:20"/>
    <x v="0"/>
    <x v="0"/>
    <d v="2013-10-26T17:17:00"/>
    <n v="0"/>
    <x v="2"/>
    <n v="7"/>
    <n v="5.4393333339248784E-2"/>
    <n v="1.3054400001419708"/>
    <n v="1.6027777777781012"/>
  </r>
  <r>
    <n v="7942"/>
    <n v="167530"/>
    <n v="8652"/>
    <n v="12"/>
    <x v="0"/>
    <n v="776"/>
    <n v="393"/>
    <d v="2013-08-19T03:00:00"/>
    <d v="2013-08-19T03:35:01"/>
    <x v="0"/>
    <x v="0"/>
    <d v="2013-08-17T12:23:00"/>
    <n v="0"/>
    <x v="2"/>
    <n v="3"/>
    <n v="2.4319999996805564E-2"/>
    <n v="0.58367999992333353"/>
    <n v="1.609027777776646"/>
  </r>
  <r>
    <n v="5454"/>
    <n v="172666"/>
    <n v="34769"/>
    <n v="12"/>
    <x v="0"/>
    <n v="156"/>
    <n v="393"/>
    <d v="2013-09-12T03:30:00"/>
    <d v="2013-09-12T04:38:12"/>
    <x v="0"/>
    <x v="0"/>
    <d v="2013-09-10T12:41:00"/>
    <n v="0"/>
    <x v="0"/>
    <n v="3"/>
    <n v="4.7356666662381031E-2"/>
    <n v="1.1365599998971447"/>
    <n v="1.617361111115315"/>
  </r>
  <r>
    <n v="5744"/>
    <n v="177598"/>
    <n v="28099"/>
    <n v="12"/>
    <x v="0"/>
    <n v="393"/>
    <n v="184"/>
    <d v="2013-10-08T22:00:00"/>
    <d v="2013-10-08T23:36:22"/>
    <x v="0"/>
    <x v="0"/>
    <d v="2013-10-07T07:07:00"/>
    <n v="0"/>
    <x v="6"/>
    <n v="22"/>
    <n v="6.6923333339218516E-2"/>
    <n v="1.6061600001412444"/>
    <n v="1.6201388888875954"/>
  </r>
  <r>
    <n v="6642"/>
    <n v="173702"/>
    <n v="15489"/>
    <n v="12"/>
    <x v="0"/>
    <n v="83"/>
    <n v="1296"/>
    <d v="2013-09-17T08:00:00"/>
    <d v="2013-09-17T08:44:11"/>
    <x v="0"/>
    <x v="0"/>
    <d v="2013-09-15T17:03:00"/>
    <n v="0"/>
    <x v="6"/>
    <n v="8"/>
    <n v="3.0686666665133089E-2"/>
    <n v="0.73647999996319413"/>
    <n v="1.6229166666671517"/>
  </r>
  <r>
    <n v="6638"/>
    <n v="168009"/>
    <n v="40055"/>
    <n v="12"/>
    <x v="0"/>
    <n v="1230"/>
    <n v="393"/>
    <d v="2013-08-21T04:15:00"/>
    <d v="2013-08-21T04:37:31"/>
    <x v="1"/>
    <x v="0"/>
    <d v="2013-08-19T13:14:00"/>
    <n v="0"/>
    <x v="1"/>
    <n v="4"/>
    <n v="1.5636666663340293E-2"/>
    <n v="0.37527999992016703"/>
    <n v="1.6256944444467081"/>
  </r>
  <r>
    <n v="5552"/>
    <n v="180968"/>
    <n v="46170"/>
    <n v="28"/>
    <x v="0"/>
    <n v="393"/>
    <n v="466"/>
    <d v="2013-10-27T03:45:00"/>
    <d v="2013-10-27T04:40:44"/>
    <x v="1"/>
    <x v="0"/>
    <d v="2013-10-25T12:38:00"/>
    <n v="0"/>
    <x v="3"/>
    <n v="3"/>
    <n v="3.8699999997334089E-2"/>
    <n v="0.92879999993601814"/>
    <n v="1.6298611111124046"/>
  </r>
  <r>
    <n v="7636"/>
    <n v="177828"/>
    <n v="44472"/>
    <n v="12"/>
    <x v="0"/>
    <n v="1198"/>
    <n v="450"/>
    <d v="2013-10-10T05:15:00"/>
    <d v="2013-10-10T05:45:28"/>
    <x v="0"/>
    <x v="0"/>
    <d v="2013-10-08T13:55:00"/>
    <n v="0"/>
    <x v="0"/>
    <n v="5"/>
    <n v="2.1159999996598344E-2"/>
    <n v="0.50783999991836026"/>
    <n v="1.6388888888905058"/>
  </r>
  <r>
    <n v="7135"/>
    <n v="165726"/>
    <n v="38862"/>
    <n v="12"/>
    <x v="0"/>
    <n v="1192"/>
    <n v="1288"/>
    <d v="2013-08-10T23:00:00"/>
    <d v="2013-08-10T23:42:37"/>
    <x v="0"/>
    <x v="1"/>
    <d v="2013-08-09T07:39:00"/>
    <n v="0"/>
    <x v="4"/>
    <n v="23"/>
    <n v="2.9596666667202953E-2"/>
    <n v="0.71032000001287088"/>
    <n v="1.6395833333372138"/>
  </r>
  <r>
    <n v="7747"/>
    <n v="175370"/>
    <n v="43561"/>
    <n v="12"/>
    <x v="0"/>
    <n v="393"/>
    <n v="1230"/>
    <d v="2013-09-27T04:30:00"/>
    <d v="2013-09-27T05:23:18"/>
    <x v="1"/>
    <x v="0"/>
    <d v="2013-09-25T13:05:00"/>
    <n v="0"/>
    <x v="5"/>
    <n v="4"/>
    <n v="3.7010000000009313E-2"/>
    <n v="0.88824000000022352"/>
    <n v="1.6423611111094942"/>
  </r>
  <r>
    <n v="5733"/>
    <n v="179573"/>
    <n v="45500"/>
    <n v="65"/>
    <x v="0"/>
    <n v="393"/>
    <n v="1175"/>
    <d v="2013-10-19T08:00:00"/>
    <d v="2013-10-19T10:03:38"/>
    <x v="0"/>
    <x v="0"/>
    <d v="2013-10-17T16:26:00"/>
    <n v="0"/>
    <x v="4"/>
    <n v="8"/>
    <n v="8.5856666664767545E-2"/>
    <n v="2.0605599999544211"/>
    <n v="1.648611111115315"/>
  </r>
  <r>
    <n v="5539"/>
    <n v="172205"/>
    <n v="41962"/>
    <n v="89"/>
    <x v="0"/>
    <n v="1317"/>
    <n v="393"/>
    <d v="2013-09-09T08:00:00"/>
    <d v="2013-09-09T09:45:44"/>
    <x v="0"/>
    <x v="0"/>
    <d v="2013-09-07T16:11:00"/>
    <n v="0"/>
    <x v="2"/>
    <n v="8"/>
    <n v="7.34266666622716E-2"/>
    <n v="1.7622399998945184"/>
    <n v="1.6590277777795563"/>
  </r>
  <r>
    <n v="5505"/>
    <n v="185801"/>
    <n v="42879"/>
    <n v="12"/>
    <x v="0"/>
    <n v="1388"/>
    <n v="393"/>
    <d v="2013-11-25T03:30:00"/>
    <d v="2013-11-25T04:45:29"/>
    <x v="1"/>
    <x v="0"/>
    <d v="2013-11-23T11:37:00"/>
    <n v="0"/>
    <x v="2"/>
    <n v="3"/>
    <n v="5.2416666665521916E-2"/>
    <n v="1.257999999972526"/>
    <n v="1.6618055555591127"/>
  </r>
  <r>
    <n v="6979"/>
    <n v="170242"/>
    <n v="41073"/>
    <n v="12"/>
    <x v="0"/>
    <n v="220"/>
    <n v="393"/>
    <d v="2013-09-01T10:00:00"/>
    <d v="2013-09-01T11:44:20"/>
    <x v="1"/>
    <x v="0"/>
    <d v="2013-08-30T17:47:00"/>
    <n v="0"/>
    <x v="3"/>
    <n v="10"/>
    <n v="7.2453333334124181E-2"/>
    <n v="1.7388800000189804"/>
    <n v="1.6756944444423425"/>
  </r>
  <r>
    <n v="7782"/>
    <n v="174495"/>
    <n v="43161"/>
    <n v="12"/>
    <x v="2"/>
    <n v="1323"/>
    <s v=""/>
    <d v="2013-09-21T15:00:00"/>
    <d v="2013-09-22T01:00:00"/>
    <x v="0"/>
    <x v="0"/>
    <d v="2013-09-19T22:43:00"/>
    <n v="0"/>
    <x v="4"/>
    <n v="15"/>
    <n v="0.41666999999870313"/>
    <n v="10.000079999968875"/>
    <n v="1.6784722222218988"/>
  </r>
  <r>
    <n v="5935"/>
    <n v="165178"/>
    <n v="26838"/>
    <n v="12"/>
    <x v="0"/>
    <n v="105"/>
    <n v="339"/>
    <d v="2013-08-08T08:00:00"/>
    <d v="2013-08-08T09:20:44"/>
    <x v="1"/>
    <x v="0"/>
    <d v="2013-08-06T15:40:00"/>
    <n v="0"/>
    <x v="0"/>
    <n v="8"/>
    <n v="5.6066666664264631E-2"/>
    <n v="1.3455999999423511"/>
    <n v="1.6805555555547471"/>
  </r>
  <r>
    <n v="7655"/>
    <n v="163411"/>
    <n v="37920"/>
    <n v="12"/>
    <x v="0"/>
    <n v="1323"/>
    <n v="1371"/>
    <d v="2013-07-31T12:30:00"/>
    <d v="2013-07-31T13:31:39"/>
    <x v="0"/>
    <x v="0"/>
    <d v="2013-07-29T20:01:00"/>
    <n v="0"/>
    <x v="1"/>
    <n v="12"/>
    <n v="4.2816666660655756E-2"/>
    <n v="1.0275999998557381"/>
    <n v="1.6868055555605679"/>
  </r>
  <r>
    <n v="6164"/>
    <n v="157500"/>
    <n v="27250"/>
    <n v="12"/>
    <x v="0"/>
    <n v="585"/>
    <n v="1388"/>
    <d v="2013-07-01T05:15:00"/>
    <d v="2013-07-01T05:38:09"/>
    <x v="1"/>
    <x v="0"/>
    <d v="2013-06-29T12:43:00"/>
    <n v="0"/>
    <x v="2"/>
    <n v="5"/>
    <n v="1.6080000001238659E-2"/>
    <n v="0.38592000002972782"/>
    <n v="1.6888888888861402"/>
  </r>
  <r>
    <n v="5477"/>
    <n v="171592"/>
    <n v="41623"/>
    <n v="12"/>
    <x v="0"/>
    <n v="83"/>
    <n v="393"/>
    <d v="2013-09-07T02:30:00"/>
    <d v="2013-09-07T03:46:41"/>
    <x v="0"/>
    <x v="0"/>
    <d v="2013-09-05T09:53:00"/>
    <n v="0"/>
    <x v="4"/>
    <n v="2"/>
    <n v="5.3253333338943776E-2"/>
    <n v="1.2780800001346506"/>
    <n v="1.6923611111051287"/>
  </r>
  <r>
    <n v="7567"/>
    <n v="165291"/>
    <n v="38643"/>
    <n v="12"/>
    <x v="0"/>
    <n v="217"/>
    <n v="393"/>
    <d v="2013-08-09T04:00:00"/>
    <d v="2013-08-09T04:47:24"/>
    <x v="0"/>
    <x v="0"/>
    <d v="2013-08-07T10:59:00"/>
    <n v="0"/>
    <x v="5"/>
    <n v="4"/>
    <n v="3.2913333336182404E-2"/>
    <n v="0.7899200000683777"/>
    <n v="1.7090277777751908"/>
  </r>
  <r>
    <n v="7113"/>
    <n v="177628"/>
    <n v="1394"/>
    <n v="89"/>
    <x v="0"/>
    <n v="182"/>
    <n v="393"/>
    <d v="2013-10-09T04:00:00"/>
    <d v="2013-10-09T05:14:28"/>
    <x v="1"/>
    <x v="0"/>
    <d v="2013-10-07T10:39:00"/>
    <n v="0"/>
    <x v="1"/>
    <n v="4"/>
    <n v="5.1713333334191702E-2"/>
    <n v="1.2411200000206009"/>
    <n v="1.7229166666656965"/>
  </r>
  <r>
    <n v="7269"/>
    <n v="180334"/>
    <n v="42326"/>
    <n v="12"/>
    <x v="0"/>
    <n v="1322"/>
    <n v="1365"/>
    <d v="2013-10-23T09:30:00"/>
    <d v="2013-10-23T10:01:58"/>
    <x v="0"/>
    <x v="0"/>
    <d v="2013-10-21T15:39:00"/>
    <n v="0"/>
    <x v="1"/>
    <n v="9"/>
    <n v="2.2196666664967779E-2"/>
    <n v="0.5327199999592267"/>
    <n v="1.7437500000014552"/>
  </r>
  <r>
    <n v="6848"/>
    <n v="180132"/>
    <n v="45750"/>
    <n v="12"/>
    <x v="2"/>
    <n v="1059"/>
    <s v=""/>
    <d v="2013-10-22T09:00:00"/>
    <d v="2013-10-22T13:00:00"/>
    <x v="0"/>
    <x v="0"/>
    <d v="2013-10-20T15:01:00"/>
    <n v="0"/>
    <x v="6"/>
    <n v="9"/>
    <n v="0.16666999999870313"/>
    <n v="4.0000799999688752"/>
    <n v="1.7493055555532919"/>
  </r>
  <r>
    <n v="7257"/>
    <n v="168496"/>
    <n v="39268"/>
    <n v="12"/>
    <x v="0"/>
    <n v="1173"/>
    <n v="393"/>
    <d v="2013-08-23T13:00:00"/>
    <d v="2013-08-23T14:31:10"/>
    <x v="1"/>
    <x v="0"/>
    <d v="2013-08-21T18:57:00"/>
    <n v="0"/>
    <x v="5"/>
    <n v="13"/>
    <n v="6.3313333332189359E-2"/>
    <n v="1.5195199999725446"/>
    <n v="1.7520833333328483"/>
  </r>
  <r>
    <n v="7215"/>
    <n v="135892"/>
    <n v="23976"/>
    <n v="12"/>
    <x v="0"/>
    <n v="1337"/>
    <n v="393"/>
    <d v="2013-02-01T06:30:00"/>
    <d v="2013-02-02T00:00:00"/>
    <x v="1"/>
    <x v="0"/>
    <d v="2013-01-30T12:24:00"/>
    <n v="0"/>
    <x v="5"/>
    <n v="6"/>
    <n v="0.72916666666424135"/>
    <n v="17.499999999941792"/>
    <n v="1.7541666666656965"/>
  </r>
  <r>
    <n v="6790"/>
    <n v="183264"/>
    <n v="18699"/>
    <n v="12"/>
    <x v="0"/>
    <n v="637"/>
    <n v="1330"/>
    <d v="2013-11-07T13:00:00"/>
    <d v="2013-11-07T14:19:03"/>
    <x v="0"/>
    <x v="0"/>
    <d v="2013-11-05T18:52:00"/>
    <n v="0"/>
    <x v="0"/>
    <n v="13"/>
    <n v="5.4893333333893679E-2"/>
    <n v="1.3174400000134483"/>
    <n v="1.7555555555518367"/>
  </r>
  <r>
    <n v="5826"/>
    <n v="166591"/>
    <n v="39313"/>
    <n v="12"/>
    <x v="0"/>
    <n v="1096"/>
    <n v="393"/>
    <d v="2013-08-15T05:45:00"/>
    <d v="2013-08-15T07:02:15"/>
    <x v="0"/>
    <x v="0"/>
    <d v="2013-08-13T11:19:00"/>
    <n v="0"/>
    <x v="0"/>
    <n v="5"/>
    <n v="5.3646666667191312E-2"/>
    <n v="1.2875200000125915"/>
    <n v="1.7680555555562023"/>
  </r>
  <r>
    <n v="6056"/>
    <n v="184820"/>
    <n v="48138"/>
    <n v="12"/>
    <x v="0"/>
    <n v="104"/>
    <n v="393"/>
    <d v="2013-11-18T04:30:00"/>
    <d v="2013-11-18T05:45:22"/>
    <x v="0"/>
    <x v="1"/>
    <d v="2013-11-16T09:54:00"/>
    <n v="0"/>
    <x v="2"/>
    <n v="4"/>
    <n v="5.2340000002004672E-2"/>
    <n v="1.2561600000481121"/>
    <n v="1.7750000000014552"/>
  </r>
  <r>
    <n v="6031"/>
    <n v="181663"/>
    <n v="46546"/>
    <n v="12"/>
    <x v="0"/>
    <n v="1325"/>
    <n v="1384"/>
    <d v="2013-10-31T06:00:00"/>
    <d v="2013-10-31T07:08:16"/>
    <x v="1"/>
    <x v="0"/>
    <d v="2013-10-29T11:18:00"/>
    <n v="0"/>
    <x v="0"/>
    <n v="6"/>
    <n v="4.7409999999217689E-2"/>
    <n v="1.1378399999812245"/>
    <n v="1.7791666666671517"/>
  </r>
  <r>
    <n v="6556"/>
    <n v="172145"/>
    <n v="34445"/>
    <n v="12"/>
    <x v="0"/>
    <n v="1095"/>
    <n v="1371"/>
    <d v="2013-09-09T06:30:00"/>
    <d v="2013-09-09T07:03:33"/>
    <x v="1"/>
    <x v="0"/>
    <d v="2013-09-07T11:43:00"/>
    <n v="0"/>
    <x v="2"/>
    <n v="6"/>
    <n v="2.3296666666283272E-2"/>
    <n v="0.55911999999079853"/>
    <n v="1.7826388888934162"/>
  </r>
  <r>
    <n v="7480"/>
    <n v="144329"/>
    <n v="28250"/>
    <n v="12"/>
    <x v="1"/>
    <n v="571"/>
    <s v=""/>
    <d v="2013-04-14T06:00:00"/>
    <d v="2013-04-16T00:00:00"/>
    <x v="0"/>
    <x v="0"/>
    <d v="2013-04-12T10:49:00"/>
    <n v="0"/>
    <x v="3"/>
    <n v="6"/>
    <n v="1.75"/>
    <n v="42"/>
    <n v="1.7993055555562023"/>
  </r>
  <r>
    <n v="6145"/>
    <n v="171224"/>
    <n v="35772"/>
    <n v="12"/>
    <x v="2"/>
    <n v="1330"/>
    <s v=""/>
    <d v="2013-09-05T10:00:00"/>
    <d v="2013-09-05T15:00:00"/>
    <x v="1"/>
    <x v="0"/>
    <d v="2013-09-03T14:38:00"/>
    <n v="0"/>
    <x v="0"/>
    <n v="10"/>
    <n v="0.20833333333575865"/>
    <n v="5.0000000000582077"/>
    <n v="1.8069444444408873"/>
  </r>
  <r>
    <n v="7420"/>
    <n v="168781"/>
    <n v="40447"/>
    <n v="89"/>
    <x v="0"/>
    <n v="963"/>
    <n v="393"/>
    <d v="2013-08-25T06:30:00"/>
    <d v="2013-08-25T07:01:52"/>
    <x v="1"/>
    <x v="0"/>
    <d v="2013-08-23T11:06:00"/>
    <n v="0"/>
    <x v="3"/>
    <n v="6"/>
    <n v="2.2126666663098149E-2"/>
    <n v="0.53103999991435558"/>
    <n v="1.8083333333343035"/>
  </r>
  <r>
    <n v="6050"/>
    <n v="166307"/>
    <n v="39153"/>
    <n v="65"/>
    <x v="0"/>
    <n v="730"/>
    <n v="1010"/>
    <d v="2013-08-13T17:00:00"/>
    <d v="2013-08-13T18:36:48"/>
    <x v="0"/>
    <x v="0"/>
    <d v="2013-08-11T20:45:00"/>
    <n v="0"/>
    <x v="6"/>
    <n v="17"/>
    <n v="6.7226666666101664E-2"/>
    <n v="1.6134399999864399"/>
    <n v="1.84375"/>
  </r>
  <r>
    <n v="5703"/>
    <n v="162875"/>
    <n v="28687"/>
    <n v="12"/>
    <x v="0"/>
    <n v="836"/>
    <n v="585"/>
    <d v="2013-07-28T16:00:00"/>
    <d v="2013-07-28T17:11:48"/>
    <x v="0"/>
    <x v="0"/>
    <d v="2013-07-26T19:44:00"/>
    <n v="0"/>
    <x v="3"/>
    <n v="16"/>
    <n v="4.9863333333632909E-2"/>
    <n v="1.1967200000071898"/>
    <n v="1.8444444444394321"/>
  </r>
  <r>
    <n v="7771"/>
    <n v="175356"/>
    <n v="43554"/>
    <n v="12"/>
    <x v="0"/>
    <n v="105"/>
    <n v="393"/>
    <d v="2013-09-27T06:30:00"/>
    <d v="2013-09-27T07:24:53"/>
    <x v="1"/>
    <x v="0"/>
    <d v="2013-09-25T10:07:00"/>
    <n v="0"/>
    <x v="5"/>
    <n v="6"/>
    <n v="3.811666666297242E-2"/>
    <n v="0.91479999991133809"/>
    <n v="1.8493055555591127"/>
  </r>
  <r>
    <n v="7934"/>
    <n v="158843"/>
    <n v="33002"/>
    <n v="12"/>
    <x v="0"/>
    <n v="1026"/>
    <n v="611"/>
    <d v="2013-07-08T08:30:00"/>
    <d v="2013-07-08T10:12:01"/>
    <x v="0"/>
    <x v="0"/>
    <d v="2013-07-06T11:39:00"/>
    <n v="0"/>
    <x v="2"/>
    <n v="8"/>
    <n v="7.0843333334778436E-2"/>
    <n v="1.7002400000346825"/>
    <n v="1.8687499999941792"/>
  </r>
  <r>
    <n v="6365"/>
    <n v="182898"/>
    <n v="45277"/>
    <n v="12"/>
    <x v="2"/>
    <n v="433"/>
    <s v=""/>
    <d v="2013-11-05T05:00:00"/>
    <d v="2013-11-05T06:30:27"/>
    <x v="0"/>
    <x v="0"/>
    <d v="2013-11-03T08:01:00"/>
    <n v="0"/>
    <x v="6"/>
    <n v="5"/>
    <n v="6.2816666664730292E-2"/>
    <n v="1.507599999953527"/>
    <n v="1.8743055555605679"/>
  </r>
  <r>
    <n v="5405"/>
    <n v="173474"/>
    <n v="42668"/>
    <n v="24"/>
    <x v="0"/>
    <n v="393"/>
    <n v="1333"/>
    <d v="2013-09-16T13:00:00"/>
    <d v="2013-09-16T14:51:03"/>
    <x v="0"/>
    <x v="0"/>
    <d v="2013-09-14T15:53:00"/>
    <n v="0"/>
    <x v="2"/>
    <n v="13"/>
    <n v="7.7113333332818002E-2"/>
    <n v="1.850719999987632"/>
    <n v="1.8798611111051287"/>
  </r>
  <r>
    <n v="6641"/>
    <n v="177718"/>
    <n v="44591"/>
    <n v="12"/>
    <x v="0"/>
    <n v="571"/>
    <n v="393"/>
    <d v="2013-10-09T17:30:00"/>
    <d v="2013-10-09T19:24:49"/>
    <x v="1"/>
    <x v="0"/>
    <d v="2013-10-07T20:12:00"/>
    <n v="0"/>
    <x v="1"/>
    <n v="17"/>
    <n v="7.9733333339390811E-2"/>
    <n v="1.9136000001453795"/>
    <n v="1.8874999999970896"/>
  </r>
  <r>
    <n v="6067"/>
    <n v="179373"/>
    <n v="45438"/>
    <n v="12"/>
    <x v="2"/>
    <n v="585"/>
    <s v=""/>
    <d v="2013-10-18T09:00:00"/>
    <d v="2013-10-18T19:00:00"/>
    <x v="0"/>
    <x v="0"/>
    <d v="2013-10-16T11:37:00"/>
    <n v="0"/>
    <x v="5"/>
    <n v="9"/>
    <n v="0.41666999999870313"/>
    <n v="10.000079999968875"/>
    <n v="1.890972222223354"/>
  </r>
  <r>
    <n v="6905"/>
    <n v="164518"/>
    <n v="35437"/>
    <n v="12"/>
    <x v="0"/>
    <n v="832"/>
    <n v="571"/>
    <d v="2013-08-05T07:00:00"/>
    <d v="2013-08-05T07:57:31"/>
    <x v="0"/>
    <x v="0"/>
    <d v="2013-08-03T09:27:00"/>
    <n v="0"/>
    <x v="2"/>
    <n v="7"/>
    <n v="3.9943333336850628E-2"/>
    <n v="0.95864000008441508"/>
    <n v="1.897916666661331"/>
  </r>
  <r>
    <n v="6770"/>
    <n v="170659"/>
    <n v="38277"/>
    <n v="89"/>
    <x v="0"/>
    <n v="585"/>
    <n v="949"/>
    <d v="2013-09-02T17:00:00"/>
    <d v="2013-09-02T17:45:23"/>
    <x v="0"/>
    <x v="0"/>
    <d v="2013-08-31T18:56:00"/>
    <n v="0"/>
    <x v="2"/>
    <n v="17"/>
    <n v="3.1516666662355419E-2"/>
    <n v="0.75639999989653006"/>
    <n v="1.9194444444437977"/>
  </r>
  <r>
    <n v="5560"/>
    <n v="184370"/>
    <n v="47865"/>
    <n v="12"/>
    <x v="0"/>
    <n v="1052"/>
    <n v="1349"/>
    <d v="2013-11-15T08:30:00"/>
    <d v="2013-11-15T09:44:45"/>
    <x v="0"/>
    <x v="0"/>
    <d v="2013-11-13T10:18:00"/>
    <n v="0"/>
    <x v="5"/>
    <n v="8"/>
    <n v="5.1913333336415235E-2"/>
    <n v="1.2459200000739656"/>
    <n v="1.9249999999956344"/>
  </r>
  <r>
    <n v="5634"/>
    <n v="175256"/>
    <n v="43499"/>
    <n v="12"/>
    <x v="0"/>
    <n v="1184"/>
    <n v="393"/>
    <d v="2013-09-26T14:30:00"/>
    <d v="2013-09-26T15:49:50"/>
    <x v="1"/>
    <x v="0"/>
    <d v="2013-09-24T16:15:00"/>
    <n v="0"/>
    <x v="0"/>
    <n v="14"/>
    <n v="5.5443333338189404E-2"/>
    <n v="1.3306400001165457"/>
    <n v="1.9270833333284827"/>
  </r>
  <r>
    <n v="7088"/>
    <n v="176864"/>
    <n v="43901"/>
    <n v="24"/>
    <x v="0"/>
    <n v="1257"/>
    <n v="1159"/>
    <d v="2013-10-04T17:30:00"/>
    <d v="2013-10-04T18:17:54"/>
    <x v="0"/>
    <x v="0"/>
    <d v="2013-10-02T19:02:00"/>
    <n v="0"/>
    <x v="5"/>
    <n v="17"/>
    <n v="3.3263333338254597E-2"/>
    <n v="0.79832000011811033"/>
    <n v="1.9361111111065838"/>
  </r>
  <r>
    <n v="7057"/>
    <n v="185611"/>
    <n v="48548"/>
    <n v="65"/>
    <x v="1"/>
    <n v="1089"/>
    <s v=""/>
    <d v="2013-11-24T08:30:00"/>
    <d v="2013-11-27T00:00:00"/>
    <x v="0"/>
    <x v="0"/>
    <d v="2013-11-22T10:01:00"/>
    <n v="0"/>
    <x v="3"/>
    <n v="8"/>
    <n v="2.6458333333357587"/>
    <n v="63.500000000058208"/>
    <n v="1.9368055555532919"/>
  </r>
  <r>
    <n v="6793"/>
    <n v="159309"/>
    <n v="35970"/>
    <n v="85"/>
    <x v="2"/>
    <n v="393"/>
    <s v=""/>
    <d v="2013-07-10T09:30:00"/>
    <d v="2013-07-10T18:30:00"/>
    <x v="0"/>
    <x v="0"/>
    <d v="2013-07-08T10:58:00"/>
    <n v="0"/>
    <x v="1"/>
    <n v="9"/>
    <n v="0.37499666666553821"/>
    <n v="8.9999199999729171"/>
    <n v="1.9388888888934162"/>
  </r>
  <r>
    <n v="6457"/>
    <n v="167648"/>
    <n v="39876"/>
    <n v="12"/>
    <x v="0"/>
    <n v="502"/>
    <n v="393"/>
    <d v="2013-08-19T18:00:00"/>
    <d v="2013-08-19T21:02:48"/>
    <x v="0"/>
    <x v="1"/>
    <d v="2013-08-17T19:19:00"/>
    <n v="0"/>
    <x v="2"/>
    <n v="18"/>
    <n v="0.12694000000192318"/>
    <n v="3.0465600000461563"/>
    <n v="1.945138888891961"/>
  </r>
  <r>
    <n v="7488"/>
    <n v="181197"/>
    <n v="44489"/>
    <n v="89"/>
    <x v="0"/>
    <n v="330"/>
    <n v="83"/>
    <d v="2013-10-28T16:15:00"/>
    <d v="2013-10-28T17:15:32"/>
    <x v="0"/>
    <x v="0"/>
    <d v="2013-10-26T17:19:00"/>
    <n v="0"/>
    <x v="2"/>
    <n v="16"/>
    <n v="4.2036666665808298E-2"/>
    <n v="1.0088799999793991"/>
    <n v="1.9555555555562023"/>
  </r>
  <r>
    <n v="7462"/>
    <n v="163304"/>
    <n v="37871"/>
    <n v="89"/>
    <x v="0"/>
    <n v="25"/>
    <n v="293"/>
    <d v="2013-07-31T09:30:00"/>
    <d v="2013-07-31T11:05:08"/>
    <x v="0"/>
    <x v="0"/>
    <d v="2013-07-29T10:26:00"/>
    <n v="0"/>
    <x v="1"/>
    <n v="9"/>
    <n v="6.6066666666301899E-2"/>
    <n v="1.5855999999912456"/>
    <n v="1.961111111115315"/>
  </r>
  <r>
    <n v="6247"/>
    <n v="182659"/>
    <n v="6351"/>
    <n v="12"/>
    <x v="0"/>
    <n v="367"/>
    <n v="393"/>
    <d v="2013-11-03T03:00:00"/>
    <d v="2013-11-03T04:15:22"/>
    <x v="1"/>
    <x v="0"/>
    <d v="2013-11-01T03:54:00"/>
    <n v="0"/>
    <x v="3"/>
    <n v="3"/>
    <n v="5.2340000002004672E-2"/>
    <n v="1.2561600000481121"/>
    <n v="1.9625000000014552"/>
  </r>
  <r>
    <n v="7521"/>
    <n v="170463"/>
    <n v="34972"/>
    <n v="12"/>
    <x v="0"/>
    <n v="1041"/>
    <n v="1243"/>
    <d v="2013-09-02T09:15:00"/>
    <d v="2013-09-02T10:21:40"/>
    <x v="0"/>
    <x v="0"/>
    <d v="2013-08-31T09:50:00"/>
    <n v="0"/>
    <x v="2"/>
    <n v="9"/>
    <n v="4.6293333332869224E-2"/>
    <n v="1.1110399999888614"/>
    <n v="1.9756944444452529"/>
  </r>
  <r>
    <n v="5678"/>
    <n v="174687"/>
    <n v="39053"/>
    <n v="12"/>
    <x v="0"/>
    <n v="393"/>
    <n v="1120"/>
    <d v="2013-09-22T22:30:00"/>
    <d v="2013-09-23T00:35:30"/>
    <x v="0"/>
    <x v="1"/>
    <d v="2013-09-20T22:42:00"/>
    <n v="0"/>
    <x v="3"/>
    <n v="22"/>
    <n v="8.7149999999382999E-2"/>
    <n v="2.091599999985192"/>
    <n v="1.9916666666686069"/>
  </r>
  <r>
    <n v="5671"/>
    <n v="162768"/>
    <n v="37622"/>
    <n v="12"/>
    <x v="0"/>
    <n v="145"/>
    <n v="393"/>
    <d v="2013-07-28T11:30:00"/>
    <d v="2013-07-28T13:15:46"/>
    <x v="1"/>
    <x v="0"/>
    <d v="2013-07-26T11:36:00"/>
    <n v="0"/>
    <x v="3"/>
    <n v="11"/>
    <n v="7.3453333337965887E-2"/>
    <n v="1.7628800001111813"/>
    <n v="1.9958333333343035"/>
  </r>
  <r>
    <n v="5431"/>
    <n v="177857"/>
    <n v="44489"/>
    <n v="85"/>
    <x v="0"/>
    <n v="330"/>
    <n v="83"/>
    <d v="2013-10-10T16:30:00"/>
    <d v="2013-10-10T17:38:52"/>
    <x v="0"/>
    <x v="0"/>
    <d v="2013-10-08T16:30:00"/>
    <n v="0"/>
    <x v="0"/>
    <n v="16"/>
    <n v="4.7819999999774154E-2"/>
    <n v="1.1476799999945797"/>
    <n v="2"/>
  </r>
  <r>
    <n v="7833"/>
    <n v="160384"/>
    <n v="27250"/>
    <n v="12"/>
    <x v="0"/>
    <n v="1388"/>
    <n v="585"/>
    <d v="2013-07-15T14:00:00"/>
    <d v="2013-07-15T14:39:08"/>
    <x v="1"/>
    <x v="0"/>
    <d v="2013-07-13T13:28:00"/>
    <n v="0"/>
    <x v="2"/>
    <n v="14"/>
    <n v="2.7176666662853677E-2"/>
    <n v="0.65223999990848824"/>
    <n v="2.0222222222218988"/>
  </r>
  <r>
    <n v="5386"/>
    <n v="177540"/>
    <n v="19647"/>
    <n v="87"/>
    <x v="0"/>
    <n v="393"/>
    <n v="1365"/>
    <d v="2013-10-08T20:00:00"/>
    <d v="2013-10-08T23:24:38"/>
    <x v="0"/>
    <x v="0"/>
    <d v="2013-10-06T19:21:00"/>
    <n v="0"/>
    <x v="6"/>
    <n v="20"/>
    <n v="0.14210666666622274"/>
    <n v="3.4105599999893457"/>
    <n v="2.0270833333343035"/>
  </r>
  <r>
    <n v="7956"/>
    <n v="180615"/>
    <n v="45952"/>
    <n v="12"/>
    <x v="0"/>
    <n v="1247"/>
    <n v="393"/>
    <d v="2013-10-25T15:00:00"/>
    <d v="2013-10-25T16:33:51"/>
    <x v="1"/>
    <x v="0"/>
    <d v="2013-10-23T13:58:00"/>
    <n v="0"/>
    <x v="5"/>
    <n v="15"/>
    <n v="6.5170000001671724E-2"/>
    <n v="1.5640800000401214"/>
    <n v="2.0430555555576575"/>
  </r>
  <r>
    <n v="6732"/>
    <n v="163641"/>
    <n v="38018"/>
    <n v="65"/>
    <x v="0"/>
    <n v="393"/>
    <n v="112"/>
    <d v="2013-08-02T00:30:00"/>
    <d v="2013-08-02T01:41:06"/>
    <x v="1"/>
    <x v="0"/>
    <d v="2013-07-30T23:10:00"/>
    <n v="0"/>
    <x v="5"/>
    <n v="0"/>
    <n v="4.9376666662283242E-2"/>
    <n v="1.1850399998947978"/>
    <n v="2.0555555555547471"/>
  </r>
  <r>
    <n v="6503"/>
    <n v="182043"/>
    <n v="42806"/>
    <n v="12"/>
    <x v="0"/>
    <n v="637"/>
    <n v="393"/>
    <d v="2013-11-02T03:00:00"/>
    <d v="2013-11-02T04:31:15"/>
    <x v="1"/>
    <x v="0"/>
    <d v="2013-10-31T01:28:00"/>
    <n v="0"/>
    <x v="4"/>
    <n v="3"/>
    <n v="6.3370000003487803E-2"/>
    <n v="1.5208800000837073"/>
    <n v="2.0638888888861402"/>
  </r>
  <r>
    <n v="7033"/>
    <n v="162888"/>
    <n v="34955"/>
    <n v="12"/>
    <x v="0"/>
    <n v="218"/>
    <n v="1089"/>
    <d v="2013-07-28T22:15:00"/>
    <d v="2013-07-28T23:30:29"/>
    <x v="1"/>
    <x v="0"/>
    <d v="2013-07-26T20:26:00"/>
    <n v="0"/>
    <x v="3"/>
    <n v="22"/>
    <n v="5.2416666665521916E-2"/>
    <n v="1.257999999972526"/>
    <n v="2.0756944444437977"/>
  </r>
  <r>
    <n v="6022"/>
    <n v="179115"/>
    <n v="44549"/>
    <n v="12"/>
    <x v="0"/>
    <n v="767"/>
    <n v="1084"/>
    <d v="2013-10-16T18:30:00"/>
    <d v="2013-10-16T19:01:44"/>
    <x v="0"/>
    <x v="0"/>
    <d v="2013-10-14T16:39:00"/>
    <n v="0"/>
    <x v="1"/>
    <n v="18"/>
    <n v="2.2036666661733761E-2"/>
    <n v="0.52887999988161027"/>
    <n v="2.0770833333372138"/>
  </r>
  <r>
    <n v="7125"/>
    <n v="163302"/>
    <n v="15889"/>
    <n v="85"/>
    <x v="0"/>
    <n v="330"/>
    <n v="1384"/>
    <d v="2013-07-31T12:15:00"/>
    <d v="2013-07-31T14:06:53"/>
    <x v="1"/>
    <x v="0"/>
    <d v="2013-07-29T10:19:00"/>
    <n v="0"/>
    <x v="1"/>
    <n v="12"/>
    <n v="7.7693333332717884E-2"/>
    <n v="1.8646399999852292"/>
    <n v="2.0805555555562023"/>
  </r>
  <r>
    <n v="5949"/>
    <n v="172176"/>
    <n v="41944"/>
    <n v="12"/>
    <x v="0"/>
    <n v="293"/>
    <n v="1384"/>
    <d v="2013-09-09T16:00:00"/>
    <d v="2013-09-09T17:40:08"/>
    <x v="0"/>
    <x v="0"/>
    <d v="2013-09-07T13:50:00"/>
    <n v="0"/>
    <x v="2"/>
    <n v="16"/>
    <n v="6.953333333513001E-2"/>
    <n v="1.6688000000431202"/>
    <n v="2.0902777777737356"/>
  </r>
  <r>
    <n v="7228"/>
    <n v="146627"/>
    <n v="29526"/>
    <n v="12"/>
    <x v="1"/>
    <n v="393"/>
    <s v=""/>
    <d v="2013-05-01T03:00:00"/>
    <d v="2013-05-02T03:00:00"/>
    <x v="1"/>
    <x v="0"/>
    <d v="2013-04-29T00:01:00"/>
    <n v="0"/>
    <x v="1"/>
    <n v="3"/>
    <n v="1"/>
    <n v="24"/>
    <n v="2.1243055555532919"/>
  </r>
  <r>
    <n v="6783"/>
    <n v="155930"/>
    <n v="34454"/>
    <n v="12"/>
    <x v="0"/>
    <n v="1109"/>
    <n v="142"/>
    <d v="2013-06-22T18:00:00"/>
    <d v="2013-06-23T00:00:00"/>
    <x v="1"/>
    <x v="0"/>
    <d v="2013-06-20T14:34:00"/>
    <n v="0"/>
    <x v="4"/>
    <n v="18"/>
    <n v="0.25"/>
    <n v="6"/>
    <n v="2.1430555555562023"/>
  </r>
  <r>
    <n v="7637"/>
    <n v="159514"/>
    <n v="34972"/>
    <n v="85"/>
    <x v="0"/>
    <n v="1243"/>
    <n v="1041"/>
    <d v="2013-07-11T18:15:00"/>
    <d v="2013-07-11T18:53:38"/>
    <x v="0"/>
    <x v="0"/>
    <d v="2013-07-09T13:54:00"/>
    <n v="0"/>
    <x v="0"/>
    <n v="18"/>
    <n v="2.6833333336981013E-2"/>
    <n v="0.64400000008754432"/>
    <n v="2.1812499999941792"/>
  </r>
  <r>
    <n v="7700"/>
    <n v="174268"/>
    <n v="43042"/>
    <n v="89"/>
    <x v="0"/>
    <n v="529"/>
    <n v="1375"/>
    <d v="2013-09-20T20:00:00"/>
    <s v=""/>
    <x v="0"/>
    <x v="0"/>
    <d v="2013-09-18T15:15:00"/>
    <n v="1"/>
    <x v="5"/>
    <n v="20"/>
    <e v="#VALUE!"/>
    <s v=""/>
    <n v="2.1979166666715173"/>
  </r>
  <r>
    <n v="6246"/>
    <n v="170965"/>
    <n v="37984"/>
    <n v="89"/>
    <x v="0"/>
    <n v="689"/>
    <n v="1399"/>
    <d v="2013-09-04T16:30:00"/>
    <d v="2013-09-04T17:07:36"/>
    <x v="0"/>
    <x v="0"/>
    <d v="2013-09-02T10:58:00"/>
    <n v="0"/>
    <x v="1"/>
    <n v="16"/>
    <n v="2.6109999998880085E-2"/>
    <n v="0.62663999997312203"/>
    <n v="2.2305555555576575"/>
  </r>
  <r>
    <n v="6675"/>
    <n v="153157"/>
    <n v="33014"/>
    <n v="12"/>
    <x v="1"/>
    <n v="585"/>
    <s v=""/>
    <d v="2013-06-06T21:30:00"/>
    <d v="2013-06-07T00:00:00"/>
    <x v="0"/>
    <x v="0"/>
    <d v="2013-06-04T15:42:00"/>
    <n v="0"/>
    <x v="0"/>
    <n v="21"/>
    <n v="0.10416666666424135"/>
    <n v="2.4999999999417923"/>
    <n v="2.2416666666686069"/>
  </r>
  <r>
    <n v="6684"/>
    <n v="180982"/>
    <n v="46183"/>
    <n v="12"/>
    <x v="0"/>
    <n v="393"/>
    <n v="136"/>
    <d v="2013-10-27T20:30:00"/>
    <d v="2013-10-27T23:26:02"/>
    <x v="1"/>
    <x v="0"/>
    <d v="2013-10-25T14:32:00"/>
    <n v="0"/>
    <x v="3"/>
    <n v="20"/>
    <n v="0.12224333333870163"/>
    <n v="2.9338400001288392"/>
    <n v="2.2486111111065838"/>
  </r>
  <r>
    <n v="7400"/>
    <n v="171230"/>
    <n v="41415"/>
    <n v="12"/>
    <x v="0"/>
    <n v="1371"/>
    <n v="1062"/>
    <d v="2013-09-05T21:30:00"/>
    <d v="2013-09-05T22:42:33"/>
    <x v="1"/>
    <x v="0"/>
    <d v="2013-09-03T15:07:00"/>
    <n v="0"/>
    <x v="0"/>
    <n v="21"/>
    <n v="5.0386666662234347E-2"/>
    <n v="1.2092799998936243"/>
    <n v="2.265972222223354"/>
  </r>
  <r>
    <n v="5599"/>
    <n v="165785"/>
    <n v="38891"/>
    <n v="12"/>
    <x v="0"/>
    <n v="176"/>
    <n v="1010"/>
    <d v="2013-08-11T19:00:00"/>
    <d v="2013-08-11T19:49:30"/>
    <x v="0"/>
    <x v="0"/>
    <d v="2013-08-09T12:25:00"/>
    <n v="0"/>
    <x v="3"/>
    <n v="19"/>
    <n v="3.437333333567949E-2"/>
    <n v="0.82496000005630776"/>
    <n v="2.2743055555547471"/>
  </r>
  <r>
    <n v="7463"/>
    <n v="180295"/>
    <n v="42326"/>
    <n v="12"/>
    <x v="0"/>
    <n v="1365"/>
    <n v="499"/>
    <d v="2013-10-23T18:30:00"/>
    <d v="2013-10-23T19:20:43"/>
    <x v="0"/>
    <x v="0"/>
    <d v="2013-10-21T11:39:00"/>
    <n v="0"/>
    <x v="1"/>
    <n v="18"/>
    <n v="3.5216666663473006E-2"/>
    <n v="0.84519999992335215"/>
    <n v="2.2854166666656965"/>
  </r>
  <r>
    <n v="6536"/>
    <n v="162804"/>
    <n v="37637"/>
    <n v="65"/>
    <x v="0"/>
    <n v="393"/>
    <n v="516"/>
    <d v="2013-07-28T22:15:00"/>
    <d v="2013-07-28T23:35:36"/>
    <x v="1"/>
    <x v="0"/>
    <d v="2013-07-26T14:37:00"/>
    <n v="0"/>
    <x v="3"/>
    <n v="22"/>
    <n v="5.5976666662900243E-2"/>
    <n v="1.3434399999096058"/>
    <n v="2.3180555555591127"/>
  </r>
  <r>
    <n v="7737"/>
    <n v="180498"/>
    <n v="32675"/>
    <n v="12"/>
    <x v="0"/>
    <n v="625"/>
    <n v="393"/>
    <d v="2013-10-25T03:00:00"/>
    <d v="2013-10-25T04:26:11"/>
    <x v="0"/>
    <x v="0"/>
    <d v="2013-10-22T19:14:00"/>
    <n v="0"/>
    <x v="5"/>
    <n v="3"/>
    <n v="5.9849999997823033E-2"/>
    <n v="1.4363999999477528"/>
    <n v="2.3236111111109494"/>
  </r>
  <r>
    <n v="7803"/>
    <n v="158217"/>
    <n v="34936"/>
    <n v="89"/>
    <x v="0"/>
    <n v="1388"/>
    <n v="393"/>
    <d v="2013-07-06T03:15:00"/>
    <d v="2013-07-06T05:46:13"/>
    <x v="1"/>
    <x v="0"/>
    <d v="2013-07-03T19:22:00"/>
    <n v="0"/>
    <x v="4"/>
    <n v="3"/>
    <n v="0.10501333333377261"/>
    <n v="2.5203200000105426"/>
    <n v="2.328472222223354"/>
  </r>
  <r>
    <n v="6899"/>
    <n v="161015"/>
    <n v="36774"/>
    <n v="65"/>
    <x v="0"/>
    <n v="393"/>
    <n v="625"/>
    <d v="2013-07-19T09:30:00"/>
    <d v="2013-07-19T11:45:16"/>
    <x v="0"/>
    <x v="0"/>
    <d v="2013-07-17T01:26:00"/>
    <n v="0"/>
    <x v="5"/>
    <n v="9"/>
    <n v="9.3936666664376389E-2"/>
    <n v="2.2544799999450333"/>
    <n v="2.336111111115315"/>
  </r>
  <r>
    <n v="5861"/>
    <n v="170442"/>
    <n v="34972"/>
    <n v="89"/>
    <x v="0"/>
    <n v="1243"/>
    <n v="1041"/>
    <d v="2013-09-02T18:15:00"/>
    <d v="2013-09-02T19:08:00"/>
    <x v="0"/>
    <x v="0"/>
    <d v="2013-08-31T09:47:00"/>
    <n v="0"/>
    <x v="2"/>
    <n v="18"/>
    <n v="3.6803333336138166E-2"/>
    <n v="0.883280000067316"/>
    <n v="2.3527777777781012"/>
  </r>
  <r>
    <n v="5695"/>
    <n v="185087"/>
    <n v="47481"/>
    <n v="12"/>
    <x v="0"/>
    <n v="846"/>
    <n v="776"/>
    <d v="2013-11-20T21:00:00"/>
    <d v="2013-11-20T22:25:45"/>
    <x v="0"/>
    <x v="0"/>
    <d v="2013-11-18T11:57:00"/>
    <n v="0"/>
    <x v="1"/>
    <n v="21"/>
    <n v="5.9549999998125713E-2"/>
    <n v="1.4291999999550171"/>
    <n v="2.3770833333328483"/>
  </r>
  <r>
    <n v="7491"/>
    <n v="181748"/>
    <n v="46598"/>
    <n v="12"/>
    <x v="0"/>
    <n v="1083"/>
    <n v="393"/>
    <d v="2013-11-01T04:45:00"/>
    <d v="2013-11-01T06:08:41"/>
    <x v="1"/>
    <x v="0"/>
    <d v="2013-10-29T19:39:00"/>
    <n v="0"/>
    <x v="5"/>
    <n v="4"/>
    <n v="5.8113333332585171E-2"/>
    <n v="1.3947199999820441"/>
    <n v="2.3791666666656965"/>
  </r>
  <r>
    <n v="6445"/>
    <n v="158596"/>
    <n v="35717"/>
    <n v="12"/>
    <x v="0"/>
    <n v="1156"/>
    <n v="393"/>
    <d v="2013-07-08T03:00:00"/>
    <d v="2013-07-08T03:38:12"/>
    <x v="1"/>
    <x v="0"/>
    <d v="2013-07-05T17:49:00"/>
    <n v="0"/>
    <x v="2"/>
    <n v="3"/>
    <n v="2.6530000002821907E-2"/>
    <n v="0.63672000006772578"/>
    <n v="2.382638888891961"/>
  </r>
  <r>
    <n v="5750"/>
    <n v="163283"/>
    <n v="27458"/>
    <n v="12"/>
    <x v="0"/>
    <n v="1285"/>
    <n v="1330"/>
    <d v="2013-07-31T17:00:00"/>
    <d v="2013-07-31T17:32:59"/>
    <x v="0"/>
    <x v="0"/>
    <d v="2013-07-29T07:47:00"/>
    <n v="0"/>
    <x v="1"/>
    <n v="17"/>
    <n v="2.2906666665221564E-2"/>
    <n v="0.54975999996531755"/>
    <n v="2.3840277777781012"/>
  </r>
  <r>
    <n v="5601"/>
    <n v="171353"/>
    <n v="41485"/>
    <n v="24"/>
    <x v="0"/>
    <n v="363"/>
    <n v="1192"/>
    <d v="2013-09-06T18:15:00"/>
    <d v="2013-09-06T21:02:11"/>
    <x v="0"/>
    <x v="0"/>
    <d v="2013-09-04T08:51:00"/>
    <n v="0"/>
    <x v="5"/>
    <n v="18"/>
    <n v="0.11610333333374001"/>
    <n v="2.7864800000097603"/>
    <n v="2.3916666666627862"/>
  </r>
  <r>
    <n v="5360"/>
    <n v="171360"/>
    <n v="41490"/>
    <n v="87"/>
    <x v="1"/>
    <n v="83"/>
    <s v=""/>
    <d v="2013-09-06T19:00:00"/>
    <d v="2013-09-09T23:59:00"/>
    <x v="0"/>
    <x v="0"/>
    <d v="2013-09-04T09:33:00"/>
    <n v="0"/>
    <x v="5"/>
    <n v="19"/>
    <n v="3.2076433333349996"/>
    <n v="76.983440000039991"/>
    <n v="2.3937499999956344"/>
  </r>
  <r>
    <n v="6002"/>
    <n v="171948"/>
    <n v="33764"/>
    <n v="89"/>
    <x v="0"/>
    <n v="393"/>
    <n v="1239"/>
    <d v="2013-09-09T01:30:00"/>
    <d v="2013-09-09T02:36:49"/>
    <x v="0"/>
    <x v="0"/>
    <d v="2013-09-06T15:51:00"/>
    <n v="0"/>
    <x v="2"/>
    <n v="1"/>
    <n v="4.6399999999266583E-2"/>
    <n v="1.113599999982398"/>
    <n v="2.4020833333343035"/>
  </r>
  <r>
    <n v="7121"/>
    <n v="156096"/>
    <n v="23940"/>
    <n v="12"/>
    <x v="0"/>
    <n v="393"/>
    <n v="1165"/>
    <d v="2013-06-23T22:15:00"/>
    <d v="2013-06-24T00:00:00"/>
    <x v="1"/>
    <x v="0"/>
    <d v="2013-06-21T12:35:00"/>
    <n v="0"/>
    <x v="3"/>
    <n v="22"/>
    <n v="7.2916666664241347E-2"/>
    <n v="1.7499999999417923"/>
    <n v="2.4027777777810115"/>
  </r>
  <r>
    <n v="6315"/>
    <n v="184044"/>
    <n v="47138"/>
    <n v="90"/>
    <x v="0"/>
    <n v="83"/>
    <n v="1166"/>
    <d v="2013-11-13T20:00:00"/>
    <d v="2013-11-13T21:00:44"/>
    <x v="0"/>
    <x v="0"/>
    <d v="2013-11-11T10:19:00"/>
    <n v="0"/>
    <x v="1"/>
    <n v="20"/>
    <n v="4.21766666622716E-2"/>
    <n v="1.0122399998945184"/>
    <n v="2.4034722222277196"/>
  </r>
  <r>
    <n v="6791"/>
    <n v="173797"/>
    <n v="29648"/>
    <n v="85"/>
    <x v="2"/>
    <n v="994"/>
    <s v=""/>
    <d v="2013-09-18T07:15:00"/>
    <d v="2013-09-18T11:15:00"/>
    <x v="0"/>
    <x v="0"/>
    <d v="2013-09-15T21:28:00"/>
    <n v="0"/>
    <x v="1"/>
    <n v="7"/>
    <n v="0.16666666666424135"/>
    <n v="3.9999999999417923"/>
    <n v="2.4076388888934162"/>
  </r>
  <r>
    <n v="6073"/>
    <n v="180835"/>
    <n v="46090"/>
    <n v="12"/>
    <x v="0"/>
    <n v="122"/>
    <n v="393"/>
    <d v="2013-10-27T05:00:00"/>
    <d v="2013-10-27T05:48:20"/>
    <x v="1"/>
    <x v="0"/>
    <d v="2013-10-24T19:01:00"/>
    <n v="0"/>
    <x v="3"/>
    <n v="5"/>
    <n v="3.3566666665137745E-2"/>
    <n v="0.80559999996330589"/>
    <n v="2.4159722222248092"/>
  </r>
  <r>
    <n v="5397"/>
    <n v="136066"/>
    <n v="1768"/>
    <n v="65"/>
    <x v="1"/>
    <n v="363"/>
    <s v=""/>
    <d v="2013-02-03T06:30:00"/>
    <d v="2013-02-08T06:30:00"/>
    <x v="0"/>
    <x v="0"/>
    <d v="2013-01-31T20:00:00"/>
    <n v="0"/>
    <x v="3"/>
    <n v="6"/>
    <n v="4.9999966666655382"/>
    <n v="119.99991999997292"/>
    <n v="2.4375"/>
  </r>
  <r>
    <n v="6112"/>
    <n v="159919"/>
    <n v="36265"/>
    <n v="87"/>
    <x v="2"/>
    <n v="1237"/>
    <s v=""/>
    <d v="2013-07-14T01:30:00"/>
    <d v="2013-07-14T10:30:00"/>
    <x v="1"/>
    <x v="0"/>
    <d v="2013-07-11T14:58:00"/>
    <n v="0"/>
    <x v="3"/>
    <n v="1"/>
    <n v="0.375"/>
    <n v="9"/>
    <n v="2.4388888888861402"/>
  </r>
  <r>
    <n v="5600"/>
    <n v="156388"/>
    <n v="34660"/>
    <n v="54"/>
    <x v="1"/>
    <n v="1096"/>
    <s v=""/>
    <d v="2013-06-25T06:00:00"/>
    <d v="2013-06-27T00:00:00"/>
    <x v="1"/>
    <x v="0"/>
    <d v="2013-06-22T19:17:00"/>
    <n v="0"/>
    <x v="6"/>
    <n v="6"/>
    <n v="1.75"/>
    <n v="42"/>
    <n v="2.4465277777781012"/>
  </r>
  <r>
    <n v="6298"/>
    <n v="173753"/>
    <n v="29648"/>
    <n v="12"/>
    <x v="2"/>
    <n v="1010"/>
    <s v=""/>
    <d v="2013-09-18T07:15:00"/>
    <d v="2013-09-18T08:50:51"/>
    <x v="0"/>
    <x v="0"/>
    <d v="2013-09-15T20:25:00"/>
    <n v="0"/>
    <x v="1"/>
    <n v="7"/>
    <n v="6.6566666660946794E-2"/>
    <n v="1.5975999998627231"/>
    <n v="2.4513888888905058"/>
  </r>
  <r>
    <n v="7475"/>
    <n v="156873"/>
    <n v="34900"/>
    <n v="12"/>
    <x v="0"/>
    <n v="393"/>
    <n v="1084"/>
    <d v="2013-06-28T22:30:00"/>
    <d v="2013-06-28T23:37:46"/>
    <x v="0"/>
    <x v="0"/>
    <d v="2013-06-26T11:20:00"/>
    <n v="0"/>
    <x v="5"/>
    <n v="22"/>
    <n v="4.7059999997145496E-2"/>
    <n v="1.1294399999314919"/>
    <n v="2.4652777777810115"/>
  </r>
  <r>
    <n v="5915"/>
    <n v="164851"/>
    <n v="8414"/>
    <n v="12"/>
    <x v="0"/>
    <n v="1303"/>
    <n v="393"/>
    <d v="2013-08-07T07:45:00"/>
    <d v="2013-08-07T08:49:47"/>
    <x v="1"/>
    <x v="0"/>
    <d v="2013-08-04T20:34:00"/>
    <n v="0"/>
    <x v="1"/>
    <n v="7"/>
    <n v="4.4993333336606156E-2"/>
    <n v="1.0798400000785477"/>
    <n v="2.4659722222204437"/>
  </r>
  <r>
    <n v="7301"/>
    <n v="163575"/>
    <n v="5095"/>
    <n v="12"/>
    <x v="0"/>
    <n v="117"/>
    <n v="452"/>
    <d v="2013-08-02T05:30:00"/>
    <d v="2013-08-02T06:12:46"/>
    <x v="1"/>
    <x v="0"/>
    <d v="2013-07-30T18:02:00"/>
    <n v="0"/>
    <x v="5"/>
    <n v="5"/>
    <n v="2.9703333333600312E-2"/>
    <n v="0.7128800000064075"/>
    <n v="2.4777777777781012"/>
  </r>
  <r>
    <n v="7396"/>
    <n v="183473"/>
    <n v="47445"/>
    <n v="12"/>
    <x v="0"/>
    <n v="393"/>
    <n v="1043"/>
    <d v="2013-11-09T22:30:00"/>
    <d v="2013-11-10T00:06:13"/>
    <x v="0"/>
    <x v="0"/>
    <d v="2013-11-07T10:30:00"/>
    <n v="0"/>
    <x v="4"/>
    <n v="22"/>
    <n v="6.6820000000006985E-2"/>
    <n v="1.6036800000001676"/>
    <n v="2.5"/>
  </r>
  <r>
    <n v="7339"/>
    <n v="174998"/>
    <n v="29648"/>
    <n v="12"/>
    <x v="2"/>
    <n v="1084"/>
    <s v=""/>
    <d v="2013-09-25T07:30:00"/>
    <d v="2013-09-25T11:30:00"/>
    <x v="0"/>
    <x v="0"/>
    <d v="2013-09-22T19:28:00"/>
    <n v="0"/>
    <x v="1"/>
    <n v="7"/>
    <n v="0.16666999999870313"/>
    <n v="4.0000799999688752"/>
    <n v="2.5013888888861402"/>
  </r>
  <r>
    <n v="7769"/>
    <n v="166044"/>
    <n v="39023"/>
    <n v="89"/>
    <x v="0"/>
    <n v="136"/>
    <n v="393"/>
    <d v="2013-08-13T03:15:00"/>
    <d v="2013-08-13T04:48:22"/>
    <x v="1"/>
    <x v="0"/>
    <d v="2013-08-10T15:06:00"/>
    <n v="0"/>
    <x v="6"/>
    <n v="3"/>
    <n v="6.4833333337446675E-2"/>
    <n v="1.5560000000987202"/>
    <n v="2.5062499999985448"/>
  </r>
  <r>
    <n v="7952"/>
    <n v="180852"/>
    <n v="46099"/>
    <n v="65"/>
    <x v="2"/>
    <n v="83"/>
    <s v=""/>
    <d v="2013-10-27T09:00:00"/>
    <d v="2013-10-27T18:00:00"/>
    <x v="0"/>
    <x v="0"/>
    <d v="2013-10-24T20:31:00"/>
    <n v="0"/>
    <x v="3"/>
    <n v="9"/>
    <n v="0.375"/>
    <n v="9"/>
    <n v="2.5201388888890506"/>
  </r>
  <r>
    <n v="7386"/>
    <n v="175004"/>
    <n v="29648"/>
    <n v="12"/>
    <x v="2"/>
    <n v="62"/>
    <s v=""/>
    <d v="2013-09-25T08:15:00"/>
    <d v="2013-09-25T12:15:00"/>
    <x v="0"/>
    <x v="0"/>
    <d v="2013-09-22T19:30:00"/>
    <n v="0"/>
    <x v="1"/>
    <n v="8"/>
    <n v="0.16666999999870313"/>
    <n v="4.0000799999688752"/>
    <n v="2.53125"/>
  </r>
  <r>
    <n v="5960"/>
    <n v="162049"/>
    <n v="23353"/>
    <n v="65"/>
    <x v="2"/>
    <n v="293"/>
    <s v=""/>
    <d v="2013-07-25T01:00:00"/>
    <d v="2013-07-25T10:00:00"/>
    <x v="0"/>
    <x v="0"/>
    <d v="2013-07-22T11:51:00"/>
    <n v="0"/>
    <x v="0"/>
    <n v="1"/>
    <n v="0.37500333333446179"/>
    <n v="9.0000800000270829"/>
    <n v="2.5479166666627862"/>
  </r>
  <r>
    <n v="6087"/>
    <n v="163214"/>
    <n v="34895"/>
    <n v="12"/>
    <x v="0"/>
    <n v="58"/>
    <n v="1095"/>
    <d v="2013-07-31T08:30:00"/>
    <d v="2013-07-31T09:31:54"/>
    <x v="0"/>
    <x v="0"/>
    <d v="2013-07-28T19:12:00"/>
    <n v="0"/>
    <x v="1"/>
    <n v="8"/>
    <n v="4.2983333332813345E-2"/>
    <n v="1.0315999999875203"/>
    <n v="2.554166666661331"/>
  </r>
  <r>
    <n v="7052"/>
    <n v="183118"/>
    <n v="44549"/>
    <n v="12"/>
    <x v="0"/>
    <n v="1084"/>
    <n v="767"/>
    <d v="2013-11-07T09:30:00"/>
    <d v="2013-11-07T10:08:24"/>
    <x v="0"/>
    <x v="0"/>
    <d v="2013-11-04T19:08:00"/>
    <n v="0"/>
    <x v="0"/>
    <n v="9"/>
    <n v="2.6666666664823424E-2"/>
    <n v="0.63999999995576218"/>
    <n v="2.5986111111124046"/>
  </r>
  <r>
    <n v="7939"/>
    <n v="181539"/>
    <n v="28824"/>
    <n v="12"/>
    <x v="0"/>
    <n v="1147"/>
    <n v="784"/>
    <d v="2013-10-31T07:15:00"/>
    <d v="2013-10-31T08:35:28"/>
    <x v="0"/>
    <x v="0"/>
    <d v="2013-10-28T16:31:00"/>
    <n v="0"/>
    <x v="0"/>
    <n v="7"/>
    <n v="5.5876666665426455E-2"/>
    <n v="1.3410399999702349"/>
    <n v="2.6138888888890506"/>
  </r>
  <r>
    <n v="5974"/>
    <n v="143895"/>
    <n v="28001"/>
    <n v="12"/>
    <x v="1"/>
    <n v="393"/>
    <s v=""/>
    <d v="2013-04-11T09:45:00"/>
    <d v="2013-04-13T09:45:00"/>
    <x v="0"/>
    <x v="0"/>
    <d v="2013-04-08T18:44:00"/>
    <n v="0"/>
    <x v="0"/>
    <n v="9"/>
    <n v="2"/>
    <n v="48"/>
    <n v="2.6256944444467081"/>
  </r>
  <r>
    <n v="7184"/>
    <n v="161084"/>
    <n v="20981"/>
    <n v="12"/>
    <x v="2"/>
    <n v="393"/>
    <s v=""/>
    <d v="2013-07-20T07:00:00"/>
    <d v="2013-07-20T16:00:00"/>
    <x v="1"/>
    <x v="0"/>
    <d v="2013-07-17T15:25:00"/>
    <n v="0"/>
    <x v="4"/>
    <n v="7"/>
    <n v="0.37500333333446179"/>
    <n v="9.0000800000270829"/>
    <n v="2.6493055555547471"/>
  </r>
  <r>
    <n v="7066"/>
    <n v="168268"/>
    <n v="41133"/>
    <n v="12"/>
    <x v="0"/>
    <n v="1391"/>
    <n v="541"/>
    <d v="2013-08-23T08:30:00"/>
    <d v="2013-08-23T09:19:10"/>
    <x v="0"/>
    <x v="0"/>
    <d v="2013-08-20T16:35:00"/>
    <n v="0"/>
    <x v="5"/>
    <n v="8"/>
    <n v="3.41433333378518E-2"/>
    <n v="0.8194400001084432"/>
    <n v="2.6631944444452529"/>
  </r>
  <r>
    <n v="5902"/>
    <n v="161620"/>
    <n v="37060"/>
    <n v="65"/>
    <x v="0"/>
    <n v="393"/>
    <n v="590"/>
    <d v="2013-07-23T02:00:00"/>
    <d v="2013-07-23T02:54:17"/>
    <x v="1"/>
    <x v="0"/>
    <d v="2013-07-20T09:23:00"/>
    <n v="0"/>
    <x v="6"/>
    <n v="2"/>
    <n v="3.7696666666306555E-2"/>
    <n v="0.90471999999135733"/>
    <n v="2.6923611111124046"/>
  </r>
  <r>
    <n v="5919"/>
    <n v="180174"/>
    <n v="45738"/>
    <n v="12"/>
    <x v="2"/>
    <n v="396"/>
    <s v=""/>
    <d v="2013-10-23T08:00:00"/>
    <d v="2013-10-23T09:57:41"/>
    <x v="0"/>
    <x v="0"/>
    <d v="2013-10-20T15:08:00"/>
    <n v="0"/>
    <x v="1"/>
    <n v="8"/>
    <n v="8.1726666663598735E-2"/>
    <n v="1.9614399999263696"/>
    <n v="2.702777777776646"/>
  </r>
  <r>
    <n v="5403"/>
    <n v="177490"/>
    <n v="44465"/>
    <n v="12"/>
    <x v="0"/>
    <n v="293"/>
    <n v="393"/>
    <d v="2013-10-09T06:30:00"/>
    <d v="2013-10-09T08:04:31"/>
    <x v="1"/>
    <x v="0"/>
    <d v="2013-10-06T13:29:00"/>
    <n v="0"/>
    <x v="1"/>
    <n v="6"/>
    <n v="6.5636666666250676E-2"/>
    <n v="1.5752799999900162"/>
    <n v="2.7090277777824667"/>
  </r>
  <r>
    <n v="7128"/>
    <n v="175126"/>
    <n v="43435"/>
    <n v="89"/>
    <x v="0"/>
    <n v="393"/>
    <n v="1010"/>
    <d v="2013-09-26T10:45:00"/>
    <d v="2013-09-26T13:31:36"/>
    <x v="1"/>
    <x v="0"/>
    <d v="2013-09-23T16:36:00"/>
    <n v="0"/>
    <x v="0"/>
    <n v="10"/>
    <n v="0.11569333333318355"/>
    <n v="2.7766399999964051"/>
    <n v="2.7562499999985448"/>
  </r>
  <r>
    <n v="6440"/>
    <n v="170033"/>
    <n v="41024"/>
    <n v="12"/>
    <x v="0"/>
    <n v="1384"/>
    <n v="1017"/>
    <d v="2013-09-02T06:00:00"/>
    <d v="2013-09-02T06:37:23"/>
    <x v="0"/>
    <x v="0"/>
    <d v="2013-08-30T11:37:00"/>
    <n v="0"/>
    <x v="2"/>
    <n v="6"/>
    <n v="2.5959999999031425E-2"/>
    <n v="0.62303999997675419"/>
    <n v="2.765972222223354"/>
  </r>
  <r>
    <n v="5717"/>
    <n v="137349"/>
    <n v="20206"/>
    <n v="54"/>
    <x v="1"/>
    <n v="1085"/>
    <s v=""/>
    <d v="2013-02-13T08:30:00"/>
    <d v="2013-02-17T08:30:00"/>
    <x v="0"/>
    <x v="0"/>
    <d v="2013-02-10T14:05:00"/>
    <n v="0"/>
    <x v="1"/>
    <n v="8"/>
    <n v="4.0000033333344618"/>
    <n v="96.000080000027083"/>
    <n v="2.7673611111094942"/>
  </r>
  <r>
    <n v="6453"/>
    <n v="165079"/>
    <n v="35280"/>
    <n v="12"/>
    <x v="0"/>
    <n v="392"/>
    <n v="297"/>
    <d v="2013-08-08T17:00:00"/>
    <d v="2013-08-08T17:57:47"/>
    <x v="1"/>
    <x v="0"/>
    <d v="2013-08-05T22:32:00"/>
    <n v="0"/>
    <x v="0"/>
    <n v="17"/>
    <n v="4.0126666666765232E-2"/>
    <n v="0.96304000000236556"/>
    <n v="2.7694444444496185"/>
  </r>
  <r>
    <n v="7828"/>
    <n v="177416"/>
    <n v="28452"/>
    <n v="12"/>
    <x v="0"/>
    <n v="393"/>
    <n v="571"/>
    <d v="2013-10-08T15:30:00"/>
    <d v="2013-10-08T17:12:00"/>
    <x v="0"/>
    <x v="0"/>
    <d v="2013-10-05T21:00:00"/>
    <n v="0"/>
    <x v="6"/>
    <n v="15"/>
    <n v="7.0836666665854864E-2"/>
    <n v="1.7000799999805167"/>
    <n v="2.7708333333357587"/>
  </r>
  <r>
    <n v="6816"/>
    <n v="140664"/>
    <n v="26372"/>
    <n v="87"/>
    <x v="1"/>
    <n v="297"/>
    <s v=""/>
    <d v="2013-03-13T06:00:00"/>
    <d v="2013-03-17T06:00:00"/>
    <x v="0"/>
    <x v="0"/>
    <d v="2013-03-10T11:14:00"/>
    <n v="0"/>
    <x v="1"/>
    <n v="6"/>
    <n v="4"/>
    <n v="96"/>
    <n v="2.7819444444467081"/>
  </r>
  <r>
    <n v="5417"/>
    <n v="183654"/>
    <n v="47555"/>
    <n v="24"/>
    <x v="0"/>
    <n v="393"/>
    <n v="580"/>
    <d v="2013-11-11T11:00:00"/>
    <d v="2013-11-11T12:12:49"/>
    <x v="1"/>
    <x v="0"/>
    <d v="2013-11-08T15:29:00"/>
    <n v="0"/>
    <x v="2"/>
    <n v="11"/>
    <n v="5.0566666664963122E-2"/>
    <n v="1.2135999999591149"/>
    <n v="2.8131944444467081"/>
  </r>
  <r>
    <n v="7631"/>
    <n v="170297"/>
    <n v="32527"/>
    <n v="12"/>
    <x v="0"/>
    <n v="218"/>
    <n v="1026"/>
    <d v="2013-09-02T14:00:00"/>
    <d v="2013-09-02T15:02:33"/>
    <x v="0"/>
    <x v="0"/>
    <d v="2013-08-30T18:04:00"/>
    <n v="0"/>
    <x v="2"/>
    <n v="14"/>
    <n v="4.3436666666821111E-2"/>
    <n v="1.0424800000037067"/>
    <n v="2.8305555555562023"/>
  </r>
  <r>
    <n v="6900"/>
    <n v="177987"/>
    <n v="44710"/>
    <n v="12"/>
    <x v="1"/>
    <s v=""/>
    <s v=""/>
    <d v="2013-10-12T06:00:00"/>
    <d v="2013-10-14T00:00:00"/>
    <x v="1"/>
    <x v="0"/>
    <d v="2013-10-09T09:38:00"/>
    <n v="0"/>
    <x v="4"/>
    <n v="6"/>
    <n v="1.75"/>
    <n v="42"/>
    <n v="2.8486111111124046"/>
  </r>
  <r>
    <n v="6394"/>
    <n v="177883"/>
    <n v="16962"/>
    <n v="89"/>
    <x v="0"/>
    <n v="1150"/>
    <n v="1021"/>
    <d v="2013-10-11T16:00:00"/>
    <s v=""/>
    <x v="0"/>
    <x v="0"/>
    <d v="2013-10-08T19:19:00"/>
    <n v="1"/>
    <x v="5"/>
    <n v="16"/>
    <e v="#VALUE!"/>
    <s v=""/>
    <n v="2.8618055555562023"/>
  </r>
  <r>
    <n v="6542"/>
    <n v="180791"/>
    <n v="46069"/>
    <n v="12"/>
    <x v="0"/>
    <n v="393"/>
    <n v="520"/>
    <d v="2013-10-27T10:45:00"/>
    <d v="2013-10-27T13:00:58"/>
    <x v="1"/>
    <x v="0"/>
    <d v="2013-10-24T13:46:00"/>
    <n v="0"/>
    <x v="3"/>
    <n v="10"/>
    <n v="9.4423333335726056E-2"/>
    <n v="2.2661600000574253"/>
    <n v="2.8743055555532919"/>
  </r>
  <r>
    <n v="7953"/>
    <n v="164278"/>
    <n v="32527"/>
    <n v="12"/>
    <x v="0"/>
    <n v="1026"/>
    <n v="218"/>
    <d v="2013-08-05T08:00:00"/>
    <d v="2013-08-05T09:21:33"/>
    <x v="0"/>
    <x v="0"/>
    <d v="2013-08-02T10:47:00"/>
    <n v="0"/>
    <x v="2"/>
    <n v="8"/>
    <n v="5.6636666660779156E-2"/>
    <n v="1.3592799998586997"/>
    <n v="2.8840277777781012"/>
  </r>
  <r>
    <n v="6540"/>
    <n v="168580"/>
    <n v="40344"/>
    <n v="12"/>
    <x v="2"/>
    <n v="1371"/>
    <s v=""/>
    <d v="2013-08-25T07:30:00"/>
    <d v="2013-08-25T17:30:00"/>
    <x v="1"/>
    <x v="0"/>
    <d v="2013-08-22T10:12:00"/>
    <n v="0"/>
    <x v="3"/>
    <n v="7"/>
    <n v="0.41666999999870313"/>
    <n v="10.000079999968875"/>
    <n v="2.8874999999970896"/>
  </r>
  <r>
    <n v="7229"/>
    <n v="162099"/>
    <n v="14749"/>
    <n v="12"/>
    <x v="0"/>
    <n v="1070"/>
    <n v="585"/>
    <d v="2013-07-25T16:15:00"/>
    <d v="2013-07-25T17:32:32"/>
    <x v="0"/>
    <x v="0"/>
    <d v="2013-07-22T17:57:00"/>
    <n v="0"/>
    <x v="0"/>
    <n v="16"/>
    <n v="5.3846666662138887E-2"/>
    <n v="1.2923199998913333"/>
    <n v="2.9291666666686069"/>
  </r>
  <r>
    <n v="5464"/>
    <n v="167998"/>
    <n v="35772"/>
    <n v="12"/>
    <x v="2"/>
    <n v="1330"/>
    <s v=""/>
    <d v="2013-08-22T10:45:00"/>
    <d v="2013-08-22T15:45:00"/>
    <x v="1"/>
    <x v="0"/>
    <d v="2013-08-19T12:12:00"/>
    <n v="0"/>
    <x v="0"/>
    <n v="10"/>
    <n v="0.20833333333575865"/>
    <n v="5.0000000000582077"/>
    <n v="2.9395833333328483"/>
  </r>
  <r>
    <n v="6615"/>
    <n v="159632"/>
    <n v="33176"/>
    <n v="87"/>
    <x v="1"/>
    <n v="458"/>
    <s v=""/>
    <d v="2013-07-13T00:15:00"/>
    <d v="2013-07-14T00:00:00"/>
    <x v="1"/>
    <x v="0"/>
    <d v="2013-07-10T01:31:00"/>
    <n v="0"/>
    <x v="4"/>
    <n v="0"/>
    <n v="0.98958333333575865"/>
    <n v="23.750000000058208"/>
    <n v="2.9472222222175333"/>
  </r>
  <r>
    <n v="5940"/>
    <n v="163483"/>
    <n v="37956"/>
    <n v="36"/>
    <x v="2"/>
    <n v="580"/>
    <s v=""/>
    <d v="2013-08-02T11:00:00"/>
    <d v="2013-08-02T20:00:00"/>
    <x v="0"/>
    <x v="0"/>
    <d v="2013-07-30T12:16:00"/>
    <n v="0"/>
    <x v="5"/>
    <n v="11"/>
    <n v="0.37499666666553821"/>
    <n v="8.9999199999729171"/>
    <n v="2.9472222222248092"/>
  </r>
  <r>
    <n v="7699"/>
    <n v="181550"/>
    <n v="46249"/>
    <n v="12"/>
    <x v="0"/>
    <n v="1350"/>
    <n v="393"/>
    <d v="2013-10-31T17:00:00"/>
    <d v="2013-10-31T18:55:41"/>
    <x v="0"/>
    <x v="1"/>
    <d v="2013-10-28T17:55:00"/>
    <n v="0"/>
    <x v="0"/>
    <n v="17"/>
    <n v="8.0336666665971279E-2"/>
    <n v="1.9280799999833107"/>
    <n v="2.9618055555547471"/>
  </r>
  <r>
    <n v="6471"/>
    <n v="176834"/>
    <n v="44117"/>
    <n v="12"/>
    <x v="0"/>
    <n v="832"/>
    <n v="1384"/>
    <d v="2013-10-05T15:45:00"/>
    <d v="2013-10-05T17:15:53"/>
    <x v="0"/>
    <x v="0"/>
    <d v="2013-10-02T16:02:00"/>
    <n v="0"/>
    <x v="4"/>
    <n v="15"/>
    <n v="6.3110000002779998E-2"/>
    <n v="1.5146400000667199"/>
    <n v="2.9881944444423425"/>
  </r>
  <r>
    <n v="6242"/>
    <n v="182374"/>
    <n v="46798"/>
    <n v="89"/>
    <x v="0"/>
    <n v="393"/>
    <n v="571"/>
    <d v="2013-11-03T12:30:00"/>
    <d v="2013-11-03T14:12:00"/>
    <x v="0"/>
    <x v="0"/>
    <d v="2013-10-31T12:08:00"/>
    <n v="0"/>
    <x v="3"/>
    <n v="12"/>
    <n v="7.0836666665854864E-2"/>
    <n v="1.7000799999805167"/>
    <n v="3.015277777776646"/>
  </r>
  <r>
    <n v="6108"/>
    <n v="160073"/>
    <n v="35061"/>
    <n v="12"/>
    <x v="0"/>
    <n v="157"/>
    <n v="1065"/>
    <d v="2013-07-15T11:00:00"/>
    <d v="2013-07-15T11:11:44"/>
    <x v="0"/>
    <x v="0"/>
    <d v="2013-07-12T10:23:00"/>
    <n v="0"/>
    <x v="2"/>
    <n v="11"/>
    <n v="8.1466666670166887E-3"/>
    <n v="0.19552000000840053"/>
    <n v="3.0256944444481633"/>
  </r>
  <r>
    <n v="6001"/>
    <n v="175269"/>
    <n v="43509"/>
    <n v="12"/>
    <x v="0"/>
    <n v="396"/>
    <n v="147"/>
    <d v="2013-09-27T18:00:00"/>
    <d v="2013-09-27T19:11:33"/>
    <x v="0"/>
    <x v="0"/>
    <d v="2013-09-24T17:14:00"/>
    <n v="0"/>
    <x v="5"/>
    <n v="18"/>
    <n v="4.9689999999827705E-2"/>
    <n v="1.1925599999958649"/>
    <n v="3.0319444444467081"/>
  </r>
  <r>
    <n v="5635"/>
    <n v="174154"/>
    <n v="42987"/>
    <n v="12"/>
    <x v="0"/>
    <n v="393"/>
    <n v="83"/>
    <d v="2013-09-20T19:00:00"/>
    <d v="2013-09-20T19:15:02"/>
    <x v="1"/>
    <x v="0"/>
    <d v="2013-09-17T17:54:00"/>
    <n v="0"/>
    <x v="5"/>
    <n v="19"/>
    <n v="1.0443333332659677E-2"/>
    <n v="0.25063999998383224"/>
    <n v="3.0458333333299379"/>
  </r>
  <r>
    <n v="7999"/>
    <n v="148404"/>
    <n v="30444"/>
    <n v="12"/>
    <x v="1"/>
    <n v="393"/>
    <s v=""/>
    <d v="2013-05-13T15:15:00"/>
    <d v="2013-05-15T15:15:00"/>
    <x v="1"/>
    <x v="0"/>
    <d v="2013-05-10T13:26:00"/>
    <n v="0"/>
    <x v="2"/>
    <n v="15"/>
    <n v="2.0000033333344618"/>
    <n v="48.000080000027083"/>
    <n v="3.0756944444437977"/>
  </r>
  <r>
    <n v="5837"/>
    <n v="173567"/>
    <n v="42738"/>
    <n v="12"/>
    <x v="0"/>
    <n v="393"/>
    <n v="1045"/>
    <d v="2013-09-18T01:00:00"/>
    <d v="2013-09-18T02:04:42"/>
    <x v="1"/>
    <x v="0"/>
    <d v="2013-09-14T23:02:00"/>
    <n v="0"/>
    <x v="1"/>
    <n v="1"/>
    <n v="4.4933333338121884E-2"/>
    <n v="1.0784000001149252"/>
    <n v="3.0819444444423425"/>
  </r>
  <r>
    <n v="5598"/>
    <n v="165034"/>
    <n v="37700"/>
    <n v="12"/>
    <x v="0"/>
    <n v="515"/>
    <n v="168"/>
    <d v="2013-08-08T21:15:00"/>
    <d v="2013-08-08T22:07:25"/>
    <x v="1"/>
    <x v="0"/>
    <d v="2013-08-05T18:48:00"/>
    <n v="0"/>
    <x v="0"/>
    <n v="21"/>
    <n v="3.6403333338967059E-2"/>
    <n v="0.87368000013520941"/>
    <n v="3.1020833333313931"/>
  </r>
  <r>
    <n v="6502"/>
    <n v="164332"/>
    <n v="34895"/>
    <n v="12"/>
    <x v="0"/>
    <n v="1095"/>
    <n v="58"/>
    <d v="2013-08-05T16:00:00"/>
    <d v="2013-08-05T16:50:47"/>
    <x v="0"/>
    <x v="0"/>
    <d v="2013-08-02T11:11:00"/>
    <n v="0"/>
    <x v="2"/>
    <n v="16"/>
    <n v="3.5263333338662051E-2"/>
    <n v="0.84632000012788922"/>
    <n v="3.2006944444437977"/>
  </r>
  <r>
    <n v="5891"/>
    <n v="184978"/>
    <n v="48240"/>
    <n v="12"/>
    <x v="0"/>
    <n v="776"/>
    <n v="1384"/>
    <d v="2013-11-20T17:15:00"/>
    <d v="2013-11-20T18:09:48"/>
    <x v="1"/>
    <x v="0"/>
    <d v="2013-11-17T12:10:00"/>
    <n v="0"/>
    <x v="1"/>
    <n v="17"/>
    <n v="3.8059999998949934E-2"/>
    <n v="0.91343999997479841"/>
    <n v="3.2118055555547471"/>
  </r>
  <r>
    <n v="7534"/>
    <n v="166747"/>
    <n v="39395"/>
    <n v="12"/>
    <x v="0"/>
    <n v="571"/>
    <n v="393"/>
    <d v="2013-08-17T04:30:00"/>
    <d v="2013-08-17T05:43:23"/>
    <x v="1"/>
    <x v="0"/>
    <d v="2013-08-13T22:52:00"/>
    <n v="0"/>
    <x v="4"/>
    <n v="4"/>
    <n v="5.0960000000486616E-2"/>
    <n v="1.2230400000116788"/>
    <n v="3.234722222223354"/>
  </r>
  <r>
    <n v="6668"/>
    <n v="159054"/>
    <n v="35843"/>
    <n v="12"/>
    <x v="0"/>
    <n v="1095"/>
    <n v="393"/>
    <d v="2013-07-10T03:00:00"/>
    <d v="2013-07-10T04:16:41"/>
    <x v="1"/>
    <x v="0"/>
    <d v="2013-07-06T20:37:00"/>
    <n v="0"/>
    <x v="1"/>
    <n v="3"/>
    <n v="5.3249999997206032E-2"/>
    <n v="1.2779999999329448"/>
    <n v="3.265972222223354"/>
  </r>
  <r>
    <n v="7552"/>
    <n v="168192"/>
    <n v="35498"/>
    <n v="12"/>
    <x v="0"/>
    <n v="1399"/>
    <n v="1096"/>
    <d v="2013-08-23T18:00:00"/>
    <s v=""/>
    <x v="0"/>
    <x v="0"/>
    <d v="2013-08-20T11:21:00"/>
    <n v="1"/>
    <x v="5"/>
    <n v="18"/>
    <e v="#VALUE!"/>
    <s v=""/>
    <n v="3.2770833333343035"/>
  </r>
  <r>
    <n v="6760"/>
    <n v="172360"/>
    <n v="42068"/>
    <n v="12"/>
    <x v="0"/>
    <n v="393"/>
    <n v="793"/>
    <d v="2013-09-11T23:00:00"/>
    <d v="2013-09-11T23:48:42"/>
    <x v="1"/>
    <x v="0"/>
    <d v="2013-09-08T16:17:00"/>
    <n v="0"/>
    <x v="1"/>
    <n v="23"/>
    <n v="3.3816666662460193E-2"/>
    <n v="0.81159999989904463"/>
    <n v="3.2798611111138598"/>
  </r>
  <r>
    <n v="5905"/>
    <n v="180296"/>
    <n v="42326"/>
    <n v="12"/>
    <x v="0"/>
    <n v="1365"/>
    <n v="499"/>
    <d v="2013-10-24T18:30:00"/>
    <d v="2013-10-24T19:20:43"/>
    <x v="0"/>
    <x v="0"/>
    <d v="2013-10-21T11:40:00"/>
    <n v="0"/>
    <x v="0"/>
    <n v="18"/>
    <n v="3.5216666663473006E-2"/>
    <n v="0.84519999992335215"/>
    <n v="3.2847222222262644"/>
  </r>
  <r>
    <n v="6141"/>
    <n v="168943"/>
    <n v="40512"/>
    <n v="12"/>
    <x v="0"/>
    <n v="571"/>
    <n v="625"/>
    <d v="2013-08-27T17:30:00"/>
    <d v="2013-08-27T18:09:41"/>
    <x v="0"/>
    <x v="0"/>
    <d v="2013-08-24T07:58:00"/>
    <n v="0"/>
    <x v="6"/>
    <n v="17"/>
    <n v="2.7553333333344199E-2"/>
    <n v="0.66128000000026077"/>
    <n v="3.3972222222218988"/>
  </r>
  <r>
    <n v="6529"/>
    <n v="181877"/>
    <n v="46672"/>
    <n v="12"/>
    <x v="0"/>
    <n v="1257"/>
    <n v="393"/>
    <d v="2013-11-02T22:00:00"/>
    <d v="2013-11-02T23:46:35"/>
    <x v="1"/>
    <x v="0"/>
    <d v="2013-10-30T12:17:00"/>
    <n v="0"/>
    <x v="4"/>
    <n v="22"/>
    <n v="7.4013333338371012E-2"/>
    <n v="1.7763200001209043"/>
    <n v="3.4048611111065838"/>
  </r>
  <r>
    <n v="6995"/>
    <n v="173803"/>
    <n v="29648"/>
    <n v="12"/>
    <x v="0"/>
    <n v="1015"/>
    <n v="541"/>
    <d v="2013-09-19T08:15:00"/>
    <d v="2013-09-19T09:00:48"/>
    <x v="0"/>
    <x v="0"/>
    <d v="2013-09-15T21:31:00"/>
    <n v="0"/>
    <x v="0"/>
    <n v="8"/>
    <n v="3.1810000000405125E-2"/>
    <n v="0.76344000000972301"/>
    <n v="3.4472222222248092"/>
  </r>
  <r>
    <n v="5862"/>
    <n v="173808"/>
    <n v="29648"/>
    <n v="12"/>
    <x v="0"/>
    <n v="1165"/>
    <n v="58"/>
    <d v="2013-09-19T09:00:00"/>
    <s v=""/>
    <x v="0"/>
    <x v="0"/>
    <d v="2013-09-15T21:33:00"/>
    <n v="1"/>
    <x v="0"/>
    <n v="9"/>
    <e v="#VALUE!"/>
    <s v=""/>
    <n v="3.4770833333313931"/>
  </r>
  <r>
    <n v="7055"/>
    <n v="174642"/>
    <n v="43219"/>
    <n v="12"/>
    <x v="0"/>
    <n v="1071"/>
    <n v="363"/>
    <d v="2013-09-24T04:45:00"/>
    <d v="2013-09-24T05:19:39"/>
    <x v="0"/>
    <x v="0"/>
    <d v="2013-09-20T17:00:00"/>
    <n v="0"/>
    <x v="6"/>
    <n v="4"/>
    <n v="2.4063333337835502E-2"/>
    <n v="0.57752000010805205"/>
    <n v="3.4895833333284827"/>
  </r>
  <r>
    <n v="6318"/>
    <n v="165227"/>
    <n v="38607"/>
    <n v="12"/>
    <x v="0"/>
    <n v="1248"/>
    <n v="393"/>
    <d v="2013-08-10T09:00:00"/>
    <d v="2013-08-10T10:20:13"/>
    <x v="1"/>
    <x v="0"/>
    <d v="2013-08-06T20:55:00"/>
    <n v="0"/>
    <x v="4"/>
    <n v="9"/>
    <n v="5.5710000000544824E-2"/>
    <n v="1.3370400000130758"/>
    <n v="3.5034722222189885"/>
  </r>
  <r>
    <n v="7152"/>
    <n v="174976"/>
    <n v="29648"/>
    <n v="12"/>
    <x v="2"/>
    <n v="1084"/>
    <s v=""/>
    <d v="2013-09-26T07:30:00"/>
    <d v="2013-09-26T11:30:00"/>
    <x v="0"/>
    <x v="0"/>
    <d v="2013-09-22T19:15:00"/>
    <n v="0"/>
    <x v="0"/>
    <n v="7"/>
    <n v="0.16666999999870313"/>
    <n v="4.0000799999688752"/>
    <n v="3.5104166666642413"/>
  </r>
  <r>
    <n v="6500"/>
    <n v="177615"/>
    <n v="44232"/>
    <n v="12"/>
    <x v="0"/>
    <n v="293"/>
    <n v="502"/>
    <d v="2013-10-10T22:30:00"/>
    <d v="2013-10-10T23:29:45"/>
    <x v="0"/>
    <x v="0"/>
    <d v="2013-10-07T09:45:00"/>
    <n v="0"/>
    <x v="0"/>
    <n v="22"/>
    <n v="4.1490000003250316E-2"/>
    <n v="0.99576000007800758"/>
    <n v="3.53125"/>
  </r>
  <r>
    <n v="5385"/>
    <n v="184110"/>
    <n v="47783"/>
    <n v="23"/>
    <x v="0"/>
    <n v="572"/>
    <n v="1384"/>
    <d v="2013-11-15T08:30:00"/>
    <d v="2013-11-15T09:11:42"/>
    <x v="0"/>
    <x v="0"/>
    <d v="2013-11-11T19:29:00"/>
    <n v="0"/>
    <x v="5"/>
    <n v="8"/>
    <n v="2.896333333774237E-2"/>
    <n v="0.69512000010581687"/>
    <n v="3.5423611111109494"/>
  </r>
  <r>
    <n v="6665"/>
    <n v="173742"/>
    <n v="29648"/>
    <n v="12"/>
    <x v="2"/>
    <n v="450"/>
    <s v=""/>
    <d v="2013-09-19T09:15:00"/>
    <d v="2013-09-19T10:56:24"/>
    <x v="0"/>
    <x v="0"/>
    <d v="2013-09-15T20:04:00"/>
    <n v="0"/>
    <x v="0"/>
    <n v="9"/>
    <n v="7.0413333334727213E-2"/>
    <n v="1.6899200000334531"/>
    <n v="3.5493055555562023"/>
  </r>
  <r>
    <n v="5650"/>
    <n v="183458"/>
    <n v="46362"/>
    <n v="12"/>
    <x v="0"/>
    <n v="393"/>
    <n v="105"/>
    <d v="2013-11-10T21:30:00"/>
    <d v="2013-11-10T23:26:50"/>
    <x v="0"/>
    <x v="1"/>
    <d v="2013-11-07T08:14:00"/>
    <n v="0"/>
    <x v="3"/>
    <n v="21"/>
    <n v="8.1136666667589452E-2"/>
    <n v="1.9472800000221469"/>
    <n v="3.5527777777824667"/>
  </r>
  <r>
    <n v="7287"/>
    <n v="175025"/>
    <n v="29648"/>
    <n v="12"/>
    <x v="0"/>
    <n v="1165"/>
    <n v="1333"/>
    <d v="2013-09-26T09:00:00"/>
    <d v="2013-09-26T13:00:00"/>
    <x v="0"/>
    <x v="0"/>
    <d v="2013-09-22T19:37:00"/>
    <n v="0"/>
    <x v="0"/>
    <n v="9"/>
    <n v="0.16666999999870313"/>
    <n v="4.0000799999688752"/>
    <n v="3.5576388888875954"/>
  </r>
  <r>
    <n v="6464"/>
    <n v="183096"/>
    <n v="16624"/>
    <n v="89"/>
    <x v="2"/>
    <n v="172"/>
    <s v=""/>
    <d v="2013-11-08T07:00:00"/>
    <d v="2013-11-08T16:00:00"/>
    <x v="0"/>
    <x v="0"/>
    <d v="2013-11-04T17:30:00"/>
    <n v="0"/>
    <x v="5"/>
    <n v="7"/>
    <n v="0.37500333333446179"/>
    <n v="9.0000800000270829"/>
    <n v="3.5625"/>
  </r>
  <r>
    <n v="6074"/>
    <n v="168203"/>
    <n v="40163"/>
    <n v="12"/>
    <x v="0"/>
    <n v="768"/>
    <n v="393"/>
    <d v="2013-08-24T02:30:00"/>
    <d v="2013-08-24T03:31:57"/>
    <x v="0"/>
    <x v="0"/>
    <d v="2013-08-20T12:22:00"/>
    <n v="0"/>
    <x v="4"/>
    <n v="2"/>
    <n v="4.3023333339078818E-2"/>
    <n v="1.0325600001378916"/>
    <n v="3.5888888888875954"/>
  </r>
  <r>
    <n v="6532"/>
    <n v="175419"/>
    <n v="43588"/>
    <n v="89"/>
    <x v="0"/>
    <n v="393"/>
    <n v="419"/>
    <d v="2013-09-29T10:00:00"/>
    <d v="2013-09-29T11:59:52"/>
    <x v="0"/>
    <x v="0"/>
    <d v="2013-09-25T19:44:00"/>
    <n v="0"/>
    <x v="3"/>
    <n v="10"/>
    <n v="8.3243333334394265E-2"/>
    <n v="1.9978400000254624"/>
    <n v="3.5944444444394321"/>
  </r>
  <r>
    <n v="7338"/>
    <n v="144912"/>
    <n v="7803"/>
    <n v="87"/>
    <x v="1"/>
    <n v="393"/>
    <s v=""/>
    <d v="2013-04-20T07:00:00"/>
    <d v="2013-04-30T07:00:00"/>
    <x v="0"/>
    <x v="0"/>
    <d v="2013-04-16T16:09:00"/>
    <n v="0"/>
    <x v="4"/>
    <n v="7"/>
    <n v="10.000003333334462"/>
    <n v="240.00008000002708"/>
    <n v="3.6187499999941792"/>
  </r>
  <r>
    <n v="5447"/>
    <n v="170107"/>
    <n v="33002"/>
    <n v="12"/>
    <x v="0"/>
    <n v="1026"/>
    <n v="611"/>
    <d v="2013-09-03T08:15:00"/>
    <d v="2013-09-03T10:28:56"/>
    <x v="0"/>
    <x v="0"/>
    <d v="2013-08-30T16:23:00"/>
    <n v="0"/>
    <x v="6"/>
    <n v="8"/>
    <n v="9.30099999968661E-2"/>
    <n v="2.2322399999247864"/>
    <n v="3.6611111111124046"/>
  </r>
  <r>
    <n v="5785"/>
    <n v="181516"/>
    <n v="39212"/>
    <n v="65"/>
    <x v="1"/>
    <n v="1096"/>
    <s v=""/>
    <d v="2013-11-01T06:00:00"/>
    <d v="2013-11-03T23:59:00"/>
    <x v="1"/>
    <x v="0"/>
    <d v="2013-10-28T13:59:00"/>
    <n v="0"/>
    <x v="5"/>
    <n v="6"/>
    <n v="2.749309999999241"/>
    <n v="65.983439999981783"/>
    <n v="3.6673611111109494"/>
  </r>
  <r>
    <n v="6554"/>
    <n v="175784"/>
    <n v="32527"/>
    <n v="12"/>
    <x v="0"/>
    <n v="1026"/>
    <n v="218"/>
    <d v="2013-10-01T07:30:00"/>
    <d v="2013-10-01T08:39:31"/>
    <x v="0"/>
    <x v="0"/>
    <d v="2013-09-27T15:03:00"/>
    <n v="0"/>
    <x v="6"/>
    <n v="7"/>
    <n v="4.8280000002705492E-2"/>
    <n v="1.1587200000649318"/>
    <n v="3.6854166666671517"/>
  </r>
  <r>
    <n v="7822"/>
    <n v="175846"/>
    <n v="29275"/>
    <n v="12"/>
    <x v="0"/>
    <n v="768"/>
    <n v="433"/>
    <d v="2013-10-01T08:15:00"/>
    <d v="2013-10-01T09:29:36"/>
    <x v="0"/>
    <x v="0"/>
    <d v="2013-09-27T15:47:00"/>
    <n v="0"/>
    <x v="6"/>
    <n v="8"/>
    <n v="5.1809999997203704E-2"/>
    <n v="1.2434399999328889"/>
    <n v="3.6861111111138598"/>
  </r>
  <r>
    <n v="6943"/>
    <n v="180175"/>
    <n v="45738"/>
    <n v="12"/>
    <x v="2"/>
    <n v="396"/>
    <s v=""/>
    <d v="2013-10-24T08:00:00"/>
    <d v="2013-10-24T11:32:13"/>
    <x v="0"/>
    <x v="0"/>
    <d v="2013-10-20T15:08:00"/>
    <n v="0"/>
    <x v="0"/>
    <n v="8"/>
    <n v="0.14737666666769655"/>
    <n v="3.5370400000247173"/>
    <n v="3.702777777776646"/>
  </r>
  <r>
    <n v="6066"/>
    <n v="180146"/>
    <n v="45746"/>
    <n v="24"/>
    <x v="2"/>
    <n v="570"/>
    <s v=""/>
    <d v="2013-10-24T08:00:00"/>
    <d v="2013-10-24T10:56:55"/>
    <x v="0"/>
    <x v="0"/>
    <d v="2013-10-20T15:03:00"/>
    <n v="0"/>
    <x v="0"/>
    <n v="8"/>
    <n v="0.1228566666613915"/>
    <n v="2.948559999873396"/>
    <n v="3.7062500000029104"/>
  </r>
  <r>
    <n v="7205"/>
    <n v="165436"/>
    <n v="704"/>
    <n v="12"/>
    <x v="0"/>
    <n v="953"/>
    <n v="393"/>
    <d v="2013-08-11T14:30:00"/>
    <d v="2013-08-11T16:27:29"/>
    <x v="1"/>
    <x v="0"/>
    <d v="2013-08-07T21:18:00"/>
    <n v="0"/>
    <x v="3"/>
    <n v="14"/>
    <n v="8.1583333332673647E-2"/>
    <n v="1.9579999999841675"/>
    <n v="3.7166666666671517"/>
  </r>
  <r>
    <n v="7589"/>
    <n v="184392"/>
    <n v="38125"/>
    <n v="12"/>
    <x v="0"/>
    <n v="51"/>
    <n v="393"/>
    <d v="2013-11-17T04:45:00"/>
    <d v="2013-11-17T05:52:42"/>
    <x v="0"/>
    <x v="0"/>
    <d v="2013-11-13T11:28:00"/>
    <n v="0"/>
    <x v="3"/>
    <n v="4"/>
    <n v="4.7013333336508367E-2"/>
    <n v="1.1283200000762008"/>
    <n v="3.7201388888861402"/>
  </r>
  <r>
    <n v="7430"/>
    <n v="179066"/>
    <n v="45270"/>
    <n v="65"/>
    <x v="1"/>
    <n v="1056"/>
    <s v=""/>
    <d v="2013-10-18T06:00:00"/>
    <d v="2013-10-20T23:59:00"/>
    <x v="1"/>
    <x v="0"/>
    <d v="2013-10-14T12:14:00"/>
    <n v="0"/>
    <x v="5"/>
    <n v="6"/>
    <n v="2.749309999999241"/>
    <n v="65.983439999981783"/>
    <n v="3.7402777777751908"/>
  </r>
  <r>
    <n v="6326"/>
    <n v="180315"/>
    <n v="29648"/>
    <n v="12"/>
    <x v="2"/>
    <n v="625"/>
    <s v=""/>
    <d v="2013-10-25T08:00:00"/>
    <d v="2013-10-25T12:00:00"/>
    <x v="0"/>
    <x v="0"/>
    <d v="2013-10-21T13:50:00"/>
    <n v="0"/>
    <x v="5"/>
    <n v="8"/>
    <n v="0.16666666666424135"/>
    <n v="3.9999999999417923"/>
    <n v="3.7569444444452529"/>
  </r>
  <r>
    <n v="7035"/>
    <n v="157320"/>
    <n v="32527"/>
    <n v="24"/>
    <x v="0"/>
    <n v="1026"/>
    <n v="218"/>
    <d v="2013-07-02T07:45:00"/>
    <d v="2013-07-02T08:44:26"/>
    <x v="0"/>
    <x v="0"/>
    <d v="2013-06-28T12:39:00"/>
    <n v="0"/>
    <x v="6"/>
    <n v="7"/>
    <n v="4.1273333335993811E-2"/>
    <n v="0.99056000006385148"/>
    <n v="3.7958333333299379"/>
  </r>
  <r>
    <n v="6909"/>
    <n v="170959"/>
    <n v="41300"/>
    <n v="12"/>
    <x v="0"/>
    <n v="414"/>
    <n v="344"/>
    <d v="2013-09-06T06:00:00"/>
    <d v="2013-09-06T06:57:26"/>
    <x v="0"/>
    <x v="0"/>
    <d v="2013-09-02T10:48:00"/>
    <n v="0"/>
    <x v="5"/>
    <n v="6"/>
    <n v="3.9879999996628612E-2"/>
    <n v="0.95711999991908669"/>
    <n v="3.8000000000029104"/>
  </r>
  <r>
    <n v="6497"/>
    <n v="169370"/>
    <n v="40713"/>
    <n v="65"/>
    <x v="1"/>
    <n v="625"/>
    <s v=""/>
    <d v="2013-08-30T06:30:00"/>
    <d v="2013-08-31T23:59:00"/>
    <x v="0"/>
    <x v="0"/>
    <d v="2013-08-26T10:27:00"/>
    <n v="0"/>
    <x v="5"/>
    <n v="6"/>
    <n v="1.7284766666634823"/>
    <n v="41.483439999923576"/>
    <n v="3.8354166666686069"/>
  </r>
  <r>
    <n v="6789"/>
    <n v="179724"/>
    <n v="45572"/>
    <n v="89"/>
    <x v="2"/>
    <n v="393"/>
    <s v=""/>
    <d v="2013-10-22T11:00:00"/>
    <d v="2013-10-22T20:00:00"/>
    <x v="0"/>
    <x v="0"/>
    <d v="2013-10-18T13:40:00"/>
    <n v="0"/>
    <x v="6"/>
    <n v="11"/>
    <n v="0.37499666666553821"/>
    <n v="8.9999199999729171"/>
    <n v="3.8888888888905058"/>
  </r>
  <r>
    <n v="5482"/>
    <n v="157233"/>
    <n v="33002"/>
    <n v="12"/>
    <x v="0"/>
    <n v="1026"/>
    <n v="611"/>
    <d v="2013-07-02T08:30:00"/>
    <d v="2013-07-02T09:18:10"/>
    <x v="0"/>
    <x v="0"/>
    <d v="2013-06-28T10:07:00"/>
    <n v="0"/>
    <x v="6"/>
    <n v="8"/>
    <n v="3.3453333337092772E-2"/>
    <n v="0.80288000009022653"/>
    <n v="3.9326388888875954"/>
  </r>
  <r>
    <n v="6944"/>
    <n v="177833"/>
    <n v="43511"/>
    <n v="12"/>
    <x v="2"/>
    <n v="1378"/>
    <s v=""/>
    <d v="2013-10-12T12:30:00"/>
    <d v="2013-10-12T22:30:00"/>
    <x v="1"/>
    <x v="0"/>
    <d v="2013-10-08T14:04:00"/>
    <n v="0"/>
    <x v="4"/>
    <n v="12"/>
    <n v="0.41666666666424135"/>
    <n v="9.9999999999417923"/>
    <n v="3.9347222222277196"/>
  </r>
  <r>
    <n v="7481"/>
    <n v="177609"/>
    <n v="43509"/>
    <n v="12"/>
    <x v="0"/>
    <n v="147"/>
    <n v="396"/>
    <d v="2013-10-11T08:15:00"/>
    <d v="2013-10-11T09:16:16"/>
    <x v="0"/>
    <x v="0"/>
    <d v="2013-10-07T09:23:00"/>
    <n v="0"/>
    <x v="5"/>
    <n v="8"/>
    <n v="4.2549999998300336E-2"/>
    <n v="1.0211999999592081"/>
    <n v="3.952777777776646"/>
  </r>
  <r>
    <n v="6203"/>
    <n v="177099"/>
    <n v="44250"/>
    <n v="89"/>
    <x v="0"/>
    <n v="393"/>
    <n v="1036"/>
    <d v="2013-10-07T22:15:00"/>
    <d v="2013-10-07T23:17:18"/>
    <x v="1"/>
    <x v="0"/>
    <d v="2013-10-03T22:13:00"/>
    <n v="0"/>
    <x v="2"/>
    <n v="22"/>
    <n v="4.3266666667477693E-2"/>
    <n v="1.0384000000194646"/>
    <n v="4.0013888888934162"/>
  </r>
  <r>
    <n v="6907"/>
    <n v="159516"/>
    <n v="34972"/>
    <n v="12"/>
    <x v="0"/>
    <n v="1243"/>
    <n v="1041"/>
    <d v="2013-07-13T14:30:00"/>
    <d v="2013-07-13T15:07:48"/>
    <x v="0"/>
    <x v="0"/>
    <d v="2013-07-09T13:54:00"/>
    <n v="0"/>
    <x v="4"/>
    <n v="14"/>
    <n v="2.6253333337081131E-2"/>
    <n v="0.63008000008994713"/>
    <n v="4.0249999999941792"/>
  </r>
  <r>
    <n v="6945"/>
    <n v="175803"/>
    <n v="32527"/>
    <n v="12"/>
    <x v="0"/>
    <n v="218"/>
    <n v="1026"/>
    <d v="2013-10-01T16:00:00"/>
    <d v="2013-10-01T16:26:47"/>
    <x v="0"/>
    <x v="0"/>
    <d v="2013-09-27T15:06:00"/>
    <n v="0"/>
    <x v="6"/>
    <n v="16"/>
    <n v="1.8603333337523509E-2"/>
    <n v="0.44648000010056421"/>
    <n v="4.0374999999985448"/>
  </r>
  <r>
    <n v="6082"/>
    <n v="159381"/>
    <n v="35707"/>
    <n v="12"/>
    <x v="0"/>
    <n v="1301"/>
    <n v="393"/>
    <d v="2013-07-12T19:00:00"/>
    <d v="2013-07-12T21:47:38"/>
    <x v="1"/>
    <x v="0"/>
    <d v="2013-07-08T17:11:00"/>
    <n v="0"/>
    <x v="5"/>
    <n v="19"/>
    <n v="0.11641333333682269"/>
    <n v="2.7939200000837445"/>
    <n v="4.0756944444437977"/>
  </r>
  <r>
    <n v="5495"/>
    <n v="171029"/>
    <n v="40039"/>
    <n v="12"/>
    <x v="0"/>
    <n v="1281"/>
    <n v="1237"/>
    <d v="2013-09-06T16:30:00"/>
    <d v="2013-09-06T16:58:23"/>
    <x v="0"/>
    <x v="0"/>
    <d v="2013-09-02T14:16:00"/>
    <n v="0"/>
    <x v="5"/>
    <n v="16"/>
    <n v="1.9710000000486616E-2"/>
    <n v="0.47304000001167879"/>
    <n v="4.0930555555532919"/>
  </r>
  <r>
    <n v="5987"/>
    <n v="179080"/>
    <n v="44489"/>
    <n v="89"/>
    <x v="0"/>
    <n v="330"/>
    <n v="83"/>
    <d v="2013-10-18T16:15:00"/>
    <d v="2013-10-18T17:15:32"/>
    <x v="0"/>
    <x v="0"/>
    <d v="2013-10-14T12:45:00"/>
    <n v="0"/>
    <x v="5"/>
    <n v="16"/>
    <n v="4.2036666665808298E-2"/>
    <n v="1.0088799999793991"/>
    <n v="4.1458333333357587"/>
  </r>
  <r>
    <n v="7487"/>
    <n v="173511"/>
    <n v="42699"/>
    <n v="89"/>
    <x v="0"/>
    <n v="393"/>
    <n v="105"/>
    <d v="2013-09-18T23:45:00"/>
    <d v="2013-09-19T01:01:06"/>
    <x v="0"/>
    <x v="0"/>
    <d v="2013-09-14T17:57:00"/>
    <n v="0"/>
    <x v="1"/>
    <n v="23"/>
    <n v="5.2846666665573139E-2"/>
    <n v="1.2683199999737553"/>
    <n v="4.2416666666686069"/>
  </r>
  <r>
    <n v="7654"/>
    <n v="176456"/>
    <n v="37984"/>
    <n v="89"/>
    <x v="0"/>
    <n v="689"/>
    <n v="1399"/>
    <d v="2013-10-04T16:30:00"/>
    <d v="2013-10-04T17:12:31"/>
    <x v="0"/>
    <x v="0"/>
    <d v="2013-09-30T10:38:00"/>
    <n v="0"/>
    <x v="5"/>
    <n v="16"/>
    <n v="2.9529999999795109E-2"/>
    <n v="0.70871999999508262"/>
    <n v="4.2444444444408873"/>
  </r>
  <r>
    <n v="7118"/>
    <n v="159361"/>
    <n v="35992"/>
    <n v="12"/>
    <x v="0"/>
    <n v="814"/>
    <n v="1102"/>
    <d v="2013-07-12T21:45:00"/>
    <d v="2013-07-12T23:40:45"/>
    <x v="1"/>
    <x v="0"/>
    <d v="2013-07-08T15:25:00"/>
    <n v="0"/>
    <x v="5"/>
    <n v="21"/>
    <n v="8.037999999942258E-2"/>
    <n v="1.9291199999861419"/>
    <n v="4.2638888888905058"/>
  </r>
  <r>
    <n v="6454"/>
    <n v="173926"/>
    <n v="42895"/>
    <n v="12"/>
    <x v="0"/>
    <n v="393"/>
    <n v="1052"/>
    <d v="2013-09-20T21:45:00"/>
    <d v="2013-09-21T00:20:30"/>
    <x v="1"/>
    <x v="0"/>
    <d v="2013-09-16T14:59:00"/>
    <n v="0"/>
    <x v="5"/>
    <n v="21"/>
    <n v="0.10798999999678927"/>
    <n v="2.5917599999229424"/>
    <n v="4.2819444444467081"/>
  </r>
  <r>
    <n v="6582"/>
    <n v="176415"/>
    <n v="43430"/>
    <n v="12"/>
    <x v="0"/>
    <n v="293"/>
    <n v="1323"/>
    <d v="2013-10-04T17:45:00"/>
    <d v="2013-10-04T18:22:54"/>
    <x v="0"/>
    <x v="0"/>
    <d v="2013-09-30T10:25:00"/>
    <n v="0"/>
    <x v="5"/>
    <n v="17"/>
    <n v="2.6316666662751231E-2"/>
    <n v="0.63159999990602955"/>
    <n v="4.3055555555547471"/>
  </r>
  <r>
    <n v="5847"/>
    <n v="176366"/>
    <n v="41644"/>
    <n v="12"/>
    <x v="0"/>
    <n v="611"/>
    <n v="1026"/>
    <d v="2013-10-04T17:45:00"/>
    <d v="2013-10-04T18:40:52"/>
    <x v="0"/>
    <x v="0"/>
    <d v="2013-09-30T10:12:00"/>
    <n v="0"/>
    <x v="5"/>
    <n v="17"/>
    <n v="3.8796666667622048E-2"/>
    <n v="0.93112000002292916"/>
    <n v="4.3145833333328483"/>
  </r>
  <r>
    <n v="5511"/>
    <n v="167888"/>
    <n v="39991"/>
    <n v="12"/>
    <x v="0"/>
    <n v="58"/>
    <n v="393"/>
    <d v="2013-08-23T05:15:00"/>
    <d v="2013-08-23T06:40:03"/>
    <x v="1"/>
    <x v="0"/>
    <d v="2013-08-18T21:40:00"/>
    <n v="0"/>
    <x v="5"/>
    <n v="5"/>
    <n v="5.9059999999590218E-2"/>
    <n v="1.4174399999901652"/>
    <n v="4.3159722222189885"/>
  </r>
  <r>
    <n v="7989"/>
    <n v="182647"/>
    <n v="46914"/>
    <n v="12"/>
    <x v="0"/>
    <n v="1226"/>
    <n v="293"/>
    <d v="2013-11-05T07:30:00"/>
    <s v=""/>
    <x v="1"/>
    <x v="0"/>
    <d v="2013-10-31T23:33:00"/>
    <n v="1"/>
    <x v="6"/>
    <n v="7"/>
    <e v="#VALUE!"/>
    <s v=""/>
    <n v="4.3312500000029104"/>
  </r>
  <r>
    <n v="6784"/>
    <n v="157181"/>
    <n v="40512"/>
    <n v="12"/>
    <x v="0"/>
    <n v="571"/>
    <n v="625"/>
    <d v="2013-07-02T17:30:00"/>
    <d v="2013-07-02T17:45:54"/>
    <x v="0"/>
    <x v="0"/>
    <d v="2013-06-28T09:10:00"/>
    <n v="0"/>
    <x v="6"/>
    <n v="17"/>
    <n v="1.1043333339330275E-2"/>
    <n v="0.26504000014392659"/>
    <n v="4.3472222222189885"/>
  </r>
  <r>
    <n v="6507"/>
    <n v="184321"/>
    <n v="47874"/>
    <n v="65"/>
    <x v="2"/>
    <n v="376"/>
    <s v=""/>
    <d v="2013-11-17T10:00:00"/>
    <d v="2013-11-17T17:00:00"/>
    <x v="0"/>
    <x v="1"/>
    <d v="2013-11-12T23:00:00"/>
    <n v="0"/>
    <x v="3"/>
    <n v="10"/>
    <n v="0.29166333333705552"/>
    <n v="6.9999200000893325"/>
    <n v="4.4583333333284827"/>
  </r>
  <r>
    <n v="7314"/>
    <n v="170899"/>
    <n v="41234"/>
    <n v="87"/>
    <x v="2"/>
    <n v="293"/>
    <s v=""/>
    <d v="2013-09-06T08:30:00"/>
    <d v="2013-09-06T17:30:00"/>
    <x v="0"/>
    <x v="0"/>
    <d v="2013-09-01T21:25:00"/>
    <n v="0"/>
    <x v="5"/>
    <n v="8"/>
    <n v="0.37500333333446179"/>
    <n v="9.0000800000270829"/>
    <n v="4.4618055555547471"/>
  </r>
  <r>
    <n v="7098"/>
    <n v="173235"/>
    <n v="42526"/>
    <n v="85"/>
    <x v="0"/>
    <n v="393"/>
    <n v="1165"/>
    <d v="2013-09-18T03:30:00"/>
    <d v="2013-09-18T04:44:28"/>
    <x v="0"/>
    <x v="0"/>
    <d v="2013-09-13T16:07:00"/>
    <n v="0"/>
    <x v="1"/>
    <n v="3"/>
    <n v="5.1716666661377531E-2"/>
    <n v="1.2411999998730607"/>
    <n v="4.4743055555591127"/>
  </r>
  <r>
    <n v="6461"/>
    <n v="157726"/>
    <n v="37192"/>
    <n v="24"/>
    <x v="0"/>
    <n v="353"/>
    <n v="1068"/>
    <d v="2013-07-05T09:00:00"/>
    <d v="2013-07-05T09:24:42"/>
    <x v="0"/>
    <x v="0"/>
    <d v="2013-06-30T21:16:00"/>
    <n v="0"/>
    <x v="5"/>
    <n v="9"/>
    <n v="1.7149999999674037E-2"/>
    <n v="0.41159999999217689"/>
    <n v="4.4888888888890506"/>
  </r>
  <r>
    <n v="5895"/>
    <n v="174977"/>
    <n v="29648"/>
    <n v="12"/>
    <x v="2"/>
    <n v="1084"/>
    <s v=""/>
    <d v="2013-09-27T07:30:00"/>
    <d v="2013-09-27T11:30:00"/>
    <x v="0"/>
    <x v="0"/>
    <d v="2013-09-22T19:15:00"/>
    <n v="0"/>
    <x v="5"/>
    <n v="7"/>
    <n v="0.16666999999870313"/>
    <n v="4.0000799999688752"/>
    <n v="4.5104166666642413"/>
  </r>
  <r>
    <n v="6373"/>
    <n v="152173"/>
    <n v="32444"/>
    <n v="12"/>
    <x v="0"/>
    <n v="393"/>
    <n v="692"/>
    <d v="2013-06-05T05:30:00"/>
    <d v="2013-06-06T00:00:00"/>
    <x v="1"/>
    <x v="0"/>
    <d v="2013-05-31T16:44:00"/>
    <n v="0"/>
    <x v="1"/>
    <n v="5"/>
    <n v="0.77083333333575865"/>
    <n v="18.500000000058208"/>
    <n v="4.5319444444394321"/>
  </r>
  <r>
    <n v="5612"/>
    <n v="154360"/>
    <n v="27679"/>
    <n v="12"/>
    <x v="1"/>
    <n v="393"/>
    <s v=""/>
    <d v="2013-06-15T07:45:00"/>
    <d v="2013-06-16T00:00:00"/>
    <x v="0"/>
    <x v="0"/>
    <d v="2013-06-10T18:56:00"/>
    <n v="0"/>
    <x v="4"/>
    <n v="7"/>
    <n v="0.67708333333575865"/>
    <n v="16.250000000058208"/>
    <n v="4.5340277777722804"/>
  </r>
  <r>
    <n v="7595"/>
    <n v="185723"/>
    <n v="47865"/>
    <n v="12"/>
    <x v="0"/>
    <n v="750"/>
    <n v="1052"/>
    <d v="2013-11-27T08:45:00"/>
    <d v="2013-11-27T09:52:44"/>
    <x v="0"/>
    <x v="0"/>
    <d v="2013-11-22T19:48:00"/>
    <n v="0"/>
    <x v="1"/>
    <n v="8"/>
    <n v="4.7036666663188953E-2"/>
    <n v="1.1288799999165349"/>
    <n v="4.539583333338669"/>
  </r>
  <r>
    <n v="5704"/>
    <n v="173743"/>
    <n v="29648"/>
    <n v="12"/>
    <x v="2"/>
    <n v="450"/>
    <s v=""/>
    <d v="2013-09-20T09:15:00"/>
    <d v="2013-09-20T10:51:59"/>
    <x v="0"/>
    <x v="0"/>
    <d v="2013-09-15T20:04:00"/>
    <n v="0"/>
    <x v="5"/>
    <n v="9"/>
    <n v="6.7353333339269739E-2"/>
    <n v="1.6164800001424737"/>
    <n v="4.5493055555562023"/>
  </r>
  <r>
    <n v="6098"/>
    <n v="163929"/>
    <n v="25273"/>
    <n v="89"/>
    <x v="0"/>
    <n v="393"/>
    <n v="1281"/>
    <d v="2013-08-06T01:00:00"/>
    <d v="2013-08-06T01:25:01"/>
    <x v="1"/>
    <x v="0"/>
    <d v="2013-08-01T11:11:00"/>
    <n v="0"/>
    <x v="6"/>
    <n v="1"/>
    <n v="1.7373333335854113E-2"/>
    <n v="0.41696000006049871"/>
    <n v="4.5756944444437977"/>
  </r>
  <r>
    <n v="7342"/>
    <n v="141912"/>
    <n v="26954"/>
    <n v="28"/>
    <x v="0"/>
    <n v="1371"/>
    <n v="393"/>
    <d v="2013-03-28T03:30:00"/>
    <d v="2013-03-29T00:00:00"/>
    <x v="1"/>
    <x v="0"/>
    <d v="2013-03-23T12:37:00"/>
    <n v="0"/>
    <x v="0"/>
    <n v="3"/>
    <n v="0.85416666666424135"/>
    <n v="20.499999999941792"/>
    <n v="4.6201388888948713"/>
  </r>
  <r>
    <n v="7131"/>
    <n v="132791"/>
    <n v="22323"/>
    <n v="65"/>
    <x v="1"/>
    <n v="410"/>
    <s v=""/>
    <d v="2013-01-09T06:00:00"/>
    <d v="2013-01-12T00:00:00"/>
    <x v="0"/>
    <x v="0"/>
    <d v="2013-01-04T14:40:00"/>
    <n v="0"/>
    <x v="1"/>
    <n v="6"/>
    <n v="2.75"/>
    <n v="66"/>
    <n v="4.6388888888905058"/>
  </r>
  <r>
    <n v="7835"/>
    <n v="174609"/>
    <n v="25286"/>
    <n v="12"/>
    <x v="0"/>
    <n v="187"/>
    <n v="1069"/>
    <d v="2013-09-25T07:45:00"/>
    <d v="2013-09-25T09:16:46"/>
    <x v="0"/>
    <x v="0"/>
    <d v="2013-09-20T15:44:00"/>
    <n v="0"/>
    <x v="1"/>
    <n v="7"/>
    <n v="6.3723333332745824E-2"/>
    <n v="1.5293599999858998"/>
    <n v="4.6673611111109494"/>
  </r>
  <r>
    <n v="5563"/>
    <n v="180135"/>
    <n v="45750"/>
    <n v="12"/>
    <x v="2"/>
    <n v="1059"/>
    <s v=""/>
    <d v="2013-10-25T09:00:00"/>
    <d v="2013-10-25T13:00:00"/>
    <x v="0"/>
    <x v="0"/>
    <d v="2013-10-20T15:01:00"/>
    <n v="0"/>
    <x v="5"/>
    <n v="9"/>
    <n v="0.16666999999870313"/>
    <n v="4.0000799999688752"/>
    <n v="4.7493055555532919"/>
  </r>
  <r>
    <n v="7208"/>
    <n v="175114"/>
    <n v="43429"/>
    <n v="12"/>
    <x v="0"/>
    <n v="393"/>
    <n v="1005"/>
    <d v="2013-09-28T11:00:00"/>
    <d v="2013-09-28T13:23:04"/>
    <x v="1"/>
    <x v="0"/>
    <d v="2013-09-23T16:04:00"/>
    <n v="0"/>
    <x v="4"/>
    <n v="11"/>
    <n v="9.9356666665698867E-2"/>
    <n v="2.3845599999767728"/>
    <n v="4.788888888891961"/>
  </r>
  <r>
    <n v="7065"/>
    <n v="160756"/>
    <n v="27458"/>
    <n v="12"/>
    <x v="0"/>
    <n v="1330"/>
    <n v="1285"/>
    <d v="2013-07-20T09:15:00"/>
    <d v="2013-07-20T10:25:36"/>
    <x v="0"/>
    <x v="0"/>
    <d v="2013-07-15T14:12:00"/>
    <n v="0"/>
    <x v="4"/>
    <n v="9"/>
    <n v="4.9023333333025221E-2"/>
    <n v="1.1765599999926053"/>
    <n v="4.7937499999970896"/>
  </r>
  <r>
    <n v="5466"/>
    <n v="172084"/>
    <n v="39833"/>
    <n v="12"/>
    <x v="0"/>
    <n v="393"/>
    <n v="1054"/>
    <d v="2013-09-11T22:15:00"/>
    <d v="2013-09-12T00:04:05"/>
    <x v="1"/>
    <x v="0"/>
    <d v="2013-09-07T01:51:00"/>
    <n v="0"/>
    <x v="1"/>
    <n v="22"/>
    <n v="7.5756666665256489E-2"/>
    <n v="1.8181599999661557"/>
    <n v="4.8500000000058208"/>
  </r>
  <r>
    <n v="7646"/>
    <n v="158823"/>
    <n v="32527"/>
    <n v="12"/>
    <x v="0"/>
    <n v="1026"/>
    <n v="218"/>
    <d v="2013-07-11T08:00:00"/>
    <d v="2013-07-11T09:18:19"/>
    <x v="0"/>
    <x v="0"/>
    <d v="2013-07-06T11:33:00"/>
    <n v="0"/>
    <x v="0"/>
    <n v="8"/>
    <n v="5.4386666663049255E-2"/>
    <n v="1.3052799999131821"/>
    <n v="4.852083333338669"/>
  </r>
  <r>
    <n v="7772"/>
    <n v="171609"/>
    <n v="41630"/>
    <n v="12"/>
    <x v="2"/>
    <n v="1136"/>
    <s v=""/>
    <d v="2013-09-10T08:00:00"/>
    <s v=""/>
    <x v="0"/>
    <x v="0"/>
    <d v="2013-09-05T11:27:00"/>
    <n v="1"/>
    <x v="6"/>
    <n v="8"/>
    <e v="#VALUE!"/>
    <s v=""/>
    <n v="4.8562500000043656"/>
  </r>
  <r>
    <n v="7676"/>
    <n v="158712"/>
    <n v="29275"/>
    <n v="12"/>
    <x v="0"/>
    <n v="768"/>
    <n v="433"/>
    <d v="2013-07-11T08:15:00"/>
    <d v="2013-07-11T09:29:36"/>
    <x v="0"/>
    <x v="0"/>
    <d v="2013-07-06T10:52:00"/>
    <n v="0"/>
    <x v="0"/>
    <n v="8"/>
    <n v="5.1809999997203704E-2"/>
    <n v="1.2434399999328889"/>
    <n v="4.890972222223354"/>
  </r>
  <r>
    <n v="6379"/>
    <n v="182111"/>
    <n v="32527"/>
    <n v="12"/>
    <x v="0"/>
    <n v="1026"/>
    <n v="218"/>
    <d v="2013-11-05T07:45:00"/>
    <d v="2013-11-05T08:23:59"/>
    <x v="0"/>
    <x v="0"/>
    <d v="2013-10-31T09:58:00"/>
    <n v="0"/>
    <x v="6"/>
    <n v="7"/>
    <n v="2.7073333338194061E-2"/>
    <n v="0.64976000011665747"/>
    <n v="4.9076388888861402"/>
  </r>
  <r>
    <n v="6987"/>
    <n v="147604"/>
    <n v="27732"/>
    <n v="87"/>
    <x v="1"/>
    <n v="1036"/>
    <s v=""/>
    <d v="2013-05-10T06:30:00"/>
    <d v="2013-05-12T06:30:00"/>
    <x v="1"/>
    <x v="0"/>
    <d v="2013-05-05T08:35:00"/>
    <n v="0"/>
    <x v="5"/>
    <n v="6"/>
    <n v="1.9999966666655382"/>
    <n v="47.999919999972917"/>
    <n v="4.9131944444452529"/>
  </r>
  <r>
    <n v="6942"/>
    <n v="181159"/>
    <n v="46278"/>
    <n v="12"/>
    <x v="0"/>
    <n v="448"/>
    <n v="393"/>
    <d v="2013-10-31T12:30:00"/>
    <d v="2013-10-31T14:21:29"/>
    <x v="1"/>
    <x v="0"/>
    <d v="2013-10-26T14:03:00"/>
    <n v="0"/>
    <x v="0"/>
    <n v="12"/>
    <n v="7.7416666666977108E-2"/>
    <n v="1.8580000000074506"/>
    <n v="4.9354166666671517"/>
  </r>
  <r>
    <n v="5438"/>
    <n v="166524"/>
    <n v="39281"/>
    <n v="12"/>
    <x v="0"/>
    <n v="393"/>
    <n v="1150"/>
    <d v="2013-08-18T00:30:00"/>
    <d v="2013-08-18T01:36:08"/>
    <x v="1"/>
    <x v="0"/>
    <d v="2013-08-13T01:37:00"/>
    <n v="0"/>
    <x v="3"/>
    <n v="0"/>
    <n v="4.592666666576406E-2"/>
    <n v="1.1022399999783374"/>
    <n v="4.953472222223354"/>
  </r>
  <r>
    <n v="5751"/>
    <n v="160102"/>
    <n v="30290"/>
    <n v="12"/>
    <x v="0"/>
    <n v="1054"/>
    <n v="1254"/>
    <d v="2013-07-17T09:45:00"/>
    <d v="2013-07-17T10:32:17"/>
    <x v="0"/>
    <x v="0"/>
    <d v="2013-07-12T10:38:00"/>
    <n v="0"/>
    <x v="1"/>
    <n v="9"/>
    <n v="3.2839999999850988E-2"/>
    <n v="0.78815999999642372"/>
    <n v="4.9631944444408873"/>
  </r>
  <r>
    <n v="7943"/>
    <n v="170467"/>
    <n v="34972"/>
    <n v="12"/>
    <x v="0"/>
    <n v="1041"/>
    <n v="1243"/>
    <d v="2013-09-05T09:15:00"/>
    <d v="2013-09-05T10:03:22"/>
    <x v="0"/>
    <x v="0"/>
    <d v="2013-08-31T09:51:00"/>
    <n v="0"/>
    <x v="0"/>
    <n v="9"/>
    <n v="3.3583333337446675E-2"/>
    <n v="0.80600000009872019"/>
    <n v="4.9749999999985448"/>
  </r>
  <r>
    <n v="6274"/>
    <n v="160762"/>
    <n v="27458"/>
    <n v="12"/>
    <x v="0"/>
    <n v="1285"/>
    <n v="1330"/>
    <d v="2013-07-20T14:00:00"/>
    <d v="2013-07-20T14:43:14"/>
    <x v="0"/>
    <x v="0"/>
    <d v="2013-07-15T14:16:00"/>
    <n v="0"/>
    <x v="4"/>
    <n v="14"/>
    <n v="3.0026666667254176E-2"/>
    <n v="0.72064000001410022"/>
    <n v="4.9888888888890506"/>
  </r>
  <r>
    <n v="6699"/>
    <n v="160075"/>
    <n v="35061"/>
    <n v="12"/>
    <x v="0"/>
    <n v="157"/>
    <n v="1065"/>
    <d v="2013-07-17T10:30:00"/>
    <d v="2013-07-17T10:58:06"/>
    <x v="0"/>
    <x v="0"/>
    <d v="2013-07-12T10:24:00"/>
    <n v="0"/>
    <x v="1"/>
    <n v="10"/>
    <n v="1.9509999998263083E-2"/>
    <n v="0.468239999958314"/>
    <n v="5.0041666666656965"/>
  </r>
  <r>
    <n v="7516"/>
    <n v="174614"/>
    <n v="25286"/>
    <n v="12"/>
    <x v="0"/>
    <n v="1069"/>
    <n v="187"/>
    <d v="2013-09-25T19:00:00"/>
    <d v="2013-09-25T20:06:40"/>
    <x v="0"/>
    <x v="0"/>
    <d v="2013-09-20T15:44:00"/>
    <n v="0"/>
    <x v="1"/>
    <n v="19"/>
    <n v="4.6293333332869224E-2"/>
    <n v="1.1110399999888614"/>
    <n v="5.1361111111109494"/>
  </r>
  <r>
    <n v="7324"/>
    <n v="158940"/>
    <n v="30290"/>
    <n v="89"/>
    <x v="0"/>
    <n v="1254"/>
    <n v="1054"/>
    <d v="2013-07-11T18:00:00"/>
    <d v="2013-07-11T18:49:15"/>
    <x v="0"/>
    <x v="0"/>
    <d v="2013-07-06T12:16:00"/>
    <n v="0"/>
    <x v="0"/>
    <n v="18"/>
    <n v="3.4200000001874287E-2"/>
    <n v="0.82080000004498288"/>
    <n v="5.2388888888890506"/>
  </r>
  <r>
    <n v="7707"/>
    <n v="158731"/>
    <n v="29275"/>
    <n v="12"/>
    <x v="0"/>
    <n v="433"/>
    <n v="768"/>
    <d v="2013-07-11T18:15:00"/>
    <d v="2013-07-11T19:54:38"/>
    <x v="0"/>
    <x v="0"/>
    <d v="2013-07-06T11:00:00"/>
    <n v="0"/>
    <x v="0"/>
    <n v="18"/>
    <n v="6.9193333336443175E-2"/>
    <n v="1.6606400000746362"/>
    <n v="5.3020833333284827"/>
  </r>
  <r>
    <n v="7622"/>
    <n v="159873"/>
    <n v="36240"/>
    <n v="12"/>
    <x v="0"/>
    <n v="768"/>
    <n v="1192"/>
    <d v="2013-07-16T18:30:00"/>
    <d v="2013-07-16T18:53:36"/>
    <x v="0"/>
    <x v="0"/>
    <d v="2013-07-11T11:05:00"/>
    <n v="0"/>
    <x v="6"/>
    <n v="18"/>
    <n v="1.6386666662583593E-2"/>
    <n v="0.39327999990200624"/>
    <n v="5.3090277777810115"/>
  </r>
  <r>
    <n v="6757"/>
    <n v="168135"/>
    <n v="40125"/>
    <n v="87"/>
    <x v="2"/>
    <n v="292"/>
    <s v=""/>
    <d v="2013-08-25T08:15:00"/>
    <d v="2013-08-25T17:15:00"/>
    <x v="1"/>
    <x v="0"/>
    <d v="2013-08-19T23:45:00"/>
    <n v="0"/>
    <x v="3"/>
    <n v="8"/>
    <n v="0.375"/>
    <n v="9"/>
    <n v="5.3541666666642413"/>
  </r>
  <r>
    <n v="6661"/>
    <n v="160807"/>
    <n v="36079"/>
    <n v="89"/>
    <x v="0"/>
    <n v="1152"/>
    <n v="1102"/>
    <d v="2013-07-21T05:00:00"/>
    <d v="2013-07-21T05:40:58"/>
    <x v="0"/>
    <x v="0"/>
    <d v="2013-07-15T19:46:00"/>
    <n v="0"/>
    <x v="3"/>
    <n v="5"/>
    <n v="2.8446666663512588E-2"/>
    <n v="0.6827199999243021"/>
    <n v="5.3847222222248092"/>
  </r>
  <r>
    <n v="5672"/>
    <n v="179709"/>
    <n v="45564"/>
    <n v="90"/>
    <x v="0"/>
    <n v="393"/>
    <n v="601"/>
    <d v="2013-10-23T23:00:00"/>
    <d v="2013-10-24T00:09:29"/>
    <x v="0"/>
    <x v="0"/>
    <d v="2013-10-18T11:38:00"/>
    <n v="0"/>
    <x v="1"/>
    <n v="23"/>
    <n v="4.8256666661472991E-2"/>
    <n v="1.1581599998753518"/>
    <n v="5.4736111111124046"/>
  </r>
  <r>
    <n v="6350"/>
    <n v="175417"/>
    <n v="43588"/>
    <n v="89"/>
    <x v="0"/>
    <n v="393"/>
    <n v="419"/>
    <d v="2013-10-01T08:00:00"/>
    <d v="2013-10-01T09:59:52"/>
    <x v="0"/>
    <x v="0"/>
    <d v="2013-09-25T19:38:00"/>
    <n v="0"/>
    <x v="6"/>
    <n v="8"/>
    <n v="8.3236666665470693E-2"/>
    <n v="1.9976799999712966"/>
    <n v="5.515277777776646"/>
  </r>
  <r>
    <n v="6711"/>
    <n v="185719"/>
    <n v="47865"/>
    <n v="12"/>
    <x v="0"/>
    <n v="1052"/>
    <n v="750"/>
    <d v="2013-11-28T08:45:00"/>
    <d v="2013-11-28T10:00:28"/>
    <x v="0"/>
    <x v="0"/>
    <d v="2013-11-22T19:47:00"/>
    <n v="0"/>
    <x v="0"/>
    <n v="8"/>
    <n v="5.2406666662136558E-2"/>
    <n v="1.2577599998912774"/>
    <n v="5.5402777777781012"/>
  </r>
  <r>
    <n v="5845"/>
    <n v="171988"/>
    <n v="41670"/>
    <n v="12"/>
    <x v="0"/>
    <n v="502"/>
    <n v="344"/>
    <d v="2013-09-12T06:45:00"/>
    <d v="2013-09-12T08:06:11"/>
    <x v="0"/>
    <x v="0"/>
    <d v="2013-09-06T17:34:00"/>
    <n v="0"/>
    <x v="0"/>
    <n v="6"/>
    <n v="5.6380000001809094E-2"/>
    <n v="1.3531200000434183"/>
    <n v="5.5493055555562023"/>
  </r>
  <r>
    <n v="5739"/>
    <n v="158380"/>
    <n v="35603"/>
    <n v="12"/>
    <x v="0"/>
    <n v="1261"/>
    <n v="393"/>
    <d v="2013-07-10T03:45:00"/>
    <d v="2013-07-10T04:44:56"/>
    <x v="1"/>
    <x v="0"/>
    <d v="2013-07-04T14:05:00"/>
    <n v="0"/>
    <x v="1"/>
    <n v="3"/>
    <n v="4.1620000003604218E-2"/>
    <n v="0.99888000008650124"/>
    <n v="5.5694444444452529"/>
  </r>
  <r>
    <n v="7626"/>
    <n v="156113"/>
    <n v="34541"/>
    <n v="28"/>
    <x v="1"/>
    <n v="393"/>
    <s v=""/>
    <d v="2013-06-27T04:45:00"/>
    <d v="2013-07-01T00:00:00"/>
    <x v="0"/>
    <x v="0"/>
    <d v="2013-06-21T13:51:00"/>
    <n v="0"/>
    <x v="0"/>
    <n v="4"/>
    <n v="3.8020833333357587"/>
    <n v="91.250000000058208"/>
    <n v="5.6208333333343035"/>
  </r>
  <r>
    <n v="5816"/>
    <n v="168269"/>
    <n v="41133"/>
    <n v="12"/>
    <x v="0"/>
    <n v="1391"/>
    <n v="541"/>
    <d v="2013-08-26T08:30:00"/>
    <d v="2013-08-26T09:19:10"/>
    <x v="0"/>
    <x v="0"/>
    <d v="2013-08-20T16:35:00"/>
    <n v="0"/>
    <x v="2"/>
    <n v="8"/>
    <n v="3.41433333378518E-2"/>
    <n v="0.8194400001084432"/>
    <n v="5.6631944444452529"/>
  </r>
  <r>
    <n v="7542"/>
    <n v="171563"/>
    <n v="22492"/>
    <n v="12"/>
    <x v="0"/>
    <n v="393"/>
    <n v="95"/>
    <d v="2013-09-10T21:00:00"/>
    <d v="2013-09-10T21:45:31"/>
    <x v="1"/>
    <x v="0"/>
    <d v="2013-09-05T04:42:00"/>
    <n v="0"/>
    <x v="6"/>
    <n v="21"/>
    <n v="3.1609999998181593E-2"/>
    <n v="0.75863999995635822"/>
    <n v="5.6791666666686069"/>
  </r>
  <r>
    <n v="5565"/>
    <n v="175848"/>
    <n v="29275"/>
    <n v="12"/>
    <x v="0"/>
    <n v="768"/>
    <n v="433"/>
    <d v="2013-10-03T08:15:00"/>
    <d v="2013-10-03T09:29:36"/>
    <x v="0"/>
    <x v="0"/>
    <d v="2013-09-27T15:49:00"/>
    <n v="0"/>
    <x v="0"/>
    <n v="8"/>
    <n v="5.1809999997203704E-2"/>
    <n v="1.2434399999328889"/>
    <n v="5.6847222222204437"/>
  </r>
  <r>
    <n v="6101"/>
    <n v="174776"/>
    <n v="43289"/>
    <n v="24"/>
    <x v="0"/>
    <n v="393"/>
    <n v="1091"/>
    <d v="2013-09-27T06:30:00"/>
    <d v="2013-09-27T09:12:57"/>
    <x v="1"/>
    <x v="0"/>
    <d v="2013-09-21T13:28:00"/>
    <n v="0"/>
    <x v="5"/>
    <n v="6"/>
    <n v="0.11315666666632751"/>
    <n v="2.7157599999918602"/>
    <n v="5.7097222222218988"/>
  </r>
  <r>
    <n v="7129"/>
    <n v="185814"/>
    <n v="48653"/>
    <n v="12"/>
    <x v="0"/>
    <n v="1061"/>
    <n v="393"/>
    <d v="2013-11-29T07:00:00"/>
    <d v="2013-11-29T09:21:02"/>
    <x v="1"/>
    <x v="0"/>
    <d v="2013-11-23T13:34:00"/>
    <n v="0"/>
    <x v="5"/>
    <n v="7"/>
    <n v="9.7943333334114868E-2"/>
    <n v="2.3506400000187568"/>
    <n v="5.726388888884685"/>
  </r>
  <r>
    <n v="6764"/>
    <n v="182311"/>
    <n v="41670"/>
    <n v="12"/>
    <x v="0"/>
    <n v="502"/>
    <n v="344"/>
    <d v="2013-11-06T06:30:00"/>
    <d v="2013-11-06T07:27:26"/>
    <x v="0"/>
    <x v="0"/>
    <d v="2013-10-31T11:19:00"/>
    <n v="0"/>
    <x v="1"/>
    <n v="6"/>
    <n v="3.9886666665552184E-2"/>
    <n v="0.95727999997325242"/>
    <n v="5.7993055555562023"/>
  </r>
  <r>
    <n v="5693"/>
    <n v="157292"/>
    <n v="29275"/>
    <n v="12"/>
    <x v="0"/>
    <n v="768"/>
    <n v="433"/>
    <d v="2013-07-04T08:15:00"/>
    <d v="2013-07-04T09:01:52"/>
    <x v="0"/>
    <x v="0"/>
    <d v="2013-06-28T12:18:00"/>
    <n v="0"/>
    <x v="0"/>
    <n v="8"/>
    <n v="3.2550000003539026E-2"/>
    <n v="0.78120000008493662"/>
    <n v="5.8312500000029104"/>
  </r>
  <r>
    <n v="5795"/>
    <n v="170564"/>
    <n v="41133"/>
    <n v="12"/>
    <x v="0"/>
    <n v="1391"/>
    <n v="541"/>
    <d v="2013-09-06T08:30:00"/>
    <d v="2013-09-06T08:57:27"/>
    <x v="0"/>
    <x v="0"/>
    <d v="2013-08-31T12:29:00"/>
    <n v="0"/>
    <x v="5"/>
    <n v="8"/>
    <n v="1.9063333333178889E-2"/>
    <n v="0.45751999999629334"/>
    <n v="5.8340277777751908"/>
  </r>
  <r>
    <n v="5471"/>
    <n v="167204"/>
    <n v="40512"/>
    <n v="12"/>
    <x v="0"/>
    <n v="1399"/>
    <n v="625"/>
    <d v="2013-08-21T17:30:00"/>
    <d v="2013-08-21T18:00:51"/>
    <x v="0"/>
    <x v="0"/>
    <d v="2013-08-15T21:27:00"/>
    <n v="0"/>
    <x v="1"/>
    <n v="17"/>
    <n v="2.1423333339043893E-2"/>
    <n v="0.51416000013705343"/>
    <n v="5.835416666661331"/>
  </r>
  <r>
    <n v="7884"/>
    <n v="179693"/>
    <n v="25286"/>
    <n v="12"/>
    <x v="0"/>
    <n v="187"/>
    <n v="1069"/>
    <d v="2013-10-24T07:45:00"/>
    <d v="2013-10-24T09:10:34"/>
    <x v="0"/>
    <x v="0"/>
    <d v="2013-10-18T11:22:00"/>
    <n v="0"/>
    <x v="0"/>
    <n v="7"/>
    <n v="5.9423333332233597E-2"/>
    <n v="1.4261599999736063"/>
    <n v="5.8493055555518367"/>
  </r>
  <r>
    <n v="5933"/>
    <n v="171994"/>
    <n v="41670"/>
    <n v="12"/>
    <x v="0"/>
    <n v="344"/>
    <n v="1012"/>
    <d v="2013-09-12T14:30:00"/>
    <d v="2013-09-12T15:25:53"/>
    <x v="0"/>
    <x v="0"/>
    <d v="2013-09-06T17:37:00"/>
    <n v="0"/>
    <x v="0"/>
    <n v="14"/>
    <n v="3.880333333654562E-2"/>
    <n v="0.93128000007709488"/>
    <n v="5.8701388888875954"/>
  </r>
  <r>
    <n v="6095"/>
    <n v="182112"/>
    <n v="32527"/>
    <n v="12"/>
    <x v="0"/>
    <n v="1026"/>
    <n v="218"/>
    <d v="2013-11-06T07:45:00"/>
    <d v="2013-11-06T08:18:44"/>
    <x v="0"/>
    <x v="0"/>
    <d v="2013-10-31T09:58:00"/>
    <n v="0"/>
    <x v="1"/>
    <n v="7"/>
    <n v="2.3423333332175389E-2"/>
    <n v="0.56215999997220933"/>
    <n v="5.9076388888861402"/>
  </r>
  <r>
    <n v="6745"/>
    <n v="161398"/>
    <n v="27458"/>
    <n v="12"/>
    <x v="0"/>
    <n v="1330"/>
    <n v="1285"/>
    <d v="2013-07-25T09:15:00"/>
    <d v="2013-07-25T10:25:36"/>
    <x v="0"/>
    <x v="0"/>
    <d v="2013-07-19T10:32:00"/>
    <n v="0"/>
    <x v="0"/>
    <n v="9"/>
    <n v="4.9023333333025221E-2"/>
    <n v="1.1765599999926053"/>
    <n v="5.9465277777781012"/>
  </r>
  <r>
    <n v="7536"/>
    <n v="182216"/>
    <n v="34972"/>
    <n v="24"/>
    <x v="0"/>
    <n v="1041"/>
    <n v="949"/>
    <d v="2013-11-06T09:15:00"/>
    <d v="2013-11-06T10:49:55"/>
    <x v="0"/>
    <x v="0"/>
    <d v="2013-10-31T10:30:00"/>
    <n v="0"/>
    <x v="1"/>
    <n v="9"/>
    <n v="6.591333333926741E-2"/>
    <n v="1.5819200001424178"/>
    <n v="5.9479166666642413"/>
  </r>
  <r>
    <n v="7489"/>
    <n v="175120"/>
    <n v="43431"/>
    <n v="65"/>
    <x v="2"/>
    <n v="393"/>
    <s v=""/>
    <d v="2013-09-29T15:30:00"/>
    <d v="2013-09-29T22:30:00"/>
    <x v="0"/>
    <x v="0"/>
    <d v="2013-09-23T16:17:00"/>
    <n v="0"/>
    <x v="3"/>
    <n v="15"/>
    <n v="0.29166666666424135"/>
    <n v="6.9999999999417923"/>
    <n v="5.9673611111138598"/>
  </r>
  <r>
    <n v="7602"/>
    <n v="175694"/>
    <n v="27736"/>
    <n v="12"/>
    <x v="0"/>
    <n v="571"/>
    <n v="393"/>
    <d v="2013-10-03T12:45:00"/>
    <d v="2013-10-03T14:27:35"/>
    <x v="0"/>
    <x v="0"/>
    <d v="2013-09-27T13:10:00"/>
    <n v="0"/>
    <x v="0"/>
    <n v="12"/>
    <n v="7.1239999997487757E-2"/>
    <n v="1.7097599999397062"/>
    <n v="5.9826388888905058"/>
  </r>
  <r>
    <n v="7246"/>
    <n v="181333"/>
    <n v="46380"/>
    <n v="90"/>
    <x v="0"/>
    <n v="184"/>
    <n v="393"/>
    <d v="2013-11-02T15:00:00"/>
    <d v="2013-11-02T16:08:58"/>
    <x v="0"/>
    <x v="0"/>
    <d v="2013-10-27T13:05:00"/>
    <n v="0"/>
    <x v="4"/>
    <n v="15"/>
    <n v="4.7890000001643784E-2"/>
    <n v="1.1493600000394508"/>
    <n v="6.0798611111094942"/>
  </r>
  <r>
    <n v="7726"/>
    <n v="156330"/>
    <n v="30290"/>
    <n v="12"/>
    <x v="0"/>
    <n v="1254"/>
    <n v="1054"/>
    <d v="2013-06-28T18:00:00"/>
    <d v="2013-06-28T18:13:42"/>
    <x v="0"/>
    <x v="0"/>
    <d v="2013-06-22T13:52:00"/>
    <n v="0"/>
    <x v="5"/>
    <n v="18"/>
    <n v="9.5100000035017729E-3"/>
    <n v="0.22824000008404255"/>
    <n v="6.172222222223354"/>
  </r>
  <r>
    <n v="6375"/>
    <n v="182340"/>
    <n v="46791"/>
    <n v="12"/>
    <x v="0"/>
    <n v="1069"/>
    <n v="187"/>
    <d v="2013-11-06T17:00:00"/>
    <s v=""/>
    <x v="0"/>
    <x v="0"/>
    <d v="2013-10-31T11:31:00"/>
    <n v="1"/>
    <x v="1"/>
    <n v="17"/>
    <e v="#VALUE!"/>
    <s v=""/>
    <n v="6.2284722222248092"/>
  </r>
  <r>
    <n v="7758"/>
    <n v="182347"/>
    <n v="43509"/>
    <n v="12"/>
    <x v="0"/>
    <n v="396"/>
    <n v="147"/>
    <d v="2013-11-06T18:00:00"/>
    <s v=""/>
    <x v="0"/>
    <x v="0"/>
    <d v="2013-10-31T11:43:00"/>
    <n v="1"/>
    <x v="1"/>
    <n v="18"/>
    <e v="#VALUE!"/>
    <s v=""/>
    <n v="6.2618055555576575"/>
  </r>
  <r>
    <n v="6311"/>
    <n v="170091"/>
    <n v="37199"/>
    <n v="12"/>
    <x v="0"/>
    <n v="974"/>
    <n v="393"/>
    <d v="2013-09-05T22:00:00"/>
    <d v="2013-09-05T23:07:12"/>
    <x v="1"/>
    <x v="0"/>
    <d v="2013-08-30T15:42:00"/>
    <n v="0"/>
    <x v="0"/>
    <n v="22"/>
    <n v="4.6663333334436174E-2"/>
    <n v="1.1199200000264682"/>
    <n v="6.2624999999970896"/>
  </r>
  <r>
    <n v="6729"/>
    <n v="164228"/>
    <n v="27458"/>
    <n v="12"/>
    <x v="0"/>
    <n v="1285"/>
    <n v="1330"/>
    <d v="2013-08-08T17:00:00"/>
    <d v="2013-08-08T17:43:14"/>
    <x v="0"/>
    <x v="0"/>
    <d v="2013-08-02T10:34:00"/>
    <n v="0"/>
    <x v="0"/>
    <n v="17"/>
    <n v="3.0026666667254176E-2"/>
    <n v="0.72064000001410022"/>
    <n v="6.2680555555562023"/>
  </r>
  <r>
    <n v="6695"/>
    <n v="160908"/>
    <n v="36717"/>
    <n v="12"/>
    <x v="0"/>
    <n v="167"/>
    <n v="292"/>
    <d v="2013-07-22T17:45:00"/>
    <d v="2013-07-22T18:42:57"/>
    <x v="0"/>
    <x v="0"/>
    <d v="2013-07-16T11:05:00"/>
    <n v="0"/>
    <x v="2"/>
    <n v="17"/>
    <n v="4.0246666663733777E-2"/>
    <n v="0.96591999992961064"/>
    <n v="6.2777777777810115"/>
  </r>
  <r>
    <n v="7548"/>
    <n v="173436"/>
    <n v="41512"/>
    <n v="12"/>
    <x v="0"/>
    <n v="1070"/>
    <n v="934"/>
    <d v="2013-09-20T20:00:00"/>
    <d v="2013-09-20T21:12:28"/>
    <x v="0"/>
    <x v="0"/>
    <d v="2013-09-14T13:10:00"/>
    <n v="0"/>
    <x v="5"/>
    <n v="20"/>
    <n v="5.0326666663750075E-2"/>
    <n v="1.2078399999300018"/>
    <n v="6.2847222222262644"/>
  </r>
  <r>
    <n v="6054"/>
    <n v="157264"/>
    <n v="29275"/>
    <n v="85"/>
    <x v="0"/>
    <n v="433"/>
    <n v="768"/>
    <d v="2013-07-04T18:15:00"/>
    <d v="2013-07-04T19:08:04"/>
    <x v="0"/>
    <x v="0"/>
    <d v="2013-06-28T11:13:00"/>
    <n v="0"/>
    <x v="0"/>
    <n v="18"/>
    <n v="3.6853333338513039E-2"/>
    <n v="0.88448000012431294"/>
    <n v="6.2930555555503815"/>
  </r>
  <r>
    <n v="6799"/>
    <n v="170446"/>
    <n v="34972"/>
    <n v="12"/>
    <x v="0"/>
    <n v="1243"/>
    <n v="1041"/>
    <d v="2013-09-06T18:15:00"/>
    <s v=""/>
    <x v="0"/>
    <x v="0"/>
    <d v="2013-08-31T09:47:00"/>
    <n v="1"/>
    <x v="5"/>
    <n v="18"/>
    <e v="#VALUE!"/>
    <s v=""/>
    <n v="6.3527777777781012"/>
  </r>
  <r>
    <n v="6921"/>
    <n v="164379"/>
    <n v="38222"/>
    <n v="12"/>
    <x v="0"/>
    <n v="393"/>
    <n v="293"/>
    <d v="2013-08-08T23:30:00"/>
    <d v="2013-08-09T01:06:08"/>
    <x v="1"/>
    <x v="0"/>
    <d v="2013-08-02T14:16:00"/>
    <n v="0"/>
    <x v="0"/>
    <n v="23"/>
    <n v="6.6763333335984498E-2"/>
    <n v="1.602320000063628"/>
    <n v="6.3847222222175333"/>
  </r>
  <r>
    <n v="7223"/>
    <n v="171989"/>
    <n v="41670"/>
    <n v="12"/>
    <x v="0"/>
    <n v="502"/>
    <n v="344"/>
    <d v="2013-09-13T06:00:00"/>
    <d v="2013-09-13T08:04:09"/>
    <x v="0"/>
    <x v="0"/>
    <d v="2013-09-06T17:34:00"/>
    <n v="0"/>
    <x v="5"/>
    <n v="6"/>
    <n v="8.6219999997410923E-2"/>
    <n v="2.0692799999378622"/>
    <n v="6.5180555555562023"/>
  </r>
  <r>
    <n v="7766"/>
    <n v="185725"/>
    <n v="47865"/>
    <n v="12"/>
    <x v="0"/>
    <n v="750"/>
    <n v="1052"/>
    <d v="2013-11-29T08:45:00"/>
    <d v="2013-11-29T09:52:44"/>
    <x v="0"/>
    <x v="0"/>
    <d v="2013-11-22T19:48:00"/>
    <n v="0"/>
    <x v="5"/>
    <n v="8"/>
    <n v="4.7036666663188953E-2"/>
    <n v="1.1288799999165349"/>
    <n v="6.539583333338669"/>
  </r>
  <r>
    <n v="7924"/>
    <n v="162558"/>
    <n v="36875"/>
    <n v="12"/>
    <x v="0"/>
    <n v="1283"/>
    <n v="1097"/>
    <d v="2013-08-01T00:45:00"/>
    <d v="2013-08-01T01:27:42"/>
    <x v="0"/>
    <x v="0"/>
    <d v="2013-07-25T11:37:00"/>
    <n v="0"/>
    <x v="0"/>
    <n v="0"/>
    <n v="2.9649999996763654E-2"/>
    <n v="0.7115999999223277"/>
    <n v="6.547222222223354"/>
  </r>
  <r>
    <n v="5486"/>
    <n v="177355"/>
    <n v="44391"/>
    <n v="87"/>
    <x v="1"/>
    <n v="393"/>
    <s v=""/>
    <d v="2013-10-12T08:00:00"/>
    <d v="2013-10-16T00:00:00"/>
    <x v="1"/>
    <x v="0"/>
    <d v="2013-10-05T16:02:00"/>
    <n v="0"/>
    <x v="4"/>
    <n v="8"/>
    <n v="3.6666666666642413"/>
    <n v="87.999999999941792"/>
    <n v="6.6652777777781012"/>
  </r>
  <r>
    <n v="6612"/>
    <n v="178772"/>
    <n v="45101"/>
    <n v="89"/>
    <x v="0"/>
    <n v="393"/>
    <n v="603"/>
    <d v="2013-10-19T11:30:00"/>
    <d v="2013-10-19T13:26:54"/>
    <x v="1"/>
    <x v="0"/>
    <d v="2013-10-12T19:28:00"/>
    <n v="0"/>
    <x v="4"/>
    <n v="11"/>
    <n v="8.1183333335502539E-2"/>
    <n v="1.9484000000520609"/>
    <n v="6.6680555555503815"/>
  </r>
  <r>
    <n v="7112"/>
    <n v="184204"/>
    <n v="47828"/>
    <n v="89"/>
    <x v="0"/>
    <n v="122"/>
    <n v="626"/>
    <d v="2013-11-19T09:30:00"/>
    <s v=""/>
    <x v="0"/>
    <x v="0"/>
    <d v="2013-11-12T12:40:00"/>
    <n v="1"/>
    <x v="6"/>
    <n v="9"/>
    <e v="#VALUE!"/>
    <s v=""/>
    <n v="6.8680555555547471"/>
  </r>
  <r>
    <n v="6595"/>
    <n v="170185"/>
    <n v="29275"/>
    <n v="89"/>
    <x v="0"/>
    <n v="433"/>
    <n v="768"/>
    <d v="2013-09-06T16:00:00"/>
    <s v=""/>
    <x v="0"/>
    <x v="0"/>
    <d v="2013-08-30T17:27:00"/>
    <n v="1"/>
    <x v="5"/>
    <n v="16"/>
    <e v="#VALUE!"/>
    <s v=""/>
    <n v="6.9395833333328483"/>
  </r>
  <r>
    <n v="7678"/>
    <n v="165171"/>
    <n v="38574"/>
    <n v="12"/>
    <x v="0"/>
    <n v="293"/>
    <n v="393"/>
    <d v="2013-08-13T14:30:00"/>
    <d v="2013-08-13T17:12:17"/>
    <x v="1"/>
    <x v="0"/>
    <d v="2013-08-06T15:04:00"/>
    <n v="0"/>
    <x v="6"/>
    <n v="14"/>
    <n v="0.11269333333621034"/>
    <n v="2.7046400000690483"/>
    <n v="6.976388888884685"/>
  </r>
  <r>
    <n v="6105"/>
    <n v="163541"/>
    <n v="37984"/>
    <n v="89"/>
    <x v="0"/>
    <n v="689"/>
    <n v="1399"/>
    <d v="2013-08-06T16:30:00"/>
    <d v="2013-08-06T17:07:36"/>
    <x v="0"/>
    <x v="0"/>
    <d v="2013-07-30T16:53:00"/>
    <n v="0"/>
    <x v="6"/>
    <n v="16"/>
    <n v="2.6109999998880085E-2"/>
    <n v="0.62663999997312203"/>
    <n v="6.984027777776646"/>
  </r>
  <r>
    <n v="5375"/>
    <n v="161072"/>
    <n v="27736"/>
    <n v="12"/>
    <x v="0"/>
    <n v="571"/>
    <n v="269"/>
    <d v="2013-07-24T14:45:00"/>
    <d v="2013-07-24T15:16:18"/>
    <x v="0"/>
    <x v="0"/>
    <d v="2013-07-17T14:37:00"/>
    <n v="0"/>
    <x v="1"/>
    <n v="14"/>
    <n v="2.1736666662036441E-2"/>
    <n v="0.52167999988887459"/>
    <n v="7.0055555555591127"/>
  </r>
  <r>
    <n v="5557"/>
    <n v="176886"/>
    <n v="37700"/>
    <n v="12"/>
    <x v="0"/>
    <n v="515"/>
    <n v="168"/>
    <d v="2013-10-09T21:30:00"/>
    <d v="2013-10-09T22:47:20"/>
    <x v="1"/>
    <x v="0"/>
    <d v="2013-10-02T21:21:00"/>
    <n v="0"/>
    <x v="1"/>
    <n v="21"/>
    <n v="5.3706666665675584E-2"/>
    <n v="1.288959999976214"/>
    <n v="7.0062500000058208"/>
  </r>
  <r>
    <n v="6340"/>
    <n v="170114"/>
    <n v="33002"/>
    <n v="12"/>
    <x v="0"/>
    <n v="611"/>
    <n v="1026"/>
    <d v="2013-09-06T17:45:00"/>
    <d v="2013-09-06T18:39:57"/>
    <x v="0"/>
    <x v="0"/>
    <d v="2013-08-30T16:24:00"/>
    <n v="0"/>
    <x v="5"/>
    <n v="17"/>
    <n v="3.8156666661961935E-2"/>
    <n v="0.91575999988708645"/>
    <n v="7.0562500000014552"/>
  </r>
  <r>
    <n v="6422"/>
    <n v="175861"/>
    <n v="29275"/>
    <n v="12"/>
    <x v="0"/>
    <n v="433"/>
    <n v="768"/>
    <d v="2013-10-04T18:15:00"/>
    <d v="2013-10-04T19:08:44"/>
    <x v="0"/>
    <x v="0"/>
    <d v="2013-09-27T15:51:00"/>
    <n v="0"/>
    <x v="5"/>
    <n v="18"/>
    <n v="3.7313333334168419E-2"/>
    <n v="0.89552000002004206"/>
    <n v="7.0999999999985448"/>
  </r>
  <r>
    <n v="7260"/>
    <n v="182398"/>
    <n v="41512"/>
    <n v="12"/>
    <x v="0"/>
    <n v="1070"/>
    <n v="1098"/>
    <d v="2013-11-07T16:30:00"/>
    <d v="2013-11-07T17:38:02"/>
    <x v="0"/>
    <x v="0"/>
    <d v="2013-10-31T12:12:00"/>
    <n v="0"/>
    <x v="0"/>
    <n v="16"/>
    <n v="4.7250000003259629E-2"/>
    <n v="1.1340000000782311"/>
    <n v="7.1791666666686069"/>
  </r>
  <r>
    <n v="7000"/>
    <n v="169229"/>
    <n v="36777"/>
    <n v="12"/>
    <x v="0"/>
    <n v="393"/>
    <n v="585"/>
    <d v="2013-09-01T20:30:00"/>
    <d v="2013-09-01T22:39:25"/>
    <x v="1"/>
    <x v="0"/>
    <d v="2013-08-25T14:14:00"/>
    <n v="0"/>
    <x v="3"/>
    <n v="20"/>
    <n v="8.9873333337891381E-2"/>
    <n v="2.1569600001093931"/>
    <n v="7.2611111111109494"/>
  </r>
  <r>
    <n v="6884"/>
    <n v="182194"/>
    <n v="27458"/>
    <n v="12"/>
    <x v="0"/>
    <n v="1285"/>
    <n v="61"/>
    <d v="2013-11-07T17:00:00"/>
    <d v="2013-11-07T17:45:38"/>
    <x v="0"/>
    <x v="0"/>
    <d v="2013-10-31T10:20:00"/>
    <n v="0"/>
    <x v="0"/>
    <n v="17"/>
    <n v="3.1686666661698837E-2"/>
    <n v="0.76047999988077208"/>
    <n v="7.2777777777810115"/>
  </r>
  <r>
    <n v="5605"/>
    <n v="182154"/>
    <n v="32023"/>
    <n v="12"/>
    <x v="0"/>
    <n v="293"/>
    <n v="376"/>
    <d v="2013-11-07T17:30:00"/>
    <d v="2013-11-07T18:22:24"/>
    <x v="0"/>
    <x v="0"/>
    <d v="2013-10-31T10:11:00"/>
    <n v="0"/>
    <x v="0"/>
    <n v="17"/>
    <n v="3.6393333335581701E-2"/>
    <n v="0.87344000005396083"/>
    <n v="7.304861111108039"/>
  </r>
  <r>
    <n v="6026"/>
    <n v="176404"/>
    <n v="34972"/>
    <n v="12"/>
    <x v="0"/>
    <n v="949"/>
    <n v="1041"/>
    <d v="2013-10-07T18:15:00"/>
    <d v="2013-10-07T19:08:00"/>
    <x v="0"/>
    <x v="0"/>
    <d v="2013-09-30T10:23:00"/>
    <n v="0"/>
    <x v="2"/>
    <n v="18"/>
    <n v="3.6803333336138166E-2"/>
    <n v="0.883280000067316"/>
    <n v="7.327777777776646"/>
  </r>
  <r>
    <n v="7761"/>
    <n v="169746"/>
    <n v="40883"/>
    <n v="12"/>
    <x v="0"/>
    <n v="571"/>
    <n v="393"/>
    <d v="2013-09-05T04:00:00"/>
    <d v="2013-09-05T05:05:06"/>
    <x v="0"/>
    <x v="1"/>
    <d v="2013-08-28T19:44:00"/>
    <n v="0"/>
    <x v="0"/>
    <n v="4"/>
    <n v="4.5213333338324446E-2"/>
    <n v="1.0851200001197867"/>
    <n v="7.3444444444394321"/>
  </r>
  <r>
    <n v="5537"/>
    <n v="179702"/>
    <n v="25286"/>
    <n v="12"/>
    <x v="0"/>
    <n v="1069"/>
    <n v="187"/>
    <d v="2013-10-25T19:45:00"/>
    <d v="2013-10-25T21:15:00"/>
    <x v="0"/>
    <x v="0"/>
    <d v="2013-10-18T11:23:00"/>
    <n v="0"/>
    <x v="5"/>
    <n v="19"/>
    <n v="6.2503333334461786E-2"/>
    <n v="1.5000800000270829"/>
    <n v="7.3486111111051287"/>
  </r>
  <r>
    <n v="6425"/>
    <n v="164921"/>
    <n v="37192"/>
    <n v="12"/>
    <x v="0"/>
    <n v="1068"/>
    <n v="353"/>
    <d v="2013-08-12T17:15:00"/>
    <d v="2013-08-12T17:24:38"/>
    <x v="0"/>
    <x v="0"/>
    <d v="2013-08-05T08:38:00"/>
    <n v="0"/>
    <x v="2"/>
    <n v="17"/>
    <n v="6.6900000019813888E-3"/>
    <n v="0.16056000004755333"/>
    <n v="7.359027777776646"/>
  </r>
  <r>
    <n v="6064"/>
    <n v="174027"/>
    <n v="42944"/>
    <n v="12"/>
    <x v="0"/>
    <n v="393"/>
    <n v="1078"/>
    <d v="2013-09-24T09:30:00"/>
    <d v="2013-09-24T10:32:27"/>
    <x v="1"/>
    <x v="0"/>
    <d v="2013-09-16T23:31:00"/>
    <n v="0"/>
    <x v="6"/>
    <n v="9"/>
    <n v="4.3366666664951481E-2"/>
    <n v="1.0407999999588355"/>
    <n v="7.4159722222248092"/>
  </r>
  <r>
    <n v="6348"/>
    <n v="174647"/>
    <n v="43219"/>
    <n v="12"/>
    <x v="0"/>
    <n v="1071"/>
    <n v="363"/>
    <d v="2013-09-28T04:30:00"/>
    <d v="2013-09-28T05:04:39"/>
    <x v="0"/>
    <x v="0"/>
    <d v="2013-09-20T17:08:00"/>
    <n v="0"/>
    <x v="4"/>
    <n v="4"/>
    <n v="2.4060000003373716E-2"/>
    <n v="0.57744000008096918"/>
    <n v="7.4736111111124046"/>
  </r>
  <r>
    <n v="7866"/>
    <n v="167152"/>
    <n v="35437"/>
    <n v="12"/>
    <x v="0"/>
    <n v="832"/>
    <n v="571"/>
    <d v="2013-08-23T07:15:00"/>
    <d v="2013-08-23T08:01:07"/>
    <x v="0"/>
    <x v="0"/>
    <d v="2013-08-15T18:31:00"/>
    <n v="0"/>
    <x v="5"/>
    <n v="7"/>
    <n v="3.202666666766163E-2"/>
    <n v="0.76864000002387911"/>
    <n v="7.5305555555605679"/>
  </r>
  <r>
    <n v="7423"/>
    <n v="163740"/>
    <n v="38068"/>
    <n v="12"/>
    <x v="0"/>
    <n v="471"/>
    <n v="393"/>
    <d v="2013-08-08T05:00:00"/>
    <d v="2013-08-08T06:10:31"/>
    <x v="1"/>
    <x v="0"/>
    <d v="2013-07-31T15:18:00"/>
    <n v="0"/>
    <x v="0"/>
    <n v="5"/>
    <n v="4.8966666661726777E-2"/>
    <n v="1.1751999998814426"/>
    <n v="7.570833333338669"/>
  </r>
  <r>
    <n v="6339"/>
    <n v="178105"/>
    <n v="25286"/>
    <n v="12"/>
    <x v="0"/>
    <n v="187"/>
    <n v="1069"/>
    <d v="2013-10-17T07:45:00"/>
    <d v="2013-10-17T09:16:46"/>
    <x v="0"/>
    <x v="0"/>
    <d v="2013-10-09T15:56:00"/>
    <n v="0"/>
    <x v="0"/>
    <n v="7"/>
    <n v="6.3723333332745824E-2"/>
    <n v="1.5293599999858998"/>
    <n v="7.6590277777722804"/>
  </r>
  <r>
    <n v="5420"/>
    <n v="177106"/>
    <n v="44254"/>
    <n v="90"/>
    <x v="0"/>
    <n v="1384"/>
    <n v="1173"/>
    <d v="2013-10-11T14:45:00"/>
    <d v="2013-10-11T18:15:23"/>
    <x v="1"/>
    <x v="0"/>
    <d v="2013-10-03T22:37:00"/>
    <n v="0"/>
    <x v="5"/>
    <n v="14"/>
    <n v="0.14609666666365229"/>
    <n v="3.5063199999276549"/>
    <n v="7.672222222223354"/>
  </r>
  <r>
    <n v="7076"/>
    <n v="156177"/>
    <n v="27458"/>
    <n v="12"/>
    <x v="0"/>
    <n v="1330"/>
    <n v="1285"/>
    <d v="2013-06-29T09:15:00"/>
    <d v="2013-06-29T09:42:48"/>
    <x v="0"/>
    <x v="0"/>
    <d v="2013-06-21T16:42:00"/>
    <n v="0"/>
    <x v="4"/>
    <n v="9"/>
    <n v="1.9303333334391937E-2"/>
    <n v="0.46328000002540648"/>
    <n v="7.6895833333328483"/>
  </r>
  <r>
    <n v="7051"/>
    <n v="170290"/>
    <n v="27458"/>
    <n v="12"/>
    <x v="0"/>
    <n v="1285"/>
    <n v="1330"/>
    <d v="2013-09-07T14:00:00"/>
    <d v="2013-09-07T14:56:43"/>
    <x v="0"/>
    <x v="0"/>
    <d v="2013-08-30T17:58:00"/>
    <n v="0"/>
    <x v="4"/>
    <n v="14"/>
    <n v="3.9386666663631331E-2"/>
    <n v="0.94527999992715195"/>
    <n v="7.8347222222218988"/>
  </r>
  <r>
    <n v="6155"/>
    <n v="183212"/>
    <n v="47277"/>
    <n v="12"/>
    <x v="0"/>
    <n v="393"/>
    <n v="293"/>
    <d v="2013-11-13T11:00:00"/>
    <s v=""/>
    <x v="0"/>
    <x v="0"/>
    <d v="2013-11-05T12:23:00"/>
    <n v="1"/>
    <x v="1"/>
    <n v="11"/>
    <e v="#VALUE!"/>
    <s v=""/>
    <n v="7.9423611111124046"/>
  </r>
  <r>
    <n v="6437"/>
    <n v="176354"/>
    <n v="35061"/>
    <n v="12"/>
    <x v="0"/>
    <n v="1150"/>
    <n v="1065"/>
    <d v="2013-10-08T10:30:00"/>
    <d v="2013-10-08T10:56:39"/>
    <x v="0"/>
    <x v="0"/>
    <d v="2013-09-30T09:27:00"/>
    <n v="0"/>
    <x v="6"/>
    <n v="10"/>
    <n v="1.8510000001697335E-2"/>
    <n v="0.44424000004073605"/>
    <n v="8.0437499999970896"/>
  </r>
  <r>
    <n v="6537"/>
    <n v="164249"/>
    <n v="27458"/>
    <n v="12"/>
    <x v="0"/>
    <n v="1285"/>
    <n v="344"/>
    <d v="2013-08-10T14:00:00"/>
    <d v="2013-08-10T14:43:44"/>
    <x v="0"/>
    <x v="0"/>
    <d v="2013-08-02T10:36:00"/>
    <n v="0"/>
    <x v="4"/>
    <n v="14"/>
    <n v="3.0366666665941011E-2"/>
    <n v="0.72879999998258427"/>
    <n v="8.1416666666700621"/>
  </r>
  <r>
    <n v="7983"/>
    <n v="149589"/>
    <n v="31094"/>
    <n v="12"/>
    <x v="0"/>
    <n v="1017"/>
    <n v="393"/>
    <d v="2013-05-25T03:30:00"/>
    <d v="2013-05-26T00:00:00"/>
    <x v="1"/>
    <x v="0"/>
    <d v="2013-05-16T23:01:00"/>
    <n v="0"/>
    <x v="4"/>
    <n v="3"/>
    <n v="0.85416666666424135"/>
    <n v="20.499999999941792"/>
    <n v="8.1868055555605679"/>
  </r>
  <r>
    <n v="5834"/>
    <n v="182342"/>
    <n v="46791"/>
    <n v="12"/>
    <x v="0"/>
    <n v="1069"/>
    <n v="187"/>
    <d v="2013-11-08T17:00:00"/>
    <d v="2013-11-08T18:00:00"/>
    <x v="0"/>
    <x v="0"/>
    <d v="2013-10-31T11:31:00"/>
    <n v="0"/>
    <x v="5"/>
    <n v="17"/>
    <n v="4.1666666664241347E-2"/>
    <n v="0.99999999994179234"/>
    <n v="8.2284722222248092"/>
  </r>
  <r>
    <n v="6251"/>
    <n v="161351"/>
    <n v="36930"/>
    <n v="85"/>
    <x v="0"/>
    <n v="1391"/>
    <n v="393"/>
    <d v="2013-07-27T06:30:00"/>
    <d v="2013-07-27T07:16:41"/>
    <x v="1"/>
    <x v="0"/>
    <d v="2013-07-18T23:40:00"/>
    <n v="0"/>
    <x v="4"/>
    <n v="6"/>
    <n v="3.241666666144738E-2"/>
    <n v="0.77799999987473711"/>
    <n v="8.2847222222262644"/>
  </r>
  <r>
    <n v="7913"/>
    <n v="171615"/>
    <n v="41540"/>
    <n v="89"/>
    <x v="0"/>
    <n v="585"/>
    <n v="1388"/>
    <d v="2013-09-13T20:15:00"/>
    <d v="2013-09-13T21:27:53"/>
    <x v="1"/>
    <x v="0"/>
    <d v="2013-09-05T11:55:00"/>
    <n v="0"/>
    <x v="5"/>
    <n v="20"/>
    <n v="5.0609999998414423E-2"/>
    <n v="1.2146399999619462"/>
    <n v="8.3472222222189885"/>
  </r>
  <r>
    <n v="7970"/>
    <n v="177036"/>
    <n v="43704"/>
    <n v="12"/>
    <x v="0"/>
    <n v="149"/>
    <n v="393"/>
    <d v="2013-10-12T03:00:00"/>
    <d v="2013-10-12T04:13:07"/>
    <x v="0"/>
    <x v="0"/>
    <d v="2013-10-03T16:25:00"/>
    <n v="0"/>
    <x v="4"/>
    <n v="3"/>
    <n v="5.0779999997757841E-2"/>
    <n v="1.2187199999461882"/>
    <n v="8.4409722222189885"/>
  </r>
  <r>
    <n v="7535"/>
    <n v="180678"/>
    <n v="19854"/>
    <n v="12"/>
    <x v="0"/>
    <n v="1390"/>
    <n v="393"/>
    <d v="2013-11-01T08:00:00"/>
    <d v="2013-11-01T10:25:09"/>
    <x v="1"/>
    <x v="0"/>
    <d v="2013-10-23T20:03:00"/>
    <n v="0"/>
    <x v="5"/>
    <n v="8"/>
    <n v="0.1007966666657012"/>
    <n v="2.4191199999768287"/>
    <n v="8.4979166666671517"/>
  </r>
  <r>
    <n v="6179"/>
    <n v="174114"/>
    <n v="1495"/>
    <n v="12"/>
    <x v="0"/>
    <n v="1084"/>
    <n v="1071"/>
    <d v="2013-09-26T08:00:00"/>
    <d v="2013-09-26T09:14:48"/>
    <x v="0"/>
    <x v="0"/>
    <d v="2013-09-17T15:28:00"/>
    <n v="0"/>
    <x v="0"/>
    <n v="8"/>
    <n v="5.1946666666481178E-2"/>
    <n v="1.2467199999955483"/>
    <n v="8.6888888888934162"/>
  </r>
  <r>
    <n v="6930"/>
    <n v="162644"/>
    <n v="37558"/>
    <n v="89"/>
    <x v="2"/>
    <n v="585"/>
    <s v=""/>
    <d v="2013-08-03T11:00:00"/>
    <d v="2013-08-03T20:00:00"/>
    <x v="1"/>
    <x v="0"/>
    <d v="2013-07-25T17:39:00"/>
    <n v="0"/>
    <x v="4"/>
    <n v="11"/>
    <n v="0.37499666666553821"/>
    <n v="8.9999199999729171"/>
    <n v="8.7229166666656965"/>
  </r>
  <r>
    <n v="5941"/>
    <n v="170949"/>
    <n v="41296"/>
    <n v="12"/>
    <x v="1"/>
    <n v="292"/>
    <s v=""/>
    <d v="2013-09-11T08:30:00"/>
    <d v="2013-09-13T00:00:00"/>
    <x v="0"/>
    <x v="0"/>
    <d v="2013-09-02T10:00:00"/>
    <n v="0"/>
    <x v="1"/>
    <n v="8"/>
    <n v="1.6458333333357587"/>
    <n v="39.500000000058208"/>
    <n v="8.9375"/>
  </r>
  <r>
    <n v="6763"/>
    <n v="163543"/>
    <n v="37984"/>
    <n v="89"/>
    <x v="0"/>
    <n v="689"/>
    <n v="1399"/>
    <d v="2013-08-08T16:30:00"/>
    <d v="2013-08-08T17:07:36"/>
    <x v="0"/>
    <x v="0"/>
    <d v="2013-07-30T16:53:00"/>
    <n v="0"/>
    <x v="0"/>
    <n v="16"/>
    <n v="2.6109999998880085E-2"/>
    <n v="0.62663999997312203"/>
    <n v="8.984027777776646"/>
  </r>
  <r>
    <n v="6863"/>
    <n v="171031"/>
    <n v="40039"/>
    <n v="12"/>
    <x v="0"/>
    <n v="1281"/>
    <n v="1237"/>
    <d v="2013-09-11T16:30:00"/>
    <d v="2013-09-11T18:00:06"/>
    <x v="0"/>
    <x v="0"/>
    <d v="2013-09-02T14:16:00"/>
    <n v="0"/>
    <x v="1"/>
    <n v="16"/>
    <n v="6.257000000186963E-2"/>
    <n v="1.5016800000448711"/>
    <n v="9.0930555555532919"/>
  </r>
  <r>
    <n v="5503"/>
    <n v="181037"/>
    <n v="46214"/>
    <n v="65"/>
    <x v="0"/>
    <n v="393"/>
    <n v="1056"/>
    <d v="2013-11-03T23:00:00"/>
    <d v="2013-11-04T00:12:06"/>
    <x v="1"/>
    <x v="0"/>
    <d v="2013-10-25T19:45:00"/>
    <n v="0"/>
    <x v="3"/>
    <n v="23"/>
    <n v="5.006666666304227E-2"/>
    <n v="1.2015999999130145"/>
    <n v="9.1354166666715173"/>
  </r>
  <r>
    <n v="7958"/>
    <n v="171439"/>
    <n v="41540"/>
    <n v="12"/>
    <x v="0"/>
    <n v="963"/>
    <n v="1388"/>
    <d v="2013-09-13T20:00:00"/>
    <d v="2013-09-13T21:06:05"/>
    <x v="0"/>
    <x v="1"/>
    <d v="2013-09-04T16:24:00"/>
    <n v="0"/>
    <x v="5"/>
    <n v="20"/>
    <n v="4.5886666666774545E-2"/>
    <n v="1.1012800000025891"/>
    <n v="9.1500000000014552"/>
  </r>
  <r>
    <n v="5778"/>
    <n v="176459"/>
    <n v="37984"/>
    <n v="89"/>
    <x v="0"/>
    <n v="689"/>
    <n v="1399"/>
    <d v="2013-10-09T16:30:00"/>
    <s v=""/>
    <x v="0"/>
    <x v="0"/>
    <d v="2013-09-30T10:38:00"/>
    <n v="1"/>
    <x v="1"/>
    <n v="16"/>
    <e v="#VALUE!"/>
    <s v=""/>
    <n v="9.2444444444408873"/>
  </r>
  <r>
    <n v="5937"/>
    <n v="164956"/>
    <n v="3935"/>
    <n v="12"/>
    <x v="0"/>
    <n v="1365"/>
    <n v="585"/>
    <d v="2013-08-14T17:00:00"/>
    <s v=""/>
    <x v="0"/>
    <x v="0"/>
    <d v="2013-08-05T10:54:00"/>
    <n v="1"/>
    <x v="1"/>
    <n v="17"/>
    <e v="#VALUE!"/>
    <s v=""/>
    <n v="9.2541666666656965"/>
  </r>
  <r>
    <n v="5914"/>
    <n v="163365"/>
    <n v="35721"/>
    <n v="12"/>
    <x v="0"/>
    <n v="1034"/>
    <n v="168"/>
    <d v="2013-08-07T22:15:00"/>
    <d v="2013-08-07T22:55:56"/>
    <x v="1"/>
    <x v="0"/>
    <d v="2013-07-29T15:40:00"/>
    <n v="0"/>
    <x v="1"/>
    <n v="22"/>
    <n v="2.842666666401783E-2"/>
    <n v="0.68223999993642792"/>
    <n v="9.2743055555547471"/>
  </r>
  <r>
    <n v="7960"/>
    <n v="166122"/>
    <n v="35329"/>
    <n v="12"/>
    <x v="0"/>
    <n v="516"/>
    <n v="393"/>
    <d v="2013-08-20T07:15:00"/>
    <d v="2013-08-20T08:14:05"/>
    <x v="1"/>
    <x v="0"/>
    <d v="2013-08-10T22:40:00"/>
    <n v="0"/>
    <x v="6"/>
    <n v="7"/>
    <n v="4.1026666665857192E-2"/>
    <n v="0.98463999998057261"/>
    <n v="9.3576388888905058"/>
  </r>
  <r>
    <n v="5755"/>
    <n v="181621"/>
    <n v="42472"/>
    <n v="12"/>
    <x v="0"/>
    <n v="393"/>
    <n v="1063"/>
    <d v="2013-11-07T09:00:00"/>
    <s v=""/>
    <x v="1"/>
    <x v="0"/>
    <d v="2013-10-29T00:13:00"/>
    <n v="1"/>
    <x v="0"/>
    <n v="9"/>
    <e v="#VALUE!"/>
    <s v=""/>
    <n v="9.3659722222218988"/>
  </r>
  <r>
    <n v="7221"/>
    <n v="144146"/>
    <n v="2065"/>
    <n v="28"/>
    <x v="1"/>
    <n v="625"/>
    <s v=""/>
    <d v="2013-04-20T06:30:00"/>
    <d v="2013-04-22T06:30:00"/>
    <x v="0"/>
    <x v="0"/>
    <d v="2013-04-10T20:15:00"/>
    <n v="0"/>
    <x v="4"/>
    <n v="6"/>
    <n v="1.9999966666655382"/>
    <n v="47.999919999972917"/>
    <n v="9.4270833333357587"/>
  </r>
  <r>
    <n v="5589"/>
    <n v="168273"/>
    <n v="41133"/>
    <n v="12"/>
    <x v="0"/>
    <n v="1391"/>
    <n v="541"/>
    <d v="2013-08-30T08:30:00"/>
    <d v="2013-08-30T09:19:10"/>
    <x v="0"/>
    <x v="0"/>
    <d v="2013-08-20T16:35:00"/>
    <n v="0"/>
    <x v="5"/>
    <n v="8"/>
    <n v="3.41433333378518E-2"/>
    <n v="0.8194400001084432"/>
    <n v="9.6631944444452529"/>
  </r>
  <r>
    <n v="5753"/>
    <n v="174115"/>
    <n v="1495"/>
    <n v="12"/>
    <x v="0"/>
    <n v="1084"/>
    <n v="1071"/>
    <d v="2013-09-27T08:00:00"/>
    <d v="2013-09-27T09:14:48"/>
    <x v="0"/>
    <x v="0"/>
    <d v="2013-09-17T15:28:00"/>
    <n v="0"/>
    <x v="5"/>
    <n v="8"/>
    <n v="5.1946666666481178E-2"/>
    <n v="1.2467199999955483"/>
    <n v="9.6888888888934162"/>
  </r>
  <r>
    <n v="5390"/>
    <n v="173427"/>
    <n v="41670"/>
    <n v="12"/>
    <x v="0"/>
    <n v="502"/>
    <n v="344"/>
    <d v="2013-09-24T06:30:00"/>
    <d v="2013-09-24T07:44:07"/>
    <x v="0"/>
    <x v="0"/>
    <d v="2013-09-14T13:05:00"/>
    <n v="0"/>
    <x v="6"/>
    <n v="6"/>
    <n v="5.1466666664055083E-2"/>
    <n v="1.235199999937322"/>
    <n v="9.7256944444452529"/>
  </r>
  <r>
    <n v="5362"/>
    <n v="176996"/>
    <n v="43966"/>
    <n v="24"/>
    <x v="2"/>
    <n v="836"/>
    <s v=""/>
    <d v="2013-10-13T10:15:00"/>
    <d v="2013-10-13T15:15:00"/>
    <x v="0"/>
    <x v="0"/>
    <d v="2013-10-03T14:13:00"/>
    <n v="0"/>
    <x v="3"/>
    <n v="10"/>
    <n v="0.20833666666294448"/>
    <n v="5.0000799999106675"/>
    <n v="9.8347222222218988"/>
  </r>
  <r>
    <n v="7371"/>
    <n v="160891"/>
    <n v="36717"/>
    <n v="12"/>
    <x v="0"/>
    <n v="292"/>
    <n v="167"/>
    <d v="2013-07-26T08:30:00"/>
    <d v="2013-07-26T09:41:48"/>
    <x v="0"/>
    <x v="0"/>
    <d v="2013-07-16T10:32:00"/>
    <n v="0"/>
    <x v="5"/>
    <n v="8"/>
    <n v="4.9863333333632909E-2"/>
    <n v="1.1967200000071898"/>
    <n v="9.9152777777781012"/>
  </r>
  <r>
    <n v="7092"/>
    <n v="175805"/>
    <n v="32527"/>
    <n v="12"/>
    <x v="0"/>
    <n v="218"/>
    <n v="1026"/>
    <d v="2013-10-07T13:45:00"/>
    <d v="2013-10-07T15:04:14"/>
    <x v="0"/>
    <x v="0"/>
    <d v="2013-09-27T15:07:00"/>
    <n v="0"/>
    <x v="2"/>
    <n v="13"/>
    <n v="5.5023333334247582E-2"/>
    <n v="1.320560000021942"/>
    <n v="9.9430555555518367"/>
  </r>
  <r>
    <n v="7839"/>
    <n v="160078"/>
    <n v="35061"/>
    <n v="89"/>
    <x v="0"/>
    <n v="157"/>
    <n v="1065"/>
    <d v="2013-07-22T11:00:00"/>
    <d v="2013-07-22T12:12:14"/>
    <x v="0"/>
    <x v="0"/>
    <d v="2013-07-12T10:24:00"/>
    <n v="0"/>
    <x v="2"/>
    <n v="11"/>
    <n v="5.0166666667792015E-2"/>
    <n v="1.2040000000270084"/>
    <n v="10.025000000001455"/>
  </r>
  <r>
    <n v="7767"/>
    <n v="174617"/>
    <n v="25286"/>
    <n v="12"/>
    <x v="0"/>
    <n v="1069"/>
    <n v="187"/>
    <d v="2013-09-30T20:00:00"/>
    <d v="2013-09-30T21:30:00"/>
    <x v="0"/>
    <x v="0"/>
    <d v="2013-09-20T15:44:00"/>
    <n v="0"/>
    <x v="2"/>
    <n v="20"/>
    <n v="6.2496666665538214E-2"/>
    <n v="1.4999199999729171"/>
    <n v="10.177777777782467"/>
  </r>
  <r>
    <n v="7048"/>
    <n v="160309"/>
    <n v="36423"/>
    <n v="12"/>
    <x v="1"/>
    <n v="625"/>
    <s v=""/>
    <d v="2013-07-23T09:00:00"/>
    <d v="2013-07-24T23:59:00"/>
    <x v="1"/>
    <x v="0"/>
    <d v="2013-07-13T02:15:00"/>
    <n v="0"/>
    <x v="6"/>
    <n v="9"/>
    <n v="1.624309999999241"/>
    <n v="38.983439999981783"/>
    <n v="10.28125"/>
  </r>
  <r>
    <n v="6124"/>
    <n v="184360"/>
    <n v="47865"/>
    <n v="12"/>
    <x v="0"/>
    <n v="1349"/>
    <n v="1052"/>
    <d v="2013-11-23T18:30:00"/>
    <s v=""/>
    <x v="0"/>
    <x v="0"/>
    <d v="2013-11-13T10:14:00"/>
    <n v="1"/>
    <x v="4"/>
    <n v="18"/>
    <e v="#VALUE!"/>
    <s v=""/>
    <n v="10.344444444446708"/>
  </r>
  <r>
    <n v="7028"/>
    <n v="176407"/>
    <n v="34972"/>
    <n v="85"/>
    <x v="0"/>
    <n v="949"/>
    <n v="1041"/>
    <d v="2013-10-10T19:15:00"/>
    <d v="2013-10-10T20:08:00"/>
    <x v="0"/>
    <x v="0"/>
    <d v="2013-09-30T10:23:00"/>
    <n v="0"/>
    <x v="0"/>
    <n v="19"/>
    <n v="3.6806666663323995E-2"/>
    <n v="0.88335999991977587"/>
    <n v="10.369444444448163"/>
  </r>
  <r>
    <n v="7907"/>
    <n v="146445"/>
    <n v="29438"/>
    <n v="65"/>
    <x v="1"/>
    <n v="393"/>
    <s v=""/>
    <d v="2013-05-08T08:30:00"/>
    <d v="2013-05-17T00:00:00"/>
    <x v="0"/>
    <x v="0"/>
    <d v="2013-04-27T19:36:00"/>
    <n v="0"/>
    <x v="1"/>
    <n v="8"/>
    <n v="8.6458333333357587"/>
    <n v="207.50000000005821"/>
    <n v="10.537499999998545"/>
  </r>
  <r>
    <n v="6574"/>
    <n v="170303"/>
    <n v="32527"/>
    <n v="12"/>
    <x v="0"/>
    <n v="1026"/>
    <n v="218"/>
    <d v="2013-09-10T07:30:00"/>
    <d v="2013-09-10T08:15:29"/>
    <x v="0"/>
    <x v="0"/>
    <d v="2013-08-30T18:04:00"/>
    <n v="0"/>
    <x v="6"/>
    <n v="7"/>
    <n v="3.1589999998686835E-2"/>
    <n v="0.75815999996848404"/>
    <n v="10.559722222220444"/>
  </r>
  <r>
    <n v="6089"/>
    <n v="170208"/>
    <n v="33882"/>
    <n v="85"/>
    <x v="0"/>
    <n v="410"/>
    <n v="1026"/>
    <d v="2013-09-10T14:15:00"/>
    <d v="2013-09-10T15:00:32"/>
    <x v="0"/>
    <x v="0"/>
    <d v="2013-08-30T17:37:00"/>
    <n v="0"/>
    <x v="6"/>
    <n v="14"/>
    <n v="3.162000000156695E-2"/>
    <n v="0.75888000003760681"/>
    <n v="10.859722222223354"/>
  </r>
  <r>
    <n v="7689"/>
    <n v="182093"/>
    <n v="41644"/>
    <n v="12"/>
    <x v="0"/>
    <n v="1026"/>
    <n v="611"/>
    <d v="2013-11-11T08:15:00"/>
    <d v="2013-11-11T08:41:55"/>
    <x v="0"/>
    <x v="0"/>
    <d v="2013-10-31T09:44:00"/>
    <n v="0"/>
    <x v="2"/>
    <n v="8"/>
    <n v="1.8689999997150153E-2"/>
    <n v="0.44855999993160367"/>
    <n v="10.938194444446708"/>
  </r>
  <r>
    <n v="6509"/>
    <n v="170130"/>
    <n v="33002"/>
    <n v="24"/>
    <x v="0"/>
    <n v="611"/>
    <n v="1026"/>
    <d v="2013-09-10T17:45:00"/>
    <d v="2013-09-10T18:46:12"/>
    <x v="0"/>
    <x v="0"/>
    <d v="2013-08-30T16:27:00"/>
    <n v="0"/>
    <x v="6"/>
    <n v="17"/>
    <n v="4.2496666661463678E-2"/>
    <n v="1.0199199998751283"/>
    <n v="11.054166666668607"/>
  </r>
  <r>
    <n v="5526"/>
    <n v="175715"/>
    <n v="32023"/>
    <n v="12"/>
    <x v="0"/>
    <n v="293"/>
    <n v="376"/>
    <d v="2013-10-08T16:30:00"/>
    <d v="2013-10-08T17:22:24"/>
    <x v="0"/>
    <x v="0"/>
    <d v="2013-09-27T14:24:00"/>
    <n v="0"/>
    <x v="6"/>
    <n v="16"/>
    <n v="3.6390000001119915E-2"/>
    <n v="0.87336000002687797"/>
    <n v="11.087500000001455"/>
  </r>
  <r>
    <n v="7859"/>
    <n v="180322"/>
    <n v="45277"/>
    <n v="12"/>
    <x v="0"/>
    <n v="1021"/>
    <n v="832"/>
    <d v="2013-11-01T19:30:00"/>
    <d v="2013-11-01T21:55:40"/>
    <x v="1"/>
    <x v="0"/>
    <d v="2013-10-21T14:18:00"/>
    <n v="0"/>
    <x v="5"/>
    <n v="19"/>
    <n v="0.10115999999834457"/>
    <n v="2.4278399999602698"/>
    <n v="11.216666666667152"/>
  </r>
  <r>
    <n v="6623"/>
    <n v="158805"/>
    <n v="32527"/>
    <n v="89"/>
    <x v="0"/>
    <n v="218"/>
    <n v="1017"/>
    <d v="2013-07-17T17:15:00"/>
    <d v="2013-07-17T18:10:32"/>
    <x v="0"/>
    <x v="0"/>
    <d v="2013-07-06T11:28:00"/>
    <n v="0"/>
    <x v="1"/>
    <n v="17"/>
    <n v="3.8560000000870787E-2"/>
    <n v="0.92544000002089888"/>
    <n v="11.240972222221899"/>
  </r>
  <r>
    <n v="7706"/>
    <n v="182156"/>
    <n v="32023"/>
    <n v="90"/>
    <x v="0"/>
    <n v="293"/>
    <n v="376"/>
    <d v="2013-11-11T17:00:00"/>
    <d v="2013-11-11T17:14:04"/>
    <x v="0"/>
    <x v="0"/>
    <d v="2013-10-31T10:11:00"/>
    <n v="0"/>
    <x v="2"/>
    <n v="17"/>
    <n v="9.7666666624718346E-3"/>
    <n v="0.23439999989932403"/>
    <n v="11.284027777779556"/>
  </r>
  <r>
    <n v="5574"/>
    <n v="157185"/>
    <n v="40512"/>
    <n v="12"/>
    <x v="0"/>
    <n v="571"/>
    <n v="625"/>
    <d v="2013-07-09T17:30:00"/>
    <d v="2013-07-09T18:03:42"/>
    <x v="0"/>
    <x v="0"/>
    <d v="2013-06-28T09:11:00"/>
    <n v="0"/>
    <x v="6"/>
    <n v="17"/>
    <n v="2.3403333332680631E-2"/>
    <n v="0.56167999998433515"/>
    <n v="11.34652777777228"/>
  </r>
  <r>
    <n v="6090"/>
    <n v="163336"/>
    <n v="5870"/>
    <n v="12"/>
    <x v="0"/>
    <n v="393"/>
    <n v="499"/>
    <d v="2013-08-09T22:30:00"/>
    <d v="2013-08-10T00:25:15"/>
    <x v="1"/>
    <x v="0"/>
    <d v="2013-07-29T13:44:00"/>
    <n v="0"/>
    <x v="5"/>
    <n v="22"/>
    <n v="8.0029999997350387E-2"/>
    <n v="1.9207199999364093"/>
    <n v="11.365277777775191"/>
  </r>
  <r>
    <n v="7780"/>
    <n v="181239"/>
    <n v="46319"/>
    <n v="65"/>
    <x v="1"/>
    <n v="603"/>
    <s v=""/>
    <d v="2013-11-07T09:00:00"/>
    <d v="2013-11-12T00:00:00"/>
    <x v="0"/>
    <x v="0"/>
    <d v="2013-10-26T20:28:00"/>
    <n v="0"/>
    <x v="0"/>
    <n v="9"/>
    <n v="4.625"/>
    <n v="111"/>
    <n v="11.522222222221899"/>
  </r>
  <r>
    <n v="7562"/>
    <n v="170304"/>
    <n v="32527"/>
    <n v="90"/>
    <x v="0"/>
    <n v="1026"/>
    <n v="218"/>
    <d v="2013-09-11T07:30:00"/>
    <d v="2013-09-11T08:42:34"/>
    <x v="0"/>
    <x v="0"/>
    <d v="2013-08-30T18:04:00"/>
    <n v="0"/>
    <x v="1"/>
    <n v="7"/>
    <n v="5.0389999996696133E-2"/>
    <n v="1.2093599999207072"/>
    <n v="11.559722222220444"/>
  </r>
  <r>
    <n v="6841"/>
    <n v="170116"/>
    <n v="33002"/>
    <n v="85"/>
    <x v="0"/>
    <n v="1026"/>
    <n v="611"/>
    <d v="2013-09-11T08:15:00"/>
    <d v="2013-09-11T09:18:10"/>
    <x v="0"/>
    <x v="0"/>
    <d v="2013-08-30T16:25:00"/>
    <n v="0"/>
    <x v="1"/>
    <n v="8"/>
    <n v="4.387000000133412E-2"/>
    <n v="1.0528800000320189"/>
    <n v="11.659722222218988"/>
  </r>
  <r>
    <n v="7071"/>
    <n v="174085"/>
    <n v="42970"/>
    <n v="24"/>
    <x v="0"/>
    <n v="1096"/>
    <n v="393"/>
    <d v="2013-09-29T06:00:00"/>
    <d v="2013-09-29T07:12:04"/>
    <x v="1"/>
    <x v="0"/>
    <d v="2013-09-17T13:01:00"/>
    <n v="0"/>
    <x v="3"/>
    <n v="6"/>
    <n v="5.0049999998009298E-2"/>
    <n v="1.2011999999522232"/>
    <n v="11.707638888889051"/>
  </r>
  <r>
    <n v="7345"/>
    <n v="182273"/>
    <n v="38538"/>
    <n v="12"/>
    <x v="0"/>
    <n v="1373"/>
    <n v="1216"/>
    <d v="2013-11-12T08:00:00"/>
    <d v="2013-11-12T08:54:22"/>
    <x v="0"/>
    <x v="0"/>
    <d v="2013-10-31T10:53:00"/>
    <n v="0"/>
    <x v="6"/>
    <n v="8"/>
    <n v="3.7756666664790828E-2"/>
    <n v="0.90615999995497987"/>
    <n v="11.879861111112405"/>
  </r>
  <r>
    <n v="6163"/>
    <n v="180335"/>
    <n v="41249"/>
    <n v="12"/>
    <x v="0"/>
    <n v="128"/>
    <n v="393"/>
    <d v="2013-11-02T15:45:00"/>
    <d v="2013-11-02T16:17:04"/>
    <x v="0"/>
    <x v="1"/>
    <d v="2013-10-21T15:44:00"/>
    <n v="0"/>
    <x v="4"/>
    <n v="15"/>
    <n v="2.2270000001299195E-2"/>
    <n v="0.53448000003118068"/>
    <n v="12.000694444446708"/>
  </r>
  <r>
    <n v="7510"/>
    <n v="185185"/>
    <n v="37973"/>
    <n v="12"/>
    <x v="0"/>
    <n v="693"/>
    <n v="1237"/>
    <d v="2013-12-01T11:30:00"/>
    <d v="2013-12-01T12:03:18"/>
    <x v="1"/>
    <x v="0"/>
    <d v="2013-11-19T09:19:00"/>
    <n v="0"/>
    <x v="3"/>
    <n v="11"/>
    <n v="2.3123333332478069E-2"/>
    <n v="0.55495999997947365"/>
    <n v="12.090972222220444"/>
  </r>
  <r>
    <n v="6852"/>
    <n v="158872"/>
    <n v="33002"/>
    <n v="12"/>
    <x v="0"/>
    <n v="611"/>
    <n v="1026"/>
    <d v="2013-07-18T17:45:00"/>
    <d v="2013-07-18T18:59:08"/>
    <x v="0"/>
    <x v="0"/>
    <d v="2013-07-06T11:44:00"/>
    <n v="0"/>
    <x v="0"/>
    <n v="17"/>
    <n v="5.1476666667440441E-2"/>
    <n v="1.2354400000185706"/>
    <n v="12.250694444446708"/>
  </r>
  <r>
    <n v="7263"/>
    <n v="170117"/>
    <n v="33002"/>
    <n v="12"/>
    <x v="0"/>
    <n v="1026"/>
    <n v="611"/>
    <d v="2013-09-12T08:15:00"/>
    <d v="2013-09-12T09:25:13"/>
    <x v="0"/>
    <x v="0"/>
    <d v="2013-08-30T16:25:00"/>
    <n v="0"/>
    <x v="0"/>
    <n v="8"/>
    <n v="4.875999999785563E-2"/>
    <n v="1.1702399999485351"/>
    <n v="12.659722222218988"/>
  </r>
  <r>
    <n v="6230"/>
    <n v="174116"/>
    <n v="1495"/>
    <n v="12"/>
    <x v="0"/>
    <n v="1084"/>
    <n v="1071"/>
    <d v="2013-09-30T08:00:00"/>
    <d v="2013-09-30T09:14:48"/>
    <x v="0"/>
    <x v="0"/>
    <d v="2013-09-17T15:28:00"/>
    <n v="0"/>
    <x v="2"/>
    <n v="8"/>
    <n v="5.1946666666481178E-2"/>
    <n v="1.2467199999955483"/>
    <n v="12.688888888893416"/>
  </r>
  <r>
    <n v="6877"/>
    <n v="160892"/>
    <n v="36717"/>
    <n v="12"/>
    <x v="0"/>
    <n v="292"/>
    <n v="167"/>
    <d v="2013-07-29T08:30:00"/>
    <d v="2013-07-29T09:41:48"/>
    <x v="0"/>
    <x v="0"/>
    <d v="2013-07-16T10:35:00"/>
    <n v="0"/>
    <x v="2"/>
    <n v="8"/>
    <n v="4.9863333333632909E-2"/>
    <n v="1.1967200000071898"/>
    <n v="12.913194444445253"/>
  </r>
  <r>
    <n v="6271"/>
    <n v="170276"/>
    <n v="27458"/>
    <n v="12"/>
    <x v="0"/>
    <n v="1285"/>
    <n v="1330"/>
    <d v="2013-09-12T17:00:00"/>
    <d v="2013-09-12T17:27:15"/>
    <x v="0"/>
    <x v="0"/>
    <d v="2013-08-30T17:55:00"/>
    <n v="0"/>
    <x v="0"/>
    <n v="17"/>
    <n v="1.8926666663901415E-2"/>
    <n v="0.45423999993363395"/>
    <n v="12.961805555554747"/>
  </r>
  <r>
    <n v="5789"/>
    <n v="175893"/>
    <n v="38538"/>
    <n v="90"/>
    <x v="0"/>
    <n v="1216"/>
    <n v="1373"/>
    <d v="2013-10-10T18:00:00"/>
    <d v="2013-10-10T19:28:06"/>
    <x v="0"/>
    <x v="0"/>
    <d v="2013-09-27T16:41:00"/>
    <n v="0"/>
    <x v="0"/>
    <n v="18"/>
    <n v="6.1179999996966217E-2"/>
    <n v="1.4683199999271892"/>
    <n v="13.054861111108039"/>
  </r>
  <r>
    <n v="7016"/>
    <n v="164677"/>
    <n v="38361"/>
    <n v="89"/>
    <x v="0"/>
    <n v="142"/>
    <n v="393"/>
    <d v="2013-08-17T03:45:00"/>
    <d v="2013-08-17T05:03:00"/>
    <x v="0"/>
    <x v="0"/>
    <d v="2013-08-03T22:20:00"/>
    <n v="0"/>
    <x v="4"/>
    <n v="3"/>
    <n v="5.4170000003068708E-2"/>
    <n v="1.300080000073649"/>
    <n v="13.225694444445253"/>
  </r>
  <r>
    <n v="6402"/>
    <n v="182243"/>
    <n v="34972"/>
    <n v="12"/>
    <x v="0"/>
    <n v="949"/>
    <n v="1041"/>
    <d v="2013-11-13T18:15:00"/>
    <d v="2013-11-13T19:08:00"/>
    <x v="0"/>
    <x v="0"/>
    <d v="2013-10-31T10:31:00"/>
    <n v="0"/>
    <x v="1"/>
    <n v="18"/>
    <n v="3.6803333336138166E-2"/>
    <n v="0.883280000067316"/>
    <n v="13.322222222217533"/>
  </r>
  <r>
    <n v="5805"/>
    <n v="170255"/>
    <n v="27458"/>
    <n v="12"/>
    <x v="0"/>
    <n v="1330"/>
    <n v="1285"/>
    <d v="2013-09-13T09:15:00"/>
    <d v="2013-09-13T09:57:03"/>
    <x v="0"/>
    <x v="0"/>
    <d v="2013-08-30T17:54:00"/>
    <n v="0"/>
    <x v="5"/>
    <n v="9"/>
    <n v="2.9203333338955417E-2"/>
    <n v="0.70088000013493001"/>
    <n v="13.639583333329938"/>
  </r>
  <r>
    <n v="7650"/>
    <n v="178029"/>
    <n v="41670"/>
    <n v="12"/>
    <x v="0"/>
    <n v="502"/>
    <n v="344"/>
    <d v="2013-10-23T06:30:00"/>
    <d v="2013-10-23T07:27:26"/>
    <x v="0"/>
    <x v="0"/>
    <d v="2013-10-09T10:07:00"/>
    <n v="0"/>
    <x v="1"/>
    <n v="6"/>
    <n v="3.9886666665552184E-2"/>
    <n v="0.95727999997325242"/>
    <n v="13.849305555559113"/>
  </r>
  <r>
    <n v="5758"/>
    <n v="164264"/>
    <n v="27458"/>
    <n v="12"/>
    <x v="0"/>
    <n v="1330"/>
    <n v="1285"/>
    <d v="2013-08-16T09:15:00"/>
    <d v="2013-08-16T10:25:36"/>
    <x v="0"/>
    <x v="0"/>
    <d v="2013-08-02T10:43:00"/>
    <n v="0"/>
    <x v="5"/>
    <n v="9"/>
    <n v="4.9023333333025221E-2"/>
    <n v="1.1765599999926053"/>
    <n v="13.93888888888614"/>
  </r>
  <r>
    <n v="7311"/>
    <n v="179556"/>
    <n v="44489"/>
    <n v="12"/>
    <x v="0"/>
    <n v="330"/>
    <n v="83"/>
    <d v="2013-10-31T16:15:00"/>
    <d v="2013-10-31T17:19:29"/>
    <x v="0"/>
    <x v="0"/>
    <d v="2013-10-17T14:51:00"/>
    <n v="0"/>
    <x v="0"/>
    <n v="16"/>
    <n v="4.4776666662073694E-2"/>
    <n v="1.0746399998897687"/>
    <n v="14.058333333334303"/>
  </r>
  <r>
    <n v="6797"/>
    <n v="163854"/>
    <n v="34972"/>
    <n v="12"/>
    <x v="0"/>
    <n v="1041"/>
    <n v="949"/>
    <d v="2013-08-15T09:30:00"/>
    <d v="2013-08-15T10:25:52"/>
    <x v="0"/>
    <x v="0"/>
    <d v="2013-08-01T07:19:00"/>
    <n v="0"/>
    <x v="0"/>
    <n v="9"/>
    <n v="3.8796666667622048E-2"/>
    <n v="0.93112000002292916"/>
    <n v="14.09097222222772"/>
  </r>
  <r>
    <n v="6526"/>
    <n v="175841"/>
    <n v="25286"/>
    <n v="90"/>
    <x v="0"/>
    <n v="1069"/>
    <n v="187"/>
    <d v="2013-10-11T18:00:00"/>
    <d v="2013-10-11T20:46:15"/>
    <x v="0"/>
    <x v="0"/>
    <d v="2013-09-27T15:33:00"/>
    <n v="0"/>
    <x v="5"/>
    <n v="18"/>
    <n v="0.11544999999750871"/>
    <n v="2.7707999999402091"/>
    <n v="14.102083333331393"/>
  </r>
  <r>
    <n v="6584"/>
    <n v="182199"/>
    <n v="27458"/>
    <n v="12"/>
    <x v="0"/>
    <n v="1285"/>
    <n v="61"/>
    <d v="2013-11-14T15:30:00"/>
    <d v="2013-11-14T16:15:38"/>
    <x v="0"/>
    <x v="0"/>
    <d v="2013-10-31T10:20:00"/>
    <n v="0"/>
    <x v="0"/>
    <n v="15"/>
    <n v="3.1686666661698837E-2"/>
    <n v="0.76047999988077208"/>
    <n v="14.215277777781012"/>
  </r>
  <r>
    <n v="6009"/>
    <n v="164238"/>
    <n v="27458"/>
    <n v="12"/>
    <x v="0"/>
    <n v="1285"/>
    <n v="1330"/>
    <d v="2013-08-16T17:00:00"/>
    <d v="2013-08-16T17:26:20"/>
    <x v="0"/>
    <x v="0"/>
    <d v="2013-08-02T10:35:00"/>
    <n v="0"/>
    <x v="5"/>
    <n v="17"/>
    <n v="1.8286666665517259E-2"/>
    <n v="0.43887999997241423"/>
    <n v="14.26736111111677"/>
  </r>
  <r>
    <n v="7434"/>
    <n v="182422"/>
    <n v="44232"/>
    <n v="12"/>
    <x v="0"/>
    <n v="293"/>
    <n v="502"/>
    <d v="2013-11-14T23:30:00"/>
    <d v="2013-11-15T00:14:15"/>
    <x v="0"/>
    <x v="0"/>
    <d v="2013-10-31T12:17:00"/>
    <n v="0"/>
    <x v="0"/>
    <n v="23"/>
    <n v="3.0733333333046176E-2"/>
    <n v="0.73759999999310821"/>
    <n v="14.467361111106584"/>
  </r>
  <r>
    <n v="7568"/>
    <n v="177001"/>
    <n v="43966"/>
    <n v="12"/>
    <x v="2"/>
    <n v="836"/>
    <s v=""/>
    <d v="2013-10-18T10:15:00"/>
    <d v="2013-10-18T15:15:00"/>
    <x v="0"/>
    <x v="0"/>
    <d v="2013-10-03T14:13:00"/>
    <n v="0"/>
    <x v="5"/>
    <n v="10"/>
    <n v="0.20833666666294448"/>
    <n v="5.0000799999106675"/>
    <n v="14.834722222221899"/>
  </r>
  <r>
    <n v="5437"/>
    <n v="182224"/>
    <n v="34972"/>
    <n v="12"/>
    <x v="0"/>
    <n v="1041"/>
    <n v="949"/>
    <d v="2013-11-15T09:30:00"/>
    <d v="2013-11-15T10:25:52"/>
    <x v="0"/>
    <x v="0"/>
    <d v="2013-10-31T10:30:00"/>
    <n v="0"/>
    <x v="5"/>
    <n v="9"/>
    <n v="3.8796666667622048E-2"/>
    <n v="0.93112000002292916"/>
    <n v="14.958333333335759"/>
  </r>
  <r>
    <n v="7343"/>
    <n v="182318"/>
    <n v="41670"/>
    <n v="12"/>
    <x v="0"/>
    <n v="502"/>
    <n v="344"/>
    <d v="2013-11-16T06:30:00"/>
    <d v="2013-11-16T07:27:26"/>
    <x v="0"/>
    <x v="0"/>
    <d v="2013-10-31T11:19:00"/>
    <n v="0"/>
    <x v="4"/>
    <n v="6"/>
    <n v="3.9886666665552184E-2"/>
    <n v="0.95727999997325242"/>
    <n v="15.799305555556202"/>
  </r>
  <r>
    <n v="6705"/>
    <n v="160898"/>
    <n v="36717"/>
    <n v="12"/>
    <x v="0"/>
    <n v="292"/>
    <n v="167"/>
    <d v="2013-08-01T08:30:00"/>
    <d v="2013-08-01T09:41:48"/>
    <x v="0"/>
    <x v="0"/>
    <d v="2013-07-16T10:44:00"/>
    <n v="0"/>
    <x v="0"/>
    <n v="8"/>
    <n v="4.9863333333632909E-2"/>
    <n v="1.1967200000071898"/>
    <n v="15.906944444439432"/>
  </r>
  <r>
    <n v="6621"/>
    <n v="182551"/>
    <n v="46853"/>
    <n v="36"/>
    <x v="2"/>
    <n v="51"/>
    <s v=""/>
    <d v="2013-11-16T15:30:00"/>
    <d v="2013-11-17T01:30:00"/>
    <x v="1"/>
    <x v="0"/>
    <d v="2013-10-31T17:19:00"/>
    <n v="0"/>
    <x v="4"/>
    <n v="15"/>
    <n v="0.41666666666424135"/>
    <n v="9.9999999999417923"/>
    <n v="15.924305555556202"/>
  </r>
  <r>
    <n v="6213"/>
    <n v="176440"/>
    <n v="34972"/>
    <n v="12"/>
    <x v="0"/>
    <n v="1041"/>
    <n v="949"/>
    <d v="2013-10-16T09:15:00"/>
    <d v="2013-10-16T10:12:43"/>
    <x v="0"/>
    <x v="0"/>
    <d v="2013-09-30T10:30:00"/>
    <n v="0"/>
    <x v="1"/>
    <n v="9"/>
    <n v="4.0083333333313931E-2"/>
    <n v="0.96199999999953434"/>
    <n v="15.947916666664241"/>
  </r>
  <r>
    <n v="7757"/>
    <n v="158785"/>
    <n v="32023"/>
    <n v="12"/>
    <x v="0"/>
    <n v="293"/>
    <n v="376"/>
    <d v="2013-07-22T17:15:00"/>
    <d v="2013-07-22T18:07:24"/>
    <x v="0"/>
    <x v="0"/>
    <d v="2013-07-06T11:12:00"/>
    <n v="0"/>
    <x v="2"/>
    <n v="17"/>
    <n v="3.6390000001119915E-2"/>
    <n v="0.87336000002687797"/>
    <n v="16.252083333332848"/>
  </r>
  <r>
    <n v="7987"/>
    <n v="176265"/>
    <n v="43392"/>
    <n v="12"/>
    <x v="0"/>
    <n v="708"/>
    <n v="1010"/>
    <d v="2013-10-16T07:30:00"/>
    <d v="2013-10-16T09:14:35"/>
    <x v="0"/>
    <x v="0"/>
    <d v="2013-09-29T19:44:00"/>
    <n v="0"/>
    <x v="1"/>
    <n v="7"/>
    <n v="7.2630000002391171E-2"/>
    <n v="1.7431200000573881"/>
    <n v="16.490277777775191"/>
  </r>
  <r>
    <n v="5767"/>
    <n v="178032"/>
    <n v="41670"/>
    <n v="12"/>
    <x v="0"/>
    <n v="502"/>
    <n v="344"/>
    <d v="2013-10-26T06:30:00"/>
    <d v="2013-10-26T07:27:26"/>
    <x v="0"/>
    <x v="0"/>
    <d v="2013-10-09T10:07:00"/>
    <n v="0"/>
    <x v="4"/>
    <n v="6"/>
    <n v="3.9886666665552184E-2"/>
    <n v="0.95727999997325242"/>
    <n v="16.849305555559113"/>
  </r>
  <r>
    <n v="7759"/>
    <n v="158720"/>
    <n v="29275"/>
    <n v="12"/>
    <x v="0"/>
    <n v="768"/>
    <n v="433"/>
    <d v="2013-07-23T08:15:00"/>
    <d v="2013-07-23T09:29:36"/>
    <x v="0"/>
    <x v="0"/>
    <d v="2013-07-06T10:54:00"/>
    <n v="0"/>
    <x v="6"/>
    <n v="8"/>
    <n v="5.1809999997203704E-2"/>
    <n v="1.2434399999328889"/>
    <n v="16.889583333329938"/>
  </r>
  <r>
    <n v="7842"/>
    <n v="180841"/>
    <n v="45804"/>
    <n v="12"/>
    <x v="0"/>
    <n v="358"/>
    <n v="393"/>
    <d v="2013-11-10T17:00:00"/>
    <d v="2013-11-10T18:28:02"/>
    <x v="0"/>
    <x v="0"/>
    <d v="2013-10-24T19:30:00"/>
    <n v="0"/>
    <x v="3"/>
    <n v="17"/>
    <n v="6.1136666663514916E-2"/>
    <n v="1.467279999924358"/>
    <n v="16.895833333335759"/>
  </r>
  <r>
    <n v="5476"/>
    <n v="170326"/>
    <n v="32527"/>
    <n v="12"/>
    <x v="0"/>
    <n v="218"/>
    <n v="1026"/>
    <d v="2013-09-16T17:15:00"/>
    <d v="2013-09-16T18:17:33"/>
    <x v="0"/>
    <x v="0"/>
    <d v="2013-08-30T18:06:00"/>
    <n v="0"/>
    <x v="2"/>
    <n v="17"/>
    <n v="4.3440000001282897E-2"/>
    <n v="1.0425600000307895"/>
    <n v="16.964583333334303"/>
  </r>
  <r>
    <n v="6882"/>
    <n v="160083"/>
    <n v="35061"/>
    <n v="24"/>
    <x v="0"/>
    <n v="157"/>
    <n v="1065"/>
    <d v="2013-07-29T11:00:00"/>
    <d v="2013-07-29T12:12:14"/>
    <x v="0"/>
    <x v="0"/>
    <d v="2013-07-12T10:25:00"/>
    <n v="0"/>
    <x v="2"/>
    <n v="11"/>
    <n v="5.0166666667792015E-2"/>
    <n v="1.2040000000270084"/>
    <n v="17.024305555554747"/>
  </r>
  <r>
    <n v="7570"/>
    <n v="184350"/>
    <n v="47892"/>
    <n v="89"/>
    <x v="0"/>
    <n v="393"/>
    <n v="1153"/>
    <d v="2013-11-30T10:30:00"/>
    <d v="2013-11-30T13:02:04"/>
    <x v="1"/>
    <x v="0"/>
    <d v="2013-11-13T09:51:00"/>
    <n v="0"/>
    <x v="4"/>
    <n v="10"/>
    <n v="0.10560000000259606"/>
    <n v="2.5344000000623055"/>
    <n v="17.027083333334303"/>
  </r>
  <r>
    <n v="7898"/>
    <n v="170172"/>
    <n v="29275"/>
    <n v="12"/>
    <x v="0"/>
    <n v="768"/>
    <n v="433"/>
    <d v="2013-09-17T08:15:00"/>
    <d v="2013-09-17T09:29:36"/>
    <x v="0"/>
    <x v="0"/>
    <d v="2013-08-30T17:26:00"/>
    <n v="0"/>
    <x v="6"/>
    <n v="8"/>
    <n v="5.1809999997203704E-2"/>
    <n v="1.2434399999328889"/>
    <n v="17.617361111108039"/>
  </r>
  <r>
    <n v="7504"/>
    <n v="170120"/>
    <n v="33002"/>
    <n v="12"/>
    <x v="0"/>
    <n v="1026"/>
    <n v="611"/>
    <d v="2013-09-17T08:15:00"/>
    <d v="2013-09-17T10:11:06"/>
    <x v="0"/>
    <x v="0"/>
    <d v="2013-08-30T16:25:00"/>
    <n v="0"/>
    <x v="6"/>
    <n v="8"/>
    <n v="8.0629999996745028E-2"/>
    <n v="1.9351199999218807"/>
    <n v="17.659722222218988"/>
  </r>
  <r>
    <n v="6215"/>
    <n v="158048"/>
    <n v="35425"/>
    <n v="12"/>
    <x v="0"/>
    <n v="393"/>
    <n v="398"/>
    <d v="2013-07-20T13:00:00"/>
    <d v="2013-07-20T14:21:32"/>
    <x v="1"/>
    <x v="0"/>
    <d v="2013-07-02T20:13:00"/>
    <n v="0"/>
    <x v="4"/>
    <n v="13"/>
    <n v="5.6623333337483928E-2"/>
    <n v="1.3589600000996143"/>
    <n v="17.699305555550382"/>
  </r>
  <r>
    <n v="6129"/>
    <n v="170232"/>
    <n v="32023"/>
    <n v="24"/>
    <x v="0"/>
    <n v="293"/>
    <n v="376"/>
    <d v="2013-09-17T17:15:00"/>
    <d v="2013-09-17T17:42:41"/>
    <x v="0"/>
    <x v="0"/>
    <d v="2013-08-30T17:42:00"/>
    <n v="0"/>
    <x v="6"/>
    <n v="17"/>
    <n v="1.9220000001951121E-2"/>
    <n v="0.4612800000468269"/>
    <n v="17.98124999999709"/>
  </r>
  <r>
    <n v="6498"/>
    <n v="163857"/>
    <n v="34972"/>
    <n v="12"/>
    <x v="0"/>
    <n v="1041"/>
    <n v="949"/>
    <d v="2013-08-19T09:30:00"/>
    <d v="2013-08-19T10:25:59"/>
    <x v="0"/>
    <x v="0"/>
    <d v="2013-08-01T07:19:00"/>
    <n v="0"/>
    <x v="2"/>
    <n v="9"/>
    <n v="3.8876666665601078E-2"/>
    <n v="0.93303999997442588"/>
    <n v="18.09097222222772"/>
  </r>
  <r>
    <n v="6035"/>
    <n v="175868"/>
    <n v="29275"/>
    <n v="12"/>
    <x v="0"/>
    <n v="433"/>
    <n v="768"/>
    <d v="2013-10-15T18:15:00"/>
    <s v=""/>
    <x v="0"/>
    <x v="0"/>
    <d v="2013-09-27T15:52:00"/>
    <n v="1"/>
    <x v="6"/>
    <n v="18"/>
    <e v="#VALUE!"/>
    <s v=""/>
    <n v="18.099305555551837"/>
  </r>
  <r>
    <n v="7723"/>
    <n v="179089"/>
    <n v="41535"/>
    <n v="12"/>
    <x v="0"/>
    <n v="1384"/>
    <n v="117"/>
    <d v="2013-11-01T19:45:00"/>
    <d v="2013-11-01T22:11:13"/>
    <x v="1"/>
    <x v="0"/>
    <d v="2013-10-14T13:55:00"/>
    <n v="0"/>
    <x v="5"/>
    <n v="19"/>
    <n v="0.10154333333775867"/>
    <n v="2.437040000106208"/>
    <n v="18.243055555554747"/>
  </r>
  <r>
    <n v="7285"/>
    <n v="176464"/>
    <n v="37984"/>
    <n v="89"/>
    <x v="0"/>
    <n v="689"/>
    <n v="1399"/>
    <d v="2013-10-18T16:30:00"/>
    <d v="2013-10-18T17:07:36"/>
    <x v="0"/>
    <x v="0"/>
    <d v="2013-09-30T10:38:00"/>
    <n v="0"/>
    <x v="5"/>
    <n v="16"/>
    <n v="2.6109999998880085E-2"/>
    <n v="0.62663999997312203"/>
    <n v="18.244444444440887"/>
  </r>
  <r>
    <n v="6019"/>
    <n v="158740"/>
    <n v="29275"/>
    <n v="85"/>
    <x v="0"/>
    <n v="433"/>
    <n v="768"/>
    <d v="2013-07-24T18:15:00"/>
    <d v="2013-07-24T19:54:38"/>
    <x v="0"/>
    <x v="0"/>
    <d v="2013-07-06T11:00:00"/>
    <n v="0"/>
    <x v="1"/>
    <n v="18"/>
    <n v="6.9193333336443175E-2"/>
    <n v="1.6606400000746362"/>
    <n v="18.302083333328483"/>
  </r>
  <r>
    <n v="7513"/>
    <n v="170173"/>
    <n v="29275"/>
    <n v="12"/>
    <x v="0"/>
    <n v="768"/>
    <n v="433"/>
    <d v="2013-09-18T08:15:00"/>
    <d v="2013-09-18T09:29:36"/>
    <x v="0"/>
    <x v="0"/>
    <d v="2013-08-30T17:26:00"/>
    <n v="0"/>
    <x v="1"/>
    <n v="8"/>
    <n v="5.1809999997203704E-2"/>
    <n v="1.2434399999328889"/>
    <n v="18.617361111108039"/>
  </r>
  <r>
    <n v="5549"/>
    <n v="182278"/>
    <n v="38538"/>
    <n v="12"/>
    <x v="0"/>
    <n v="1373"/>
    <n v="1216"/>
    <d v="2013-11-19T09:00:00"/>
    <s v=""/>
    <x v="0"/>
    <x v="0"/>
    <d v="2013-10-31T10:54:00"/>
    <n v="1"/>
    <x v="6"/>
    <n v="9"/>
    <e v="#VALUE!"/>
    <s v=""/>
    <n v="18.920833333329938"/>
  </r>
  <r>
    <n v="5448"/>
    <n v="164323"/>
    <n v="35061"/>
    <n v="89"/>
    <x v="0"/>
    <n v="1150"/>
    <n v="1065"/>
    <d v="2013-08-21T10:15:00"/>
    <d v="2013-08-21T11:05:56"/>
    <x v="0"/>
    <x v="0"/>
    <d v="2013-08-02T11:00:00"/>
    <n v="0"/>
    <x v="1"/>
    <n v="10"/>
    <n v="3.5366666663321666E-2"/>
    <n v="0.84879999991971999"/>
    <n v="18.96875"/>
  </r>
  <r>
    <n v="6743"/>
    <n v="163984"/>
    <n v="29275"/>
    <n v="12"/>
    <x v="0"/>
    <n v="433"/>
    <n v="768"/>
    <d v="2013-08-20T18:15:00"/>
    <d v="2013-08-20T19:54:38"/>
    <x v="0"/>
    <x v="0"/>
    <d v="2013-08-01T13:24:00"/>
    <n v="0"/>
    <x v="6"/>
    <n v="18"/>
    <n v="6.9193333336443175E-2"/>
    <n v="1.6606400000746362"/>
    <n v="19.202083333329938"/>
  </r>
  <r>
    <n v="5502"/>
    <n v="174887"/>
    <n v="43353"/>
    <n v="24"/>
    <x v="0"/>
    <n v="393"/>
    <n v="492"/>
    <d v="2013-10-12T07:15:00"/>
    <d v="2013-10-12T09:48:56"/>
    <x v="1"/>
    <x v="0"/>
    <d v="2013-09-22T07:24:00"/>
    <n v="0"/>
    <x v="4"/>
    <n v="7"/>
    <n v="0.10689666666439734"/>
    <n v="2.5655199999455363"/>
    <n v="19.993750000001455"/>
  </r>
  <r>
    <n v="6847"/>
    <n v="170193"/>
    <n v="29275"/>
    <n v="12"/>
    <x v="0"/>
    <n v="433"/>
    <n v="768"/>
    <d v="2013-09-19T18:15:00"/>
    <d v="2013-09-19T22:28:22"/>
    <x v="0"/>
    <x v="0"/>
    <d v="2013-08-30T17:28:00"/>
    <n v="0"/>
    <x v="0"/>
    <n v="18"/>
    <n v="0.175953333338839"/>
    <n v="4.222880000132136"/>
    <n v="20.03263888888614"/>
  </r>
  <r>
    <n v="5532"/>
    <n v="157206"/>
    <n v="40512"/>
    <n v="12"/>
    <x v="0"/>
    <n v="625"/>
    <n v="571"/>
    <d v="2013-07-18T10:45:00"/>
    <d v="2013-07-18T11:26:54"/>
    <x v="0"/>
    <x v="0"/>
    <d v="2013-06-28T09:20:00"/>
    <n v="0"/>
    <x v="0"/>
    <n v="10"/>
    <n v="2.9093333338096272E-2"/>
    <n v="0.69824000011431053"/>
    <n v="20.059027777773736"/>
  </r>
  <r>
    <n v="7132"/>
    <n v="178006"/>
    <n v="41512"/>
    <n v="85"/>
    <x v="0"/>
    <n v="934"/>
    <n v="1070"/>
    <d v="2013-10-29T11:30:00"/>
    <d v="2013-10-29T12:43:25"/>
    <x v="0"/>
    <x v="0"/>
    <d v="2013-10-09T10:01:00"/>
    <n v="0"/>
    <x v="6"/>
    <n v="11"/>
    <n v="5.0983333334443159E-2"/>
    <n v="1.2236000000266358"/>
    <n v="20.061805555553292"/>
  </r>
  <r>
    <n v="6636"/>
    <n v="175765"/>
    <n v="27458"/>
    <n v="89"/>
    <x v="0"/>
    <n v="1285"/>
    <n v="1330"/>
    <d v="2013-10-17T17:00:00"/>
    <d v="2013-10-17T17:43:14"/>
    <x v="0"/>
    <x v="0"/>
    <d v="2013-09-27T14:38:00"/>
    <n v="0"/>
    <x v="0"/>
    <n v="17"/>
    <n v="3.0026666667254176E-2"/>
    <n v="0.72064000001410022"/>
    <n v="20.098611111112405"/>
  </r>
  <r>
    <n v="5433"/>
    <n v="147570"/>
    <n v="30013"/>
    <n v="87"/>
    <x v="1"/>
    <n v="540"/>
    <s v=""/>
    <d v="2013-05-25T06:00:00"/>
    <d v="2013-05-26T06:00:00"/>
    <x v="1"/>
    <x v="0"/>
    <d v="2013-05-04T20:17:00"/>
    <n v="0"/>
    <x v="4"/>
    <n v="6"/>
    <n v="1"/>
    <n v="24"/>
    <n v="20.40486111111386"/>
  </r>
  <r>
    <n v="7436"/>
    <n v="163884"/>
    <n v="34972"/>
    <n v="12"/>
    <x v="0"/>
    <n v="1243"/>
    <n v="1041"/>
    <d v="2013-08-21T18:15:00"/>
    <d v="2013-08-21T18:51:53"/>
    <x v="0"/>
    <x v="0"/>
    <d v="2013-08-01T07:24:00"/>
    <n v="0"/>
    <x v="1"/>
    <n v="18"/>
    <n v="2.5613333338696975E-2"/>
    <n v="0.61472000012872741"/>
    <n v="20.452083333329938"/>
  </r>
  <r>
    <n v="6996"/>
    <n v="182100"/>
    <n v="41644"/>
    <n v="12"/>
    <x v="0"/>
    <n v="1026"/>
    <n v="611"/>
    <d v="2013-11-21T08:15:00"/>
    <s v=""/>
    <x v="0"/>
    <x v="0"/>
    <d v="2013-10-31T09:45:00"/>
    <n v="1"/>
    <x v="0"/>
    <n v="8"/>
    <e v="#VALUE!"/>
    <s v=""/>
    <n v="20.9375"/>
  </r>
  <r>
    <n v="6781"/>
    <n v="182181"/>
    <n v="27458"/>
    <n v="12"/>
    <x v="0"/>
    <n v="61"/>
    <n v="1285"/>
    <d v="2013-11-21T09:00:00"/>
    <s v=""/>
    <x v="0"/>
    <x v="0"/>
    <d v="2013-10-31T10:14:00"/>
    <n v="1"/>
    <x v="0"/>
    <n v="9"/>
    <e v="#VALUE!"/>
    <s v=""/>
    <n v="20.948611111110949"/>
  </r>
  <r>
    <n v="5646"/>
    <n v="182389"/>
    <n v="41512"/>
    <n v="12"/>
    <x v="0"/>
    <n v="934"/>
    <n v="1070"/>
    <d v="2013-11-21T11:30:00"/>
    <s v=""/>
    <x v="0"/>
    <x v="0"/>
    <d v="2013-10-31T12:11:00"/>
    <n v="1"/>
    <x v="0"/>
    <n v="11"/>
    <e v="#VALUE!"/>
    <s v=""/>
    <n v="20.97152777777228"/>
  </r>
  <r>
    <n v="7811"/>
    <n v="175871"/>
    <n v="29275"/>
    <n v="23"/>
    <x v="0"/>
    <n v="433"/>
    <n v="768"/>
    <d v="2013-10-18T18:15:00"/>
    <d v="2013-10-18T19:54:38"/>
    <x v="0"/>
    <x v="0"/>
    <d v="2013-09-27T15:52:00"/>
    <n v="0"/>
    <x v="5"/>
    <n v="18"/>
    <n v="6.9193333336443175E-2"/>
    <n v="1.6606400000746362"/>
    <n v="21.099305555551837"/>
  </r>
  <r>
    <n v="7798"/>
    <n v="141849"/>
    <n v="22497"/>
    <n v="85"/>
    <x v="0"/>
    <n v="1056"/>
    <n v="393"/>
    <d v="2013-04-13T03:00:00"/>
    <d v="2013-04-14T00:00:00"/>
    <x v="1"/>
    <x v="0"/>
    <d v="2013-03-22T19:49:00"/>
    <n v="0"/>
    <x v="4"/>
    <n v="3"/>
    <n v="0.875"/>
    <n v="21"/>
    <n v="21.299305555556202"/>
  </r>
  <r>
    <n v="6634"/>
    <n v="159866"/>
    <n v="36237"/>
    <n v="12"/>
    <x v="0"/>
    <n v="393"/>
    <n v="1350"/>
    <d v="2013-08-01T23:00:00"/>
    <d v="2013-08-02T00:53:08"/>
    <x v="1"/>
    <x v="0"/>
    <d v="2013-07-11T10:33:00"/>
    <n v="0"/>
    <x v="0"/>
    <n v="23"/>
    <n v="7.8566666663391516E-2"/>
    <n v="1.8855999999213964"/>
    <n v="21.51875000000291"/>
  </r>
  <r>
    <n v="5839"/>
    <n v="170262"/>
    <n v="27458"/>
    <n v="12"/>
    <x v="0"/>
    <n v="1330"/>
    <n v="1285"/>
    <d v="2013-09-21T09:15:00"/>
    <d v="2013-09-21T09:38:14"/>
    <x v="0"/>
    <x v="0"/>
    <d v="2013-08-30T17:54:00"/>
    <n v="0"/>
    <x v="4"/>
    <n v="9"/>
    <n v="1.6133333338075317E-2"/>
    <n v="0.38720000011380762"/>
    <n v="21.639583333329938"/>
  </r>
  <r>
    <n v="7612"/>
    <n v="182230"/>
    <n v="34972"/>
    <n v="12"/>
    <x v="0"/>
    <n v="1041"/>
    <n v="949"/>
    <d v="2013-11-22T09:15:00"/>
    <s v=""/>
    <x v="0"/>
    <x v="0"/>
    <d v="2013-10-31T10:30:00"/>
    <n v="1"/>
    <x v="5"/>
    <n v="9"/>
    <e v="#VALUE!"/>
    <s v=""/>
    <n v="21.947916666664241"/>
  </r>
  <r>
    <n v="7251"/>
    <n v="178008"/>
    <n v="41512"/>
    <n v="12"/>
    <x v="0"/>
    <n v="934"/>
    <n v="1070"/>
    <d v="2013-10-31T11:30:00"/>
    <d v="2013-10-31T12:22:27"/>
    <x v="0"/>
    <x v="0"/>
    <d v="2013-10-09T10:01:00"/>
    <n v="0"/>
    <x v="0"/>
    <n v="11"/>
    <n v="3.6423333338461816E-2"/>
    <n v="0.87416000012308359"/>
    <n v="22.061805555553292"/>
  </r>
  <r>
    <n v="5825"/>
    <n v="176466"/>
    <n v="37984"/>
    <n v="90"/>
    <x v="0"/>
    <n v="689"/>
    <n v="1399"/>
    <d v="2013-10-22T16:30:00"/>
    <d v="2013-10-22T16:54:05"/>
    <x v="0"/>
    <x v="0"/>
    <d v="2013-09-30T10:39:00"/>
    <n v="0"/>
    <x v="6"/>
    <n v="16"/>
    <n v="1.6719999999622814E-2"/>
    <n v="0.40127999999094754"/>
    <n v="22.243750000001455"/>
  </r>
  <r>
    <n v="5719"/>
    <n v="158763"/>
    <n v="33882"/>
    <n v="12"/>
    <x v="0"/>
    <n v="410"/>
    <n v="1026"/>
    <d v="2013-07-29T14:15:00"/>
    <d v="2013-07-29T14:52:50"/>
    <x v="0"/>
    <x v="0"/>
    <d v="2013-07-06T11:06:00"/>
    <n v="0"/>
    <x v="2"/>
    <n v="14"/>
    <n v="2.6270000002114102E-2"/>
    <n v="0.63048000005073845"/>
    <n v="23.131249999998545"/>
  </r>
  <r>
    <n v="7555"/>
    <n v="161153"/>
    <n v="36840"/>
    <n v="12"/>
    <x v="0"/>
    <n v="393"/>
    <n v="1096"/>
    <d v="2013-08-10T04:00:00"/>
    <d v="2013-08-10T05:14:40"/>
    <x v="1"/>
    <x v="0"/>
    <d v="2013-07-17T21:58:00"/>
    <n v="0"/>
    <x v="4"/>
    <n v="4"/>
    <n v="5.1853333337930962E-2"/>
    <n v="1.2444800001103431"/>
    <n v="23.25138888888614"/>
  </r>
  <r>
    <n v="6378"/>
    <n v="158743"/>
    <n v="29275"/>
    <n v="85"/>
    <x v="0"/>
    <n v="433"/>
    <n v="768"/>
    <d v="2013-07-29T18:15:00"/>
    <d v="2013-07-29T19:54:38"/>
    <x v="0"/>
    <x v="0"/>
    <d v="2013-07-06T11:00:00"/>
    <n v="0"/>
    <x v="2"/>
    <n v="18"/>
    <n v="6.9193333336443175E-2"/>
    <n v="1.6606400000746362"/>
    <n v="23.302083333328483"/>
  </r>
  <r>
    <n v="7863"/>
    <n v="170312"/>
    <n v="32527"/>
    <n v="12"/>
    <x v="0"/>
    <n v="1026"/>
    <n v="218"/>
    <d v="2013-09-23T08:00:00"/>
    <d v="2013-09-23T08:41:23"/>
    <x v="0"/>
    <x v="0"/>
    <d v="2013-08-30T18:05:00"/>
    <n v="0"/>
    <x v="2"/>
    <n v="8"/>
    <n v="2.8736666667100508E-2"/>
    <n v="0.68968000001041219"/>
    <n v="23.57986111111677"/>
  </r>
  <r>
    <n v="7375"/>
    <n v="175899"/>
    <n v="38538"/>
    <n v="12"/>
    <x v="0"/>
    <n v="1216"/>
    <n v="1373"/>
    <d v="2013-10-21T13:15:00"/>
    <d v="2013-10-21T13:57:56"/>
    <x v="0"/>
    <x v="0"/>
    <d v="2013-09-27T16:41:00"/>
    <n v="0"/>
    <x v="2"/>
    <n v="13"/>
    <n v="2.9816666661645286E-2"/>
    <n v="0.71559999987948686"/>
    <n v="23.856944444443798"/>
  </r>
  <r>
    <n v="7166"/>
    <n v="163552"/>
    <n v="37984"/>
    <n v="89"/>
    <x v="0"/>
    <n v="689"/>
    <n v="1399"/>
    <d v="2013-08-23T16:30:00"/>
    <d v="2013-08-23T17:07:36"/>
    <x v="0"/>
    <x v="0"/>
    <d v="2013-07-30T16:57:00"/>
    <n v="0"/>
    <x v="5"/>
    <n v="16"/>
    <n v="2.6109999998880085E-2"/>
    <n v="0.62663999997312203"/>
    <n v="23.98124999999709"/>
  </r>
  <r>
    <n v="7745"/>
    <n v="175813"/>
    <n v="32527"/>
    <n v="85"/>
    <x v="0"/>
    <n v="218"/>
    <n v="1026"/>
    <d v="2013-10-21T16:30:00"/>
    <d v="2013-10-21T17:32:33"/>
    <x v="0"/>
    <x v="0"/>
    <d v="2013-09-27T15:08:00"/>
    <n v="0"/>
    <x v="2"/>
    <n v="16"/>
    <n v="4.3440000001282897E-2"/>
    <n v="1.0425600000307895"/>
    <n v="24.056944444440887"/>
  </r>
  <r>
    <n v="5657"/>
    <n v="181095"/>
    <n v="46245"/>
    <n v="12"/>
    <x v="2"/>
    <n v="1112"/>
    <s v=""/>
    <d v="2013-11-20T06:00:00"/>
    <d v="2013-11-20T10:00:00"/>
    <x v="1"/>
    <x v="0"/>
    <d v="2013-10-26T04:04:00"/>
    <n v="0"/>
    <x v="1"/>
    <n v="6"/>
    <n v="0.16666999999870313"/>
    <n v="4.0000799999688752"/>
    <n v="25.080555555556202"/>
  </r>
  <r>
    <n v="6169"/>
    <n v="158792"/>
    <n v="32023"/>
    <n v="12"/>
    <x v="2"/>
    <n v="293"/>
    <s v=""/>
    <d v="2013-07-31T14:30:00"/>
    <d v="2013-07-31T19:30:00"/>
    <x v="0"/>
    <x v="0"/>
    <d v="2013-07-06T11:12:00"/>
    <n v="0"/>
    <x v="1"/>
    <n v="14"/>
    <n v="0.20833333333575865"/>
    <n v="5.0000000000582077"/>
    <n v="25.13749999999709"/>
  </r>
  <r>
    <n v="6358"/>
    <n v="170458"/>
    <n v="34972"/>
    <n v="85"/>
    <x v="0"/>
    <n v="1243"/>
    <n v="1041"/>
    <d v="2013-09-25T18:15:00"/>
    <d v="2013-09-25T18:27:50"/>
    <x v="0"/>
    <x v="0"/>
    <d v="2013-08-31T09:48:00"/>
    <n v="0"/>
    <x v="1"/>
    <n v="18"/>
    <n v="8.9133333385689184E-3"/>
    <n v="0.21392000012565404"/>
    <n v="25.352083333331393"/>
  </r>
  <r>
    <n v="7403"/>
    <n v="164936"/>
    <n v="37192"/>
    <n v="12"/>
    <x v="0"/>
    <n v="1068"/>
    <n v="353"/>
    <d v="2013-08-30T17:15:00"/>
    <d v="2013-08-30T17:45:53"/>
    <x v="0"/>
    <x v="0"/>
    <d v="2013-08-05T08:39:00"/>
    <n v="0"/>
    <x v="5"/>
    <n v="17"/>
    <n v="2.1450000000186265E-2"/>
    <n v="0.51480000000447035"/>
    <n v="25.358333333329938"/>
  </r>
  <r>
    <n v="7845"/>
    <n v="170314"/>
    <n v="32527"/>
    <n v="12"/>
    <x v="0"/>
    <n v="1026"/>
    <n v="218"/>
    <d v="2013-09-25T07:30:00"/>
    <d v="2013-09-25T08:23:57"/>
    <x v="0"/>
    <x v="0"/>
    <d v="2013-08-30T18:05:00"/>
    <n v="0"/>
    <x v="1"/>
    <n v="7"/>
    <n v="3.7470000002940651E-2"/>
    <n v="0.89928000007057562"/>
    <n v="25.559027777781012"/>
  </r>
  <r>
    <n v="6008"/>
    <n v="173862"/>
    <n v="42865"/>
    <n v="89"/>
    <x v="0"/>
    <n v="1052"/>
    <n v="393"/>
    <d v="2013-10-12T04:15:00"/>
    <d v="2013-10-12T05:24:43"/>
    <x v="1"/>
    <x v="0"/>
    <d v="2013-09-16T09:40:00"/>
    <n v="0"/>
    <x v="4"/>
    <n v="4"/>
    <n v="4.8416666664707009E-2"/>
    <n v="1.1619999999529682"/>
    <n v="25.774305555554747"/>
  </r>
  <r>
    <n v="6217"/>
    <n v="170218"/>
    <n v="33882"/>
    <n v="12"/>
    <x v="0"/>
    <n v="410"/>
    <n v="1026"/>
    <d v="2013-09-25T14:15:00"/>
    <d v="2013-09-25T15:00:32"/>
    <x v="0"/>
    <x v="0"/>
    <d v="2013-08-30T17:38:00"/>
    <n v="0"/>
    <x v="1"/>
    <n v="14"/>
    <n v="3.162000000156695E-2"/>
    <n v="0.75888000003760681"/>
    <n v="25.859027777776646"/>
  </r>
  <r>
    <n v="5811"/>
    <n v="164328"/>
    <n v="35061"/>
    <n v="24"/>
    <x v="0"/>
    <n v="1150"/>
    <n v="1065"/>
    <d v="2013-08-28T10:15:00"/>
    <d v="2013-08-28T10:46:25"/>
    <x v="0"/>
    <x v="0"/>
    <d v="2013-08-02T11:00:00"/>
    <n v="0"/>
    <x v="1"/>
    <n v="10"/>
    <n v="2.1816666667291429E-2"/>
    <n v="0.52360000001499429"/>
    <n v="25.96875"/>
  </r>
  <r>
    <n v="7880"/>
    <n v="170315"/>
    <n v="32527"/>
    <n v="12"/>
    <x v="0"/>
    <n v="1026"/>
    <n v="218"/>
    <d v="2013-09-26T07:30:00"/>
    <d v="2013-09-26T09:06:59"/>
    <x v="0"/>
    <x v="0"/>
    <d v="2013-08-30T18:05:00"/>
    <n v="0"/>
    <x v="0"/>
    <n v="7"/>
    <n v="6.7349999997531995E-2"/>
    <n v="1.6163999999407679"/>
    <n v="26.559027777781012"/>
  </r>
  <r>
    <n v="6211"/>
    <n v="170266"/>
    <n v="27458"/>
    <n v="12"/>
    <x v="0"/>
    <n v="1330"/>
    <n v="1285"/>
    <d v="2013-09-26T09:45:00"/>
    <d v="2013-09-26T10:25:36"/>
    <x v="0"/>
    <x v="0"/>
    <d v="2013-08-30T17:55:00"/>
    <n v="0"/>
    <x v="0"/>
    <n v="9"/>
    <n v="2.8189999997266568E-2"/>
    <n v="0.67655999993439764"/>
    <n v="26.659722222218988"/>
  </r>
  <r>
    <n v="6840"/>
    <n v="158709"/>
    <n v="29275"/>
    <n v="89"/>
    <x v="0"/>
    <n v="768"/>
    <n v="433"/>
    <d v="2013-08-02T08:15:00"/>
    <d v="2013-08-02T09:22:14"/>
    <x v="0"/>
    <x v="0"/>
    <d v="2013-07-06T10:52:00"/>
    <n v="0"/>
    <x v="5"/>
    <n v="8"/>
    <n v="4.6690000002854504E-2"/>
    <n v="1.1205600000685081"/>
    <n v="26.890972222223354"/>
  </r>
  <r>
    <n v="6225"/>
    <n v="182127"/>
    <n v="32527"/>
    <n v="12"/>
    <x v="0"/>
    <n v="1026"/>
    <n v="218"/>
    <d v="2013-11-27T07:45:00"/>
    <s v=""/>
    <x v="0"/>
    <x v="0"/>
    <d v="2013-10-31T09:58:00"/>
    <n v="1"/>
    <x v="1"/>
    <n v="7"/>
    <e v="#VALUE!"/>
    <s v=""/>
    <n v="26.90763888888614"/>
  </r>
  <r>
    <n v="6115"/>
    <n v="163865"/>
    <n v="34972"/>
    <n v="12"/>
    <x v="0"/>
    <n v="1041"/>
    <n v="949"/>
    <d v="2013-08-28T08:45:00"/>
    <d v="2013-08-28T09:22:15"/>
    <x v="0"/>
    <x v="0"/>
    <d v="2013-08-01T07:20:00"/>
    <n v="0"/>
    <x v="1"/>
    <n v="8"/>
    <n v="2.5866666663205251E-2"/>
    <n v="0.62079999991692603"/>
    <n v="27.059027777781012"/>
  </r>
  <r>
    <n v="5686"/>
    <n v="161225"/>
    <n v="35319"/>
    <n v="89"/>
    <x v="0"/>
    <n v="393"/>
    <n v="1281"/>
    <d v="2013-08-14T13:45:00"/>
    <d v="2013-08-14T15:26:41"/>
    <x v="1"/>
    <x v="0"/>
    <d v="2013-07-18T11:44:00"/>
    <n v="0"/>
    <x v="1"/>
    <n v="13"/>
    <n v="7.0613333336950745E-2"/>
    <n v="1.6947200000868179"/>
    <n v="27.084027777775191"/>
  </r>
  <r>
    <n v="6127"/>
    <n v="170267"/>
    <n v="27458"/>
    <n v="12"/>
    <x v="0"/>
    <n v="1330"/>
    <n v="1285"/>
    <d v="2013-09-27T09:15:00"/>
    <d v="2013-09-27T09:55:55"/>
    <x v="0"/>
    <x v="0"/>
    <d v="2013-08-30T17:55:00"/>
    <n v="0"/>
    <x v="5"/>
    <n v="9"/>
    <n v="2.8413333333446644E-2"/>
    <n v="0.68192000000271946"/>
    <n v="27.63888888888323"/>
  </r>
  <r>
    <n v="6393"/>
    <n v="182327"/>
    <n v="41670"/>
    <n v="12"/>
    <x v="0"/>
    <n v="502"/>
    <n v="344"/>
    <d v="2013-11-28T06:30:00"/>
    <s v=""/>
    <x v="0"/>
    <x v="0"/>
    <d v="2013-10-31T11:20:00"/>
    <n v="1"/>
    <x v="0"/>
    <n v="6"/>
    <e v="#VALUE!"/>
    <s v=""/>
    <n v="27.79861111111677"/>
  </r>
  <r>
    <n v="7697"/>
    <n v="182394"/>
    <n v="41512"/>
    <n v="12"/>
    <x v="0"/>
    <n v="934"/>
    <n v="1070"/>
    <d v="2013-11-28T11:30:00"/>
    <s v=""/>
    <x v="0"/>
    <x v="0"/>
    <d v="2013-10-31T12:12:00"/>
    <n v="1"/>
    <x v="0"/>
    <n v="11"/>
    <e v="#VALUE!"/>
    <s v=""/>
    <n v="27.970833333332848"/>
  </r>
  <r>
    <n v="6969"/>
    <n v="163554"/>
    <n v="37984"/>
    <n v="89"/>
    <x v="0"/>
    <n v="689"/>
    <n v="1399"/>
    <d v="2013-08-27T16:30:00"/>
    <d v="2013-08-27T17:07:36"/>
    <x v="0"/>
    <x v="0"/>
    <d v="2013-07-30T16:57:00"/>
    <n v="0"/>
    <x v="6"/>
    <n v="16"/>
    <n v="2.6109999998880085E-2"/>
    <n v="0.62663999997312203"/>
    <n v="27.98124999999709"/>
  </r>
  <r>
    <n v="7142"/>
    <n v="175817"/>
    <n v="32527"/>
    <n v="12"/>
    <x v="0"/>
    <n v="218"/>
    <n v="1026"/>
    <d v="2013-10-25T16:00:00"/>
    <d v="2013-10-25T17:54:49"/>
    <x v="0"/>
    <x v="0"/>
    <d v="2013-09-27T15:09:00"/>
    <n v="0"/>
    <x v="5"/>
    <n v="16"/>
    <n v="7.9733333339390811E-2"/>
    <n v="1.9136000001453795"/>
    <n v="28.035416666665697"/>
  </r>
  <r>
    <n v="7364"/>
    <n v="182471"/>
    <n v="44489"/>
    <n v="89"/>
    <x v="0"/>
    <n v="330"/>
    <n v="83"/>
    <d v="2013-11-28T15:45:00"/>
    <s v=""/>
    <x v="0"/>
    <x v="0"/>
    <d v="2013-10-31T12:26:00"/>
    <n v="1"/>
    <x v="0"/>
    <n v="15"/>
    <e v="#VALUE!"/>
    <s v=""/>
    <n v="28.138194444443798"/>
  </r>
  <r>
    <n v="7220"/>
    <n v="176378"/>
    <n v="41644"/>
    <n v="12"/>
    <x v="0"/>
    <n v="611"/>
    <n v="1026"/>
    <d v="2013-10-28T17:45:00"/>
    <d v="2013-10-28T18:39:57"/>
    <x v="0"/>
    <x v="0"/>
    <d v="2013-09-30T10:13:00"/>
    <n v="0"/>
    <x v="2"/>
    <n v="17"/>
    <n v="3.8156666661961935E-2"/>
    <n v="0.91575999988708645"/>
    <n v="28.313888888893416"/>
  </r>
  <r>
    <n v="7879"/>
    <n v="176426"/>
    <n v="34972"/>
    <n v="12"/>
    <x v="0"/>
    <n v="949"/>
    <n v="1041"/>
    <d v="2013-10-28T18:15:00"/>
    <d v="2013-10-28T19:28:51"/>
    <x v="0"/>
    <x v="0"/>
    <d v="2013-09-30T10:28:00"/>
    <n v="0"/>
    <x v="2"/>
    <n v="18"/>
    <n v="5.128333333414048E-2"/>
    <n v="1.2308000000193715"/>
    <n v="28.324305555550382"/>
  </r>
  <r>
    <n v="6951"/>
    <n v="178146"/>
    <n v="44767"/>
    <n v="12"/>
    <x v="2"/>
    <n v="1317"/>
    <s v=""/>
    <d v="2013-11-07T16:00:00"/>
    <d v="2013-11-07T21:00:00"/>
    <x v="1"/>
    <x v="0"/>
    <d v="2013-10-09T21:13:00"/>
    <n v="0"/>
    <x v="0"/>
    <n v="16"/>
    <n v="0.20833333333575865"/>
    <n v="5.0000000000582077"/>
    <n v="28.78263888888614"/>
  </r>
  <r>
    <n v="5752"/>
    <n v="163555"/>
    <n v="37984"/>
    <n v="89"/>
    <x v="0"/>
    <n v="689"/>
    <n v="1399"/>
    <d v="2013-08-28T16:30:00"/>
    <d v="2013-08-28T16:54:27"/>
    <x v="0"/>
    <x v="0"/>
    <d v="2013-07-30T16:57:00"/>
    <n v="0"/>
    <x v="1"/>
    <n v="16"/>
    <n v="1.698000000033062E-2"/>
    <n v="0.40752000000793487"/>
    <n v="28.98124999999709"/>
  </r>
  <r>
    <n v="6049"/>
    <n v="175778"/>
    <n v="27458"/>
    <n v="12"/>
    <x v="0"/>
    <n v="1285"/>
    <n v="1330"/>
    <d v="2013-10-26T14:15:00"/>
    <d v="2013-10-26T14:54:15"/>
    <x v="0"/>
    <x v="0"/>
    <d v="2013-09-27T14:41:00"/>
    <n v="0"/>
    <x v="4"/>
    <n v="14"/>
    <n v="2.726000000257045E-2"/>
    <n v="0.65424000006169081"/>
    <n v="28.981944444443798"/>
  </r>
  <r>
    <n v="7367"/>
    <n v="183067"/>
    <n v="47210"/>
    <n v="12"/>
    <x v="0"/>
    <n v="393"/>
    <n v="105"/>
    <d v="2013-12-03T16:15:00"/>
    <d v="2013-12-03T17:31:06"/>
    <x v="1"/>
    <x v="0"/>
    <d v="2013-11-04T15:22:00"/>
    <n v="0"/>
    <x v="6"/>
    <n v="16"/>
    <n v="5.2846666665573139E-2"/>
    <n v="1.2683199999737553"/>
    <n v="29.036805555559113"/>
  </r>
  <r>
    <n v="7666"/>
    <n v="170317"/>
    <n v="32527"/>
    <n v="12"/>
    <x v="0"/>
    <n v="1026"/>
    <n v="218"/>
    <d v="2013-09-30T08:00:00"/>
    <d v="2013-09-30T09:09:28"/>
    <x v="0"/>
    <x v="0"/>
    <d v="2013-08-30T18:05:00"/>
    <n v="0"/>
    <x v="2"/>
    <n v="8"/>
    <n v="4.8236666661978234E-2"/>
    <n v="1.1576799998874776"/>
    <n v="30.57986111111677"/>
  </r>
  <r>
    <n v="6053"/>
    <n v="163557"/>
    <n v="37984"/>
    <n v="85"/>
    <x v="0"/>
    <n v="689"/>
    <n v="1399"/>
    <d v="2013-08-30T16:30:00"/>
    <d v="2013-08-30T16:53:36"/>
    <x v="0"/>
    <x v="0"/>
    <d v="2013-07-30T16:57:00"/>
    <n v="0"/>
    <x v="5"/>
    <n v="16"/>
    <n v="1.6389999997045379E-2"/>
    <n v="0.3933599999290891"/>
    <n v="30.98124999999709"/>
  </r>
  <r>
    <n v="7232"/>
    <n v="170200"/>
    <n v="29275"/>
    <n v="89"/>
    <x v="0"/>
    <n v="433"/>
    <n v="768"/>
    <d v="2013-09-30T18:15:00"/>
    <d v="2013-09-30T19:54:38"/>
    <x v="0"/>
    <x v="0"/>
    <d v="2013-08-30T17:28:00"/>
    <n v="0"/>
    <x v="2"/>
    <n v="18"/>
    <n v="6.9193333336443175E-2"/>
    <n v="1.6606400000746362"/>
    <n v="31.03263888888614"/>
  </r>
  <r>
    <n v="7694"/>
    <n v="176429"/>
    <n v="34972"/>
    <n v="89"/>
    <x v="0"/>
    <n v="949"/>
    <n v="1041"/>
    <d v="2013-10-31T18:15:00"/>
    <d v="2013-10-31T19:08:00"/>
    <x v="0"/>
    <x v="0"/>
    <d v="2013-09-30T10:29:00"/>
    <n v="0"/>
    <x v="0"/>
    <n v="18"/>
    <n v="3.6803333336138166E-2"/>
    <n v="0.883280000067316"/>
    <n v="31.323611111110949"/>
  </r>
  <r>
    <n v="7288"/>
    <n v="157215"/>
    <n v="40512"/>
    <n v="12"/>
    <x v="0"/>
    <n v="571"/>
    <n v="625"/>
    <d v="2013-07-29T17:30:00"/>
    <d v="2013-07-29T18:00:51"/>
    <x v="0"/>
    <x v="0"/>
    <d v="2013-06-28T09:21:00"/>
    <n v="0"/>
    <x v="2"/>
    <n v="17"/>
    <n v="2.1423333339043893E-2"/>
    <n v="0.51416000013705343"/>
    <n v="31.339583333334303"/>
  </r>
  <r>
    <n v="5991"/>
    <n v="157216"/>
    <n v="40512"/>
    <n v="12"/>
    <x v="0"/>
    <n v="571"/>
    <n v="625"/>
    <d v="2013-07-30T17:30:00"/>
    <d v="2013-07-30T18:00:51"/>
    <x v="0"/>
    <x v="0"/>
    <d v="2013-06-28T09:21:00"/>
    <n v="0"/>
    <x v="6"/>
    <n v="17"/>
    <n v="2.1423333339043893E-2"/>
    <n v="0.51416000013705343"/>
    <n v="32.339583333334303"/>
  </r>
  <r>
    <n v="6265"/>
    <n v="172738"/>
    <n v="42273"/>
    <n v="12"/>
    <x v="0"/>
    <n v="1365"/>
    <n v="585"/>
    <d v="2013-10-30T16:00:00"/>
    <s v=""/>
    <x v="0"/>
    <x v="0"/>
    <d v="2013-09-10T19:51:00"/>
    <n v="1"/>
    <x v="1"/>
    <n v="16"/>
    <e v="#VALUE!"/>
    <s v=""/>
    <n v="49.839583333334303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547">
  <r>
    <n v="7243"/>
    <n v="162576"/>
    <n v="37525"/>
    <n v="12"/>
    <n v="2"/>
    <n v="585"/>
    <n v="570"/>
    <d v="2013-07-25T13:00:00"/>
    <d v="2013-07-25T13:37:08"/>
    <n v="0"/>
    <x v="0"/>
    <d v="2013-07-25T12:57:00"/>
    <x v="0"/>
    <n v="4"/>
    <x v="0"/>
    <n v="2.5783333338040393E-2"/>
    <n v="0.61880000011296943"/>
    <n v="2.0833333328482695E-3"/>
  </r>
  <r>
    <n v="7072"/>
    <n v="165299"/>
    <n v="38646"/>
    <n v="12"/>
    <n v="2"/>
    <n v="396"/>
    <n v="1365"/>
    <d v="2013-08-07T11:30:00"/>
    <d v="2013-08-07T12:43:00"/>
    <n v="0"/>
    <x v="0"/>
    <d v="2013-08-07T11:22:00"/>
    <x v="0"/>
    <n v="3"/>
    <x v="1"/>
    <n v="5.0693333338131197E-2"/>
    <n v="1.2166400001151487"/>
    <n v="5.5555555518367328E-3"/>
  </r>
  <r>
    <n v="6920"/>
    <n v="185161"/>
    <n v="35983"/>
    <n v="12"/>
    <n v="2"/>
    <n v="393"/>
    <n v="693"/>
    <d v="2013-11-18T22:45:00"/>
    <d v="2013-11-19T00:34:11"/>
    <n v="0"/>
    <x v="0"/>
    <d v="2013-11-18T22:37:00"/>
    <x v="0"/>
    <n v="1"/>
    <x v="2"/>
    <n v="7.5823333332664333E-2"/>
    <n v="1.819759999983944"/>
    <n v="5.5555555518367328E-3"/>
  </r>
  <r>
    <n v="6113"/>
    <n v="169681"/>
    <n v="40387"/>
    <n v="12"/>
    <n v="2"/>
    <n v="625"/>
    <n v="1399"/>
    <d v="2013-08-28T12:30:00"/>
    <d v="2013-08-28T13:15:21"/>
    <n v="0"/>
    <x v="0"/>
    <d v="2013-08-28T12:22:00"/>
    <x v="0"/>
    <n v="3"/>
    <x v="3"/>
    <n v="3.1496666662860662E-2"/>
    <n v="0.75591999990865588"/>
    <n v="5.5555555591126904E-3"/>
  </r>
  <r>
    <n v="7788"/>
    <n v="183325"/>
    <n v="47314"/>
    <n v="12"/>
    <n v="1"/>
    <n v="1017"/>
    <s v=""/>
    <d v="2013-11-06T10:15:00"/>
    <d v="2013-11-06T23:59:00"/>
    <n v="0"/>
    <x v="0"/>
    <d v="2013-11-06T10:07:00"/>
    <x v="0"/>
    <n v="3"/>
    <x v="4"/>
    <n v="0.57222666666348232"/>
    <n v="13.733439999923576"/>
    <n v="5.5555555591126904E-3"/>
  </r>
  <r>
    <n v="7405"/>
    <n v="166349"/>
    <n v="38646"/>
    <n v="12"/>
    <n v="2"/>
    <n v="1384"/>
    <n v="1365"/>
    <d v="2013-08-12T08:15:00"/>
    <d v="2013-08-12T10:22:10"/>
    <n v="0"/>
    <x v="0"/>
    <d v="2013-08-12T08:05:00"/>
    <x v="0"/>
    <n v="1"/>
    <x v="5"/>
    <n v="8.8309999999182764E-2"/>
    <n v="2.1194399999803863"/>
    <n v="6.9444444452528842E-3"/>
  </r>
  <r>
    <n v="6678"/>
    <n v="163770"/>
    <n v="38088"/>
    <n v="12"/>
    <n v="3"/>
    <n v="570"/>
    <s v=""/>
    <d v="2013-07-31T18:15:00"/>
    <d v="2013-07-31T23:15:00"/>
    <n v="0"/>
    <x v="0"/>
    <d v="2013-07-31T18:04:00"/>
    <x v="0"/>
    <n v="3"/>
    <x v="6"/>
    <n v="0.20833333333575865"/>
    <n v="5.0000000000582077"/>
    <n v="7.6388888846850023E-3"/>
  </r>
  <r>
    <n v="6644"/>
    <n v="174353"/>
    <n v="32527"/>
    <n v="12"/>
    <n v="2"/>
    <n v="1026"/>
    <n v="393"/>
    <d v="2013-09-19T05:15:00"/>
    <d v="2013-09-19T05:59:12"/>
    <n v="0"/>
    <x v="0"/>
    <d v="2013-09-19T05:04:00"/>
    <x v="0"/>
    <n v="4"/>
    <x v="7"/>
    <n v="3.0689999999594875E-2"/>
    <n v="0.73655999999027699"/>
    <n v="7.6388888919609599E-3"/>
  </r>
  <r>
    <n v="7250"/>
    <n v="166298"/>
    <n v="21284"/>
    <n v="12"/>
    <n v="2"/>
    <n v="393"/>
    <n v="137"/>
    <d v="2013-08-11T20:15:00"/>
    <d v="2013-08-11T23:45:10"/>
    <n v="0"/>
    <x v="0"/>
    <d v="2013-08-11T20:02:00"/>
    <x v="0"/>
    <n v="7"/>
    <x v="8"/>
    <n v="0.14594999999826541"/>
    <n v="3.5027999999583699"/>
    <n v="9.0277777781011537E-3"/>
  </r>
  <r>
    <n v="7326"/>
    <n v="178643"/>
    <n v="34972"/>
    <n v="12"/>
    <n v="2"/>
    <n v="1041"/>
    <n v="949"/>
    <d v="2013-10-12T09:45:00"/>
    <d v="2013-10-12T10:40:52"/>
    <n v="0"/>
    <x v="0"/>
    <d v="2013-10-12T09:32:00"/>
    <x v="0"/>
    <n v="6"/>
    <x v="9"/>
    <n v="3.8800000002083834E-2"/>
    <n v="0.93120000005001202"/>
    <n v="9.0277777781011537E-3"/>
  </r>
  <r>
    <n v="7517"/>
    <n v="181326"/>
    <n v="43755"/>
    <n v="28"/>
    <n v="2"/>
    <n v="393"/>
    <n v="1165"/>
    <d v="2013-10-27T12:45:00"/>
    <d v="2013-10-27T13:49:33"/>
    <n v="0"/>
    <x v="0"/>
    <d v="2013-10-27T12:31:00"/>
    <x v="0"/>
    <n v="7"/>
    <x v="3"/>
    <n v="4.4829999998910353E-2"/>
    <n v="1.0759199999738485"/>
    <n v="9.7222222248092294E-3"/>
  </r>
  <r>
    <n v="5736"/>
    <n v="180666"/>
    <n v="45986"/>
    <n v="12"/>
    <n v="2"/>
    <n v="691"/>
    <n v="590"/>
    <d v="2013-10-23T19:30:00"/>
    <d v="2013-10-23T20:36:29"/>
    <n v="0"/>
    <x v="0"/>
    <d v="2013-10-23T19:14:00"/>
    <x v="0"/>
    <n v="3"/>
    <x v="10"/>
    <n v="4.6170000001438893E-2"/>
    <n v="1.1080800000345334"/>
    <n v="1.1111111110949423E-2"/>
  </r>
  <r>
    <n v="7328"/>
    <n v="162821"/>
    <n v="37646"/>
    <n v="12"/>
    <n v="2"/>
    <n v="1224"/>
    <n v="502"/>
    <d v="2013-07-26T15:45:00"/>
    <d v="2013-07-26T16:48:26"/>
    <n v="0"/>
    <x v="0"/>
    <d v="2013-07-26T15:27:00"/>
    <x v="0"/>
    <n v="5"/>
    <x v="11"/>
    <n v="4.4049999996786937E-2"/>
    <n v="1.0571999999228865"/>
    <n v="1.2499999997089617E-2"/>
  </r>
  <r>
    <n v="7046"/>
    <n v="175381"/>
    <n v="29382"/>
    <n v="12"/>
    <n v="3"/>
    <n v="1038"/>
    <s v=""/>
    <d v="2013-09-25T15:15:00"/>
    <d v="2013-09-25T20:15:00"/>
    <n v="0"/>
    <x v="0"/>
    <d v="2013-09-25T14:55:00"/>
    <x v="0"/>
    <n v="3"/>
    <x v="11"/>
    <n v="0.20833333333575865"/>
    <n v="5.0000000000582077"/>
    <n v="1.3888888883229811E-2"/>
  </r>
  <r>
    <n v="6367"/>
    <n v="168856"/>
    <n v="40478"/>
    <n v="12"/>
    <n v="2"/>
    <n v="484"/>
    <n v="393"/>
    <d v="2013-08-23T16:30:00"/>
    <d v="2013-08-23T18:35:35"/>
    <n v="0"/>
    <x v="0"/>
    <d v="2013-08-23T16:09:00"/>
    <x v="0"/>
    <n v="5"/>
    <x v="12"/>
    <n v="8.7209999997867271E-2"/>
    <n v="2.0930399999488145"/>
    <n v="1.4583333329937886E-2"/>
  </r>
  <r>
    <n v="7554"/>
    <n v="172276"/>
    <n v="42012"/>
    <n v="28"/>
    <n v="2"/>
    <n v="1239"/>
    <n v="1301"/>
    <d v="2013-09-07T23:15:00"/>
    <d v="2013-09-07T23:51:42"/>
    <n v="0"/>
    <x v="0"/>
    <d v="2013-09-07T22:54:00"/>
    <x v="0"/>
    <n v="6"/>
    <x v="13"/>
    <n v="2.5489999999990687E-2"/>
    <n v="0.61175999999977648"/>
    <n v="1.4583333329937886E-2"/>
  </r>
  <r>
    <n v="5791"/>
    <n v="172868"/>
    <n v="42340"/>
    <n v="12"/>
    <n v="2"/>
    <n v="571"/>
    <n v="793"/>
    <d v="2013-09-11T15:30:00"/>
    <d v="2013-09-11T16:35:05"/>
    <n v="0"/>
    <x v="0"/>
    <d v="2013-09-11T15:09:00"/>
    <x v="0"/>
    <n v="3"/>
    <x v="11"/>
    <n v="4.5196666666015517E-2"/>
    <n v="1.0847199999843724"/>
    <n v="1.4583333337213844E-2"/>
  </r>
  <r>
    <n v="6818"/>
    <n v="176851"/>
    <n v="44130"/>
    <n v="12"/>
    <n v="3"/>
    <n v="1096"/>
    <s v=""/>
    <d v="2013-10-02T18:30:00"/>
    <d v="2013-10-02T20:24:04"/>
    <n v="0"/>
    <x v="0"/>
    <d v="2013-10-02T18:09:00"/>
    <x v="0"/>
    <n v="3"/>
    <x v="6"/>
    <n v="7.9216666665161029E-2"/>
    <n v="1.9011999999638647"/>
    <n v="1.4583333337213844E-2"/>
  </r>
  <r>
    <n v="5515"/>
    <n v="162237"/>
    <n v="37329"/>
    <n v="12"/>
    <n v="2"/>
    <n v="1339"/>
    <n v="1399"/>
    <d v="2013-07-23T13:45:00"/>
    <d v="2013-07-23T14:14:28"/>
    <n v="0"/>
    <x v="0"/>
    <d v="2013-07-23T13:23:00"/>
    <x v="0"/>
    <n v="2"/>
    <x v="0"/>
    <n v="2.0463333334191702E-2"/>
    <n v="0.49112000002060086"/>
    <n v="1.5277777776645962E-2"/>
  </r>
  <r>
    <n v="5711"/>
    <n v="170418"/>
    <n v="41113"/>
    <n v="12"/>
    <n v="2"/>
    <n v="1049"/>
    <n v="1286"/>
    <d v="2013-08-31T08:30:00"/>
    <d v="2013-08-31T09:31:56"/>
    <n v="0"/>
    <x v="0"/>
    <d v="2013-08-31T08:08:00"/>
    <x v="0"/>
    <n v="6"/>
    <x v="5"/>
    <n v="4.301333333569346E-2"/>
    <n v="1.032320000056643"/>
    <n v="1.5277777776645962E-2"/>
  </r>
  <r>
    <n v="6851"/>
    <n v="170825"/>
    <n v="41248"/>
    <n v="12"/>
    <n v="2"/>
    <n v="590"/>
    <n v="1017"/>
    <d v="2013-09-01T16:45:00"/>
    <d v="2013-09-01T17:26:56"/>
    <n v="0"/>
    <x v="0"/>
    <d v="2013-09-01T16:23:00"/>
    <x v="0"/>
    <n v="7"/>
    <x v="12"/>
    <n v="2.912333333370043E-2"/>
    <n v="0.69896000000881031"/>
    <n v="1.5277777776645962E-2"/>
  </r>
  <r>
    <n v="7727"/>
    <n v="162965"/>
    <n v="37720"/>
    <n v="12"/>
    <n v="2"/>
    <n v="1281"/>
    <n v="296"/>
    <d v="2013-07-27T13:00:00"/>
    <d v="2013-07-27T13:40:04"/>
    <n v="0"/>
    <x v="0"/>
    <d v="2013-07-27T12:36:00"/>
    <x v="0"/>
    <n v="6"/>
    <x v="0"/>
    <n v="2.7823333337437361E-2"/>
    <n v="0.66776000009849668"/>
    <n v="1.6666666662786156E-2"/>
  </r>
  <r>
    <n v="5364"/>
    <n v="162072"/>
    <n v="34530"/>
    <n v="12"/>
    <n v="3"/>
    <n v="1017"/>
    <s v=""/>
    <d v="2013-07-22T15:30:00"/>
    <d v="2013-07-22T18:13:16"/>
    <n v="0"/>
    <x v="0"/>
    <d v="2013-07-22T15:06:00"/>
    <x v="0"/>
    <n v="1"/>
    <x v="11"/>
    <n v="0.11337666666076984"/>
    <n v="2.7210399998584762"/>
    <n v="1.6666666670062114E-2"/>
  </r>
  <r>
    <n v="7137"/>
    <n v="179968"/>
    <n v="45656"/>
    <n v="12"/>
    <n v="2"/>
    <n v="590"/>
    <n v="1100"/>
    <d v="2013-10-19T16:30:00"/>
    <d v="2013-10-19T17:09:36"/>
    <n v="0"/>
    <x v="0"/>
    <d v="2013-10-19T16:05:00"/>
    <x v="0"/>
    <n v="6"/>
    <x v="12"/>
    <n v="2.749999999650754E-2"/>
    <n v="0.65999999991618097"/>
    <n v="1.7361111109494232E-2"/>
  </r>
  <r>
    <n v="5830"/>
    <n v="164207"/>
    <n v="38197"/>
    <n v="12"/>
    <n v="2"/>
    <n v="1078"/>
    <n v="571"/>
    <d v="2013-08-02T09:30:00"/>
    <d v="2013-08-02T10:46:46"/>
    <n v="0"/>
    <x v="0"/>
    <d v="2013-08-02T09:05:00"/>
    <x v="0"/>
    <n v="5"/>
    <x v="9"/>
    <n v="5.3306666661228519E-2"/>
    <n v="1.2793599998694845"/>
    <n v="1.7361111116770189E-2"/>
  </r>
  <r>
    <n v="7230"/>
    <n v="181050"/>
    <n v="38897"/>
    <n v="90"/>
    <n v="2"/>
    <n v="269"/>
    <n v="1384"/>
    <d v="2013-10-25T21:00:00"/>
    <d v="2013-10-26T05:11:58"/>
    <n v="0"/>
    <x v="0"/>
    <d v="2013-10-25T20:34:00"/>
    <x v="0"/>
    <n v="5"/>
    <x v="14"/>
    <n v="0.3416399999987334"/>
    <n v="8.1993599999696016"/>
    <n v="1.8055555556202307E-2"/>
  </r>
  <r>
    <n v="5624"/>
    <n v="168216"/>
    <n v="40170"/>
    <n v="12"/>
    <n v="2"/>
    <n v="58"/>
    <n v="1068"/>
    <d v="2013-08-20T13:30:00"/>
    <d v="2013-08-20T14:54:41"/>
    <n v="0"/>
    <x v="0"/>
    <d v="2013-08-20T13:03:00"/>
    <x v="0"/>
    <n v="2"/>
    <x v="0"/>
    <n v="5.881000000226777E-2"/>
    <n v="1.4114400000544265"/>
    <n v="1.8750000002910383E-2"/>
  </r>
  <r>
    <n v="7997"/>
    <n v="180440"/>
    <n v="45344"/>
    <n v="12"/>
    <n v="3"/>
    <n v="1096"/>
    <s v=""/>
    <d v="2013-10-22T14:00:00"/>
    <d v="2013-10-22T20:49:44"/>
    <n v="0"/>
    <x v="0"/>
    <d v="2013-10-22T13:33:00"/>
    <x v="0"/>
    <n v="2"/>
    <x v="15"/>
    <n v="0.28453666666609934"/>
    <n v="6.8288799999863841"/>
    <n v="1.8750000002910383E-2"/>
  </r>
  <r>
    <n v="7966"/>
    <n v="163620"/>
    <n v="27899"/>
    <n v="12"/>
    <n v="2"/>
    <n v="849"/>
    <n v="393"/>
    <d v="2013-07-30T20:45:00"/>
    <d v="2013-07-30T21:52:27"/>
    <n v="0"/>
    <x v="0"/>
    <d v="2013-07-30T20:16:00"/>
    <x v="0"/>
    <n v="2"/>
    <x v="8"/>
    <n v="4.683666666096542E-2"/>
    <n v="1.1240799998631701"/>
    <n v="2.0138888889050577E-2"/>
  </r>
  <r>
    <n v="6923"/>
    <n v="184736"/>
    <n v="47613"/>
    <n v="65"/>
    <n v="2"/>
    <n v="97"/>
    <n v="1304"/>
    <d v="2013-11-15T19:00:00"/>
    <d v="2013-11-15T20:11:25"/>
    <n v="0"/>
    <x v="0"/>
    <d v="2013-11-15T18:30:00"/>
    <x v="0"/>
    <n v="5"/>
    <x v="10"/>
    <n v="4.9593333336815704E-2"/>
    <n v="1.1902400000835769"/>
    <n v="2.0833333328482695E-2"/>
  </r>
  <r>
    <n v="6774"/>
    <n v="162085"/>
    <n v="37310"/>
    <n v="28"/>
    <n v="2"/>
    <n v="171"/>
    <n v="1049"/>
    <d v="2013-07-22T17:00:00"/>
    <d v="2013-07-22T18:15:27"/>
    <n v="0"/>
    <x v="0"/>
    <d v="2013-07-22T16:30:00"/>
    <x v="0"/>
    <n v="1"/>
    <x v="16"/>
    <n v="5.2396666666027158E-2"/>
    <n v="1.2575199999846518"/>
    <n v="2.0833333335758653E-2"/>
  </r>
  <r>
    <n v="6194"/>
    <n v="165311"/>
    <n v="930"/>
    <n v="12"/>
    <n v="2"/>
    <n v="1068"/>
    <n v="455"/>
    <d v="2013-08-07T12:30:00"/>
    <d v="2013-08-07T13:39:33"/>
    <n v="0"/>
    <x v="0"/>
    <d v="2013-08-07T12:00:00"/>
    <x v="0"/>
    <n v="3"/>
    <x v="3"/>
    <n v="4.8296666667738464E-2"/>
    <n v="1.1591200000257231"/>
    <n v="2.0833333335758653E-2"/>
  </r>
  <r>
    <n v="7501"/>
    <n v="165537"/>
    <n v="34530"/>
    <n v="12"/>
    <n v="3"/>
    <n v="1017"/>
    <s v=""/>
    <d v="2013-08-08T12:30:00"/>
    <d v="2013-08-08T15:34:08"/>
    <n v="0"/>
    <x v="0"/>
    <d v="2013-08-08T12:00:00"/>
    <x v="0"/>
    <n v="4"/>
    <x v="3"/>
    <n v="0.12786666666215751"/>
    <n v="3.0687999998917803"/>
    <n v="2.0833333335758653E-2"/>
  </r>
  <r>
    <n v="6947"/>
    <n v="178127"/>
    <n v="44758"/>
    <n v="12"/>
    <n v="2"/>
    <n v="667"/>
    <n v="105"/>
    <d v="2013-10-09T19:30:00"/>
    <d v="2013-10-09T21:09:30"/>
    <n v="0"/>
    <x v="0"/>
    <d v="2013-10-09T19:00:00"/>
    <x v="0"/>
    <n v="3"/>
    <x v="10"/>
    <n v="6.9100000000617001E-2"/>
    <n v="1.658400000014808"/>
    <n v="2.0833333335758653E-2"/>
  </r>
  <r>
    <n v="6501"/>
    <n v="158537"/>
    <n v="868"/>
    <n v="12"/>
    <n v="2"/>
    <n v="115"/>
    <n v="1165"/>
    <d v="2013-07-05T14:30:00"/>
    <d v="2013-07-05T15:46:33"/>
    <n v="0"/>
    <x v="0"/>
    <d v="2013-07-05T13:59:00"/>
    <x v="0"/>
    <n v="5"/>
    <x v="15"/>
    <n v="5.3163333337579388E-2"/>
    <n v="1.2759200001019053"/>
    <n v="2.1527777775190771E-2"/>
  </r>
  <r>
    <n v="5881"/>
    <n v="161081"/>
    <n v="36807"/>
    <n v="12"/>
    <n v="2"/>
    <n v="1017"/>
    <n v="492"/>
    <d v="2013-07-17T15:30:00"/>
    <d v="2013-07-17T17:18:48"/>
    <n v="0"/>
    <x v="0"/>
    <d v="2013-07-17T14:59:00"/>
    <x v="0"/>
    <n v="3"/>
    <x v="11"/>
    <n v="7.5556666663032956E-2"/>
    <n v="1.813359999912791"/>
    <n v="2.1527777782466728E-2"/>
  </r>
  <r>
    <n v="6850"/>
    <n v="164760"/>
    <n v="36534"/>
    <n v="12"/>
    <n v="2"/>
    <n v="422"/>
    <n v="1299"/>
    <d v="2013-08-04T12:45:00"/>
    <d v="2013-08-04T13:41:17"/>
    <n v="0"/>
    <x v="0"/>
    <d v="2013-08-04T12:13:00"/>
    <x v="0"/>
    <n v="7"/>
    <x v="3"/>
    <n v="3.9089999998395797E-2"/>
    <n v="0.93815999996149912"/>
    <n v="2.2222222221898846E-2"/>
  </r>
  <r>
    <n v="6499"/>
    <n v="167987"/>
    <n v="40043"/>
    <n v="12"/>
    <n v="2"/>
    <n v="1040"/>
    <n v="585"/>
    <d v="2013-08-19T12:00:00"/>
    <d v="2013-08-19T12:54:18"/>
    <n v="0"/>
    <x v="0"/>
    <d v="2013-08-19T11:28:00"/>
    <x v="0"/>
    <n v="1"/>
    <x v="3"/>
    <n v="3.7709999996877741E-2"/>
    <n v="0.90503999992506579"/>
    <n v="2.2222222221898846E-2"/>
  </r>
  <r>
    <n v="5355"/>
    <n v="158520"/>
    <n v="35674"/>
    <n v="12"/>
    <n v="2"/>
    <n v="136"/>
    <n v="353"/>
    <d v="2013-07-05T13:00:00"/>
    <d v="2013-07-05T14:03:54"/>
    <n v="0"/>
    <x v="0"/>
    <d v="2013-07-05T12:26:00"/>
    <x v="0"/>
    <n v="5"/>
    <x v="0"/>
    <n v="4.4373333337716758E-2"/>
    <n v="1.0649600001052022"/>
    <n v="2.361111110803904E-2"/>
  </r>
  <r>
    <n v="7738"/>
    <n v="159114"/>
    <n v="35876"/>
    <n v="89"/>
    <n v="3"/>
    <n v="1246"/>
    <s v=""/>
    <d v="2013-07-07T10:00:00"/>
    <d v="2013-07-07T15:00:00"/>
    <n v="0"/>
    <x v="0"/>
    <d v="2013-07-07T09:26:00"/>
    <x v="0"/>
    <n v="7"/>
    <x v="4"/>
    <n v="0.20833333333575865"/>
    <n v="5.0000000000582077"/>
    <n v="2.361111110803904E-2"/>
  </r>
  <r>
    <n v="5401"/>
    <n v="171366"/>
    <n v="41494"/>
    <n v="12"/>
    <n v="2"/>
    <n v="357"/>
    <n v="339"/>
    <d v="2013-09-04T10:30:00"/>
    <d v="2013-09-04T11:53:55"/>
    <n v="0"/>
    <x v="0"/>
    <d v="2013-09-04T09:56:00"/>
    <x v="0"/>
    <n v="3"/>
    <x v="4"/>
    <n v="5.8279999997466803E-2"/>
    <n v="1.3987199999392033"/>
    <n v="2.361111110803904E-2"/>
  </r>
  <r>
    <n v="5616"/>
    <n v="176672"/>
    <n v="29763"/>
    <n v="12"/>
    <n v="2"/>
    <n v="1096"/>
    <n v="58"/>
    <d v="2013-10-01T15:15:00"/>
    <d v="2013-10-01T16:16:40"/>
    <n v="0"/>
    <x v="0"/>
    <d v="2013-10-01T14:40:00"/>
    <x v="0"/>
    <n v="2"/>
    <x v="11"/>
    <n v="4.2823333336855285E-2"/>
    <n v="1.0277600000845268"/>
    <n v="2.4305555554747116E-2"/>
  </r>
  <r>
    <n v="5854"/>
    <n v="162458"/>
    <n v="37482"/>
    <n v="85"/>
    <n v="2"/>
    <n v="768"/>
    <n v="601"/>
    <d v="2013-07-24T20:00:00"/>
    <d v="2013-07-24T21:00:33"/>
    <n v="0"/>
    <x v="0"/>
    <d v="2013-07-24T19:24:00"/>
    <x v="0"/>
    <n v="3"/>
    <x v="8"/>
    <n v="4.2046666661917698E-2"/>
    <n v="1.0091199998860247"/>
    <n v="2.5000000001455192E-2"/>
  </r>
  <r>
    <n v="7111"/>
    <n v="165746"/>
    <n v="38871"/>
    <n v="12"/>
    <n v="2"/>
    <n v="1010"/>
    <n v="1077"/>
    <d v="2013-08-09T10:30:00"/>
    <d v="2013-08-09T12:10:50"/>
    <n v="0"/>
    <x v="0"/>
    <d v="2013-08-09T09:54:00"/>
    <x v="0"/>
    <n v="5"/>
    <x v="4"/>
    <n v="7.0019999999203719E-2"/>
    <n v="1.6804799999808893"/>
    <n v="2.5000000001455192E-2"/>
  </r>
  <r>
    <n v="7101"/>
    <n v="160333"/>
    <n v="36432"/>
    <n v="12"/>
    <n v="2"/>
    <n v="1192"/>
    <n v="1039"/>
    <d v="2013-07-13T10:00:00"/>
    <d v="2013-07-13T11:02:46"/>
    <n v="0"/>
    <x v="0"/>
    <d v="2013-07-13T09:23:00"/>
    <x v="0"/>
    <n v="6"/>
    <x v="4"/>
    <n v="4.3583333332207985E-2"/>
    <n v="1.0459999999729916"/>
    <n v="2.569444444088731E-2"/>
  </r>
  <r>
    <n v="5978"/>
    <n v="166893"/>
    <n v="39454"/>
    <n v="85"/>
    <n v="3"/>
    <n v="846"/>
    <s v=""/>
    <d v="2013-08-14T15:30:00"/>
    <d v="2013-08-14T20:30:00"/>
    <n v="0"/>
    <x v="0"/>
    <d v="2013-08-14T14:53:00"/>
    <x v="0"/>
    <n v="3"/>
    <x v="11"/>
    <n v="0.20833666666294448"/>
    <n v="5.0000799999106675"/>
    <n v="2.5694444448163267E-2"/>
  </r>
  <r>
    <n v="5427"/>
    <n v="171303"/>
    <n v="40291"/>
    <n v="12"/>
    <n v="2"/>
    <n v="1224"/>
    <n v="339"/>
    <d v="2013-09-03T20:45:00"/>
    <d v="2013-09-03T22:47:48"/>
    <n v="0"/>
    <x v="0"/>
    <d v="2013-09-03T20:08:00"/>
    <x v="0"/>
    <n v="2"/>
    <x v="8"/>
    <n v="8.5276666664867662E-2"/>
    <n v="2.0466399999568239"/>
    <n v="2.5694444448163267E-2"/>
  </r>
  <r>
    <n v="7331"/>
    <n v="161422"/>
    <n v="36959"/>
    <n v="89"/>
    <n v="3"/>
    <n v="1041"/>
    <s v=""/>
    <d v="2013-07-19T12:15:00"/>
    <d v="2013-07-19T17:15:00"/>
    <n v="0"/>
    <x v="0"/>
    <d v="2013-07-19T11:37:00"/>
    <x v="0"/>
    <n v="5"/>
    <x v="3"/>
    <n v="0.20833333333575865"/>
    <n v="5.0000000000582077"/>
    <n v="2.6388888887595385E-2"/>
  </r>
  <r>
    <n v="5909"/>
    <n v="166212"/>
    <n v="39102"/>
    <n v="65"/>
    <n v="3"/>
    <n v="689"/>
    <s v=""/>
    <d v="2013-08-11T15:00:00"/>
    <d v="2013-08-12T00:00:00"/>
    <n v="0"/>
    <x v="0"/>
    <d v="2013-08-11T14:22:00"/>
    <x v="0"/>
    <n v="7"/>
    <x v="11"/>
    <n v="0.375"/>
    <n v="9"/>
    <n v="2.6388888887595385E-2"/>
  </r>
  <r>
    <n v="6231"/>
    <n v="185615"/>
    <n v="48552"/>
    <n v="12"/>
    <n v="3"/>
    <n v="793"/>
    <s v=""/>
    <d v="2013-11-22T11:15:00"/>
    <d v="2013-11-22T11:32:16"/>
    <n v="0"/>
    <x v="0"/>
    <d v="2013-11-22T10:37:00"/>
    <x v="0"/>
    <n v="5"/>
    <x v="1"/>
    <n v="1.1989999999059364E-2"/>
    <n v="0.28775999997742474"/>
    <n v="2.6388888887595385E-2"/>
  </r>
  <r>
    <n v="5893"/>
    <n v="158687"/>
    <n v="35555"/>
    <n v="12"/>
    <n v="3"/>
    <n v="1056"/>
    <s v=""/>
    <d v="2013-07-06T11:00:00"/>
    <d v="2013-07-06T14:55:21"/>
    <n v="0"/>
    <x v="0"/>
    <d v="2013-07-06T10:22:00"/>
    <x v="0"/>
    <n v="6"/>
    <x v="1"/>
    <n v="0.1634366666621645"/>
    <n v="3.922479999891948"/>
    <n v="2.6388888894871343E-2"/>
  </r>
  <r>
    <n v="7138"/>
    <n v="161834"/>
    <n v="37184"/>
    <n v="89"/>
    <n v="3"/>
    <n v="912"/>
    <s v=""/>
    <d v="2013-07-21T12:30:00"/>
    <d v="2013-07-21T21:30:00"/>
    <n v="0"/>
    <x v="0"/>
    <d v="2013-07-21T11:52:00"/>
    <x v="0"/>
    <n v="7"/>
    <x v="3"/>
    <n v="0.37499666666553821"/>
    <n v="8.9999199999729171"/>
    <n v="2.6388888894871343E-2"/>
  </r>
  <r>
    <n v="6927"/>
    <n v="160719"/>
    <n v="28535"/>
    <n v="85"/>
    <n v="3"/>
    <n v="763"/>
    <s v=""/>
    <d v="2013-07-15T12:15:00"/>
    <d v="2013-07-15T21:15:00"/>
    <n v="0"/>
    <x v="0"/>
    <d v="2013-07-15T11:36:00"/>
    <x v="0"/>
    <n v="1"/>
    <x v="3"/>
    <n v="0.37500333333446179"/>
    <n v="9.0000800000270829"/>
    <n v="2.7083333334303461E-2"/>
  </r>
  <r>
    <n v="6725"/>
    <n v="162348"/>
    <n v="37426"/>
    <n v="12"/>
    <n v="2"/>
    <n v="227"/>
    <n v="1010"/>
    <d v="2013-07-24T02:00:00"/>
    <d v="2013-07-24T02:52:01"/>
    <n v="0"/>
    <x v="0"/>
    <d v="2013-07-24T01:21:00"/>
    <x v="0"/>
    <n v="3"/>
    <x v="17"/>
    <n v="3.6126666665950324E-2"/>
    <n v="0.86703999998280779"/>
    <n v="2.7083333334303461E-2"/>
  </r>
  <r>
    <n v="7582"/>
    <n v="162538"/>
    <n v="36959"/>
    <n v="12"/>
    <n v="3"/>
    <n v="1041"/>
    <s v=""/>
    <d v="2013-07-25T11:15:00"/>
    <d v="2013-07-25T14:10:55"/>
    <n v="0"/>
    <x v="0"/>
    <d v="2013-07-25T10:36:00"/>
    <x v="0"/>
    <n v="4"/>
    <x v="1"/>
    <n v="0.12215999999898486"/>
    <n v="2.9318399999756366"/>
    <n v="2.7083333334303461E-2"/>
  </r>
  <r>
    <n v="6959"/>
    <n v="162701"/>
    <n v="37588"/>
    <n v="12"/>
    <n v="2"/>
    <n v="520"/>
    <n v="1328"/>
    <d v="2013-07-25T22:45:00"/>
    <d v="2013-07-25T23:29:57"/>
    <n v="0"/>
    <x v="0"/>
    <d v="2013-07-25T22:06:00"/>
    <x v="0"/>
    <n v="4"/>
    <x v="2"/>
    <n v="3.1213333335472271E-2"/>
    <n v="0.7491200000513345"/>
    <n v="2.7083333334303461E-2"/>
  </r>
  <r>
    <n v="6207"/>
    <n v="162758"/>
    <n v="37616"/>
    <n v="12"/>
    <n v="2"/>
    <n v="590"/>
    <n v="1010"/>
    <d v="2013-07-26T11:15:00"/>
    <d v="2013-07-26T12:35:37"/>
    <n v="0"/>
    <x v="0"/>
    <d v="2013-07-26T10:36:00"/>
    <x v="0"/>
    <n v="5"/>
    <x v="1"/>
    <n v="5.5979999997362029E-2"/>
    <n v="1.3435199999366887"/>
    <n v="2.7083333334303461E-2"/>
  </r>
  <r>
    <n v="7526"/>
    <n v="166254"/>
    <n v="39088"/>
    <n v="12"/>
    <n v="2"/>
    <n v="58"/>
    <n v="293"/>
    <d v="2013-08-11T18:00:00"/>
    <d v="2013-08-11T19:27:20"/>
    <n v="0"/>
    <x v="0"/>
    <d v="2013-08-11T17:21:00"/>
    <x v="0"/>
    <n v="7"/>
    <x v="6"/>
    <n v="6.0649999999441206E-2"/>
    <n v="1.455599999986589"/>
    <n v="2.7083333334303461E-2"/>
  </r>
  <r>
    <n v="5840"/>
    <n v="171268"/>
    <n v="38089"/>
    <n v="12"/>
    <n v="2"/>
    <n v="83"/>
    <n v="115"/>
    <d v="2013-09-03T19:00:00"/>
    <d v="2013-09-03T20:53:24"/>
    <n v="0"/>
    <x v="0"/>
    <d v="2013-09-03T18:21:00"/>
    <x v="0"/>
    <n v="2"/>
    <x v="10"/>
    <n v="7.8753333335043862E-2"/>
    <n v="1.8900800000410527"/>
    <n v="2.7083333334303461E-2"/>
  </r>
  <r>
    <n v="6004"/>
    <n v="170770"/>
    <n v="41235"/>
    <n v="12"/>
    <n v="2"/>
    <n v="1369"/>
    <n v="393"/>
    <d v="2013-09-01T13:00:00"/>
    <d v="2013-09-01T14:15:36"/>
    <n v="0"/>
    <x v="0"/>
    <d v="2013-09-01T12:20:00"/>
    <x v="0"/>
    <n v="7"/>
    <x v="0"/>
    <n v="5.2503333332424518E-2"/>
    <n v="1.2600799999781884"/>
    <n v="2.7777777773735579E-2"/>
  </r>
  <r>
    <n v="7889"/>
    <n v="159484"/>
    <n v="1851"/>
    <n v="12"/>
    <n v="3"/>
    <n v="363"/>
    <s v=""/>
    <d v="2013-07-09T12:00:00"/>
    <d v="2013-07-09T18:10:58"/>
    <n v="0"/>
    <x v="0"/>
    <d v="2013-07-09T11:20:00"/>
    <x v="0"/>
    <n v="2"/>
    <x v="3"/>
    <n v="0.25761999999667751"/>
    <n v="6.1828799999202602"/>
    <n v="2.7777777781011537E-2"/>
  </r>
  <r>
    <n v="5903"/>
    <n v="162968"/>
    <n v="37723"/>
    <n v="12"/>
    <n v="3"/>
    <n v="1066"/>
    <s v=""/>
    <d v="2013-07-27T13:30:00"/>
    <d v="2013-07-27T22:30:00"/>
    <n v="0"/>
    <x v="0"/>
    <d v="2013-07-27T12:50:00"/>
    <x v="0"/>
    <n v="6"/>
    <x v="0"/>
    <n v="0.375"/>
    <n v="9"/>
    <n v="2.7777777781011537E-2"/>
  </r>
  <r>
    <n v="6910"/>
    <n v="176634"/>
    <n v="24057"/>
    <n v="12"/>
    <n v="2"/>
    <n v="117"/>
    <n v="1384"/>
    <d v="2013-10-01T09:30:00"/>
    <d v="2013-10-01T11:19:12"/>
    <n v="0"/>
    <x v="0"/>
    <d v="2013-10-01T08:50:00"/>
    <x v="0"/>
    <n v="2"/>
    <x v="9"/>
    <n v="7.5836666663235519E-2"/>
    <n v="1.8200799999176525"/>
    <n v="2.7777777781011537E-2"/>
  </r>
  <r>
    <n v="5638"/>
    <n v="169551"/>
    <n v="40753"/>
    <n v="12"/>
    <n v="3"/>
    <n v="352"/>
    <s v=""/>
    <d v="2013-08-27T16:15:00"/>
    <d v="2013-08-27T21:15:00"/>
    <n v="0"/>
    <x v="0"/>
    <d v="2013-08-27T15:34:00"/>
    <x v="0"/>
    <n v="2"/>
    <x v="12"/>
    <n v="0.20833666666294448"/>
    <n v="5.0000799999106675"/>
    <n v="2.8472222227719612E-2"/>
  </r>
  <r>
    <n v="6210"/>
    <n v="158541"/>
    <n v="34530"/>
    <n v="12"/>
    <n v="3"/>
    <n v="1017"/>
    <s v=""/>
    <d v="2013-07-05T15:00:00"/>
    <d v="2013-07-05T20:00:00"/>
    <n v="0"/>
    <x v="0"/>
    <d v="2013-07-05T14:18:00"/>
    <x v="0"/>
    <n v="5"/>
    <x v="11"/>
    <n v="0.20833000000129687"/>
    <n v="4.9999200000311248"/>
    <n v="2.9166666667151731E-2"/>
  </r>
  <r>
    <n v="7497"/>
    <n v="161600"/>
    <n v="1112"/>
    <n v="12"/>
    <n v="2"/>
    <n v="353"/>
    <n v="393"/>
    <d v="2013-07-20T07:00:00"/>
    <d v="2013-07-20T07:51:59"/>
    <n v="0"/>
    <x v="0"/>
    <d v="2013-07-20T06:17:00"/>
    <x v="0"/>
    <n v="6"/>
    <x v="18"/>
    <n v="3.6103333339269739E-2"/>
    <n v="0.86648000014247373"/>
    <n v="2.9861111106583849E-2"/>
  </r>
  <r>
    <n v="7691"/>
    <n v="173585"/>
    <n v="42747"/>
    <n v="12"/>
    <n v="3"/>
    <n v="572"/>
    <s v=""/>
    <d v="2013-09-15T07:00:00"/>
    <d v="2013-09-15T17:00:00"/>
    <n v="1"/>
    <x v="0"/>
    <d v="2013-09-15T06:17:00"/>
    <x v="0"/>
    <n v="7"/>
    <x v="18"/>
    <n v="0.41666333333705552"/>
    <n v="9.9999200000893325"/>
    <n v="2.9861111106583849E-2"/>
  </r>
  <r>
    <n v="6388"/>
    <n v="166350"/>
    <n v="38548"/>
    <n v="89"/>
    <n v="3"/>
    <n v="1096"/>
    <s v=""/>
    <d v="2013-08-12T09:00:00"/>
    <d v="2013-08-12T14:00:00"/>
    <n v="0"/>
    <x v="0"/>
    <d v="2013-08-12T08:17:00"/>
    <x v="0"/>
    <n v="1"/>
    <x v="9"/>
    <n v="0.20833000000129687"/>
    <n v="4.9999200000311248"/>
    <n v="2.9861111113859806E-2"/>
  </r>
  <r>
    <n v="5522"/>
    <n v="184033"/>
    <n v="47748"/>
    <n v="28"/>
    <n v="2"/>
    <n v="1010"/>
    <n v="393"/>
    <d v="2013-11-11T09:30:00"/>
    <d v="2013-11-11T10:56:39"/>
    <n v="0"/>
    <x v="0"/>
    <d v="2013-11-11T08:47:00"/>
    <x v="0"/>
    <n v="1"/>
    <x v="9"/>
    <n v="6.0176666665938683E-2"/>
    <n v="1.4442399999825284"/>
    <n v="2.9861111113859806E-2"/>
  </r>
  <r>
    <n v="7083"/>
    <n v="158297"/>
    <n v="35561"/>
    <n v="12"/>
    <n v="2"/>
    <n v="85"/>
    <n v="393"/>
    <d v="2013-07-04T09:45:00"/>
    <d v="2013-07-04T11:52:44"/>
    <n v="0"/>
    <x v="0"/>
    <d v="2013-07-04T09:01:00"/>
    <x v="0"/>
    <n v="4"/>
    <x v="9"/>
    <n v="8.8700000000244472E-2"/>
    <n v="2.1288000000058673"/>
    <n v="3.0555555553291924E-2"/>
  </r>
  <r>
    <n v="5728"/>
    <n v="173374"/>
    <n v="42612"/>
    <n v="12"/>
    <n v="3"/>
    <n v="822"/>
    <s v=""/>
    <d v="2013-09-14T09:45:00"/>
    <d v="2013-09-14T14:45:00"/>
    <n v="0"/>
    <x v="0"/>
    <d v="2013-09-14T09:01:00"/>
    <x v="0"/>
    <n v="6"/>
    <x v="9"/>
    <n v="0.20833000000129687"/>
    <n v="4.9999200000311248"/>
    <n v="3.0555555553291924E-2"/>
  </r>
  <r>
    <n v="8004"/>
    <n v="158177"/>
    <n v="3707"/>
    <n v="12"/>
    <n v="3"/>
    <n v="87"/>
    <s v=""/>
    <d v="2013-07-03T16:45:00"/>
    <d v="2013-07-03T21:45:00"/>
    <n v="0"/>
    <x v="0"/>
    <d v="2013-07-03T16:00:00"/>
    <x v="0"/>
    <n v="3"/>
    <x v="12"/>
    <n v="0.20833333333575865"/>
    <n v="5.0000000000582077"/>
    <n v="3.125E-2"/>
  </r>
  <r>
    <n v="5666"/>
    <n v="166466"/>
    <n v="37803"/>
    <n v="12"/>
    <n v="3"/>
    <n v="768"/>
    <s v=""/>
    <d v="2013-08-12T20:30:00"/>
    <d v="2013-08-13T05:30:00"/>
    <n v="0"/>
    <x v="0"/>
    <d v="2013-08-12T19:45:00"/>
    <x v="0"/>
    <n v="1"/>
    <x v="8"/>
    <n v="0.37500333333446179"/>
    <n v="9.0000800000270829"/>
    <n v="3.125E-2"/>
  </r>
  <r>
    <n v="5707"/>
    <n v="169737"/>
    <n v="40880"/>
    <n v="12"/>
    <n v="2"/>
    <n v="1037"/>
    <n v="571"/>
    <d v="2013-08-28T19:30:00"/>
    <d v="2013-08-28T20:30:36"/>
    <n v="0"/>
    <x v="0"/>
    <d v="2013-08-28T18:45:00"/>
    <x v="0"/>
    <n v="3"/>
    <x v="10"/>
    <n v="4.2079999999259599E-2"/>
    <n v="1.0099199999822304"/>
    <n v="3.125E-2"/>
  </r>
  <r>
    <n v="6688"/>
    <n v="183752"/>
    <n v="47613"/>
    <n v="65"/>
    <n v="3"/>
    <n v="1304"/>
    <s v=""/>
    <d v="2013-11-09T11:30:00"/>
    <d v="2013-11-09T20:30:00"/>
    <n v="0"/>
    <x v="0"/>
    <d v="2013-11-09T10:45:00"/>
    <x v="0"/>
    <n v="6"/>
    <x v="1"/>
    <n v="0.37500333333446179"/>
    <n v="9.0000800000270829"/>
    <n v="3.125E-2"/>
  </r>
  <r>
    <n v="6965"/>
    <n v="163299"/>
    <n v="37075"/>
    <n v="12"/>
    <n v="2"/>
    <n v="1167"/>
    <n v="89"/>
    <d v="2013-07-29T10:45:00"/>
    <d v="2013-07-29T11:33:34"/>
    <n v="0"/>
    <x v="0"/>
    <d v="2013-07-29T09:59:00"/>
    <x v="0"/>
    <n v="1"/>
    <x v="4"/>
    <n v="3.3723333333909977E-2"/>
    <n v="0.80936000001383945"/>
    <n v="3.1944444439432118E-2"/>
  </r>
  <r>
    <n v="5737"/>
    <n v="182852"/>
    <n v="47064"/>
    <n v="12"/>
    <n v="3"/>
    <n v="1041"/>
    <s v=""/>
    <d v="2013-11-02T16:00:00"/>
    <d v="2013-11-03T01:00:00"/>
    <n v="0"/>
    <x v="0"/>
    <d v="2013-11-02T15:14:00"/>
    <x v="0"/>
    <n v="6"/>
    <x v="12"/>
    <n v="0.37500333333446179"/>
    <n v="9.0000800000270829"/>
    <n v="3.1944444439432118E-2"/>
  </r>
  <r>
    <n v="7177"/>
    <n v="173974"/>
    <n v="42921"/>
    <n v="12"/>
    <n v="2"/>
    <n v="1017"/>
    <n v="776"/>
    <d v="2013-09-16T19:30:00"/>
    <d v="2013-09-16T21:39:49"/>
    <n v="0"/>
    <x v="0"/>
    <d v="2013-09-16T18:44:00"/>
    <x v="0"/>
    <n v="1"/>
    <x v="10"/>
    <n v="9.0150000003632158E-2"/>
    <n v="2.1636000000871718"/>
    <n v="3.1944444446708076E-2"/>
  </r>
  <r>
    <n v="6107"/>
    <n v="160866"/>
    <n v="36704"/>
    <n v="12"/>
    <n v="2"/>
    <n v="293"/>
    <n v="585"/>
    <d v="2013-07-16T06:45:00"/>
    <d v="2013-07-16T07:45:15"/>
    <n v="0"/>
    <x v="0"/>
    <d v="2013-07-16T05:58:00"/>
    <x v="0"/>
    <n v="2"/>
    <x v="19"/>
    <n v="4.1839999998046551E-2"/>
    <n v="1.0041599999531172"/>
    <n v="3.2638888886140194E-2"/>
  </r>
  <r>
    <n v="6342"/>
    <n v="161007"/>
    <n v="16397"/>
    <n v="12"/>
    <n v="2"/>
    <n v="392"/>
    <n v="1096"/>
    <d v="2013-07-17T00:15:00"/>
    <d v="2013-07-17T00:32:05"/>
    <n v="0"/>
    <x v="0"/>
    <d v="2013-07-16T23:28:00"/>
    <x v="0"/>
    <n v="3"/>
    <x v="20"/>
    <n v="1.1863333333167247E-2"/>
    <n v="0.28471999999601394"/>
    <n v="3.2638888886140194E-2"/>
  </r>
  <r>
    <n v="7550"/>
    <n v="178060"/>
    <n v="44719"/>
    <n v="24"/>
    <n v="2"/>
    <n v="793"/>
    <n v="1390"/>
    <d v="2013-10-09T12:15:00"/>
    <d v="2013-10-09T13:07:38"/>
    <n v="0"/>
    <x v="0"/>
    <d v="2013-10-09T11:28:00"/>
    <x v="0"/>
    <n v="3"/>
    <x v="3"/>
    <n v="3.6553333338815719E-2"/>
    <n v="0.87728000013157725"/>
    <n v="3.2638888886140194E-2"/>
  </r>
  <r>
    <n v="6148"/>
    <n v="162354"/>
    <n v="37429"/>
    <n v="12"/>
    <n v="2"/>
    <n v="353"/>
    <n v="455"/>
    <d v="2013-07-24T06:30:00"/>
    <d v="2013-07-24T08:00:39"/>
    <n v="0"/>
    <x v="0"/>
    <d v="2013-07-24T05:42:00"/>
    <x v="0"/>
    <n v="3"/>
    <x v="19"/>
    <n v="6.2946666665084194E-2"/>
    <n v="1.5107199999620207"/>
    <n v="3.3333333332848269E-2"/>
  </r>
  <r>
    <n v="5985"/>
    <n v="169141"/>
    <n v="40602"/>
    <n v="65"/>
    <n v="3"/>
    <n v="396"/>
    <s v=""/>
    <d v="2013-08-25T08:00:00"/>
    <d v="2013-08-25T18:00:00"/>
    <n v="0"/>
    <x v="0"/>
    <d v="2013-08-25T07:12:00"/>
    <x v="0"/>
    <n v="7"/>
    <x v="5"/>
    <n v="0.41666666666424135"/>
    <n v="9.9999999999417923"/>
    <n v="3.3333333332848269E-2"/>
  </r>
  <r>
    <n v="6267"/>
    <n v="173680"/>
    <n v="42803"/>
    <n v="12"/>
    <n v="3"/>
    <n v="768"/>
    <s v=""/>
    <d v="2013-09-15T16:45:00"/>
    <d v="2013-09-15T21:45:00"/>
    <n v="0"/>
    <x v="0"/>
    <d v="2013-09-15T15:57:00"/>
    <x v="0"/>
    <n v="7"/>
    <x v="12"/>
    <n v="0.20833333333575865"/>
    <n v="5.0000000000582077"/>
    <n v="3.3333333332848269E-2"/>
  </r>
  <r>
    <n v="5688"/>
    <n v="162196"/>
    <n v="37358"/>
    <n v="89"/>
    <n v="2"/>
    <n v="1078"/>
    <n v="788"/>
    <d v="2013-07-23T10:00:00"/>
    <d v="2013-07-23T11:10:36"/>
    <n v="0"/>
    <x v="0"/>
    <d v="2013-07-23T09:11:00"/>
    <x v="0"/>
    <n v="2"/>
    <x v="4"/>
    <n v="4.9023333333025221E-2"/>
    <n v="1.1765599999926053"/>
    <n v="3.4027777772280388E-2"/>
  </r>
  <r>
    <n v="5425"/>
    <n v="163489"/>
    <n v="37958"/>
    <n v="89"/>
    <n v="2"/>
    <n v="455"/>
    <n v="1038"/>
    <d v="2013-07-30T13:30:00"/>
    <d v="2013-07-30T14:20:18"/>
    <n v="0"/>
    <x v="0"/>
    <d v="2013-07-30T12:41:00"/>
    <x v="0"/>
    <n v="2"/>
    <x v="0"/>
    <n v="3.493000000162283E-2"/>
    <n v="0.83832000003894791"/>
    <n v="3.4027777779556345E-2"/>
  </r>
  <r>
    <n v="6407"/>
    <n v="172497"/>
    <n v="42156"/>
    <n v="12"/>
    <n v="3"/>
    <n v="1101"/>
    <s v=""/>
    <d v="2013-09-09T13:30:00"/>
    <d v="2013-09-09T22:30:00"/>
    <n v="0"/>
    <x v="0"/>
    <d v="2013-09-09T12:41:00"/>
    <x v="0"/>
    <n v="1"/>
    <x v="0"/>
    <n v="0.375"/>
    <n v="9"/>
    <n v="3.4027777779556345E-2"/>
  </r>
  <r>
    <n v="5630"/>
    <n v="181456"/>
    <n v="46440"/>
    <n v="12"/>
    <n v="2"/>
    <n v="590"/>
    <n v="393"/>
    <d v="2013-10-28T02:45:00"/>
    <d v="2013-10-28T03:36:23"/>
    <n v="0"/>
    <x v="0"/>
    <d v="2013-10-28T01:56:00"/>
    <x v="0"/>
    <n v="1"/>
    <x v="17"/>
    <n v="3.5686666662513744E-2"/>
    <n v="0.85647999990032986"/>
    <n v="3.4027777779556345E-2"/>
  </r>
  <r>
    <n v="5410"/>
    <n v="164210"/>
    <n v="38200"/>
    <n v="12"/>
    <n v="2"/>
    <n v="339"/>
    <n v="1010"/>
    <d v="2013-08-02T10:00:00"/>
    <d v="2013-08-02T11:28:27"/>
    <n v="0"/>
    <x v="0"/>
    <d v="2013-08-02T09:10:00"/>
    <x v="0"/>
    <n v="5"/>
    <x v="4"/>
    <n v="6.142333333264105E-2"/>
    <n v="1.4741599999833852"/>
    <n v="3.4722222218988463E-2"/>
  </r>
  <r>
    <n v="6161"/>
    <n v="171678"/>
    <n v="41499"/>
    <n v="12"/>
    <n v="3"/>
    <n v="846"/>
    <s v=""/>
    <d v="2013-09-05T17:30:00"/>
    <d v="2013-09-06T02:30:00"/>
    <n v="0"/>
    <x v="0"/>
    <d v="2013-09-05T16:40:00"/>
    <x v="0"/>
    <n v="4"/>
    <x v="16"/>
    <n v="0.37500333333446179"/>
    <n v="9.0000800000270829"/>
    <n v="3.4722222218988463E-2"/>
  </r>
  <r>
    <n v="7609"/>
    <n v="177788"/>
    <n v="44360"/>
    <n v="12"/>
    <n v="3"/>
    <n v="1365"/>
    <s v=""/>
    <d v="2013-10-08T10:30:00"/>
    <d v="2013-10-08T15:30:00"/>
    <n v="0"/>
    <x v="0"/>
    <d v="2013-10-08T09:40:00"/>
    <x v="0"/>
    <n v="2"/>
    <x v="4"/>
    <n v="0.20833000000129687"/>
    <n v="4.9999200000311248"/>
    <n v="3.4722222218988463E-2"/>
  </r>
  <r>
    <n v="5857"/>
    <n v="183806"/>
    <n v="43693"/>
    <n v="12"/>
    <n v="3"/>
    <n v="571"/>
    <s v=""/>
    <d v="2013-11-09T18:00:00"/>
    <d v="2013-11-09T18:08:33"/>
    <n v="0"/>
    <x v="0"/>
    <d v="2013-11-09T17:10:00"/>
    <x v="0"/>
    <n v="6"/>
    <x v="6"/>
    <n v="5.9400000027380884E-3"/>
    <n v="0.14256000006571412"/>
    <n v="3.4722222218988463E-2"/>
  </r>
  <r>
    <n v="7693"/>
    <n v="168441"/>
    <n v="40277"/>
    <n v="12"/>
    <n v="2"/>
    <n v="278"/>
    <n v="393"/>
    <d v="2013-08-21T13:45:00"/>
    <d v="2013-08-21T15:06:36"/>
    <n v="0"/>
    <x v="1"/>
    <d v="2013-08-21T12:54:00"/>
    <x v="0"/>
    <n v="3"/>
    <x v="0"/>
    <n v="5.6663333336473443E-2"/>
    <n v="1.3599200000753626"/>
    <n v="3.5416666665696539E-2"/>
  </r>
  <r>
    <n v="5498"/>
    <n v="169147"/>
    <n v="40607"/>
    <n v="12"/>
    <n v="3"/>
    <n v="83"/>
    <s v=""/>
    <d v="2013-08-25T08:45:00"/>
    <d v="2013-08-25T17:45:00"/>
    <n v="0"/>
    <x v="0"/>
    <d v="2013-08-25T07:54:00"/>
    <x v="0"/>
    <n v="7"/>
    <x v="5"/>
    <n v="0.37499666666553821"/>
    <n v="8.9999199999729171"/>
    <n v="3.5416666665696539E-2"/>
  </r>
  <r>
    <n v="6245"/>
    <n v="164768"/>
    <n v="38406"/>
    <n v="12"/>
    <n v="3"/>
    <n v="1147"/>
    <s v=""/>
    <d v="2013-08-04T13:45:00"/>
    <d v="2013-08-04T18:45:00"/>
    <n v="0"/>
    <x v="0"/>
    <d v="2013-08-04T12:53:00"/>
    <x v="0"/>
    <n v="7"/>
    <x v="0"/>
    <n v="0.20833333333575865"/>
    <n v="5.0000000000582077"/>
    <n v="3.6111111105128657E-2"/>
  </r>
  <r>
    <n v="5716"/>
    <n v="168587"/>
    <n v="40347"/>
    <n v="12"/>
    <n v="3"/>
    <n v="83"/>
    <s v=""/>
    <d v="2013-08-22T11:30:00"/>
    <d v="2013-08-22T16:30:00"/>
    <n v="0"/>
    <x v="0"/>
    <d v="2013-08-22T10:38:00"/>
    <x v="0"/>
    <n v="4"/>
    <x v="1"/>
    <n v="0.20833333333575865"/>
    <n v="5.0000000000582077"/>
    <n v="3.6111111105128657E-2"/>
  </r>
  <r>
    <n v="7380"/>
    <n v="172556"/>
    <n v="41990"/>
    <n v="89"/>
    <n v="2"/>
    <n v="1384"/>
    <n v="1086"/>
    <d v="2013-09-09T20:30:00"/>
    <d v="2013-09-09T22:46:25"/>
    <n v="0"/>
    <x v="0"/>
    <d v="2013-09-09T19:37:00"/>
    <x v="0"/>
    <n v="1"/>
    <x v="8"/>
    <n v="9.4733333338808734E-2"/>
    <n v="2.2736000001314096"/>
    <n v="3.6805555551836733E-2"/>
  </r>
  <r>
    <n v="6475"/>
    <n v="181311"/>
    <n v="46366"/>
    <n v="12"/>
    <n v="3"/>
    <n v="1017"/>
    <s v=""/>
    <d v="2013-10-27T12:00:00"/>
    <d v="2013-10-27T21:00:00"/>
    <n v="0"/>
    <x v="0"/>
    <d v="2013-10-27T11:07:00"/>
    <x v="0"/>
    <n v="7"/>
    <x v="3"/>
    <n v="0.375"/>
    <n v="9"/>
    <n v="3.680555555911269E-2"/>
  </r>
  <r>
    <n v="7193"/>
    <n v="159297"/>
    <n v="4591"/>
    <n v="12"/>
    <n v="2"/>
    <n v="768"/>
    <n v="1384"/>
    <d v="2013-07-08T10:15:00"/>
    <d v="2013-07-08T10:49:59"/>
    <n v="0"/>
    <x v="0"/>
    <d v="2013-07-08T09:20:00"/>
    <x v="0"/>
    <n v="1"/>
    <x v="4"/>
    <n v="2.429666666284902E-2"/>
    <n v="0.58311999990837649"/>
    <n v="3.8194444445252884E-2"/>
  </r>
  <r>
    <n v="6506"/>
    <n v="164654"/>
    <n v="39859"/>
    <n v="12"/>
    <n v="2"/>
    <n v="1349"/>
    <n v="667"/>
    <d v="2013-08-03T20:15:00"/>
    <d v="2013-08-03T21:39:18"/>
    <n v="0"/>
    <x v="0"/>
    <d v="2013-08-03T19:20:00"/>
    <x v="0"/>
    <n v="6"/>
    <x v="8"/>
    <n v="5.8539999998174608E-2"/>
    <n v="1.4049599999561906"/>
    <n v="3.8194444445252884E-2"/>
  </r>
  <r>
    <n v="6347"/>
    <n v="165505"/>
    <n v="35353"/>
    <n v="12"/>
    <n v="2"/>
    <n v="647"/>
    <n v="585"/>
    <d v="2013-08-08T10:30:00"/>
    <d v="2013-08-08T12:30:11"/>
    <n v="0"/>
    <x v="0"/>
    <d v="2013-08-08T09:35:00"/>
    <x v="0"/>
    <n v="4"/>
    <x v="4"/>
    <n v="8.3460000001650769E-2"/>
    <n v="2.0030400000396185"/>
    <n v="3.8194444445252884E-2"/>
  </r>
  <r>
    <n v="6444"/>
    <n v="166829"/>
    <n v="27814"/>
    <n v="12"/>
    <n v="2"/>
    <n v="1264"/>
    <n v="1056"/>
    <d v="2013-08-14T12:00:00"/>
    <d v="2013-08-14T12:04:27"/>
    <n v="1"/>
    <x v="0"/>
    <d v="2013-08-14T11:05:00"/>
    <x v="0"/>
    <n v="3"/>
    <x v="3"/>
    <n v="3.0899999983375892E-3"/>
    <n v="7.4159999960102141E-2"/>
    <n v="3.8194444445252884E-2"/>
  </r>
  <r>
    <n v="5377"/>
    <n v="173456"/>
    <n v="42658"/>
    <n v="12"/>
    <n v="3"/>
    <n v="344"/>
    <s v=""/>
    <d v="2013-09-14T15:30:00"/>
    <d v="2013-09-15T00:30:00"/>
    <n v="0"/>
    <x v="0"/>
    <d v="2013-09-14T14:35:00"/>
    <x v="0"/>
    <n v="6"/>
    <x v="11"/>
    <n v="0.37499666666553821"/>
    <n v="8.9999199999729171"/>
    <n v="3.8194444445252884E-2"/>
  </r>
  <r>
    <n v="7502"/>
    <n v="174224"/>
    <n v="27899"/>
    <n v="24"/>
    <n v="2"/>
    <n v="793"/>
    <n v="452"/>
    <d v="2013-09-18T11:30:00"/>
    <d v="2013-09-18T12:45:51"/>
    <n v="0"/>
    <x v="0"/>
    <d v="2013-09-18T10:35:00"/>
    <x v="0"/>
    <n v="3"/>
    <x v="1"/>
    <n v="5.2673333339043893E-2"/>
    <n v="1.2641600001370534"/>
    <n v="3.8194444445252884E-2"/>
  </r>
  <r>
    <n v="5521"/>
    <n v="158288"/>
    <n v="17327"/>
    <n v="12"/>
    <n v="2"/>
    <n v="1262"/>
    <n v="1384"/>
    <d v="2013-07-04T08:30:00"/>
    <d v="2013-07-04T10:22:56"/>
    <n v="0"/>
    <x v="0"/>
    <d v="2013-07-04T07:34:00"/>
    <x v="0"/>
    <n v="4"/>
    <x v="5"/>
    <n v="7.8423333332466427E-2"/>
    <n v="1.8821599999791943"/>
    <n v="3.8888888884685002E-2"/>
  </r>
  <r>
    <n v="7350"/>
    <n v="173368"/>
    <n v="42610"/>
    <n v="12"/>
    <n v="3"/>
    <n v="353"/>
    <s v=""/>
    <d v="2013-09-14T09:00:00"/>
    <d v="2013-09-14T11:24:21"/>
    <n v="0"/>
    <x v="0"/>
    <d v="2013-09-14T08:04:00"/>
    <x v="0"/>
    <n v="6"/>
    <x v="9"/>
    <n v="0.10023999999975786"/>
    <n v="2.4057599999941885"/>
    <n v="3.888888889196096E-2"/>
  </r>
  <r>
    <n v="6473"/>
    <n v="174714"/>
    <n v="43260"/>
    <n v="12"/>
    <n v="3"/>
    <n v="136"/>
    <s v=""/>
    <d v="2013-09-21T09:30:00"/>
    <d v="2013-09-21T19:30:00"/>
    <n v="0"/>
    <x v="0"/>
    <d v="2013-09-21T08:34:00"/>
    <x v="0"/>
    <n v="6"/>
    <x v="9"/>
    <n v="0.41666666666424135"/>
    <n v="9.9999999999417923"/>
    <n v="3.888888889196096E-2"/>
  </r>
  <r>
    <n v="6091"/>
    <n v="162747"/>
    <n v="37608"/>
    <n v="12"/>
    <n v="2"/>
    <n v="832"/>
    <n v="1306"/>
    <d v="2013-07-26T10:15:00"/>
    <d v="2013-07-26T11:56:52"/>
    <n v="0"/>
    <x v="0"/>
    <d v="2013-07-26T09:18:00"/>
    <x v="0"/>
    <n v="5"/>
    <x v="4"/>
    <n v="7.0736666661105119E-2"/>
    <n v="1.6976799998665228"/>
    <n v="3.9583333338669036E-2"/>
  </r>
  <r>
    <n v="6796"/>
    <n v="160072"/>
    <n v="16087"/>
    <n v="12"/>
    <n v="3"/>
    <n v="1388"/>
    <s v=""/>
    <d v="2013-07-12T11:15:00"/>
    <d v="2013-07-12T16:15:00"/>
    <n v="0"/>
    <x v="0"/>
    <d v="2013-07-12T10:17:00"/>
    <x v="0"/>
    <n v="5"/>
    <x v="1"/>
    <n v="0.20833000000129687"/>
    <n v="4.9999200000311248"/>
    <n v="4.0277777778101154E-2"/>
  </r>
  <r>
    <n v="7890"/>
    <n v="183758"/>
    <n v="47617"/>
    <n v="12"/>
    <n v="2"/>
    <n v="61"/>
    <n v="1399"/>
    <d v="2013-11-09T12:15:00"/>
    <d v="2013-11-09T13:20:46"/>
    <n v="0"/>
    <x v="0"/>
    <d v="2013-11-09T11:17:00"/>
    <x v="0"/>
    <n v="6"/>
    <x v="3"/>
    <n v="4.5673333333979826E-2"/>
    <n v="1.0961600000155158"/>
    <n v="4.0277777778101154E-2"/>
  </r>
  <r>
    <n v="5461"/>
    <n v="183761"/>
    <n v="39948"/>
    <n v="12"/>
    <n v="2"/>
    <n v="603"/>
    <n v="393"/>
    <d v="2013-11-09T13:00:00"/>
    <d v="2013-11-09T14:34:50"/>
    <n v="1"/>
    <x v="0"/>
    <d v="2013-11-09T12:01:00"/>
    <x v="0"/>
    <n v="6"/>
    <x v="0"/>
    <n v="6.585333333350718E-2"/>
    <n v="1.5804800000041723"/>
    <n v="4.0972222217533272E-2"/>
  </r>
  <r>
    <n v="5570"/>
    <n v="164571"/>
    <n v="38308"/>
    <n v="87"/>
    <n v="3"/>
    <n v="448"/>
    <s v=""/>
    <d v="2013-08-03T14:00:00"/>
    <d v="2013-08-03T21:00:00"/>
    <n v="0"/>
    <x v="0"/>
    <d v="2013-08-03T13:01:00"/>
    <x v="0"/>
    <n v="6"/>
    <x v="15"/>
    <n v="0.29166666666424135"/>
    <n v="6.9999999999417923"/>
    <n v="4.0972222224809229E-2"/>
  </r>
  <r>
    <n v="5662"/>
    <n v="168818"/>
    <n v="40462"/>
    <n v="12"/>
    <n v="1"/>
    <n v="293"/>
    <s v=""/>
    <d v="2013-08-23T14:30:00"/>
    <d v="2013-08-23T23:59:00"/>
    <n v="0"/>
    <x v="0"/>
    <d v="2013-08-23T13:30:00"/>
    <x v="0"/>
    <n v="5"/>
    <x v="15"/>
    <n v="0.39514333333499962"/>
    <n v="9.483440000039991"/>
    <n v="4.1666666664241347E-2"/>
  </r>
  <r>
    <n v="5516"/>
    <n v="180640"/>
    <n v="41915"/>
    <n v="85"/>
    <n v="2"/>
    <n v="1181"/>
    <n v="393"/>
    <d v="2013-10-23T17:30:00"/>
    <d v="2013-10-23T19:00:08"/>
    <n v="1"/>
    <x v="0"/>
    <d v="2013-10-23T16:30:00"/>
    <x v="0"/>
    <n v="3"/>
    <x v="16"/>
    <n v="6.2593333335826173E-2"/>
    <n v="1.5022400000598282"/>
    <n v="4.1666666664241347E-2"/>
  </r>
  <r>
    <n v="5453"/>
    <n v="181827"/>
    <n v="46642"/>
    <n v="12"/>
    <n v="3"/>
    <n v="1192"/>
    <s v=""/>
    <d v="2013-10-30T08:15:00"/>
    <d v="2013-10-30T18:15:00"/>
    <n v="0"/>
    <x v="0"/>
    <d v="2013-10-30T07:15:00"/>
    <x v="0"/>
    <n v="3"/>
    <x v="5"/>
    <n v="0.41666999999870313"/>
    <n v="10.000079999968875"/>
    <n v="4.1666666664241347E-2"/>
  </r>
  <r>
    <n v="7644"/>
    <n v="185698"/>
    <n v="48599"/>
    <n v="12"/>
    <n v="2"/>
    <n v="531"/>
    <n v="1384"/>
    <d v="2013-11-22T19:45:00"/>
    <d v="2013-11-22T20:35:50"/>
    <n v="0"/>
    <x v="0"/>
    <d v="2013-11-22T18:45:00"/>
    <x v="0"/>
    <n v="5"/>
    <x v="10"/>
    <n v="3.5303333337651566E-2"/>
    <n v="0.84728000010363758"/>
    <n v="4.1666666664241347E-2"/>
  </r>
  <r>
    <n v="7531"/>
    <n v="170032"/>
    <n v="39925"/>
    <n v="24"/>
    <n v="3"/>
    <n v="846"/>
    <s v=""/>
    <d v="2013-08-30T12:30:00"/>
    <d v="2013-08-30T21:30:00"/>
    <n v="0"/>
    <x v="0"/>
    <d v="2013-08-30T11:30:00"/>
    <x v="0"/>
    <n v="5"/>
    <x v="3"/>
    <n v="0.37499666666553821"/>
    <n v="8.9999199999729171"/>
    <n v="4.1666666671517305E-2"/>
  </r>
  <r>
    <n v="7445"/>
    <n v="162945"/>
    <n v="25696"/>
    <n v="12"/>
    <n v="2"/>
    <n v="105"/>
    <n v="1237"/>
    <d v="2013-07-27T12:15:00"/>
    <d v="2013-07-27T13:14:15"/>
    <n v="0"/>
    <x v="0"/>
    <d v="2013-07-27T11:14:00"/>
    <x v="0"/>
    <n v="6"/>
    <x v="3"/>
    <n v="4.1143333335639909E-2"/>
    <n v="0.98744000005535781"/>
    <n v="4.2361111110949423E-2"/>
  </r>
  <r>
    <n v="7482"/>
    <n v="173591"/>
    <n v="34889"/>
    <n v="12"/>
    <n v="2"/>
    <n v="417"/>
    <n v="1095"/>
    <d v="2013-09-15T09:00:00"/>
    <d v="2013-09-15T10:01:02"/>
    <n v="0"/>
    <x v="0"/>
    <d v="2013-09-15T07:59:00"/>
    <x v="0"/>
    <n v="7"/>
    <x v="9"/>
    <n v="4.2379999998956919E-2"/>
    <n v="1.017119999974966"/>
    <n v="4.2361111110949423E-2"/>
  </r>
  <r>
    <n v="7276"/>
    <n v="158949"/>
    <n v="35594"/>
    <n v="12"/>
    <n v="3"/>
    <n v="571"/>
    <s v=""/>
    <d v="2013-07-06T13:45:00"/>
    <d v="2013-07-06T18:45:00"/>
    <n v="0"/>
    <x v="0"/>
    <d v="2013-07-06T12:43:00"/>
    <x v="0"/>
    <n v="6"/>
    <x v="0"/>
    <n v="0.20833333333575865"/>
    <n v="5.0000000000582077"/>
    <n v="4.3055555550381541E-2"/>
  </r>
  <r>
    <n v="7852"/>
    <n v="160514"/>
    <n v="25271"/>
    <n v="85"/>
    <n v="2"/>
    <n v="455"/>
    <n v="1228"/>
    <d v="2013-07-14T11:00:00"/>
    <d v="2013-07-14T12:03:51"/>
    <n v="0"/>
    <x v="0"/>
    <d v="2013-07-14T09:58:00"/>
    <x v="0"/>
    <n v="7"/>
    <x v="1"/>
    <n v="4.4336666665913071E-2"/>
    <n v="1.0640799999819137"/>
    <n v="4.3055555557657499E-2"/>
  </r>
  <r>
    <n v="6677"/>
    <n v="161039"/>
    <n v="36781"/>
    <n v="12"/>
    <n v="3"/>
    <n v="1205"/>
    <s v=""/>
    <d v="2013-07-17T11:00:00"/>
    <d v="2013-07-17T21:51:04"/>
    <n v="0"/>
    <x v="0"/>
    <d v="2013-07-17T09:58:00"/>
    <x v="0"/>
    <n v="3"/>
    <x v="1"/>
    <n v="0.45212666666338919"/>
    <n v="10.85103999992134"/>
    <n v="4.3055555557657499E-2"/>
  </r>
  <r>
    <n v="6658"/>
    <n v="163745"/>
    <n v="38072"/>
    <n v="12"/>
    <n v="2"/>
    <n v="1237"/>
    <n v="58"/>
    <d v="2013-07-31T17:00:00"/>
    <d v="2013-07-31T17:36:45"/>
    <n v="0"/>
    <x v="0"/>
    <d v="2013-07-31T15:58:00"/>
    <x v="0"/>
    <n v="3"/>
    <x v="16"/>
    <n v="2.5516666661133058E-2"/>
    <n v="0.6123999998671934"/>
    <n v="4.3055555557657499E-2"/>
  </r>
  <r>
    <n v="6971"/>
    <n v="172162"/>
    <n v="41937"/>
    <n v="12"/>
    <n v="2"/>
    <n v="79"/>
    <n v="1039"/>
    <d v="2013-09-07T14:15:00"/>
    <d v="2013-09-07T14:55:06"/>
    <n v="1"/>
    <x v="0"/>
    <d v="2013-09-07T13:13:00"/>
    <x v="0"/>
    <n v="6"/>
    <x v="15"/>
    <n v="2.7849999998579733E-2"/>
    <n v="0.66839999996591359"/>
    <n v="4.3055555557657499E-2"/>
  </r>
  <r>
    <n v="7743"/>
    <n v="163475"/>
    <n v="37820"/>
    <n v="12"/>
    <n v="2"/>
    <n v="1062"/>
    <n v="409"/>
    <d v="2013-07-30T11:30:00"/>
    <d v="2013-07-30T12:39:01"/>
    <n v="0"/>
    <x v="0"/>
    <d v="2013-07-30T10:27:00"/>
    <x v="0"/>
    <n v="2"/>
    <x v="1"/>
    <n v="4.7923333338985685E-2"/>
    <n v="1.1501600001356564"/>
    <n v="4.3749999997089617E-2"/>
  </r>
  <r>
    <n v="6758"/>
    <n v="181106"/>
    <n v="39888"/>
    <n v="12"/>
    <n v="3"/>
    <n v="1173"/>
    <s v=""/>
    <d v="2013-10-26T09:15:00"/>
    <d v="2013-10-26T12:21:32"/>
    <n v="0"/>
    <x v="0"/>
    <d v="2013-10-26T08:12:00"/>
    <x v="0"/>
    <n v="6"/>
    <x v="9"/>
    <n v="0.1295333333328017"/>
    <n v="3.1087999999872409"/>
    <n v="4.3749999997089617E-2"/>
  </r>
  <r>
    <n v="6906"/>
    <n v="168018"/>
    <n v="38152"/>
    <n v="12"/>
    <n v="2"/>
    <n v="763"/>
    <n v="571"/>
    <d v="2013-08-19T15:30:00"/>
    <d v="2013-08-19T16:29:42"/>
    <n v="0"/>
    <x v="0"/>
    <d v="2013-08-19T14:27:00"/>
    <x v="0"/>
    <n v="1"/>
    <x v="11"/>
    <n v="4.1456666665908415E-2"/>
    <n v="0.99495999998180196"/>
    <n v="4.3750000004365575E-2"/>
  </r>
  <r>
    <n v="5406"/>
    <n v="178291"/>
    <n v="44830"/>
    <n v="12"/>
    <n v="2"/>
    <n v="1086"/>
    <n v="150"/>
    <d v="2013-10-10T18:30:00"/>
    <s v=""/>
    <n v="1"/>
    <x v="0"/>
    <d v="2013-10-10T17:27:00"/>
    <x v="1"/>
    <n v="4"/>
    <x v="6"/>
    <e v="#VALUE!"/>
    <s v=""/>
    <n v="4.3750000004365575E-2"/>
  </r>
  <r>
    <n v="6412"/>
    <n v="165017"/>
    <n v="36016"/>
    <n v="12"/>
    <n v="2"/>
    <n v="1286"/>
    <n v="1010"/>
    <d v="2013-08-05T16:30:00"/>
    <d v="2013-08-05T17:27:53"/>
    <n v="0"/>
    <x v="0"/>
    <d v="2013-08-05T15:26:00"/>
    <x v="0"/>
    <n v="1"/>
    <x v="12"/>
    <n v="4.0200000003096648E-2"/>
    <n v="0.96480000007431954"/>
    <n v="4.4444444443797693E-2"/>
  </r>
  <r>
    <n v="7492"/>
    <n v="166655"/>
    <n v="39244"/>
    <n v="12"/>
    <n v="2"/>
    <n v="1068"/>
    <n v="142"/>
    <d v="2013-08-13T17:30:00"/>
    <d v="2013-08-13T18:45:21"/>
    <n v="0"/>
    <x v="0"/>
    <d v="2013-08-13T16:26:00"/>
    <x v="0"/>
    <n v="2"/>
    <x v="16"/>
    <n v="5.23233333369717E-2"/>
    <n v="1.2557600000873208"/>
    <n v="4.4444444443797693E-2"/>
  </r>
  <r>
    <n v="7661"/>
    <n v="183311"/>
    <n v="46573"/>
    <n v="85"/>
    <n v="2"/>
    <n v="1189"/>
    <n v="1096"/>
    <d v="2013-11-06T06:45:00"/>
    <d v="2013-11-06T08:19:01"/>
    <n v="0"/>
    <x v="0"/>
    <d v="2013-11-06T05:41:00"/>
    <x v="0"/>
    <n v="3"/>
    <x v="19"/>
    <n v="6.5289999998640269E-2"/>
    <n v="1.5669599999673665"/>
    <n v="4.4444444443797693E-2"/>
  </r>
  <r>
    <n v="6685"/>
    <n v="159984"/>
    <n v="36301"/>
    <n v="12"/>
    <n v="2"/>
    <n v="1096"/>
    <n v="1384"/>
    <d v="2013-07-11T21:00:00"/>
    <d v="2013-07-11T23:06:28"/>
    <n v="0"/>
    <x v="0"/>
    <d v="2013-07-11T19:55:00"/>
    <x v="0"/>
    <n v="4"/>
    <x v="14"/>
    <n v="8.7820000000647269E-2"/>
    <n v="2.1076800000155345"/>
    <n v="4.5138888890505768E-2"/>
  </r>
  <r>
    <n v="7948"/>
    <n v="162185"/>
    <n v="18305"/>
    <n v="89"/>
    <n v="2"/>
    <n v="466"/>
    <n v="1160"/>
    <d v="2013-07-23T09:30:00"/>
    <d v="2013-07-23T10:58:13"/>
    <n v="1"/>
    <x v="0"/>
    <d v="2013-07-23T08:25:00"/>
    <x v="0"/>
    <n v="2"/>
    <x v="9"/>
    <n v="6.1256666667759418E-2"/>
    <n v="1.470160000026226"/>
    <n v="4.5138888890505768E-2"/>
  </r>
  <r>
    <n v="6200"/>
    <n v="180435"/>
    <n v="37711"/>
    <n v="12"/>
    <n v="3"/>
    <n v="1084"/>
    <s v=""/>
    <d v="2013-10-22T14:15:00"/>
    <d v="2013-10-22T19:16:20"/>
    <n v="0"/>
    <x v="0"/>
    <d v="2013-10-22T13:10:00"/>
    <x v="0"/>
    <n v="2"/>
    <x v="15"/>
    <n v="0.20926000000326894"/>
    <n v="5.0222400000784546"/>
    <n v="4.5138888890505768E-2"/>
  </r>
  <r>
    <n v="7892"/>
    <n v="185332"/>
    <n v="48424"/>
    <n v="12"/>
    <n v="3"/>
    <n v="167"/>
    <s v=""/>
    <d v="2013-11-20T12:30:00"/>
    <d v="2013-11-20T17:30:00"/>
    <n v="0"/>
    <x v="0"/>
    <d v="2013-11-20T11:25:00"/>
    <x v="0"/>
    <n v="3"/>
    <x v="3"/>
    <n v="0.20833666666294448"/>
    <n v="5.0000799999106675"/>
    <n v="4.5138888890505768E-2"/>
  </r>
  <r>
    <n v="5660"/>
    <n v="173493"/>
    <n v="42683"/>
    <n v="12"/>
    <n v="2"/>
    <n v="455"/>
    <n v="142"/>
    <d v="2013-09-14T18:00:00"/>
    <s v=""/>
    <n v="0"/>
    <x v="0"/>
    <d v="2013-09-14T16:54:00"/>
    <x v="1"/>
    <n v="6"/>
    <x v="6"/>
    <e v="#VALUE!"/>
    <s v=""/>
    <n v="4.5833333329937886E-2"/>
  </r>
  <r>
    <n v="6761"/>
    <n v="160672"/>
    <n v="27158"/>
    <n v="12"/>
    <n v="2"/>
    <n v="1039"/>
    <n v="393"/>
    <d v="2013-07-15T02:00:00"/>
    <d v="2013-07-15T03:05:07"/>
    <n v="1"/>
    <x v="0"/>
    <d v="2013-07-15T00:54:00"/>
    <x v="0"/>
    <n v="1"/>
    <x v="17"/>
    <n v="4.5216666665510274E-2"/>
    <n v="1.0851999999722466"/>
    <n v="4.5833333337213844E-2"/>
  </r>
  <r>
    <n v="7624"/>
    <n v="172189"/>
    <n v="41954"/>
    <n v="85"/>
    <n v="2"/>
    <n v="1017"/>
    <n v="1384"/>
    <d v="2013-09-07T16:15:00"/>
    <d v="2013-09-07T17:06:14"/>
    <n v="0"/>
    <x v="0"/>
    <d v="2013-09-07T15:09:00"/>
    <x v="0"/>
    <n v="6"/>
    <x v="12"/>
    <n v="3.5576666661654599E-2"/>
    <n v="0.85383999987971038"/>
    <n v="4.5833333337213844E-2"/>
  </r>
  <r>
    <n v="7377"/>
    <n v="174377"/>
    <n v="43106"/>
    <n v="12"/>
    <n v="3"/>
    <n v="1301"/>
    <s v=""/>
    <d v="2013-09-19T11:00:00"/>
    <d v="2013-09-19T16:00:00"/>
    <n v="0"/>
    <x v="0"/>
    <d v="2013-09-19T09:54:00"/>
    <x v="0"/>
    <n v="4"/>
    <x v="1"/>
    <n v="0.20833666666294448"/>
    <n v="5.0000799999106675"/>
    <n v="4.5833333337213844E-2"/>
  </r>
  <r>
    <n v="6065"/>
    <n v="162082"/>
    <n v="37192"/>
    <n v="12"/>
    <n v="2"/>
    <n v="1068"/>
    <n v="353"/>
    <d v="2013-07-22T17:15:00"/>
    <d v="2013-07-22T17:45:53"/>
    <n v="0"/>
    <x v="0"/>
    <d v="2013-07-22T16:08:00"/>
    <x v="0"/>
    <n v="1"/>
    <x v="16"/>
    <n v="2.1450000000186265E-2"/>
    <n v="0.51480000000447035"/>
    <n v="4.6527777776645962E-2"/>
  </r>
  <r>
    <n v="5396"/>
    <n v="176088"/>
    <n v="43801"/>
    <n v="12"/>
    <n v="3"/>
    <n v="455"/>
    <s v=""/>
    <d v="2013-09-28T19:00:00"/>
    <d v="2013-09-28T23:00:00"/>
    <n v="0"/>
    <x v="0"/>
    <d v="2013-09-28T17:53:00"/>
    <x v="0"/>
    <n v="6"/>
    <x v="10"/>
    <n v="0.16666333333705552"/>
    <n v="3.9999200000893325"/>
    <n v="4.6527777776645962E-2"/>
  </r>
  <r>
    <n v="6989"/>
    <n v="179351"/>
    <n v="45420"/>
    <n v="12"/>
    <n v="2"/>
    <n v="603"/>
    <n v="393"/>
    <d v="2013-10-16T10:00:00"/>
    <d v="2013-10-16T12:01:26"/>
    <n v="1"/>
    <x v="0"/>
    <d v="2013-10-16T08:53:00"/>
    <x v="0"/>
    <n v="3"/>
    <x v="4"/>
    <n v="8.4333333332324401E-2"/>
    <n v="2.0239999999757856"/>
    <n v="4.6527777776645962E-2"/>
  </r>
  <r>
    <n v="7969"/>
    <n v="163569"/>
    <n v="12934"/>
    <n v="89"/>
    <n v="2"/>
    <n v="603"/>
    <n v="585"/>
    <d v="2013-07-30T19:00:00"/>
    <d v="2013-07-30T20:02:20"/>
    <n v="1"/>
    <x v="0"/>
    <d v="2013-07-30T17:52:00"/>
    <x v="0"/>
    <n v="2"/>
    <x v="10"/>
    <n v="4.3283333332510665E-2"/>
    <n v="1.038799999980256"/>
    <n v="4.7222222223354038E-2"/>
  </r>
  <r>
    <n v="5430"/>
    <n v="165023"/>
    <n v="15656"/>
    <n v="12"/>
    <n v="2"/>
    <n v="567"/>
    <n v="393"/>
    <d v="2013-08-05T17:45:00"/>
    <d v="2013-08-05T19:20:42"/>
    <n v="1"/>
    <x v="0"/>
    <d v="2013-08-05T16:37:00"/>
    <x v="0"/>
    <n v="1"/>
    <x v="16"/>
    <n v="6.6456666667363606E-2"/>
    <n v="1.5949600000167266"/>
    <n v="4.7222222223354038E-2"/>
  </r>
  <r>
    <n v="7754"/>
    <n v="169767"/>
    <n v="40896"/>
    <n v="12"/>
    <n v="2"/>
    <n v="1096"/>
    <n v="167"/>
    <d v="2013-08-28T22:45:00"/>
    <d v="2013-08-28T23:59:12"/>
    <n v="0"/>
    <x v="0"/>
    <d v="2013-08-28T21:37:00"/>
    <x v="0"/>
    <n v="3"/>
    <x v="2"/>
    <n v="5.1523333335353527E-2"/>
    <n v="1.2365600000484847"/>
    <n v="4.7222222223354038E-2"/>
  </r>
  <r>
    <n v="6588"/>
    <n v="177792"/>
    <n v="44618"/>
    <n v="12"/>
    <n v="3"/>
    <n v="776"/>
    <s v=""/>
    <d v="2013-10-08T11:30:00"/>
    <d v="2013-10-08T20:30:00"/>
    <n v="0"/>
    <x v="0"/>
    <d v="2013-10-08T10:22:00"/>
    <x v="0"/>
    <n v="2"/>
    <x v="1"/>
    <n v="0.37500333333446179"/>
    <n v="9.0000800000270829"/>
    <n v="4.7222222223354038E-2"/>
  </r>
  <r>
    <n v="6795"/>
    <n v="168305"/>
    <n v="39611"/>
    <n v="12"/>
    <n v="2"/>
    <n v="708"/>
    <n v="585"/>
    <d v="2013-08-20T19:45:00"/>
    <d v="2013-08-20T21:03:38"/>
    <n v="0"/>
    <x v="0"/>
    <d v="2013-08-20T18:36:00"/>
    <x v="0"/>
    <n v="2"/>
    <x v="10"/>
    <n v="5.4603333337581716E-2"/>
    <n v="1.3104800001019612"/>
    <n v="4.7916666662786156E-2"/>
  </r>
  <r>
    <n v="6307"/>
    <n v="173849"/>
    <n v="40873"/>
    <n v="12"/>
    <n v="2"/>
    <n v="542"/>
    <n v="293"/>
    <d v="2013-09-16T10:00:00"/>
    <d v="2013-09-16T10:58:08"/>
    <n v="0"/>
    <x v="0"/>
    <d v="2013-09-16T08:51:00"/>
    <x v="0"/>
    <n v="1"/>
    <x v="4"/>
    <n v="4.0373333336901851E-2"/>
    <n v="0.96896000008564442"/>
    <n v="4.7916666662786156E-2"/>
  </r>
  <r>
    <n v="7891"/>
    <n v="176927"/>
    <n v="31467"/>
    <n v="12"/>
    <n v="2"/>
    <n v="1237"/>
    <n v="1286"/>
    <d v="2013-10-03T10:00:00"/>
    <d v="2013-10-03T11:17:42"/>
    <n v="0"/>
    <x v="0"/>
    <d v="2013-10-03T08:51:00"/>
    <x v="0"/>
    <n v="4"/>
    <x v="4"/>
    <n v="5.3963333339197561E-2"/>
    <n v="1.2951200001407415"/>
    <n v="4.7916666662786156E-2"/>
  </r>
  <r>
    <n v="7424"/>
    <n v="178073"/>
    <n v="27834"/>
    <n v="12"/>
    <n v="3"/>
    <n v="852"/>
    <s v=""/>
    <d v="2013-10-09T13:45:00"/>
    <d v="2013-10-09T18:45:00"/>
    <n v="0"/>
    <x v="0"/>
    <d v="2013-10-09T12:36:00"/>
    <x v="0"/>
    <n v="3"/>
    <x v="0"/>
    <n v="0.20833333333575865"/>
    <n v="5.0000000000582077"/>
    <n v="4.7916666662786156E-2"/>
  </r>
  <r>
    <n v="6681"/>
    <n v="177442"/>
    <n v="42016"/>
    <n v="12"/>
    <n v="2"/>
    <n v="1084"/>
    <n v="89"/>
    <d v="2013-10-06T09:00:00"/>
    <d v="2013-10-06T11:00:04"/>
    <n v="0"/>
    <x v="0"/>
    <d v="2013-10-06T07:51:00"/>
    <x v="0"/>
    <n v="7"/>
    <x v="9"/>
    <n v="8.3379999996395782E-2"/>
    <n v="2.0011199999134988"/>
    <n v="4.7916666670062114E-2"/>
  </r>
  <r>
    <n v="7258"/>
    <n v="177493"/>
    <n v="44467"/>
    <n v="12"/>
    <n v="3"/>
    <n v="667"/>
    <s v=""/>
    <d v="2013-10-06T15:00:00"/>
    <d v="2013-10-06T20:41:20"/>
    <n v="0"/>
    <x v="0"/>
    <d v="2013-10-06T13:51:00"/>
    <x v="0"/>
    <n v="7"/>
    <x v="11"/>
    <n v="0.23703999999997905"/>
    <n v="5.6889599999994971"/>
    <n v="4.7916666670062114E-2"/>
  </r>
  <r>
    <n v="7874"/>
    <n v="159792"/>
    <n v="36016"/>
    <n v="10"/>
    <n v="2"/>
    <n v="949"/>
    <n v="1010"/>
    <d v="2013-07-10T22:00:00"/>
    <d v="2013-07-10T22:27:38"/>
    <n v="0"/>
    <x v="0"/>
    <d v="2013-07-10T20:50:00"/>
    <x v="0"/>
    <n v="3"/>
    <x v="2"/>
    <n v="1.9193333333532792E-2"/>
    <n v="0.460640000004787"/>
    <n v="4.8611111109494232E-2"/>
  </r>
  <r>
    <n v="5643"/>
    <n v="161393"/>
    <n v="868"/>
    <n v="12"/>
    <n v="3"/>
    <n v="458"/>
    <s v=""/>
    <d v="2013-07-19T11:30:00"/>
    <d v="2013-07-19T20:30:00"/>
    <n v="0"/>
    <x v="0"/>
    <d v="2013-07-19T10:20:00"/>
    <x v="0"/>
    <n v="5"/>
    <x v="1"/>
    <n v="0.37500333333446179"/>
    <n v="9.0000800000270829"/>
    <n v="4.8611111109494232E-2"/>
  </r>
  <r>
    <n v="5419"/>
    <n v="162465"/>
    <n v="36959"/>
    <n v="12"/>
    <n v="2"/>
    <n v="238"/>
    <n v="1041"/>
    <d v="2013-07-24T21:00:00"/>
    <d v="2013-07-24T22:18:28"/>
    <n v="0"/>
    <x v="0"/>
    <d v="2013-07-24T19:50:00"/>
    <x v="0"/>
    <n v="3"/>
    <x v="14"/>
    <n v="5.4490000002260786E-2"/>
    <n v="1.3077600000542589"/>
    <n v="4.8611111109494232E-2"/>
  </r>
  <r>
    <n v="6546"/>
    <n v="176347"/>
    <n v="35061"/>
    <n v="12"/>
    <n v="2"/>
    <n v="1150"/>
    <n v="1065"/>
    <d v="2013-09-30T10:30:00"/>
    <d v="2013-09-30T11:20:56"/>
    <n v="0"/>
    <x v="0"/>
    <d v="2013-09-30T09:20:00"/>
    <x v="0"/>
    <n v="1"/>
    <x v="4"/>
    <n v="3.5369999997783452E-2"/>
    <n v="0.84887999994680285"/>
    <n v="4.8611111109494232E-2"/>
  </r>
  <r>
    <n v="5812"/>
    <n v="159935"/>
    <n v="27296"/>
    <n v="12"/>
    <n v="2"/>
    <n v="561"/>
    <n v="496"/>
    <d v="2013-07-11T17:00:00"/>
    <d v="2013-07-11T17:50:47"/>
    <n v="0"/>
    <x v="0"/>
    <d v="2013-07-11T15:50:00"/>
    <x v="0"/>
    <n v="4"/>
    <x v="16"/>
    <n v="3.5266666665847879E-2"/>
    <n v="0.84639999998034909"/>
    <n v="4.8611111116770189E-2"/>
  </r>
  <r>
    <n v="5921"/>
    <n v="162281"/>
    <n v="37395"/>
    <n v="12"/>
    <n v="2"/>
    <n v="515"/>
    <n v="1192"/>
    <d v="2013-07-23T18:30:00"/>
    <d v="2013-07-23T20:20:11"/>
    <n v="1"/>
    <x v="0"/>
    <d v="2013-07-23T17:20:00"/>
    <x v="0"/>
    <n v="2"/>
    <x v="6"/>
    <n v="7.6516666660609189E-2"/>
    <n v="1.8363999998546205"/>
    <n v="4.8611111116770189E-2"/>
  </r>
  <r>
    <n v="7122"/>
    <n v="171351"/>
    <n v="41483"/>
    <n v="12"/>
    <n v="2"/>
    <n v="1320"/>
    <n v="393"/>
    <d v="2013-09-04T09:30:00"/>
    <d v="2013-09-04T11:53:33"/>
    <n v="0"/>
    <x v="0"/>
    <d v="2013-09-04T08:20:00"/>
    <x v="0"/>
    <n v="3"/>
    <x v="9"/>
    <n v="9.9686666661000345E-2"/>
    <n v="2.3924799998640083"/>
    <n v="4.8611111116770189E-2"/>
  </r>
  <r>
    <n v="7514"/>
    <n v="162459"/>
    <n v="998"/>
    <n v="12"/>
    <n v="3"/>
    <n v="363"/>
    <s v=""/>
    <d v="2013-07-24T20:45:00"/>
    <d v="2013-07-25T01:45:00"/>
    <n v="0"/>
    <x v="0"/>
    <d v="2013-07-24T19:34:00"/>
    <x v="0"/>
    <n v="3"/>
    <x v="8"/>
    <n v="0.20833666666294448"/>
    <n v="5.0000799999106675"/>
    <n v="4.9305555556202307E-2"/>
  </r>
  <r>
    <n v="5529"/>
    <n v="162519"/>
    <n v="37351"/>
    <n v="12"/>
    <n v="2"/>
    <n v="450"/>
    <n v="1393"/>
    <d v="2013-07-25T10:00:00"/>
    <d v="2013-07-25T12:17:06"/>
    <n v="0"/>
    <x v="0"/>
    <d v="2013-07-25T08:49:00"/>
    <x v="0"/>
    <n v="4"/>
    <x v="4"/>
    <n v="9.5213333333958872E-2"/>
    <n v="2.2851200000150129"/>
    <n v="4.9305555556202307E-2"/>
  </r>
  <r>
    <n v="7368"/>
    <n v="162963"/>
    <n v="37718"/>
    <n v="12"/>
    <n v="2"/>
    <n v="572"/>
    <n v="1181"/>
    <d v="2013-07-27T13:15:00"/>
    <d v="2013-07-27T14:11:27"/>
    <n v="1"/>
    <x v="0"/>
    <d v="2013-07-27T12:04:00"/>
    <x v="0"/>
    <n v="6"/>
    <x v="0"/>
    <n v="3.9196666664793156E-2"/>
    <n v="0.94071999995503575"/>
    <n v="4.9305555556202307E-2"/>
  </r>
  <r>
    <n v="7663"/>
    <n v="165757"/>
    <n v="39439"/>
    <n v="12"/>
    <n v="3"/>
    <n v="540"/>
    <s v=""/>
    <d v="2013-08-09T12:00:00"/>
    <d v="2013-08-09T21:00:00"/>
    <n v="0"/>
    <x v="0"/>
    <d v="2013-08-09T10:49:00"/>
    <x v="0"/>
    <n v="5"/>
    <x v="3"/>
    <n v="0.375"/>
    <n v="9"/>
    <n v="4.9305555556202307E-2"/>
  </r>
  <r>
    <n v="5684"/>
    <n v="176926"/>
    <n v="44170"/>
    <n v="12"/>
    <n v="3"/>
    <n v="105"/>
    <s v=""/>
    <d v="2013-10-03T10:00:00"/>
    <d v="2013-10-03T18:35:29"/>
    <n v="0"/>
    <x v="0"/>
    <d v="2013-10-03T08:49:00"/>
    <x v="0"/>
    <n v="4"/>
    <x v="4"/>
    <n v="0.35797333333903225"/>
    <n v="8.591360000136774"/>
    <n v="4.9305555556202307E-2"/>
  </r>
  <r>
    <n v="7740"/>
    <n v="178780"/>
    <n v="45107"/>
    <n v="12"/>
    <n v="2"/>
    <n v="637"/>
    <n v="603"/>
    <d v="2013-10-12T21:15:00"/>
    <d v="2013-10-12T23:08:48"/>
    <n v="1"/>
    <x v="0"/>
    <d v="2013-10-12T20:03:00"/>
    <x v="0"/>
    <n v="6"/>
    <x v="14"/>
    <n v="7.9023333339137025E-2"/>
    <n v="1.8965600001392886"/>
    <n v="4.9999999995634425E-2"/>
  </r>
  <r>
    <n v="7441"/>
    <n v="167273"/>
    <n v="39664"/>
    <n v="12"/>
    <n v="3"/>
    <n v="136"/>
    <s v=""/>
    <d v="2013-08-16T12:00:00"/>
    <d v="2013-08-16T17:42:57"/>
    <n v="0"/>
    <x v="0"/>
    <d v="2013-08-16T10:48:00"/>
    <x v="0"/>
    <n v="5"/>
    <x v="3"/>
    <n v="0.2381600000007893"/>
    <n v="5.7158400000189431"/>
    <n v="5.0000000002910383E-2"/>
  </r>
  <r>
    <n v="7027"/>
    <n v="158885"/>
    <n v="35538"/>
    <n v="12"/>
    <n v="2"/>
    <n v="1056"/>
    <n v="97"/>
    <d v="2013-07-06T13:00:00"/>
    <d v="2013-07-06T13:46:59"/>
    <n v="0"/>
    <x v="0"/>
    <d v="2013-07-06T11:47:00"/>
    <x v="0"/>
    <n v="6"/>
    <x v="0"/>
    <n v="3.2623333332594484E-2"/>
    <n v="0.78295999998226762"/>
    <n v="5.0694444442342501E-2"/>
  </r>
  <r>
    <n v="7478"/>
    <n v="169462"/>
    <n v="36016"/>
    <n v="12"/>
    <n v="2"/>
    <n v="603"/>
    <n v="1010"/>
    <d v="2013-08-26T21:30:00"/>
    <d v="2013-08-26T22:53:03"/>
    <n v="0"/>
    <x v="0"/>
    <d v="2013-08-26T20:17:00"/>
    <x v="0"/>
    <n v="1"/>
    <x v="14"/>
    <n v="5.7676666663610376E-2"/>
    <n v="1.384239999926649"/>
    <n v="5.0694444449618459E-2"/>
  </r>
  <r>
    <n v="6857"/>
    <n v="173477"/>
    <n v="42669"/>
    <n v="89"/>
    <n v="2"/>
    <n v="776"/>
    <n v="168"/>
    <d v="2013-09-14T17:15:00"/>
    <d v="2013-09-14T18:05:53"/>
    <n v="0"/>
    <x v="0"/>
    <d v="2013-09-14T16:01:00"/>
    <x v="0"/>
    <n v="6"/>
    <x v="16"/>
    <n v="3.5340000002179295E-2"/>
    <n v="0.84816000005230308"/>
    <n v="5.1388888889050577E-2"/>
  </r>
  <r>
    <n v="6423"/>
    <n v="178490"/>
    <n v="44940"/>
    <n v="89"/>
    <n v="2"/>
    <n v="357"/>
    <n v="585"/>
    <d v="2013-10-11T15:15:00"/>
    <s v=""/>
    <n v="1"/>
    <x v="0"/>
    <d v="2013-10-11T14:01:00"/>
    <x v="1"/>
    <n v="5"/>
    <x v="11"/>
    <e v="#VALUE!"/>
    <s v=""/>
    <n v="5.1388888889050577E-2"/>
  </r>
  <r>
    <n v="6192"/>
    <n v="163717"/>
    <n v="36040"/>
    <n v="12"/>
    <n v="3"/>
    <n v="396"/>
    <s v=""/>
    <d v="2013-07-31T14:00:00"/>
    <d v="2013-07-31T16:20:31"/>
    <n v="0"/>
    <x v="0"/>
    <d v="2013-07-31T12:45:00"/>
    <x v="0"/>
    <n v="3"/>
    <x v="15"/>
    <n v="9.7576666667009704E-2"/>
    <n v="2.3418400000082329"/>
    <n v="5.2083333335758653E-2"/>
  </r>
  <r>
    <n v="5983"/>
    <n v="177319"/>
    <n v="44365"/>
    <n v="12"/>
    <n v="2"/>
    <n v="572"/>
    <n v="1384"/>
    <d v="2013-10-05T12:45:00"/>
    <d v="2013-10-05T14:00:44"/>
    <n v="0"/>
    <x v="0"/>
    <d v="2013-10-05T11:30:00"/>
    <x v="0"/>
    <n v="6"/>
    <x v="3"/>
    <n v="5.2589999999327119E-2"/>
    <n v="1.2621599999838509"/>
    <n v="5.2083333335758653E-2"/>
  </r>
  <r>
    <n v="6436"/>
    <n v="185050"/>
    <n v="48280"/>
    <n v="85"/>
    <n v="2"/>
    <n v="393"/>
    <n v="1165"/>
    <d v="2013-11-18T00:00:00"/>
    <d v="2013-11-18T01:27:42"/>
    <n v="0"/>
    <x v="0"/>
    <d v="2013-11-17T22:44:00"/>
    <x v="0"/>
    <n v="1"/>
    <x v="20"/>
    <n v="6.0899999996763654E-2"/>
    <n v="1.4615999999223277"/>
    <n v="5.2777777775190771E-2"/>
  </r>
  <r>
    <n v="6940"/>
    <n v="157712"/>
    <n v="26505"/>
    <n v="12"/>
    <n v="2"/>
    <n v="873"/>
    <n v="238"/>
    <d v="2013-06-30T21:45:00"/>
    <d v="2013-06-30T22:04:17"/>
    <n v="0"/>
    <x v="0"/>
    <d v="2013-06-30T20:28:00"/>
    <x v="0"/>
    <n v="7"/>
    <x v="14"/>
    <n v="1.3390000000072177E-2"/>
    <n v="0.32136000000173226"/>
    <n v="5.3472222221898846E-2"/>
  </r>
  <r>
    <n v="6085"/>
    <n v="165349"/>
    <n v="38669"/>
    <n v="12"/>
    <n v="2"/>
    <n v="167"/>
    <n v="393"/>
    <d v="2013-08-07T16:00:00"/>
    <d v="2013-08-07T17:16:17"/>
    <n v="0"/>
    <x v="0"/>
    <d v="2013-08-07T14:43:00"/>
    <x v="0"/>
    <n v="3"/>
    <x v="12"/>
    <n v="5.2973333338741213E-2"/>
    <n v="1.2713600001297891"/>
    <n v="5.3472222221898846E-2"/>
  </r>
  <r>
    <n v="6417"/>
    <n v="168667"/>
    <n v="39590"/>
    <n v="12"/>
    <n v="2"/>
    <n v="1070"/>
    <n v="1165"/>
    <d v="2013-08-22T18:30:00"/>
    <d v="2013-08-22T20:10:38"/>
    <n v="0"/>
    <x v="0"/>
    <d v="2013-08-22T17:13:00"/>
    <x v="0"/>
    <n v="4"/>
    <x v="6"/>
    <n v="6.9886666664388031E-2"/>
    <n v="1.6772799999453127"/>
    <n v="5.3472222221898846E-2"/>
  </r>
  <r>
    <n v="5500"/>
    <n v="169070"/>
    <n v="39410"/>
    <n v="24"/>
    <n v="2"/>
    <n v="269"/>
    <n v="1384"/>
    <d v="2013-08-24T20:15:00"/>
    <d v="2013-08-24T21:49:33"/>
    <n v="0"/>
    <x v="0"/>
    <d v="2013-08-24T18:58:00"/>
    <x v="0"/>
    <n v="6"/>
    <x v="8"/>
    <n v="6.5660000000207219E-2"/>
    <n v="1.5758400000049733"/>
    <n v="5.3472222221898846E-2"/>
  </r>
  <r>
    <n v="7954"/>
    <n v="182902"/>
    <n v="47100"/>
    <n v="12"/>
    <n v="3"/>
    <n v="149"/>
    <s v=""/>
    <d v="2013-11-03T10:00:00"/>
    <d v="2013-11-03T15:00:00"/>
    <n v="0"/>
    <x v="0"/>
    <d v="2013-11-03T08:43:00"/>
    <x v="0"/>
    <n v="7"/>
    <x v="4"/>
    <n v="0.20833333333575865"/>
    <n v="5.0000000000582077"/>
    <n v="5.3472222221898846E-2"/>
  </r>
  <r>
    <n v="7273"/>
    <n v="169044"/>
    <n v="39081"/>
    <n v="12"/>
    <n v="2"/>
    <n v="1021"/>
    <n v="271"/>
    <d v="2013-08-24T17:30:00"/>
    <d v="2013-08-24T18:45:38"/>
    <n v="0"/>
    <x v="0"/>
    <d v="2013-08-24T16:12:00"/>
    <x v="0"/>
    <n v="6"/>
    <x v="16"/>
    <n v="5.2523333339195233E-2"/>
    <n v="1.2605600001406856"/>
    <n v="5.4166666661330964E-2"/>
  </r>
  <r>
    <n v="7286"/>
    <n v="160224"/>
    <n v="36156"/>
    <n v="12"/>
    <n v="2"/>
    <n v="1026"/>
    <n v="463"/>
    <d v="2013-07-12T18:00:00"/>
    <d v="2013-07-12T19:50:55"/>
    <n v="0"/>
    <x v="0"/>
    <d v="2013-07-12T16:42:00"/>
    <x v="0"/>
    <n v="5"/>
    <x v="6"/>
    <n v="7.7030000000377186E-2"/>
    <n v="1.8487200000090525"/>
    <n v="5.4166666668606922E-2"/>
  </r>
  <r>
    <n v="7900"/>
    <n v="162296"/>
    <n v="38766"/>
    <n v="12"/>
    <n v="2"/>
    <n v="1194"/>
    <n v="353"/>
    <d v="2013-07-23T20:00:00"/>
    <d v="2013-07-23T20:31:19"/>
    <n v="0"/>
    <x v="0"/>
    <d v="2013-07-23T18:42:00"/>
    <x v="0"/>
    <n v="2"/>
    <x v="8"/>
    <n v="2.1746666665421799E-2"/>
    <n v="0.52191999997012317"/>
    <n v="5.4166666668606922E-2"/>
  </r>
  <r>
    <n v="6918"/>
    <n v="176043"/>
    <n v="32599"/>
    <n v="12"/>
    <n v="3"/>
    <n v="1205"/>
    <s v=""/>
    <d v="2013-09-28T13:30:00"/>
    <d v="2013-09-28T22:30:00"/>
    <n v="0"/>
    <x v="0"/>
    <d v="2013-09-28T12:12:00"/>
    <x v="0"/>
    <n v="6"/>
    <x v="0"/>
    <n v="0.375"/>
    <n v="9"/>
    <n v="5.4166666668606922E-2"/>
  </r>
  <r>
    <n v="6868"/>
    <n v="177169"/>
    <n v="44283"/>
    <n v="12"/>
    <n v="2"/>
    <n v="1161"/>
    <n v="393"/>
    <d v="2013-10-04T13:30:00"/>
    <d v="2013-10-04T15:21:29"/>
    <n v="1"/>
    <x v="0"/>
    <d v="2013-10-04T12:12:00"/>
    <x v="0"/>
    <n v="5"/>
    <x v="0"/>
    <n v="7.7420000001438893E-2"/>
    <n v="1.8580800000345334"/>
    <n v="5.4166666668606922E-2"/>
  </r>
  <r>
    <n v="6691"/>
    <n v="167387"/>
    <n v="25640"/>
    <n v="12"/>
    <n v="2"/>
    <n v="34"/>
    <n v="452"/>
    <d v="2013-08-16T20:30:00"/>
    <s v=""/>
    <n v="0"/>
    <x v="1"/>
    <d v="2013-08-16T19:11:00"/>
    <x v="1"/>
    <n v="5"/>
    <x v="8"/>
    <e v="#VALUE!"/>
    <s v=""/>
    <n v="5.486111110803904E-2"/>
  </r>
  <r>
    <n v="6305"/>
    <n v="162561"/>
    <n v="25952"/>
    <n v="12"/>
    <n v="2"/>
    <n v="1262"/>
    <n v="1038"/>
    <d v="2013-07-25T13:00:00"/>
    <d v="2013-07-25T13:50:13"/>
    <n v="0"/>
    <x v="0"/>
    <d v="2013-07-25T11:40:00"/>
    <x v="0"/>
    <n v="4"/>
    <x v="0"/>
    <n v="3.4873333337600343E-2"/>
    <n v="0.83696000010240823"/>
    <n v="5.5555555554747116E-2"/>
  </r>
  <r>
    <n v="6024"/>
    <n v="167566"/>
    <n v="1290"/>
    <n v="12"/>
    <n v="2"/>
    <n v="1384"/>
    <n v="667"/>
    <d v="2013-08-17T16:00:00"/>
    <d v="2013-08-17T16:48:03"/>
    <n v="0"/>
    <x v="0"/>
    <d v="2013-08-17T14:40:00"/>
    <x v="0"/>
    <n v="6"/>
    <x v="12"/>
    <n v="3.3363333335728385E-2"/>
    <n v="0.80072000005748123"/>
    <n v="5.5555555554747116E-2"/>
  </r>
  <r>
    <n v="7147"/>
    <n v="179342"/>
    <n v="45414"/>
    <n v="12"/>
    <n v="2"/>
    <n v="1237"/>
    <n v="1324"/>
    <d v="2013-10-16T09:00:00"/>
    <s v=""/>
    <n v="0"/>
    <x v="1"/>
    <d v="2013-10-16T07:40:00"/>
    <x v="1"/>
    <n v="3"/>
    <x v="9"/>
    <e v="#VALUE!"/>
    <s v=""/>
    <n v="5.5555555554747116E-2"/>
  </r>
  <r>
    <n v="6281"/>
    <n v="164786"/>
    <n v="35835"/>
    <n v="12"/>
    <n v="2"/>
    <n v="601"/>
    <n v="455"/>
    <d v="2013-08-04T16:00:00"/>
    <d v="2013-08-04T16:43:47"/>
    <n v="0"/>
    <x v="0"/>
    <d v="2013-08-04T14:39:00"/>
    <x v="0"/>
    <n v="7"/>
    <x v="12"/>
    <n v="3.0403333337744698E-2"/>
    <n v="0.72968000010587275"/>
    <n v="5.6249999994179234E-2"/>
  </r>
  <r>
    <n v="7067"/>
    <n v="178581"/>
    <n v="44994"/>
    <n v="12"/>
    <n v="2"/>
    <n v="1263"/>
    <n v="1354"/>
    <d v="2013-10-11T23:30:00"/>
    <d v="2013-10-12T00:06:24"/>
    <n v="0"/>
    <x v="1"/>
    <d v="2013-10-11T22:09:00"/>
    <x v="0"/>
    <n v="5"/>
    <x v="13"/>
    <n v="2.5273333332734182E-2"/>
    <n v="0.60655999998562038"/>
    <n v="5.6249999994179234E-2"/>
  </r>
  <r>
    <n v="7172"/>
    <n v="161844"/>
    <n v="30017"/>
    <n v="12"/>
    <n v="3"/>
    <n v="1225"/>
    <s v=""/>
    <d v="2013-07-21T14:00:00"/>
    <d v="2013-07-21T19:00:00"/>
    <n v="0"/>
    <x v="0"/>
    <d v="2013-07-21T12:38:00"/>
    <x v="0"/>
    <n v="7"/>
    <x v="15"/>
    <n v="0.20833666666294448"/>
    <n v="5.0000799999106675"/>
    <n v="5.6944444448163267E-2"/>
  </r>
  <r>
    <n v="5548"/>
    <n v="165330"/>
    <n v="38660"/>
    <n v="12"/>
    <n v="2"/>
    <n v="1337"/>
    <n v="396"/>
    <d v="2013-08-07T14:45:00"/>
    <d v="2013-08-07T15:31:23"/>
    <n v="0"/>
    <x v="0"/>
    <d v="2013-08-07T13:23:00"/>
    <x v="0"/>
    <n v="3"/>
    <x v="15"/>
    <n v="3.2206666663114447E-2"/>
    <n v="0.77295999991474673"/>
    <n v="5.6944444448163267E-2"/>
  </r>
  <r>
    <n v="7965"/>
    <n v="173989"/>
    <n v="29648"/>
    <n v="12"/>
    <n v="2"/>
    <n v="934"/>
    <n v="1390"/>
    <d v="2013-09-16T21:30:00"/>
    <d v="2013-09-16T22:45:10"/>
    <n v="0"/>
    <x v="0"/>
    <d v="2013-09-16T20:08:00"/>
    <x v="0"/>
    <n v="1"/>
    <x v="14"/>
    <n v="5.2196666663803626E-2"/>
    <n v="1.252719999931287"/>
    <n v="5.6944444448163267E-2"/>
  </r>
  <r>
    <n v="7652"/>
    <n v="157535"/>
    <n v="35181"/>
    <n v="85"/>
    <n v="2"/>
    <n v="410"/>
    <n v="585"/>
    <d v="2013-06-29T17:30:00"/>
    <d v="2013-06-29T17:51:05"/>
    <n v="0"/>
    <x v="0"/>
    <d v="2013-06-29T16:07:00"/>
    <x v="0"/>
    <n v="6"/>
    <x v="16"/>
    <n v="1.4643333335698117E-2"/>
    <n v="0.3514400000567548"/>
    <n v="5.7638888887595385E-2"/>
  </r>
  <r>
    <n v="6609"/>
    <n v="166685"/>
    <n v="39363"/>
    <n v="89"/>
    <n v="2"/>
    <n v="458"/>
    <n v="1328"/>
    <d v="2013-08-13T19:30:00"/>
    <d v="2013-08-13T20:56:58"/>
    <n v="0"/>
    <x v="0"/>
    <d v="2013-08-13T18:07:00"/>
    <x v="0"/>
    <n v="2"/>
    <x v="10"/>
    <n v="6.0389999998733401E-2"/>
    <n v="1.4493599999696016"/>
    <n v="5.7638888887595385E-2"/>
  </r>
  <r>
    <n v="6647"/>
    <n v="178083"/>
    <n v="33264"/>
    <n v="12"/>
    <n v="2"/>
    <n v="112"/>
    <n v="776"/>
    <d v="2013-10-09T16:00:00"/>
    <d v="2013-10-09T17:18:53"/>
    <n v="0"/>
    <x v="0"/>
    <d v="2013-10-09T14:37:00"/>
    <x v="0"/>
    <n v="3"/>
    <x v="12"/>
    <n v="5.4783333333034534E-2"/>
    <n v="1.3147999999928288"/>
    <n v="5.7638888887595385E-2"/>
  </r>
  <r>
    <n v="7449"/>
    <n v="159845"/>
    <n v="20598"/>
    <n v="12"/>
    <n v="2"/>
    <n v="448"/>
    <n v="1254"/>
    <d v="2013-07-11T10:15:00"/>
    <d v="2013-07-11T11:41:16"/>
    <n v="0"/>
    <x v="0"/>
    <d v="2013-07-11T08:52:00"/>
    <x v="0"/>
    <n v="4"/>
    <x v="4"/>
    <n v="5.990666666184552E-2"/>
    <n v="1.4377599998842925"/>
    <n v="5.7638888894871343E-2"/>
  </r>
  <r>
    <n v="5892"/>
    <n v="167979"/>
    <n v="35487"/>
    <n v="89"/>
    <n v="2"/>
    <n v="391"/>
    <n v="1159"/>
    <d v="2013-08-19T12:30:00"/>
    <d v="2013-08-19T13:29:12"/>
    <n v="0"/>
    <x v="1"/>
    <d v="2013-08-19T11:06:00"/>
    <x v="0"/>
    <n v="1"/>
    <x v="3"/>
    <n v="4.1106666663836222E-2"/>
    <n v="0.98655999993206933"/>
    <n v="5.8333333334303461E-2"/>
  </r>
  <r>
    <n v="5399"/>
    <n v="162984"/>
    <n v="37727"/>
    <n v="12"/>
    <n v="3"/>
    <n v="293"/>
    <s v=""/>
    <d v="2013-07-27T16:00:00"/>
    <d v="2013-07-27T21:00:00"/>
    <n v="0"/>
    <x v="0"/>
    <d v="2013-07-27T14:35:00"/>
    <x v="0"/>
    <n v="6"/>
    <x v="12"/>
    <n v="0.20833333333575865"/>
    <n v="5.0000000000582077"/>
    <n v="5.9027777773735579E-2"/>
  </r>
  <r>
    <n v="6243"/>
    <n v="141799"/>
    <n v="26904"/>
    <n v="85"/>
    <n v="2"/>
    <n v="814"/>
    <n v="393"/>
    <d v="2013-03-22T14:00:00"/>
    <d v="2013-03-23T00:00:00"/>
    <n v="1"/>
    <x v="0"/>
    <d v="2013-03-22T12:35:00"/>
    <x v="0"/>
    <n v="5"/>
    <x v="15"/>
    <n v="0.41666666666424135"/>
    <n v="9.9999999999417923"/>
    <n v="5.9027777781011537E-2"/>
  </r>
  <r>
    <n v="6420"/>
    <n v="166059"/>
    <n v="35793"/>
    <n v="12"/>
    <n v="2"/>
    <n v="945"/>
    <n v="1066"/>
    <d v="2013-08-10T17:30:00"/>
    <d v="2013-08-10T18:28:26"/>
    <n v="1"/>
    <x v="0"/>
    <d v="2013-08-10T16:04:00"/>
    <x v="0"/>
    <n v="6"/>
    <x v="16"/>
    <n v="4.0583333335234784E-2"/>
    <n v="0.97400000004563481"/>
    <n v="5.9722222220443655E-2"/>
  </r>
  <r>
    <n v="5550"/>
    <n v="157623"/>
    <n v="35229"/>
    <n v="12"/>
    <n v="2"/>
    <n v="1095"/>
    <n v="1041"/>
    <d v="2013-06-30T10:45:00"/>
    <d v="2013-06-30T12:04:05"/>
    <n v="0"/>
    <x v="1"/>
    <d v="2013-06-30T09:18:00"/>
    <x v="0"/>
    <n v="7"/>
    <x v="4"/>
    <n v="5.4923333336773794E-2"/>
    <n v="1.3181600000825711"/>
    <n v="6.0416666667151731E-2"/>
  </r>
  <r>
    <n v="7744"/>
    <n v="176040"/>
    <n v="43777"/>
    <n v="12"/>
    <n v="2"/>
    <n v="61"/>
    <n v="393"/>
    <d v="2013-09-28T13:15:00"/>
    <d v="2013-09-28T14:34:56"/>
    <n v="1"/>
    <x v="0"/>
    <d v="2013-09-28T11:48:00"/>
    <x v="0"/>
    <n v="6"/>
    <x v="0"/>
    <n v="5.5506666663859505E-2"/>
    <n v="1.3321599999326281"/>
    <n v="6.0416666667151731E-2"/>
  </r>
  <r>
    <n v="6994"/>
    <n v="162180"/>
    <n v="37122"/>
    <n v="12"/>
    <n v="2"/>
    <n v="1017"/>
    <n v="1175"/>
    <d v="2013-07-23T09:15:00"/>
    <d v="2013-07-23T10:48:36"/>
    <n v="0"/>
    <x v="0"/>
    <d v="2013-07-23T07:47:00"/>
    <x v="0"/>
    <n v="2"/>
    <x v="9"/>
    <n v="6.5003333336790092E-2"/>
    <n v="1.5600800000829622"/>
    <n v="6.1111111106583849E-2"/>
  </r>
  <r>
    <n v="7318"/>
    <n v="172820"/>
    <n v="42310"/>
    <n v="65"/>
    <n v="2"/>
    <n v="271"/>
    <n v="393"/>
    <d v="2013-09-11T12:45:00"/>
    <d v="2013-09-11T14:22:08"/>
    <n v="1"/>
    <x v="0"/>
    <d v="2013-09-11T11:17:00"/>
    <x v="0"/>
    <n v="3"/>
    <x v="3"/>
    <n v="6.745000000228174E-2"/>
    <n v="1.6188000000547618"/>
    <n v="6.1111111113859806E-2"/>
  </r>
  <r>
    <n v="5357"/>
    <n v="174794"/>
    <n v="28545"/>
    <n v="12"/>
    <n v="2"/>
    <n v="1098"/>
    <n v="1068"/>
    <d v="2013-09-21T16:15:00"/>
    <s v=""/>
    <n v="1"/>
    <x v="0"/>
    <d v="2013-09-21T14:47:00"/>
    <x v="1"/>
    <n v="6"/>
    <x v="12"/>
    <e v="#VALUE!"/>
    <s v=""/>
    <n v="6.1111111113859806E-2"/>
  </r>
  <r>
    <n v="8002"/>
    <n v="173665"/>
    <n v="42422"/>
    <n v="12"/>
    <n v="2"/>
    <n v="1328"/>
    <n v="393"/>
    <d v="2013-09-15T16:00:00"/>
    <d v="2013-09-15T17:36:54"/>
    <n v="0"/>
    <x v="0"/>
    <d v="2013-09-15T14:31:00"/>
    <x v="0"/>
    <n v="7"/>
    <x v="12"/>
    <n v="6.7293333333509509E-2"/>
    <n v="1.6150400000042282"/>
    <n v="6.1805555553291924E-2"/>
  </r>
  <r>
    <n v="6178"/>
    <n v="167813"/>
    <n v="39964"/>
    <n v="12"/>
    <n v="2"/>
    <n v="1166"/>
    <n v="172"/>
    <d v="2013-08-18T17:15:00"/>
    <s v=""/>
    <n v="1"/>
    <x v="0"/>
    <d v="2013-08-18T15:46:00"/>
    <x v="1"/>
    <n v="7"/>
    <x v="16"/>
    <e v="#VALUE!"/>
    <s v=""/>
    <n v="6.1805555553291924E-2"/>
  </r>
  <r>
    <n v="5365"/>
    <n v="184027"/>
    <n v="47038"/>
    <n v="12"/>
    <n v="2"/>
    <n v="292"/>
    <n v="1341"/>
    <d v="2013-11-11T09:15:00"/>
    <s v=""/>
    <n v="1"/>
    <x v="0"/>
    <d v="2013-11-11T07:46:00"/>
    <x v="1"/>
    <n v="1"/>
    <x v="9"/>
    <e v="#VALUE!"/>
    <s v=""/>
    <n v="6.1805555553291924E-2"/>
  </r>
  <r>
    <n v="6982"/>
    <n v="160424"/>
    <n v="36480"/>
    <n v="12"/>
    <n v="3"/>
    <n v="1165"/>
    <s v=""/>
    <d v="2013-07-13T18:30:00"/>
    <d v="2013-07-13T23:30:00"/>
    <n v="0"/>
    <x v="0"/>
    <d v="2013-07-13T17:01:00"/>
    <x v="0"/>
    <n v="6"/>
    <x v="6"/>
    <n v="0.20833666666294448"/>
    <n v="5.0000799999106675"/>
    <n v="6.1805555560567882E-2"/>
  </r>
  <r>
    <n v="6549"/>
    <n v="167012"/>
    <n v="39528"/>
    <n v="12"/>
    <n v="2"/>
    <n v="308"/>
    <n v="58"/>
    <d v="2013-08-14T23:00:00"/>
    <d v="2013-08-15T00:06:03"/>
    <n v="1"/>
    <x v="0"/>
    <d v="2013-08-14T21:30:00"/>
    <x v="0"/>
    <n v="3"/>
    <x v="13"/>
    <n v="4.5866666667279787E-2"/>
    <n v="1.1008000000147149"/>
    <n v="6.25E-2"/>
  </r>
  <r>
    <n v="6878"/>
    <n v="185212"/>
    <n v="30716"/>
    <n v="12"/>
    <n v="3"/>
    <n v="789"/>
    <s v=""/>
    <d v="2013-11-19T14:00:00"/>
    <d v="2013-11-19T14:20:28"/>
    <n v="0"/>
    <x v="0"/>
    <d v="2013-11-19T12:30:00"/>
    <x v="0"/>
    <n v="2"/>
    <x v="15"/>
    <n v="1.4216666662832722E-2"/>
    <n v="0.34119999990798533"/>
    <n v="6.25E-2"/>
  </r>
  <r>
    <n v="6708"/>
    <n v="167748"/>
    <n v="39930"/>
    <n v="12"/>
    <n v="2"/>
    <n v="571"/>
    <n v="396"/>
    <d v="2013-08-18T11:45:00"/>
    <s v=""/>
    <n v="1"/>
    <x v="0"/>
    <d v="2013-08-18T10:15:00"/>
    <x v="1"/>
    <n v="7"/>
    <x v="1"/>
    <e v="#VALUE!"/>
    <s v=""/>
    <n v="6.25E-2"/>
  </r>
  <r>
    <n v="5953"/>
    <n v="169182"/>
    <n v="40628"/>
    <n v="12"/>
    <n v="2"/>
    <n v="776"/>
    <n v="768"/>
    <d v="2013-08-25T12:00:00"/>
    <s v=""/>
    <n v="1"/>
    <x v="0"/>
    <d v="2013-08-25T10:30:00"/>
    <x v="1"/>
    <n v="7"/>
    <x v="3"/>
    <e v="#VALUE!"/>
    <s v=""/>
    <n v="6.25E-2"/>
  </r>
  <r>
    <n v="7980"/>
    <n v="185858"/>
    <n v="48675"/>
    <n v="12"/>
    <n v="2"/>
    <n v="570"/>
    <n v="466"/>
    <d v="2013-11-23T21:30:00"/>
    <s v=""/>
    <n v="0"/>
    <x v="1"/>
    <d v="2013-11-23T20:00:00"/>
    <x v="1"/>
    <n v="6"/>
    <x v="14"/>
    <e v="#VALUE!"/>
    <s v=""/>
    <n v="6.25E-2"/>
  </r>
  <r>
    <n v="5483"/>
    <n v="160337"/>
    <n v="26875"/>
    <n v="12"/>
    <n v="2"/>
    <n v="1282"/>
    <n v="293"/>
    <d v="2013-07-13T11:15:00"/>
    <d v="2013-07-13T12:47:40"/>
    <n v="1"/>
    <x v="0"/>
    <d v="2013-07-13T09:44:00"/>
    <x v="0"/>
    <n v="6"/>
    <x v="1"/>
    <n v="6.4350000000558794E-2"/>
    <n v="1.544400000013411"/>
    <n v="6.3194444446708076E-2"/>
  </r>
  <r>
    <n v="7242"/>
    <n v="166820"/>
    <n v="34908"/>
    <n v="12"/>
    <n v="3"/>
    <n v="571"/>
    <s v=""/>
    <d v="2013-08-14T12:00:00"/>
    <d v="2013-08-14T17:00:00"/>
    <n v="0"/>
    <x v="0"/>
    <d v="2013-08-14T10:29:00"/>
    <x v="0"/>
    <n v="3"/>
    <x v="3"/>
    <n v="0.20833000000129687"/>
    <n v="4.9999200000311248"/>
    <n v="6.3194444446708076E-2"/>
  </r>
  <r>
    <n v="6610"/>
    <n v="169990"/>
    <n v="38870"/>
    <n v="12"/>
    <n v="2"/>
    <n v="1395"/>
    <n v="171"/>
    <d v="2013-08-30T09:45:00"/>
    <d v="2013-08-30T10:26:18"/>
    <n v="1"/>
    <x v="0"/>
    <d v="2013-08-30T08:14:00"/>
    <x v="0"/>
    <n v="5"/>
    <x v="9"/>
    <n v="2.8680000003078021E-2"/>
    <n v="0.68832000007387251"/>
    <n v="6.3194444446708076E-2"/>
  </r>
  <r>
    <n v="5697"/>
    <n v="176031"/>
    <n v="41837"/>
    <n v="24"/>
    <n v="2"/>
    <n v="571"/>
    <n v="1264"/>
    <d v="2013-09-28T12:45:00"/>
    <d v="2013-09-28T13:58:28"/>
    <n v="1"/>
    <x v="0"/>
    <d v="2013-09-28T11:14:00"/>
    <x v="0"/>
    <n v="6"/>
    <x v="3"/>
    <n v="5.1019999998970889E-2"/>
    <n v="1.2244799999753013"/>
    <n v="6.3194444446708076E-2"/>
  </r>
  <r>
    <n v="6771"/>
    <n v="176159"/>
    <n v="1291"/>
    <n v="12"/>
    <n v="3"/>
    <n v="293"/>
    <s v=""/>
    <d v="2013-09-29T11:00:00"/>
    <d v="2013-09-29T19:17:01"/>
    <n v="1"/>
    <x v="0"/>
    <d v="2013-09-29T09:29:00"/>
    <x v="0"/>
    <n v="7"/>
    <x v="1"/>
    <n v="0.34514666666655103"/>
    <n v="8.2835199999972247"/>
    <n v="6.3194444446708076E-2"/>
  </r>
  <r>
    <n v="5452"/>
    <n v="167625"/>
    <n v="25729"/>
    <n v="12"/>
    <n v="2"/>
    <n v="1017"/>
    <n v="1165"/>
    <d v="2013-08-17T19:30:00"/>
    <s v=""/>
    <n v="0"/>
    <x v="0"/>
    <d v="2013-08-17T17:59:00"/>
    <x v="1"/>
    <n v="6"/>
    <x v="10"/>
    <e v="#VALUE!"/>
    <s v=""/>
    <n v="6.3194444446708076E-2"/>
  </r>
  <r>
    <n v="7561"/>
    <n v="173135"/>
    <n v="42476"/>
    <n v="12"/>
    <n v="2"/>
    <n v="1283"/>
    <n v="115"/>
    <d v="2013-09-13T01:15:00"/>
    <s v=""/>
    <n v="1"/>
    <x v="0"/>
    <d v="2013-09-12T23:44:00"/>
    <x v="1"/>
    <n v="5"/>
    <x v="21"/>
    <e v="#VALUE!"/>
    <s v=""/>
    <n v="6.3194444446708076E-2"/>
  </r>
  <r>
    <n v="5371"/>
    <n v="173845"/>
    <n v="42855"/>
    <n v="12"/>
    <n v="2"/>
    <n v="1282"/>
    <n v="1321"/>
    <d v="2013-09-16T08:00:00"/>
    <s v=""/>
    <n v="1"/>
    <x v="0"/>
    <d v="2013-09-16T06:29:00"/>
    <x v="1"/>
    <n v="1"/>
    <x v="5"/>
    <e v="#VALUE!"/>
    <s v=""/>
    <n v="6.3194444446708076E-2"/>
  </r>
  <r>
    <n v="5929"/>
    <n v="167843"/>
    <n v="39975"/>
    <n v="12"/>
    <n v="2"/>
    <n v="1390"/>
    <n v="1021"/>
    <d v="2013-08-18T19:00:00"/>
    <d v="2013-08-18T20:22:51"/>
    <n v="1"/>
    <x v="0"/>
    <d v="2013-08-18T17:28:00"/>
    <x v="0"/>
    <n v="7"/>
    <x v="10"/>
    <n v="5.7533333332685288E-2"/>
    <n v="1.3807999999844469"/>
    <n v="6.3888888886140194E-2"/>
  </r>
  <r>
    <n v="6999"/>
    <n v="182556"/>
    <n v="46856"/>
    <n v="12"/>
    <n v="2"/>
    <n v="353"/>
    <n v="529"/>
    <d v="2013-10-31T19:00:00"/>
    <d v="2013-10-31T20:11:33"/>
    <n v="0"/>
    <x v="0"/>
    <d v="2013-10-31T17:28:00"/>
    <x v="0"/>
    <n v="4"/>
    <x v="10"/>
    <n v="4.9683333338180091E-2"/>
    <n v="1.1924000001163222"/>
    <n v="6.3888888886140194E-2"/>
  </r>
  <r>
    <n v="7074"/>
    <n v="185662"/>
    <n v="47279"/>
    <n v="12"/>
    <n v="2"/>
    <n v="1263"/>
    <n v="393"/>
    <d v="2013-11-22T16:45:00"/>
    <d v="2013-11-22T18:19:50"/>
    <n v="0"/>
    <x v="0"/>
    <d v="2013-11-22T15:13:00"/>
    <x v="0"/>
    <n v="5"/>
    <x v="12"/>
    <n v="6.585333333350718E-2"/>
    <n v="1.5804800000041723"/>
    <n v="6.3888888886140194E-2"/>
  </r>
  <r>
    <n v="7157"/>
    <n v="159648"/>
    <n v="36126"/>
    <n v="12"/>
    <n v="2"/>
    <n v="1005"/>
    <n v="1280"/>
    <d v="2013-07-10T09:15:00"/>
    <s v=""/>
    <n v="1"/>
    <x v="0"/>
    <d v="2013-07-10T07:43:00"/>
    <x v="1"/>
    <n v="3"/>
    <x v="9"/>
    <e v="#VALUE!"/>
    <s v=""/>
    <n v="6.3888888886140194E-2"/>
  </r>
  <r>
    <n v="5585"/>
    <n v="185244"/>
    <n v="48380"/>
    <n v="12"/>
    <n v="2"/>
    <n v="1021"/>
    <n v="598"/>
    <d v="2013-11-19T19:45:00"/>
    <s v=""/>
    <n v="0"/>
    <x v="1"/>
    <d v="2013-11-19T18:13:00"/>
    <x v="1"/>
    <n v="2"/>
    <x v="10"/>
    <e v="#VALUE!"/>
    <s v=""/>
    <n v="6.3888888886140194E-2"/>
  </r>
  <r>
    <n v="6320"/>
    <n v="169245"/>
    <n v="40613"/>
    <n v="24"/>
    <n v="2"/>
    <n v="1068"/>
    <n v="149"/>
    <d v="2013-08-25T17:00:00"/>
    <d v="2013-08-25T17:57:40"/>
    <n v="1"/>
    <x v="0"/>
    <d v="2013-08-25T15:28:00"/>
    <x v="0"/>
    <n v="7"/>
    <x v="16"/>
    <n v="4.0046666661510244E-2"/>
    <n v="0.96111999987624586"/>
    <n v="6.3888888893416151E-2"/>
  </r>
  <r>
    <n v="7638"/>
    <n v="175474"/>
    <n v="43608"/>
    <n v="12"/>
    <n v="3"/>
    <n v="479"/>
    <s v=""/>
    <d v="2013-09-26T09:30:00"/>
    <d v="2013-09-26T16:30:00"/>
    <n v="0"/>
    <x v="0"/>
    <d v="2013-09-26T07:58:00"/>
    <x v="0"/>
    <n v="4"/>
    <x v="9"/>
    <n v="0.29166666666424135"/>
    <n v="6.9999999999417923"/>
    <n v="6.3888888893416151E-2"/>
  </r>
  <r>
    <n v="6626"/>
    <n v="177144"/>
    <n v="18756"/>
    <n v="85"/>
    <n v="3"/>
    <n v="572"/>
    <s v=""/>
    <d v="2013-10-04T11:00:00"/>
    <d v="2013-10-04T16:44:44"/>
    <n v="0"/>
    <x v="0"/>
    <d v="2013-10-04T09:28:00"/>
    <x v="0"/>
    <n v="5"/>
    <x v="1"/>
    <n v="0.23939666666410631"/>
    <n v="5.7455199999385513"/>
    <n v="6.3888888893416151E-2"/>
  </r>
  <r>
    <n v="5633"/>
    <n v="178557"/>
    <n v="44981"/>
    <n v="85"/>
    <n v="2"/>
    <n v="945"/>
    <n v="1102"/>
    <d v="2013-10-11T21:30:00"/>
    <d v="2013-10-11T23:01:20"/>
    <n v="1"/>
    <x v="0"/>
    <d v="2013-10-11T19:58:00"/>
    <x v="0"/>
    <n v="5"/>
    <x v="14"/>
    <n v="6.342666666751029E-2"/>
    <n v="1.522240000020247"/>
    <n v="6.3888888893416151E-2"/>
  </r>
  <r>
    <n v="5740"/>
    <n v="170152"/>
    <n v="41068"/>
    <n v="12"/>
    <n v="2"/>
    <n v="1351"/>
    <n v="1262"/>
    <d v="2013-08-30T18:30:00"/>
    <s v=""/>
    <n v="1"/>
    <x v="0"/>
    <d v="2013-08-30T16:58:00"/>
    <x v="1"/>
    <n v="5"/>
    <x v="6"/>
    <e v="#VALUE!"/>
    <s v=""/>
    <n v="6.3888888893416151E-2"/>
  </r>
  <r>
    <n v="7902"/>
    <n v="159465"/>
    <n v="35962"/>
    <n v="12"/>
    <n v="2"/>
    <n v="1083"/>
    <n v="167"/>
    <d v="2013-07-09T10:30:00"/>
    <d v="2013-07-09T11:39:00"/>
    <n v="0"/>
    <x v="1"/>
    <d v="2013-07-09T08:57:00"/>
    <x v="0"/>
    <n v="2"/>
    <x v="4"/>
    <n v="4.7919999997247942E-2"/>
    <n v="1.1500799999339506"/>
    <n v="6.4583333332848269E-2"/>
  </r>
  <r>
    <n v="7437"/>
    <n v="161122"/>
    <n v="32148"/>
    <n v="85"/>
    <n v="2"/>
    <n v="1165"/>
    <n v="1052"/>
    <d v="2013-07-17T20:45:00"/>
    <d v="2013-07-17T23:06:44"/>
    <n v="0"/>
    <x v="0"/>
    <d v="2013-07-17T19:12:00"/>
    <x v="0"/>
    <n v="3"/>
    <x v="8"/>
    <n v="9.8426666663726792E-2"/>
    <n v="2.362239999929443"/>
    <n v="6.4583333332848269E-2"/>
  </r>
  <r>
    <n v="6676"/>
    <n v="161254"/>
    <n v="23948"/>
    <n v="85"/>
    <n v="2"/>
    <n v="1099"/>
    <n v="1037"/>
    <d v="2013-07-18T16:15:00"/>
    <d v="2013-07-18T16:50:19"/>
    <n v="1"/>
    <x v="0"/>
    <d v="2013-07-18T14:42:00"/>
    <x v="0"/>
    <n v="4"/>
    <x v="12"/>
    <n v="2.452666666067671E-2"/>
    <n v="0.58863999985624105"/>
    <n v="6.4583333332848269E-2"/>
  </r>
  <r>
    <n v="7272"/>
    <n v="165488"/>
    <n v="28335"/>
    <n v="65"/>
    <n v="2"/>
    <n v="1017"/>
    <n v="1384"/>
    <d v="2013-08-08T09:30:00"/>
    <d v="2013-08-08T10:33:18"/>
    <n v="0"/>
    <x v="0"/>
    <d v="2013-08-08T07:57:00"/>
    <x v="0"/>
    <n v="4"/>
    <x v="9"/>
    <n v="4.3956666660960764E-2"/>
    <n v="1.0549599998630583"/>
    <n v="6.4583333332848269E-2"/>
  </r>
  <r>
    <n v="7648"/>
    <n v="176204"/>
    <n v="32599"/>
    <n v="12"/>
    <n v="3"/>
    <n v="1205"/>
    <s v=""/>
    <d v="2013-09-29T17:30:00"/>
    <d v="2013-09-29T21:30:00"/>
    <n v="0"/>
    <x v="0"/>
    <d v="2013-09-29T15:57:00"/>
    <x v="0"/>
    <n v="7"/>
    <x v="16"/>
    <n v="0.16666333333705552"/>
    <n v="3.9999200000893325"/>
    <n v="6.4583333332848269E-2"/>
  </r>
  <r>
    <n v="5993"/>
    <n v="162415"/>
    <n v="37458"/>
    <n v="89"/>
    <n v="2"/>
    <n v="392"/>
    <n v="1263"/>
    <d v="2013-07-24T16:30:00"/>
    <d v="2013-07-24T17:40:59"/>
    <n v="0"/>
    <x v="0"/>
    <d v="2013-07-24T14:56:00"/>
    <x v="0"/>
    <n v="3"/>
    <x v="12"/>
    <n v="4.9290000002656598E-2"/>
    <n v="1.1829600000637583"/>
    <n v="6.5277777779556345E-2"/>
  </r>
  <r>
    <n v="5813"/>
    <n v="168759"/>
    <n v="40436"/>
    <n v="12"/>
    <n v="2"/>
    <n v="393"/>
    <n v="1379"/>
    <d v="2013-08-23T09:45:00"/>
    <d v="2013-08-23T11:48:38"/>
    <n v="0"/>
    <x v="1"/>
    <d v="2013-08-23T08:11:00"/>
    <x v="0"/>
    <n v="5"/>
    <x v="9"/>
    <n v="8.5859999999229331E-2"/>
    <n v="2.0606399999815039"/>
    <n v="6.5277777779556345E-2"/>
  </r>
  <r>
    <n v="7037"/>
    <n v="152210"/>
    <n v="32463"/>
    <n v="89"/>
    <n v="2"/>
    <n v="271"/>
    <n v="83"/>
    <d v="2013-05-31T20:45:00"/>
    <s v=""/>
    <n v="1"/>
    <x v="0"/>
    <d v="2013-05-31T19:11:00"/>
    <x v="1"/>
    <n v="5"/>
    <x v="8"/>
    <e v="#VALUE!"/>
    <s v=""/>
    <n v="6.5277777779556345E-2"/>
  </r>
  <r>
    <n v="7291"/>
    <n v="157905"/>
    <n v="35349"/>
    <n v="12"/>
    <n v="2"/>
    <n v="393"/>
    <n v="448"/>
    <d v="2013-07-01T22:30:00"/>
    <s v=""/>
    <n v="1"/>
    <x v="0"/>
    <d v="2013-07-01T20:56:00"/>
    <x v="1"/>
    <n v="1"/>
    <x v="2"/>
    <e v="#VALUE!"/>
    <s v=""/>
    <n v="6.5277777779556345E-2"/>
  </r>
  <r>
    <n v="6429"/>
    <n v="170856"/>
    <n v="33760"/>
    <n v="12"/>
    <n v="2"/>
    <n v="466"/>
    <n v="168"/>
    <d v="2013-09-01T20:45:00"/>
    <s v=""/>
    <n v="1"/>
    <x v="0"/>
    <d v="2013-09-01T19:11:00"/>
    <x v="1"/>
    <n v="7"/>
    <x v="8"/>
    <e v="#VALUE!"/>
    <s v=""/>
    <n v="6.5277777779556345E-2"/>
  </r>
  <r>
    <n v="5859"/>
    <n v="166144"/>
    <n v="18539"/>
    <n v="12"/>
    <n v="2"/>
    <n v="1376"/>
    <n v="115"/>
    <d v="2013-08-11T10:00:00"/>
    <d v="2013-08-11T12:00:35"/>
    <n v="0"/>
    <x v="0"/>
    <d v="2013-08-11T08:25:00"/>
    <x v="0"/>
    <n v="7"/>
    <x v="4"/>
    <n v="8.3743333336315118E-2"/>
    <n v="2.0098400000715628"/>
    <n v="6.5972222218988463E-2"/>
  </r>
  <r>
    <n v="7775"/>
    <n v="166548"/>
    <n v="17972"/>
    <n v="12"/>
    <n v="3"/>
    <n v="293"/>
    <s v=""/>
    <d v="2013-08-13T10:30:00"/>
    <d v="2013-08-13T20:30:00"/>
    <n v="0"/>
    <x v="0"/>
    <d v="2013-08-13T08:55:00"/>
    <x v="0"/>
    <n v="2"/>
    <x v="4"/>
    <n v="0.41666999999870313"/>
    <n v="10.000079999968875"/>
    <n v="6.5972222218988463E-2"/>
  </r>
  <r>
    <n v="6228"/>
    <n v="181917"/>
    <n v="43062"/>
    <n v="12"/>
    <n v="2"/>
    <n v="585"/>
    <n v="61"/>
    <d v="2013-10-30T16:00:00"/>
    <d v="2013-10-30T18:17:59"/>
    <n v="1"/>
    <x v="0"/>
    <d v="2013-10-30T14:25:00"/>
    <x v="0"/>
    <n v="3"/>
    <x v="12"/>
    <n v="9.582333333673887E-2"/>
    <n v="2.2997600000817329"/>
    <n v="6.5972222218988463E-2"/>
  </r>
  <r>
    <n v="7173"/>
    <n v="166972"/>
    <n v="39496"/>
    <n v="12"/>
    <n v="2"/>
    <n v="1036"/>
    <n v="585"/>
    <d v="2013-08-14T21:15:00"/>
    <s v=""/>
    <n v="1"/>
    <x v="0"/>
    <d v="2013-08-14T19:40:00"/>
    <x v="1"/>
    <n v="3"/>
    <x v="14"/>
    <e v="#VALUE!"/>
    <s v=""/>
    <n v="6.5972222218988463E-2"/>
  </r>
  <r>
    <n v="6843"/>
    <n v="181832"/>
    <n v="46646"/>
    <n v="12"/>
    <n v="2"/>
    <n v="269"/>
    <n v="1365"/>
    <d v="2013-10-30T09:45:00"/>
    <s v=""/>
    <n v="0"/>
    <x v="1"/>
    <d v="2013-10-30T08:10:00"/>
    <x v="1"/>
    <n v="3"/>
    <x v="9"/>
    <e v="#VALUE!"/>
    <s v=""/>
    <n v="6.5972222218988463E-2"/>
  </r>
  <r>
    <n v="6316"/>
    <n v="169799"/>
    <n v="40913"/>
    <n v="12"/>
    <n v="2"/>
    <n v="488"/>
    <n v="1017"/>
    <d v="2013-08-29T09:30:00"/>
    <d v="2013-08-29T10:57:20"/>
    <n v="1"/>
    <x v="0"/>
    <d v="2013-08-29T07:55:00"/>
    <x v="0"/>
    <n v="4"/>
    <x v="9"/>
    <n v="6.0646666664979421E-2"/>
    <n v="1.4555199999595061"/>
    <n v="6.5972222226264421E-2"/>
  </r>
  <r>
    <n v="6768"/>
    <n v="175654"/>
    <n v="43687"/>
    <n v="12"/>
    <n v="2"/>
    <n v="592"/>
    <n v="1371"/>
    <d v="2013-09-27T12:30:00"/>
    <d v="2013-09-27T13:25:14"/>
    <n v="1"/>
    <x v="0"/>
    <d v="2013-09-27T10:55:00"/>
    <x v="0"/>
    <n v="5"/>
    <x v="3"/>
    <n v="3.8356666664185468E-2"/>
    <n v="0.92055999994045123"/>
    <n v="6.5972222226264421E-2"/>
  </r>
  <r>
    <n v="7886"/>
    <n v="174458"/>
    <n v="33136"/>
    <n v="12"/>
    <n v="2"/>
    <n v="61"/>
    <n v="585"/>
    <d v="2013-09-19T20:00:00"/>
    <s v=""/>
    <n v="0"/>
    <x v="1"/>
    <d v="2013-09-19T18:25:00"/>
    <x v="1"/>
    <n v="4"/>
    <x v="8"/>
    <e v="#VALUE!"/>
    <s v=""/>
    <n v="6.5972222226264421E-2"/>
  </r>
  <r>
    <n v="5886"/>
    <n v="157873"/>
    <n v="30786"/>
    <n v="65"/>
    <n v="2"/>
    <n v="1010"/>
    <n v="974"/>
    <d v="2013-07-01T20:00:00"/>
    <d v="2013-07-01T20:46:50"/>
    <n v="0"/>
    <x v="1"/>
    <d v="2013-07-01T18:24:00"/>
    <x v="0"/>
    <n v="1"/>
    <x v="8"/>
    <n v="3.2526666662306525E-2"/>
    <n v="0.7806399998953566"/>
    <n v="6.6666666665696539E-2"/>
  </r>
  <r>
    <n v="6520"/>
    <n v="164723"/>
    <n v="27677"/>
    <n v="12"/>
    <n v="2"/>
    <n v="1315"/>
    <n v="1165"/>
    <d v="2013-08-04T11:30:00"/>
    <d v="2013-08-04T13:16:47"/>
    <n v="0"/>
    <x v="0"/>
    <d v="2013-08-04T09:54:00"/>
    <x v="0"/>
    <n v="7"/>
    <x v="1"/>
    <n v="7.4153333334834315E-2"/>
    <n v="1.7796800000360236"/>
    <n v="6.6666666665696539E-2"/>
  </r>
  <r>
    <n v="7556"/>
    <n v="170724"/>
    <n v="41213"/>
    <n v="12"/>
    <n v="2"/>
    <n v="601"/>
    <n v="625"/>
    <d v="2013-09-01T09:00:00"/>
    <d v="2013-09-01T10:26:25"/>
    <n v="0"/>
    <x v="0"/>
    <d v="2013-09-01T07:24:00"/>
    <x v="0"/>
    <n v="7"/>
    <x v="9"/>
    <n v="6.0010000001057051E-2"/>
    <n v="1.4402400000253692"/>
    <n v="6.6666666665696539E-2"/>
  </r>
  <r>
    <n v="5855"/>
    <n v="172977"/>
    <n v="42396"/>
    <n v="12"/>
    <n v="2"/>
    <n v="278"/>
    <n v="1056"/>
    <d v="2013-09-12T09:00:00"/>
    <d v="2013-09-12T10:17:52"/>
    <n v="1"/>
    <x v="0"/>
    <d v="2013-09-12T07:24:00"/>
    <x v="0"/>
    <n v="4"/>
    <x v="9"/>
    <n v="5.4069999998318963E-2"/>
    <n v="1.2976799999596551"/>
    <n v="6.6666666665696539E-2"/>
  </r>
  <r>
    <n v="7627"/>
    <n v="178418"/>
    <n v="44896"/>
    <n v="12"/>
    <n v="3"/>
    <n v="571"/>
    <s v=""/>
    <d v="2013-10-11T11:00:00"/>
    <d v="2013-10-11T21:00:00"/>
    <n v="1"/>
    <x v="0"/>
    <d v="2013-10-11T09:24:00"/>
    <x v="0"/>
    <n v="5"/>
    <x v="1"/>
    <n v="0.41666666666424135"/>
    <n v="9.9999999999417923"/>
    <n v="6.6666666665696539E-2"/>
  </r>
  <r>
    <n v="6460"/>
    <n v="151122"/>
    <n v="19280"/>
    <n v="12"/>
    <n v="2"/>
    <n v="156"/>
    <n v="570"/>
    <d v="2013-05-25T16:30:00"/>
    <s v=""/>
    <n v="1"/>
    <x v="0"/>
    <d v="2013-05-25T14:54:00"/>
    <x v="1"/>
    <n v="6"/>
    <x v="12"/>
    <e v="#VALUE!"/>
    <s v=""/>
    <n v="6.6666666665696539E-2"/>
  </r>
  <r>
    <n v="6541"/>
    <n v="167337"/>
    <n v="39702"/>
    <n v="12"/>
    <n v="2"/>
    <n v="136"/>
    <n v="203"/>
    <d v="2013-08-16T17:30:00"/>
    <s v=""/>
    <n v="1"/>
    <x v="0"/>
    <d v="2013-08-16T15:54:00"/>
    <x v="1"/>
    <n v="5"/>
    <x v="16"/>
    <e v="#VALUE!"/>
    <s v=""/>
    <n v="6.6666666665696539E-2"/>
  </r>
  <r>
    <n v="6508"/>
    <n v="172001"/>
    <n v="41840"/>
    <n v="12"/>
    <n v="2"/>
    <n v="1085"/>
    <n v="963"/>
    <d v="2013-09-06T19:30:00"/>
    <s v=""/>
    <n v="1"/>
    <x v="0"/>
    <d v="2013-09-06T17:54:00"/>
    <x v="1"/>
    <n v="5"/>
    <x v="10"/>
    <e v="#VALUE!"/>
    <s v=""/>
    <n v="6.6666666665696539E-2"/>
  </r>
  <r>
    <n v="7836"/>
    <n v="160597"/>
    <n v="36577"/>
    <n v="12"/>
    <n v="3"/>
    <n v="502"/>
    <s v=""/>
    <d v="2013-07-14T18:45:00"/>
    <d v="2013-07-14T23:45:00"/>
    <n v="0"/>
    <x v="0"/>
    <d v="2013-07-14T17:08:00"/>
    <x v="0"/>
    <n v="7"/>
    <x v="6"/>
    <n v="0.20833000000129687"/>
    <n v="4.9999200000311248"/>
    <n v="6.7361111112404615E-2"/>
  </r>
  <r>
    <n v="5559"/>
    <n v="162796"/>
    <n v="37633"/>
    <n v="12"/>
    <n v="2"/>
    <n v="89"/>
    <n v="393"/>
    <d v="2013-07-26T16:00:00"/>
    <d v="2013-07-26T17:28:38"/>
    <n v="0"/>
    <x v="0"/>
    <d v="2013-07-26T14:22:00"/>
    <x v="0"/>
    <n v="5"/>
    <x v="12"/>
    <n v="6.1553333332994953E-2"/>
    <n v="1.4772799999918789"/>
    <n v="6.8055555551836733E-2"/>
  </r>
  <r>
    <n v="7090"/>
    <n v="165802"/>
    <n v="38905"/>
    <n v="12"/>
    <n v="2"/>
    <n v="83"/>
    <n v="393"/>
    <d v="2013-08-09T15:15:00"/>
    <d v="2013-08-09T17:02:32"/>
    <n v="1"/>
    <x v="0"/>
    <d v="2013-08-09T13:37:00"/>
    <x v="0"/>
    <n v="5"/>
    <x v="11"/>
    <n v="7.4673333336249925E-2"/>
    <n v="1.7921600000699982"/>
    <n v="6.8055555551836733E-2"/>
  </r>
  <r>
    <n v="7986"/>
    <n v="175974"/>
    <n v="43751"/>
    <n v="12"/>
    <n v="2"/>
    <n v="83"/>
    <n v="1353"/>
    <d v="2013-09-27T23:30:00"/>
    <d v="2013-09-28T00:05:22"/>
    <n v="0"/>
    <x v="0"/>
    <d v="2013-09-27T21:52:00"/>
    <x v="0"/>
    <n v="5"/>
    <x v="13"/>
    <n v="2.4563333332480397E-2"/>
    <n v="0.58951999997952953"/>
    <n v="6.8055555551836733E-2"/>
  </r>
  <r>
    <n v="6282"/>
    <n v="178628"/>
    <n v="45023"/>
    <n v="12"/>
    <n v="3"/>
    <n v="466"/>
    <s v=""/>
    <d v="2013-10-12T10:00:00"/>
    <d v="2013-10-12T22:27:52"/>
    <n v="0"/>
    <x v="1"/>
    <d v="2013-10-12T08:22:00"/>
    <x v="0"/>
    <n v="6"/>
    <x v="4"/>
    <n v="0.51935333333676681"/>
    <n v="12.464480000082403"/>
    <n v="6.8055555551836733E-2"/>
  </r>
  <r>
    <n v="6545"/>
    <n v="144494"/>
    <n v="28349"/>
    <n v="28"/>
    <n v="2"/>
    <n v="1386"/>
    <n v="572"/>
    <d v="2013-04-13T12:45:00"/>
    <d v="2013-04-14T00:00:00"/>
    <n v="1"/>
    <x v="0"/>
    <d v="2013-04-13T11:07:00"/>
    <x v="0"/>
    <n v="6"/>
    <x v="3"/>
    <n v="0.46875"/>
    <n v="11.25"/>
    <n v="6.805555555911269E-2"/>
  </r>
  <r>
    <n v="6284"/>
    <n v="161237"/>
    <n v="36875"/>
    <n v="12"/>
    <n v="2"/>
    <n v="1097"/>
    <n v="1283"/>
    <d v="2013-07-18T14:45:00"/>
    <d v="2013-07-18T15:43:53"/>
    <n v="1"/>
    <x v="0"/>
    <d v="2013-07-18T13:07:00"/>
    <x v="0"/>
    <n v="4"/>
    <x v="15"/>
    <n v="4.0886666662117932E-2"/>
    <n v="0.98127999989083037"/>
    <n v="6.805555555911269E-2"/>
  </r>
  <r>
    <n v="5980"/>
    <n v="161871"/>
    <n v="1152"/>
    <n v="12"/>
    <n v="3"/>
    <n v="502"/>
    <s v=""/>
    <d v="2013-07-21T15:45:00"/>
    <d v="2013-07-21T20:45:00"/>
    <n v="0"/>
    <x v="0"/>
    <d v="2013-07-21T14:07:00"/>
    <x v="0"/>
    <n v="7"/>
    <x v="11"/>
    <n v="0.20833000000129687"/>
    <n v="4.9999200000311248"/>
    <n v="6.805555555911269E-2"/>
  </r>
  <r>
    <n v="6523"/>
    <n v="169266"/>
    <n v="35799"/>
    <n v="12"/>
    <n v="3"/>
    <n v="1068"/>
    <s v=""/>
    <d v="2013-08-25T19:30:00"/>
    <d v="2013-08-26T00:30:00"/>
    <n v="0"/>
    <x v="0"/>
    <d v="2013-08-25T17:52:00"/>
    <x v="0"/>
    <n v="7"/>
    <x v="10"/>
    <n v="0.20833000000129687"/>
    <n v="4.9999200000311248"/>
    <n v="6.805555555911269E-2"/>
  </r>
  <r>
    <n v="6870"/>
    <n v="175618"/>
    <n v="35281"/>
    <n v="12"/>
    <n v="2"/>
    <n v="1101"/>
    <n v="1365"/>
    <d v="2013-09-27T07:30:00"/>
    <d v="2013-09-27T09:05:12"/>
    <n v="0"/>
    <x v="0"/>
    <d v="2013-09-27T05:52:00"/>
    <x v="0"/>
    <n v="5"/>
    <x v="18"/>
    <n v="6.61099999997532E-2"/>
    <n v="1.5866399999940768"/>
    <n v="6.805555555911269E-2"/>
  </r>
  <r>
    <n v="6293"/>
    <n v="177979"/>
    <n v="38551"/>
    <n v="12"/>
    <n v="2"/>
    <n v="1026"/>
    <n v="768"/>
    <d v="2013-10-09T10:30:00"/>
    <d v="2013-10-09T11:35:11"/>
    <n v="0"/>
    <x v="0"/>
    <d v="2013-10-09T08:52:00"/>
    <x v="0"/>
    <n v="3"/>
    <x v="4"/>
    <n v="4.5270000002346933E-2"/>
    <n v="1.0864800000563264"/>
    <n v="6.805555555911269E-2"/>
  </r>
  <r>
    <n v="6003"/>
    <n v="178549"/>
    <n v="15889"/>
    <n v="12"/>
    <n v="2"/>
    <n v="396"/>
    <n v="330"/>
    <d v="2013-10-11T21:00:00"/>
    <d v="2013-10-11T22:34:10"/>
    <n v="1"/>
    <x v="0"/>
    <d v="2013-10-11T19:22:00"/>
    <x v="0"/>
    <n v="5"/>
    <x v="14"/>
    <n v="6.5390000003390014E-2"/>
    <n v="1.5693600000813603"/>
    <n v="6.805555555911269E-2"/>
  </r>
  <r>
    <n v="6892"/>
    <n v="175516"/>
    <n v="43624"/>
    <n v="85"/>
    <n v="2"/>
    <n v="393"/>
    <n v="142"/>
    <d v="2013-09-26T14:15:00"/>
    <d v="2013-09-26T15:55:39"/>
    <n v="1"/>
    <x v="0"/>
    <d v="2013-09-26T12:36:00"/>
    <x v="0"/>
    <n v="4"/>
    <x v="15"/>
    <n v="6.9900000002235174E-2"/>
    <n v="1.6776000000536442"/>
    <n v="6.8749999998544808E-2"/>
  </r>
  <r>
    <n v="7306"/>
    <n v="181128"/>
    <n v="45963"/>
    <n v="85"/>
    <n v="3"/>
    <n v="105"/>
    <s v=""/>
    <d v="2013-10-26T13:00:00"/>
    <d v="2013-10-26T16:13:57"/>
    <n v="0"/>
    <x v="0"/>
    <d v="2013-10-26T11:21:00"/>
    <x v="0"/>
    <n v="6"/>
    <x v="0"/>
    <n v="0.13468333333730698"/>
    <n v="3.2324000000953674"/>
    <n v="6.8749999998544808E-2"/>
  </r>
  <r>
    <n v="6828"/>
    <n v="182617"/>
    <n v="46898"/>
    <n v="12"/>
    <n v="2"/>
    <n v="691"/>
    <n v="585"/>
    <d v="2013-10-31T23:30:00"/>
    <s v=""/>
    <n v="1"/>
    <x v="0"/>
    <d v="2013-10-31T21:51:00"/>
    <x v="1"/>
    <n v="4"/>
    <x v="13"/>
    <e v="#VALUE!"/>
    <s v=""/>
    <n v="6.8749999998544808E-2"/>
  </r>
  <r>
    <n v="7920"/>
    <n v="177216"/>
    <n v="38881"/>
    <n v="12"/>
    <n v="2"/>
    <n v="176"/>
    <n v="1330"/>
    <d v="2013-10-04T19:15:00"/>
    <d v="2013-10-04T20:26:23"/>
    <n v="1"/>
    <x v="0"/>
    <d v="2013-10-04T17:36:00"/>
    <x v="0"/>
    <n v="5"/>
    <x v="10"/>
    <n v="4.9576666664506774E-2"/>
    <n v="1.1898399999481626"/>
    <n v="6.8750000005820766E-2"/>
  </r>
  <r>
    <n v="5804"/>
    <n v="177292"/>
    <n v="44350"/>
    <n v="12"/>
    <n v="2"/>
    <n v="353"/>
    <n v="1262"/>
    <d v="2013-10-05T09:30:00"/>
    <d v="2013-10-05T11:24:24"/>
    <n v="1"/>
    <x v="0"/>
    <d v="2013-10-05T07:51:00"/>
    <x v="0"/>
    <n v="6"/>
    <x v="9"/>
    <n v="7.9446666662988719E-2"/>
    <n v="1.9067199999117292"/>
    <n v="6.8750000005820766E-2"/>
  </r>
  <r>
    <n v="6809"/>
    <n v="176721"/>
    <n v="44048"/>
    <n v="89"/>
    <n v="2"/>
    <n v="293"/>
    <n v="1005"/>
    <d v="2013-10-01T20:45:00"/>
    <s v=""/>
    <n v="0"/>
    <x v="1"/>
    <d v="2013-10-01T19:06:00"/>
    <x v="1"/>
    <n v="2"/>
    <x v="8"/>
    <e v="#VALUE!"/>
    <s v=""/>
    <n v="6.8750000005820766E-2"/>
  </r>
  <r>
    <n v="7814"/>
    <n v="160723"/>
    <n v="36637"/>
    <n v="89"/>
    <n v="2"/>
    <n v="1384"/>
    <n v="215"/>
    <d v="2013-07-15T13:45:00"/>
    <d v="2013-07-15T14:46:48"/>
    <n v="1"/>
    <x v="0"/>
    <d v="2013-07-15T12:05:00"/>
    <x v="0"/>
    <n v="1"/>
    <x v="0"/>
    <n v="4.2913333338219672E-2"/>
    <n v="1.0299200001172721"/>
    <n v="6.9444444445252884E-2"/>
  </r>
  <r>
    <n v="6916"/>
    <n v="185709"/>
    <n v="48608"/>
    <n v="12"/>
    <n v="2"/>
    <n v="363"/>
    <n v="1039"/>
    <d v="2013-11-22T21:15:00"/>
    <d v="2013-11-22T22:26:32"/>
    <n v="0"/>
    <x v="1"/>
    <d v="2013-11-22T19:35:00"/>
    <x v="0"/>
    <n v="5"/>
    <x v="14"/>
    <n v="4.9673333334794734E-2"/>
    <n v="1.1921600000350736"/>
    <n v="6.9444444445252884E-2"/>
  </r>
  <r>
    <n v="8001"/>
    <n v="176071"/>
    <n v="41879"/>
    <n v="12"/>
    <n v="2"/>
    <n v="571"/>
    <n v="625"/>
    <d v="2013-09-28T17:30:00"/>
    <s v=""/>
    <n v="1"/>
    <x v="0"/>
    <d v="2013-09-28T15:50:00"/>
    <x v="1"/>
    <n v="6"/>
    <x v="16"/>
    <e v="#VALUE!"/>
    <s v=""/>
    <n v="6.9444444445252884E-2"/>
  </r>
  <r>
    <n v="7043"/>
    <n v="138758"/>
    <n v="694"/>
    <n v="12"/>
    <n v="2"/>
    <n v="585"/>
    <n v="168"/>
    <d v="2013-02-21T19:30:00"/>
    <d v="2013-02-22T00:00:00"/>
    <n v="1"/>
    <x v="0"/>
    <d v="2013-02-21T17:49:00"/>
    <x v="0"/>
    <n v="4"/>
    <x v="10"/>
    <n v="0.1875"/>
    <n v="4.5"/>
    <n v="7.013888889196096E-2"/>
  </r>
  <r>
    <n v="7362"/>
    <n v="158276"/>
    <n v="35549"/>
    <n v="64"/>
    <n v="2"/>
    <n v="1390"/>
    <n v="455"/>
    <d v="2013-07-04T02:45:00"/>
    <d v="2013-07-04T04:10:53"/>
    <n v="1"/>
    <x v="0"/>
    <d v="2013-07-04T01:04:00"/>
    <x v="0"/>
    <n v="4"/>
    <x v="17"/>
    <n v="5.9636666665028315E-2"/>
    <n v="1.4312799999606796"/>
    <n v="7.013888889196096E-2"/>
  </r>
  <r>
    <n v="5523"/>
    <n v="171822"/>
    <n v="41733"/>
    <n v="12"/>
    <n v="2"/>
    <n v="238"/>
    <n v="1059"/>
    <d v="2013-09-06T05:15:00"/>
    <s v=""/>
    <n v="1"/>
    <x v="0"/>
    <d v="2013-09-06T03:34:00"/>
    <x v="1"/>
    <n v="5"/>
    <x v="7"/>
    <e v="#VALUE!"/>
    <s v=""/>
    <n v="7.013888889196096E-2"/>
  </r>
  <r>
    <n v="6133"/>
    <n v="158614"/>
    <n v="17664"/>
    <n v="12"/>
    <n v="2"/>
    <n v="788"/>
    <n v="585"/>
    <d v="2013-07-05T21:00:00"/>
    <d v="2013-07-05T21:46:09"/>
    <n v="0"/>
    <x v="0"/>
    <d v="2013-07-05T19:18:00"/>
    <x v="0"/>
    <n v="5"/>
    <x v="14"/>
    <n v="3.2050000001618173E-2"/>
    <n v="0.76920000003883615"/>
    <n v="7.0833333331393078E-2"/>
  </r>
  <r>
    <n v="7765"/>
    <n v="166341"/>
    <n v="39177"/>
    <n v="12"/>
    <n v="2"/>
    <n v="393"/>
    <n v="571"/>
    <d v="2013-08-12T06:45:00"/>
    <d v="2013-08-12T07:58:00"/>
    <n v="1"/>
    <x v="0"/>
    <d v="2013-08-12T05:03:00"/>
    <x v="0"/>
    <n v="1"/>
    <x v="19"/>
    <n v="5.0689999996393453E-2"/>
    <n v="1.2165599999134429"/>
    <n v="7.0833333331393078E-2"/>
  </r>
  <r>
    <n v="5353"/>
    <n v="174199"/>
    <n v="40291"/>
    <n v="12"/>
    <n v="2"/>
    <n v="1085"/>
    <n v="1224"/>
    <d v="2013-09-18T07:30:00"/>
    <d v="2013-09-18T08:32:10"/>
    <n v="1"/>
    <x v="0"/>
    <d v="2013-09-18T05:48:00"/>
    <x v="0"/>
    <n v="3"/>
    <x v="18"/>
    <n v="4.3169999997189734E-2"/>
    <n v="1.0360799999325536"/>
    <n v="7.0833333331393078E-2"/>
  </r>
  <r>
    <n v="6149"/>
    <n v="169639"/>
    <n v="40291"/>
    <n v="12"/>
    <n v="2"/>
    <n v="1085"/>
    <n v="1224"/>
    <d v="2013-08-28T08:15:00"/>
    <s v=""/>
    <n v="1"/>
    <x v="0"/>
    <d v="2013-08-28T06:33:00"/>
    <x v="1"/>
    <n v="3"/>
    <x v="5"/>
    <e v="#VALUE!"/>
    <s v=""/>
    <n v="7.0833333331393078E-2"/>
  </r>
  <r>
    <n v="7009"/>
    <n v="173266"/>
    <n v="42547"/>
    <n v="12"/>
    <n v="2"/>
    <n v="363"/>
    <n v="585"/>
    <d v="2013-09-13T20:00:00"/>
    <s v=""/>
    <n v="1"/>
    <x v="0"/>
    <d v="2013-09-13T18:18:00"/>
    <x v="1"/>
    <n v="5"/>
    <x v="8"/>
    <e v="#VALUE!"/>
    <s v=""/>
    <n v="7.0833333338669036E-2"/>
  </r>
  <r>
    <n v="7715"/>
    <n v="166433"/>
    <n v="35498"/>
    <n v="12"/>
    <n v="2"/>
    <n v="1399"/>
    <n v="1096"/>
    <d v="2013-08-12T18:00:00"/>
    <d v="2013-08-12T18:53:53"/>
    <n v="0"/>
    <x v="0"/>
    <d v="2013-08-12T16:17:00"/>
    <x v="0"/>
    <n v="1"/>
    <x v="6"/>
    <n v="3.7420000000565778E-2"/>
    <n v="0.89808000001357868"/>
    <n v="7.1527777778101154E-2"/>
  </r>
  <r>
    <n v="5971"/>
    <n v="169712"/>
    <n v="40865"/>
    <n v="12"/>
    <n v="2"/>
    <n v="200"/>
    <n v="708"/>
    <d v="2013-08-28T17:15:00"/>
    <d v="2013-08-28T17:48:06"/>
    <n v="1"/>
    <x v="0"/>
    <d v="2013-08-28T15:32:00"/>
    <x v="0"/>
    <n v="3"/>
    <x v="16"/>
    <n v="2.298999999766238E-2"/>
    <n v="0.55175999994389713"/>
    <n v="7.1527777778101154E-2"/>
  </r>
  <r>
    <n v="5543"/>
    <n v="185010"/>
    <n v="48260"/>
    <n v="12"/>
    <n v="2"/>
    <n v="768"/>
    <n v="269"/>
    <d v="2013-11-17T19:30:00"/>
    <d v="2013-11-17T21:30:28"/>
    <n v="0"/>
    <x v="1"/>
    <d v="2013-11-17T17:47:00"/>
    <x v="0"/>
    <n v="7"/>
    <x v="10"/>
    <n v="8.3659999996598344E-2"/>
    <n v="2.0078399999183603"/>
    <n v="7.1527777778101154E-2"/>
  </r>
  <r>
    <n v="6258"/>
    <n v="148781"/>
    <n v="30663"/>
    <n v="12"/>
    <n v="2"/>
    <n v="625"/>
    <n v="492"/>
    <d v="2013-05-12T08:15:00"/>
    <s v=""/>
    <n v="1"/>
    <x v="0"/>
    <d v="2013-05-12T06:32:00"/>
    <x v="1"/>
    <n v="7"/>
    <x v="5"/>
    <e v="#VALUE!"/>
    <s v=""/>
    <n v="7.1527777778101154E-2"/>
  </r>
  <r>
    <n v="5759"/>
    <n v="167018"/>
    <n v="27492"/>
    <n v="12"/>
    <n v="2"/>
    <n v="393"/>
    <n v="1282"/>
    <d v="2013-08-14T23:30:00"/>
    <d v="2013-08-15T01:19:12"/>
    <n v="0"/>
    <x v="1"/>
    <d v="2013-08-14T21:46:00"/>
    <x v="0"/>
    <n v="3"/>
    <x v="13"/>
    <n v="7.5833333336049691E-2"/>
    <n v="1.8200000000651926"/>
    <n v="7.2222222217533272E-2"/>
  </r>
  <r>
    <n v="6295"/>
    <n v="166224"/>
    <n v="33135"/>
    <n v="12"/>
    <n v="2"/>
    <n v="1285"/>
    <n v="220"/>
    <d v="2013-08-11T17:15:00"/>
    <d v="2013-08-11T17:29:23"/>
    <n v="0"/>
    <x v="0"/>
    <d v="2013-08-11T15:31:00"/>
    <x v="0"/>
    <n v="7"/>
    <x v="16"/>
    <n v="9.9899999986519106E-3"/>
    <n v="0.23975999996764585"/>
    <n v="7.2222222224809229E-2"/>
  </r>
  <r>
    <n v="7031"/>
    <n v="166417"/>
    <n v="39213"/>
    <n v="12"/>
    <n v="2"/>
    <n v="297"/>
    <n v="393"/>
    <d v="2013-08-12T16:15:00"/>
    <d v="2013-08-12T17:33:12"/>
    <n v="0"/>
    <x v="0"/>
    <d v="2013-08-12T14:31:00"/>
    <x v="0"/>
    <n v="1"/>
    <x v="12"/>
    <n v="5.4306666665070225E-2"/>
    <n v="1.3033599999616854"/>
    <n v="7.2222222224809229E-2"/>
  </r>
  <r>
    <n v="7853"/>
    <n v="168835"/>
    <n v="39347"/>
    <n v="12"/>
    <n v="2"/>
    <n v="873"/>
    <n v="136"/>
    <d v="2013-08-23T16:15:00"/>
    <d v="2013-08-23T16:40:26"/>
    <n v="1"/>
    <x v="0"/>
    <d v="2013-08-23T14:31:00"/>
    <x v="0"/>
    <n v="5"/>
    <x v="12"/>
    <n v="1.7666666666627862E-2"/>
    <n v="0.42399999999906868"/>
    <n v="7.2222222224809229E-2"/>
  </r>
  <r>
    <n v="7084"/>
    <n v="180058"/>
    <n v="45569"/>
    <n v="12"/>
    <n v="2"/>
    <n v="1076"/>
    <n v="585"/>
    <d v="2013-10-20T12:00:00"/>
    <d v="2013-10-20T12:47:50"/>
    <n v="0"/>
    <x v="0"/>
    <d v="2013-10-20T10:16:00"/>
    <x v="0"/>
    <n v="7"/>
    <x v="3"/>
    <n v="3.3219999997527339E-2"/>
    <n v="0.79727999994065613"/>
    <n v="7.2222222224809229E-2"/>
  </r>
  <r>
    <n v="6452"/>
    <n v="167859"/>
    <n v="19740"/>
    <n v="12"/>
    <n v="2"/>
    <n v="1037"/>
    <n v="1323"/>
    <d v="2013-08-18T20:45:00"/>
    <s v=""/>
    <n v="0"/>
    <x v="1"/>
    <d v="2013-08-18T19:01:00"/>
    <x v="1"/>
    <n v="7"/>
    <x v="8"/>
    <e v="#VALUE!"/>
    <s v=""/>
    <n v="7.2222222224809229E-2"/>
  </r>
  <r>
    <n v="6666"/>
    <n v="178832"/>
    <n v="45139"/>
    <n v="12"/>
    <n v="2"/>
    <n v="1341"/>
    <n v="585"/>
    <d v="2013-10-13T04:30:00"/>
    <s v=""/>
    <n v="1"/>
    <x v="0"/>
    <d v="2013-10-13T02:45:00"/>
    <x v="1"/>
    <n v="7"/>
    <x v="22"/>
    <e v="#VALUE!"/>
    <s v=""/>
    <n v="7.2916666664241347E-2"/>
  </r>
  <r>
    <n v="7929"/>
    <n v="161287"/>
    <n v="37520"/>
    <n v="24"/>
    <n v="2"/>
    <n v="1181"/>
    <n v="1395"/>
    <d v="2013-07-18T20:15:00"/>
    <d v="2013-07-18T21:15:15"/>
    <n v="0"/>
    <x v="0"/>
    <d v="2013-07-18T18:29:00"/>
    <x v="0"/>
    <n v="4"/>
    <x v="8"/>
    <n v="4.1839999998046551E-2"/>
    <n v="1.0041599999531172"/>
    <n v="7.3611111110949423E-2"/>
  </r>
  <r>
    <n v="6717"/>
    <n v="162882"/>
    <n v="37681"/>
    <n v="12"/>
    <n v="2"/>
    <n v="1021"/>
    <n v="750"/>
    <d v="2013-07-26T22:00:00"/>
    <d v="2013-07-26T22:36:27"/>
    <n v="1"/>
    <x v="0"/>
    <d v="2013-07-26T20:14:00"/>
    <x v="0"/>
    <n v="5"/>
    <x v="2"/>
    <n v="2.5313333338999655E-2"/>
    <n v="0.60752000013599172"/>
    <n v="7.3611111110949423E-2"/>
  </r>
  <r>
    <n v="6657"/>
    <n v="168999"/>
    <n v="41484"/>
    <n v="12"/>
    <n v="3"/>
    <n v="689"/>
    <s v=""/>
    <d v="2013-08-24T14:00:00"/>
    <d v="2013-08-24T18:01:31"/>
    <n v="1"/>
    <x v="0"/>
    <d v="2013-08-24T12:14:00"/>
    <x v="0"/>
    <n v="6"/>
    <x v="15"/>
    <n v="0.16771666666318197"/>
    <n v="4.0251999999163672"/>
    <n v="7.3611111110949423E-2"/>
  </r>
  <r>
    <n v="7468"/>
    <n v="181876"/>
    <n v="39201"/>
    <n v="12"/>
    <n v="2"/>
    <n v="1244"/>
    <n v="393"/>
    <d v="2013-10-30T14:00:00"/>
    <d v="2013-10-30T15:35:33"/>
    <n v="0"/>
    <x v="0"/>
    <d v="2013-10-30T12:14:00"/>
    <x v="0"/>
    <n v="3"/>
    <x v="15"/>
    <n v="6.6356666662613861E-2"/>
    <n v="1.5925599999027327"/>
    <n v="7.3611111110949423E-2"/>
  </r>
  <r>
    <n v="6122"/>
    <n v="178980"/>
    <n v="42577"/>
    <n v="12"/>
    <n v="3"/>
    <n v="1017"/>
    <s v=""/>
    <d v="2013-10-13T23:45:00"/>
    <s v=""/>
    <n v="1"/>
    <x v="0"/>
    <d v="2013-10-13T21:59:00"/>
    <x v="1"/>
    <n v="7"/>
    <x v="13"/>
    <e v="#VALUE!"/>
    <s v=""/>
    <n v="7.3611111110949423E-2"/>
  </r>
  <r>
    <n v="7465"/>
    <n v="159989"/>
    <n v="35353"/>
    <n v="89"/>
    <n v="2"/>
    <n v="392"/>
    <n v="647"/>
    <d v="2013-07-11T22:00:00"/>
    <d v="2013-07-11T23:20:33"/>
    <n v="0"/>
    <x v="0"/>
    <d v="2013-07-11T20:13:00"/>
    <x v="0"/>
    <n v="4"/>
    <x v="2"/>
    <n v="5.59333333367249E-2"/>
    <n v="1.3424000000813976"/>
    <n v="7.4305555550381541E-2"/>
  </r>
  <r>
    <n v="6027"/>
    <n v="155024"/>
    <n v="33958"/>
    <n v="12"/>
    <n v="2"/>
    <n v="83"/>
    <n v="1384"/>
    <d v="2013-06-14T18:30:00"/>
    <d v="2013-06-15T00:00:00"/>
    <n v="1"/>
    <x v="0"/>
    <d v="2013-06-14T16:43:00"/>
    <x v="0"/>
    <n v="5"/>
    <x v="6"/>
    <n v="0.22916666666424135"/>
    <n v="5.4999999999417923"/>
    <n v="7.4305555557657499E-2"/>
  </r>
  <r>
    <n v="7061"/>
    <n v="161461"/>
    <n v="36422"/>
    <n v="12"/>
    <n v="2"/>
    <n v="85"/>
    <n v="575"/>
    <d v="2013-07-19T16:30:00"/>
    <d v="2013-07-19T17:51:21"/>
    <n v="0"/>
    <x v="0"/>
    <d v="2013-07-19T14:43:00"/>
    <x v="0"/>
    <n v="5"/>
    <x v="12"/>
    <n v="5.6490000002668239E-2"/>
    <n v="1.3557600000640377"/>
    <n v="7.4305555557657499E-2"/>
  </r>
  <r>
    <n v="6632"/>
    <n v="169166"/>
    <n v="40621"/>
    <n v="12"/>
    <n v="2"/>
    <n v="571"/>
    <n v="393"/>
    <d v="2013-08-25T11:00:00"/>
    <d v="2013-08-25T12:30:34"/>
    <n v="1"/>
    <x v="0"/>
    <d v="2013-08-25T09:13:00"/>
    <x v="0"/>
    <n v="7"/>
    <x v="1"/>
    <n v="6.2896666662709322E-2"/>
    <n v="1.5095199999050237"/>
    <n v="7.4305555557657499E-2"/>
  </r>
  <r>
    <n v="5814"/>
    <n v="171163"/>
    <n v="41394"/>
    <n v="12"/>
    <n v="3"/>
    <n v="1083"/>
    <s v=""/>
    <d v="2013-09-03T12:00:00"/>
    <d v="2013-09-03T21:00:00"/>
    <n v="0"/>
    <x v="0"/>
    <d v="2013-09-03T10:13:00"/>
    <x v="0"/>
    <n v="2"/>
    <x v="3"/>
    <n v="0.375"/>
    <n v="9"/>
    <n v="7.4305555557657499E-2"/>
  </r>
  <r>
    <n v="5442"/>
    <n v="163327"/>
    <n v="37883"/>
    <n v="12"/>
    <n v="3"/>
    <n v="209"/>
    <s v=""/>
    <d v="2013-07-29T14:30:00"/>
    <d v="2013-07-29T16:22:51"/>
    <n v="0"/>
    <x v="0"/>
    <d v="2013-07-29T12:42:00"/>
    <x v="0"/>
    <n v="1"/>
    <x v="15"/>
    <n v="7.8363333333982155E-2"/>
    <n v="1.8807200000155717"/>
    <n v="7.4999999997089617E-2"/>
  </r>
  <r>
    <n v="7068"/>
    <n v="168255"/>
    <n v="40188"/>
    <n v="12"/>
    <n v="2"/>
    <n v="1061"/>
    <n v="393"/>
    <d v="2013-08-20T17:30:00"/>
    <d v="2013-08-20T19:19:32"/>
    <n v="0"/>
    <x v="0"/>
    <d v="2013-08-20T15:42:00"/>
    <x v="0"/>
    <n v="2"/>
    <x v="16"/>
    <n v="7.6063333333877381E-2"/>
    <n v="1.8255200000130571"/>
    <n v="7.4999999997089617E-2"/>
  </r>
  <r>
    <n v="7752"/>
    <n v="169511"/>
    <n v="40779"/>
    <n v="12"/>
    <n v="3"/>
    <n v="1379"/>
    <s v=""/>
    <d v="2013-08-27T11:30:00"/>
    <d v="2013-08-27T20:30:00"/>
    <n v="0"/>
    <x v="0"/>
    <d v="2013-08-27T09:42:00"/>
    <x v="0"/>
    <n v="2"/>
    <x v="1"/>
    <n v="0.37500333333446179"/>
    <n v="9.0000800000270829"/>
    <n v="7.4999999997089617E-2"/>
  </r>
  <r>
    <n v="5877"/>
    <n v="169418"/>
    <n v="31880"/>
    <n v="12"/>
    <n v="2"/>
    <n v="448"/>
    <n v="269"/>
    <d v="2013-08-26T18:45:00"/>
    <d v="2013-08-26T19:45:12"/>
    <n v="1"/>
    <x v="0"/>
    <d v="2013-08-26T16:56:00"/>
    <x v="0"/>
    <n v="1"/>
    <x v="6"/>
    <n v="4.1810000002442393E-2"/>
    <n v="1.0034400000586174"/>
    <n v="7.5694444443797693E-2"/>
  </r>
  <r>
    <n v="7533"/>
    <n v="181695"/>
    <n v="46569"/>
    <n v="65"/>
    <n v="2"/>
    <n v="433"/>
    <n v="393"/>
    <d v="2013-10-29T15:45:00"/>
    <d v="2013-10-29T17:34:30"/>
    <n v="1"/>
    <x v="0"/>
    <d v="2013-10-29T13:56:00"/>
    <x v="0"/>
    <n v="2"/>
    <x v="11"/>
    <n v="7.6039999999920838E-2"/>
    <n v="1.8249599999981001"/>
    <n v="7.5694444443797693E-2"/>
  </r>
  <r>
    <n v="5748"/>
    <n v="184283"/>
    <n v="47856"/>
    <n v="12"/>
    <n v="3"/>
    <n v="1056"/>
    <s v=""/>
    <d v="2013-11-12T20:30:00"/>
    <d v="2013-11-13T05:30:00"/>
    <n v="0"/>
    <x v="0"/>
    <d v="2013-11-12T18:40:00"/>
    <x v="0"/>
    <n v="2"/>
    <x v="8"/>
    <n v="0.37500333333446179"/>
    <n v="9.0000800000270829"/>
    <n v="7.6388888883229811E-2"/>
  </r>
  <r>
    <n v="7162"/>
    <n v="159456"/>
    <n v="20598"/>
    <n v="12"/>
    <n v="2"/>
    <n v="448"/>
    <n v="1254"/>
    <d v="2013-07-09T09:45:00"/>
    <d v="2013-07-09T11:02:25"/>
    <n v="0"/>
    <x v="0"/>
    <d v="2013-07-09T07:54:00"/>
    <x v="0"/>
    <n v="2"/>
    <x v="9"/>
    <n v="5.3760000002512243E-2"/>
    <n v="1.2902400000602938"/>
    <n v="7.7083333329937886E-2"/>
  </r>
  <r>
    <n v="5524"/>
    <n v="165763"/>
    <n v="38018"/>
    <n v="12"/>
    <n v="2"/>
    <n v="112"/>
    <n v="822"/>
    <d v="2013-08-09T13:00:00"/>
    <d v="2013-08-09T13:56:50"/>
    <n v="1"/>
    <x v="0"/>
    <d v="2013-08-09T11:09:00"/>
    <x v="0"/>
    <n v="5"/>
    <x v="0"/>
    <n v="3.9463333334424533E-2"/>
    <n v="0.94712000002618879"/>
    <n v="7.7083333329937886E-2"/>
  </r>
  <r>
    <n v="6278"/>
    <n v="159287"/>
    <n v="33842"/>
    <n v="12"/>
    <n v="2"/>
    <n v="1167"/>
    <n v="1039"/>
    <d v="2013-07-08T09:30:00"/>
    <d v="2013-07-08T10:35:12"/>
    <n v="0"/>
    <x v="0"/>
    <d v="2013-07-08T07:39:00"/>
    <x v="0"/>
    <n v="1"/>
    <x v="9"/>
    <n v="4.5276666663994547E-2"/>
    <n v="1.0866399999358691"/>
    <n v="7.7083333337213844E-2"/>
  </r>
  <r>
    <n v="7262"/>
    <n v="183831"/>
    <n v="13366"/>
    <n v="12"/>
    <n v="2"/>
    <n v="142"/>
    <n v="1021"/>
    <d v="2013-11-09T21:30:00"/>
    <s v=""/>
    <n v="1"/>
    <x v="0"/>
    <d v="2013-11-09T19:39:00"/>
    <x v="1"/>
    <n v="6"/>
    <x v="14"/>
    <e v="#VALUE!"/>
    <s v=""/>
    <n v="7.7083333337213844E-2"/>
  </r>
  <r>
    <n v="6966"/>
    <n v="158219"/>
    <n v="6081"/>
    <n v="12"/>
    <n v="2"/>
    <n v="1390"/>
    <n v="452"/>
    <d v="2013-07-03T21:15:00"/>
    <d v="2013-07-03T22:08:53"/>
    <n v="0"/>
    <x v="0"/>
    <d v="2013-07-03T19:23:00"/>
    <x v="0"/>
    <n v="3"/>
    <x v="14"/>
    <n v="3.7423333335027564E-2"/>
    <n v="0.89816000004066154"/>
    <n v="7.7777777776645962E-2"/>
  </r>
  <r>
    <n v="6686"/>
    <n v="163456"/>
    <n v="33292"/>
    <n v="24"/>
    <n v="2"/>
    <n v="142"/>
    <n v="1254"/>
    <d v="2013-07-30T09:45:00"/>
    <d v="2013-07-30T10:17:44"/>
    <n v="0"/>
    <x v="0"/>
    <d v="2013-07-30T07:53:00"/>
    <x v="0"/>
    <n v="2"/>
    <x v="9"/>
    <n v="2.2729999996954575E-2"/>
    <n v="0.5455199999269098"/>
    <n v="7.7777777776645962E-2"/>
  </r>
  <r>
    <n v="7070"/>
    <n v="173497"/>
    <n v="42688"/>
    <n v="12"/>
    <n v="2"/>
    <n v="845"/>
    <n v="83"/>
    <d v="2013-09-14T19:00:00"/>
    <d v="2013-09-14T20:28:35"/>
    <n v="0"/>
    <x v="0"/>
    <d v="2013-09-14T17:08:00"/>
    <x v="0"/>
    <n v="6"/>
    <x v="10"/>
    <n v="6.1513333334005438E-2"/>
    <n v="1.4763200000161305"/>
    <n v="7.7777777776645962E-2"/>
  </r>
  <r>
    <n v="6369"/>
    <n v="177375"/>
    <n v="44403"/>
    <n v="12"/>
    <n v="2"/>
    <n v="1096"/>
    <n v="529"/>
    <d v="2013-10-05T19:30:00"/>
    <d v="2013-10-05T20:36:27"/>
    <n v="1"/>
    <x v="0"/>
    <d v="2013-10-05T17:38:00"/>
    <x v="0"/>
    <n v="6"/>
    <x v="10"/>
    <n v="4.6150000001944136E-2"/>
    <n v="1.1076000000466593"/>
    <n v="7.7777777776645962E-2"/>
  </r>
  <r>
    <n v="5856"/>
    <n v="179481"/>
    <n v="45486"/>
    <n v="12"/>
    <n v="2"/>
    <n v="168"/>
    <n v="308"/>
    <d v="2013-10-17T04:30:00"/>
    <s v=""/>
    <n v="0"/>
    <x v="1"/>
    <d v="2013-10-17T02:38:00"/>
    <x v="1"/>
    <n v="4"/>
    <x v="22"/>
    <e v="#VALUE!"/>
    <s v=""/>
    <n v="7.7777777776645962E-2"/>
  </r>
  <r>
    <n v="5715"/>
    <n v="157274"/>
    <n v="33160"/>
    <n v="12"/>
    <n v="3"/>
    <n v="1226"/>
    <s v=""/>
    <d v="2013-06-28T13:15:00"/>
    <d v="2013-06-28T18:15:00"/>
    <n v="1"/>
    <x v="0"/>
    <d v="2013-06-28T11:22:00"/>
    <x v="0"/>
    <n v="5"/>
    <x v="0"/>
    <n v="0.20833666666294448"/>
    <n v="5.0000799999106675"/>
    <n v="7.8472222223354038E-2"/>
  </r>
  <r>
    <n v="7599"/>
    <n v="163720"/>
    <n v="38058"/>
    <n v="12"/>
    <n v="2"/>
    <n v="1122"/>
    <n v="393"/>
    <d v="2013-07-31T15:00:00"/>
    <d v="2013-07-31T16:34:50"/>
    <n v="0"/>
    <x v="0"/>
    <d v="2013-07-31T13:07:00"/>
    <x v="0"/>
    <n v="3"/>
    <x v="11"/>
    <n v="6.5860000002430752E-2"/>
    <n v="1.580640000058338"/>
    <n v="7.8472222223354038E-2"/>
  </r>
  <r>
    <n v="7459"/>
    <n v="165172"/>
    <n v="36020"/>
    <n v="12"/>
    <n v="2"/>
    <n v="192"/>
    <n v="585"/>
    <d v="2013-08-06T17:00:00"/>
    <d v="2013-08-06T18:01:36"/>
    <n v="0"/>
    <x v="0"/>
    <d v="2013-08-06T15:07:00"/>
    <x v="0"/>
    <n v="2"/>
    <x v="16"/>
    <n v="4.2776666661666241E-2"/>
    <n v="1.0266399998799898"/>
    <n v="7.8472222223354038E-2"/>
  </r>
  <r>
    <n v="6867"/>
    <n v="176082"/>
    <n v="43771"/>
    <n v="12"/>
    <n v="2"/>
    <n v="789"/>
    <n v="1384"/>
    <d v="2013-09-28T19:00:00"/>
    <s v=""/>
    <n v="0"/>
    <x v="0"/>
    <d v="2013-09-28T17:07:00"/>
    <x v="1"/>
    <n v="6"/>
    <x v="10"/>
    <e v="#VALUE!"/>
    <s v=""/>
    <n v="7.8472222223354038E-2"/>
  </r>
  <r>
    <n v="7196"/>
    <n v="162722"/>
    <n v="6650"/>
    <n v="12"/>
    <n v="2"/>
    <n v="571"/>
    <n v="1198"/>
    <d v="2013-07-26T02:30:00"/>
    <d v="2013-07-26T02:55:34"/>
    <n v="0"/>
    <x v="0"/>
    <d v="2013-07-26T00:36:00"/>
    <x v="0"/>
    <n v="5"/>
    <x v="17"/>
    <n v="1.7753333333530463E-2"/>
    <n v="0.42608000000473112"/>
    <n v="7.9166666662786156E-2"/>
  </r>
  <r>
    <n v="6958"/>
    <n v="160601"/>
    <n v="36580"/>
    <n v="12"/>
    <n v="3"/>
    <n v="1230"/>
    <s v=""/>
    <d v="2013-07-14T19:30:00"/>
    <d v="2013-07-15T00:30:00"/>
    <n v="0"/>
    <x v="0"/>
    <d v="2013-07-14T17:36:00"/>
    <x v="0"/>
    <n v="7"/>
    <x v="10"/>
    <n v="0.20833000000129687"/>
    <n v="4.9999200000311248"/>
    <n v="7.9166666670062114E-2"/>
  </r>
  <r>
    <n v="7867"/>
    <n v="176118"/>
    <n v="43820"/>
    <n v="12"/>
    <n v="2"/>
    <n v="1239"/>
    <n v="625"/>
    <d v="2013-09-28T23:45:00"/>
    <d v="2013-09-29T00:11:30"/>
    <n v="0"/>
    <x v="0"/>
    <d v="2013-09-28T21:51:00"/>
    <x v="0"/>
    <n v="6"/>
    <x v="13"/>
    <n v="1.8406666662485804E-2"/>
    <n v="0.44175999989965931"/>
    <n v="7.9166666670062114E-2"/>
  </r>
  <r>
    <n v="5957"/>
    <n v="176628"/>
    <n v="44003"/>
    <n v="12"/>
    <n v="3"/>
    <n v="1083"/>
    <s v=""/>
    <d v="2013-10-01T09:30:00"/>
    <d v="2013-10-01T18:30:00"/>
    <n v="1"/>
    <x v="0"/>
    <d v="2013-10-01T07:36:00"/>
    <x v="0"/>
    <n v="2"/>
    <x v="9"/>
    <n v="0.37499666666553821"/>
    <n v="8.9999199999729171"/>
    <n v="7.9166666670062114E-2"/>
  </r>
  <r>
    <n v="7585"/>
    <n v="163868"/>
    <n v="34972"/>
    <n v="12"/>
    <n v="2"/>
    <n v="1041"/>
    <n v="949"/>
    <d v="2013-08-31T09:15:00"/>
    <d v="2013-08-31T10:10:52"/>
    <n v="0"/>
    <x v="0"/>
    <d v="2013-08-31T07:20:00"/>
    <x v="0"/>
    <n v="6"/>
    <x v="9"/>
    <n v="3.8793333333160263E-2"/>
    <n v="0.9310399999958463"/>
    <n v="7.9861111109494232E-2"/>
  </r>
  <r>
    <n v="6950"/>
    <n v="182657"/>
    <n v="46923"/>
    <n v="24"/>
    <n v="2"/>
    <n v="580"/>
    <n v="58"/>
    <d v="2013-11-01T05:30:00"/>
    <d v="2013-11-01T06:08:40"/>
    <n v="1"/>
    <x v="0"/>
    <d v="2013-11-01T03:35:00"/>
    <x v="0"/>
    <n v="5"/>
    <x v="7"/>
    <n v="2.6853333336475771E-2"/>
    <n v="0.6444800000754185"/>
    <n v="7.9861111109494232E-2"/>
  </r>
  <r>
    <n v="7211"/>
    <n v="185896"/>
    <n v="48702"/>
    <n v="65"/>
    <n v="3"/>
    <n v="949"/>
    <s v=""/>
    <d v="2013-11-24T04:00:00"/>
    <d v="2013-11-24T14:00:00"/>
    <n v="0"/>
    <x v="0"/>
    <d v="2013-11-24T02:05:00"/>
    <x v="0"/>
    <n v="7"/>
    <x v="22"/>
    <n v="0.41666333333705552"/>
    <n v="9.9999200000893325"/>
    <n v="7.9861111109494232E-2"/>
  </r>
  <r>
    <n v="5880"/>
    <n v="172014"/>
    <n v="41797"/>
    <n v="12"/>
    <n v="2"/>
    <n v="824"/>
    <n v="1161"/>
    <d v="2013-09-06T20:30:00"/>
    <s v=""/>
    <n v="0"/>
    <x v="1"/>
    <d v="2013-09-06T18:35:00"/>
    <x v="1"/>
    <n v="5"/>
    <x v="8"/>
    <e v="#VALUE!"/>
    <s v=""/>
    <n v="7.9861111109494232E-2"/>
  </r>
  <r>
    <n v="6153"/>
    <n v="138996"/>
    <n v="25581"/>
    <n v="87"/>
    <n v="1"/>
    <n v="499"/>
    <s v=""/>
    <d v="2013-02-23T17:30:00"/>
    <d v="2013-02-24T17:30:00"/>
    <n v="0"/>
    <x v="0"/>
    <d v="2013-02-23T15:34:00"/>
    <x v="0"/>
    <n v="6"/>
    <x v="16"/>
    <n v="1.0000033333344618"/>
    <n v="24.000080000027083"/>
    <n v="8.0555555556202307E-2"/>
  </r>
  <r>
    <n v="6111"/>
    <n v="173078"/>
    <n v="27611"/>
    <n v="89"/>
    <n v="2"/>
    <n v="1154"/>
    <n v="1159"/>
    <d v="2013-09-12T20:00:00"/>
    <d v="2013-09-12T20:51:20"/>
    <n v="0"/>
    <x v="0"/>
    <d v="2013-09-12T18:04:00"/>
    <x v="0"/>
    <n v="4"/>
    <x v="8"/>
    <n v="3.5646666663524229E-2"/>
    <n v="0.8555199999245815"/>
    <n v="8.0555555556202307E-2"/>
  </r>
  <r>
    <n v="7453"/>
    <n v="180469"/>
    <n v="45877"/>
    <n v="12"/>
    <n v="2"/>
    <n v="1333"/>
    <n v="452"/>
    <d v="2013-10-22T19:30:00"/>
    <d v="2013-10-22T20:50:48"/>
    <n v="1"/>
    <x v="0"/>
    <d v="2013-10-22T17:34:00"/>
    <x v="0"/>
    <n v="2"/>
    <x v="10"/>
    <n v="5.6109999997715931E-2"/>
    <n v="1.3466399999451824"/>
    <n v="8.0555555556202307E-2"/>
  </r>
  <r>
    <n v="7601"/>
    <n v="175284"/>
    <n v="43517"/>
    <n v="89"/>
    <n v="2"/>
    <n v="138"/>
    <n v="1369"/>
    <d v="2013-09-24T20:30:00"/>
    <s v=""/>
    <n v="1"/>
    <x v="0"/>
    <d v="2013-09-24T18:33:00"/>
    <x v="1"/>
    <n v="2"/>
    <x v="8"/>
    <e v="#VALUE!"/>
    <s v=""/>
    <n v="8.1249999995634425E-2"/>
  </r>
  <r>
    <n v="6565"/>
    <n v="133647"/>
    <n v="22776"/>
    <n v="12"/>
    <n v="2"/>
    <n v="1005"/>
    <n v="585"/>
    <d v="2013-01-12T17:15:00"/>
    <d v="2013-01-13T00:00:00"/>
    <n v="1"/>
    <x v="0"/>
    <d v="2013-01-12T15:18:00"/>
    <x v="0"/>
    <n v="6"/>
    <x v="16"/>
    <n v="0.28125"/>
    <n v="6.75"/>
    <n v="8.1250000002910383E-2"/>
  </r>
  <r>
    <n v="6596"/>
    <n v="158960"/>
    <n v="31201"/>
    <n v="12"/>
    <n v="3"/>
    <n v="458"/>
    <s v=""/>
    <d v="2013-07-06T15:30:00"/>
    <d v="2013-07-06T20:30:00"/>
    <n v="0"/>
    <x v="0"/>
    <d v="2013-07-06T13:33:00"/>
    <x v="0"/>
    <n v="6"/>
    <x v="11"/>
    <n v="0.20833666666294448"/>
    <n v="5.0000799999106675"/>
    <n v="8.1250000002910383E-2"/>
  </r>
  <r>
    <n v="5992"/>
    <n v="185840"/>
    <n v="17948"/>
    <n v="24"/>
    <n v="2"/>
    <n v="541"/>
    <n v="590"/>
    <d v="2013-11-23T19:15:00"/>
    <d v="2013-11-23T20:05:16"/>
    <n v="1"/>
    <x v="0"/>
    <d v="2013-11-23T17:18:00"/>
    <x v="0"/>
    <n v="6"/>
    <x v="10"/>
    <n v="3.4906666667666286E-2"/>
    <n v="0.83776000002399087"/>
    <n v="8.1250000002910383E-2"/>
  </r>
  <r>
    <n v="7494"/>
    <n v="179784"/>
    <n v="27655"/>
    <n v="12"/>
    <n v="2"/>
    <n v="767"/>
    <n v="1384"/>
    <d v="2013-10-18T20:30:00"/>
    <d v="2013-10-18T21:05:28"/>
    <n v="1"/>
    <x v="0"/>
    <d v="2013-10-18T18:32:00"/>
    <x v="0"/>
    <n v="5"/>
    <x v="8"/>
    <n v="2.4633333334350027E-2"/>
    <n v="0.59120000002440065"/>
    <n v="8.1944444442342501E-2"/>
  </r>
  <r>
    <n v="6533"/>
    <n v="179267"/>
    <n v="45362"/>
    <n v="12"/>
    <n v="3"/>
    <n v="974"/>
    <s v=""/>
    <d v="2013-10-15T19:00:00"/>
    <s v=""/>
    <n v="1"/>
    <x v="0"/>
    <d v="2013-10-15T17:02:00"/>
    <x v="1"/>
    <n v="2"/>
    <x v="10"/>
    <e v="#VALUE!"/>
    <s v=""/>
    <n v="8.1944444442342501E-2"/>
  </r>
  <r>
    <n v="7596"/>
    <n v="164370"/>
    <n v="38152"/>
    <n v="85"/>
    <n v="2"/>
    <n v="763"/>
    <n v="571"/>
    <d v="2013-08-02T15:30:00"/>
    <d v="2013-08-02T16:09:35"/>
    <n v="0"/>
    <x v="0"/>
    <d v="2013-08-02T13:32:00"/>
    <x v="0"/>
    <n v="5"/>
    <x v="11"/>
    <n v="2.7486666665936355E-2"/>
    <n v="0.65967999998247251"/>
    <n v="8.1944444449618459E-2"/>
  </r>
  <r>
    <n v="6694"/>
    <n v="167298"/>
    <n v="39678"/>
    <n v="12"/>
    <n v="2"/>
    <n v="187"/>
    <n v="585"/>
    <d v="2013-08-16T15:30:00"/>
    <d v="2013-08-16T16:08:59"/>
    <n v="1"/>
    <x v="0"/>
    <d v="2013-08-16T13:32:00"/>
    <x v="0"/>
    <n v="5"/>
    <x v="11"/>
    <n v="2.7076666665379889E-2"/>
    <n v="0.64983999996911734"/>
    <n v="8.1944444449618459E-2"/>
  </r>
  <r>
    <n v="7604"/>
    <n v="138935"/>
    <n v="25549"/>
    <n v="12"/>
    <n v="1"/>
    <n v="1056"/>
    <s v=""/>
    <d v="2013-02-23T10:15:00"/>
    <d v="2013-02-24T10:15:00"/>
    <n v="0"/>
    <x v="0"/>
    <d v="2013-02-23T08:16:00"/>
    <x v="0"/>
    <n v="6"/>
    <x v="4"/>
    <n v="0.99999666666553821"/>
    <n v="23.999919999972917"/>
    <n v="8.2638888889050577E-2"/>
  </r>
  <r>
    <n v="7450"/>
    <n v="165025"/>
    <n v="38239"/>
    <n v="12"/>
    <n v="3"/>
    <n v="1341"/>
    <s v=""/>
    <d v="2013-08-05T19:30:00"/>
    <d v="2013-08-06T00:30:00"/>
    <n v="1"/>
    <x v="0"/>
    <d v="2013-08-05T17:31:00"/>
    <x v="0"/>
    <n v="1"/>
    <x v="10"/>
    <n v="0.20833000000129687"/>
    <n v="4.9999200000311248"/>
    <n v="8.2638888889050577E-2"/>
  </r>
  <r>
    <n v="7660"/>
    <n v="169131"/>
    <n v="37760"/>
    <n v="12"/>
    <n v="2"/>
    <n v="1337"/>
    <n v="458"/>
    <d v="2013-08-25T02:30:00"/>
    <d v="2013-08-25T02:50:08"/>
    <n v="0"/>
    <x v="0"/>
    <d v="2013-08-25T00:31:00"/>
    <x v="0"/>
    <n v="7"/>
    <x v="17"/>
    <n v="1.3983333337819204E-2"/>
    <n v="0.33560000010766089"/>
    <n v="8.2638888889050577E-2"/>
  </r>
  <r>
    <n v="6660"/>
    <n v="177313"/>
    <n v="43378"/>
    <n v="12"/>
    <n v="3"/>
    <n v="1330"/>
    <s v=""/>
    <d v="2013-10-05T13:00:00"/>
    <d v="2013-10-05T20:40:12"/>
    <n v="0"/>
    <x v="0"/>
    <d v="2013-10-05T11:01:00"/>
    <x v="0"/>
    <n v="6"/>
    <x v="0"/>
    <n v="0.31958333333750488"/>
    <n v="7.6700000001001172"/>
    <n v="8.2638888889050577E-2"/>
  </r>
  <r>
    <n v="7815"/>
    <n v="183356"/>
    <n v="47386"/>
    <n v="12"/>
    <n v="2"/>
    <n v="1068"/>
    <n v="776"/>
    <d v="2013-11-06T16:30:00"/>
    <s v=""/>
    <n v="0"/>
    <x v="0"/>
    <d v="2013-11-06T14:31:00"/>
    <x v="1"/>
    <n v="3"/>
    <x v="12"/>
    <e v="#VALUE!"/>
    <s v=""/>
    <n v="8.2638888889050577E-2"/>
  </r>
  <r>
    <n v="5906"/>
    <n v="175779"/>
    <n v="43704"/>
    <n v="12"/>
    <n v="3"/>
    <n v="149"/>
    <s v=""/>
    <d v="2013-09-27T16:45:00"/>
    <s v=""/>
    <n v="1"/>
    <x v="0"/>
    <d v="2013-09-27T14:45:00"/>
    <x v="1"/>
    <n v="5"/>
    <x v="12"/>
    <e v="#VALUE!"/>
    <s v=""/>
    <n v="8.3333333328482695E-2"/>
  </r>
  <r>
    <n v="5367"/>
    <n v="157679"/>
    <n v="2807"/>
    <n v="12"/>
    <n v="2"/>
    <n v="1010"/>
    <n v="1338"/>
    <d v="2013-06-30T16:30:00"/>
    <d v="2013-06-30T17:40:08"/>
    <n v="0"/>
    <x v="0"/>
    <d v="2013-06-30T14:30:00"/>
    <x v="0"/>
    <n v="7"/>
    <x v="12"/>
    <n v="4.8699999999371357E-2"/>
    <n v="1.1687999999849126"/>
    <n v="8.3333333335758653E-2"/>
  </r>
  <r>
    <n v="5973"/>
    <n v="161242"/>
    <n v="36699"/>
    <n v="12"/>
    <n v="2"/>
    <n v="238"/>
    <n v="393"/>
    <d v="2013-07-18T15:30:00"/>
    <d v="2013-07-18T17:11:11"/>
    <n v="0"/>
    <x v="0"/>
    <d v="2013-07-18T13:30:00"/>
    <x v="0"/>
    <n v="4"/>
    <x v="11"/>
    <n v="7.0266666662064381E-2"/>
    <n v="1.6863999998895451"/>
    <n v="8.3333333335758653E-2"/>
  </r>
  <r>
    <n v="7576"/>
    <n v="166009"/>
    <n v="31961"/>
    <n v="12"/>
    <n v="3"/>
    <n v="1096"/>
    <s v=""/>
    <d v="2013-08-10T13:30:00"/>
    <d v="2013-08-10T18:30:00"/>
    <n v="0"/>
    <x v="0"/>
    <d v="2013-08-10T11:30:00"/>
    <x v="0"/>
    <n v="6"/>
    <x v="0"/>
    <n v="0.20833000000129687"/>
    <n v="4.9999200000311248"/>
    <n v="8.3333333335758653E-2"/>
  </r>
  <r>
    <n v="5423"/>
    <n v="178856"/>
    <n v="17826"/>
    <n v="89"/>
    <n v="3"/>
    <n v="689"/>
    <s v=""/>
    <d v="2013-10-13T12:30:00"/>
    <s v=""/>
    <n v="1"/>
    <x v="0"/>
    <d v="2013-10-13T10:30:00"/>
    <x v="1"/>
    <n v="7"/>
    <x v="3"/>
    <e v="#VALUE!"/>
    <s v=""/>
    <n v="8.3333333335758653E-2"/>
  </r>
  <r>
    <n v="5975"/>
    <n v="176643"/>
    <n v="37304"/>
    <n v="89"/>
    <n v="3"/>
    <n v="358"/>
    <s v=""/>
    <d v="2013-10-01T13:00:00"/>
    <d v="2013-10-01T18:00:00"/>
    <n v="0"/>
    <x v="0"/>
    <d v="2013-10-01T10:59:00"/>
    <x v="0"/>
    <n v="2"/>
    <x v="0"/>
    <n v="0.20833333333575865"/>
    <n v="5.0000000000582077"/>
    <n v="8.4027777775190771E-2"/>
  </r>
  <r>
    <n v="7203"/>
    <n v="179485"/>
    <n v="22839"/>
    <n v="12"/>
    <n v="3"/>
    <n v="768"/>
    <s v=""/>
    <d v="2013-10-17T09:00:00"/>
    <d v="2013-10-17T14:00:00"/>
    <n v="0"/>
    <x v="0"/>
    <d v="2013-10-17T06:59:00"/>
    <x v="0"/>
    <n v="4"/>
    <x v="9"/>
    <n v="0.20833000000129687"/>
    <n v="4.9999200000311248"/>
    <n v="8.4027777775190771E-2"/>
  </r>
  <r>
    <n v="7790"/>
    <n v="164967"/>
    <n v="26490"/>
    <n v="12"/>
    <n v="2"/>
    <n v="1365"/>
    <n v="1262"/>
    <d v="2013-08-05T13:15:00"/>
    <d v="2013-08-05T13:51:18"/>
    <n v="0"/>
    <x v="1"/>
    <d v="2013-08-05T11:14:00"/>
    <x v="0"/>
    <n v="1"/>
    <x v="0"/>
    <n v="2.5206666665326338E-2"/>
    <n v="0.60495999996783212"/>
    <n v="8.4027777782466728E-2"/>
  </r>
  <r>
    <n v="6128"/>
    <n v="157563"/>
    <n v="37304"/>
    <n v="12"/>
    <n v="2"/>
    <n v="87"/>
    <n v="358"/>
    <d v="2013-06-29T21:30:00"/>
    <d v="2013-06-29T22:42:37"/>
    <n v="0"/>
    <x v="0"/>
    <d v="2013-06-29T19:28:00"/>
    <x v="0"/>
    <n v="6"/>
    <x v="14"/>
    <n v="5.0426666661223862E-2"/>
    <n v="1.2102399998693727"/>
    <n v="8.4722222221898846E-2"/>
  </r>
  <r>
    <n v="6765"/>
    <n v="159022"/>
    <n v="35823"/>
    <n v="12"/>
    <n v="2"/>
    <n v="601"/>
    <n v="448"/>
    <d v="2013-07-06T21:00:00"/>
    <d v="2013-07-06T22:48:20"/>
    <n v="0"/>
    <x v="0"/>
    <d v="2013-07-06T18:58:00"/>
    <x v="0"/>
    <n v="6"/>
    <x v="14"/>
    <n v="7.5230000002193265E-2"/>
    <n v="1.8055200000526384"/>
    <n v="8.4722222221898846E-2"/>
  </r>
  <r>
    <n v="6544"/>
    <n v="164529"/>
    <n v="38291"/>
    <n v="12"/>
    <n v="2"/>
    <n v="571"/>
    <n v="214"/>
    <d v="2013-08-03T12:00:00"/>
    <d v="2013-08-03T13:13:39"/>
    <n v="1"/>
    <x v="0"/>
    <d v="2013-08-03T09:58:00"/>
    <x v="0"/>
    <n v="6"/>
    <x v="3"/>
    <n v="5.1149999999324791E-2"/>
    <n v="1.227599999983795"/>
    <n v="8.4722222221898846E-2"/>
  </r>
  <r>
    <n v="6935"/>
    <n v="168210"/>
    <n v="40167"/>
    <n v="12"/>
    <n v="3"/>
    <n v="1089"/>
    <s v=""/>
    <d v="2013-08-20T14:45:00"/>
    <d v="2013-08-20T19:45:00"/>
    <n v="1"/>
    <x v="0"/>
    <d v="2013-08-20T12:43:00"/>
    <x v="0"/>
    <n v="2"/>
    <x v="15"/>
    <n v="0.20833666666294448"/>
    <n v="5.0000799999106675"/>
    <n v="8.4722222221898846E-2"/>
  </r>
  <r>
    <n v="7586"/>
    <n v="183028"/>
    <n v="47184"/>
    <n v="12"/>
    <n v="2"/>
    <n v="393"/>
    <n v="1010"/>
    <d v="2013-11-04T12:30:00"/>
    <s v=""/>
    <n v="1"/>
    <x v="0"/>
    <d v="2013-11-04T10:28:00"/>
    <x v="1"/>
    <n v="1"/>
    <x v="3"/>
    <e v="#VALUE!"/>
    <s v=""/>
    <n v="8.4722222221898846E-2"/>
  </r>
  <r>
    <n v="6174"/>
    <n v="164364"/>
    <n v="38217"/>
    <n v="12"/>
    <n v="2"/>
    <n v="1272"/>
    <n v="1229"/>
    <d v="2013-08-02T15:00:00"/>
    <d v="2013-08-02T16:05:05"/>
    <n v="1"/>
    <x v="0"/>
    <d v="2013-08-02T12:57:00"/>
    <x v="0"/>
    <n v="5"/>
    <x v="11"/>
    <n v="4.5200000000477303E-2"/>
    <n v="1.0848000000114553"/>
    <n v="8.5416666668606922E-2"/>
  </r>
  <r>
    <n v="5518"/>
    <n v="176624"/>
    <n v="35281"/>
    <n v="12"/>
    <n v="2"/>
    <n v="1101"/>
    <n v="1365"/>
    <d v="2013-10-01T07:30:00"/>
    <d v="2013-10-01T09:05:12"/>
    <n v="0"/>
    <x v="0"/>
    <d v="2013-10-01T05:27:00"/>
    <x v="0"/>
    <n v="2"/>
    <x v="18"/>
    <n v="6.61099999997532E-2"/>
    <n v="1.5866399999940768"/>
    <n v="8.5416666668606922E-2"/>
  </r>
  <r>
    <n v="6633"/>
    <n v="184172"/>
    <n v="37957"/>
    <n v="12"/>
    <n v="3"/>
    <n v="789"/>
    <s v=""/>
    <d v="2013-11-12T11:00:00"/>
    <d v="2013-11-12T11:16:41"/>
    <n v="0"/>
    <x v="0"/>
    <d v="2013-11-12T08:57:00"/>
    <x v="0"/>
    <n v="2"/>
    <x v="1"/>
    <n v="1.1586666667426471E-2"/>
    <n v="0.2780800000182353"/>
    <n v="8.5416666668606922E-2"/>
  </r>
  <r>
    <n v="7359"/>
    <n v="156210"/>
    <n v="33724"/>
    <n v="12"/>
    <n v="2"/>
    <n v="571"/>
    <n v="1384"/>
    <d v="2013-06-21T21:30:00"/>
    <s v=""/>
    <n v="1"/>
    <x v="0"/>
    <d v="2013-06-21T19:27:00"/>
    <x v="1"/>
    <n v="5"/>
    <x v="14"/>
    <e v="#VALUE!"/>
    <s v=""/>
    <n v="8.5416666668606922E-2"/>
  </r>
  <r>
    <n v="6287"/>
    <n v="160903"/>
    <n v="36724"/>
    <n v="12"/>
    <n v="3"/>
    <n v="293"/>
    <s v=""/>
    <d v="2013-07-16T13:00:00"/>
    <d v="2013-07-16T22:00:00"/>
    <n v="1"/>
    <x v="0"/>
    <d v="2013-07-16T10:56:00"/>
    <x v="0"/>
    <n v="2"/>
    <x v="0"/>
    <n v="0.37500333333446179"/>
    <n v="9.0000800000270829"/>
    <n v="8.611111110803904E-2"/>
  </r>
  <r>
    <n v="7742"/>
    <n v="172461"/>
    <n v="42132"/>
    <n v="12"/>
    <n v="3"/>
    <n v="58"/>
    <s v=""/>
    <d v="2013-09-09T11:30:00"/>
    <d v="2013-09-09T16:30:00"/>
    <n v="1"/>
    <x v="0"/>
    <d v="2013-09-09T09:26:00"/>
    <x v="0"/>
    <n v="1"/>
    <x v="1"/>
    <n v="0.20833333333575865"/>
    <n v="5.0000000000582077"/>
    <n v="8.611111110803904E-2"/>
  </r>
  <r>
    <n v="7547"/>
    <n v="168393"/>
    <n v="39081"/>
    <n v="12"/>
    <n v="3"/>
    <n v="1021"/>
    <s v=""/>
    <d v="2013-08-21T09:30:00"/>
    <d v="2013-08-21T18:30:00"/>
    <n v="0"/>
    <x v="0"/>
    <d v="2013-08-21T07:26:00"/>
    <x v="0"/>
    <n v="3"/>
    <x v="9"/>
    <n v="0.37499666666553821"/>
    <n v="8.9999199999729171"/>
    <n v="8.6111111115314998E-2"/>
  </r>
  <r>
    <n v="6456"/>
    <n v="159323"/>
    <n v="36231"/>
    <n v="85"/>
    <n v="2"/>
    <n v="1279"/>
    <n v="1165"/>
    <d v="2013-07-08T14:00:00"/>
    <d v="2013-07-08T14:23:19"/>
    <n v="1"/>
    <x v="0"/>
    <d v="2013-07-08T11:55:00"/>
    <x v="0"/>
    <n v="1"/>
    <x v="15"/>
    <n v="1.6196666663745418E-2"/>
    <n v="0.38871999992989004"/>
    <n v="8.6805555554747116E-2"/>
  </r>
  <r>
    <n v="7876"/>
    <n v="161640"/>
    <n v="37072"/>
    <n v="12"/>
    <n v="2"/>
    <n v="667"/>
    <n v="393"/>
    <d v="2013-07-20T13:00:00"/>
    <d v="2013-07-20T14:37:12"/>
    <n v="0"/>
    <x v="0"/>
    <d v="2013-07-20T10:55:00"/>
    <x v="0"/>
    <n v="6"/>
    <x v="0"/>
    <n v="6.7503333339118399E-2"/>
    <n v="1.6200800001388416"/>
    <n v="8.6805555554747116E-2"/>
  </r>
  <r>
    <n v="6117"/>
    <n v="175938"/>
    <n v="43730"/>
    <n v="12"/>
    <n v="2"/>
    <n v="1165"/>
    <n v="1333"/>
    <d v="2013-09-27T21:00:00"/>
    <d v="2013-09-27T23:21:23"/>
    <n v="0"/>
    <x v="0"/>
    <d v="2013-09-27T18:55:00"/>
    <x v="0"/>
    <n v="5"/>
    <x v="14"/>
    <n v="9.818000000086613E-2"/>
    <n v="2.3563200000207871"/>
    <n v="8.6805555554747116E-2"/>
  </r>
  <r>
    <n v="7810"/>
    <n v="183188"/>
    <n v="47030"/>
    <n v="12"/>
    <n v="3"/>
    <n v="1320"/>
    <s v=""/>
    <d v="2013-11-05T11:00:00"/>
    <d v="2013-11-05T18:00:00"/>
    <n v="1"/>
    <x v="0"/>
    <d v="2013-11-05T08:55:00"/>
    <x v="0"/>
    <n v="2"/>
    <x v="1"/>
    <n v="0.29166666666424135"/>
    <n v="6.9999999999417923"/>
    <n v="8.6805555554747116E-2"/>
  </r>
  <r>
    <n v="5451"/>
    <n v="172316"/>
    <n v="42042"/>
    <n v="12"/>
    <n v="3"/>
    <n v="269"/>
    <s v=""/>
    <d v="2013-09-08T12:30:00"/>
    <s v=""/>
    <n v="1"/>
    <x v="0"/>
    <d v="2013-09-08T10:25:00"/>
    <x v="1"/>
    <n v="7"/>
    <x v="3"/>
    <e v="#VALUE!"/>
    <s v=""/>
    <n v="8.6805555554747116E-2"/>
  </r>
  <r>
    <n v="7500"/>
    <n v="170711"/>
    <n v="24081"/>
    <n v="12"/>
    <n v="2"/>
    <n v="1063"/>
    <n v="393"/>
    <d v="2013-09-01T02:30:00"/>
    <d v="2013-09-01T03:38:13"/>
    <n v="1"/>
    <x v="0"/>
    <d v="2013-09-01T00:24:00"/>
    <x v="0"/>
    <n v="7"/>
    <x v="17"/>
    <n v="4.737333333468996E-2"/>
    <n v="1.136960000032559"/>
    <n v="8.7499999994179234E-2"/>
  </r>
  <r>
    <n v="7525"/>
    <n v="177976"/>
    <n v="44705"/>
    <n v="12"/>
    <n v="3"/>
    <n v="396"/>
    <s v=""/>
    <d v="2013-10-09T10:45:00"/>
    <d v="2013-10-09T19:45:00"/>
    <n v="1"/>
    <x v="0"/>
    <d v="2013-10-09T08:39:00"/>
    <x v="0"/>
    <n v="3"/>
    <x v="4"/>
    <n v="0.37500333333446179"/>
    <n v="9.0000800000270829"/>
    <n v="8.7499999994179234E-2"/>
  </r>
  <r>
    <n v="7973"/>
    <n v="185078"/>
    <n v="48291"/>
    <n v="12"/>
    <n v="2"/>
    <n v="603"/>
    <n v="393"/>
    <d v="2013-11-18T13:00:00"/>
    <d v="2013-11-18T13:34:46"/>
    <n v="1"/>
    <x v="0"/>
    <d v="2013-11-18T10:54:00"/>
    <x v="0"/>
    <n v="1"/>
    <x v="0"/>
    <n v="2.4143333335814532E-2"/>
    <n v="0.57944000005954877"/>
    <n v="8.7499999994179234E-2"/>
  </r>
  <r>
    <n v="6138"/>
    <n v="159922"/>
    <n v="1152"/>
    <n v="12"/>
    <n v="2"/>
    <n v="218"/>
    <n v="1350"/>
    <d v="2013-07-11T17:15:00"/>
    <d v="2013-07-11T18:08:57"/>
    <n v="0"/>
    <x v="0"/>
    <d v="2013-07-11T15:09:00"/>
    <x v="0"/>
    <n v="4"/>
    <x v="16"/>
    <n v="3.7470000002940651E-2"/>
    <n v="0.89928000007057562"/>
    <n v="8.7500000001455192E-2"/>
  </r>
  <r>
    <n v="6744"/>
    <n v="172668"/>
    <n v="41629"/>
    <n v="12"/>
    <n v="3"/>
    <n v="136"/>
    <s v=""/>
    <d v="2013-09-10T15:00:00"/>
    <d v="2013-09-11T00:00:00"/>
    <n v="0"/>
    <x v="0"/>
    <d v="2013-09-10T12:54:00"/>
    <x v="0"/>
    <n v="2"/>
    <x v="11"/>
    <n v="0.375"/>
    <n v="9"/>
    <n v="8.7500000001455192E-2"/>
  </r>
  <r>
    <n v="6703"/>
    <n v="173502"/>
    <n v="42693"/>
    <n v="12"/>
    <n v="2"/>
    <n v="1244"/>
    <n v="1384"/>
    <d v="2013-09-14T19:30:00"/>
    <d v="2013-09-14T21:15:05"/>
    <n v="0"/>
    <x v="0"/>
    <d v="2013-09-14T17:24:00"/>
    <x v="0"/>
    <n v="6"/>
    <x v="10"/>
    <n v="7.2970000001078006E-2"/>
    <n v="1.7512800000258721"/>
    <n v="8.7500000001455192E-2"/>
  </r>
  <r>
    <n v="6185"/>
    <n v="185920"/>
    <n v="31846"/>
    <n v="65"/>
    <n v="3"/>
    <n v="541"/>
    <s v=""/>
    <d v="2013-11-24T14:15:00"/>
    <s v=""/>
    <n v="0"/>
    <x v="1"/>
    <d v="2013-11-24T12:09:00"/>
    <x v="1"/>
    <n v="7"/>
    <x v="15"/>
    <e v="#VALUE!"/>
    <s v=""/>
    <n v="8.7500000001455192E-2"/>
  </r>
  <r>
    <n v="7549"/>
    <n v="158021"/>
    <n v="35407"/>
    <n v="85"/>
    <n v="2"/>
    <n v="1384"/>
    <n v="625"/>
    <d v="2013-07-02T19:30:00"/>
    <d v="2013-07-02T21:10:55"/>
    <n v="0"/>
    <x v="0"/>
    <d v="2013-07-02T17:22:00"/>
    <x v="0"/>
    <n v="2"/>
    <x v="10"/>
    <n v="7.0079999997687992E-2"/>
    <n v="1.6819199999445118"/>
    <n v="8.8888888887595385E-2"/>
  </r>
  <r>
    <n v="7146"/>
    <n v="178666"/>
    <n v="44722"/>
    <n v="12"/>
    <n v="3"/>
    <n v="540"/>
    <s v=""/>
    <d v="2013-10-12T13:00:00"/>
    <d v="2013-10-12T17:00:00"/>
    <n v="0"/>
    <x v="0"/>
    <d v="2013-10-12T10:52:00"/>
    <x v="0"/>
    <n v="6"/>
    <x v="0"/>
    <n v="0.16666333333705552"/>
    <n v="3.9999200000893325"/>
    <n v="8.8888888887595385E-2"/>
  </r>
  <r>
    <n v="7143"/>
    <n v="157658"/>
    <n v="24584"/>
    <n v="12"/>
    <n v="3"/>
    <n v="798"/>
    <s v=""/>
    <d v="2013-06-30T13:45:00"/>
    <d v="2013-06-30T18:45:00"/>
    <n v="1"/>
    <x v="0"/>
    <d v="2013-06-30T11:36:00"/>
    <x v="0"/>
    <n v="7"/>
    <x v="0"/>
    <n v="0.20833333333575865"/>
    <n v="5.0000000000582077"/>
    <n v="8.9583333334303461E-2"/>
  </r>
  <r>
    <n v="7868"/>
    <n v="170106"/>
    <n v="25646"/>
    <n v="12"/>
    <n v="2"/>
    <n v="667"/>
    <n v="87"/>
    <d v="2013-08-30T18:30:00"/>
    <d v="2013-08-30T19:30:30"/>
    <n v="0"/>
    <x v="0"/>
    <d v="2013-08-30T16:21:00"/>
    <x v="0"/>
    <n v="5"/>
    <x v="6"/>
    <n v="4.201666666631354E-2"/>
    <n v="1.008399999991525"/>
    <n v="8.9583333334303461E-2"/>
  </r>
  <r>
    <n v="7100"/>
    <n v="185445"/>
    <n v="42399"/>
    <n v="90"/>
    <n v="2"/>
    <n v="570"/>
    <n v="393"/>
    <d v="2013-11-21T13:00:00"/>
    <d v="2013-11-21T13:30:51"/>
    <n v="0"/>
    <x v="0"/>
    <d v="2013-11-21T10:50:00"/>
    <x v="0"/>
    <n v="4"/>
    <x v="0"/>
    <n v="2.1423333339043893E-2"/>
    <n v="0.51416000013705343"/>
    <n v="9.0277777773735579E-2"/>
  </r>
  <r>
    <n v="7081"/>
    <n v="136612"/>
    <n v="1318"/>
    <n v="12"/>
    <n v="2"/>
    <n v="559"/>
    <n v="484"/>
    <d v="2013-02-04T23:15:00"/>
    <d v="2013-02-05T00:00:00"/>
    <n v="1"/>
    <x v="0"/>
    <d v="2013-02-04T21:05:00"/>
    <x v="0"/>
    <n v="1"/>
    <x v="13"/>
    <n v="3.125E-2"/>
    <n v="0.75"/>
    <n v="9.0277777781011537E-2"/>
  </r>
  <r>
    <n v="6651"/>
    <n v="179436"/>
    <n v="45467"/>
    <n v="12"/>
    <n v="3"/>
    <n v="83"/>
    <s v=""/>
    <d v="2013-10-16T21:00:00"/>
    <d v="2013-10-17T02:00:00"/>
    <n v="1"/>
    <x v="0"/>
    <d v="2013-10-16T18:50:00"/>
    <x v="0"/>
    <n v="3"/>
    <x v="14"/>
    <n v="0.20833000000129687"/>
    <n v="4.9999200000311248"/>
    <n v="9.0277777781011537E-2"/>
  </r>
  <r>
    <n v="7194"/>
    <n v="164506"/>
    <n v="34908"/>
    <n v="12"/>
    <n v="3"/>
    <n v="571"/>
    <s v=""/>
    <d v="2013-08-03T10:30:00"/>
    <d v="2013-08-03T17:30:00"/>
    <n v="1"/>
    <x v="0"/>
    <d v="2013-08-03T08:19:00"/>
    <x v="0"/>
    <n v="6"/>
    <x v="4"/>
    <n v="0.29166999999870313"/>
    <n v="7.0000799999688752"/>
    <n v="9.0972222220443655E-2"/>
  </r>
  <r>
    <n v="7282"/>
    <n v="171469"/>
    <n v="39069"/>
    <n v="12"/>
    <n v="2"/>
    <n v="150"/>
    <n v="585"/>
    <d v="2013-09-04T20:30:00"/>
    <d v="2013-09-04T21:28:23"/>
    <n v="0"/>
    <x v="0"/>
    <d v="2013-09-04T18:19:00"/>
    <x v="0"/>
    <n v="3"/>
    <x v="8"/>
    <n v="4.0543333336245269E-2"/>
    <n v="0.97304000006988645"/>
    <n v="9.0972222220443655E-2"/>
  </r>
  <r>
    <n v="5786"/>
    <n v="177143"/>
    <n v="32599"/>
    <n v="12"/>
    <n v="3"/>
    <n v="1205"/>
    <s v=""/>
    <d v="2013-10-04T11:30:00"/>
    <d v="2013-10-04T15:30:00"/>
    <n v="0"/>
    <x v="0"/>
    <d v="2013-10-04T09:19:00"/>
    <x v="0"/>
    <n v="5"/>
    <x v="1"/>
    <n v="0.16666333333705552"/>
    <n v="3.9999200000893325"/>
    <n v="9.0972222220443655E-2"/>
  </r>
  <r>
    <n v="7860"/>
    <n v="181158"/>
    <n v="46277"/>
    <n v="12"/>
    <n v="3"/>
    <n v="211"/>
    <s v=""/>
    <d v="2013-10-26T16:00:00"/>
    <d v="2013-10-26T18:56:44"/>
    <n v="1"/>
    <x v="0"/>
    <d v="2013-10-26T13:49:00"/>
    <x v="0"/>
    <n v="6"/>
    <x v="12"/>
    <n v="0.12273333333723713"/>
    <n v="2.9456000000936911"/>
    <n v="9.0972222220443655E-2"/>
  </r>
  <r>
    <n v="7389"/>
    <n v="167370"/>
    <n v="39725"/>
    <n v="12"/>
    <n v="2"/>
    <n v="292"/>
    <n v="1248"/>
    <d v="2013-08-16T20:00:00"/>
    <d v="2013-08-16T20:53:43"/>
    <n v="1"/>
    <x v="0"/>
    <d v="2013-08-16T17:49:00"/>
    <x v="0"/>
    <n v="5"/>
    <x v="8"/>
    <n v="3.7306666665244848E-2"/>
    <n v="0.89535999996587634"/>
    <n v="9.0972222227719612E-2"/>
  </r>
  <r>
    <n v="7910"/>
    <n v="134874"/>
    <n v="23450"/>
    <n v="12"/>
    <n v="2"/>
    <n v="142"/>
    <n v="393"/>
    <d v="2013-01-22T19:15:00"/>
    <d v="2013-01-23T00:00:00"/>
    <n v="1"/>
    <x v="0"/>
    <d v="2013-01-22T17:03:00"/>
    <x v="0"/>
    <n v="2"/>
    <x v="10"/>
    <n v="0.19791666666424135"/>
    <n v="4.7499999999417923"/>
    <n v="9.1666666667151731E-2"/>
  </r>
  <r>
    <n v="7710"/>
    <n v="162022"/>
    <n v="37285"/>
    <n v="24"/>
    <n v="2"/>
    <n v="789"/>
    <n v="393"/>
    <d v="2013-07-22T10:30:00"/>
    <d v="2013-07-22T12:31:26"/>
    <n v="0"/>
    <x v="0"/>
    <d v="2013-07-22T08:18:00"/>
    <x v="0"/>
    <n v="1"/>
    <x v="4"/>
    <n v="8.4329999997862615E-2"/>
    <n v="2.0239199999487028"/>
    <n v="9.1666666667151731E-2"/>
  </r>
  <r>
    <n v="5950"/>
    <n v="170296"/>
    <n v="41075"/>
    <n v="12"/>
    <n v="2"/>
    <n v="585"/>
    <n v="393"/>
    <d v="2013-08-30T20:15:00"/>
    <d v="2013-08-30T22:23:58"/>
    <n v="1"/>
    <x v="0"/>
    <d v="2013-08-30T18:03:00"/>
    <x v="0"/>
    <n v="5"/>
    <x v="8"/>
    <n v="8.9560000000346918E-2"/>
    <n v="2.149440000008326"/>
    <n v="9.1666666667151731E-2"/>
  </r>
  <r>
    <n v="7474"/>
    <n v="171152"/>
    <n v="40843"/>
    <n v="12"/>
    <n v="2"/>
    <n v="1257"/>
    <n v="451"/>
    <d v="2013-09-03T10:45:00"/>
    <d v="2013-09-03T11:37:36"/>
    <n v="0"/>
    <x v="0"/>
    <d v="2013-09-03T08:33:00"/>
    <x v="0"/>
    <n v="2"/>
    <x v="4"/>
    <n v="3.6523333335935604E-2"/>
    <n v="0.87656000006245449"/>
    <n v="9.1666666667151731E-2"/>
  </r>
  <r>
    <n v="7993"/>
    <n v="172861"/>
    <n v="33264"/>
    <n v="12"/>
    <n v="2"/>
    <n v="363"/>
    <n v="156"/>
    <d v="2013-09-11T17:00:00"/>
    <d v="2013-09-11T17:47:54"/>
    <n v="1"/>
    <x v="0"/>
    <d v="2013-09-11T14:48:00"/>
    <x v="0"/>
    <n v="3"/>
    <x v="16"/>
    <n v="3.3266666665440425E-2"/>
    <n v="0.79839999997057021"/>
    <n v="9.1666666667151731E-2"/>
  </r>
  <r>
    <n v="5509"/>
    <n v="180310"/>
    <n v="45808"/>
    <n v="12"/>
    <n v="2"/>
    <n v="571"/>
    <n v="393"/>
    <d v="2013-10-21T15:45:00"/>
    <d v="2013-10-21T17:40:59"/>
    <n v="1"/>
    <x v="0"/>
    <d v="2013-10-21T13:33:00"/>
    <x v="0"/>
    <n v="1"/>
    <x v="11"/>
    <n v="8.0540000002656598E-2"/>
    <n v="1.9329600000637583"/>
    <n v="9.1666666667151731E-2"/>
  </r>
  <r>
    <n v="5632"/>
    <n v="164091"/>
    <n v="38135"/>
    <n v="12"/>
    <n v="2"/>
    <n v="1269"/>
    <n v="393"/>
    <d v="2013-08-01T16:30:00"/>
    <d v="2013-08-01T18:06:54"/>
    <n v="0"/>
    <x v="0"/>
    <d v="2013-08-01T14:17:00"/>
    <x v="0"/>
    <n v="4"/>
    <x v="12"/>
    <n v="6.7289999999047723E-2"/>
    <n v="1.6149599999771453"/>
    <n v="9.2361111113859806E-2"/>
  </r>
  <r>
    <n v="5352"/>
    <n v="173844"/>
    <n v="35281"/>
    <n v="12"/>
    <n v="2"/>
    <n v="1101"/>
    <n v="293"/>
    <d v="2013-09-16T08:15:00"/>
    <d v="2013-09-16T09:44:48"/>
    <n v="0"/>
    <x v="0"/>
    <d v="2013-09-16T06:02:00"/>
    <x v="0"/>
    <n v="1"/>
    <x v="5"/>
    <n v="6.2360000003536697E-2"/>
    <n v="1.4966400000848807"/>
    <n v="9.2361111113859806E-2"/>
  </r>
  <r>
    <n v="7899"/>
    <n v="170853"/>
    <n v="38748"/>
    <n v="12"/>
    <n v="3"/>
    <n v="293"/>
    <s v=""/>
    <d v="2013-09-01T21:00:00"/>
    <s v=""/>
    <n v="0"/>
    <x v="1"/>
    <d v="2013-09-01T18:47:00"/>
    <x v="1"/>
    <n v="7"/>
    <x v="14"/>
    <e v="#VALUE!"/>
    <s v=""/>
    <n v="9.2361111113859806E-2"/>
  </r>
  <r>
    <n v="5525"/>
    <n v="179041"/>
    <n v="45255"/>
    <n v="12"/>
    <n v="2"/>
    <n v="1282"/>
    <n v="393"/>
    <d v="2013-10-14T12:00:00"/>
    <s v=""/>
    <n v="1"/>
    <x v="0"/>
    <d v="2013-10-14T09:47:00"/>
    <x v="1"/>
    <n v="1"/>
    <x v="3"/>
    <e v="#VALUE!"/>
    <s v=""/>
    <n v="9.2361111113859806E-2"/>
  </r>
  <r>
    <n v="7353"/>
    <n v="169705"/>
    <n v="38152"/>
    <n v="12"/>
    <n v="2"/>
    <n v="763"/>
    <n v="571"/>
    <d v="2013-08-28T16:30:00"/>
    <d v="2013-08-28T17:09:35"/>
    <n v="0"/>
    <x v="0"/>
    <d v="2013-08-28T14:16:00"/>
    <x v="0"/>
    <n v="3"/>
    <x v="12"/>
    <n v="2.749000000039814E-2"/>
    <n v="0.65976000000955537"/>
    <n v="9.3055555553291924E-2"/>
  </r>
  <r>
    <n v="6946"/>
    <n v="183351"/>
    <n v="47384"/>
    <n v="65"/>
    <n v="3"/>
    <n v="977"/>
    <s v=""/>
    <d v="2013-11-06T16:00:00"/>
    <d v="2013-11-07T02:00:00"/>
    <n v="0"/>
    <x v="0"/>
    <d v="2013-11-06T13:46:00"/>
    <x v="0"/>
    <n v="3"/>
    <x v="12"/>
    <n v="0.41666333333705552"/>
    <n v="9.9999200000893325"/>
    <n v="9.3055555553291924E-2"/>
  </r>
  <r>
    <n v="7629"/>
    <n v="170348"/>
    <n v="41082"/>
    <n v="12"/>
    <n v="2"/>
    <n v="1239"/>
    <n v="452"/>
    <d v="2013-08-30T21:30:00"/>
    <d v="2013-08-30T21:45:50"/>
    <n v="1"/>
    <x v="0"/>
    <d v="2013-08-30T19:16:00"/>
    <x v="0"/>
    <n v="5"/>
    <x v="14"/>
    <n v="1.099666666414123E-2"/>
    <n v="0.26391999993938953"/>
    <n v="9.3055555560567882E-2"/>
  </r>
  <r>
    <n v="7140"/>
    <n v="163097"/>
    <n v="25262"/>
    <n v="12"/>
    <n v="2"/>
    <n v="271"/>
    <n v="1087"/>
    <d v="2013-07-28T09:15:00"/>
    <d v="2013-07-28T09:51:00"/>
    <n v="1"/>
    <x v="0"/>
    <d v="2013-07-28T07:00:00"/>
    <x v="0"/>
    <n v="7"/>
    <x v="9"/>
    <n v="2.5003333335916977E-2"/>
    <n v="0.60008000006200746"/>
    <n v="9.375E-2"/>
  </r>
  <r>
    <n v="7106"/>
    <n v="175187"/>
    <n v="35281"/>
    <n v="12"/>
    <n v="2"/>
    <n v="1101"/>
    <n v="1365"/>
    <d v="2013-09-24T07:45:00"/>
    <d v="2013-09-24T08:40:06"/>
    <n v="0"/>
    <x v="0"/>
    <d v="2013-09-24T05:30:00"/>
    <x v="0"/>
    <n v="2"/>
    <x v="18"/>
    <n v="3.8263333335635252E-2"/>
    <n v="0.91832000005524606"/>
    <n v="9.375E-2"/>
  </r>
  <r>
    <n v="6044"/>
    <n v="179529"/>
    <n v="44764"/>
    <n v="89"/>
    <n v="3"/>
    <n v="1390"/>
    <s v=""/>
    <d v="2013-10-17T14:30:00"/>
    <d v="2013-10-17T15:28:16"/>
    <n v="0"/>
    <x v="0"/>
    <d v="2013-10-17T12:14:00"/>
    <x v="0"/>
    <n v="4"/>
    <x v="15"/>
    <n v="4.0463333338266239E-2"/>
    <n v="0.97112000011838973"/>
    <n v="9.4444444439432118E-2"/>
  </r>
  <r>
    <n v="6144"/>
    <n v="162200"/>
    <n v="37361"/>
    <n v="12"/>
    <n v="3"/>
    <n v="1384"/>
    <s v=""/>
    <d v="2013-07-23T12:00:00"/>
    <d v="2013-07-23T17:00:00"/>
    <n v="1"/>
    <x v="0"/>
    <d v="2013-07-23T09:44:00"/>
    <x v="0"/>
    <n v="2"/>
    <x v="3"/>
    <n v="0.20833000000129687"/>
    <n v="4.9999200000311248"/>
    <n v="9.4444444446708076E-2"/>
  </r>
  <r>
    <n v="5827"/>
    <n v="185909"/>
    <n v="27899"/>
    <n v="65"/>
    <n v="3"/>
    <n v="1038"/>
    <s v=""/>
    <d v="2013-11-24T12:00:00"/>
    <d v="2013-11-24T22:00:00"/>
    <n v="0"/>
    <x v="0"/>
    <d v="2013-11-24T09:44:00"/>
    <x v="0"/>
    <n v="7"/>
    <x v="3"/>
    <n v="0.41666999999870313"/>
    <n v="10.000079999968875"/>
    <n v="9.4444444446708076E-2"/>
  </r>
  <r>
    <n v="7905"/>
    <n v="172610"/>
    <n v="42208"/>
    <n v="12"/>
    <n v="3"/>
    <n v="949"/>
    <s v=""/>
    <d v="2013-09-10T08:00:00"/>
    <s v=""/>
    <n v="1"/>
    <x v="0"/>
    <d v="2013-09-10T05:43:00"/>
    <x v="1"/>
    <n v="2"/>
    <x v="5"/>
    <e v="#VALUE!"/>
    <s v=""/>
    <n v="9.5138888893416151E-2"/>
  </r>
  <r>
    <n v="7175"/>
    <n v="158209"/>
    <n v="35517"/>
    <n v="12"/>
    <n v="2"/>
    <n v="393"/>
    <n v="167"/>
    <d v="2013-07-03T21:00:00"/>
    <d v="2013-07-03T22:37:20"/>
    <n v="0"/>
    <x v="0"/>
    <d v="2013-07-03T18:42:00"/>
    <x v="0"/>
    <n v="3"/>
    <x v="14"/>
    <n v="6.7589999998745043E-2"/>
    <n v="1.622159999969881"/>
    <n v="9.5833333332848269E-2"/>
  </r>
  <r>
    <n v="7369"/>
    <n v="160313"/>
    <n v="35559"/>
    <n v="12"/>
    <n v="2"/>
    <n v="190"/>
    <n v="393"/>
    <d v="2013-07-13T09:30:00"/>
    <d v="2013-07-13T10:46:43"/>
    <n v="0"/>
    <x v="0"/>
    <d v="2013-07-13T07:12:00"/>
    <x v="0"/>
    <n v="6"/>
    <x v="9"/>
    <n v="5.3276666665624361E-2"/>
    <n v="1.2786399999749847"/>
    <n v="9.5833333332848269E-2"/>
  </r>
  <r>
    <n v="7856"/>
    <n v="163298"/>
    <n v="32599"/>
    <n v="12"/>
    <n v="3"/>
    <n v="293"/>
    <s v=""/>
    <d v="2013-07-29T12:00:00"/>
    <d v="2013-07-29T14:11:55"/>
    <n v="0"/>
    <x v="0"/>
    <d v="2013-07-29T09:42:00"/>
    <x v="0"/>
    <n v="1"/>
    <x v="3"/>
    <n v="9.1610000003129244E-2"/>
    <n v="2.1986400000751019"/>
    <n v="9.5833333332848269E-2"/>
  </r>
  <r>
    <n v="6801"/>
    <n v="163198"/>
    <n v="37834"/>
    <n v="12"/>
    <n v="2"/>
    <n v="776"/>
    <n v="1371"/>
    <d v="2013-07-28T20:30:00"/>
    <d v="2013-07-28T21:16:48"/>
    <n v="0"/>
    <x v="0"/>
    <d v="2013-07-28T18:11:00"/>
    <x v="0"/>
    <n v="7"/>
    <x v="8"/>
    <n v="3.2503333335625939E-2"/>
    <n v="0.78008000005502254"/>
    <n v="9.6527777772280388E-2"/>
  </r>
  <r>
    <n v="6109"/>
    <n v="180838"/>
    <n v="34304"/>
    <n v="89"/>
    <n v="2"/>
    <n v="471"/>
    <n v="1384"/>
    <d v="2013-10-24T21:30:00"/>
    <s v=""/>
    <n v="1"/>
    <x v="0"/>
    <d v="2013-10-24T19:11:00"/>
    <x v="1"/>
    <n v="4"/>
    <x v="14"/>
    <e v="#VALUE!"/>
    <s v=""/>
    <n v="9.6527777779556345E-2"/>
  </r>
  <r>
    <n v="7524"/>
    <n v="173191"/>
    <n v="42503"/>
    <n v="12"/>
    <n v="2"/>
    <n v="1126"/>
    <n v="393"/>
    <d v="2013-09-13T14:30:00"/>
    <d v="2013-09-13T16:00:34"/>
    <n v="0"/>
    <x v="0"/>
    <d v="2013-09-13T12:10:00"/>
    <x v="0"/>
    <n v="5"/>
    <x v="15"/>
    <n v="6.2893333335523494E-2"/>
    <n v="1.5094400000525638"/>
    <n v="9.7222222218988463E-2"/>
  </r>
  <r>
    <n v="6448"/>
    <n v="161541"/>
    <n v="37020"/>
    <n v="12"/>
    <n v="2"/>
    <n v="1337"/>
    <n v="104"/>
    <d v="2013-07-19T22:00:00"/>
    <d v="2013-07-19T23:29:23"/>
    <n v="0"/>
    <x v="0"/>
    <d v="2013-07-19T19:39:00"/>
    <x v="0"/>
    <n v="5"/>
    <x v="2"/>
    <n v="6.2073333334410563E-2"/>
    <n v="1.4897600000258535"/>
    <n v="9.7916666665696539E-2"/>
  </r>
  <r>
    <n v="7322"/>
    <n v="163699"/>
    <n v="38049"/>
    <n v="12"/>
    <n v="2"/>
    <n v="219"/>
    <n v="393"/>
    <d v="2013-07-31T13:30:00"/>
    <d v="2013-07-31T14:56:59"/>
    <n v="0"/>
    <x v="0"/>
    <d v="2013-07-31T11:08:00"/>
    <x v="0"/>
    <n v="3"/>
    <x v="0"/>
    <n v="6.0409999998228159E-2"/>
    <n v="1.4498399999574758"/>
    <n v="9.8611111112404615E-2"/>
  </r>
  <r>
    <n v="7981"/>
    <n v="168676"/>
    <n v="40086"/>
    <n v="12"/>
    <n v="2"/>
    <n v="824"/>
    <n v="1384"/>
    <d v="2013-08-22T20:45:00"/>
    <d v="2013-08-22T21:45:13"/>
    <n v="0"/>
    <x v="0"/>
    <d v="2013-08-22T18:22:00"/>
    <x v="0"/>
    <n v="4"/>
    <x v="8"/>
    <n v="4.1816666664090008E-2"/>
    <n v="1.0035999999381602"/>
    <n v="9.930555555911269E-2"/>
  </r>
  <r>
    <n v="6377"/>
    <n v="169343"/>
    <n v="40698"/>
    <n v="89"/>
    <n v="2"/>
    <n v="1207"/>
    <n v="393"/>
    <d v="2013-08-26T08:45:00"/>
    <d v="2013-08-26T10:49:36"/>
    <n v="1"/>
    <x v="0"/>
    <d v="2013-08-26T06:22:00"/>
    <x v="0"/>
    <n v="1"/>
    <x v="5"/>
    <n v="8.6526666666031815E-2"/>
    <n v="2.0766399999847636"/>
    <n v="9.930555555911269E-2"/>
  </r>
  <r>
    <n v="7075"/>
    <n v="176362"/>
    <n v="25952"/>
    <n v="12"/>
    <n v="2"/>
    <n v="788"/>
    <n v="1391"/>
    <d v="2013-09-30T12:30:00"/>
    <d v="2013-09-30T13:54:18"/>
    <n v="0"/>
    <x v="0"/>
    <d v="2013-09-30T10:07:00"/>
    <x v="0"/>
    <n v="1"/>
    <x v="3"/>
    <n v="5.8546666667098179E-2"/>
    <n v="1.4051200000103563"/>
    <n v="9.930555555911269E-2"/>
  </r>
  <r>
    <n v="6239"/>
    <n v="168261"/>
    <n v="33136"/>
    <n v="12"/>
    <n v="2"/>
    <n v="61"/>
    <n v="1371"/>
    <d v="2013-08-20T18:45:00"/>
    <d v="2013-08-20T19:39:00"/>
    <n v="0"/>
    <x v="1"/>
    <d v="2013-08-20T16:21:00"/>
    <x v="0"/>
    <n v="2"/>
    <x v="6"/>
    <n v="3.7499999998544808E-2"/>
    <n v="0.8999999999650754"/>
    <n v="9.9999999998544808E-2"/>
  </r>
  <r>
    <n v="5761"/>
    <n v="171637"/>
    <n v="36888"/>
    <n v="12"/>
    <n v="2"/>
    <n v="1071"/>
    <n v="1279"/>
    <d v="2013-09-05T16:15:00"/>
    <s v=""/>
    <n v="1"/>
    <x v="0"/>
    <d v="2013-09-05T13:51:00"/>
    <x v="1"/>
    <n v="4"/>
    <x v="12"/>
    <e v="#VALUE!"/>
    <s v=""/>
    <n v="0.10000000000582077"/>
  </r>
  <r>
    <n v="5361"/>
    <n v="159909"/>
    <n v="36258"/>
    <n v="12"/>
    <n v="2"/>
    <n v="1089"/>
    <n v="393"/>
    <d v="2013-07-11T16:15:00"/>
    <d v="2013-07-11T17:58:03"/>
    <n v="0"/>
    <x v="0"/>
    <d v="2013-07-11T13:50:00"/>
    <x v="0"/>
    <n v="4"/>
    <x v="12"/>
    <n v="7.1566666665603407E-2"/>
    <n v="1.7175999999744818"/>
    <n v="0.10069444444525288"/>
  </r>
  <r>
    <n v="6435"/>
    <n v="161754"/>
    <n v="37132"/>
    <n v="12"/>
    <n v="2"/>
    <n v="1281"/>
    <n v="580"/>
    <d v="2013-07-20T23:15:00"/>
    <d v="2013-07-20T23:50:45"/>
    <n v="0"/>
    <x v="0"/>
    <d v="2013-07-20T20:50:00"/>
    <x v="0"/>
    <n v="6"/>
    <x v="13"/>
    <n v="2.4830000002111774E-2"/>
    <n v="0.59592000005068257"/>
    <n v="0.10069444444525288"/>
  </r>
  <r>
    <n v="7789"/>
    <n v="174899"/>
    <n v="19545"/>
    <n v="12"/>
    <n v="2"/>
    <n v="105"/>
    <n v="945"/>
    <d v="2013-09-22T12:00:00"/>
    <d v="2013-09-22T13:26:05"/>
    <n v="0"/>
    <x v="0"/>
    <d v="2013-09-22T09:35:00"/>
    <x v="0"/>
    <n v="7"/>
    <x v="3"/>
    <n v="5.9780000003229361E-2"/>
    <n v="1.4347200000775047"/>
    <n v="0.10069444444525288"/>
  </r>
  <r>
    <n v="5904"/>
    <n v="169808"/>
    <n v="40917"/>
    <n v="12"/>
    <n v="3"/>
    <n v="1349"/>
    <s v=""/>
    <d v="2013-08-29T11:30:00"/>
    <d v="2013-08-29T16:04:14"/>
    <n v="1"/>
    <x v="0"/>
    <d v="2013-08-29T09:04:00"/>
    <x v="0"/>
    <n v="4"/>
    <x v="1"/>
    <n v="0.19044333333295071"/>
    <n v="4.5706399999908172"/>
    <n v="0.101388888884685"/>
  </r>
  <r>
    <n v="7682"/>
    <n v="173066"/>
    <n v="4331"/>
    <n v="12"/>
    <n v="2"/>
    <n v="271"/>
    <n v="832"/>
    <d v="2013-09-12T19:00:00"/>
    <d v="2013-09-12T19:27:33"/>
    <n v="0"/>
    <x v="0"/>
    <d v="2013-09-12T16:34:00"/>
    <x v="0"/>
    <n v="4"/>
    <x v="10"/>
    <n v="1.9133333335048519E-2"/>
    <n v="0.45920000004116446"/>
    <n v="0.101388888884685"/>
  </r>
  <r>
    <n v="6165"/>
    <n v="165588"/>
    <n v="38785"/>
    <n v="12"/>
    <n v="2"/>
    <n v="1017"/>
    <n v="585"/>
    <d v="2013-08-08T18:00:00"/>
    <d v="2013-08-08T19:31:53"/>
    <n v="1"/>
    <x v="0"/>
    <d v="2013-08-08T15:34:00"/>
    <x v="0"/>
    <n v="4"/>
    <x v="6"/>
    <n v="6.3809999999648426E-2"/>
    <n v="1.5314399999915622"/>
    <n v="0.10138888889196096"/>
  </r>
  <r>
    <n v="7645"/>
    <n v="160206"/>
    <n v="35281"/>
    <n v="12"/>
    <n v="2"/>
    <n v="1365"/>
    <n v="1101"/>
    <d v="2013-07-12T17:30:00"/>
    <d v="2013-07-12T18:40:42"/>
    <n v="1"/>
    <x v="0"/>
    <d v="2013-07-12T15:03:00"/>
    <x v="0"/>
    <n v="5"/>
    <x v="16"/>
    <n v="4.9093333334894851E-2"/>
    <n v="1.1782400000374764"/>
    <n v="0.10208333333139308"/>
  </r>
  <r>
    <n v="6569"/>
    <n v="168148"/>
    <n v="33794"/>
    <n v="12"/>
    <n v="2"/>
    <n v="150"/>
    <n v="1010"/>
    <d v="2013-08-20T09:00:00"/>
    <d v="2013-08-20T10:28:24"/>
    <n v="0"/>
    <x v="0"/>
    <d v="2013-08-20T06:33:00"/>
    <x v="0"/>
    <n v="2"/>
    <x v="9"/>
    <n v="6.1390000002575107E-2"/>
    <n v="1.4733600000618026"/>
    <n v="0.10208333333139308"/>
  </r>
  <r>
    <n v="6581"/>
    <n v="179605"/>
    <n v="45535"/>
    <n v="12"/>
    <n v="2"/>
    <n v="1384"/>
    <n v="1005"/>
    <d v="2013-10-17T22:00:00"/>
    <d v="2013-10-17T23:24:43"/>
    <n v="0"/>
    <x v="1"/>
    <d v="2013-10-17T19:33:00"/>
    <x v="0"/>
    <n v="4"/>
    <x v="2"/>
    <n v="5.8833333336224314E-2"/>
    <n v="1.4120000000693835"/>
    <n v="0.10208333333139308"/>
  </r>
  <r>
    <n v="6938"/>
    <n v="182654"/>
    <n v="46920"/>
    <n v="12"/>
    <n v="2"/>
    <n v="1063"/>
    <n v="393"/>
    <d v="2013-11-01T04:00:00"/>
    <s v=""/>
    <n v="1"/>
    <x v="0"/>
    <d v="2013-11-01T01:33:00"/>
    <x v="1"/>
    <n v="5"/>
    <x v="22"/>
    <e v="#VALUE!"/>
    <s v=""/>
    <n v="0.10208333333139308"/>
  </r>
  <r>
    <n v="6701"/>
    <n v="158500"/>
    <n v="33888"/>
    <n v="85"/>
    <n v="2"/>
    <n v="392"/>
    <n v="1263"/>
    <d v="2013-07-05T13:15:00"/>
    <d v="2013-07-05T14:39:22"/>
    <n v="1"/>
    <x v="0"/>
    <d v="2013-07-05T10:48:00"/>
    <x v="0"/>
    <n v="5"/>
    <x v="0"/>
    <n v="5.8586666666087694E-2"/>
    <n v="1.4060799999861047"/>
    <n v="0.10208333333866904"/>
  </r>
  <r>
    <n v="7056"/>
    <n v="160765"/>
    <n v="36606"/>
    <n v="12"/>
    <n v="2"/>
    <n v="417"/>
    <n v="1365"/>
    <d v="2013-07-15T17:00:00"/>
    <d v="2013-07-15T18:10:47"/>
    <n v="1"/>
    <x v="0"/>
    <d v="2013-07-15T14:33:00"/>
    <x v="0"/>
    <n v="1"/>
    <x v="16"/>
    <n v="4.9156666667840909E-2"/>
    <n v="1.1797600000281818"/>
    <n v="0.10208333333866904"/>
  </r>
  <r>
    <n v="5931"/>
    <n v="160680"/>
    <n v="34972"/>
    <n v="12"/>
    <n v="2"/>
    <n v="1041"/>
    <n v="949"/>
    <d v="2013-07-15T09:30:00"/>
    <d v="2013-07-15T10:10:26"/>
    <n v="0"/>
    <x v="0"/>
    <d v="2013-07-15T07:02:00"/>
    <x v="0"/>
    <n v="1"/>
    <x v="9"/>
    <n v="2.8076666661945637E-2"/>
    <n v="0.6738399998866953"/>
    <n v="0.10277777777810115"/>
  </r>
  <r>
    <n v="6236"/>
    <n v="174766"/>
    <n v="34884"/>
    <n v="12"/>
    <n v="3"/>
    <n v="1056"/>
    <s v=""/>
    <d v="2013-09-21T15:00:00"/>
    <d v="2013-09-22T00:00:00"/>
    <n v="1"/>
    <x v="0"/>
    <d v="2013-09-21T12:32:00"/>
    <x v="0"/>
    <n v="6"/>
    <x v="11"/>
    <n v="0.375"/>
    <n v="9"/>
    <n v="0.10277777777810115"/>
  </r>
  <r>
    <n v="7610"/>
    <n v="174944"/>
    <n v="43386"/>
    <n v="12"/>
    <n v="2"/>
    <n v="136"/>
    <n v="393"/>
    <d v="2013-09-22T19:00:00"/>
    <d v="2013-09-22T19:17:10"/>
    <n v="1"/>
    <x v="0"/>
    <d v="2013-09-22T16:32:00"/>
    <x v="0"/>
    <n v="7"/>
    <x v="10"/>
    <n v="1.1923333338927478E-2"/>
    <n v="0.28616000013425946"/>
    <n v="0.10277777777810115"/>
  </r>
  <r>
    <n v="6300"/>
    <n v="160219"/>
    <n v="36373"/>
    <n v="12"/>
    <n v="2"/>
    <n v="571"/>
    <n v="1384"/>
    <d v="2013-07-12T18:45:00"/>
    <s v=""/>
    <n v="1"/>
    <x v="0"/>
    <d v="2013-07-12T16:17:00"/>
    <x v="1"/>
    <n v="5"/>
    <x v="6"/>
    <e v="#VALUE!"/>
    <s v=""/>
    <n v="0.10277777777810115"/>
  </r>
  <r>
    <n v="7724"/>
    <n v="161142"/>
    <n v="33696"/>
    <n v="12"/>
    <n v="2"/>
    <n v="1095"/>
    <n v="647"/>
    <d v="2013-07-17T23:30:00"/>
    <d v="2013-07-18T00:57:14"/>
    <n v="1"/>
    <x v="0"/>
    <d v="2013-07-17T21:01:00"/>
    <x v="0"/>
    <n v="3"/>
    <x v="13"/>
    <n v="6.058333333930932E-2"/>
    <n v="1.4540000001434237"/>
    <n v="0.10347222221753327"/>
  </r>
  <r>
    <n v="6344"/>
    <n v="159004"/>
    <n v="35814"/>
    <n v="12"/>
    <n v="2"/>
    <n v="83"/>
    <n v="1384"/>
    <d v="2013-07-06T20:15:00"/>
    <d v="2013-07-06T22:05:03"/>
    <n v="1"/>
    <x v="0"/>
    <d v="2013-07-06T17:46:00"/>
    <x v="0"/>
    <n v="6"/>
    <x v="8"/>
    <n v="7.6419999997597188E-2"/>
    <n v="1.8340799999423325"/>
    <n v="0.10347222222480923"/>
  </r>
  <r>
    <n v="6196"/>
    <n v="163493"/>
    <n v="31957"/>
    <n v="12"/>
    <n v="3"/>
    <n v="1069"/>
    <s v=""/>
    <d v="2013-07-30T15:30:00"/>
    <d v="2013-07-30T18:30:30"/>
    <n v="1"/>
    <x v="0"/>
    <d v="2013-07-30T13:01:00"/>
    <x v="0"/>
    <n v="2"/>
    <x v="11"/>
    <n v="0.12534666666761041"/>
    <n v="3.0083200000226498"/>
    <n v="0.10347222222480923"/>
  </r>
  <r>
    <n v="7832"/>
    <n v="162172"/>
    <n v="37346"/>
    <n v="12"/>
    <n v="2"/>
    <n v="1056"/>
    <n v="145"/>
    <d v="2013-07-23T09:00:00"/>
    <d v="2013-07-23T10:14:54"/>
    <n v="0"/>
    <x v="0"/>
    <d v="2013-07-23T06:30:00"/>
    <x v="0"/>
    <n v="2"/>
    <x v="9"/>
    <n v="5.2009999999427237E-2"/>
    <n v="1.2482399999862537"/>
    <n v="0.10416666666424135"/>
  </r>
  <r>
    <n v="5878"/>
    <n v="165569"/>
    <n v="24145"/>
    <n v="12"/>
    <n v="2"/>
    <n v="367"/>
    <n v="1036"/>
    <d v="2013-08-08T17:15:00"/>
    <s v=""/>
    <n v="0"/>
    <x v="0"/>
    <d v="2013-08-08T14:45:00"/>
    <x v="1"/>
    <n v="4"/>
    <x v="16"/>
    <e v="#VALUE!"/>
    <s v=""/>
    <n v="0.10416666666424135"/>
  </r>
  <r>
    <n v="5838"/>
    <n v="180610"/>
    <n v="45947"/>
    <n v="89"/>
    <n v="2"/>
    <n v="363"/>
    <n v="393"/>
    <d v="2013-10-23T16:00:00"/>
    <d v="2013-10-23T17:36:26"/>
    <n v="1"/>
    <x v="0"/>
    <d v="2013-10-23T13:29:00"/>
    <x v="0"/>
    <n v="3"/>
    <x v="12"/>
    <n v="6.6963333338208031E-2"/>
    <n v="1.6071200001169927"/>
    <n v="0.10486111111094942"/>
  </r>
  <r>
    <n v="7417"/>
    <n v="164803"/>
    <n v="29560"/>
    <n v="12"/>
    <n v="2"/>
    <n v="150"/>
    <n v="1026"/>
    <d v="2013-08-04T18:00:00"/>
    <d v="2013-08-04T19:57:53"/>
    <n v="0"/>
    <x v="1"/>
    <d v="2013-08-04T15:27:00"/>
    <x v="0"/>
    <n v="7"/>
    <x v="6"/>
    <n v="8.1859999998414423E-2"/>
    <n v="1.9646399999619462"/>
    <n v="0.10624999999708962"/>
  </r>
  <r>
    <n v="7213"/>
    <n v="166770"/>
    <n v="7528"/>
    <n v="12"/>
    <n v="2"/>
    <n v="271"/>
    <n v="393"/>
    <d v="2013-08-14T03:00:00"/>
    <d v="2013-08-14T03:56:43"/>
    <n v="1"/>
    <x v="0"/>
    <d v="2013-08-14T00:27:00"/>
    <x v="0"/>
    <n v="3"/>
    <x v="23"/>
    <n v="3.9389999998093117E-2"/>
    <n v="0.94535999995423481"/>
    <n v="0.10624999999708962"/>
  </r>
  <r>
    <n v="5540"/>
    <n v="171622"/>
    <n v="29731"/>
    <n v="12"/>
    <n v="2"/>
    <n v="410"/>
    <n v="393"/>
    <d v="2013-09-05T15:00:00"/>
    <d v="2013-09-05T16:09:20"/>
    <n v="0"/>
    <x v="0"/>
    <d v="2013-09-05T12:27:00"/>
    <x v="0"/>
    <n v="4"/>
    <x v="11"/>
    <n v="4.815000000235159E-2"/>
    <n v="1.1556000000564381"/>
    <n v="0.10624999999708962"/>
  </r>
  <r>
    <n v="7941"/>
    <n v="174196"/>
    <n v="43003"/>
    <n v="12"/>
    <n v="2"/>
    <n v="1102"/>
    <n v="393"/>
    <d v="2013-09-18T03:15:00"/>
    <d v="2013-09-18T04:30:22"/>
    <n v="0"/>
    <x v="1"/>
    <d v="2013-09-18T00:42:00"/>
    <x v="0"/>
    <n v="3"/>
    <x v="23"/>
    <n v="5.23333333330811E-2"/>
    <n v="1.2559999999939464"/>
    <n v="0.10624999999708962"/>
  </r>
  <r>
    <n v="6190"/>
    <n v="167940"/>
    <n v="25041"/>
    <n v="12"/>
    <n v="3"/>
    <n v="1300"/>
    <s v=""/>
    <d v="2013-08-19T10:00:00"/>
    <s v=""/>
    <n v="1"/>
    <x v="0"/>
    <d v="2013-08-19T07:27:00"/>
    <x v="1"/>
    <n v="1"/>
    <x v="4"/>
    <e v="#VALUE!"/>
    <s v=""/>
    <n v="0.10624999999708962"/>
  </r>
  <r>
    <n v="5584"/>
    <n v="161235"/>
    <n v="35084"/>
    <n v="12"/>
    <n v="2"/>
    <n v="934"/>
    <n v="414"/>
    <d v="2013-07-18T15:30:00"/>
    <d v="2013-07-18T16:33:17"/>
    <n v="1"/>
    <x v="0"/>
    <d v="2013-07-18T12:57:00"/>
    <x v="0"/>
    <n v="4"/>
    <x v="11"/>
    <n v="4.3946666664851364E-2"/>
    <n v="1.0547199999564327"/>
    <n v="0.10625000000436557"/>
  </r>
  <r>
    <n v="7283"/>
    <n v="170095"/>
    <n v="26007"/>
    <n v="12"/>
    <n v="2"/>
    <n v="393"/>
    <n v="1159"/>
    <d v="2013-08-30T18:30:00"/>
    <d v="2013-08-30T21:21:48"/>
    <n v="0"/>
    <x v="0"/>
    <d v="2013-08-30T15:57:00"/>
    <x v="0"/>
    <n v="5"/>
    <x v="6"/>
    <n v="0.11930666666739853"/>
    <n v="2.8633600000175647"/>
    <n v="0.10625000000436557"/>
  </r>
  <r>
    <n v="6212"/>
    <n v="167072"/>
    <n v="39558"/>
    <n v="12"/>
    <n v="2"/>
    <n v="1264"/>
    <n v="974"/>
    <d v="2013-08-15T14:00:00"/>
    <s v=""/>
    <n v="1"/>
    <x v="0"/>
    <d v="2013-08-15T11:27:00"/>
    <x v="1"/>
    <n v="4"/>
    <x v="15"/>
    <e v="#VALUE!"/>
    <s v=""/>
    <n v="0.10625000000436557"/>
  </r>
  <r>
    <n v="5411"/>
    <n v="161889"/>
    <n v="37204"/>
    <n v="12"/>
    <n v="2"/>
    <n v="1010"/>
    <n v="393"/>
    <d v="2013-07-21T17:45:00"/>
    <d v="2013-07-21T19:36:06"/>
    <n v="0"/>
    <x v="0"/>
    <d v="2013-07-21T15:11:00"/>
    <x v="0"/>
    <n v="7"/>
    <x v="16"/>
    <n v="7.7156666666269302E-2"/>
    <n v="1.8517599999904633"/>
    <n v="0.10694444444379769"/>
  </r>
  <r>
    <n v="7167"/>
    <n v="153849"/>
    <n v="33351"/>
    <n v="12"/>
    <n v="2"/>
    <n v="974"/>
    <n v="393"/>
    <d v="2013-06-08T12:00:00"/>
    <d v="2013-06-09T00:00:00"/>
    <n v="1"/>
    <x v="0"/>
    <d v="2013-06-08T09:25:00"/>
    <x v="0"/>
    <n v="6"/>
    <x v="3"/>
    <n v="0.5"/>
    <n v="12"/>
    <n v="0.10763888889050577"/>
  </r>
  <r>
    <n v="7148"/>
    <n v="164716"/>
    <n v="40033"/>
    <n v="12"/>
    <n v="2"/>
    <n v="330"/>
    <n v="393"/>
    <d v="2013-08-04T12:00:00"/>
    <d v="2013-08-04T14:29:54"/>
    <n v="0"/>
    <x v="0"/>
    <d v="2013-08-04T09:24:00"/>
    <x v="0"/>
    <n v="7"/>
    <x v="3"/>
    <n v="0.1040999999968335"/>
    <n v="2.4983999999240041"/>
    <n v="0.10833333332993789"/>
  </r>
  <r>
    <n v="7472"/>
    <n v="181464"/>
    <n v="46444"/>
    <n v="12"/>
    <n v="2"/>
    <n v="1218"/>
    <n v="1039"/>
    <d v="2013-10-28T11:00:00"/>
    <d v="2013-10-28T11:29:29"/>
    <n v="1"/>
    <x v="0"/>
    <d v="2013-10-28T08:24:00"/>
    <x v="0"/>
    <n v="1"/>
    <x v="1"/>
    <n v="2.0476666664762888E-2"/>
    <n v="0.49143999995430931"/>
    <n v="0.10833333333721384"/>
  </r>
  <r>
    <n v="6839"/>
    <n v="168157"/>
    <n v="40139"/>
    <n v="12"/>
    <n v="3"/>
    <n v="515"/>
    <s v=""/>
    <d v="2013-08-20T11:00:00"/>
    <d v="2013-08-20T18:00:00"/>
    <n v="0"/>
    <x v="1"/>
    <d v="2013-08-20T08:23:00"/>
    <x v="0"/>
    <n v="2"/>
    <x v="1"/>
    <n v="0.29166666666424135"/>
    <n v="6.9999999999417923"/>
    <n v="0.10902777777664596"/>
  </r>
  <r>
    <n v="7926"/>
    <n v="176673"/>
    <n v="43704"/>
    <n v="12"/>
    <n v="3"/>
    <n v="149"/>
    <s v=""/>
    <d v="2013-10-01T17:30:00"/>
    <d v="2013-10-01T22:13:30"/>
    <n v="0"/>
    <x v="0"/>
    <d v="2013-10-01T14:53:00"/>
    <x v="0"/>
    <n v="2"/>
    <x v="16"/>
    <n v="0.1968733333342243"/>
    <n v="4.7249600000213832"/>
    <n v="0.10902777777664596"/>
  </r>
  <r>
    <n v="6413"/>
    <n v="169355"/>
    <n v="40705"/>
    <n v="12"/>
    <n v="3"/>
    <n v="1330"/>
    <s v=""/>
    <d v="2013-08-26T11:00:00"/>
    <d v="2013-08-26T20:00:00"/>
    <n v="0"/>
    <x v="0"/>
    <d v="2013-08-26T08:22:00"/>
    <x v="0"/>
    <n v="1"/>
    <x v="1"/>
    <n v="0.37499666666553821"/>
    <n v="8.9999199999729171"/>
    <n v="0.10972222222335404"/>
  </r>
  <r>
    <n v="7862"/>
    <n v="174369"/>
    <n v="37524"/>
    <n v="12"/>
    <n v="2"/>
    <n v="92"/>
    <n v="541"/>
    <d v="2013-09-19T11:45:00"/>
    <d v="2013-09-19T12:53:56"/>
    <n v="1"/>
    <x v="0"/>
    <d v="2013-09-19T09:07:00"/>
    <x v="0"/>
    <n v="4"/>
    <x v="1"/>
    <n v="4.7866666667687241E-2"/>
    <n v="1.1488000000244938"/>
    <n v="0.10972222222335404"/>
  </r>
  <r>
    <n v="6060"/>
    <n v="178417"/>
    <n v="32527"/>
    <n v="12"/>
    <n v="2"/>
    <n v="218"/>
    <n v="824"/>
    <d v="2013-10-11T12:00:00"/>
    <d v="2013-10-11T13:11:52"/>
    <n v="0"/>
    <x v="0"/>
    <d v="2013-10-11T09:22:00"/>
    <x v="0"/>
    <n v="5"/>
    <x v="3"/>
    <n v="4.9910000001545995E-2"/>
    <n v="1.1978400000371039"/>
    <n v="0.10972222222335404"/>
  </r>
  <r>
    <n v="5871"/>
    <n v="171992"/>
    <n v="41838"/>
    <n v="12"/>
    <n v="3"/>
    <n v="448"/>
    <s v=""/>
    <d v="2013-09-06T20:15:00"/>
    <s v=""/>
    <n v="0"/>
    <x v="0"/>
    <d v="2013-09-06T17:37:00"/>
    <x v="1"/>
    <n v="5"/>
    <x v="8"/>
    <e v="#VALUE!"/>
    <s v=""/>
    <n v="0.10972222222335404"/>
  </r>
  <r>
    <n v="6846"/>
    <n v="168055"/>
    <n v="39183"/>
    <n v="12"/>
    <n v="2"/>
    <n v="168"/>
    <n v="1084"/>
    <d v="2013-08-19T19:45:00"/>
    <d v="2013-08-19T21:26:45"/>
    <n v="0"/>
    <x v="0"/>
    <d v="2013-08-19T17:06:00"/>
    <x v="0"/>
    <n v="1"/>
    <x v="10"/>
    <n v="7.0663333339325618E-2"/>
    <n v="1.6959200001438148"/>
    <n v="0.11041666666278616"/>
  </r>
  <r>
    <n v="7580"/>
    <n v="160137"/>
    <n v="36338"/>
    <n v="12"/>
    <n v="2"/>
    <n v="836"/>
    <n v="243"/>
    <d v="2013-07-12T14:00:00"/>
    <d v="2013-07-12T16:10:02"/>
    <n v="0"/>
    <x v="0"/>
    <d v="2013-07-12T11:21:00"/>
    <x v="0"/>
    <n v="5"/>
    <x v="15"/>
    <n v="9.0296666661743075E-2"/>
    <n v="2.1671199998818338"/>
    <n v="0.11041666667006211"/>
  </r>
  <r>
    <n v="7337"/>
    <n v="162675"/>
    <n v="27014"/>
    <n v="12"/>
    <n v="2"/>
    <n v="393"/>
    <n v="572"/>
    <d v="2013-07-25T22:30:00"/>
    <d v="2013-07-26T00:15:44"/>
    <n v="0"/>
    <x v="0"/>
    <d v="2013-07-25T19:51:00"/>
    <x v="0"/>
    <n v="4"/>
    <x v="2"/>
    <n v="7.3429999996733386E-2"/>
    <n v="1.7623199999216013"/>
    <n v="0.11041666667006211"/>
  </r>
  <r>
    <n v="6737"/>
    <n v="176172"/>
    <n v="43853"/>
    <n v="12"/>
    <n v="2"/>
    <n v="571"/>
    <n v="393"/>
    <d v="2013-09-29T13:30:00"/>
    <d v="2013-09-29T15:12:35"/>
    <n v="1"/>
    <x v="0"/>
    <d v="2013-09-29T10:51:00"/>
    <x v="0"/>
    <n v="7"/>
    <x v="0"/>
    <n v="7.1239999997487757E-2"/>
    <n v="1.7097599999397062"/>
    <n v="0.11041666667006211"/>
  </r>
  <r>
    <n v="6679"/>
    <n v="177356"/>
    <n v="30290"/>
    <n v="12"/>
    <n v="2"/>
    <n v="1054"/>
    <n v="1037"/>
    <d v="2013-10-05T18:45:00"/>
    <d v="2013-10-05T19:37:02"/>
    <n v="0"/>
    <x v="0"/>
    <d v="2013-10-05T16:06:00"/>
    <x v="0"/>
    <n v="6"/>
    <x v="6"/>
    <n v="3.613000000041211E-2"/>
    <n v="0.86712000000989065"/>
    <n v="0.11041666667006211"/>
  </r>
  <r>
    <n v="7448"/>
    <n v="167322"/>
    <n v="39002"/>
    <n v="12"/>
    <n v="2"/>
    <n v="1010"/>
    <n v="871"/>
    <d v="2013-08-16T18:00:00"/>
    <s v=""/>
    <n v="1"/>
    <x v="0"/>
    <d v="2013-08-16T15:21:00"/>
    <x v="1"/>
    <n v="5"/>
    <x v="6"/>
    <e v="#VALUE!"/>
    <s v=""/>
    <n v="0.11041666667006211"/>
  </r>
  <r>
    <n v="5754"/>
    <n v="163581"/>
    <n v="31526"/>
    <n v="12"/>
    <n v="2"/>
    <n v="1157"/>
    <n v="25"/>
    <d v="2013-07-30T21:00:00"/>
    <d v="2013-07-30T21:34:40"/>
    <n v="0"/>
    <x v="0"/>
    <d v="2013-07-30T18:20:00"/>
    <x v="0"/>
    <n v="2"/>
    <x v="14"/>
    <n v="2.4069999999483116E-2"/>
    <n v="0.57767999998759478"/>
    <n v="0.11111111110949423"/>
  </r>
  <r>
    <n v="6693"/>
    <n v="178551"/>
    <n v="44976"/>
    <n v="12"/>
    <n v="2"/>
    <n v="793"/>
    <n v="572"/>
    <d v="2013-10-11T22:15:00"/>
    <d v="2013-10-11T23:07:55"/>
    <n v="1"/>
    <x v="0"/>
    <d v="2013-10-11T19:35:00"/>
    <x v="0"/>
    <n v="5"/>
    <x v="2"/>
    <n v="3.6746666664839722E-2"/>
    <n v="0.88191999995615333"/>
    <n v="0.11111111111677019"/>
  </r>
  <r>
    <n v="6489"/>
    <n v="165950"/>
    <n v="38701"/>
    <n v="12"/>
    <n v="3"/>
    <n v="1036"/>
    <s v=""/>
    <d v="2013-08-10T11:00:00"/>
    <d v="2013-08-10T16:00:00"/>
    <n v="1"/>
    <x v="0"/>
    <d v="2013-08-10T08:19:00"/>
    <x v="0"/>
    <n v="6"/>
    <x v="1"/>
    <n v="0.20833666666294448"/>
    <n v="5.0000799999106675"/>
    <n v="0.11180555555620231"/>
  </r>
  <r>
    <n v="5852"/>
    <n v="159207"/>
    <n v="35926"/>
    <n v="12"/>
    <n v="2"/>
    <n v="176"/>
    <n v="293"/>
    <d v="2013-07-07T19:45:00"/>
    <s v=""/>
    <n v="0"/>
    <x v="1"/>
    <d v="2013-07-07T17:03:00"/>
    <x v="1"/>
    <n v="7"/>
    <x v="10"/>
    <e v="#VALUE!"/>
    <s v=""/>
    <n v="0.11249999999563443"/>
  </r>
  <r>
    <n v="6964"/>
    <n v="178816"/>
    <n v="45129"/>
    <n v="12"/>
    <n v="2"/>
    <n v="216"/>
    <n v="393"/>
    <d v="2013-10-13T03:15:00"/>
    <s v=""/>
    <n v="1"/>
    <x v="0"/>
    <d v="2013-10-13T00:33:00"/>
    <x v="1"/>
    <n v="7"/>
    <x v="23"/>
    <e v="#VALUE!"/>
    <s v=""/>
    <n v="0.11249999999563443"/>
  </r>
  <r>
    <n v="5687"/>
    <n v="161698"/>
    <n v="37915"/>
    <n v="12"/>
    <n v="2"/>
    <n v="357"/>
    <n v="571"/>
    <d v="2013-07-20T18:00:00"/>
    <d v="2013-07-20T19:19:25"/>
    <n v="1"/>
    <x v="0"/>
    <d v="2013-07-20T15:18:00"/>
    <x v="0"/>
    <n v="6"/>
    <x v="6"/>
    <n v="5.5150000000139698E-2"/>
    <n v="1.3236000000033528"/>
    <n v="0.11250000000291038"/>
  </r>
  <r>
    <n v="6963"/>
    <n v="167638"/>
    <n v="39869"/>
    <n v="12"/>
    <n v="2"/>
    <n v="1175"/>
    <n v="142"/>
    <d v="2013-08-17T21:30:00"/>
    <d v="2013-08-17T23:13:33"/>
    <n v="0"/>
    <x v="0"/>
    <d v="2013-08-17T18:48:00"/>
    <x v="0"/>
    <n v="6"/>
    <x v="14"/>
    <n v="7.1906666664290242E-2"/>
    <n v="1.7257599999429658"/>
    <n v="0.11250000000291038"/>
  </r>
  <r>
    <n v="5562"/>
    <n v="179583"/>
    <n v="28488"/>
    <n v="12"/>
    <n v="2"/>
    <n v="1032"/>
    <n v="571"/>
    <d v="2013-10-17T19:30:00"/>
    <s v=""/>
    <n v="0"/>
    <x v="1"/>
    <d v="2013-10-17T16:48:00"/>
    <x v="1"/>
    <n v="4"/>
    <x v="10"/>
    <e v="#VALUE!"/>
    <s v=""/>
    <n v="0.11250000000291038"/>
  </r>
  <r>
    <n v="7528"/>
    <n v="170005"/>
    <n v="41008"/>
    <n v="85"/>
    <n v="2"/>
    <n v="852"/>
    <n v="393"/>
    <d v="2013-08-30T12:15:00"/>
    <d v="2013-08-30T13:38:03"/>
    <n v="0"/>
    <x v="0"/>
    <d v="2013-08-30T09:32:00"/>
    <x v="0"/>
    <n v="5"/>
    <x v="3"/>
    <n v="5.7673333336424548E-2"/>
    <n v="1.3841600000741892"/>
    <n v="0.1131944444423425"/>
  </r>
  <r>
    <n v="6290"/>
    <n v="181946"/>
    <n v="42074"/>
    <n v="12"/>
    <n v="2"/>
    <n v="273"/>
    <n v="572"/>
    <d v="2013-10-30T19:00:00"/>
    <s v=""/>
    <n v="1"/>
    <x v="0"/>
    <d v="2013-10-30T16:17:00"/>
    <x v="1"/>
    <n v="3"/>
    <x v="10"/>
    <e v="#VALUE!"/>
    <s v=""/>
    <n v="0.1131944444423425"/>
  </r>
  <r>
    <n v="7452"/>
    <n v="184032"/>
    <n v="47745"/>
    <n v="12"/>
    <n v="2"/>
    <n v="393"/>
    <n v="83"/>
    <d v="2013-11-11T11:30:00"/>
    <s v=""/>
    <n v="0"/>
    <x v="1"/>
    <d v="2013-11-11T08:47:00"/>
    <x v="1"/>
    <n v="1"/>
    <x v="1"/>
    <e v="#VALUE!"/>
    <s v=""/>
    <n v="0.1131944444423425"/>
  </r>
  <r>
    <n v="6518"/>
    <n v="160522"/>
    <n v="36497"/>
    <n v="12"/>
    <n v="2"/>
    <n v="963"/>
    <n v="1301"/>
    <d v="2013-07-14T13:15:00"/>
    <d v="2013-07-14T13:53:36"/>
    <n v="0"/>
    <x v="0"/>
    <d v="2013-07-14T10:32:00"/>
    <x v="0"/>
    <n v="7"/>
    <x v="0"/>
    <n v="2.6806666661286727E-2"/>
    <n v="0.64335999987088144"/>
    <n v="0.11319444444961846"/>
  </r>
  <r>
    <n v="5517"/>
    <n v="169153"/>
    <n v="40611"/>
    <n v="12"/>
    <n v="2"/>
    <n v="1095"/>
    <n v="1021"/>
    <d v="2013-08-25T11:00:00"/>
    <d v="2013-08-25T12:43:02"/>
    <n v="0"/>
    <x v="0"/>
    <d v="2013-08-25T08:17:00"/>
    <x v="0"/>
    <n v="7"/>
    <x v="1"/>
    <n v="7.1546666666108649E-2"/>
    <n v="1.7171199999866076"/>
    <n v="0.11319444444961846"/>
  </r>
  <r>
    <n v="7687"/>
    <n v="175698"/>
    <n v="43699"/>
    <n v="12"/>
    <n v="2"/>
    <n v="424"/>
    <n v="393"/>
    <d v="2013-09-27T16:30:00"/>
    <d v="2013-09-27T18:25:18"/>
    <n v="0"/>
    <x v="0"/>
    <d v="2013-09-27T13:46:00"/>
    <x v="0"/>
    <n v="5"/>
    <x v="12"/>
    <n v="8.007000000361586E-2"/>
    <n v="1.9216800000867806"/>
    <n v="0.11388888888905058"/>
  </r>
  <r>
    <n v="7183"/>
    <n v="160398"/>
    <n v="36462"/>
    <n v="12"/>
    <n v="2"/>
    <n v="1053"/>
    <n v="1384"/>
    <d v="2013-07-13T17:30:00"/>
    <d v="2013-07-13T18:45:07"/>
    <n v="0"/>
    <x v="0"/>
    <d v="2013-07-13T14:45:00"/>
    <x v="0"/>
    <n v="6"/>
    <x v="16"/>
    <n v="5.2163333333737683E-2"/>
    <n v="1.2519200000097044"/>
    <n v="0.11458333332848269"/>
  </r>
  <r>
    <n v="7313"/>
    <n v="157524"/>
    <n v="35175"/>
    <n v="12"/>
    <n v="2"/>
    <n v="1390"/>
    <n v="452"/>
    <d v="2013-06-29T18:00:00"/>
    <d v="2013-06-29T18:22:44"/>
    <n v="0"/>
    <x v="0"/>
    <d v="2013-06-29T15:15:00"/>
    <x v="0"/>
    <n v="6"/>
    <x v="6"/>
    <n v="1.5789999997650739E-2"/>
    <n v="0.37895999994361773"/>
    <n v="0.11458333333575865"/>
  </r>
  <r>
    <n v="5478"/>
    <n v="161503"/>
    <n v="32329"/>
    <n v="12"/>
    <n v="2"/>
    <n v="1391"/>
    <n v="1192"/>
    <d v="2013-07-19T20:00:00"/>
    <d v="2013-07-19T21:34:40"/>
    <n v="1"/>
    <x v="0"/>
    <d v="2013-07-19T17:15:00"/>
    <x v="0"/>
    <n v="5"/>
    <x v="8"/>
    <n v="6.5736666663724463E-2"/>
    <n v="1.5776799999293871"/>
    <n v="0.11458333333575865"/>
  </r>
  <r>
    <n v="6030"/>
    <n v="172623"/>
    <n v="42217"/>
    <n v="89"/>
    <n v="2"/>
    <n v="1165"/>
    <n v="393"/>
    <d v="2013-09-10T12:00:00"/>
    <d v="2013-09-10T13:40:41"/>
    <n v="0"/>
    <x v="0"/>
    <d v="2013-09-10T09:14:00"/>
    <x v="0"/>
    <n v="2"/>
    <x v="3"/>
    <n v="6.9920000001729932E-2"/>
    <n v="1.6780800000415184"/>
    <n v="0.11527777777519077"/>
  </r>
  <r>
    <n v="7134"/>
    <n v="172849"/>
    <n v="38477"/>
    <n v="12"/>
    <n v="2"/>
    <n v="238"/>
    <n v="1152"/>
    <d v="2013-09-11T16:45:00"/>
    <s v=""/>
    <n v="1"/>
    <x v="0"/>
    <d v="2013-09-11T13:59:00"/>
    <x v="1"/>
    <n v="3"/>
    <x v="12"/>
    <e v="#VALUE!"/>
    <s v=""/>
    <n v="0.11527777777519077"/>
  </r>
  <r>
    <n v="6645"/>
    <n v="180386"/>
    <n v="45842"/>
    <n v="24"/>
    <n v="2"/>
    <n v="87"/>
    <n v="1085"/>
    <d v="2013-10-21T23:30:00"/>
    <d v="2013-10-22T00:12:28"/>
    <n v="0"/>
    <x v="0"/>
    <d v="2013-10-21T20:43:00"/>
    <x v="0"/>
    <n v="1"/>
    <x v="13"/>
    <n v="2.949333333526738E-2"/>
    <n v="0.70784000004641712"/>
    <n v="0.11597222222189885"/>
  </r>
  <r>
    <n v="5723"/>
    <n v="166891"/>
    <n v="39226"/>
    <n v="12"/>
    <n v="2"/>
    <n v="1130"/>
    <n v="1257"/>
    <d v="2013-08-14T17:30:00"/>
    <s v=""/>
    <n v="1"/>
    <x v="0"/>
    <d v="2013-08-14T14:43:00"/>
    <x v="1"/>
    <n v="3"/>
    <x v="16"/>
    <e v="#VALUE!"/>
    <s v=""/>
    <n v="0.11597222222189885"/>
  </r>
  <r>
    <n v="5480"/>
    <n v="177544"/>
    <n v="44502"/>
    <n v="12"/>
    <n v="2"/>
    <n v="1278"/>
    <n v="572"/>
    <d v="2013-10-06T22:30:00"/>
    <s v=""/>
    <n v="1"/>
    <x v="0"/>
    <d v="2013-10-06T19:43:00"/>
    <x v="1"/>
    <n v="7"/>
    <x v="2"/>
    <e v="#VALUE!"/>
    <s v=""/>
    <n v="0.11597222222189885"/>
  </r>
  <r>
    <n v="5436"/>
    <n v="183951"/>
    <n v="34125"/>
    <n v="12"/>
    <n v="2"/>
    <n v="1034"/>
    <n v="626"/>
    <d v="2013-11-10T20:00:00"/>
    <s v=""/>
    <n v="1"/>
    <x v="0"/>
    <d v="2013-11-10T17:13:00"/>
    <x v="1"/>
    <n v="7"/>
    <x v="8"/>
    <e v="#VALUE!"/>
    <s v=""/>
    <n v="0.11597222222189885"/>
  </r>
  <r>
    <n v="5968"/>
    <n v="166687"/>
    <n v="7163"/>
    <n v="12"/>
    <n v="2"/>
    <n v="1061"/>
    <n v="585"/>
    <d v="2013-08-13T21:00:00"/>
    <d v="2013-08-13T22:33:14"/>
    <n v="0"/>
    <x v="0"/>
    <d v="2013-08-13T18:11:00"/>
    <x v="0"/>
    <n v="2"/>
    <x v="14"/>
    <n v="6.4749999997729901E-2"/>
    <n v="1.5539999999455176"/>
    <n v="0.11736111110803904"/>
  </r>
  <r>
    <n v="5424"/>
    <n v="179773"/>
    <n v="45598"/>
    <n v="12"/>
    <n v="2"/>
    <n v="61"/>
    <n v="452"/>
    <d v="2013-10-18T20:30:00"/>
    <s v=""/>
    <n v="1"/>
    <x v="0"/>
    <d v="2013-10-18T17:41:00"/>
    <x v="1"/>
    <n v="5"/>
    <x v="8"/>
    <e v="#VALUE!"/>
    <s v=""/>
    <n v="0.11736111110803904"/>
  </r>
  <r>
    <n v="7278"/>
    <n v="161048"/>
    <n v="36788"/>
    <n v="17"/>
    <n v="2"/>
    <n v="571"/>
    <n v="393"/>
    <d v="2013-07-17T14:00:00"/>
    <d v="2013-07-17T15:42:35"/>
    <n v="0"/>
    <x v="0"/>
    <d v="2013-07-17T11:10:00"/>
    <x v="0"/>
    <n v="3"/>
    <x v="15"/>
    <n v="7.1236666663025972E-2"/>
    <n v="1.7096799999126233"/>
    <n v="0.11805555555474712"/>
  </r>
  <r>
    <n v="7826"/>
    <n v="175526"/>
    <n v="35084"/>
    <n v="12"/>
    <n v="2"/>
    <n v="934"/>
    <n v="414"/>
    <d v="2013-09-26T16:00:00"/>
    <d v="2013-09-26T17:01:57"/>
    <n v="1"/>
    <x v="0"/>
    <d v="2013-09-26T13:10:00"/>
    <x v="0"/>
    <n v="4"/>
    <x v="12"/>
    <n v="4.3023333339078818E-2"/>
    <n v="1.0325600001378916"/>
    <n v="0.11805555555474712"/>
  </r>
  <r>
    <n v="7950"/>
    <n v="164401"/>
    <n v="38233"/>
    <n v="12"/>
    <n v="2"/>
    <n v="117"/>
    <n v="452"/>
    <d v="2013-08-02T18:45:00"/>
    <s v=""/>
    <n v="1"/>
    <x v="0"/>
    <d v="2013-08-02T15:55:00"/>
    <x v="1"/>
    <n v="5"/>
    <x v="6"/>
    <e v="#VALUE!"/>
    <s v=""/>
    <n v="0.11805555555474712"/>
  </r>
  <r>
    <n v="6547"/>
    <n v="170743"/>
    <n v="41224"/>
    <n v="12"/>
    <n v="3"/>
    <n v="1365"/>
    <s v=""/>
    <d v="2013-09-01T13:30:00"/>
    <s v=""/>
    <n v="1"/>
    <x v="0"/>
    <d v="2013-09-01T10:40:00"/>
    <x v="1"/>
    <n v="7"/>
    <x v="0"/>
    <e v="#VALUE!"/>
    <s v=""/>
    <n v="0.11805555555474712"/>
  </r>
  <r>
    <n v="5670"/>
    <n v="168788"/>
    <n v="35871"/>
    <n v="89"/>
    <n v="2"/>
    <n v="142"/>
    <n v="1384"/>
    <d v="2013-08-23T14:30:00"/>
    <d v="2013-08-23T15:45:20"/>
    <n v="0"/>
    <x v="0"/>
    <d v="2013-08-23T11:39:00"/>
    <x v="0"/>
    <n v="5"/>
    <x v="15"/>
    <n v="5.2313333333586343E-2"/>
    <n v="1.2555200000060722"/>
    <n v="0.11874999999417923"/>
  </r>
  <r>
    <n v="6275"/>
    <n v="166666"/>
    <n v="33614"/>
    <n v="89"/>
    <n v="2"/>
    <n v="392"/>
    <n v="1289"/>
    <d v="2013-08-13T20:00:00"/>
    <d v="2013-08-13T22:22:33"/>
    <n v="0"/>
    <x v="0"/>
    <d v="2013-08-13T17:09:00"/>
    <x v="0"/>
    <n v="2"/>
    <x v="8"/>
    <n v="9.8996666667517275E-2"/>
    <n v="2.3759200000204146"/>
    <n v="0.11875000000145519"/>
  </r>
  <r>
    <n v="6486"/>
    <n v="164094"/>
    <n v="38136"/>
    <n v="12"/>
    <n v="2"/>
    <n v="1078"/>
    <n v="393"/>
    <d v="2013-08-01T17:30:00"/>
    <d v="2013-08-01T18:35:06"/>
    <n v="1"/>
    <x v="0"/>
    <d v="2013-08-01T14:37:00"/>
    <x v="0"/>
    <n v="4"/>
    <x v="16"/>
    <n v="4.5213333338324446E-2"/>
    <n v="1.0851200001197867"/>
    <n v="0.12013888888759539"/>
  </r>
  <r>
    <n v="5709"/>
    <n v="176555"/>
    <n v="27202"/>
    <n v="12"/>
    <n v="2"/>
    <n v="1068"/>
    <n v="393"/>
    <d v="2013-09-30T21:00:00"/>
    <d v="2013-09-30T22:40:48"/>
    <n v="1"/>
    <x v="0"/>
    <d v="2013-09-30T18:06:00"/>
    <x v="0"/>
    <n v="1"/>
    <x v="14"/>
    <n v="6.9999999999708962E-2"/>
    <n v="1.6799999999930151"/>
    <n v="0.12083333333430346"/>
  </r>
  <r>
    <n v="5661"/>
    <n v="166566"/>
    <n v="39302"/>
    <n v="24"/>
    <n v="2"/>
    <n v="814"/>
    <n v="393"/>
    <d v="2013-08-13T13:00:00"/>
    <d v="2013-08-13T14:59:30"/>
    <n v="0"/>
    <x v="0"/>
    <d v="2013-08-13T10:05:00"/>
    <x v="0"/>
    <n v="2"/>
    <x v="0"/>
    <n v="8.298333333368646E-2"/>
    <n v="1.991600000008475"/>
    <n v="0.12152777777373558"/>
  </r>
  <r>
    <n v="6426"/>
    <n v="176073"/>
    <n v="40866"/>
    <n v="85"/>
    <n v="2"/>
    <n v="112"/>
    <n v="393"/>
    <d v="2013-09-28T19:00:00"/>
    <d v="2013-09-28T20:49:47"/>
    <n v="0"/>
    <x v="0"/>
    <d v="2013-09-28T16:05:00"/>
    <x v="0"/>
    <n v="6"/>
    <x v="10"/>
    <n v="7.6243333336606156E-2"/>
    <n v="1.8298400000785477"/>
    <n v="0.12152777777373558"/>
  </r>
  <r>
    <n v="7259"/>
    <n v="168033"/>
    <n v="40064"/>
    <n v="12"/>
    <n v="2"/>
    <n v="16"/>
    <n v="1034"/>
    <d v="2013-08-19T18:30:00"/>
    <d v="2013-08-19T19:28:05"/>
    <n v="0"/>
    <x v="0"/>
    <d v="2013-08-19T15:35:00"/>
    <x v="0"/>
    <n v="1"/>
    <x v="6"/>
    <n v="4.0336666665098164E-2"/>
    <n v="0.96807999996235594"/>
    <n v="0.12152777778101154"/>
  </r>
  <r>
    <n v="7174"/>
    <n v="161265"/>
    <n v="36887"/>
    <n v="12"/>
    <n v="3"/>
    <n v="1142"/>
    <s v=""/>
    <d v="2013-07-18T19:30:00"/>
    <d v="2013-07-18T21:40:09"/>
    <n v="0"/>
    <x v="0"/>
    <d v="2013-07-18T16:34:00"/>
    <x v="0"/>
    <n v="4"/>
    <x v="10"/>
    <n v="9.0380000001459848E-2"/>
    <n v="2.1691200000350364"/>
    <n v="0.12222222222044365"/>
  </r>
  <r>
    <n v="6727"/>
    <n v="174582"/>
    <n v="4227"/>
    <n v="12"/>
    <n v="2"/>
    <n v="339"/>
    <n v="585"/>
    <d v="2013-09-20T17:30:00"/>
    <d v="2013-09-20T18:32:43"/>
    <n v="0"/>
    <x v="0"/>
    <d v="2013-09-20T14:34:00"/>
    <x v="0"/>
    <n v="5"/>
    <x v="16"/>
    <n v="4.3553333336603828E-2"/>
    <n v="1.0452800000784919"/>
    <n v="0.12222222222044365"/>
  </r>
  <r>
    <n v="7409"/>
    <n v="182811"/>
    <n v="47032"/>
    <n v="65"/>
    <n v="3"/>
    <n v="689"/>
    <s v=""/>
    <d v="2013-11-02T10:30:00"/>
    <d v="2013-11-02T16:08:56"/>
    <n v="0"/>
    <x v="0"/>
    <d v="2013-11-02T07:34:00"/>
    <x v="0"/>
    <n v="6"/>
    <x v="4"/>
    <n v="0.23537000000214903"/>
    <n v="5.6488800000515766"/>
    <n v="0.12222222222044365"/>
  </r>
  <r>
    <n v="5713"/>
    <n v="163459"/>
    <n v="37252"/>
    <n v="24"/>
    <n v="3"/>
    <n v="585"/>
    <s v=""/>
    <d v="2013-07-30T11:00:00"/>
    <d v="2013-07-30T20:00:00"/>
    <n v="0"/>
    <x v="1"/>
    <d v="2013-07-30T08:04:00"/>
    <x v="0"/>
    <n v="2"/>
    <x v="1"/>
    <n v="0.37499666666553821"/>
    <n v="8.9999199999729171"/>
    <n v="0.12222222222771961"/>
  </r>
  <r>
    <n v="7872"/>
    <n v="168490"/>
    <n v="7210"/>
    <n v="12"/>
    <n v="2"/>
    <n v="571"/>
    <n v="1384"/>
    <d v="2013-08-21T21:30:00"/>
    <d v="2013-08-21T23:26:48"/>
    <n v="1"/>
    <x v="0"/>
    <d v="2013-08-21T18:33:00"/>
    <x v="0"/>
    <n v="3"/>
    <x v="14"/>
    <n v="8.1106666664709337E-2"/>
    <n v="1.9465599999530241"/>
    <n v="0.12291666666715173"/>
  </r>
  <r>
    <n v="6253"/>
    <n v="134665"/>
    <n v="23349"/>
    <n v="12"/>
    <n v="2"/>
    <n v="393"/>
    <n v="339"/>
    <d v="2013-01-21T00:45:00"/>
    <d v="2013-01-22T00:00:00"/>
    <n v="1"/>
    <x v="0"/>
    <d v="2013-01-20T21:47:00"/>
    <x v="0"/>
    <n v="1"/>
    <x v="20"/>
    <n v="0.96875"/>
    <n v="23.25"/>
    <n v="0.12361111111385981"/>
  </r>
  <r>
    <n v="7120"/>
    <n v="160532"/>
    <n v="19468"/>
    <n v="12"/>
    <n v="3"/>
    <n v="1351"/>
    <s v=""/>
    <d v="2013-07-14T14:00:00"/>
    <d v="2013-07-14T19:00:00"/>
    <n v="1"/>
    <x v="0"/>
    <d v="2013-07-14T11:02:00"/>
    <x v="0"/>
    <n v="7"/>
    <x v="15"/>
    <n v="0.20833666666294448"/>
    <n v="5.0000799999106675"/>
    <n v="0.12361111111385981"/>
  </r>
  <r>
    <n v="5536"/>
    <n v="170040"/>
    <n v="41028"/>
    <n v="12"/>
    <n v="3"/>
    <n v="1274"/>
    <s v=""/>
    <d v="2013-08-30T15:00:00"/>
    <d v="2013-08-30T20:00:00"/>
    <n v="0"/>
    <x v="0"/>
    <d v="2013-08-30T12:02:00"/>
    <x v="0"/>
    <n v="5"/>
    <x v="11"/>
    <n v="0.20833000000129687"/>
    <n v="4.9999200000311248"/>
    <n v="0.12361111111385981"/>
  </r>
  <r>
    <n v="7206"/>
    <n v="171935"/>
    <n v="41713"/>
    <n v="12"/>
    <n v="2"/>
    <n v="793"/>
    <n v="572"/>
    <d v="2013-09-06T18:00:00"/>
    <d v="2013-09-06T18:58:40"/>
    <n v="0"/>
    <x v="0"/>
    <d v="2013-09-06T15:01:00"/>
    <x v="0"/>
    <n v="5"/>
    <x v="6"/>
    <n v="4.0739999996731058E-2"/>
    <n v="0.97775999992154539"/>
    <n v="0.12430555555329192"/>
  </r>
  <r>
    <n v="6268"/>
    <n v="176025"/>
    <n v="43723"/>
    <n v="85"/>
    <n v="2"/>
    <n v="471"/>
    <n v="393"/>
    <d v="2013-09-28T13:45:00"/>
    <d v="2013-09-28T14:59:50"/>
    <n v="1"/>
    <x v="0"/>
    <d v="2013-09-28T10:46:00"/>
    <x v="0"/>
    <n v="6"/>
    <x v="0"/>
    <n v="5.1963333338790108E-2"/>
    <n v="1.2471200001309626"/>
    <n v="0.12430555555329192"/>
  </r>
  <r>
    <n v="6110"/>
    <n v="177175"/>
    <n v="44287"/>
    <n v="12"/>
    <n v="3"/>
    <n v="767"/>
    <s v=""/>
    <d v="2013-10-04T16:00:00"/>
    <d v="2013-10-04T21:00:00"/>
    <n v="1"/>
    <x v="0"/>
    <d v="2013-10-04T13:01:00"/>
    <x v="0"/>
    <n v="5"/>
    <x v="12"/>
    <n v="0.20833333333575865"/>
    <n v="5.0000000000582077"/>
    <n v="0.12430555555329192"/>
  </r>
  <r>
    <n v="8007"/>
    <n v="157804"/>
    <n v="31605"/>
    <n v="89"/>
    <n v="3"/>
    <n v="492"/>
    <s v=""/>
    <d v="2013-07-01T14:00:00"/>
    <d v="2013-07-01T23:00:00"/>
    <n v="1"/>
    <x v="0"/>
    <d v="2013-07-01T11:01:00"/>
    <x v="0"/>
    <n v="1"/>
    <x v="15"/>
    <n v="0.37499666666553821"/>
    <n v="8.9999199999729171"/>
    <n v="0.12430555556056788"/>
  </r>
  <r>
    <n v="5738"/>
    <n v="166384"/>
    <n v="39195"/>
    <n v="12"/>
    <n v="2"/>
    <n v="293"/>
    <n v="393"/>
    <d v="2013-08-12T14:30:00"/>
    <d v="2013-08-12T16:44:17"/>
    <n v="0"/>
    <x v="0"/>
    <d v="2013-08-12T11:30:00"/>
    <x v="0"/>
    <n v="1"/>
    <x v="15"/>
    <n v="9.3253333332540933E-2"/>
    <n v="2.2380799999809824"/>
    <n v="0.125"/>
  </r>
  <r>
    <n v="7164"/>
    <n v="177671"/>
    <n v="44558"/>
    <n v="65"/>
    <n v="3"/>
    <n v="112"/>
    <s v=""/>
    <d v="2013-10-07T18:00:00"/>
    <d v="2013-10-08T01:00:00"/>
    <n v="0"/>
    <x v="0"/>
    <d v="2013-10-07T14:59:00"/>
    <x v="0"/>
    <n v="1"/>
    <x v="6"/>
    <n v="0.29166999999870313"/>
    <n v="7.0000799999688752"/>
    <n v="0.12569444444670808"/>
  </r>
  <r>
    <n v="6259"/>
    <n v="165120"/>
    <n v="42"/>
    <n v="89"/>
    <n v="2"/>
    <n v="393"/>
    <n v="667"/>
    <d v="2013-08-06T12:15:00"/>
    <d v="2013-08-06T13:47:30"/>
    <n v="0"/>
    <x v="1"/>
    <d v="2013-08-06T09:13:00"/>
    <x v="0"/>
    <n v="2"/>
    <x v="3"/>
    <n v="6.4233333338052034E-2"/>
    <n v="1.5416000001132488"/>
    <n v="0.12638888888614019"/>
  </r>
  <r>
    <n v="6047"/>
    <n v="173579"/>
    <n v="42079"/>
    <n v="12"/>
    <n v="2"/>
    <n v="278"/>
    <n v="393"/>
    <d v="2013-09-15T03:30:00"/>
    <d v="2013-09-15T04:29:24"/>
    <n v="1"/>
    <x v="0"/>
    <d v="2013-09-15T00:28:00"/>
    <x v="0"/>
    <n v="7"/>
    <x v="23"/>
    <n v="4.1246666667575482E-2"/>
    <n v="0.98992000002181157"/>
    <n v="0.12638888889341615"/>
  </r>
  <r>
    <n v="5470"/>
    <n v="174042"/>
    <n v="42953"/>
    <n v="12"/>
    <n v="3"/>
    <n v="458"/>
    <s v=""/>
    <d v="2013-09-17T11:00:00"/>
    <d v="2013-09-17T18:00:00"/>
    <n v="1"/>
    <x v="0"/>
    <d v="2013-09-17T07:58:00"/>
    <x v="0"/>
    <n v="2"/>
    <x v="1"/>
    <n v="0.29166666666424135"/>
    <n v="6.9999999999417923"/>
    <n v="0.12638888889341615"/>
  </r>
  <r>
    <n v="7995"/>
    <n v="158952"/>
    <n v="29525"/>
    <n v="89"/>
    <n v="2"/>
    <n v="1159"/>
    <n v="393"/>
    <d v="2013-07-06T16:00:00"/>
    <d v="2013-07-06T17:38:53"/>
    <n v="1"/>
    <x v="0"/>
    <d v="2013-07-06T12:57:00"/>
    <x v="0"/>
    <n v="6"/>
    <x v="12"/>
    <n v="6.8673333335027564E-2"/>
    <n v="1.6481600000406615"/>
    <n v="0.12708333333284827"/>
  </r>
  <r>
    <n v="6481"/>
    <n v="161078"/>
    <n v="36806"/>
    <n v="12"/>
    <n v="2"/>
    <n v="450"/>
    <n v="585"/>
    <d v="2013-07-17T18:00:00"/>
    <d v="2013-07-17T19:32:38"/>
    <n v="1"/>
    <x v="0"/>
    <d v="2013-07-17T14:57:00"/>
    <x v="0"/>
    <n v="3"/>
    <x v="6"/>
    <n v="6.4330000001064036E-2"/>
    <n v="1.5439200000255369"/>
    <n v="0.12708333333284827"/>
  </r>
  <r>
    <n v="7927"/>
    <n v="164502"/>
    <n v="38280"/>
    <n v="12"/>
    <n v="2"/>
    <n v="1099"/>
    <n v="1244"/>
    <d v="2013-08-03T10:00:00"/>
    <d v="2013-08-03T10:54:30"/>
    <n v="0"/>
    <x v="0"/>
    <d v="2013-08-03T06:57:00"/>
    <x v="0"/>
    <n v="6"/>
    <x v="4"/>
    <n v="3.7843333338969387E-2"/>
    <n v="0.90824000013526529"/>
    <n v="0.12708333333284827"/>
  </r>
  <r>
    <n v="7249"/>
    <n v="168631"/>
    <n v="40367"/>
    <n v="12"/>
    <n v="2"/>
    <n v="83"/>
    <n v="1081"/>
    <d v="2013-08-22T17:30:00"/>
    <d v="2013-08-22T17:43:12"/>
    <n v="0"/>
    <x v="0"/>
    <d v="2013-08-22T14:27:00"/>
    <x v="0"/>
    <n v="4"/>
    <x v="16"/>
    <n v="9.163333335891366E-3"/>
    <n v="0.21992000006139278"/>
    <n v="0.12708333333284827"/>
  </r>
  <r>
    <n v="6011"/>
    <n v="170058"/>
    <n v="21386"/>
    <n v="12"/>
    <n v="2"/>
    <n v="97"/>
    <n v="269"/>
    <d v="2013-08-30T16:00:00"/>
    <d v="2013-08-30T16:42:20"/>
    <n v="1"/>
    <x v="0"/>
    <d v="2013-08-30T12:57:00"/>
    <x v="0"/>
    <n v="5"/>
    <x v="12"/>
    <n v="2.9393333337793592E-2"/>
    <n v="0.70544000010704622"/>
    <n v="0.12708333333284827"/>
  </r>
  <r>
    <n v="7613"/>
    <n v="180122"/>
    <n v="39062"/>
    <n v="12"/>
    <n v="2"/>
    <n v="776"/>
    <n v="271"/>
    <d v="2013-10-20T18:00:00"/>
    <d v="2013-10-20T19:16:03"/>
    <n v="1"/>
    <x v="0"/>
    <d v="2013-10-20T14:57:00"/>
    <x v="0"/>
    <n v="7"/>
    <x v="6"/>
    <n v="5.281000000104541E-2"/>
    <n v="1.2674400000250898"/>
    <n v="0.12708333333284827"/>
  </r>
  <r>
    <n v="7659"/>
    <n v="159226"/>
    <n v="35936"/>
    <n v="12"/>
    <n v="2"/>
    <n v="296"/>
    <n v="852"/>
    <d v="2013-07-07T21:30:00"/>
    <d v="2013-07-07T22:09:30"/>
    <n v="0"/>
    <x v="0"/>
    <d v="2013-07-07T18:26:00"/>
    <x v="0"/>
    <n v="7"/>
    <x v="14"/>
    <n v="2.7426666667452082E-2"/>
    <n v="0.65824000001884997"/>
    <n v="0.12777777777955635"/>
  </r>
  <r>
    <n v="5970"/>
    <n v="182669"/>
    <n v="46931"/>
    <n v="12"/>
    <n v="2"/>
    <n v="977"/>
    <n v="393"/>
    <d v="2013-11-01T12:00:00"/>
    <d v="2013-11-01T13:42:45"/>
    <n v="0"/>
    <x v="0"/>
    <d v="2013-11-01T08:56:00"/>
    <x v="0"/>
    <n v="5"/>
    <x v="3"/>
    <n v="7.1349999998346902E-2"/>
    <n v="1.7123999999603257"/>
    <n v="0.12777777777955635"/>
  </r>
  <r>
    <n v="7290"/>
    <n v="159936"/>
    <n v="36272"/>
    <n v="12"/>
    <n v="2"/>
    <n v="1096"/>
    <n v="149"/>
    <d v="2013-07-11T19:00:00"/>
    <d v="2013-07-11T21:04:50"/>
    <n v="1"/>
    <x v="0"/>
    <d v="2013-07-11T15:55:00"/>
    <x v="0"/>
    <n v="4"/>
    <x v="10"/>
    <n v="8.6693333338189404E-2"/>
    <n v="2.0806400001165457"/>
    <n v="0.12847222221898846"/>
  </r>
  <r>
    <n v="6301"/>
    <n v="162232"/>
    <n v="40009"/>
    <n v="12"/>
    <n v="2"/>
    <n v="293"/>
    <n v="1026"/>
    <d v="2013-07-23T16:00:00"/>
    <d v="2013-07-23T18:14:11"/>
    <n v="0"/>
    <x v="0"/>
    <d v="2013-07-23T12:55:00"/>
    <x v="0"/>
    <n v="2"/>
    <x v="12"/>
    <n v="9.3183333337947261E-2"/>
    <n v="2.2364000001107343"/>
    <n v="0.12847222221898846"/>
  </r>
  <r>
    <n v="6324"/>
    <n v="181708"/>
    <n v="45954"/>
    <n v="12"/>
    <n v="2"/>
    <n v="611"/>
    <n v="793"/>
    <d v="2013-10-29T18:15:00"/>
    <s v=""/>
    <n v="1"/>
    <x v="0"/>
    <d v="2013-10-29T15:10:00"/>
    <x v="1"/>
    <n v="2"/>
    <x v="6"/>
    <e v="#VALUE!"/>
    <s v=""/>
    <n v="0.12847222221898846"/>
  </r>
  <r>
    <n v="6330"/>
    <n v="165405"/>
    <n v="38698"/>
    <n v="12"/>
    <n v="2"/>
    <n v="974"/>
    <n v="410"/>
    <d v="2013-08-07T22:15:00"/>
    <d v="2013-08-07T22:36:31"/>
    <n v="1"/>
    <x v="0"/>
    <d v="2013-08-07T19:10:00"/>
    <x v="0"/>
    <n v="3"/>
    <x v="2"/>
    <n v="1.4946666662581265E-2"/>
    <n v="0.35871999990195036"/>
    <n v="0.12847222222626442"/>
  </r>
  <r>
    <n v="7107"/>
    <n v="159564"/>
    <n v="35805"/>
    <n v="24"/>
    <n v="2"/>
    <n v="1357"/>
    <n v="1341"/>
    <d v="2013-07-09T21:45:00"/>
    <d v="2013-07-09T22:05:38"/>
    <n v="1"/>
    <x v="0"/>
    <d v="2013-07-09T18:39:00"/>
    <x v="0"/>
    <n v="2"/>
    <x v="14"/>
    <n v="1.4329999998153653E-2"/>
    <n v="0.34391999995568767"/>
    <n v="0.12916666666569654"/>
  </r>
  <r>
    <n v="6042"/>
    <n v="162011"/>
    <n v="35799"/>
    <n v="64"/>
    <n v="3"/>
    <n v="1068"/>
    <s v=""/>
    <d v="2013-07-22T10:30:00"/>
    <d v="2013-07-22T15:30:00"/>
    <n v="0"/>
    <x v="0"/>
    <d v="2013-07-22T07:24:00"/>
    <x v="0"/>
    <n v="1"/>
    <x v="4"/>
    <n v="0.20833000000129687"/>
    <n v="4.9999200000311248"/>
    <n v="0.12916666666569654"/>
  </r>
  <r>
    <n v="6187"/>
    <n v="171213"/>
    <n v="41409"/>
    <n v="12"/>
    <n v="2"/>
    <n v="115"/>
    <n v="293"/>
    <d v="2013-09-03T17:00:00"/>
    <d v="2013-09-03T18:26:14"/>
    <n v="0"/>
    <x v="0"/>
    <d v="2013-09-03T13:54:00"/>
    <x v="0"/>
    <n v="2"/>
    <x v="16"/>
    <n v="5.9886666662350763E-2"/>
    <n v="1.4372799998964183"/>
    <n v="0.12916666666569654"/>
  </r>
  <r>
    <n v="5835"/>
    <n v="178792"/>
    <n v="45111"/>
    <n v="87"/>
    <n v="1"/>
    <s v=""/>
    <s v=""/>
    <d v="2013-10-13T00:15:00"/>
    <d v="2013-10-13T23:59:00"/>
    <n v="1"/>
    <x v="0"/>
    <d v="2013-10-12T21:09:00"/>
    <x v="0"/>
    <n v="7"/>
    <x v="20"/>
    <n v="0.98889333333499962"/>
    <n v="23.733440000039991"/>
    <n v="0.12916666666569654"/>
  </r>
  <r>
    <n v="5497"/>
    <n v="161361"/>
    <n v="24843"/>
    <n v="89"/>
    <n v="2"/>
    <n v="625"/>
    <n v="393"/>
    <d v="2013-07-19T06:00:00"/>
    <d v="2013-07-19T07:14:28"/>
    <n v="1"/>
    <x v="0"/>
    <d v="2013-07-19T02:51:00"/>
    <x v="0"/>
    <n v="5"/>
    <x v="19"/>
    <n v="5.1709999999729916E-2"/>
    <n v="1.241039999993518"/>
    <n v="0.13124999999854481"/>
  </r>
  <r>
    <n v="5912"/>
    <n v="174774"/>
    <n v="43287"/>
    <n v="12"/>
    <n v="3"/>
    <n v="625"/>
    <s v=""/>
    <d v="2013-09-21T16:30:00"/>
    <d v="2013-09-21T21:30:00"/>
    <n v="1"/>
    <x v="0"/>
    <d v="2013-09-21T13:20:00"/>
    <x v="0"/>
    <n v="6"/>
    <x v="12"/>
    <n v="0.20833000000129687"/>
    <n v="4.9999200000311248"/>
    <n v="0.13194444444525288"/>
  </r>
  <r>
    <n v="6937"/>
    <n v="185897"/>
    <n v="48703"/>
    <n v="12"/>
    <n v="2"/>
    <n v="448"/>
    <n v="393"/>
    <d v="2013-11-24T08:30:00"/>
    <d v="2013-11-24T09:27:47"/>
    <n v="1"/>
    <x v="0"/>
    <d v="2013-11-24T05:19:00"/>
    <x v="0"/>
    <n v="7"/>
    <x v="5"/>
    <n v="4.0123333332303446E-2"/>
    <n v="0.9629599999752827"/>
    <n v="0.132638888884685"/>
  </r>
  <r>
    <n v="5553"/>
    <n v="178650"/>
    <n v="45032"/>
    <n v="65"/>
    <n v="2"/>
    <n v="396"/>
    <n v="393"/>
    <d v="2013-10-12T13:00:00"/>
    <s v=""/>
    <n v="1"/>
    <x v="0"/>
    <d v="2013-10-12T09:49:00"/>
    <x v="1"/>
    <n v="6"/>
    <x v="0"/>
    <e v="#VALUE!"/>
    <s v=""/>
    <n v="0.132638888884685"/>
  </r>
  <r>
    <n v="6134"/>
    <n v="184179"/>
    <n v="47818"/>
    <n v="12"/>
    <n v="3"/>
    <n v="171"/>
    <s v=""/>
    <d v="2013-11-12T12:45:00"/>
    <d v="2013-11-12T17:45:00"/>
    <n v="0"/>
    <x v="0"/>
    <d v="2013-11-12T09:34:00"/>
    <x v="0"/>
    <n v="2"/>
    <x v="3"/>
    <n v="0.20833000000129687"/>
    <n v="4.9999200000311248"/>
    <n v="0.13263888889196096"/>
  </r>
  <r>
    <n v="7808"/>
    <n v="162446"/>
    <n v="37473"/>
    <n v="89"/>
    <n v="2"/>
    <n v="1348"/>
    <n v="585"/>
    <d v="2013-07-24T21:00:00"/>
    <d v="2013-07-24T22:12:55"/>
    <n v="1"/>
    <x v="0"/>
    <d v="2013-07-24T17:48:00"/>
    <x v="0"/>
    <n v="3"/>
    <x v="14"/>
    <n v="5.0640000001294538E-2"/>
    <n v="1.2153600000310689"/>
    <n v="0.13333333333139308"/>
  </r>
  <r>
    <n v="6310"/>
    <n v="166293"/>
    <n v="38812"/>
    <n v="12"/>
    <n v="2"/>
    <n v="452"/>
    <n v="689"/>
    <d v="2013-08-11T22:45:00"/>
    <d v="2013-08-11T23:32:43"/>
    <n v="0"/>
    <x v="0"/>
    <d v="2013-08-11T19:33:00"/>
    <x v="0"/>
    <n v="7"/>
    <x v="2"/>
    <n v="3.3133333337900694E-2"/>
    <n v="0.79520000010961667"/>
    <n v="0.13333333333139308"/>
  </r>
  <r>
    <n v="7915"/>
    <n v="179954"/>
    <n v="29991"/>
    <n v="12"/>
    <n v="2"/>
    <n v="1010"/>
    <n v="1390"/>
    <d v="2013-10-19T18:15:00"/>
    <d v="2013-10-19T19:37:05"/>
    <n v="1"/>
    <x v="0"/>
    <d v="2013-10-19T15:03:00"/>
    <x v="0"/>
    <n v="6"/>
    <x v="6"/>
    <n v="5.7003333335160278E-2"/>
    <n v="1.3680800000438467"/>
    <n v="0.13333333333139308"/>
  </r>
  <r>
    <n v="6248"/>
    <n v="182810"/>
    <n v="47031"/>
    <n v="12"/>
    <n v="2"/>
    <n v="393"/>
    <n v="61"/>
    <d v="2013-11-02T10:45:00"/>
    <d v="2013-11-02T11:27:27"/>
    <n v="0"/>
    <x v="0"/>
    <d v="2013-11-02T07:33:00"/>
    <x v="0"/>
    <n v="6"/>
    <x v="4"/>
    <n v="2.948333333915798E-2"/>
    <n v="0.70760000013979152"/>
    <n v="0.13333333333139308"/>
  </r>
  <r>
    <n v="6733"/>
    <n v="164800"/>
    <n v="32599"/>
    <n v="12"/>
    <n v="3"/>
    <n v="1365"/>
    <s v=""/>
    <d v="2013-08-04T18:30:00"/>
    <d v="2013-08-04T23:30:00"/>
    <n v="0"/>
    <x v="0"/>
    <d v="2013-08-04T15:18:00"/>
    <x v="0"/>
    <n v="7"/>
    <x v="6"/>
    <n v="0.20833666666294448"/>
    <n v="5.0000799999106675"/>
    <n v="0.13333333333866904"/>
  </r>
  <r>
    <n v="5558"/>
    <n v="157944"/>
    <n v="15094"/>
    <n v="12"/>
    <n v="3"/>
    <n v="1338"/>
    <s v=""/>
    <d v="2013-07-02T11:30:00"/>
    <d v="2013-07-02T14:50:57"/>
    <n v="1"/>
    <x v="0"/>
    <d v="2013-07-02T08:17:00"/>
    <x v="0"/>
    <n v="2"/>
    <x v="1"/>
    <n v="0.13955333333433373"/>
    <n v="3.3492800000240095"/>
    <n v="0.13402777777810115"/>
  </r>
  <r>
    <n v="6997"/>
    <n v="164404"/>
    <n v="38236"/>
    <n v="12"/>
    <n v="2"/>
    <n v="1096"/>
    <n v="393"/>
    <d v="2013-08-02T19:30:00"/>
    <d v="2013-08-02T22:20:38"/>
    <n v="0"/>
    <x v="0"/>
    <d v="2013-08-02T16:17:00"/>
    <x v="0"/>
    <n v="5"/>
    <x v="10"/>
    <n v="0.11849999999685679"/>
    <n v="2.8439999999245629"/>
    <n v="0.13402777777810115"/>
  </r>
  <r>
    <n v="5907"/>
    <n v="178892"/>
    <n v="45172"/>
    <n v="12"/>
    <n v="3"/>
    <n v="61"/>
    <s v=""/>
    <d v="2013-10-13T17:00:00"/>
    <s v=""/>
    <n v="1"/>
    <x v="0"/>
    <d v="2013-10-13T13:47:00"/>
    <x v="1"/>
    <n v="7"/>
    <x v="16"/>
    <e v="#VALUE!"/>
    <s v=""/>
    <n v="0.13402777777810115"/>
  </r>
  <r>
    <n v="7696"/>
    <n v="166419"/>
    <n v="39214"/>
    <n v="12"/>
    <n v="2"/>
    <n v="905"/>
    <n v="1056"/>
    <d v="2013-08-12T18:00:00"/>
    <d v="2013-08-12T18:55:24"/>
    <n v="1"/>
    <x v="0"/>
    <d v="2013-08-12T14:46:00"/>
    <x v="0"/>
    <n v="1"/>
    <x v="6"/>
    <n v="3.8469999999506399E-2"/>
    <n v="0.92327999998815358"/>
    <n v="0.13472222222480923"/>
  </r>
  <r>
    <n v="6254"/>
    <n v="168634"/>
    <n v="40060"/>
    <n v="12"/>
    <n v="2"/>
    <n v="433"/>
    <n v="1206"/>
    <d v="2013-08-22T18:15:00"/>
    <d v="2013-08-22T19:15:11"/>
    <n v="1"/>
    <x v="0"/>
    <d v="2013-08-22T15:00:00"/>
    <x v="0"/>
    <n v="4"/>
    <x v="6"/>
    <n v="4.1793333337409422E-2"/>
    <n v="1.0030400000978261"/>
    <n v="0.13541666666424135"/>
  </r>
  <r>
    <n v="6746"/>
    <n v="161656"/>
    <n v="40009"/>
    <n v="12"/>
    <n v="2"/>
    <n v="58"/>
    <n v="1026"/>
    <d v="2013-07-20T15:30:00"/>
    <d v="2013-07-20T17:04:29"/>
    <n v="0"/>
    <x v="0"/>
    <d v="2013-07-20T12:15:00"/>
    <x v="0"/>
    <n v="6"/>
    <x v="11"/>
    <n v="6.5616666666755918E-2"/>
    <n v="1.574800000002142"/>
    <n v="0.13541666667151731"/>
  </r>
  <r>
    <n v="5528"/>
    <n v="172822"/>
    <n v="27814"/>
    <n v="12"/>
    <n v="2"/>
    <n v="1264"/>
    <n v="211"/>
    <d v="2013-09-11T14:45:00"/>
    <d v="2013-09-11T16:17:48"/>
    <n v="1"/>
    <x v="0"/>
    <d v="2013-09-11T11:29:00"/>
    <x v="0"/>
    <n v="3"/>
    <x v="15"/>
    <n v="6.4446666663570795E-2"/>
    <n v="1.5467199999256991"/>
    <n v="0.13611111111094942"/>
  </r>
  <r>
    <n v="5519"/>
    <n v="178724"/>
    <n v="45072"/>
    <n v="12"/>
    <n v="3"/>
    <n v="1226"/>
    <s v=""/>
    <d v="2013-10-12T19:15:00"/>
    <d v="2013-10-13T00:15:00"/>
    <n v="1"/>
    <x v="0"/>
    <d v="2013-10-12T15:59:00"/>
    <x v="0"/>
    <n v="6"/>
    <x v="10"/>
    <n v="0.20833666666294448"/>
    <n v="5.0000799999106675"/>
    <n v="0.13611111111094942"/>
  </r>
  <r>
    <n v="6476"/>
    <n v="185899"/>
    <n v="48704"/>
    <n v="12"/>
    <n v="1"/>
    <n v="393"/>
    <s v=""/>
    <d v="2013-11-24T10:30:00"/>
    <d v="2013-11-30T23:59:00"/>
    <n v="0"/>
    <x v="0"/>
    <d v="2013-11-24T07:14:00"/>
    <x v="0"/>
    <n v="7"/>
    <x v="4"/>
    <n v="6.561809999999241"/>
    <n v="157.48343999998178"/>
    <n v="0.13611111111094942"/>
  </r>
  <r>
    <n v="5655"/>
    <n v="133878"/>
    <n v="14838"/>
    <n v="12"/>
    <n v="2"/>
    <n v="142"/>
    <n v="492"/>
    <d v="2013-01-14T15:15:00"/>
    <d v="2013-01-15T00:00:00"/>
    <n v="1"/>
    <x v="0"/>
    <d v="2013-01-14T11:58:00"/>
    <x v="0"/>
    <n v="1"/>
    <x v="11"/>
    <n v="0.36458333333575865"/>
    <n v="8.7500000000582077"/>
    <n v="0.13680555555038154"/>
  </r>
  <r>
    <n v="5775"/>
    <n v="166159"/>
    <n v="39070"/>
    <n v="12"/>
    <n v="2"/>
    <n v="271"/>
    <n v="393"/>
    <d v="2013-08-11T13:00:00"/>
    <d v="2013-08-11T13:16:20"/>
    <n v="0"/>
    <x v="0"/>
    <d v="2013-08-11T09:43:00"/>
    <x v="0"/>
    <n v="7"/>
    <x v="0"/>
    <n v="1.1343333339027595E-2"/>
    <n v="0.27224000013666227"/>
    <n v="0.13680555555038154"/>
  </r>
  <r>
    <n v="7746"/>
    <n v="172617"/>
    <n v="42213"/>
    <n v="85"/>
    <n v="2"/>
    <n v="1096"/>
    <n v="1384"/>
    <d v="2013-09-10T11:30:00"/>
    <d v="2013-09-10T13:14:10"/>
    <n v="0"/>
    <x v="0"/>
    <d v="2013-09-10T08:13:00"/>
    <x v="0"/>
    <n v="2"/>
    <x v="1"/>
    <n v="7.2333333337155636E-2"/>
    <n v="1.7360000000917353"/>
    <n v="0.13680555555038154"/>
  </r>
  <r>
    <n v="6614"/>
    <n v="166432"/>
    <n v="39220"/>
    <n v="28"/>
    <n v="3"/>
    <n v="1260"/>
    <s v=""/>
    <d v="2013-08-12T19:30:00"/>
    <d v="2013-08-13T04:30:00"/>
    <n v="1"/>
    <x v="0"/>
    <d v="2013-08-12T16:13:00"/>
    <x v="0"/>
    <n v="1"/>
    <x v="10"/>
    <n v="0.375"/>
    <n v="9"/>
    <n v="0.1368055555576575"/>
  </r>
  <r>
    <n v="7668"/>
    <n v="158489"/>
    <n v="22454"/>
    <n v="12"/>
    <n v="2"/>
    <n v="1095"/>
    <n v="1384"/>
    <d v="2013-07-05T13:00:00"/>
    <d v="2013-07-05T14:24:21"/>
    <n v="0"/>
    <x v="0"/>
    <d v="2013-07-05T09:42:00"/>
    <x v="0"/>
    <n v="5"/>
    <x v="0"/>
    <n v="5.8573333335516509E-2"/>
    <n v="1.4057600000523962"/>
    <n v="0.13749999999708962"/>
  </r>
  <r>
    <n v="5460"/>
    <n v="167050"/>
    <n v="23775"/>
    <n v="12"/>
    <n v="3"/>
    <n v="1217"/>
    <s v=""/>
    <d v="2013-08-15T12:00:00"/>
    <d v="2013-08-15T19:00:00"/>
    <n v="0"/>
    <x v="0"/>
    <d v="2013-08-15T08:42:00"/>
    <x v="0"/>
    <n v="4"/>
    <x v="3"/>
    <n v="0.29166999999870313"/>
    <n v="7.0000799999688752"/>
    <n v="0.13749999999708962"/>
  </r>
  <r>
    <n v="6159"/>
    <n v="170831"/>
    <n v="28128"/>
    <n v="12"/>
    <n v="3"/>
    <n v="1270"/>
    <s v=""/>
    <d v="2013-09-01T20:15:00"/>
    <d v="2013-09-02T01:15:00"/>
    <n v="0"/>
    <x v="1"/>
    <d v="2013-09-01T16:57:00"/>
    <x v="0"/>
    <n v="7"/>
    <x v="8"/>
    <n v="0.20833000000129687"/>
    <n v="4.9999200000311248"/>
    <n v="0.13749999999708962"/>
  </r>
  <r>
    <n v="6398"/>
    <n v="176010"/>
    <n v="43237"/>
    <n v="89"/>
    <n v="2"/>
    <n v="1026"/>
    <n v="410"/>
    <d v="2013-09-28T11:30:00"/>
    <d v="2013-09-28T12:26:24"/>
    <n v="1"/>
    <x v="0"/>
    <d v="2013-09-28T08:12:00"/>
    <x v="0"/>
    <n v="6"/>
    <x v="1"/>
    <n v="3.9163333334727213E-2"/>
    <n v="0.93992000003345311"/>
    <n v="0.13749999999708962"/>
  </r>
  <r>
    <n v="6806"/>
    <n v="171362"/>
    <n v="34195"/>
    <n v="12"/>
    <n v="3"/>
    <n v="142"/>
    <s v=""/>
    <d v="2013-09-04T13:00:00"/>
    <d v="2013-09-04T17:24:03"/>
    <n v="1"/>
    <x v="0"/>
    <d v="2013-09-04T09:41:00"/>
    <x v="0"/>
    <n v="3"/>
    <x v="0"/>
    <n v="0.18336333333718358"/>
    <n v="4.4007200000924058"/>
    <n v="0.13819444444379769"/>
  </r>
  <r>
    <n v="7709"/>
    <n v="176154"/>
    <n v="43842"/>
    <n v="12"/>
    <n v="2"/>
    <n v="515"/>
    <n v="458"/>
    <d v="2013-09-29T12:00:00"/>
    <d v="2013-09-29T12:45:17"/>
    <n v="1"/>
    <x v="0"/>
    <d v="2013-09-29T08:41:00"/>
    <x v="0"/>
    <n v="7"/>
    <x v="3"/>
    <n v="3.1450000002223533E-2"/>
    <n v="0.75480000005336478"/>
    <n v="0.13819444444379769"/>
  </r>
  <r>
    <n v="5412"/>
    <n v="167856"/>
    <n v="39979"/>
    <n v="12"/>
    <n v="2"/>
    <n v="393"/>
    <n v="1189"/>
    <d v="2013-08-18T22:00:00"/>
    <s v=""/>
    <n v="1"/>
    <x v="0"/>
    <d v="2013-08-18T18:41:00"/>
    <x v="1"/>
    <n v="7"/>
    <x v="2"/>
    <e v="#VALUE!"/>
    <s v=""/>
    <n v="0.13819444444379769"/>
  </r>
  <r>
    <n v="7479"/>
    <n v="177515"/>
    <n v="44486"/>
    <n v="89"/>
    <n v="2"/>
    <n v="293"/>
    <n v="1270"/>
    <d v="2013-10-06T19:15:00"/>
    <s v=""/>
    <n v="1"/>
    <x v="0"/>
    <d v="2013-10-06T15:56:00"/>
    <x v="1"/>
    <n v="7"/>
    <x v="10"/>
    <e v="#VALUE!"/>
    <s v=""/>
    <n v="0.13819444444379769"/>
  </r>
  <r>
    <n v="5472"/>
    <n v="175373"/>
    <n v="43564"/>
    <n v="28"/>
    <n v="2"/>
    <n v="1204"/>
    <n v="393"/>
    <d v="2013-09-25T16:45:00"/>
    <d v="2013-09-25T18:04:44"/>
    <n v="0"/>
    <x v="0"/>
    <d v="2013-09-25T13:25:00"/>
    <x v="0"/>
    <n v="3"/>
    <x v="12"/>
    <n v="5.5373333336319774E-2"/>
    <n v="1.3289600000716746"/>
    <n v="0.13888888888322981"/>
  </r>
  <r>
    <n v="7963"/>
    <n v="160216"/>
    <n v="36370"/>
    <n v="12"/>
    <n v="2"/>
    <n v="168"/>
    <n v="824"/>
    <d v="2013-07-12T19:30:00"/>
    <d v="2013-07-12T20:29:43"/>
    <n v="0"/>
    <x v="0"/>
    <d v="2013-07-12T16:10:00"/>
    <x v="0"/>
    <n v="5"/>
    <x v="10"/>
    <n v="4.1469999996479601E-2"/>
    <n v="0.99527999991551042"/>
    <n v="0.13888888889050577"/>
  </r>
  <r>
    <n v="7869"/>
    <n v="167272"/>
    <n v="39648"/>
    <n v="12"/>
    <n v="2"/>
    <n v="393"/>
    <n v="767"/>
    <d v="2013-08-16T14:00:00"/>
    <d v="2013-08-16T15:51:50"/>
    <n v="0"/>
    <x v="1"/>
    <d v="2013-08-16T10:40:00"/>
    <x v="0"/>
    <n v="5"/>
    <x v="15"/>
    <n v="7.7666666664299555E-2"/>
    <n v="1.8639999999431893"/>
    <n v="0.13888888889050577"/>
  </r>
  <r>
    <n v="7838"/>
    <n v="171726"/>
    <n v="38710"/>
    <n v="12"/>
    <n v="2"/>
    <n v="203"/>
    <n v="149"/>
    <d v="2013-09-05T21:45:00"/>
    <d v="2013-09-05T23:11:40"/>
    <n v="0"/>
    <x v="1"/>
    <d v="2013-09-05T18:25:00"/>
    <x v="0"/>
    <n v="4"/>
    <x v="14"/>
    <n v="6.0189999996509869E-2"/>
    <n v="1.4445599999162368"/>
    <n v="0.13888888889050577"/>
  </r>
  <r>
    <n v="7422"/>
    <n v="158653"/>
    <n v="23681"/>
    <n v="12"/>
    <n v="2"/>
    <n v="1058"/>
    <n v="463"/>
    <d v="2013-07-06T03:00:00"/>
    <d v="2013-07-06T03:28:03"/>
    <n v="1"/>
    <x v="0"/>
    <d v="2013-07-05T23:39:00"/>
    <x v="0"/>
    <n v="6"/>
    <x v="23"/>
    <n v="1.9480000002658926E-2"/>
    <n v="0.46752000006381422"/>
    <n v="0.13958333332993789"/>
  </r>
  <r>
    <n v="7032"/>
    <n v="166100"/>
    <n v="16396"/>
    <n v="12"/>
    <n v="2"/>
    <n v="450"/>
    <n v="393"/>
    <d v="2013-08-10T23:30:00"/>
    <d v="2013-08-11T00:59:23"/>
    <n v="1"/>
    <x v="0"/>
    <d v="2013-08-10T20:08:00"/>
    <x v="0"/>
    <n v="6"/>
    <x v="13"/>
    <n v="6.2073333334410563E-2"/>
    <n v="1.4897600000258535"/>
    <n v="0.14027777777664596"/>
  </r>
  <r>
    <n v="6430"/>
    <n v="139552"/>
    <n v="19545"/>
    <n v="12"/>
    <n v="2"/>
    <n v="105"/>
    <n v="119"/>
    <d v="2013-02-28T15:45:00"/>
    <d v="2013-03-01T00:00:00"/>
    <n v="1"/>
    <x v="0"/>
    <d v="2013-02-28T12:22:00"/>
    <x v="0"/>
    <n v="4"/>
    <x v="11"/>
    <n v="0.34375"/>
    <n v="8.25"/>
    <n v="0.14097222222335404"/>
  </r>
  <r>
    <n v="5421"/>
    <n v="172637"/>
    <n v="26480"/>
    <n v="12"/>
    <n v="2"/>
    <n v="1150"/>
    <n v="1017"/>
    <d v="2013-09-10T14:15:00"/>
    <d v="2013-09-10T15:11:31"/>
    <n v="0"/>
    <x v="0"/>
    <d v="2013-09-10T10:52:00"/>
    <x v="0"/>
    <n v="2"/>
    <x v="15"/>
    <n v="3.9250000001629815E-2"/>
    <n v="0.94200000003911555"/>
    <n v="0.14097222222335404"/>
  </r>
  <r>
    <n v="7231"/>
    <n v="179487"/>
    <n v="45489"/>
    <n v="89"/>
    <n v="3"/>
    <n v="353"/>
    <s v=""/>
    <d v="2013-10-17T11:30:00"/>
    <d v="2013-10-17T16:30:00"/>
    <n v="0"/>
    <x v="0"/>
    <d v="2013-10-17T08:07:00"/>
    <x v="0"/>
    <n v="4"/>
    <x v="1"/>
    <n v="0.20833333333575865"/>
    <n v="5.0000000000582077"/>
    <n v="0.14097222222335404"/>
  </r>
  <r>
    <n v="7632"/>
    <n v="185014"/>
    <n v="48264"/>
    <n v="12"/>
    <n v="2"/>
    <n v="1373"/>
    <n v="1096"/>
    <d v="2013-11-17T22:00:00"/>
    <d v="2013-11-17T22:49:31"/>
    <n v="0"/>
    <x v="0"/>
    <d v="2013-11-17T18:37:00"/>
    <x v="0"/>
    <n v="7"/>
    <x v="2"/>
    <n v="3.4383333339064848E-2"/>
    <n v="0.82520000013755634"/>
    <n v="0.14097222222335404"/>
  </r>
  <r>
    <n v="6119"/>
    <n v="185116"/>
    <n v="47600"/>
    <n v="12"/>
    <n v="2"/>
    <n v="393"/>
    <n v="1248"/>
    <d v="2013-11-18T20:30:00"/>
    <d v="2013-11-18T22:39:25"/>
    <n v="0"/>
    <x v="1"/>
    <d v="2013-11-18T17:07:00"/>
    <x v="0"/>
    <n v="1"/>
    <x v="8"/>
    <n v="8.9873333337891381E-2"/>
    <n v="2.1569600001093931"/>
    <n v="0.14097222222335404"/>
  </r>
  <r>
    <n v="7994"/>
    <n v="179672"/>
    <n v="45555"/>
    <n v="12"/>
    <n v="3"/>
    <n v="1063"/>
    <s v=""/>
    <d v="2013-10-18T13:15:00"/>
    <d v="2013-10-18T16:23:34"/>
    <n v="0"/>
    <x v="0"/>
    <d v="2013-10-18T09:49:00"/>
    <x v="0"/>
    <n v="5"/>
    <x v="0"/>
    <n v="0.1309466666643857"/>
    <n v="3.1427199999452569"/>
    <n v="0.14305555555620231"/>
  </r>
  <r>
    <n v="7760"/>
    <n v="158334"/>
    <n v="4694"/>
    <n v="12"/>
    <n v="2"/>
    <n v="344"/>
    <n v="1390"/>
    <d v="2013-07-04T15:15:00"/>
    <d v="2013-07-04T15:39:30"/>
    <n v="0"/>
    <x v="0"/>
    <d v="2013-07-04T11:48:00"/>
    <x v="0"/>
    <n v="4"/>
    <x v="11"/>
    <n v="1.701333333767252E-2"/>
    <n v="0.40832000010414049"/>
    <n v="0.14374999999563443"/>
  </r>
  <r>
    <n v="6929"/>
    <n v="161892"/>
    <n v="37206"/>
    <n v="12"/>
    <n v="2"/>
    <n v="83"/>
    <n v="585"/>
    <d v="2013-07-21T18:45:00"/>
    <d v="2013-07-21T20:44:13"/>
    <n v="0"/>
    <x v="0"/>
    <d v="2013-07-21T15:18:00"/>
    <x v="0"/>
    <n v="7"/>
    <x v="6"/>
    <n v="8.2790000000386499E-2"/>
    <n v="1.986960000009276"/>
    <n v="0.14375000000291038"/>
  </r>
  <r>
    <n v="7471"/>
    <n v="173520"/>
    <n v="42708"/>
    <n v="28"/>
    <n v="2"/>
    <n v="824"/>
    <n v="1384"/>
    <d v="2013-09-14T22:00:00"/>
    <d v="2013-09-14T22:31:02"/>
    <n v="0"/>
    <x v="0"/>
    <d v="2013-09-14T18:32:00"/>
    <x v="0"/>
    <n v="6"/>
    <x v="2"/>
    <n v="2.1553333332121838E-2"/>
    <n v="0.51727999997092411"/>
    <n v="0.1444444444423425"/>
  </r>
  <r>
    <n v="5741"/>
    <n v="167762"/>
    <n v="22035"/>
    <n v="12"/>
    <n v="2"/>
    <n v="1017"/>
    <n v="1135"/>
    <d v="2013-08-18T14:45:00"/>
    <s v=""/>
    <n v="1"/>
    <x v="0"/>
    <d v="2013-08-18T11:17:00"/>
    <x v="1"/>
    <n v="7"/>
    <x v="15"/>
    <e v="#VALUE!"/>
    <s v=""/>
    <n v="0.14444444444961846"/>
  </r>
  <r>
    <n v="7606"/>
    <n v="158652"/>
    <n v="24057"/>
    <n v="12"/>
    <n v="2"/>
    <n v="117"/>
    <n v="393"/>
    <d v="2013-07-06T03:00:00"/>
    <d v="2013-07-06T04:16:13"/>
    <n v="0"/>
    <x v="0"/>
    <d v="2013-07-05T23:31:00"/>
    <x v="0"/>
    <n v="6"/>
    <x v="23"/>
    <n v="5.2929999998013955E-2"/>
    <n v="1.2703199999523349"/>
    <n v="0.14513888888905058"/>
  </r>
  <r>
    <n v="6188"/>
    <n v="167497"/>
    <n v="14882"/>
    <n v="12"/>
    <n v="2"/>
    <n v="730"/>
    <n v="393"/>
    <d v="2013-08-17T13:45:00"/>
    <d v="2013-08-17T14:48:39"/>
    <n v="0"/>
    <x v="0"/>
    <d v="2013-08-17T10:15:00"/>
    <x v="0"/>
    <n v="6"/>
    <x v="0"/>
    <n v="4.4203333338373341E-2"/>
    <n v="1.0608800001209602"/>
    <n v="0.14583333332848269"/>
  </r>
  <r>
    <n v="5822"/>
    <n v="168252"/>
    <n v="40186"/>
    <n v="12"/>
    <n v="3"/>
    <n v="1204"/>
    <s v=""/>
    <d v="2013-08-20T19:00:00"/>
    <d v="2013-08-21T02:12:39"/>
    <n v="0"/>
    <x v="0"/>
    <d v="2013-08-20T15:30:00"/>
    <x v="0"/>
    <n v="2"/>
    <x v="10"/>
    <n v="0.30045333333691815"/>
    <n v="7.2108800000860356"/>
    <n v="0.14583333332848269"/>
  </r>
  <r>
    <n v="6656"/>
    <n v="168962"/>
    <n v="41321"/>
    <n v="87"/>
    <n v="3"/>
    <n v="1173"/>
    <s v=""/>
    <d v="2013-08-24T13:30:00"/>
    <d v="2013-08-24T23:30:00"/>
    <n v="1"/>
    <x v="0"/>
    <d v="2013-08-24T10:00:00"/>
    <x v="0"/>
    <n v="6"/>
    <x v="0"/>
    <n v="0.41666999999870313"/>
    <n v="10.000079999968875"/>
    <n v="0.14583333333575865"/>
  </r>
  <r>
    <n v="7732"/>
    <n v="180506"/>
    <n v="45903"/>
    <n v="12"/>
    <n v="2"/>
    <n v="393"/>
    <n v="149"/>
    <d v="2013-10-22T23:15:00"/>
    <d v="2013-10-23T00:26:06"/>
    <n v="0"/>
    <x v="1"/>
    <d v="2013-10-22T19:45:00"/>
    <x v="0"/>
    <n v="2"/>
    <x v="13"/>
    <n v="4.9379999996745028E-2"/>
    <n v="1.1851199999218807"/>
    <n v="0.14583333333575865"/>
  </r>
  <r>
    <n v="6428"/>
    <n v="161565"/>
    <n v="37031"/>
    <n v="12"/>
    <n v="2"/>
    <n v="105"/>
    <n v="393"/>
    <d v="2013-07-20T01:00:00"/>
    <d v="2013-07-20T01:54:53"/>
    <n v="1"/>
    <x v="0"/>
    <d v="2013-07-19T21:29:00"/>
    <x v="0"/>
    <n v="6"/>
    <x v="21"/>
    <n v="3.8113333335786592E-2"/>
    <n v="0.91472000005887821"/>
    <n v="0.14652777777519077"/>
  </r>
  <r>
    <n v="6175"/>
    <n v="171714"/>
    <n v="41686"/>
    <n v="12"/>
    <n v="2"/>
    <n v="1010"/>
    <n v="571"/>
    <d v="2013-09-05T21:15:00"/>
    <d v="2013-09-05T22:11:53"/>
    <n v="0"/>
    <x v="1"/>
    <d v="2013-09-05T17:44:00"/>
    <x v="0"/>
    <n v="4"/>
    <x v="14"/>
    <n v="3.9503333333414048E-2"/>
    <n v="0.94808000000193715"/>
    <n v="0.14652777777519077"/>
  </r>
  <r>
    <n v="7378"/>
    <n v="176971"/>
    <n v="44186"/>
    <n v="12"/>
    <n v="3"/>
    <n v="1054"/>
    <s v=""/>
    <d v="2013-10-03T16:00:00"/>
    <d v="2013-10-03T20:02:56"/>
    <n v="1"/>
    <x v="0"/>
    <d v="2013-10-03T12:27:00"/>
    <x v="0"/>
    <n v="4"/>
    <x v="12"/>
    <n v="0.16870333333645249"/>
    <n v="4.0488800000748597"/>
    <n v="0.14791666666133096"/>
  </r>
  <r>
    <n v="6625"/>
    <n v="163107"/>
    <n v="29057"/>
    <n v="12"/>
    <n v="2"/>
    <n v="458"/>
    <n v="1165"/>
    <d v="2013-07-28T13:00:00"/>
    <d v="2013-07-28T13:31:08"/>
    <n v="0"/>
    <x v="0"/>
    <d v="2013-07-28T09:25:00"/>
    <x v="0"/>
    <n v="7"/>
    <x v="0"/>
    <n v="2.1623333333991468E-2"/>
    <n v="0.51896000001579523"/>
    <n v="0.14930555555474712"/>
  </r>
  <r>
    <n v="7292"/>
    <n v="163968"/>
    <n v="36994"/>
    <n v="12"/>
    <n v="2"/>
    <n v="768"/>
    <n v="83"/>
    <d v="2013-08-01T16:30:00"/>
    <d v="2013-08-01T18:02:14"/>
    <n v="0"/>
    <x v="0"/>
    <d v="2013-08-01T12:55:00"/>
    <x v="0"/>
    <n v="4"/>
    <x v="12"/>
    <n v="6.4050000000861473E-2"/>
    <n v="1.5372000000206754"/>
    <n v="0.14930555555474712"/>
  </r>
  <r>
    <n v="7658"/>
    <n v="178657"/>
    <n v="45036"/>
    <n v="24"/>
    <n v="2"/>
    <n v="2"/>
    <n v="585"/>
    <d v="2013-10-12T14:00:00"/>
    <d v="2013-10-12T15:57:08"/>
    <n v="1"/>
    <x v="0"/>
    <d v="2013-10-12T10:25:00"/>
    <x v="0"/>
    <n v="6"/>
    <x v="15"/>
    <n v="8.1346666665922385E-2"/>
    <n v="1.9523199999821372"/>
    <n v="0.14930555555474712"/>
  </r>
  <r>
    <n v="5986"/>
    <n v="183868"/>
    <n v="36212"/>
    <n v="12"/>
    <n v="2"/>
    <n v="1136"/>
    <n v="222"/>
    <d v="2013-11-10T03:15:00"/>
    <s v=""/>
    <n v="1"/>
    <x v="0"/>
    <d v="2013-11-09T23:40:00"/>
    <x v="1"/>
    <n v="7"/>
    <x v="23"/>
    <e v="#VALUE!"/>
    <s v=""/>
    <n v="0.14930555555474712"/>
  </r>
  <r>
    <n v="6993"/>
    <n v="162107"/>
    <n v="37316"/>
    <n v="12"/>
    <n v="2"/>
    <n v="87"/>
    <n v="793"/>
    <d v="2013-07-22T22:15:00"/>
    <d v="2013-07-23T00:04:35"/>
    <n v="0"/>
    <x v="0"/>
    <d v="2013-07-22T18:39:00"/>
    <x v="0"/>
    <n v="1"/>
    <x v="2"/>
    <n v="7.6096666663943324E-2"/>
    <n v="1.8263199999346398"/>
    <n v="0.15000000000145519"/>
  </r>
  <r>
    <n v="7486"/>
    <n v="166007"/>
    <n v="39807"/>
    <n v="12"/>
    <n v="2"/>
    <n v="1190"/>
    <n v="1194"/>
    <d v="2013-08-10T15:00:00"/>
    <d v="2013-08-10T15:30:32"/>
    <n v="0"/>
    <x v="0"/>
    <d v="2013-08-10T11:24:00"/>
    <x v="0"/>
    <n v="6"/>
    <x v="11"/>
    <n v="2.1200000002863817E-2"/>
    <n v="0.50880000006873161"/>
    <n v="0.15000000000145519"/>
  </r>
  <r>
    <n v="7237"/>
    <n v="182935"/>
    <n v="47119"/>
    <n v="12"/>
    <n v="2"/>
    <n v="590"/>
    <n v="1068"/>
    <d v="2013-11-03T18:30:00"/>
    <s v=""/>
    <n v="1"/>
    <x v="0"/>
    <d v="2013-11-03T14:54:00"/>
    <x v="1"/>
    <n v="7"/>
    <x v="6"/>
    <e v="#VALUE!"/>
    <s v=""/>
    <n v="0.15000000000145519"/>
  </r>
  <r>
    <n v="7361"/>
    <n v="178460"/>
    <n v="44920"/>
    <n v="12"/>
    <n v="2"/>
    <n v="667"/>
    <n v="105"/>
    <d v="2013-10-11T16:00:00"/>
    <d v="2013-10-11T17:14:41"/>
    <n v="0"/>
    <x v="0"/>
    <d v="2013-10-11T12:23:00"/>
    <x v="0"/>
    <n v="5"/>
    <x v="12"/>
    <n v="5.1863333334040362E-2"/>
    <n v="1.2447200000169687"/>
    <n v="0.15069444444088731"/>
  </r>
  <r>
    <n v="5614"/>
    <n v="167912"/>
    <n v="40007"/>
    <n v="12"/>
    <n v="2"/>
    <n v="1159"/>
    <n v="393"/>
    <d v="2013-08-19T03:00:00"/>
    <d v="2013-08-19T04:20:55"/>
    <n v="1"/>
    <x v="0"/>
    <d v="2013-08-18T23:22:00"/>
    <x v="0"/>
    <n v="1"/>
    <x v="23"/>
    <n v="5.6190000002970919E-2"/>
    <n v="1.3485600000713021"/>
    <n v="0.15138888888759539"/>
  </r>
  <r>
    <n v="6327"/>
    <n v="184345"/>
    <n v="47891"/>
    <n v="12"/>
    <n v="3"/>
    <n v="849"/>
    <s v=""/>
    <d v="2013-11-13T13:00:00"/>
    <d v="2013-11-13T18:00:00"/>
    <n v="0"/>
    <x v="0"/>
    <d v="2013-11-13T09:22:00"/>
    <x v="0"/>
    <n v="3"/>
    <x v="0"/>
    <n v="0.20833333333575865"/>
    <n v="5.0000000000582077"/>
    <n v="0.15138888888759539"/>
  </r>
  <r>
    <n v="7169"/>
    <n v="173945"/>
    <n v="42907"/>
    <n v="12"/>
    <n v="2"/>
    <n v="776"/>
    <n v="1192"/>
    <d v="2013-09-16T20:00:00"/>
    <s v=""/>
    <n v="1"/>
    <x v="0"/>
    <d v="2013-09-16T16:22:00"/>
    <x v="1"/>
    <n v="1"/>
    <x v="8"/>
    <e v="#VALUE!"/>
    <s v=""/>
    <n v="0.15138888889487134"/>
  </r>
  <r>
    <n v="6341"/>
    <n v="182534"/>
    <n v="6933"/>
    <n v="12"/>
    <n v="2"/>
    <n v="953"/>
    <n v="1388"/>
    <d v="2013-10-31T19:45:00"/>
    <d v="2013-10-31T20:11:46"/>
    <n v="1"/>
    <x v="0"/>
    <d v="2013-10-31T16:06:00"/>
    <x v="0"/>
    <n v="4"/>
    <x v="10"/>
    <n v="1.8583333338028751E-2"/>
    <n v="0.44600000011269003"/>
    <n v="0.15208333333430346"/>
  </r>
  <r>
    <n v="6837"/>
    <n v="157448"/>
    <n v="35138"/>
    <n v="85"/>
    <n v="3"/>
    <n v="149"/>
    <s v=""/>
    <d v="2013-06-29T12:00:00"/>
    <d v="2013-06-29T16:45:45"/>
    <n v="0"/>
    <x v="0"/>
    <d v="2013-06-29T08:20:00"/>
    <x v="0"/>
    <n v="6"/>
    <x v="3"/>
    <n v="0.19844000000011874"/>
    <n v="4.7625600000028498"/>
    <n v="0.15277777778101154"/>
  </r>
  <r>
    <n v="7370"/>
    <n v="158514"/>
    <n v="35673"/>
    <n v="12"/>
    <n v="3"/>
    <n v="292"/>
    <s v=""/>
    <d v="2013-07-05T15:30:00"/>
    <d v="2013-07-06T00:30:00"/>
    <n v="0"/>
    <x v="0"/>
    <d v="2013-07-05T11:50:00"/>
    <x v="0"/>
    <n v="5"/>
    <x v="11"/>
    <n v="0.37499666666553821"/>
    <n v="8.9999199999729171"/>
    <n v="0.15277777778101154"/>
  </r>
  <r>
    <n v="6780"/>
    <n v="174912"/>
    <n v="33162"/>
    <n v="12"/>
    <n v="3"/>
    <n v="58"/>
    <s v=""/>
    <d v="2013-09-22T15:00:00"/>
    <d v="2013-09-22T19:15:10"/>
    <n v="1"/>
    <x v="0"/>
    <d v="2013-09-22T11:20:00"/>
    <x v="0"/>
    <n v="7"/>
    <x v="11"/>
    <n v="0.17719999999826541"/>
    <n v="4.2527999999583699"/>
    <n v="0.15277777778101154"/>
  </r>
  <r>
    <n v="5879"/>
    <n v="183262"/>
    <n v="47324"/>
    <n v="24"/>
    <n v="2"/>
    <n v="1335"/>
    <n v="393"/>
    <d v="2013-11-05T22:30:00"/>
    <d v="2013-11-05T23:54:15"/>
    <n v="0"/>
    <x v="0"/>
    <d v="2013-11-05T18:50:00"/>
    <x v="0"/>
    <n v="2"/>
    <x v="2"/>
    <n v="5.851000000257045E-2"/>
    <n v="1.4042400000616908"/>
    <n v="0.15277777778101154"/>
  </r>
  <r>
    <n v="7305"/>
    <n v="173205"/>
    <n v="35022"/>
    <n v="85"/>
    <n v="2"/>
    <n v="1056"/>
    <n v="393"/>
    <d v="2013-09-13T16:30:00"/>
    <d v="2013-09-13T18:19:30"/>
    <n v="0"/>
    <x v="0"/>
    <d v="2013-09-13T12:49:00"/>
    <x v="0"/>
    <n v="5"/>
    <x v="12"/>
    <n v="7.6039999999920838E-2"/>
    <n v="1.8249599999981001"/>
    <n v="0.15347222222044365"/>
  </r>
  <r>
    <n v="6568"/>
    <n v="164564"/>
    <n v="38311"/>
    <n v="12"/>
    <n v="2"/>
    <n v="1384"/>
    <n v="344"/>
    <d v="2013-08-03T16:30:00"/>
    <d v="2013-08-03T18:30:59"/>
    <n v="0"/>
    <x v="0"/>
    <d v="2013-08-03T12:48:00"/>
    <x v="0"/>
    <n v="6"/>
    <x v="12"/>
    <n v="8.4020000002055895E-2"/>
    <n v="2.0164800000493415"/>
    <n v="0.15416666666715173"/>
  </r>
  <r>
    <n v="6057"/>
    <n v="178117"/>
    <n v="44754"/>
    <n v="85"/>
    <n v="2"/>
    <n v="767"/>
    <n v="585"/>
    <d v="2013-10-09T21:30:00"/>
    <d v="2013-10-09T23:08:00"/>
    <n v="1"/>
    <x v="0"/>
    <d v="2013-10-09T17:48:00"/>
    <x v="0"/>
    <n v="3"/>
    <x v="14"/>
    <n v="6.8056666663323995E-2"/>
    <n v="1.6333599999197759"/>
    <n v="0.15416666666715173"/>
  </r>
  <r>
    <n v="7198"/>
    <n v="175245"/>
    <n v="32599"/>
    <n v="12"/>
    <n v="3"/>
    <n v="1010"/>
    <s v=""/>
    <d v="2013-09-24T18:30:00"/>
    <d v="2013-09-24T23:30:00"/>
    <n v="0"/>
    <x v="0"/>
    <d v="2013-09-24T14:47:00"/>
    <x v="0"/>
    <n v="2"/>
    <x v="6"/>
    <n v="0.20833666666294448"/>
    <n v="5.0000799999106675"/>
    <n v="0.15486111111385981"/>
  </r>
  <r>
    <n v="5746"/>
    <n v="175476"/>
    <n v="43610"/>
    <n v="12"/>
    <n v="3"/>
    <n v="1226"/>
    <s v=""/>
    <d v="2013-09-26T11:45:00"/>
    <d v="2013-09-26T16:45:00"/>
    <n v="1"/>
    <x v="0"/>
    <d v="2013-09-26T08:02:00"/>
    <x v="0"/>
    <n v="4"/>
    <x v="1"/>
    <n v="0.20833666666294448"/>
    <n v="5.0000799999106675"/>
    <n v="0.15486111111385981"/>
  </r>
  <r>
    <n v="7200"/>
    <n v="168761"/>
    <n v="18009"/>
    <n v="12"/>
    <n v="2"/>
    <n v="585"/>
    <n v="1096"/>
    <d v="2013-08-23T12:00:00"/>
    <d v="2013-08-23T13:49:04"/>
    <n v="0"/>
    <x v="0"/>
    <d v="2013-08-23T08:16:00"/>
    <x v="0"/>
    <n v="5"/>
    <x v="3"/>
    <n v="7.5740000000223517E-2"/>
    <n v="1.8177600000053644"/>
    <n v="0.15555555555329192"/>
  </r>
  <r>
    <n v="5450"/>
    <n v="172345"/>
    <n v="42059"/>
    <n v="90"/>
    <n v="2"/>
    <n v="393"/>
    <n v="1192"/>
    <d v="2013-09-08T18:00:00"/>
    <d v="2013-09-08T20:09:25"/>
    <n v="0"/>
    <x v="0"/>
    <d v="2013-09-08T14:16:00"/>
    <x v="0"/>
    <n v="7"/>
    <x v="6"/>
    <n v="8.9870000003429595E-2"/>
    <n v="2.1568800000823103"/>
    <n v="0.15555555555329192"/>
  </r>
  <r>
    <n v="7139"/>
    <n v="184992"/>
    <n v="48250"/>
    <n v="12"/>
    <n v="2"/>
    <n v="142"/>
    <n v="393"/>
    <d v="2013-11-17T19:00:00"/>
    <d v="2013-11-17T20:34:09"/>
    <n v="1"/>
    <x v="0"/>
    <d v="2013-11-17T15:16:00"/>
    <x v="0"/>
    <n v="7"/>
    <x v="10"/>
    <n v="6.5383333334466442E-2"/>
    <n v="1.5692000000271946"/>
    <n v="0.15555555555329192"/>
  </r>
  <r>
    <n v="6195"/>
    <n v="166892"/>
    <n v="38538"/>
    <n v="12"/>
    <n v="2"/>
    <n v="730"/>
    <n v="1373"/>
    <d v="2013-08-14T18:30:00"/>
    <d v="2013-08-14T19:52:13"/>
    <n v="0"/>
    <x v="0"/>
    <d v="2013-08-14T14:46:00"/>
    <x v="0"/>
    <n v="3"/>
    <x v="6"/>
    <n v="5.7096666663710494E-2"/>
    <n v="1.3703199999290518"/>
    <n v="0.15555555556056788"/>
  </r>
  <r>
    <n v="6639"/>
    <n v="169427"/>
    <n v="40739"/>
    <n v="28"/>
    <n v="2"/>
    <n v="393"/>
    <n v="776"/>
    <d v="2013-08-26T21:30:00"/>
    <d v="2013-08-26T22:44:07"/>
    <n v="0"/>
    <x v="0"/>
    <d v="2013-08-26T17:46:00"/>
    <x v="0"/>
    <n v="1"/>
    <x v="14"/>
    <n v="5.1466666664055083E-2"/>
    <n v="1.235199999937322"/>
    <n v="0.15555555556056788"/>
  </r>
  <r>
    <n v="7133"/>
    <n v="182963"/>
    <n v="23219"/>
    <n v="12"/>
    <n v="2"/>
    <n v="572"/>
    <n v="1350"/>
    <d v="2013-11-03T21:30:00"/>
    <d v="2013-11-03T22:28:13"/>
    <n v="0"/>
    <x v="1"/>
    <d v="2013-11-03T17:46:00"/>
    <x v="0"/>
    <n v="7"/>
    <x v="14"/>
    <n v="4.0426666666462552E-2"/>
    <n v="0.97023999999510124"/>
    <n v="0.15555555556056788"/>
  </r>
  <r>
    <n v="5640"/>
    <n v="183179"/>
    <n v="46817"/>
    <n v="12"/>
    <n v="2"/>
    <n v="393"/>
    <n v="1103"/>
    <d v="2013-11-05T11:45:00"/>
    <d v="2013-11-05T12:51:48"/>
    <n v="0"/>
    <x v="1"/>
    <d v="2013-11-05T08:00:00"/>
    <x v="0"/>
    <n v="2"/>
    <x v="1"/>
    <n v="4.638666666141944E-2"/>
    <n v="1.1132799998740666"/>
    <n v="0.15625"/>
  </r>
  <r>
    <n v="7176"/>
    <n v="148204"/>
    <n v="30355"/>
    <n v="12"/>
    <n v="2"/>
    <n v="625"/>
    <n v="452"/>
    <d v="2013-05-09T18:30:00"/>
    <s v=""/>
    <n v="1"/>
    <x v="0"/>
    <d v="2013-05-09T14:45:00"/>
    <x v="1"/>
    <n v="4"/>
    <x v="6"/>
    <e v="#VALUE!"/>
    <s v=""/>
    <n v="0.15625"/>
  </r>
  <r>
    <n v="7267"/>
    <n v="173596"/>
    <n v="42751"/>
    <n v="12"/>
    <n v="2"/>
    <n v="1085"/>
    <n v="1371"/>
    <d v="2013-09-15T12:15:00"/>
    <d v="2013-09-15T13:02:40"/>
    <n v="0"/>
    <x v="0"/>
    <d v="2013-09-15T08:29:00"/>
    <x v="0"/>
    <n v="7"/>
    <x v="3"/>
    <n v="3.3103333335020579E-2"/>
    <n v="0.79448000004049391"/>
    <n v="0.15694444443943212"/>
  </r>
  <r>
    <n v="7607"/>
    <n v="180211"/>
    <n v="34776"/>
    <n v="12"/>
    <n v="2"/>
    <n v="1005"/>
    <n v="452"/>
    <d v="2013-10-20T22:00:00"/>
    <d v="2013-10-20T22:47:24"/>
    <n v="1"/>
    <x v="0"/>
    <d v="2013-10-20T18:14:00"/>
    <x v="0"/>
    <n v="7"/>
    <x v="2"/>
    <n v="3.2913333336182404E-2"/>
    <n v="0.7899200000683777"/>
    <n v="0.15694444443943212"/>
  </r>
  <r>
    <n v="7222"/>
    <n v="174288"/>
    <n v="42905"/>
    <n v="12"/>
    <n v="2"/>
    <n v="392"/>
    <n v="1026"/>
    <d v="2013-09-18T21:00:00"/>
    <d v="2013-09-18T23:03:40"/>
    <n v="0"/>
    <x v="0"/>
    <d v="2013-09-18T17:14:00"/>
    <x v="0"/>
    <n v="3"/>
    <x v="14"/>
    <n v="8.5879999998724088E-2"/>
    <n v="2.0611199999693781"/>
    <n v="0.15694444444670808"/>
  </r>
  <r>
    <n v="7062"/>
    <n v="184880"/>
    <n v="48172"/>
    <n v="12"/>
    <n v="2"/>
    <n v="1214"/>
    <n v="1384"/>
    <d v="2013-11-16T19:30:00"/>
    <s v=""/>
    <n v="1"/>
    <x v="0"/>
    <d v="2013-11-16T15:44:00"/>
    <x v="1"/>
    <n v="6"/>
    <x v="10"/>
    <e v="#VALUE!"/>
    <s v=""/>
    <n v="0.15694444444670808"/>
  </r>
  <r>
    <n v="5708"/>
    <n v="160956"/>
    <n v="36358"/>
    <n v="12"/>
    <n v="2"/>
    <n v="61"/>
    <n v="1046"/>
    <d v="2013-07-16T19:00:00"/>
    <d v="2013-07-16T20:35:28"/>
    <n v="1"/>
    <x v="0"/>
    <d v="2013-07-16T15:12:00"/>
    <x v="0"/>
    <n v="2"/>
    <x v="10"/>
    <n v="6.6293333336943761E-2"/>
    <n v="1.5910400000866503"/>
    <n v="0.15833333333284827"/>
  </r>
  <r>
    <n v="7163"/>
    <n v="163171"/>
    <n v="37507"/>
    <n v="12"/>
    <n v="2"/>
    <n v="1286"/>
    <n v="393"/>
    <d v="2013-07-28T19:30:00"/>
    <d v="2013-07-28T20:46:17"/>
    <n v="1"/>
    <x v="0"/>
    <d v="2013-07-28T15:42:00"/>
    <x v="0"/>
    <n v="7"/>
    <x v="10"/>
    <n v="5.296999999700347E-2"/>
    <n v="1.2712799999280833"/>
    <n v="0.15833333333284827"/>
  </r>
  <r>
    <n v="5591"/>
    <n v="164811"/>
    <n v="27199"/>
    <n v="12"/>
    <n v="2"/>
    <n v="974"/>
    <n v="25"/>
    <d v="2013-08-04T20:45:00"/>
    <d v="2013-08-04T21:34:52"/>
    <n v="1"/>
    <x v="0"/>
    <d v="2013-08-04T16:57:00"/>
    <x v="0"/>
    <n v="7"/>
    <x v="8"/>
    <n v="3.4626666667463724E-2"/>
    <n v="0.83104000001912937"/>
    <n v="0.15833333333284827"/>
  </r>
  <r>
    <n v="5802"/>
    <n v="179483"/>
    <n v="45487"/>
    <n v="12"/>
    <n v="2"/>
    <n v="873"/>
    <n v="393"/>
    <d v="2013-10-17T09:30:00"/>
    <d v="2013-10-17T11:31:26"/>
    <n v="0"/>
    <x v="0"/>
    <d v="2013-10-17T05:42:00"/>
    <x v="0"/>
    <n v="4"/>
    <x v="9"/>
    <n v="8.4326666663400829E-2"/>
    <n v="2.0238399999216199"/>
    <n v="0.15833333333284827"/>
  </r>
  <r>
    <n v="5815"/>
    <n v="163960"/>
    <n v="38126"/>
    <n v="12"/>
    <n v="2"/>
    <n v="396"/>
    <n v="393"/>
    <d v="2013-08-01T16:00:00"/>
    <d v="2013-08-01T17:13:06"/>
    <n v="1"/>
    <x v="0"/>
    <d v="2013-08-01T12:11:00"/>
    <x v="0"/>
    <n v="4"/>
    <x v="12"/>
    <n v="5.0763333332724869E-2"/>
    <n v="1.2183199999853969"/>
    <n v="0.15902777777228039"/>
  </r>
  <r>
    <n v="7616"/>
    <n v="165601"/>
    <n v="32241"/>
    <n v="12"/>
    <n v="2"/>
    <n v="1388"/>
    <n v="1248"/>
    <d v="2013-08-08T20:15:00"/>
    <d v="2013-08-08T21:35:30"/>
    <n v="1"/>
    <x v="0"/>
    <d v="2013-08-08T16:26:00"/>
    <x v="0"/>
    <n v="4"/>
    <x v="8"/>
    <n v="5.5899999999382999E-2"/>
    <n v="1.341599999985192"/>
    <n v="0.15902777777955635"/>
  </r>
  <r>
    <n v="7352"/>
    <n v="172878"/>
    <n v="37460"/>
    <n v="12"/>
    <n v="2"/>
    <n v="1285"/>
    <n v="393"/>
    <d v="2013-09-11T20:00:00"/>
    <d v="2013-09-11T21:39:32"/>
    <n v="0"/>
    <x v="0"/>
    <d v="2013-09-11T16:11:00"/>
    <x v="0"/>
    <n v="3"/>
    <x v="8"/>
    <n v="6.9116666665649973E-2"/>
    <n v="1.6587999999755993"/>
    <n v="0.15902777777955635"/>
  </r>
  <r>
    <n v="7674"/>
    <n v="164987"/>
    <n v="38485"/>
    <n v="89"/>
    <n v="2"/>
    <n v="1083"/>
    <n v="393"/>
    <d v="2013-08-05T16:45:00"/>
    <d v="2013-08-05T18:38:53"/>
    <n v="0"/>
    <x v="0"/>
    <d v="2013-08-05T12:55:00"/>
    <x v="0"/>
    <n v="1"/>
    <x v="12"/>
    <n v="7.9083333337621298E-2"/>
    <n v="1.8980000001029111"/>
    <n v="0.15972222221898846"/>
  </r>
  <r>
    <n v="7109"/>
    <n v="169193"/>
    <n v="38481"/>
    <n v="89"/>
    <n v="3"/>
    <n v="1330"/>
    <s v=""/>
    <d v="2013-08-25T15:00:00"/>
    <d v="2013-08-25T22:00:00"/>
    <n v="0"/>
    <x v="0"/>
    <d v="2013-08-25T11:10:00"/>
    <x v="0"/>
    <n v="7"/>
    <x v="11"/>
    <n v="0.29166999999870313"/>
    <n v="7.0000799999688752"/>
    <n v="0.15972222221898846"/>
  </r>
  <r>
    <n v="5641"/>
    <n v="169872"/>
    <n v="40855"/>
    <n v="12"/>
    <n v="2"/>
    <n v="731"/>
    <n v="1349"/>
    <d v="2013-08-29T18:15:00"/>
    <d v="2013-08-29T19:21:50"/>
    <n v="1"/>
    <x v="0"/>
    <d v="2013-08-29T14:25:00"/>
    <x v="0"/>
    <n v="4"/>
    <x v="6"/>
    <n v="4.6413333337113727E-2"/>
    <n v="1.1139200000907294"/>
    <n v="0.15972222221898846"/>
  </r>
  <r>
    <n v="6741"/>
    <n v="171409"/>
    <n v="29648"/>
    <n v="24"/>
    <n v="2"/>
    <n v="1333"/>
    <n v="115"/>
    <d v="2013-09-04T17:15:00"/>
    <d v="2013-09-04T18:29:27"/>
    <n v="0"/>
    <x v="0"/>
    <d v="2013-09-04T13:25:00"/>
    <x v="0"/>
    <n v="3"/>
    <x v="16"/>
    <n v="5.1700000003620517E-2"/>
    <n v="1.2408000000868924"/>
    <n v="0.15972222221898846"/>
  </r>
  <r>
    <n v="6925"/>
    <n v="178480"/>
    <n v="44931"/>
    <n v="12"/>
    <n v="3"/>
    <n v="1263"/>
    <s v=""/>
    <d v="2013-10-11T17:15:00"/>
    <d v="2013-10-12T03:15:00"/>
    <n v="1"/>
    <x v="0"/>
    <d v="2013-10-11T13:25:00"/>
    <x v="0"/>
    <n v="5"/>
    <x v="16"/>
    <n v="0.41666999999870313"/>
    <n v="10.000079999968875"/>
    <n v="0.15972222221898846"/>
  </r>
  <r>
    <n v="6817"/>
    <n v="159198"/>
    <n v="35922"/>
    <n v="89"/>
    <n v="2"/>
    <n v="393"/>
    <n v="1054"/>
    <d v="2013-07-07T20:30:00"/>
    <d v="2013-07-07T23:21:48"/>
    <n v="0"/>
    <x v="0"/>
    <d v="2013-07-07T16:39:00"/>
    <x v="0"/>
    <n v="7"/>
    <x v="8"/>
    <n v="0.11930333333293675"/>
    <n v="2.8632799999904819"/>
    <n v="0.16041666666569654"/>
  </r>
  <r>
    <n v="7021"/>
    <n v="159726"/>
    <n v="7248"/>
    <n v="12"/>
    <n v="2"/>
    <n v="846"/>
    <n v="393"/>
    <d v="2013-07-10T18:15:00"/>
    <d v="2013-07-10T20:12:08"/>
    <n v="0"/>
    <x v="0"/>
    <d v="2013-07-10T14:24:00"/>
    <x v="0"/>
    <n v="3"/>
    <x v="6"/>
    <n v="8.1343333338736556E-2"/>
    <n v="1.9522400001296774"/>
    <n v="0.16041666666569654"/>
  </r>
  <r>
    <n v="7004"/>
    <n v="172625"/>
    <n v="42109"/>
    <n v="12"/>
    <n v="3"/>
    <n v="296"/>
    <s v=""/>
    <d v="2013-09-10T13:30:00"/>
    <d v="2013-09-10T18:30:00"/>
    <n v="1"/>
    <x v="0"/>
    <d v="2013-09-10T09:39:00"/>
    <x v="0"/>
    <n v="2"/>
    <x v="0"/>
    <n v="0.20833000000129687"/>
    <n v="4.9999200000311248"/>
    <n v="0.16041666666569654"/>
  </r>
  <r>
    <n v="6531"/>
    <n v="180567"/>
    <n v="43896"/>
    <n v="89"/>
    <n v="3"/>
    <n v="1054"/>
    <s v=""/>
    <d v="2013-10-23T13:00:00"/>
    <d v="2013-10-23T20:00:00"/>
    <n v="0"/>
    <x v="0"/>
    <d v="2013-10-23T09:09:00"/>
    <x v="0"/>
    <n v="3"/>
    <x v="0"/>
    <n v="0.29166333333705552"/>
    <n v="6.9999200000893325"/>
    <n v="0.16041666666569654"/>
  </r>
  <r>
    <n v="6078"/>
    <n v="162195"/>
    <n v="37357"/>
    <n v="24"/>
    <n v="2"/>
    <n v="1384"/>
    <n v="1395"/>
    <d v="2013-07-23T13:00:00"/>
    <d v="2013-07-23T13:51:53"/>
    <n v="1"/>
    <x v="0"/>
    <d v="2013-07-23T09:08:00"/>
    <x v="0"/>
    <n v="2"/>
    <x v="0"/>
    <n v="3.6033333337400109E-2"/>
    <n v="0.86480000009760261"/>
    <n v="0.16111111110512866"/>
  </r>
  <r>
    <n v="5394"/>
    <n v="164383"/>
    <n v="23775"/>
    <n v="12"/>
    <n v="2"/>
    <n v="1217"/>
    <n v="1224"/>
    <d v="2013-08-02T18:30:00"/>
    <d v="2013-08-02T19:21:25"/>
    <n v="1"/>
    <x v="0"/>
    <d v="2013-08-02T14:38:00"/>
    <x v="0"/>
    <n v="5"/>
    <x v="6"/>
    <n v="3.5706666662008502E-2"/>
    <n v="0.85695999988820404"/>
    <n v="0.16111111111240461"/>
  </r>
  <r>
    <n v="7011"/>
    <n v="178789"/>
    <n v="45109"/>
    <n v="89"/>
    <n v="2"/>
    <n v="1285"/>
    <n v="689"/>
    <d v="2013-10-13T00:30:00"/>
    <s v=""/>
    <n v="1"/>
    <x v="0"/>
    <d v="2013-10-12T20:38:00"/>
    <x v="1"/>
    <n v="7"/>
    <x v="20"/>
    <e v="#VALUE!"/>
    <s v=""/>
    <n v="0.16111111111240461"/>
  </r>
  <r>
    <n v="6862"/>
    <n v="166213"/>
    <n v="36362"/>
    <n v="12"/>
    <n v="2"/>
    <n v="393"/>
    <n v="1086"/>
    <d v="2013-08-11T18:30:00"/>
    <d v="2013-08-11T21:06:51"/>
    <n v="0"/>
    <x v="0"/>
    <d v="2013-08-11T14:37:00"/>
    <x v="0"/>
    <n v="7"/>
    <x v="6"/>
    <n v="0.10892666666768491"/>
    <n v="2.6142400000244379"/>
    <n v="0.16180555555911269"/>
  </r>
  <r>
    <n v="8006"/>
    <n v="160432"/>
    <n v="40765"/>
    <n v="12"/>
    <n v="2"/>
    <n v="1165"/>
    <n v="293"/>
    <d v="2013-07-13T21:30:00"/>
    <d v="2013-07-13T23:54:10"/>
    <n v="0"/>
    <x v="0"/>
    <d v="2013-07-13T17:36:00"/>
    <x v="0"/>
    <n v="6"/>
    <x v="14"/>
    <n v="0.10011666666105157"/>
    <n v="2.4027999998652376"/>
    <n v="0.16250000000582077"/>
  </r>
  <r>
    <n v="7779"/>
    <n v="165223"/>
    <n v="35048"/>
    <n v="12"/>
    <n v="2"/>
    <n v="293"/>
    <n v="393"/>
    <d v="2013-08-07T00:30:00"/>
    <d v="2013-08-07T02:04:31"/>
    <n v="0"/>
    <x v="0"/>
    <d v="2013-08-06T20:36:00"/>
    <x v="0"/>
    <n v="3"/>
    <x v="20"/>
    <n v="6.5636666666250676E-2"/>
    <n v="1.5752799999900162"/>
    <n v="0.16250000000582077"/>
  </r>
  <r>
    <n v="7153"/>
    <n v="157754"/>
    <n v="35283"/>
    <n v="85"/>
    <n v="3"/>
    <n v="492"/>
    <s v=""/>
    <d v="2013-07-01T05:00:00"/>
    <d v="2013-07-01T14:00:00"/>
    <n v="0"/>
    <x v="0"/>
    <d v="2013-07-01T01:05:00"/>
    <x v="0"/>
    <n v="1"/>
    <x v="7"/>
    <n v="0.37499666666553821"/>
    <n v="8.9999199999729171"/>
    <n v="0.16319444444525288"/>
  </r>
  <r>
    <n v="7559"/>
    <n v="169880"/>
    <n v="15094"/>
    <n v="12"/>
    <n v="3"/>
    <n v="1338"/>
    <s v=""/>
    <d v="2013-08-29T19:00:00"/>
    <d v="2013-08-30T00:00:00"/>
    <n v="1"/>
    <x v="0"/>
    <d v="2013-08-29T15:05:00"/>
    <x v="0"/>
    <n v="4"/>
    <x v="10"/>
    <n v="0.20833333333575865"/>
    <n v="5.0000000000582077"/>
    <n v="0.16319444444525288"/>
  </r>
  <r>
    <n v="5742"/>
    <n v="176633"/>
    <n v="2258"/>
    <n v="12"/>
    <n v="2"/>
    <n v="417"/>
    <n v="1384"/>
    <d v="2013-10-01T12:30:00"/>
    <d v="2013-10-01T13:40:24"/>
    <n v="0"/>
    <x v="0"/>
    <d v="2013-10-01T08:35:00"/>
    <x v="0"/>
    <n v="2"/>
    <x v="3"/>
    <n v="4.8886666663747746E-2"/>
    <n v="1.1732799999299459"/>
    <n v="0.16319444444525288"/>
  </r>
  <r>
    <n v="5844"/>
    <n v="153776"/>
    <n v="33217"/>
    <n v="12"/>
    <n v="2"/>
    <n v="393"/>
    <n v="83"/>
    <d v="2013-06-07T22:00:00"/>
    <d v="2013-06-08T00:00:00"/>
    <n v="1"/>
    <x v="0"/>
    <d v="2013-06-07T18:03:00"/>
    <x v="0"/>
    <n v="5"/>
    <x v="2"/>
    <n v="8.3333333335758653E-2"/>
    <n v="2.0000000000582077"/>
    <n v="0.16458333333139308"/>
  </r>
  <r>
    <n v="5900"/>
    <n v="176621"/>
    <n v="43997"/>
    <n v="85"/>
    <n v="2"/>
    <n v="1142"/>
    <n v="393"/>
    <d v="2013-10-01T04:30:00"/>
    <d v="2013-10-01T05:21:19"/>
    <n v="0"/>
    <x v="0"/>
    <d v="2013-10-01T00:33:00"/>
    <x v="0"/>
    <n v="2"/>
    <x v="22"/>
    <n v="3.5640000001876615E-2"/>
    <n v="0.85536000004503876"/>
    <n v="0.16458333333139308"/>
  </r>
  <r>
    <n v="5677"/>
    <n v="181154"/>
    <n v="44056"/>
    <n v="28"/>
    <n v="2"/>
    <n v="1052"/>
    <n v="393"/>
    <d v="2013-10-26T17:30:00"/>
    <d v="2013-10-26T18:56:43"/>
    <n v="1"/>
    <x v="0"/>
    <d v="2013-10-26T13:33:00"/>
    <x v="0"/>
    <n v="6"/>
    <x v="16"/>
    <n v="6.022333333385177E-2"/>
    <n v="1.4453600000124425"/>
    <n v="0.16458333333139308"/>
  </r>
  <r>
    <n v="6861"/>
    <n v="175479"/>
    <n v="43611"/>
    <n v="89"/>
    <n v="2"/>
    <n v="1084"/>
    <n v="393"/>
    <d v="2013-09-26T12:30:00"/>
    <d v="2013-09-26T14:31:51"/>
    <n v="0"/>
    <x v="0"/>
    <d v="2013-09-26T08:33:00"/>
    <x v="0"/>
    <n v="4"/>
    <x v="3"/>
    <n v="8.4616666666988749E-2"/>
    <n v="2.03080000000773"/>
    <n v="0.16458333333866904"/>
  </r>
  <r>
    <n v="6021"/>
    <n v="161462"/>
    <n v="21678"/>
    <n v="12"/>
    <n v="3"/>
    <n v="136"/>
    <s v=""/>
    <d v="2013-07-19T18:45:00"/>
    <d v="2013-07-19T23:45:00"/>
    <n v="0"/>
    <x v="0"/>
    <d v="2013-07-19T14:47:00"/>
    <x v="0"/>
    <n v="5"/>
    <x v="6"/>
    <n v="0.20833000000129687"/>
    <n v="4.9999200000311248"/>
    <n v="0.16527777777810115"/>
  </r>
  <r>
    <n v="5636"/>
    <n v="170660"/>
    <n v="30574"/>
    <n v="12"/>
    <n v="2"/>
    <n v="1082"/>
    <n v="452"/>
    <d v="2013-08-31T23:00:00"/>
    <d v="2013-08-31T23:53:42"/>
    <n v="1"/>
    <x v="0"/>
    <d v="2013-08-31T19:02:00"/>
    <x v="0"/>
    <n v="6"/>
    <x v="13"/>
    <n v="3.729666666185949E-2"/>
    <n v="0.89511999988462776"/>
    <n v="0.16527777777810115"/>
  </r>
  <r>
    <n v="7006"/>
    <n v="167133"/>
    <n v="39597"/>
    <n v="12"/>
    <n v="2"/>
    <n v="1323"/>
    <n v="585"/>
    <d v="2013-08-15T21:30:00"/>
    <d v="2013-08-15T22:05:34"/>
    <n v="1"/>
    <x v="0"/>
    <d v="2013-08-15T17:31:00"/>
    <x v="0"/>
    <n v="4"/>
    <x v="14"/>
    <n v="2.4696666667296086E-2"/>
    <n v="0.59272000001510605"/>
    <n v="0.16597222222480923"/>
  </r>
  <r>
    <n v="6901"/>
    <n v="177034"/>
    <n v="44036"/>
    <n v="12"/>
    <n v="2"/>
    <n v="393"/>
    <n v="730"/>
    <d v="2013-10-03T20:15:00"/>
    <d v="2013-10-03T20:32:46"/>
    <n v="0"/>
    <x v="0"/>
    <d v="2013-10-03T16:16:00"/>
    <x v="0"/>
    <n v="4"/>
    <x v="8"/>
    <n v="1.2340000001131557E-2"/>
    <n v="0.29616000002715737"/>
    <n v="0.16597222222480923"/>
  </r>
  <r>
    <n v="5469"/>
    <n v="179042"/>
    <n v="41913"/>
    <n v="12"/>
    <n v="3"/>
    <n v="156"/>
    <s v=""/>
    <d v="2013-10-14T14:00:00"/>
    <s v=""/>
    <n v="1"/>
    <x v="0"/>
    <d v="2013-10-14T10:00:00"/>
    <x v="1"/>
    <n v="1"/>
    <x v="15"/>
    <e v="#VALUE!"/>
    <s v=""/>
    <n v="0.16666666667151731"/>
  </r>
  <r>
    <n v="7124"/>
    <n v="160741"/>
    <n v="23957"/>
    <n v="12"/>
    <n v="2"/>
    <n v="768"/>
    <n v="1012"/>
    <d v="2013-07-15T17:30:00"/>
    <d v="2013-07-15T18:19:48"/>
    <n v="0"/>
    <x v="0"/>
    <d v="2013-07-15T13:29:00"/>
    <x v="0"/>
    <n v="1"/>
    <x v="16"/>
    <n v="3.4583333334012423E-2"/>
    <n v="0.83000000001629815"/>
    <n v="0.16736111111094942"/>
  </r>
  <r>
    <n v="7136"/>
    <n v="169149"/>
    <n v="28949"/>
    <n v="85"/>
    <n v="2"/>
    <n v="515"/>
    <n v="393"/>
    <d v="2013-08-25T12:00:00"/>
    <d v="2013-08-25T13:30:08"/>
    <n v="1"/>
    <x v="0"/>
    <d v="2013-08-25T07:59:00"/>
    <x v="0"/>
    <n v="7"/>
    <x v="3"/>
    <n v="6.2590000001364388E-2"/>
    <n v="1.5021600000327453"/>
    <n v="0.16736111111094942"/>
  </r>
  <r>
    <n v="7572"/>
    <n v="160944"/>
    <n v="36742"/>
    <n v="12"/>
    <n v="2"/>
    <n v="1365"/>
    <n v="293"/>
    <d v="2013-07-16T18:00:00"/>
    <s v=""/>
    <n v="1"/>
    <x v="0"/>
    <d v="2013-07-16T13:59:00"/>
    <x v="1"/>
    <n v="2"/>
    <x v="6"/>
    <e v="#VALUE!"/>
    <s v=""/>
    <n v="0.16736111111094942"/>
  </r>
  <r>
    <n v="5774"/>
    <n v="160587"/>
    <n v="36572"/>
    <n v="12"/>
    <n v="2"/>
    <n v="393"/>
    <n v="392"/>
    <d v="2013-07-14T20:30:00"/>
    <d v="2013-07-14T23:08:38"/>
    <n v="0"/>
    <x v="0"/>
    <d v="2013-07-14T16:28:00"/>
    <x v="0"/>
    <n v="7"/>
    <x v="8"/>
    <n v="0.11016333333827788"/>
    <n v="2.6439200001186691"/>
    <n v="0.16805555555038154"/>
  </r>
  <r>
    <n v="8009"/>
    <n v="165625"/>
    <n v="38724"/>
    <n v="12"/>
    <n v="2"/>
    <n v="1189"/>
    <n v="516"/>
    <d v="2013-08-08T22:00:00"/>
    <d v="2013-08-08T22:50:41"/>
    <n v="0"/>
    <x v="0"/>
    <d v="2013-08-08T17:58:00"/>
    <x v="0"/>
    <n v="4"/>
    <x v="2"/>
    <n v="3.5193333336792421E-2"/>
    <n v="0.84464000008301809"/>
    <n v="0.16805555555038154"/>
  </r>
  <r>
    <n v="7053"/>
    <n v="181720"/>
    <n v="38557"/>
    <n v="12"/>
    <n v="2"/>
    <n v="1335"/>
    <n v="1135"/>
    <d v="2013-10-29T20:30:00"/>
    <d v="2013-10-29T21:41:41"/>
    <n v="1"/>
    <x v="0"/>
    <d v="2013-10-29T16:28:00"/>
    <x v="0"/>
    <n v="2"/>
    <x v="8"/>
    <n v="4.9783333335653879E-2"/>
    <n v="1.1948000000556931"/>
    <n v="0.16805555555038154"/>
  </r>
  <r>
    <n v="6081"/>
    <n v="162394"/>
    <n v="32599"/>
    <n v="12"/>
    <n v="3"/>
    <n v="1365"/>
    <s v=""/>
    <d v="2013-07-24T17:00:00"/>
    <d v="2013-07-24T22:00:00"/>
    <n v="0"/>
    <x v="0"/>
    <d v="2013-07-24T12:58:00"/>
    <x v="0"/>
    <n v="3"/>
    <x v="16"/>
    <n v="0.20833666666294448"/>
    <n v="5.0000799999106675"/>
    <n v="0.1680555555576575"/>
  </r>
  <r>
    <n v="7329"/>
    <n v="184393"/>
    <n v="47902"/>
    <n v="85"/>
    <n v="2"/>
    <n v="793"/>
    <n v="393"/>
    <d v="2013-11-13T15:30:00"/>
    <d v="2013-11-13T16:48:02"/>
    <n v="0"/>
    <x v="0"/>
    <d v="2013-11-13T11:28:00"/>
    <x v="0"/>
    <n v="3"/>
    <x v="11"/>
    <n v="5.4186666660825722E-2"/>
    <n v="1.3004799998598173"/>
    <n v="0.1680555555576575"/>
  </r>
  <r>
    <n v="6063"/>
    <n v="171014"/>
    <n v="19163"/>
    <n v="65"/>
    <n v="2"/>
    <n v="1384"/>
    <n v="293"/>
    <d v="2013-09-02T16:30:00"/>
    <d v="2013-09-02T18:05:05"/>
    <n v="0"/>
    <x v="0"/>
    <d v="2013-09-02T12:27:00"/>
    <x v="0"/>
    <n v="1"/>
    <x v="12"/>
    <n v="6.603000000177417E-2"/>
    <n v="1.5847200000425801"/>
    <n v="0.16874999999708962"/>
  </r>
  <r>
    <n v="5594"/>
    <n v="174822"/>
    <n v="42816"/>
    <n v="12"/>
    <n v="2"/>
    <n v="1017"/>
    <n v="410"/>
    <d v="2013-09-21T21:15:00"/>
    <d v="2013-09-21T22:23:38"/>
    <n v="0"/>
    <x v="0"/>
    <d v="2013-09-21T17:12:00"/>
    <x v="0"/>
    <n v="6"/>
    <x v="14"/>
    <n v="4.766333333827788E-2"/>
    <n v="1.1439200001186691"/>
    <n v="0.16874999999708962"/>
  </r>
  <r>
    <n v="7217"/>
    <n v="184034"/>
    <n v="47749"/>
    <n v="65"/>
    <n v="3"/>
    <n v="1056"/>
    <s v=""/>
    <d v="2013-11-11T13:00:00"/>
    <d v="2013-11-11T20:00:00"/>
    <n v="0"/>
    <x v="0"/>
    <d v="2013-11-11T08:57:00"/>
    <x v="0"/>
    <n v="1"/>
    <x v="0"/>
    <n v="0.29166333333705552"/>
    <n v="6.9999200000893325"/>
    <n v="0.16874999999708962"/>
  </r>
  <r>
    <n v="7333"/>
    <n v="178212"/>
    <n v="40878"/>
    <n v="12"/>
    <n v="2"/>
    <n v="455"/>
    <n v="722"/>
    <d v="2013-10-10T15:00:00"/>
    <d v="2013-10-10T15:59:46"/>
    <n v="0"/>
    <x v="0"/>
    <d v="2013-10-10T10:56:00"/>
    <x v="0"/>
    <n v="4"/>
    <x v="11"/>
    <n v="4.1499999999359716E-2"/>
    <n v="0.99599999998463318"/>
    <n v="0.16944444444379769"/>
  </r>
  <r>
    <n v="5810"/>
    <n v="172524"/>
    <n v="42169"/>
    <n v="12"/>
    <n v="2"/>
    <n v="516"/>
    <n v="1270"/>
    <d v="2013-09-09T20:30:00"/>
    <s v=""/>
    <n v="1"/>
    <x v="0"/>
    <d v="2013-09-09T16:25:00"/>
    <x v="1"/>
    <n v="1"/>
    <x v="8"/>
    <e v="#VALUE!"/>
    <s v=""/>
    <n v="0.17013888888322981"/>
  </r>
  <r>
    <n v="5628"/>
    <n v="182740"/>
    <n v="28545"/>
    <n v="12"/>
    <n v="2"/>
    <n v="1098"/>
    <n v="452"/>
    <d v="2013-11-01T21:00:00"/>
    <d v="2013-11-01T21:59:50"/>
    <n v="0"/>
    <x v="0"/>
    <d v="2013-11-01T16:55:00"/>
    <x v="0"/>
    <n v="5"/>
    <x v="14"/>
    <n v="4.1550000001734588E-2"/>
    <n v="0.99720000004163012"/>
    <n v="0.17013888889050577"/>
  </r>
  <r>
    <n v="7871"/>
    <n v="164508"/>
    <n v="38282"/>
    <n v="12"/>
    <n v="2"/>
    <n v="22"/>
    <n v="1384"/>
    <d v="2013-08-03T12:30:00"/>
    <d v="2013-08-03T13:07:38"/>
    <n v="0"/>
    <x v="0"/>
    <d v="2013-08-03T08:24:00"/>
    <x v="0"/>
    <n v="6"/>
    <x v="3"/>
    <n v="2.6136666667298414E-2"/>
    <n v="0.62728000001516193"/>
    <n v="0.17083333333721384"/>
  </r>
  <r>
    <n v="5413"/>
    <n v="169847"/>
    <n v="40934"/>
    <n v="12"/>
    <n v="2"/>
    <n v="184"/>
    <n v="585"/>
    <d v="2013-08-29T16:30:00"/>
    <d v="2013-08-29T17:05:53"/>
    <n v="0"/>
    <x v="0"/>
    <d v="2013-08-29T12:23:00"/>
    <x v="0"/>
    <n v="4"/>
    <x v="12"/>
    <n v="2.4920000003476162E-2"/>
    <n v="0.59808000008342788"/>
    <n v="0.17152777777664596"/>
  </r>
  <r>
    <n v="7768"/>
    <n v="177279"/>
    <n v="31846"/>
    <n v="12"/>
    <n v="2"/>
    <n v="1036"/>
    <n v="541"/>
    <d v="2013-10-05T05:00:00"/>
    <s v=""/>
    <n v="0"/>
    <x v="1"/>
    <d v="2013-10-05T00:52:00"/>
    <x v="1"/>
    <n v="6"/>
    <x v="7"/>
    <e v="#VALUE!"/>
    <s v=""/>
    <n v="0.17222222222335404"/>
  </r>
  <r>
    <n v="6208"/>
    <n v="179593"/>
    <n v="44629"/>
    <n v="89"/>
    <n v="2"/>
    <n v="105"/>
    <n v="849"/>
    <d v="2013-10-17T21:45:00"/>
    <d v="2013-10-17T23:15:30"/>
    <n v="0"/>
    <x v="0"/>
    <d v="2013-10-17T17:36:00"/>
    <x v="0"/>
    <n v="4"/>
    <x v="14"/>
    <n v="6.2850000002072193E-2"/>
    <n v="1.5084000000497326"/>
    <n v="0.17291666667006211"/>
  </r>
  <r>
    <n v="6071"/>
    <n v="180580"/>
    <n v="19792"/>
    <n v="12"/>
    <n v="2"/>
    <n v="1281"/>
    <n v="585"/>
    <d v="2013-10-23T15:00:00"/>
    <d v="2013-10-23T15:55:11"/>
    <n v="0"/>
    <x v="1"/>
    <d v="2013-10-23T10:51:00"/>
    <x v="0"/>
    <n v="3"/>
    <x v="11"/>
    <n v="3.8319999999657739E-2"/>
    <n v="0.91967999999178573"/>
    <n v="0.17291666667006211"/>
  </r>
  <r>
    <n v="7440"/>
    <n v="170962"/>
    <n v="37039"/>
    <n v="85"/>
    <n v="2"/>
    <n v="1269"/>
    <n v="269"/>
    <d v="2013-09-02T15:00:00"/>
    <d v="2013-09-02T15:15:38"/>
    <n v="1"/>
    <x v="0"/>
    <d v="2013-09-02T10:50:00"/>
    <x v="0"/>
    <n v="1"/>
    <x v="11"/>
    <n v="1.0860000002139714E-2"/>
    <n v="0.26064000005135313"/>
    <n v="0.17361111110949423"/>
  </r>
  <r>
    <n v="5773"/>
    <n v="172329"/>
    <n v="39451"/>
    <n v="12"/>
    <n v="2"/>
    <n v="1167"/>
    <n v="393"/>
    <d v="2013-09-08T16:00:00"/>
    <d v="2013-09-08T17:43:03"/>
    <n v="1"/>
    <x v="0"/>
    <d v="2013-09-08T11:50:00"/>
    <x v="0"/>
    <n v="7"/>
    <x v="12"/>
    <n v="7.1563333338417578E-2"/>
    <n v="1.7175200001220219"/>
    <n v="0.17361111110949423"/>
  </r>
  <r>
    <n v="7168"/>
    <n v="172323"/>
    <n v="37792"/>
    <n v="12"/>
    <n v="3"/>
    <n v="1282"/>
    <s v=""/>
    <d v="2013-09-08T15:30:00"/>
    <s v=""/>
    <n v="1"/>
    <x v="0"/>
    <d v="2013-09-08T11:20:00"/>
    <x v="1"/>
    <n v="7"/>
    <x v="11"/>
    <e v="#VALUE!"/>
    <s v=""/>
    <n v="0.17361111111677019"/>
  </r>
  <r>
    <n v="7082"/>
    <n v="180617"/>
    <n v="45954"/>
    <n v="12"/>
    <n v="2"/>
    <n v="167"/>
    <n v="609"/>
    <d v="2013-10-23T18:15:00"/>
    <d v="2013-10-23T19:00:30"/>
    <n v="1"/>
    <x v="0"/>
    <d v="2013-10-23T14:04:00"/>
    <x v="0"/>
    <n v="3"/>
    <x v="6"/>
    <n v="3.1593333333148621E-2"/>
    <n v="0.7582399999955669"/>
    <n v="0.17430555555620231"/>
  </r>
  <r>
    <n v="6384"/>
    <n v="184378"/>
    <n v="47895"/>
    <n v="65"/>
    <n v="2"/>
    <n v="921"/>
    <n v="393"/>
    <d v="2013-11-13T14:30:00"/>
    <d v="2013-11-13T15:53:03"/>
    <n v="1"/>
    <x v="0"/>
    <d v="2013-11-13T10:18:00"/>
    <x v="0"/>
    <n v="3"/>
    <x v="15"/>
    <n v="5.7673333336424548E-2"/>
    <n v="1.3841600000741892"/>
    <n v="0.17499999999563443"/>
  </r>
  <r>
    <n v="6578"/>
    <n v="178680"/>
    <n v="45047"/>
    <n v="12"/>
    <n v="3"/>
    <n v="1040"/>
    <s v=""/>
    <d v="2013-10-12T16:00:00"/>
    <d v="2013-10-12T21:00:00"/>
    <n v="1"/>
    <x v="0"/>
    <d v="2013-10-12T11:47:00"/>
    <x v="0"/>
    <n v="6"/>
    <x v="12"/>
    <n v="0.20833333333575865"/>
    <n v="5.0000000000582077"/>
    <n v="0.1756944444423425"/>
  </r>
  <r>
    <n v="6352"/>
    <n v="164628"/>
    <n v="38338"/>
    <n v="12"/>
    <n v="2"/>
    <n v="974"/>
    <n v="393"/>
    <d v="2013-08-03T21:30:00"/>
    <d v="2013-08-03T22:30:38"/>
    <n v="0"/>
    <x v="0"/>
    <d v="2013-08-03T17:17:00"/>
    <x v="0"/>
    <n v="6"/>
    <x v="14"/>
    <n v="4.2106666667677928E-2"/>
    <n v="1.0105600000242703"/>
    <n v="0.17569444444961846"/>
  </r>
  <r>
    <n v="7713"/>
    <n v="164426"/>
    <n v="20479"/>
    <n v="12"/>
    <n v="2"/>
    <n v="708"/>
    <n v="625"/>
    <d v="2013-08-02T21:45:00"/>
    <d v="2013-08-02T23:18:40"/>
    <n v="1"/>
    <x v="0"/>
    <d v="2013-08-02T17:31:00"/>
    <x v="0"/>
    <n v="5"/>
    <x v="14"/>
    <n v="6.5049999997427221E-2"/>
    <n v="1.5611999999382533"/>
    <n v="0.17638888888905058"/>
  </r>
  <r>
    <n v="7593"/>
    <n v="178258"/>
    <n v="29648"/>
    <n v="12"/>
    <n v="2"/>
    <n v="296"/>
    <n v="542"/>
    <d v="2013-10-10T18:45:00"/>
    <s v=""/>
    <n v="0"/>
    <x v="0"/>
    <d v="2013-10-10T14:30:00"/>
    <x v="1"/>
    <n v="4"/>
    <x v="6"/>
    <e v="#VALUE!"/>
    <s v=""/>
    <n v="0.17708333333575865"/>
  </r>
  <r>
    <n v="5534"/>
    <n v="159530"/>
    <n v="36030"/>
    <n v="12"/>
    <n v="2"/>
    <n v="83"/>
    <n v="1159"/>
    <d v="2013-07-09T19:00:00"/>
    <d v="2013-07-09T20:15:08"/>
    <n v="1"/>
    <x v="0"/>
    <d v="2013-07-09T14:44:00"/>
    <x v="0"/>
    <n v="2"/>
    <x v="10"/>
    <n v="5.217333333712304E-2"/>
    <n v="1.252160000090953"/>
    <n v="0.17777777777519077"/>
  </r>
  <r>
    <n v="5520"/>
    <n v="181075"/>
    <n v="46230"/>
    <n v="12"/>
    <n v="2"/>
    <n v="1095"/>
    <n v="393"/>
    <d v="2013-10-26T03:30:00"/>
    <d v="2013-10-26T04:46:41"/>
    <n v="0"/>
    <x v="0"/>
    <d v="2013-10-25T23:14:00"/>
    <x v="0"/>
    <n v="6"/>
    <x v="23"/>
    <n v="5.3256666666129604E-2"/>
    <n v="1.2781599999871105"/>
    <n v="0.17777777778246673"/>
  </r>
  <r>
    <n v="6415"/>
    <n v="171040"/>
    <n v="41314"/>
    <n v="12"/>
    <n v="2"/>
    <n v="293"/>
    <n v="1384"/>
    <d v="2013-09-02T19:30:00"/>
    <d v="2013-09-02T22:06:53"/>
    <n v="0"/>
    <x v="0"/>
    <d v="2013-09-02T15:13:00"/>
    <x v="0"/>
    <n v="1"/>
    <x v="10"/>
    <n v="0.10895000000164146"/>
    <n v="2.6148000000393949"/>
    <n v="0.17847222222189885"/>
  </r>
  <r>
    <n v="7372"/>
    <n v="159700"/>
    <n v="35673"/>
    <n v="89"/>
    <n v="3"/>
    <n v="988"/>
    <s v=""/>
    <d v="2013-07-10T16:15:00"/>
    <d v="2013-07-10T21:15:00"/>
    <n v="0"/>
    <x v="0"/>
    <d v="2013-07-10T11:57:00"/>
    <x v="0"/>
    <n v="3"/>
    <x v="12"/>
    <n v="0.20833666666294448"/>
    <n v="5.0000799999106675"/>
    <n v="0.17916666666860692"/>
  </r>
  <r>
    <n v="7664"/>
    <n v="174374"/>
    <n v="43105"/>
    <n v="12"/>
    <n v="2"/>
    <n v="269"/>
    <n v="585"/>
    <d v="2013-09-19T14:00:00"/>
    <d v="2013-09-19T15:00:24"/>
    <n v="0"/>
    <x v="0"/>
    <d v="2013-09-19T09:42:00"/>
    <x v="0"/>
    <n v="4"/>
    <x v="15"/>
    <n v="4.194666666444391E-2"/>
    <n v="1.0067199999466538"/>
    <n v="0.17916666666860692"/>
  </r>
  <r>
    <n v="6815"/>
    <n v="181906"/>
    <n v="46683"/>
    <n v="12"/>
    <n v="3"/>
    <n v="455"/>
    <s v=""/>
    <d v="2013-10-30T18:00:00"/>
    <s v=""/>
    <n v="1"/>
    <x v="0"/>
    <d v="2013-10-30T13:42:00"/>
    <x v="1"/>
    <n v="3"/>
    <x v="6"/>
    <e v="#VALUE!"/>
    <s v=""/>
    <n v="0.17916666666860692"/>
  </r>
  <r>
    <n v="7541"/>
    <n v="185846"/>
    <n v="3754"/>
    <n v="12"/>
    <n v="2"/>
    <n v="1307"/>
    <n v="727"/>
    <d v="2013-11-23T23:00:00"/>
    <s v=""/>
    <n v="1"/>
    <x v="0"/>
    <d v="2013-11-23T18:42:00"/>
    <x v="1"/>
    <n v="6"/>
    <x v="13"/>
    <e v="#VALUE!"/>
    <s v=""/>
    <n v="0.17916666666860692"/>
  </r>
  <r>
    <n v="5996"/>
    <n v="177153"/>
    <n v="35084"/>
    <n v="12"/>
    <n v="2"/>
    <n v="414"/>
    <n v="1390"/>
    <d v="2013-10-04T15:00:00"/>
    <d v="2013-10-04T15:42:57"/>
    <n v="1"/>
    <x v="0"/>
    <d v="2013-10-04T10:41:00"/>
    <x v="0"/>
    <n v="5"/>
    <x v="11"/>
    <n v="2.9829999999492429E-2"/>
    <n v="0.7159199999878183"/>
    <n v="0.17986111110803904"/>
  </r>
  <r>
    <n v="6304"/>
    <n v="159145"/>
    <n v="35894"/>
    <n v="12"/>
    <n v="2"/>
    <n v="271"/>
    <n v="767"/>
    <d v="2013-07-07T16:15:00"/>
    <d v="2013-07-07T17:11:01"/>
    <n v="0"/>
    <x v="0"/>
    <d v="2013-07-07T11:56:00"/>
    <x v="0"/>
    <n v="7"/>
    <x v="12"/>
    <n v="3.8896666665095836E-2"/>
    <n v="0.93351999996230006"/>
    <n v="0.179861111115315"/>
  </r>
  <r>
    <n v="5720"/>
    <n v="160453"/>
    <n v="36508"/>
    <n v="12"/>
    <n v="2"/>
    <n v="58"/>
    <n v="458"/>
    <d v="2013-07-14T00:00:00"/>
    <d v="2013-07-14T00:34:32"/>
    <n v="1"/>
    <x v="0"/>
    <d v="2013-07-13T19:40:00"/>
    <x v="0"/>
    <n v="7"/>
    <x v="20"/>
    <n v="2.3979999998118728E-2"/>
    <n v="0.57551999995484948"/>
    <n v="0.18055555555474712"/>
  </r>
  <r>
    <n v="6355"/>
    <n v="136761"/>
    <n v="822"/>
    <n v="12"/>
    <n v="2"/>
    <n v="1037"/>
    <n v="977"/>
    <d v="2013-02-06T15:30:00"/>
    <d v="2013-02-07T00:00:00"/>
    <n v="1"/>
    <x v="0"/>
    <d v="2013-02-06T11:09:00"/>
    <x v="0"/>
    <n v="3"/>
    <x v="11"/>
    <n v="0.35416666666424135"/>
    <n v="8.4999999999417923"/>
    <n v="0.18125000000145519"/>
  </r>
  <r>
    <n v="7388"/>
    <n v="162810"/>
    <n v="36958"/>
    <n v="12"/>
    <n v="2"/>
    <n v="85"/>
    <n v="585"/>
    <d v="2013-07-26T19:15:00"/>
    <d v="2013-07-26T20:38:30"/>
    <n v="0"/>
    <x v="0"/>
    <d v="2013-07-26T14:54:00"/>
    <x v="0"/>
    <n v="5"/>
    <x v="10"/>
    <n v="5.7986666666693054E-2"/>
    <n v="1.3916800000006333"/>
    <n v="0.18125000000145519"/>
  </r>
  <r>
    <n v="6629"/>
    <n v="164389"/>
    <n v="1154"/>
    <n v="12"/>
    <n v="2"/>
    <n v="167"/>
    <n v="220"/>
    <d v="2013-08-02T19:30:00"/>
    <d v="2013-08-02T20:21:43"/>
    <n v="0"/>
    <x v="0"/>
    <d v="2013-08-02T15:09:00"/>
    <x v="0"/>
    <n v="5"/>
    <x v="10"/>
    <n v="3.590999999869382E-2"/>
    <n v="0.86183999996865168"/>
    <n v="0.18125000000145519"/>
  </r>
  <r>
    <n v="5631"/>
    <n v="171878"/>
    <n v="36016"/>
    <n v="12"/>
    <n v="3"/>
    <n v="784"/>
    <s v=""/>
    <d v="2013-09-06T16:00:00"/>
    <d v="2013-09-06T21:00:00"/>
    <n v="0"/>
    <x v="0"/>
    <d v="2013-09-06T11:38:00"/>
    <x v="0"/>
    <n v="5"/>
    <x v="12"/>
    <n v="0.20833333333575865"/>
    <n v="5.0000000000582077"/>
    <n v="0.18194444444088731"/>
  </r>
  <r>
    <n v="6515"/>
    <n v="174024"/>
    <n v="30052"/>
    <n v="12"/>
    <n v="2"/>
    <n v="515"/>
    <n v="393"/>
    <d v="2013-09-17T03:45:00"/>
    <d v="2013-09-17T04:50:05"/>
    <n v="0"/>
    <x v="0"/>
    <d v="2013-09-16T23:22:00"/>
    <x v="0"/>
    <n v="2"/>
    <x v="23"/>
    <n v="4.5200000000477303E-2"/>
    <n v="1.0848000000114553"/>
    <n v="0.18263888888759539"/>
  </r>
  <r>
    <n v="7085"/>
    <n v="178682"/>
    <n v="44373"/>
    <n v="12"/>
    <n v="3"/>
    <n v="61"/>
    <s v=""/>
    <d v="2013-10-12T16:15:00"/>
    <d v="2013-10-12T23:15:00"/>
    <n v="1"/>
    <x v="0"/>
    <d v="2013-10-12T11:51:00"/>
    <x v="0"/>
    <n v="6"/>
    <x v="12"/>
    <n v="0.29166666666424135"/>
    <n v="6.9999999999417923"/>
    <n v="0.18333333333430346"/>
  </r>
  <r>
    <n v="7145"/>
    <n v="180597"/>
    <n v="45941"/>
    <n v="12"/>
    <n v="3"/>
    <n v="1053"/>
    <s v=""/>
    <d v="2013-10-23T16:30:00"/>
    <d v="2013-10-23T20:30:00"/>
    <n v="1"/>
    <x v="0"/>
    <d v="2013-10-23T12:06:00"/>
    <x v="0"/>
    <n v="3"/>
    <x v="12"/>
    <n v="0.16666999999870313"/>
    <n v="4.0000799999688752"/>
    <n v="0.18333333333430346"/>
  </r>
  <r>
    <n v="6014"/>
    <n v="168377"/>
    <n v="40134"/>
    <n v="12"/>
    <n v="2"/>
    <n v="330"/>
    <n v="393"/>
    <d v="2013-08-21T04:45:00"/>
    <d v="2013-08-21T05:59:38"/>
    <n v="0"/>
    <x v="1"/>
    <d v="2013-08-21T00:19:00"/>
    <x v="0"/>
    <n v="3"/>
    <x v="22"/>
    <n v="5.1833333338436205E-2"/>
    <n v="1.2440000001224689"/>
    <n v="0.18472222222044365"/>
  </r>
  <r>
    <n v="7241"/>
    <n v="173861"/>
    <n v="42864"/>
    <n v="12"/>
    <n v="2"/>
    <n v="1263"/>
    <n v="393"/>
    <d v="2013-09-16T14:00:00"/>
    <d v="2013-09-16T15:19:54"/>
    <n v="0"/>
    <x v="0"/>
    <d v="2013-09-16T09:34:00"/>
    <x v="0"/>
    <n v="1"/>
    <x v="15"/>
    <n v="5.5486666664364748E-2"/>
    <n v="1.3316799999447539"/>
    <n v="0.18472222222771961"/>
  </r>
  <r>
    <n v="7404"/>
    <n v="161876"/>
    <n v="29807"/>
    <n v="12"/>
    <n v="2"/>
    <n v="515"/>
    <n v="363"/>
    <d v="2013-07-21T18:45:00"/>
    <d v="2013-07-21T19:39:25"/>
    <n v="0"/>
    <x v="0"/>
    <d v="2013-07-21T14:18:00"/>
    <x v="0"/>
    <n v="7"/>
    <x v="6"/>
    <n v="3.7790000002132729E-2"/>
    <n v="0.90696000005118549"/>
    <n v="0.18541666666715173"/>
  </r>
  <r>
    <n v="5787"/>
    <n v="163749"/>
    <n v="38076"/>
    <n v="12"/>
    <n v="2"/>
    <n v="1032"/>
    <n v="793"/>
    <d v="2013-07-31T21:00:00"/>
    <d v="2013-07-31T22:58:10"/>
    <n v="0"/>
    <x v="0"/>
    <d v="2013-07-31T16:33:00"/>
    <x v="0"/>
    <n v="3"/>
    <x v="14"/>
    <n v="8.2060000000637956E-2"/>
    <n v="1.9694400000153109"/>
    <n v="0.18541666666715173"/>
  </r>
  <r>
    <n v="7470"/>
    <n v="181830"/>
    <n v="29619"/>
    <n v="12"/>
    <n v="2"/>
    <n v="515"/>
    <n v="393"/>
    <d v="2013-10-30T12:30:00"/>
    <d v="2013-10-30T14:00:08"/>
    <n v="0"/>
    <x v="0"/>
    <d v="2013-10-30T08:03:00"/>
    <x v="0"/>
    <n v="3"/>
    <x v="3"/>
    <n v="6.2596666663012002E-2"/>
    <n v="1.502319999912288"/>
    <n v="0.18541666666715173"/>
  </r>
  <r>
    <n v="7483"/>
    <n v="162366"/>
    <n v="37435"/>
    <n v="12"/>
    <n v="2"/>
    <n v="590"/>
    <n v="393"/>
    <d v="2013-07-24T14:30:00"/>
    <d v="2013-07-24T15:39:35"/>
    <n v="0"/>
    <x v="1"/>
    <d v="2013-07-24T10:02:00"/>
    <x v="0"/>
    <n v="3"/>
    <x v="15"/>
    <n v="4.8323333336156793E-2"/>
    <n v="1.159760000067763"/>
    <n v="0.18611111110658385"/>
  </r>
  <r>
    <n v="7791"/>
    <n v="162037"/>
    <n v="3815"/>
    <n v="12"/>
    <n v="2"/>
    <n v="344"/>
    <n v="393"/>
    <d v="2013-07-22T15:30:00"/>
    <d v="2013-07-22T17:25:20"/>
    <n v="0"/>
    <x v="0"/>
    <d v="2013-07-22T11:02:00"/>
    <x v="0"/>
    <n v="1"/>
    <x v="11"/>
    <n v="8.0096666664758231E-2"/>
    <n v="1.9223199999541976"/>
    <n v="0.18611111111385981"/>
  </r>
  <r>
    <n v="6102"/>
    <n v="178881"/>
    <n v="45069"/>
    <n v="12"/>
    <n v="3"/>
    <n v="1056"/>
    <s v=""/>
    <d v="2013-10-13T17:00:00"/>
    <d v="2013-10-14T00:00:00"/>
    <n v="0"/>
    <x v="1"/>
    <d v="2013-10-13T12:32:00"/>
    <x v="0"/>
    <n v="7"/>
    <x v="16"/>
    <n v="0.29166666666424135"/>
    <n v="6.9999999999417923"/>
    <n v="0.18611111111385981"/>
  </r>
  <r>
    <n v="7569"/>
    <n v="148788"/>
    <n v="30667"/>
    <n v="12"/>
    <n v="2"/>
    <n v="585"/>
    <n v="58"/>
    <d v="2013-05-12T12:30:00"/>
    <s v=""/>
    <n v="1"/>
    <x v="0"/>
    <d v="2013-05-12T08:02:00"/>
    <x v="1"/>
    <n v="7"/>
    <x v="3"/>
    <e v="#VALUE!"/>
    <s v=""/>
    <n v="0.18611111111385981"/>
  </r>
  <r>
    <n v="5743"/>
    <n v="181852"/>
    <n v="46658"/>
    <n v="12"/>
    <n v="2"/>
    <n v="1224"/>
    <n v="393"/>
    <d v="2013-10-30T15:00:00"/>
    <d v="2013-10-30T16:19:44"/>
    <n v="1"/>
    <x v="0"/>
    <d v="2013-10-30T10:31:00"/>
    <x v="0"/>
    <n v="3"/>
    <x v="11"/>
    <n v="5.5370000001857989E-2"/>
    <n v="1.3288800000445917"/>
    <n v="0.18680555555329192"/>
  </r>
  <r>
    <n v="7781"/>
    <n v="173466"/>
    <n v="17870"/>
    <n v="12"/>
    <n v="2"/>
    <n v="2"/>
    <n v="1286"/>
    <d v="2013-09-14T20:00:00"/>
    <s v=""/>
    <n v="0"/>
    <x v="0"/>
    <d v="2013-09-14T15:30:00"/>
    <x v="1"/>
    <n v="6"/>
    <x v="8"/>
    <e v="#VALUE!"/>
    <s v=""/>
    <n v="0.1875"/>
  </r>
  <r>
    <n v="6062"/>
    <n v="183954"/>
    <n v="25721"/>
    <n v="12"/>
    <n v="3"/>
    <n v="293"/>
    <s v=""/>
    <d v="2013-11-10T22:00:00"/>
    <s v=""/>
    <n v="1"/>
    <x v="0"/>
    <d v="2013-11-10T17:30:00"/>
    <x v="1"/>
    <n v="7"/>
    <x v="2"/>
    <e v="#VALUE!"/>
    <s v=""/>
    <n v="0.1875"/>
  </r>
  <r>
    <n v="7015"/>
    <n v="178824"/>
    <n v="45134"/>
    <n v="12"/>
    <n v="2"/>
    <n v="689"/>
    <n v="585"/>
    <d v="2013-10-13T05:30:00"/>
    <s v=""/>
    <n v="1"/>
    <x v="0"/>
    <d v="2013-10-13T00:59:00"/>
    <x v="1"/>
    <n v="7"/>
    <x v="7"/>
    <e v="#VALUE!"/>
    <s v=""/>
    <n v="0.18819444443943212"/>
  </r>
  <r>
    <n v="7457"/>
    <n v="170386"/>
    <n v="33756"/>
    <n v="12"/>
    <n v="2"/>
    <n v="572"/>
    <n v="452"/>
    <d v="2013-08-31T03:00:00"/>
    <d v="2013-08-31T03:24:34"/>
    <n v="1"/>
    <x v="0"/>
    <d v="2013-08-30T22:28:00"/>
    <x v="0"/>
    <n v="6"/>
    <x v="23"/>
    <n v="1.705999999830965E-2"/>
    <n v="0.40943999995943159"/>
    <n v="0.18888888888614019"/>
  </r>
  <r>
    <n v="6283"/>
    <n v="172199"/>
    <n v="28488"/>
    <n v="12"/>
    <n v="3"/>
    <n v="1032"/>
    <s v=""/>
    <d v="2013-09-07T20:15:00"/>
    <d v="2013-09-07T22:48:49"/>
    <n v="1"/>
    <x v="0"/>
    <d v="2013-09-07T15:43:00"/>
    <x v="0"/>
    <n v="6"/>
    <x v="8"/>
    <n v="0.1068200000008801"/>
    <n v="2.5636800000211224"/>
    <n v="0.18888888888614019"/>
  </r>
  <r>
    <n v="5784"/>
    <n v="173446"/>
    <n v="42650"/>
    <n v="89"/>
    <n v="3"/>
    <n v="410"/>
    <s v=""/>
    <d v="2013-09-14T18:30:00"/>
    <d v="2013-09-14T23:30:00"/>
    <n v="0"/>
    <x v="0"/>
    <d v="2013-09-14T13:57:00"/>
    <x v="0"/>
    <n v="6"/>
    <x v="6"/>
    <n v="0.20833666666294448"/>
    <n v="5.0000799999106675"/>
    <n v="0.18958333333284827"/>
  </r>
  <r>
    <n v="6697"/>
    <n v="132719"/>
    <n v="22289"/>
    <n v="12"/>
    <n v="2"/>
    <n v="197"/>
    <n v="1384"/>
    <d v="2013-01-03T21:45:00"/>
    <d v="2013-01-04T00:00:00"/>
    <n v="1"/>
    <x v="0"/>
    <d v="2013-01-03T17:11:00"/>
    <x v="0"/>
    <n v="4"/>
    <x v="14"/>
    <n v="9.375E-2"/>
    <n v="2.25"/>
    <n v="0.19027777777955635"/>
  </r>
  <r>
    <n v="7961"/>
    <n v="184181"/>
    <n v="47820"/>
    <n v="12"/>
    <n v="2"/>
    <n v="1365"/>
    <n v="393"/>
    <d v="2013-11-12T14:30:00"/>
    <d v="2013-11-12T17:03:32"/>
    <n v="0"/>
    <x v="0"/>
    <d v="2013-11-12T09:55:00"/>
    <x v="0"/>
    <n v="2"/>
    <x v="15"/>
    <n v="0.10662333333311835"/>
    <n v="2.5589599999948405"/>
    <n v="0.19097222221898846"/>
  </r>
  <r>
    <n v="6871"/>
    <n v="167617"/>
    <n v="39860"/>
    <n v="65"/>
    <n v="2"/>
    <n v="776"/>
    <n v="393"/>
    <d v="2013-08-17T22:15:00"/>
    <d v="2013-08-17T23:36:18"/>
    <n v="0"/>
    <x v="0"/>
    <d v="2013-08-17T17:40:00"/>
    <x v="0"/>
    <n v="6"/>
    <x v="2"/>
    <n v="5.6456666665326338E-2"/>
    <n v="1.3549599999678321"/>
    <n v="0.19097222222626442"/>
  </r>
  <r>
    <n v="5883"/>
    <n v="161994"/>
    <n v="37268"/>
    <n v="12"/>
    <n v="2"/>
    <n v="471"/>
    <n v="168"/>
    <d v="2013-07-22T05:00:00"/>
    <s v=""/>
    <n v="0"/>
    <x v="1"/>
    <d v="2013-07-22T00:25:00"/>
    <x v="1"/>
    <n v="1"/>
    <x v="7"/>
    <e v="#VALUE!"/>
    <s v=""/>
    <n v="0.19097222222626442"/>
  </r>
  <r>
    <n v="5659"/>
    <n v="160725"/>
    <n v="36639"/>
    <n v="12"/>
    <n v="2"/>
    <n v="393"/>
    <n v="846"/>
    <d v="2013-07-15T16:45:00"/>
    <d v="2013-07-15T17:58:24"/>
    <n v="0"/>
    <x v="1"/>
    <d v="2013-07-15T12:09:00"/>
    <x v="0"/>
    <n v="1"/>
    <x v="12"/>
    <n v="5.0973333338333759E-2"/>
    <n v="1.2233600001200102"/>
    <n v="0.19166666666569654"/>
  </r>
  <r>
    <n v="6856"/>
    <n v="161474"/>
    <n v="40512"/>
    <n v="12"/>
    <n v="2"/>
    <n v="1198"/>
    <n v="168"/>
    <d v="2013-07-19T20:15:00"/>
    <d v="2013-07-19T21:42:54"/>
    <n v="0"/>
    <x v="0"/>
    <d v="2013-07-19T15:37:00"/>
    <x v="0"/>
    <n v="5"/>
    <x v="8"/>
    <n v="6.1040000000502914E-2"/>
    <n v="1.4649600000120699"/>
    <n v="0.19305555555911269"/>
  </r>
  <r>
    <n v="6579"/>
    <n v="166814"/>
    <n v="38097"/>
    <n v="89"/>
    <n v="2"/>
    <n v="1120"/>
    <n v="585"/>
    <d v="2013-08-14T14:45:00"/>
    <d v="2013-08-14T15:49:15"/>
    <n v="0"/>
    <x v="0"/>
    <d v="2013-08-14T10:07:00"/>
    <x v="0"/>
    <n v="3"/>
    <x v="15"/>
    <n v="4.4616666666115634E-2"/>
    <n v="1.0707999999867752"/>
    <n v="0.19305555555911269"/>
  </r>
  <r>
    <n v="5951"/>
    <n v="176005"/>
    <n v="43514"/>
    <n v="12"/>
    <n v="2"/>
    <n v="1096"/>
    <n v="1371"/>
    <d v="2013-09-28T11:45:00"/>
    <d v="2013-09-28T12:38:14"/>
    <n v="0"/>
    <x v="0"/>
    <d v="2013-09-28T07:07:00"/>
    <x v="0"/>
    <n v="6"/>
    <x v="1"/>
    <n v="3.6966666666558012E-2"/>
    <n v="0.8871999999973923"/>
    <n v="0.19305555555911269"/>
  </r>
  <r>
    <n v="6421"/>
    <n v="182511"/>
    <n v="46829"/>
    <n v="12"/>
    <n v="2"/>
    <n v="1108"/>
    <n v="1229"/>
    <d v="2013-10-31T20:00:00"/>
    <s v=""/>
    <n v="1"/>
    <x v="0"/>
    <d v="2013-10-31T15:22:00"/>
    <x v="1"/>
    <n v="4"/>
    <x v="8"/>
    <e v="#VALUE!"/>
    <s v=""/>
    <n v="0.19305555555911269"/>
  </r>
  <r>
    <n v="7641"/>
    <n v="161257"/>
    <n v="34007"/>
    <n v="89"/>
    <n v="2"/>
    <n v="293"/>
    <n v="176"/>
    <d v="2013-07-18T19:45:00"/>
    <d v="2013-07-18T20:57:05"/>
    <n v="0"/>
    <x v="0"/>
    <d v="2013-07-18T15:06:00"/>
    <x v="0"/>
    <n v="4"/>
    <x v="10"/>
    <n v="5.0053333332471084E-2"/>
    <n v="1.201279999979306"/>
    <n v="0.19374999999854481"/>
  </r>
  <r>
    <n v="6337"/>
    <n v="181289"/>
    <n v="46218"/>
    <n v="12"/>
    <n v="2"/>
    <n v="1010"/>
    <n v="1371"/>
    <d v="2013-10-27T13:30:00"/>
    <d v="2013-10-27T14:16:24"/>
    <n v="0"/>
    <x v="0"/>
    <d v="2013-10-27T08:51:00"/>
    <x v="0"/>
    <n v="7"/>
    <x v="0"/>
    <n v="3.2220000000961591E-2"/>
    <n v="0.77328000002307817"/>
    <n v="0.19374999999854481"/>
  </r>
  <r>
    <n v="5824"/>
    <n v="152773"/>
    <n v="32781"/>
    <n v="12"/>
    <n v="2"/>
    <n v="1175"/>
    <n v="376"/>
    <d v="2013-06-02T23:00:00"/>
    <d v="2013-06-03T00:00:00"/>
    <n v="1"/>
    <x v="0"/>
    <d v="2013-06-02T18:21:00"/>
    <x v="0"/>
    <n v="7"/>
    <x v="13"/>
    <n v="4.1666666664241347E-2"/>
    <n v="0.99999999994179234"/>
    <n v="0.19375000000582077"/>
  </r>
  <r>
    <n v="5698"/>
    <n v="159910"/>
    <n v="29435"/>
    <n v="12"/>
    <n v="2"/>
    <n v="571"/>
    <n v="83"/>
    <d v="2013-07-11T18:30:00"/>
    <d v="2013-07-11T18:58:46"/>
    <n v="0"/>
    <x v="0"/>
    <d v="2013-07-11T13:50:00"/>
    <x v="0"/>
    <n v="4"/>
    <x v="6"/>
    <n v="1.9976666662842035E-2"/>
    <n v="0.47943999990820885"/>
    <n v="0.19444444444525288"/>
  </r>
  <r>
    <n v="5799"/>
    <n v="169633"/>
    <n v="27202"/>
    <n v="12"/>
    <n v="2"/>
    <n v="571"/>
    <n v="393"/>
    <d v="2013-08-28T05:15:00"/>
    <d v="2013-08-28T06:28:23"/>
    <n v="1"/>
    <x v="0"/>
    <d v="2013-08-28T00:35:00"/>
    <x v="0"/>
    <n v="3"/>
    <x v="7"/>
    <n v="5.0960000000486616E-2"/>
    <n v="1.2230400000116788"/>
    <n v="0.19444444444525288"/>
  </r>
  <r>
    <n v="5979"/>
    <n v="182758"/>
    <n v="23392"/>
    <n v="28"/>
    <n v="2"/>
    <n v="603"/>
    <n v="571"/>
    <d v="2013-11-01T23:30:00"/>
    <d v="2013-11-02T00:02:20"/>
    <n v="0"/>
    <x v="0"/>
    <d v="2013-11-01T18:49:00"/>
    <x v="0"/>
    <n v="5"/>
    <x v="13"/>
    <n v="2.2453333338489756E-2"/>
    <n v="0.53888000012375414"/>
    <n v="0.195138888884685"/>
  </r>
  <r>
    <n v="6548"/>
    <n v="179445"/>
    <n v="34197"/>
    <n v="85"/>
    <n v="2"/>
    <n v="393"/>
    <n v="590"/>
    <d v="2013-10-17T00:30:00"/>
    <d v="2013-10-17T01:24:17"/>
    <n v="0"/>
    <x v="0"/>
    <d v="2013-10-16T19:48:00"/>
    <x v="0"/>
    <n v="4"/>
    <x v="20"/>
    <n v="3.7696666666306555E-2"/>
    <n v="0.90471999999135733"/>
    <n v="0.19583333333866904"/>
  </r>
  <r>
    <n v="7160"/>
    <n v="184274"/>
    <n v="47118"/>
    <n v="23"/>
    <n v="2"/>
    <n v="1384"/>
    <n v="149"/>
    <d v="2013-11-12T22:30:00"/>
    <d v="2013-11-12T23:37:44"/>
    <n v="0"/>
    <x v="0"/>
    <d v="2013-11-12T17:47:00"/>
    <x v="0"/>
    <n v="2"/>
    <x v="2"/>
    <n v="4.7039999997650739E-2"/>
    <n v="1.1289599999436177"/>
    <n v="0.19652777777810115"/>
  </r>
  <r>
    <n v="6140"/>
    <n v="159702"/>
    <n v="19361"/>
    <n v="65"/>
    <n v="3"/>
    <n v="293"/>
    <s v=""/>
    <d v="2013-07-10T16:45:00"/>
    <d v="2013-07-11T01:45:00"/>
    <n v="0"/>
    <x v="0"/>
    <d v="2013-07-10T12:01:00"/>
    <x v="0"/>
    <n v="3"/>
    <x v="12"/>
    <n v="0.37500333333446179"/>
    <n v="9.0000800000270829"/>
    <n v="0.19722222221753327"/>
  </r>
  <r>
    <n v="6788"/>
    <n v="168792"/>
    <n v="40452"/>
    <n v="12"/>
    <n v="2"/>
    <n v="1152"/>
    <n v="393"/>
    <d v="2013-08-23T16:45:00"/>
    <d v="2013-08-23T18:50:30"/>
    <n v="1"/>
    <x v="0"/>
    <d v="2013-08-23T12:01:00"/>
    <x v="0"/>
    <n v="5"/>
    <x v="12"/>
    <n v="8.7153333333844785E-2"/>
    <n v="2.0916800000122748"/>
    <n v="0.19722222221753327"/>
  </r>
  <r>
    <n v="7762"/>
    <n v="174911"/>
    <n v="36500"/>
    <n v="12"/>
    <n v="2"/>
    <n v="471"/>
    <n v="393"/>
    <d v="2013-09-22T16:00:00"/>
    <d v="2013-09-22T17:14:50"/>
    <n v="0"/>
    <x v="0"/>
    <d v="2013-09-22T11:16:00"/>
    <x v="0"/>
    <n v="7"/>
    <x v="12"/>
    <n v="5.1963333338790108E-2"/>
    <n v="1.2471200001309626"/>
    <n v="0.19722222221753327"/>
  </r>
  <r>
    <n v="7643"/>
    <n v="183658"/>
    <n v="47558"/>
    <n v="12"/>
    <n v="3"/>
    <n v="1341"/>
    <s v=""/>
    <d v="2013-11-08T21:00:00"/>
    <d v="2013-11-09T06:00:00"/>
    <n v="1"/>
    <x v="0"/>
    <d v="2013-11-08T16:15:00"/>
    <x v="0"/>
    <n v="5"/>
    <x v="14"/>
    <n v="0.375"/>
    <n v="9"/>
    <n v="0.19791666666424135"/>
  </r>
  <r>
    <n v="7854"/>
    <n v="160572"/>
    <n v="36560"/>
    <n v="12"/>
    <n v="2"/>
    <n v="58"/>
    <n v="585"/>
    <d v="2013-07-14T19:15:00"/>
    <d v="2013-07-14T20:59:25"/>
    <n v="1"/>
    <x v="0"/>
    <d v="2013-07-14T14:30:00"/>
    <x v="0"/>
    <n v="7"/>
    <x v="10"/>
    <n v="7.2506666663684882E-2"/>
    <n v="1.7401599999284372"/>
    <n v="0.19791666667151731"/>
  </r>
  <r>
    <n v="7688"/>
    <n v="157663"/>
    <n v="18685"/>
    <n v="85"/>
    <n v="2"/>
    <n v="1173"/>
    <n v="1315"/>
    <d v="2013-06-30T17:00:00"/>
    <d v="2013-06-30T17:14:42"/>
    <n v="1"/>
    <x v="0"/>
    <d v="2013-06-30T12:13:00"/>
    <x v="0"/>
    <n v="7"/>
    <x v="16"/>
    <n v="1.0206666665908415E-2"/>
    <n v="0.24495999998180196"/>
    <n v="0.1993055555576575"/>
  </r>
  <r>
    <n v="6553"/>
    <n v="183591"/>
    <n v="47517"/>
    <n v="12"/>
    <n v="2"/>
    <n v="393"/>
    <n v="1113"/>
    <d v="2013-11-08T12:00:00"/>
    <s v=""/>
    <n v="0"/>
    <x v="0"/>
    <d v="2013-11-08T07:13:00"/>
    <x v="1"/>
    <n v="5"/>
    <x v="3"/>
    <e v="#VALUE!"/>
    <s v=""/>
    <n v="0.1993055555576575"/>
  </r>
  <r>
    <n v="5370"/>
    <n v="161363"/>
    <n v="36935"/>
    <n v="12"/>
    <n v="2"/>
    <n v="393"/>
    <n v="1303"/>
    <d v="2013-07-19T11:30:00"/>
    <d v="2013-07-19T13:31:54"/>
    <n v="1"/>
    <x v="0"/>
    <d v="2013-07-19T06:42:00"/>
    <x v="0"/>
    <n v="5"/>
    <x v="1"/>
    <n v="8.4653333338792436E-2"/>
    <n v="2.0316800001310185"/>
    <n v="0.19999999999708962"/>
  </r>
  <r>
    <n v="5783"/>
    <n v="162816"/>
    <n v="37642"/>
    <n v="89"/>
    <n v="3"/>
    <n v="184"/>
    <s v=""/>
    <d v="2013-07-26T20:00:00"/>
    <d v="2013-07-27T05:00:00"/>
    <n v="1"/>
    <x v="0"/>
    <d v="2013-07-26T15:11:00"/>
    <x v="0"/>
    <n v="5"/>
    <x v="8"/>
    <n v="0.37499666666553821"/>
    <n v="8.9999199999729171"/>
    <n v="0.20069444444379769"/>
  </r>
  <r>
    <n v="6296"/>
    <n v="171679"/>
    <n v="1103"/>
    <n v="12"/>
    <n v="2"/>
    <n v="499"/>
    <n v="1189"/>
    <d v="2013-09-05T21:30:00"/>
    <d v="2013-09-05T22:16:38"/>
    <n v="0"/>
    <x v="0"/>
    <d v="2013-09-05T16:41:00"/>
    <x v="0"/>
    <n v="4"/>
    <x v="14"/>
    <n v="3.2386666665843222E-2"/>
    <n v="0.77727999998023733"/>
    <n v="0.20069444444379769"/>
  </r>
  <r>
    <n v="5828"/>
    <n v="171888"/>
    <n v="41776"/>
    <n v="85"/>
    <n v="2"/>
    <n v="1068"/>
    <n v="393"/>
    <d v="2013-09-06T17:00:00"/>
    <d v="2013-09-06T18:02:39"/>
    <n v="1"/>
    <x v="0"/>
    <d v="2013-09-06T12:11:00"/>
    <x v="0"/>
    <n v="5"/>
    <x v="16"/>
    <n v="4.3506666661414783E-2"/>
    <n v="1.0441599998739548"/>
    <n v="0.20069444444379769"/>
  </r>
  <r>
    <n v="7756"/>
    <n v="174917"/>
    <n v="43370"/>
    <n v="12"/>
    <n v="3"/>
    <n v="1017"/>
    <s v=""/>
    <d v="2013-09-22T17:30:00"/>
    <d v="2013-09-22T22:30:00"/>
    <n v="0"/>
    <x v="0"/>
    <d v="2013-09-22T12:41:00"/>
    <x v="0"/>
    <n v="7"/>
    <x v="16"/>
    <n v="0.20833333333575865"/>
    <n v="5.0000000000582077"/>
    <n v="0.20069444444379769"/>
  </r>
  <r>
    <n v="7099"/>
    <n v="160406"/>
    <n v="36466"/>
    <n v="12"/>
    <n v="2"/>
    <n v="117"/>
    <n v="1192"/>
    <d v="2013-07-13T20:30:00"/>
    <d v="2013-07-13T22:29:50"/>
    <n v="0"/>
    <x v="0"/>
    <d v="2013-07-13T15:39:00"/>
    <x v="0"/>
    <n v="6"/>
    <x v="8"/>
    <n v="8.3213333338790108E-2"/>
    <n v="1.9971200001309626"/>
    <n v="0.20208333332993789"/>
  </r>
  <r>
    <n v="6698"/>
    <n v="163390"/>
    <n v="37911"/>
    <n v="28"/>
    <n v="2"/>
    <n v="585"/>
    <n v="905"/>
    <d v="2013-07-29T22:30:00"/>
    <d v="2013-07-29T23:07:31"/>
    <n v="1"/>
    <x v="0"/>
    <d v="2013-07-29T17:39:00"/>
    <x v="0"/>
    <n v="1"/>
    <x v="2"/>
    <n v="2.6050000000395812E-2"/>
    <n v="0.62520000000949949"/>
    <n v="0.20208333332993789"/>
  </r>
  <r>
    <n v="7901"/>
    <n v="178494"/>
    <n v="44942"/>
    <n v="24"/>
    <n v="2"/>
    <n v="357"/>
    <n v="585"/>
    <d v="2013-10-11T19:00:00"/>
    <d v="2013-10-11T20:06:04"/>
    <n v="1"/>
    <x v="0"/>
    <d v="2013-10-11T14:09:00"/>
    <x v="0"/>
    <n v="5"/>
    <x v="10"/>
    <n v="4.5883333332312759E-2"/>
    <n v="1.1011999999755062"/>
    <n v="0.20208333332993789"/>
  </r>
  <r>
    <n v="7751"/>
    <n v="177219"/>
    <n v="41251"/>
    <n v="85"/>
    <n v="2"/>
    <n v="1034"/>
    <n v="393"/>
    <d v="2013-10-04T23:00:00"/>
    <d v="2013-10-04T23:40:55"/>
    <n v="1"/>
    <x v="0"/>
    <d v="2013-10-04T18:09:00"/>
    <x v="0"/>
    <n v="5"/>
    <x v="13"/>
    <n v="2.8416666660632472E-2"/>
    <n v="0.68199999985517934"/>
    <n v="0.20208333333721384"/>
  </r>
  <r>
    <n v="7777"/>
    <n v="157634"/>
    <n v="20699"/>
    <n v="12"/>
    <n v="3"/>
    <n v="1038"/>
    <s v=""/>
    <d v="2013-06-30T14:30:00"/>
    <d v="2013-06-30T23:30:00"/>
    <n v="0"/>
    <x v="0"/>
    <d v="2013-06-30T09:38:00"/>
    <x v="0"/>
    <n v="7"/>
    <x v="15"/>
    <n v="0.37500333333446179"/>
    <n v="9.0000800000270829"/>
    <n v="0.20277777777664596"/>
  </r>
  <r>
    <n v="7073"/>
    <n v="177620"/>
    <n v="44539"/>
    <n v="12"/>
    <n v="2"/>
    <n v="1101"/>
    <n v="58"/>
    <d v="2013-10-07T15:00:00"/>
    <d v="2013-10-07T15:47:59"/>
    <n v="1"/>
    <x v="0"/>
    <d v="2013-10-07T10:08:00"/>
    <x v="0"/>
    <n v="1"/>
    <x v="11"/>
    <n v="3.3320000002277084E-2"/>
    <n v="0.79968000005465001"/>
    <n v="0.20277777777664596"/>
  </r>
  <r>
    <n v="7036"/>
    <n v="172606"/>
    <n v="35334"/>
    <n v="12"/>
    <n v="2"/>
    <n v="392"/>
    <n v="572"/>
    <d v="2013-09-10T06:30:00"/>
    <s v=""/>
    <n v="1"/>
    <x v="0"/>
    <d v="2013-09-10T01:38:00"/>
    <x v="1"/>
    <n v="2"/>
    <x v="19"/>
    <e v="#VALUE!"/>
    <s v=""/>
    <n v="0.20277777777664596"/>
  </r>
  <r>
    <n v="6650"/>
    <n v="158768"/>
    <n v="35773"/>
    <n v="24"/>
    <n v="2"/>
    <n v="200"/>
    <n v="393"/>
    <d v="2013-07-06T16:00:00"/>
    <d v="2013-07-06T17:00:36"/>
    <n v="0"/>
    <x v="0"/>
    <d v="2013-07-06T11:07:00"/>
    <x v="0"/>
    <n v="6"/>
    <x v="12"/>
    <n v="4.2083333333721384E-2"/>
    <n v="1.0100000000093132"/>
    <n v="0.20347222222335404"/>
  </r>
  <r>
    <n v="7640"/>
    <n v="159081"/>
    <n v="31694"/>
    <n v="12"/>
    <n v="2"/>
    <n v="308"/>
    <n v="393"/>
    <d v="2013-07-07T03:45:00"/>
    <d v="2013-07-07T04:52:46"/>
    <n v="1"/>
    <x v="0"/>
    <d v="2013-07-06T22:52:00"/>
    <x v="0"/>
    <n v="7"/>
    <x v="23"/>
    <n v="4.7059999997145496E-2"/>
    <n v="1.1294399999314919"/>
    <n v="0.20347222222335404"/>
  </r>
  <r>
    <n v="7979"/>
    <n v="162024"/>
    <n v="37287"/>
    <n v="65"/>
    <n v="3"/>
    <n v="571"/>
    <s v=""/>
    <d v="2013-07-22T13:30:00"/>
    <d v="2013-07-22T22:30:00"/>
    <n v="0"/>
    <x v="0"/>
    <d v="2013-07-22T08:37:00"/>
    <x v="0"/>
    <n v="1"/>
    <x v="0"/>
    <n v="0.375"/>
    <n v="9"/>
    <n v="0.20347222222335404"/>
  </r>
  <r>
    <n v="7802"/>
    <n v="185928"/>
    <n v="48721"/>
    <n v="12"/>
    <n v="2"/>
    <n v="1263"/>
    <n v="393"/>
    <d v="2013-11-24T18:00:00"/>
    <d v="2013-11-24T20:40:58"/>
    <n v="1"/>
    <x v="0"/>
    <d v="2013-11-24T13:07:00"/>
    <x v="0"/>
    <n v="7"/>
    <x v="6"/>
    <n v="0.11177999999927124"/>
    <n v="2.6827199999825098"/>
    <n v="0.20347222222335404"/>
  </r>
  <r>
    <n v="6040"/>
    <n v="177852"/>
    <n v="44247"/>
    <n v="89"/>
    <n v="2"/>
    <n v="393"/>
    <n v="1017"/>
    <d v="2013-10-08T20:45:00"/>
    <d v="2013-10-08T22:09:33"/>
    <n v="0"/>
    <x v="0"/>
    <d v="2013-10-08T15:51:00"/>
    <x v="0"/>
    <n v="2"/>
    <x v="8"/>
    <n v="5.8716666666441597E-2"/>
    <n v="1.4091999999945983"/>
    <n v="0.20416666667006211"/>
  </r>
  <r>
    <n v="7955"/>
    <n v="178887"/>
    <n v="38602"/>
    <n v="12"/>
    <n v="3"/>
    <n v="689"/>
    <s v=""/>
    <d v="2013-10-13T18:00:00"/>
    <d v="2013-10-13T23:00:00"/>
    <n v="1"/>
    <x v="0"/>
    <d v="2013-10-13T13:06:00"/>
    <x v="0"/>
    <n v="7"/>
    <x v="6"/>
    <n v="0.20833000000129687"/>
    <n v="4.9999200000311248"/>
    <n v="0.20416666667006211"/>
  </r>
  <r>
    <n v="6302"/>
    <n v="185908"/>
    <n v="48710"/>
    <n v="12"/>
    <n v="3"/>
    <n v="142"/>
    <s v=""/>
    <d v="2013-11-24T14:30:00"/>
    <d v="2013-11-25T00:30:00"/>
    <n v="1"/>
    <x v="0"/>
    <d v="2013-11-24T09:35:00"/>
    <x v="0"/>
    <n v="7"/>
    <x v="15"/>
    <n v="0.41666333333705552"/>
    <n v="9.9999200000893325"/>
    <n v="0.20486111110949423"/>
  </r>
  <r>
    <n v="6156"/>
    <n v="171527"/>
    <n v="41515"/>
    <n v="12"/>
    <n v="2"/>
    <n v="396"/>
    <n v="1393"/>
    <d v="2013-09-05T03:30:00"/>
    <d v="2013-09-05T04:46:41"/>
    <n v="0"/>
    <x v="0"/>
    <d v="2013-09-04T22:35:00"/>
    <x v="0"/>
    <n v="4"/>
    <x v="23"/>
    <n v="5.3256666666129604E-2"/>
    <n v="1.2781599999871105"/>
    <n v="0.20486111111677019"/>
  </r>
  <r>
    <n v="6912"/>
    <n v="170997"/>
    <n v="41312"/>
    <n v="12"/>
    <n v="2"/>
    <n v="227"/>
    <n v="450"/>
    <d v="2013-09-02T17:00:00"/>
    <d v="2013-09-02T17:56:40"/>
    <n v="1"/>
    <x v="0"/>
    <d v="2013-09-02T12:03:00"/>
    <x v="0"/>
    <n v="1"/>
    <x v="16"/>
    <n v="3.9356666660751216E-2"/>
    <n v="0.94455999985802919"/>
    <n v="0.20625000000291038"/>
  </r>
  <r>
    <n v="5625"/>
    <n v="179161"/>
    <n v="45310"/>
    <n v="90"/>
    <n v="2"/>
    <n v="571"/>
    <n v="393"/>
    <d v="2013-10-15T02:00:00"/>
    <d v="2013-10-15T03:24:59"/>
    <n v="0"/>
    <x v="0"/>
    <d v="2013-10-14T21:03:00"/>
    <x v="0"/>
    <n v="2"/>
    <x v="17"/>
    <n v="5.9016666666138917E-2"/>
    <n v="1.416399999987334"/>
    <n v="0.20625000000291038"/>
  </r>
  <r>
    <n v="7255"/>
    <n v="173049"/>
    <n v="42436"/>
    <n v="65"/>
    <n v="3"/>
    <n v="1184"/>
    <s v=""/>
    <d v="2013-09-12T20:30:00"/>
    <d v="2013-09-13T05:33:10"/>
    <n v="0"/>
    <x v="0"/>
    <d v="2013-09-12T15:30:00"/>
    <x v="0"/>
    <n v="4"/>
    <x v="8"/>
    <n v="0.37720333333709277"/>
    <n v="9.0528800000902265"/>
    <n v="0.20833333332848269"/>
  </r>
  <r>
    <n v="7454"/>
    <n v="162656"/>
    <n v="37567"/>
    <n v="12"/>
    <n v="2"/>
    <n v="1224"/>
    <n v="824"/>
    <d v="2013-07-25T23:45:00"/>
    <d v="2013-07-26T00:30:57"/>
    <n v="0"/>
    <x v="0"/>
    <d v="2013-07-25T18:45:00"/>
    <x v="0"/>
    <n v="4"/>
    <x v="13"/>
    <n v="3.1906666663417127E-2"/>
    <n v="0.76575999992201105"/>
    <n v="0.20833333333575865"/>
  </r>
  <r>
    <n v="5851"/>
    <n v="180319"/>
    <n v="19882"/>
    <n v="12"/>
    <n v="2"/>
    <n v="452"/>
    <n v="187"/>
    <d v="2013-10-21T19:00:00"/>
    <d v="2013-10-21T20:01:08"/>
    <n v="1"/>
    <x v="0"/>
    <d v="2013-10-21T13:59:00"/>
    <x v="0"/>
    <n v="1"/>
    <x v="10"/>
    <n v="4.2453333335288335E-2"/>
    <n v="1.01888000004692"/>
    <n v="0.20902777777519077"/>
  </r>
  <r>
    <n v="6368"/>
    <n v="168349"/>
    <n v="34908"/>
    <n v="12"/>
    <n v="2"/>
    <n v="571"/>
    <n v="393"/>
    <d v="2013-08-21T03:30:00"/>
    <d v="2013-08-21T04:43:23"/>
    <n v="1"/>
    <x v="0"/>
    <d v="2013-08-20T22:29:00"/>
    <x v="0"/>
    <n v="3"/>
    <x v="23"/>
    <n v="5.095666666602483E-2"/>
    <n v="1.2229599999845959"/>
    <n v="0.20902777778246673"/>
  </r>
  <r>
    <n v="6592"/>
    <n v="176136"/>
    <n v="43828"/>
    <n v="12"/>
    <n v="2"/>
    <n v="136"/>
    <n v="218"/>
    <d v="2013-09-29T05:30:00"/>
    <d v="2013-09-29T06:09:02"/>
    <n v="0"/>
    <x v="0"/>
    <d v="2013-09-29T00:28:00"/>
    <x v="0"/>
    <n v="7"/>
    <x v="7"/>
    <n v="2.7103333333798219E-2"/>
    <n v="0.65048000001115724"/>
    <n v="0.20972222222189885"/>
  </r>
  <r>
    <n v="7940"/>
    <n v="178692"/>
    <n v="43399"/>
    <n v="85"/>
    <n v="2"/>
    <n v="1333"/>
    <n v="308"/>
    <d v="2013-10-12T18:00:00"/>
    <d v="2013-10-12T19:43:38"/>
    <n v="1"/>
    <x v="0"/>
    <d v="2013-10-12T12:58:00"/>
    <x v="0"/>
    <n v="6"/>
    <x v="6"/>
    <n v="7.19699999972363E-2"/>
    <n v="1.7272799999336712"/>
    <n v="0.20972222222189885"/>
  </r>
  <r>
    <n v="5747"/>
    <n v="157813"/>
    <n v="31232"/>
    <n v="12"/>
    <n v="2"/>
    <n v="1232"/>
    <n v="585"/>
    <d v="2013-07-01T17:00:00"/>
    <d v="2013-07-01T17:39:05"/>
    <n v="0"/>
    <x v="0"/>
    <d v="2013-07-01T11:57:00"/>
    <x v="0"/>
    <n v="1"/>
    <x v="16"/>
    <n v="2.7136666663864162E-2"/>
    <n v="0.65127999993273988"/>
    <n v="0.21041666666860692"/>
  </r>
  <r>
    <n v="7806"/>
    <n v="184651"/>
    <n v="48044"/>
    <n v="12"/>
    <n v="2"/>
    <n v="1282"/>
    <n v="393"/>
    <d v="2013-11-15T15:45:00"/>
    <d v="2013-11-15T16:44:41"/>
    <n v="1"/>
    <x v="0"/>
    <d v="2013-11-15T10:41:00"/>
    <x v="0"/>
    <n v="5"/>
    <x v="11"/>
    <n v="4.1449999996984843E-2"/>
    <n v="0.99479999992763624"/>
    <n v="0.21111111110803904"/>
  </r>
  <r>
    <n v="6628"/>
    <n v="175228"/>
    <n v="43482"/>
    <n v="12"/>
    <n v="2"/>
    <n v="1095"/>
    <n v="571"/>
    <d v="2013-09-24T17:45:00"/>
    <d v="2013-09-24T18:19:38"/>
    <n v="0"/>
    <x v="0"/>
    <d v="2013-09-24T12:41:00"/>
    <x v="0"/>
    <n v="2"/>
    <x v="16"/>
    <n v="2.4046666665526573E-2"/>
    <n v="0.57711999997263774"/>
    <n v="0.211111111115315"/>
  </r>
  <r>
    <n v="7831"/>
    <n v="159839"/>
    <n v="36222"/>
    <n v="85"/>
    <n v="2"/>
    <n v="515"/>
    <n v="393"/>
    <d v="2013-07-11T12:45:00"/>
    <d v="2013-07-11T14:22:24"/>
    <n v="0"/>
    <x v="0"/>
    <d v="2013-07-11T07:40:00"/>
    <x v="0"/>
    <n v="4"/>
    <x v="3"/>
    <n v="6.7640000001119915E-2"/>
    <n v="1.623360000026878"/>
    <n v="0.21180555555474712"/>
  </r>
  <r>
    <n v="7102"/>
    <n v="180980"/>
    <n v="46182"/>
    <n v="24"/>
    <n v="2"/>
    <n v="1165"/>
    <n v="393"/>
    <d v="2013-10-25T19:30:00"/>
    <d v="2013-10-25T22:07:48"/>
    <n v="0"/>
    <x v="0"/>
    <d v="2013-10-25T14:25:00"/>
    <x v="0"/>
    <n v="5"/>
    <x v="10"/>
    <n v="0.10957999999664025"/>
    <n v="2.6299199999193661"/>
    <n v="0.21180555555474712"/>
  </r>
  <r>
    <n v="7126"/>
    <n v="163084"/>
    <n v="37776"/>
    <n v="12"/>
    <n v="2"/>
    <n v="1096"/>
    <n v="1337"/>
    <d v="2013-07-28T05:00:00"/>
    <s v=""/>
    <n v="1"/>
    <x v="0"/>
    <d v="2013-07-27T23:55:00"/>
    <x v="1"/>
    <n v="7"/>
    <x v="7"/>
    <e v="#VALUE!"/>
    <s v=""/>
    <n v="0.21180555555474712"/>
  </r>
  <r>
    <n v="7408"/>
    <n v="163583"/>
    <n v="35437"/>
    <n v="90"/>
    <n v="2"/>
    <n v="393"/>
    <n v="832"/>
    <d v="2013-07-30T23:30:00"/>
    <d v="2013-07-31T00:47:55"/>
    <n v="0"/>
    <x v="0"/>
    <d v="2013-07-30T18:23:00"/>
    <x v="0"/>
    <n v="2"/>
    <x v="13"/>
    <n v="5.4113333339046221E-2"/>
    <n v="1.2987200001371093"/>
    <n v="0.21319444444088731"/>
  </r>
  <r>
    <n v="7044"/>
    <n v="167323"/>
    <n v="30757"/>
    <n v="12"/>
    <n v="2"/>
    <n v="393"/>
    <n v="1096"/>
    <d v="2013-08-16T20:30:00"/>
    <d v="2013-08-16T23:14:10"/>
    <n v="0"/>
    <x v="0"/>
    <d v="2013-08-16T15:23:00"/>
    <x v="0"/>
    <n v="5"/>
    <x v="8"/>
    <n v="0.11400333333585877"/>
    <n v="2.7360800000606105"/>
    <n v="0.21319444444088731"/>
  </r>
  <r>
    <n v="7532"/>
    <n v="165119"/>
    <n v="33655"/>
    <n v="12"/>
    <n v="2"/>
    <n v="293"/>
    <n v="585"/>
    <d v="2013-08-06T14:00:00"/>
    <d v="2013-08-06T15:22:53"/>
    <n v="0"/>
    <x v="0"/>
    <d v="2013-08-06T08:53:00"/>
    <x v="0"/>
    <n v="2"/>
    <x v="15"/>
    <n v="5.7556666666641831E-2"/>
    <n v="1.381359999999404"/>
    <n v="0.21319444444816327"/>
  </r>
  <r>
    <n v="6059"/>
    <n v="164601"/>
    <n v="34544"/>
    <n v="12"/>
    <n v="3"/>
    <n v="625"/>
    <s v=""/>
    <d v="2013-08-03T20:00:00"/>
    <d v="2013-08-04T01:37:43"/>
    <n v="0"/>
    <x v="0"/>
    <d v="2013-08-03T14:52:00"/>
    <x v="0"/>
    <n v="6"/>
    <x v="8"/>
    <n v="0.23452666666707955"/>
    <n v="5.6286400000099093"/>
    <n v="0.21388888889487134"/>
  </r>
  <r>
    <n v="7681"/>
    <n v="172737"/>
    <n v="42272"/>
    <n v="87"/>
    <n v="2"/>
    <n v="142"/>
    <n v="393"/>
    <d v="2013-09-11T01:00:00"/>
    <d v="2013-09-11T02:18:00"/>
    <n v="1"/>
    <x v="0"/>
    <d v="2013-09-10T19:51:00"/>
    <x v="0"/>
    <n v="3"/>
    <x v="21"/>
    <n v="5.4163333334145136E-2"/>
    <n v="1.2999200000194833"/>
    <n v="0.21458333333430346"/>
  </r>
  <r>
    <n v="6478"/>
    <n v="172827"/>
    <n v="42314"/>
    <n v="12"/>
    <n v="3"/>
    <n v="414"/>
    <s v=""/>
    <d v="2013-09-11T17:00:00"/>
    <d v="2013-09-11T21:03:01"/>
    <n v="0"/>
    <x v="0"/>
    <d v="2013-09-11T11:51:00"/>
    <x v="0"/>
    <n v="3"/>
    <x v="16"/>
    <n v="0.16875666666601319"/>
    <n v="4.0501599999843165"/>
    <n v="0.21458333333430346"/>
  </r>
  <r>
    <n v="5958"/>
    <n v="184969"/>
    <n v="48232"/>
    <n v="12"/>
    <n v="2"/>
    <n v="393"/>
    <n v="949"/>
    <d v="2013-11-17T16:00:00"/>
    <d v="2013-11-17T16:13:43"/>
    <n v="1"/>
    <x v="0"/>
    <d v="2013-11-17T10:51:00"/>
    <x v="0"/>
    <n v="7"/>
    <x v="12"/>
    <n v="9.5233333340729587E-3"/>
    <n v="0.22856000001775101"/>
    <n v="0.21458333333430346"/>
  </r>
  <r>
    <n v="7117"/>
    <n v="169999"/>
    <n v="41005"/>
    <n v="85"/>
    <n v="2"/>
    <n v="393"/>
    <n v="61"/>
    <d v="2013-08-30T14:30:00"/>
    <d v="2013-08-30T16:09:20"/>
    <n v="1"/>
    <x v="0"/>
    <d v="2013-08-30T09:20:00"/>
    <x v="0"/>
    <n v="5"/>
    <x v="15"/>
    <n v="6.8983333338110242E-2"/>
    <n v="1.6556000001146458"/>
    <n v="0.21527777777373558"/>
  </r>
  <r>
    <n v="7830"/>
    <n v="182004"/>
    <n v="38435"/>
    <n v="12"/>
    <n v="2"/>
    <n v="1353"/>
    <n v="393"/>
    <d v="2013-10-31T02:30:00"/>
    <s v=""/>
    <n v="1"/>
    <x v="0"/>
    <d v="2013-10-30T21:20:00"/>
    <x v="1"/>
    <n v="4"/>
    <x v="17"/>
    <e v="#VALUE!"/>
    <s v=""/>
    <n v="0.21527777777373558"/>
  </r>
  <r>
    <n v="5389"/>
    <n v="165471"/>
    <n v="694"/>
    <n v="12"/>
    <n v="2"/>
    <n v="585"/>
    <n v="603"/>
    <d v="2013-08-08T06:00:00"/>
    <d v="2013-08-08T06:32:47"/>
    <n v="1"/>
    <x v="0"/>
    <d v="2013-08-08T00:50:00"/>
    <x v="0"/>
    <n v="4"/>
    <x v="19"/>
    <n v="2.2770000003220048E-2"/>
    <n v="0.54648000007728115"/>
    <n v="0.21527777778101154"/>
  </r>
  <r>
    <n v="7179"/>
    <n v="166617"/>
    <n v="39327"/>
    <n v="12"/>
    <n v="2"/>
    <n v="271"/>
    <n v="167"/>
    <d v="2013-08-13T18:45:00"/>
    <d v="2013-08-13T20:22:55"/>
    <n v="1"/>
    <x v="0"/>
    <d v="2013-08-13T13:35:00"/>
    <x v="0"/>
    <n v="2"/>
    <x v="6"/>
    <n v="6.7999999999301508E-2"/>
    <n v="1.6319999999832362"/>
    <n v="0.21527777778101154"/>
  </r>
  <r>
    <n v="7817"/>
    <n v="183353"/>
    <n v="25035"/>
    <n v="23"/>
    <n v="2"/>
    <n v="1393"/>
    <n v="1056"/>
    <d v="2013-11-06T19:15:00"/>
    <d v="2013-11-06T22:05:04"/>
    <n v="0"/>
    <x v="0"/>
    <d v="2013-11-06T14:05:00"/>
    <x v="0"/>
    <n v="3"/>
    <x v="10"/>
    <n v="0.11810666666133329"/>
    <n v="2.834559999871999"/>
    <n v="0.21527777778101154"/>
  </r>
  <r>
    <n v="5501"/>
    <n v="161918"/>
    <n v="35983"/>
    <n v="12"/>
    <n v="2"/>
    <n v="393"/>
    <n v="693"/>
    <d v="2013-07-21T22:00:00"/>
    <d v="2013-07-21T23:49:11"/>
    <n v="0"/>
    <x v="0"/>
    <d v="2013-07-21T16:49:00"/>
    <x v="0"/>
    <n v="7"/>
    <x v="2"/>
    <n v="7.5823333332664333E-2"/>
    <n v="1.819759999983944"/>
    <n v="0.21597222222044365"/>
  </r>
  <r>
    <n v="6527"/>
    <n v="171850"/>
    <n v="21717"/>
    <n v="12"/>
    <n v="3"/>
    <n v="1255"/>
    <s v=""/>
    <d v="2013-09-06T15:00:00"/>
    <d v="2013-09-06T22:00:00"/>
    <n v="1"/>
    <x v="0"/>
    <d v="2013-09-06T09:49:00"/>
    <x v="0"/>
    <n v="5"/>
    <x v="11"/>
    <n v="0.29166999999870313"/>
    <n v="7.0000799999688752"/>
    <n v="0.21597222222044365"/>
  </r>
  <r>
    <n v="5669"/>
    <n v="169169"/>
    <n v="22333"/>
    <n v="12"/>
    <n v="2"/>
    <n v="1120"/>
    <n v="393"/>
    <d v="2013-08-25T14:30:00"/>
    <d v="2013-08-25T16:39:23"/>
    <n v="0"/>
    <x v="0"/>
    <d v="2013-08-25T09:18:00"/>
    <x v="0"/>
    <n v="7"/>
    <x v="15"/>
    <n v="8.9853333338396624E-2"/>
    <n v="2.156480000121519"/>
    <n v="0.21666666666715173"/>
  </r>
  <r>
    <n v="7447"/>
    <n v="185290"/>
    <n v="48407"/>
    <n v="12"/>
    <n v="2"/>
    <n v="1084"/>
    <n v="393"/>
    <d v="2013-11-20T03:45:00"/>
    <d v="2013-11-20T04:55:55"/>
    <n v="0"/>
    <x v="0"/>
    <d v="2013-11-19T22:33:00"/>
    <x v="0"/>
    <n v="3"/>
    <x v="23"/>
    <n v="4.9249999996391125E-2"/>
    <n v="1.181999999913387"/>
    <n v="0.21666666666715173"/>
  </r>
  <r>
    <n v="7741"/>
    <n v="171927"/>
    <n v="41799"/>
    <n v="12"/>
    <n v="2"/>
    <n v="393"/>
    <n v="849"/>
    <d v="2013-09-06T19:45:00"/>
    <d v="2013-09-06T22:03:35"/>
    <n v="1"/>
    <x v="0"/>
    <d v="2013-09-06T14:32:00"/>
    <x v="0"/>
    <n v="5"/>
    <x v="10"/>
    <n v="9.6243333333404735E-2"/>
    <n v="2.3098400000017136"/>
    <n v="0.21736111110658385"/>
  </r>
  <r>
    <n v="7248"/>
    <n v="174081"/>
    <n v="42902"/>
    <n v="12"/>
    <n v="2"/>
    <n v="520"/>
    <n v="515"/>
    <d v="2013-09-17T18:00:00"/>
    <d v="2013-09-17T19:24:05"/>
    <n v="0"/>
    <x v="0"/>
    <d v="2013-09-17T12:46:00"/>
    <x v="0"/>
    <n v="2"/>
    <x v="6"/>
    <n v="5.8389999998325948E-2"/>
    <n v="1.4013599999598227"/>
    <n v="0.21805555555329192"/>
  </r>
  <r>
    <n v="6170"/>
    <n v="181521"/>
    <n v="45760"/>
    <n v="12"/>
    <n v="2"/>
    <n v="393"/>
    <n v="1091"/>
    <d v="2013-10-28T19:45:00"/>
    <d v="2013-10-28T20:07:24"/>
    <n v="0"/>
    <x v="1"/>
    <d v="2013-10-28T14:31:00"/>
    <x v="0"/>
    <n v="1"/>
    <x v="10"/>
    <n v="1.5553333338175435E-2"/>
    <n v="0.37328000011621043"/>
    <n v="0.21805555555329192"/>
  </r>
  <r>
    <n v="7458"/>
    <n v="158075"/>
    <n v="35441"/>
    <n v="12"/>
    <n v="2"/>
    <n v="171"/>
    <n v="585"/>
    <d v="2013-07-03T04:00:00"/>
    <d v="2013-07-03T05:27:40"/>
    <n v="1"/>
    <x v="0"/>
    <d v="2013-07-02T22:45:00"/>
    <x v="0"/>
    <n v="3"/>
    <x v="22"/>
    <n v="6.088333333900664E-2"/>
    <n v="1.4612000001361594"/>
    <n v="0.21875"/>
  </r>
  <r>
    <n v="6232"/>
    <n v="169978"/>
    <n v="40998"/>
    <n v="89"/>
    <n v="2"/>
    <n v="1056"/>
    <n v="691"/>
    <d v="2013-08-30T10:45:00"/>
    <d v="2013-08-30T11:18:06"/>
    <n v="1"/>
    <x v="0"/>
    <d v="2013-08-30T05:29:00"/>
    <x v="0"/>
    <n v="5"/>
    <x v="4"/>
    <n v="2.2983333336014766E-2"/>
    <n v="0.55160000006435439"/>
    <n v="0.21944444443943212"/>
  </r>
  <r>
    <n v="6804"/>
    <n v="171397"/>
    <n v="29435"/>
    <n v="12"/>
    <n v="2"/>
    <n v="1399"/>
    <n v="83"/>
    <d v="2013-09-04T17:45:00"/>
    <d v="2013-09-04T18:13:50"/>
    <n v="0"/>
    <x v="0"/>
    <d v="2013-09-04T12:28:00"/>
    <x v="0"/>
    <n v="3"/>
    <x v="16"/>
    <n v="2.0026666665216908E-2"/>
    <n v="0.48063999996520579"/>
    <n v="0.22013888889341615"/>
  </r>
  <r>
    <n v="6459"/>
    <n v="168344"/>
    <n v="40232"/>
    <n v="12"/>
    <n v="2"/>
    <n v="1175"/>
    <n v="393"/>
    <d v="2013-08-21T03:30:00"/>
    <d v="2013-08-21T04:39:36"/>
    <n v="1"/>
    <x v="0"/>
    <d v="2013-08-20T22:12:00"/>
    <x v="0"/>
    <n v="3"/>
    <x v="23"/>
    <n v="4.8336666666727979E-2"/>
    <n v="1.1600800000014715"/>
    <n v="0.22083333333284827"/>
  </r>
  <r>
    <n v="7574"/>
    <n v="165988"/>
    <n v="38997"/>
    <n v="89"/>
    <n v="3"/>
    <n v="1155"/>
    <s v=""/>
    <d v="2013-08-10T16:00:00"/>
    <d v="2013-08-10T21:00:00"/>
    <n v="1"/>
    <x v="0"/>
    <d v="2013-08-10T10:41:00"/>
    <x v="0"/>
    <n v="6"/>
    <x v="12"/>
    <n v="0.20833333333575865"/>
    <n v="5.0000000000582077"/>
    <n v="0.22152777777228039"/>
  </r>
  <r>
    <n v="7003"/>
    <n v="163832"/>
    <n v="33573"/>
    <n v="12"/>
    <n v="2"/>
    <n v="353"/>
    <n v="393"/>
    <d v="2013-08-01T06:00:00"/>
    <d v="2013-08-01T06:51:59"/>
    <n v="0"/>
    <x v="0"/>
    <d v="2013-08-01T00:41:00"/>
    <x v="0"/>
    <n v="4"/>
    <x v="19"/>
    <n v="3.6099999997531995E-2"/>
    <n v="0.86639999994076788"/>
    <n v="0.22152777777955635"/>
  </r>
  <r>
    <n v="7279"/>
    <n v="176814"/>
    <n v="43727"/>
    <n v="12"/>
    <n v="2"/>
    <n v="149"/>
    <n v="585"/>
    <d v="2013-10-02T17:45:00"/>
    <d v="2013-10-02T18:28:00"/>
    <n v="0"/>
    <x v="0"/>
    <d v="2013-10-02T12:26:00"/>
    <x v="0"/>
    <n v="3"/>
    <x v="16"/>
    <n v="2.9856666660634801E-2"/>
    <n v="0.71655999985523522"/>
    <n v="0.22152777777955635"/>
  </r>
  <r>
    <n v="6716"/>
    <n v="185606"/>
    <n v="47458"/>
    <n v="12"/>
    <n v="3"/>
    <n v="363"/>
    <s v=""/>
    <d v="2013-11-22T15:00:00"/>
    <d v="2013-11-22T15:20:05"/>
    <n v="1"/>
    <x v="0"/>
    <d v="2013-11-22T09:41:00"/>
    <x v="0"/>
    <n v="5"/>
    <x v="11"/>
    <n v="1.3950000000477303E-2"/>
    <n v="0.33480000001145527"/>
    <n v="0.22152777777955635"/>
  </r>
  <r>
    <n v="5596"/>
    <n v="158579"/>
    <n v="35708"/>
    <n v="12"/>
    <n v="1"/>
    <n v="571"/>
    <s v=""/>
    <d v="2013-07-05T22:00:00"/>
    <d v="2013-07-07T23:59:00"/>
    <n v="0"/>
    <x v="0"/>
    <d v="2013-07-05T16:40:00"/>
    <x v="0"/>
    <n v="5"/>
    <x v="2"/>
    <n v="2.0826433333349996"/>
    <n v="49.983440000039991"/>
    <n v="0.22222222221898846"/>
  </r>
  <r>
    <n v="6652"/>
    <n v="165151"/>
    <n v="38562"/>
    <n v="12"/>
    <n v="2"/>
    <n v="1390"/>
    <n v="168"/>
    <d v="2013-08-06T18:00:00"/>
    <d v="2013-08-06T19:03:25"/>
    <n v="0"/>
    <x v="0"/>
    <d v="2013-08-06T12:40:00"/>
    <x v="0"/>
    <n v="2"/>
    <x v="6"/>
    <n v="4.4040000000677537E-2"/>
    <n v="1.0569600000162609"/>
    <n v="0.22222222221898846"/>
  </r>
  <r>
    <n v="6410"/>
    <n v="161686"/>
    <n v="37096"/>
    <n v="12"/>
    <n v="2"/>
    <n v="156"/>
    <n v="168"/>
    <d v="2013-07-20T20:00:00"/>
    <d v="2013-07-20T21:33:15"/>
    <n v="0"/>
    <x v="0"/>
    <d v="2013-07-20T14:40:00"/>
    <x v="0"/>
    <n v="6"/>
    <x v="8"/>
    <n v="6.4756666666653473E-2"/>
    <n v="1.5541599999996834"/>
    <n v="0.22222222222626442"/>
  </r>
  <r>
    <n v="7708"/>
    <n v="176989"/>
    <n v="37039"/>
    <n v="12"/>
    <n v="2"/>
    <n v="1269"/>
    <n v="1341"/>
    <d v="2013-10-03T19:30:00"/>
    <d v="2013-10-03T20:32:38"/>
    <n v="1"/>
    <x v="0"/>
    <d v="2013-10-03T14:08:00"/>
    <x v="0"/>
    <n v="4"/>
    <x v="10"/>
    <n v="4.3499999999767169E-2"/>
    <n v="1.0439999999944121"/>
    <n v="0.22361111111240461"/>
  </r>
  <r>
    <n v="7374"/>
    <n v="170984"/>
    <n v="38122"/>
    <n v="12"/>
    <n v="2"/>
    <n v="393"/>
    <n v="1388"/>
    <d v="2013-09-02T16:45:00"/>
    <d v="2013-09-02T18:24:20"/>
    <n v="0"/>
    <x v="0"/>
    <d v="2013-09-02T11:22:00"/>
    <x v="0"/>
    <n v="1"/>
    <x v="12"/>
    <n v="6.8983333338110242E-2"/>
    <n v="1.6556000001146458"/>
    <n v="0.22430555555183673"/>
  </r>
  <r>
    <n v="6913"/>
    <n v="172488"/>
    <n v="42152"/>
    <n v="12"/>
    <n v="3"/>
    <n v="1391"/>
    <s v=""/>
    <d v="2013-09-09T17:30:00"/>
    <d v="2013-09-10T00:30:00"/>
    <n v="0"/>
    <x v="0"/>
    <d v="2013-09-09T12:07:00"/>
    <x v="0"/>
    <n v="1"/>
    <x v="16"/>
    <n v="0.29166333333705552"/>
    <n v="6.9999200000893325"/>
    <n v="0.22430555555183673"/>
  </r>
  <r>
    <n v="6465"/>
    <n v="168599"/>
    <n v="29435"/>
    <n v="12"/>
    <n v="2"/>
    <n v="1399"/>
    <n v="83"/>
    <d v="2013-08-22T17:00:00"/>
    <d v="2013-08-22T17:37:52"/>
    <n v="0"/>
    <x v="0"/>
    <d v="2013-08-22T11:36:00"/>
    <x v="0"/>
    <n v="4"/>
    <x v="16"/>
    <n v="2.6296666663256474E-2"/>
    <n v="0.63111999991815537"/>
    <n v="0.22500000000582077"/>
  </r>
  <r>
    <n v="6331"/>
    <n v="169134"/>
    <n v="40599"/>
    <n v="12"/>
    <n v="2"/>
    <n v="798"/>
    <n v="393"/>
    <d v="2013-08-25T08:00:00"/>
    <d v="2013-08-25T10:13:56"/>
    <n v="0"/>
    <x v="0"/>
    <d v="2013-08-25T02:34:00"/>
    <x v="0"/>
    <n v="7"/>
    <x v="5"/>
    <n v="9.3006666662404314E-2"/>
    <n v="2.2321599998977035"/>
    <n v="0.22638888889196096"/>
  </r>
  <r>
    <n v="7897"/>
    <n v="169669"/>
    <n v="40459"/>
    <n v="12"/>
    <n v="2"/>
    <n v="1175"/>
    <n v="269"/>
    <d v="2013-08-28T16:30:00"/>
    <d v="2013-08-28T16:51:29"/>
    <n v="0"/>
    <x v="0"/>
    <d v="2013-08-28T11:04:00"/>
    <x v="0"/>
    <n v="3"/>
    <x v="12"/>
    <n v="1.4920000001438893E-2"/>
    <n v="0.35808000003453344"/>
    <n v="0.22638888889196096"/>
  </r>
  <r>
    <n v="6719"/>
    <n v="174413"/>
    <n v="35861"/>
    <n v="12"/>
    <n v="2"/>
    <n v="1366"/>
    <n v="83"/>
    <d v="2013-09-19T19:00:00"/>
    <d v="2013-09-19T20:36:28"/>
    <n v="1"/>
    <x v="0"/>
    <d v="2013-09-19T13:33:00"/>
    <x v="0"/>
    <n v="4"/>
    <x v="10"/>
    <n v="6.6993333333812188E-2"/>
    <n v="1.6078400000114925"/>
    <n v="0.22708333333139308"/>
  </r>
  <r>
    <n v="7451"/>
    <n v="169940"/>
    <n v="26490"/>
    <n v="12"/>
    <n v="2"/>
    <n v="1365"/>
    <n v="393"/>
    <d v="2013-08-30T03:30:00"/>
    <d v="2013-08-30T04:30:25"/>
    <n v="0"/>
    <x v="1"/>
    <d v="2013-08-29T22:03:00"/>
    <x v="0"/>
    <n v="5"/>
    <x v="23"/>
    <n v="4.1956666667829268E-2"/>
    <n v="1.0069600000279024"/>
    <n v="0.22708333333866904"/>
  </r>
  <r>
    <n v="7873"/>
    <n v="180930"/>
    <n v="24898"/>
    <n v="12"/>
    <n v="2"/>
    <n v="396"/>
    <n v="393"/>
    <d v="2013-10-25T15:45:00"/>
    <d v="2013-10-25T17:32:32"/>
    <n v="1"/>
    <x v="0"/>
    <d v="2013-10-25T10:17:00"/>
    <x v="0"/>
    <n v="5"/>
    <x v="11"/>
    <n v="7.4679999997897539E-2"/>
    <n v="1.7923199999495409"/>
    <n v="0.22777777777810115"/>
  </r>
  <r>
    <n v="7477"/>
    <n v="171441"/>
    <n v="19206"/>
    <n v="12"/>
    <n v="2"/>
    <n v="949"/>
    <n v="1384"/>
    <d v="2013-09-04T22:00:00"/>
    <d v="2013-09-04T22:51:32"/>
    <n v="0"/>
    <x v="0"/>
    <d v="2013-09-04T16:31:00"/>
    <x v="0"/>
    <n v="3"/>
    <x v="2"/>
    <n v="3.5783333332801703E-2"/>
    <n v="0.85879999998724088"/>
    <n v="0.22847222221753327"/>
  </r>
  <r>
    <n v="5706"/>
    <n v="172685"/>
    <n v="42247"/>
    <n v="12"/>
    <n v="2"/>
    <n v="1371"/>
    <n v="488"/>
    <d v="2013-09-10T20:00:00"/>
    <d v="2013-09-10T20:50:53"/>
    <n v="0"/>
    <x v="0"/>
    <d v="2013-09-10T14:31:00"/>
    <x v="0"/>
    <n v="2"/>
    <x v="8"/>
    <n v="3.5336666667717509E-2"/>
    <n v="0.84808000002522022"/>
    <n v="0.22847222222480923"/>
  </r>
  <r>
    <n v="7188"/>
    <n v="158042"/>
    <n v="35420"/>
    <n v="12"/>
    <n v="2"/>
    <n v="1391"/>
    <n v="393"/>
    <d v="2013-07-03T01:00:00"/>
    <d v="2013-07-03T03:16:30"/>
    <n v="1"/>
    <x v="0"/>
    <d v="2013-07-02T19:30:00"/>
    <x v="0"/>
    <n v="3"/>
    <x v="21"/>
    <n v="9.4793333337293006E-2"/>
    <n v="2.2750400000950322"/>
    <n v="0.22916666666424135"/>
  </r>
  <r>
    <n v="5449"/>
    <n v="173625"/>
    <n v="36170"/>
    <n v="12"/>
    <n v="2"/>
    <n v="1102"/>
    <n v="330"/>
    <d v="2013-09-15T16:00:00"/>
    <d v="2013-09-15T16:55:14"/>
    <n v="1"/>
    <x v="0"/>
    <d v="2013-09-15T10:29:00"/>
    <x v="0"/>
    <n v="7"/>
    <x v="12"/>
    <n v="3.835333333699964E-2"/>
    <n v="0.92048000008799136"/>
    <n v="0.22986111111094942"/>
  </r>
  <r>
    <n v="6714"/>
    <n v="173320"/>
    <n v="4739"/>
    <n v="90"/>
    <n v="2"/>
    <n v="396"/>
    <n v="393"/>
    <d v="2013-09-14T03:45:00"/>
    <d v="2013-09-14T05:40:01"/>
    <n v="0"/>
    <x v="0"/>
    <d v="2013-09-13T22:12:00"/>
    <x v="0"/>
    <n v="6"/>
    <x v="23"/>
    <n v="7.9870000001392327E-2"/>
    <n v="1.9168800000334159"/>
    <n v="0.23124999999708962"/>
  </r>
  <r>
    <n v="5872"/>
    <n v="158111"/>
    <n v="33965"/>
    <n v="12"/>
    <n v="2"/>
    <n v="269"/>
    <n v="1371"/>
    <d v="2013-07-03T14:00:00"/>
    <d v="2013-07-03T14:19:32"/>
    <n v="0"/>
    <x v="0"/>
    <d v="2013-07-03T08:25:00"/>
    <x v="0"/>
    <n v="3"/>
    <x v="15"/>
    <n v="1.3566666661063209E-2"/>
    <n v="0.32559999986551702"/>
    <n v="0.23263888889050577"/>
  </r>
  <r>
    <n v="6551"/>
    <n v="173448"/>
    <n v="42651"/>
    <n v="12"/>
    <n v="3"/>
    <n v="968"/>
    <s v=""/>
    <d v="2013-09-14T19:45:00"/>
    <d v="2013-09-15T00:45:00"/>
    <n v="1"/>
    <x v="0"/>
    <d v="2013-09-14T14:09:00"/>
    <x v="0"/>
    <n v="6"/>
    <x v="10"/>
    <n v="0.20833333333575865"/>
    <n v="5.0000000000582077"/>
    <n v="0.23333333332993789"/>
  </r>
  <r>
    <n v="5575"/>
    <n v="177470"/>
    <n v="27761"/>
    <n v="12"/>
    <n v="3"/>
    <n v="396"/>
    <s v=""/>
    <d v="2013-10-06T17:30:00"/>
    <d v="2013-10-07T00:30:00"/>
    <n v="0"/>
    <x v="0"/>
    <d v="2013-10-06T11:52:00"/>
    <x v="0"/>
    <n v="7"/>
    <x v="16"/>
    <n v="0.29166333333705552"/>
    <n v="6.9999200000893325"/>
    <n v="0.23472222222335404"/>
  </r>
  <r>
    <n v="5475"/>
    <n v="169237"/>
    <n v="40654"/>
    <n v="89"/>
    <n v="2"/>
    <n v="1281"/>
    <n v="142"/>
    <d v="2013-08-25T20:30:00"/>
    <d v="2013-08-25T21:15:13"/>
    <n v="1"/>
    <x v="0"/>
    <d v="2013-08-25T14:51:00"/>
    <x v="0"/>
    <n v="7"/>
    <x v="8"/>
    <n v="3.1403333334310446E-2"/>
    <n v="0.7536800000234507"/>
    <n v="0.23541666666278616"/>
  </r>
  <r>
    <n v="6096"/>
    <n v="163125"/>
    <n v="24989"/>
    <n v="12"/>
    <n v="2"/>
    <n v="293"/>
    <n v="585"/>
    <d v="2013-07-28T16:45:00"/>
    <d v="2013-07-28T18:07:53"/>
    <n v="0"/>
    <x v="1"/>
    <d v="2013-07-28T11:05:00"/>
    <x v="0"/>
    <n v="7"/>
    <x v="12"/>
    <n v="5.7553333332180046E-2"/>
    <n v="1.3812799999723211"/>
    <n v="0.23611111110949423"/>
  </r>
  <r>
    <n v="6968"/>
    <n v="183219"/>
    <n v="47286"/>
    <n v="12"/>
    <n v="2"/>
    <n v="1330"/>
    <n v="25"/>
    <d v="2013-11-05T19:15:00"/>
    <s v=""/>
    <n v="0"/>
    <x v="0"/>
    <d v="2013-11-05T13:35:00"/>
    <x v="1"/>
    <n v="2"/>
    <x v="10"/>
    <e v="#VALUE!"/>
    <s v=""/>
    <n v="0.23611111111677019"/>
  </r>
  <r>
    <n v="5617"/>
    <n v="157608"/>
    <n v="35224"/>
    <n v="12"/>
    <n v="2"/>
    <n v="393"/>
    <n v="269"/>
    <d v="2013-06-30T13:00:00"/>
    <d v="2013-06-30T13:50:28"/>
    <n v="1"/>
    <x v="0"/>
    <d v="2013-06-30T07:19:00"/>
    <x v="0"/>
    <n v="7"/>
    <x v="0"/>
    <n v="3.5043333336943761E-2"/>
    <n v="0.84104000008665025"/>
    <n v="0.23680555555620231"/>
  </r>
  <r>
    <n v="5913"/>
    <n v="172786"/>
    <n v="42293"/>
    <n v="89"/>
    <n v="2"/>
    <n v="590"/>
    <n v="1096"/>
    <d v="2013-09-11T07:30:00"/>
    <d v="2013-09-11T09:32:48"/>
    <n v="1"/>
    <x v="0"/>
    <d v="2013-09-11T01:49:00"/>
    <x v="0"/>
    <n v="3"/>
    <x v="18"/>
    <n v="8.5279999999329448E-2"/>
    <n v="2.0467199999839067"/>
    <n v="0.23680555555620231"/>
  </r>
  <r>
    <n v="7149"/>
    <n v="175081"/>
    <n v="28639"/>
    <n v="12"/>
    <n v="2"/>
    <n v="1038"/>
    <n v="1384"/>
    <d v="2013-09-23T15:45:00"/>
    <d v="2013-09-23T16:45:05"/>
    <n v="1"/>
    <x v="0"/>
    <d v="2013-09-23T10:04:00"/>
    <x v="0"/>
    <n v="1"/>
    <x v="11"/>
    <n v="4.1720000001078006E-2"/>
    <n v="1.0012800000258721"/>
    <n v="0.23680555555620231"/>
  </r>
  <r>
    <n v="7063"/>
    <n v="178059"/>
    <n v="44527"/>
    <n v="12"/>
    <n v="2"/>
    <n v="433"/>
    <n v="393"/>
    <d v="2013-10-09T17:00:00"/>
    <d v="2013-10-09T18:33:05"/>
    <n v="1"/>
    <x v="0"/>
    <d v="2013-10-09T11:19:00"/>
    <x v="0"/>
    <n v="3"/>
    <x v="16"/>
    <n v="6.463666666240897E-2"/>
    <n v="1.5512799998978153"/>
    <n v="0.23680555555620231"/>
  </r>
  <r>
    <n v="6844"/>
    <n v="179493"/>
    <n v="45491"/>
    <n v="65"/>
    <n v="2"/>
    <n v="105"/>
    <n v="25"/>
    <d v="2013-10-17T14:15:00"/>
    <d v="2013-10-17T15:13:30"/>
    <n v="0"/>
    <x v="0"/>
    <d v="2013-10-17T08:34:00"/>
    <x v="0"/>
    <n v="4"/>
    <x v="15"/>
    <n v="4.063000000314787E-2"/>
    <n v="0.97512000007554889"/>
    <n v="0.23680555555620231"/>
  </r>
  <r>
    <n v="7325"/>
    <n v="160738"/>
    <n v="36642"/>
    <n v="12"/>
    <n v="3"/>
    <n v="278"/>
    <s v=""/>
    <d v="2013-07-15T19:00:00"/>
    <d v="2013-07-16T00:00:00"/>
    <n v="1"/>
    <x v="0"/>
    <d v="2013-07-15T13:18:00"/>
    <x v="0"/>
    <n v="1"/>
    <x v="10"/>
    <n v="0.20833333333575865"/>
    <n v="5.0000000000582077"/>
    <n v="0.23749999999563443"/>
  </r>
  <r>
    <n v="6630"/>
    <n v="167887"/>
    <n v="1305"/>
    <n v="12"/>
    <n v="2"/>
    <n v="1318"/>
    <n v="393"/>
    <d v="2013-08-19T03:15:00"/>
    <d v="2013-08-19T04:32:13"/>
    <n v="0"/>
    <x v="1"/>
    <d v="2013-08-18T21:33:00"/>
    <x v="0"/>
    <n v="1"/>
    <x v="23"/>
    <n v="5.3623333333234768E-2"/>
    <n v="1.2869599999976344"/>
    <n v="0.23749999999563443"/>
  </r>
  <r>
    <n v="5984"/>
    <n v="176691"/>
    <n v="44031"/>
    <n v="12"/>
    <n v="2"/>
    <n v="293"/>
    <n v="502"/>
    <d v="2013-10-01T22:30:00"/>
    <d v="2013-10-01T23:17:22"/>
    <n v="0"/>
    <x v="0"/>
    <d v="2013-10-01T16:47:00"/>
    <x v="0"/>
    <n v="2"/>
    <x v="2"/>
    <n v="3.2890000002225861E-2"/>
    <n v="0.78936000005342066"/>
    <n v="0.2381944444423425"/>
  </r>
  <r>
    <n v="6762"/>
    <n v="177272"/>
    <n v="38533"/>
    <n v="12"/>
    <n v="2"/>
    <n v="392"/>
    <n v="393"/>
    <d v="2013-10-05T05:00:00"/>
    <d v="2013-10-05T06:12:14"/>
    <n v="1"/>
    <x v="0"/>
    <d v="2013-10-04T23:17:00"/>
    <x v="0"/>
    <n v="6"/>
    <x v="7"/>
    <n v="5.0166666667792015E-2"/>
    <n v="1.2040000000270084"/>
    <n v="0.23819444444961846"/>
  </r>
  <r>
    <n v="7327"/>
    <n v="160420"/>
    <n v="36477"/>
    <n v="12"/>
    <n v="2"/>
    <n v="83"/>
    <n v="452"/>
    <d v="2013-07-13T22:30:00"/>
    <d v="2013-07-13T23:26:15"/>
    <n v="1"/>
    <x v="0"/>
    <d v="2013-07-13T16:46:00"/>
    <x v="0"/>
    <n v="6"/>
    <x v="2"/>
    <n v="3.9060000002791639E-2"/>
    <n v="0.93744000006699935"/>
    <n v="0.23888888888905058"/>
  </r>
  <r>
    <n v="6361"/>
    <n v="162572"/>
    <n v="14364"/>
    <n v="12"/>
    <n v="2"/>
    <n v="767"/>
    <n v="873"/>
    <d v="2013-07-25T18:30:00"/>
    <d v="2013-07-25T19:30:11"/>
    <n v="0"/>
    <x v="0"/>
    <d v="2013-07-25T12:46:00"/>
    <x v="0"/>
    <n v="4"/>
    <x v="6"/>
    <n v="4.179666666459525E-2"/>
    <n v="1.003119999950286"/>
    <n v="0.23888888888905058"/>
  </r>
  <r>
    <n v="5530"/>
    <n v="164970"/>
    <n v="38477"/>
    <n v="89"/>
    <n v="2"/>
    <n v="238"/>
    <n v="330"/>
    <d v="2013-08-05T17:15:00"/>
    <d v="2013-08-05T17:48:37"/>
    <n v="1"/>
    <x v="0"/>
    <d v="2013-08-05T11:31:00"/>
    <x v="0"/>
    <n v="1"/>
    <x v="16"/>
    <n v="2.3339999999734573E-2"/>
    <n v="0.56015999999362975"/>
    <n v="0.23888888888905058"/>
  </r>
  <r>
    <n v="6736"/>
    <n v="168677"/>
    <n v="40393"/>
    <n v="12"/>
    <n v="2"/>
    <n v="393"/>
    <n v="187"/>
    <d v="2013-08-23T00:15:00"/>
    <d v="2013-08-23T01:25:49"/>
    <n v="0"/>
    <x v="1"/>
    <d v="2013-08-22T18:31:00"/>
    <x v="0"/>
    <n v="5"/>
    <x v="20"/>
    <n v="4.9173333332873881E-2"/>
    <n v="1.1801599999889731"/>
    <n v="0.23888888888905058"/>
  </r>
  <r>
    <n v="7005"/>
    <n v="140237"/>
    <n v="26167"/>
    <n v="28"/>
    <n v="2"/>
    <n v="1371"/>
    <n v="393"/>
    <d v="2013-03-06T22:30:00"/>
    <d v="2013-03-07T00:00:00"/>
    <n v="1"/>
    <x v="0"/>
    <d v="2013-03-06T16:45:00"/>
    <x v="0"/>
    <n v="3"/>
    <x v="2"/>
    <n v="6.25E-2"/>
    <n v="1.5"/>
    <n v="0.23958333333575865"/>
  </r>
  <r>
    <n v="6956"/>
    <n v="169961"/>
    <n v="36696"/>
    <n v="12"/>
    <n v="2"/>
    <n v="1371"/>
    <n v="571"/>
    <d v="2013-08-30T05:00:00"/>
    <d v="2013-08-30T05:29:52"/>
    <n v="0"/>
    <x v="0"/>
    <d v="2013-08-29T23:15:00"/>
    <x v="0"/>
    <n v="5"/>
    <x v="7"/>
    <n v="2.0736666665470693E-2"/>
    <n v="0.49767999997129664"/>
    <n v="0.23958333333575865"/>
  </r>
  <r>
    <n v="6751"/>
    <n v="175233"/>
    <n v="34530"/>
    <n v="12"/>
    <n v="2"/>
    <n v="1371"/>
    <n v="1017"/>
    <d v="2013-09-24T18:45:00"/>
    <d v="2013-09-24T20:04:35"/>
    <n v="0"/>
    <x v="0"/>
    <d v="2013-09-24T12:58:00"/>
    <x v="0"/>
    <n v="2"/>
    <x v="6"/>
    <n v="5.5269999997108243E-2"/>
    <n v="1.3264799999305978"/>
    <n v="0.24097222222189885"/>
  </r>
  <r>
    <n v="6336"/>
    <n v="143601"/>
    <n v="27854"/>
    <n v="12"/>
    <n v="2"/>
    <n v="85"/>
    <n v="1109"/>
    <d v="2013-04-06T08:30:00"/>
    <d v="2013-04-07T00:00:00"/>
    <n v="1"/>
    <x v="0"/>
    <d v="2013-04-06T02:42:00"/>
    <x v="0"/>
    <n v="6"/>
    <x v="5"/>
    <n v="0.64583333333575865"/>
    <n v="15.500000000058208"/>
    <n v="0.24166666666133096"/>
  </r>
  <r>
    <n v="7431"/>
    <n v="161697"/>
    <n v="32695"/>
    <n v="12"/>
    <n v="2"/>
    <n v="1120"/>
    <n v="1017"/>
    <d v="2013-07-20T21:00:00"/>
    <d v="2013-07-20T23:30:33"/>
    <n v="0"/>
    <x v="0"/>
    <d v="2013-07-20T15:12:00"/>
    <x v="0"/>
    <n v="6"/>
    <x v="14"/>
    <n v="0.10454999999637948"/>
    <n v="2.5091999999131076"/>
    <n v="0.24166666666860692"/>
  </r>
  <r>
    <n v="6974"/>
    <n v="174279"/>
    <n v="1970"/>
    <n v="12"/>
    <n v="2"/>
    <n v="585"/>
    <n v="1096"/>
    <d v="2013-09-18T22:30:00"/>
    <d v="2013-09-18T23:51:23"/>
    <n v="0"/>
    <x v="0"/>
    <d v="2013-09-18T16:42:00"/>
    <x v="0"/>
    <n v="3"/>
    <x v="2"/>
    <n v="5.6519999998272397E-2"/>
    <n v="1.3564799999585375"/>
    <n v="0.24166666666860692"/>
  </r>
  <r>
    <n v="7685"/>
    <n v="183897"/>
    <n v="47687"/>
    <n v="12"/>
    <n v="2"/>
    <n v="393"/>
    <n v="776"/>
    <d v="2013-11-10T15:45:00"/>
    <d v="2013-11-10T16:28:51"/>
    <n v="0"/>
    <x v="0"/>
    <d v="2013-11-10T09:56:00"/>
    <x v="0"/>
    <n v="7"/>
    <x v="11"/>
    <n v="3.0449999998381827E-2"/>
    <n v="0.73079999996116385"/>
    <n v="0.24236111110803904"/>
  </r>
  <r>
    <n v="6032"/>
    <n v="175311"/>
    <n v="43141"/>
    <n v="12"/>
    <n v="2"/>
    <n v="1056"/>
    <n v="393"/>
    <d v="2013-09-25T03:30:00"/>
    <d v="2013-09-25T04:32:33"/>
    <n v="0"/>
    <x v="0"/>
    <d v="2013-09-24T21:40:00"/>
    <x v="0"/>
    <n v="3"/>
    <x v="23"/>
    <n v="4.3436666666821111E-2"/>
    <n v="1.0424800000037067"/>
    <n v="0.24305555555474712"/>
  </r>
  <r>
    <n v="5926"/>
    <n v="168584"/>
    <n v="39226"/>
    <n v="89"/>
    <n v="2"/>
    <n v="1130"/>
    <n v="1257"/>
    <d v="2013-08-22T16:15:00"/>
    <d v="2013-08-22T16:43:26"/>
    <n v="1"/>
    <x v="0"/>
    <d v="2013-08-22T10:21:00"/>
    <x v="0"/>
    <n v="4"/>
    <x v="12"/>
    <n v="1.9746666665014345E-2"/>
    <n v="0.47391999996034428"/>
    <n v="0.24583333333430346"/>
  </r>
  <r>
    <n v="6773"/>
    <n v="183768"/>
    <n v="47622"/>
    <n v="12"/>
    <n v="2"/>
    <n v="1169"/>
    <n v="585"/>
    <d v="2013-11-09T19:00:00"/>
    <d v="2013-11-09T19:47:36"/>
    <n v="0"/>
    <x v="0"/>
    <d v="2013-11-09T13:06:00"/>
    <x v="0"/>
    <n v="6"/>
    <x v="10"/>
    <n v="3.3053333332645707E-2"/>
    <n v="0.79327999998349696"/>
    <n v="0.24583333333430346"/>
  </r>
  <r>
    <n v="5928"/>
    <n v="166200"/>
    <n v="25374"/>
    <n v="12"/>
    <n v="3"/>
    <n v="458"/>
    <s v=""/>
    <d v="2013-08-11T19:00:00"/>
    <d v="2013-08-12T00:00:00"/>
    <n v="0"/>
    <x v="0"/>
    <d v="2013-08-11T13:05:00"/>
    <x v="0"/>
    <n v="7"/>
    <x v="10"/>
    <n v="0.20833333333575865"/>
    <n v="5.0000000000582077"/>
    <n v="0.24652777777373558"/>
  </r>
  <r>
    <n v="6441"/>
    <n v="169208"/>
    <n v="39801"/>
    <n v="12"/>
    <n v="2"/>
    <n v="1096"/>
    <n v="25"/>
    <d v="2013-08-25T18:15:00"/>
    <d v="2013-08-25T20:20:15"/>
    <n v="0"/>
    <x v="0"/>
    <d v="2013-08-25T12:20:00"/>
    <x v="0"/>
    <n v="7"/>
    <x v="6"/>
    <n v="8.6983333334501367E-2"/>
    <n v="2.0876000000280328"/>
    <n v="0.24652777777373558"/>
  </r>
  <r>
    <n v="5918"/>
    <n v="174407"/>
    <n v="29648"/>
    <n v="12"/>
    <n v="2"/>
    <n v="136"/>
    <n v="1390"/>
    <d v="2013-09-19T19:00:00"/>
    <d v="2013-09-19T20:03:45"/>
    <n v="0"/>
    <x v="0"/>
    <d v="2013-09-19T13:05:00"/>
    <x v="0"/>
    <n v="4"/>
    <x v="10"/>
    <n v="4.4273333332967013E-2"/>
    <n v="1.0625599999912083"/>
    <n v="0.24652777777373558"/>
  </r>
  <r>
    <n v="7799"/>
    <n v="158359"/>
    <n v="35591"/>
    <n v="12"/>
    <n v="2"/>
    <n v="243"/>
    <n v="585"/>
    <d v="2013-07-04T18:45:00"/>
    <d v="2013-07-04T19:56:30"/>
    <n v="0"/>
    <x v="0"/>
    <d v="2013-07-04T12:50:00"/>
    <x v="0"/>
    <n v="4"/>
    <x v="6"/>
    <n v="4.965000000083819E-2"/>
    <n v="1.1916000000201166"/>
    <n v="0.24652777778101154"/>
  </r>
  <r>
    <n v="7837"/>
    <n v="177462"/>
    <n v="44449"/>
    <n v="85"/>
    <n v="2"/>
    <n v="171"/>
    <n v="1365"/>
    <d v="2013-10-06T16:30:00"/>
    <d v="2013-10-06T17:44:36"/>
    <n v="1"/>
    <x v="0"/>
    <d v="2013-10-06T10:35:00"/>
    <x v="0"/>
    <n v="7"/>
    <x v="12"/>
    <n v="5.1809999997203704E-2"/>
    <n v="1.2434399999328889"/>
    <n v="0.24652777778101154"/>
  </r>
  <r>
    <n v="6514"/>
    <n v="159086"/>
    <n v="35864"/>
    <n v="89"/>
    <n v="2"/>
    <n v="1017"/>
    <n v="393"/>
    <d v="2013-07-07T06:00:00"/>
    <d v="2013-07-07T06:22:06"/>
    <n v="0"/>
    <x v="1"/>
    <d v="2013-07-07T00:04:00"/>
    <x v="0"/>
    <n v="7"/>
    <x v="19"/>
    <n v="1.5350000001490116E-2"/>
    <n v="0.36840000003576279"/>
    <n v="0.24722222222044365"/>
  </r>
  <r>
    <n v="7302"/>
    <n v="180891"/>
    <n v="46124"/>
    <n v="12"/>
    <n v="2"/>
    <n v="168"/>
    <n v="147"/>
    <d v="2013-10-25T07:00:00"/>
    <d v="2013-10-25T08:04:22"/>
    <n v="1"/>
    <x v="0"/>
    <d v="2013-10-25T01:04:00"/>
    <x v="0"/>
    <n v="5"/>
    <x v="18"/>
    <n v="4.4703333333018236E-2"/>
    <n v="1.0728799999924377"/>
    <n v="0.24722222222044365"/>
  </r>
  <r>
    <n v="6613"/>
    <n v="181934"/>
    <n v="1649"/>
    <n v="12"/>
    <n v="2"/>
    <n v="1133"/>
    <n v="585"/>
    <d v="2013-10-30T21:15:00"/>
    <s v=""/>
    <n v="0"/>
    <x v="0"/>
    <d v="2013-10-30T15:19:00"/>
    <x v="1"/>
    <n v="3"/>
    <x v="14"/>
    <e v="#VALUE!"/>
    <s v=""/>
    <n v="0.24722222222044365"/>
  </r>
  <r>
    <n v="6718"/>
    <n v="166611"/>
    <n v="33002"/>
    <n v="12"/>
    <n v="2"/>
    <n v="269"/>
    <n v="1017"/>
    <d v="2013-08-13T19:00:00"/>
    <d v="2013-08-13T20:32:06"/>
    <n v="0"/>
    <x v="0"/>
    <d v="2013-08-13T13:03:00"/>
    <x v="0"/>
    <n v="2"/>
    <x v="10"/>
    <n v="6.3963333333958872E-2"/>
    <n v="1.5351200000150129"/>
    <n v="0.24791666666715173"/>
  </r>
  <r>
    <n v="6116"/>
    <n v="174570"/>
    <n v="43195"/>
    <n v="12"/>
    <n v="2"/>
    <n v="1273"/>
    <n v="393"/>
    <d v="2013-09-20T19:00:00"/>
    <d v="2013-09-20T21:40:58"/>
    <n v="0"/>
    <x v="0"/>
    <d v="2013-09-20T13:03:00"/>
    <x v="0"/>
    <n v="5"/>
    <x v="10"/>
    <n v="0.11178333333373303"/>
    <n v="2.6828000000095926"/>
    <n v="0.24791666666715173"/>
  </r>
  <r>
    <n v="7770"/>
    <n v="183013"/>
    <n v="16346"/>
    <n v="12"/>
    <n v="2"/>
    <n v="172"/>
    <n v="393"/>
    <d v="2013-11-04T15:00:00"/>
    <d v="2013-11-04T16:35:35"/>
    <n v="0"/>
    <x v="0"/>
    <d v="2013-11-04T09:03:00"/>
    <x v="0"/>
    <n v="1"/>
    <x v="11"/>
    <n v="6.6379999996570405E-2"/>
    <n v="1.5931199999176897"/>
    <n v="0.24791666666715173"/>
  </r>
  <r>
    <n v="5832"/>
    <n v="173918"/>
    <n v="42614"/>
    <n v="89"/>
    <n v="2"/>
    <n v="1096"/>
    <n v="393"/>
    <d v="2013-09-16T20:00:00"/>
    <d v="2013-09-16T22:50:38"/>
    <n v="0"/>
    <x v="0"/>
    <d v="2013-09-16T14:02:00"/>
    <x v="0"/>
    <n v="1"/>
    <x v="8"/>
    <n v="0.118496666662395"/>
    <n v="2.84391999989748"/>
    <n v="0.24861111111385981"/>
  </r>
  <r>
    <n v="7443"/>
    <n v="171893"/>
    <n v="41768"/>
    <n v="12"/>
    <n v="2"/>
    <n v="1135"/>
    <n v="392"/>
    <d v="2013-09-06T18:30:00"/>
    <d v="2013-09-06T19:44:43"/>
    <n v="0"/>
    <x v="0"/>
    <d v="2013-09-06T12:31:00"/>
    <x v="0"/>
    <n v="5"/>
    <x v="6"/>
    <n v="5.1886666660720948E-2"/>
    <n v="1.2452799998573028"/>
    <n v="0.24930555556056788"/>
  </r>
  <r>
    <n v="6604"/>
    <n v="167554"/>
    <n v="39205"/>
    <n v="12"/>
    <n v="3"/>
    <n v="1056"/>
    <s v=""/>
    <d v="2013-08-17T19:45:00"/>
    <d v="2013-08-18T00:45:00"/>
    <n v="1"/>
    <x v="0"/>
    <d v="2013-08-17T13:45:00"/>
    <x v="0"/>
    <n v="6"/>
    <x v="10"/>
    <n v="0.20833333333575865"/>
    <n v="5.0000000000582077"/>
    <n v="0.25"/>
  </r>
  <r>
    <n v="5551"/>
    <n v="175983"/>
    <n v="42919"/>
    <n v="12"/>
    <n v="2"/>
    <n v="1038"/>
    <n v="393"/>
    <d v="2013-09-28T04:30:00"/>
    <d v="2013-09-28T05:35:07"/>
    <n v="1"/>
    <x v="0"/>
    <d v="2013-09-27T22:30:00"/>
    <x v="0"/>
    <n v="6"/>
    <x v="22"/>
    <n v="4.521999999997206E-2"/>
    <n v="1.0852799999993294"/>
    <n v="0.25"/>
  </r>
  <r>
    <n v="6403"/>
    <n v="180903"/>
    <n v="33808"/>
    <n v="12"/>
    <n v="2"/>
    <n v="1399"/>
    <n v="393"/>
    <d v="2013-10-25T13:45:00"/>
    <d v="2013-10-25T15:27:35"/>
    <n v="0"/>
    <x v="0"/>
    <d v="2013-10-25T07:45:00"/>
    <x v="0"/>
    <n v="5"/>
    <x v="0"/>
    <n v="7.1243333339225501E-2"/>
    <n v="1.709840000141412"/>
    <n v="0.25"/>
  </r>
  <r>
    <n v="7019"/>
    <n v="158151"/>
    <n v="31837"/>
    <n v="12"/>
    <n v="3"/>
    <n v="344"/>
    <s v=""/>
    <d v="2013-07-03T18:30:00"/>
    <d v="2013-07-03T23:30:00"/>
    <n v="0"/>
    <x v="0"/>
    <d v="2013-07-03T12:29:00"/>
    <x v="0"/>
    <n v="3"/>
    <x v="6"/>
    <n v="0.20833666666294448"/>
    <n v="5.0000799999106675"/>
    <n v="0.25069444444670808"/>
  </r>
  <r>
    <n v="6873"/>
    <n v="178676"/>
    <n v="45046"/>
    <n v="12"/>
    <n v="3"/>
    <n v="1083"/>
    <s v=""/>
    <d v="2013-10-12T17:45:00"/>
    <d v="2013-10-12T22:45:00"/>
    <n v="1"/>
    <x v="0"/>
    <d v="2013-10-12T11:44:00"/>
    <x v="0"/>
    <n v="6"/>
    <x v="16"/>
    <n v="0.20833666666294448"/>
    <n v="5.0000799999106675"/>
    <n v="0.25069444444670808"/>
  </r>
  <r>
    <n v="6366"/>
    <n v="183952"/>
    <n v="47710"/>
    <n v="12"/>
    <n v="2"/>
    <n v="105"/>
    <n v="393"/>
    <d v="2013-11-10T23:15:00"/>
    <s v=""/>
    <n v="1"/>
    <x v="0"/>
    <d v="2013-11-10T17:14:00"/>
    <x v="1"/>
    <n v="7"/>
    <x v="13"/>
    <e v="#VALUE!"/>
    <s v=""/>
    <n v="0.25069444444670808"/>
  </r>
  <r>
    <n v="7414"/>
    <n v="162819"/>
    <n v="37642"/>
    <n v="89"/>
    <n v="2"/>
    <n v="393"/>
    <n v="184"/>
    <d v="2013-07-26T21:30:00"/>
    <d v="2013-07-26T23:53:05"/>
    <n v="0"/>
    <x v="0"/>
    <d v="2013-07-26T15:24:00"/>
    <x v="0"/>
    <n v="5"/>
    <x v="14"/>
    <n v="9.9366666661808267E-2"/>
    <n v="2.3847999998833984"/>
    <n v="0.25416666666569654"/>
  </r>
  <r>
    <n v="5808"/>
    <n v="170994"/>
    <n v="41310"/>
    <n v="12"/>
    <n v="2"/>
    <n v="1069"/>
    <n v="136"/>
    <d v="2013-09-02T18:00:00"/>
    <d v="2013-09-02T18:47:09"/>
    <n v="0"/>
    <x v="0"/>
    <d v="2013-09-02T11:54:00"/>
    <x v="0"/>
    <n v="1"/>
    <x v="6"/>
    <n v="3.2740000002377201E-2"/>
    <n v="0.78576000005705282"/>
    <n v="0.25416666666569654"/>
  </r>
  <r>
    <n v="7089"/>
    <n v="172287"/>
    <n v="42021"/>
    <n v="12"/>
    <n v="1"/>
    <n v="1373"/>
    <s v=""/>
    <d v="2013-09-08T06:00:00"/>
    <d v="2013-09-09T23:59:00"/>
    <n v="1"/>
    <x v="0"/>
    <d v="2013-09-07T23:54:00"/>
    <x v="0"/>
    <n v="7"/>
    <x v="19"/>
    <n v="1.749309999999241"/>
    <n v="41.983439999981783"/>
    <n v="0.25416666666569654"/>
  </r>
  <r>
    <n v="7557"/>
    <n v="174402"/>
    <n v="43113"/>
    <n v="12"/>
    <n v="2"/>
    <n v="585"/>
    <n v="393"/>
    <d v="2013-09-19T18:45:00"/>
    <d v="2013-09-19T20:46:05"/>
    <n v="0"/>
    <x v="0"/>
    <d v="2013-09-19T12:39:00"/>
    <x v="0"/>
    <n v="4"/>
    <x v="6"/>
    <n v="8.4089999996649567E-2"/>
    <n v="2.0181599999195896"/>
    <n v="0.25416666666569654"/>
  </r>
  <r>
    <n v="6017"/>
    <n v="174395"/>
    <n v="38766"/>
    <n v="85"/>
    <n v="2"/>
    <n v="24"/>
    <n v="168"/>
    <d v="2013-09-19T18:00:00"/>
    <d v="2013-09-19T18:57:22"/>
    <n v="1"/>
    <x v="0"/>
    <d v="2013-09-19T11:53:00"/>
    <x v="0"/>
    <n v="4"/>
    <x v="6"/>
    <n v="3.9839999997639097E-2"/>
    <n v="0.95615999994333833"/>
    <n v="0.25486111111240461"/>
  </r>
  <r>
    <n v="6492"/>
    <n v="172324"/>
    <n v="15094"/>
    <n v="12"/>
    <n v="3"/>
    <n v="1338"/>
    <s v=""/>
    <d v="2013-09-08T17:30:00"/>
    <d v="2013-09-09T00:30:00"/>
    <n v="1"/>
    <x v="0"/>
    <d v="2013-09-08T11:22:00"/>
    <x v="0"/>
    <n v="7"/>
    <x v="16"/>
    <n v="0.29166333333705552"/>
    <n v="6.9999200000893325"/>
    <n v="0.25555555555183673"/>
  </r>
  <r>
    <n v="6933"/>
    <n v="162000"/>
    <n v="37271"/>
    <n v="87"/>
    <n v="2"/>
    <n v="238"/>
    <n v="393"/>
    <d v="2013-07-22T08:00:00"/>
    <d v="2013-07-22T10:09:54"/>
    <n v="0"/>
    <x v="0"/>
    <d v="2013-07-22T01:50:00"/>
    <x v="0"/>
    <n v="1"/>
    <x v="5"/>
    <n v="9.0206666667654645E-2"/>
    <n v="2.1649600000237115"/>
    <n v="0.25694444444525288"/>
  </r>
  <r>
    <n v="5724"/>
    <n v="171199"/>
    <n v="41403"/>
    <n v="12"/>
    <n v="2"/>
    <n v="83"/>
    <n v="789"/>
    <d v="2013-09-03T18:45:00"/>
    <d v="2013-09-03T20:13:18"/>
    <n v="0"/>
    <x v="0"/>
    <d v="2013-09-03T12:33:00"/>
    <x v="0"/>
    <n v="2"/>
    <x v="6"/>
    <n v="6.1320000000705477E-2"/>
    <n v="1.4716800000169314"/>
    <n v="0.25833333333139308"/>
  </r>
  <r>
    <n v="7379"/>
    <n v="180941"/>
    <n v="46154"/>
    <n v="12"/>
    <n v="2"/>
    <n v="1063"/>
    <n v="1108"/>
    <d v="2013-10-25T17:00:00"/>
    <d v="2013-10-25T17:45:33"/>
    <n v="1"/>
    <x v="0"/>
    <d v="2013-10-25T10:48:00"/>
    <x v="0"/>
    <n v="5"/>
    <x v="16"/>
    <n v="3.1636666666599922E-2"/>
    <n v="0.75927999999839813"/>
    <n v="0.25833333333866904"/>
  </r>
  <r>
    <n v="5564"/>
    <n v="178610"/>
    <n v="14994"/>
    <n v="89"/>
    <n v="2"/>
    <n v="145"/>
    <n v="393"/>
    <d v="2013-10-12T06:00:00"/>
    <d v="2013-10-12T07:00:23"/>
    <n v="1"/>
    <x v="0"/>
    <d v="2013-10-11T23:47:00"/>
    <x v="0"/>
    <n v="6"/>
    <x v="19"/>
    <n v="4.1929999999410938E-2"/>
    <n v="1.0063199999858625"/>
    <n v="0.25902777777810115"/>
  </r>
  <r>
    <n v="6970"/>
    <n v="159483"/>
    <n v="513"/>
    <n v="12"/>
    <n v="2"/>
    <n v="571"/>
    <n v="452"/>
    <d v="2013-07-09T17:30:00"/>
    <d v="2013-07-09T18:26:57"/>
    <n v="0"/>
    <x v="0"/>
    <d v="2013-07-09T11:15:00"/>
    <x v="0"/>
    <n v="2"/>
    <x v="16"/>
    <n v="3.9553333335788921E-2"/>
    <n v="0.94928000005893409"/>
    <n v="0.26041666666424135"/>
  </r>
  <r>
    <n v="7914"/>
    <n v="173340"/>
    <n v="42595"/>
    <n v="65"/>
    <n v="2"/>
    <n v="269"/>
    <n v="393"/>
    <d v="2013-09-14T06:15:00"/>
    <d v="2013-09-14T07:19:29"/>
    <n v="1"/>
    <x v="0"/>
    <d v="2013-09-14T00:00:00"/>
    <x v="0"/>
    <n v="6"/>
    <x v="19"/>
    <n v="4.4783333338273223E-2"/>
    <n v="1.0748000001185574"/>
    <n v="0.26041666666424135"/>
  </r>
  <r>
    <n v="6988"/>
    <n v="174629"/>
    <n v="43218"/>
    <n v="12"/>
    <n v="1"/>
    <n v="1095"/>
    <s v=""/>
    <d v="2013-09-20T23:00:00"/>
    <d v="2013-09-21T00:00:00"/>
    <n v="1"/>
    <x v="0"/>
    <d v="2013-09-20T16:44:00"/>
    <x v="0"/>
    <n v="5"/>
    <x v="13"/>
    <n v="4.1666666664241347E-2"/>
    <n v="0.99999999994179234"/>
    <n v="0.26111111111094942"/>
  </r>
  <r>
    <n v="7538"/>
    <n v="183464"/>
    <n v="17520"/>
    <n v="28"/>
    <n v="2"/>
    <n v="1330"/>
    <n v="585"/>
    <d v="2013-11-07T16:00:00"/>
    <d v="2013-11-07T17:15:21"/>
    <n v="1"/>
    <x v="0"/>
    <d v="2013-11-07T09:44:00"/>
    <x v="0"/>
    <n v="4"/>
    <x v="12"/>
    <n v="5.23233333369717E-2"/>
    <n v="1.2557600000873208"/>
    <n v="0.26111111111094942"/>
  </r>
  <r>
    <n v="6193"/>
    <n v="182782"/>
    <n v="47012"/>
    <n v="12"/>
    <n v="2"/>
    <n v="1282"/>
    <n v="393"/>
    <d v="2013-11-02T04:00:00"/>
    <d v="2013-11-02T04:06:01"/>
    <n v="1"/>
    <x v="0"/>
    <d v="2013-11-01T21:43:00"/>
    <x v="0"/>
    <n v="6"/>
    <x v="22"/>
    <n v="4.1733333346201107E-3"/>
    <n v="0.10016000003088266"/>
    <n v="0.26180555555038154"/>
  </r>
  <r>
    <n v="6552"/>
    <n v="163407"/>
    <n v="37919"/>
    <n v="87"/>
    <n v="2"/>
    <n v="1205"/>
    <n v="393"/>
    <d v="2013-07-30T02:00:00"/>
    <d v="2013-07-30T02:58:09"/>
    <n v="0"/>
    <x v="0"/>
    <d v="2013-07-29T19:41:00"/>
    <x v="0"/>
    <n v="2"/>
    <x v="17"/>
    <n v="4.0386666667473037E-2"/>
    <n v="0.96928000001935288"/>
    <n v="0.26319444444379769"/>
  </r>
  <r>
    <n v="6845"/>
    <n v="167686"/>
    <n v="39802"/>
    <n v="65"/>
    <n v="1"/>
    <n v="689"/>
    <s v=""/>
    <d v="2013-08-18T04:30:00"/>
    <d v="2013-08-18T23:59:00"/>
    <n v="0"/>
    <x v="0"/>
    <d v="2013-08-17T22:09:00"/>
    <x v="0"/>
    <n v="7"/>
    <x v="22"/>
    <n v="0.81180999999924097"/>
    <n v="19.483439999981783"/>
    <n v="0.26458333332993789"/>
  </r>
  <r>
    <n v="5961"/>
    <n v="173823"/>
    <n v="42842"/>
    <n v="12"/>
    <n v="2"/>
    <n v="1300"/>
    <n v="393"/>
    <d v="2013-09-16T05:00:00"/>
    <d v="2013-09-16T06:13:42"/>
    <n v="0"/>
    <x v="0"/>
    <d v="2013-09-15T22:39:00"/>
    <x v="0"/>
    <n v="1"/>
    <x v="7"/>
    <n v="5.117666666774312E-2"/>
    <n v="1.2282400000258349"/>
    <n v="0.26458333333721384"/>
  </r>
  <r>
    <n v="5391"/>
    <n v="169296"/>
    <n v="40679"/>
    <n v="12"/>
    <n v="2"/>
    <n v="296"/>
    <n v="393"/>
    <d v="2013-08-26T03:45:00"/>
    <d v="2013-08-26T04:53:13"/>
    <n v="0"/>
    <x v="1"/>
    <d v="2013-08-25T21:23:00"/>
    <x v="0"/>
    <n v="1"/>
    <x v="23"/>
    <n v="4.7370000000228174E-2"/>
    <n v="1.1368800000054762"/>
    <n v="0.26527777777664596"/>
  </r>
  <r>
    <n v="7821"/>
    <n v="179838"/>
    <n v="45623"/>
    <n v="85"/>
    <n v="2"/>
    <n v="393"/>
    <n v="1089"/>
    <d v="2013-10-19T13:00:00"/>
    <d v="2013-10-19T14:38:20"/>
    <n v="0"/>
    <x v="1"/>
    <d v="2013-10-19T06:38:00"/>
    <x v="0"/>
    <n v="6"/>
    <x v="0"/>
    <n v="6.8283333333965857E-2"/>
    <n v="1.6388000000151806"/>
    <n v="0.26527777777664596"/>
  </r>
  <r>
    <n v="5404"/>
    <n v="184822"/>
    <n v="48139"/>
    <n v="12"/>
    <n v="3"/>
    <n v="571"/>
    <s v=""/>
    <d v="2013-11-16T16:30:00"/>
    <d v="2013-11-16T21:30:00"/>
    <n v="0"/>
    <x v="0"/>
    <d v="2013-11-16T10:07:00"/>
    <x v="0"/>
    <n v="6"/>
    <x v="12"/>
    <n v="0.20833000000129687"/>
    <n v="4.9999200000311248"/>
    <n v="0.26597222222335404"/>
  </r>
  <r>
    <n v="6162"/>
    <n v="170061"/>
    <n v="36958"/>
    <n v="24"/>
    <n v="2"/>
    <n v="85"/>
    <n v="585"/>
    <d v="2013-08-30T19:30:00"/>
    <d v="2013-08-30T21:22:36"/>
    <n v="0"/>
    <x v="0"/>
    <d v="2013-08-30T13:06:00"/>
    <x v="0"/>
    <n v="5"/>
    <x v="10"/>
    <n v="7.8190000000176951E-2"/>
    <n v="1.8765600000042468"/>
    <n v="0.26666666667006211"/>
  </r>
  <r>
    <n v="6199"/>
    <n v="144470"/>
    <n v="28331"/>
    <n v="12"/>
    <n v="2"/>
    <n v="1032"/>
    <n v="393"/>
    <d v="2013-04-13T14:15:00"/>
    <d v="2013-04-14T00:00:00"/>
    <n v="1"/>
    <x v="0"/>
    <d v="2013-04-13T07:49:00"/>
    <x v="0"/>
    <n v="6"/>
    <x v="15"/>
    <n v="0.40625"/>
    <n v="9.75"/>
    <n v="0.26805555555620231"/>
  </r>
  <r>
    <n v="5392"/>
    <n v="162653"/>
    <n v="37564"/>
    <n v="89"/>
    <n v="2"/>
    <n v="393"/>
    <n v="1322"/>
    <d v="2013-07-26T01:00:00"/>
    <d v="2013-07-26T02:21:53"/>
    <n v="0"/>
    <x v="0"/>
    <d v="2013-07-25T18:34:00"/>
    <x v="0"/>
    <n v="5"/>
    <x v="21"/>
    <n v="5.6863333338696975E-2"/>
    <n v="1.3647200001287274"/>
    <n v="0.26805555555620231"/>
  </r>
  <r>
    <n v="6880"/>
    <n v="172494"/>
    <n v="38086"/>
    <n v="12"/>
    <n v="2"/>
    <n v="1012"/>
    <n v="1376"/>
    <d v="2013-09-09T19:00:00"/>
    <d v="2013-09-09T20:19:26"/>
    <n v="1"/>
    <x v="0"/>
    <d v="2013-09-09T12:34:00"/>
    <x v="0"/>
    <n v="1"/>
    <x v="10"/>
    <n v="5.5163333337986842E-2"/>
    <n v="1.3239200001116842"/>
    <n v="0.26805555555620231"/>
  </r>
  <r>
    <n v="5899"/>
    <n v="175352"/>
    <n v="43552"/>
    <n v="85"/>
    <n v="2"/>
    <n v="393"/>
    <n v="1240"/>
    <d v="2013-09-25T16:00:00"/>
    <d v="2013-09-25T17:03:38"/>
    <n v="0"/>
    <x v="0"/>
    <d v="2013-09-25T09:34:00"/>
    <x v="0"/>
    <n v="3"/>
    <x v="12"/>
    <n v="4.4193333334987983E-2"/>
    <n v="1.0606400000397116"/>
    <n v="0.26805555555620231"/>
  </r>
  <r>
    <n v="6182"/>
    <n v="159228"/>
    <n v="35937"/>
    <n v="89"/>
    <n v="2"/>
    <n v="184"/>
    <n v="393"/>
    <d v="2013-07-08T01:00:00"/>
    <d v="2013-07-08T02:08:41"/>
    <n v="0"/>
    <x v="0"/>
    <d v="2013-07-07T18:33:00"/>
    <x v="0"/>
    <n v="1"/>
    <x v="21"/>
    <n v="4.7693333333882038E-2"/>
    <n v="1.1446400000131689"/>
    <n v="0.26874999999563443"/>
  </r>
  <r>
    <n v="7218"/>
    <n v="179285"/>
    <n v="45376"/>
    <n v="24"/>
    <n v="2"/>
    <n v="393"/>
    <n v="1021"/>
    <d v="2013-10-16T01:00:00"/>
    <d v="2013-10-16T01:54:10"/>
    <n v="1"/>
    <x v="0"/>
    <d v="2013-10-15T18:33:00"/>
    <x v="0"/>
    <n v="3"/>
    <x v="21"/>
    <n v="3.7613333333865739E-2"/>
    <n v="0.90272000001277775"/>
    <n v="0.26874999999563443"/>
  </r>
  <r>
    <n v="7186"/>
    <n v="152726"/>
    <n v="32758"/>
    <n v="12"/>
    <n v="2"/>
    <n v="393"/>
    <n v="814"/>
    <d v="2013-06-02T21:30:00"/>
    <d v="2013-06-03T00:00:00"/>
    <n v="1"/>
    <x v="0"/>
    <d v="2013-06-02T15:03:00"/>
    <x v="0"/>
    <n v="7"/>
    <x v="14"/>
    <n v="0.10416666666424135"/>
    <n v="2.4999999999417923"/>
    <n v="0.26875000000291038"/>
  </r>
  <r>
    <n v="6919"/>
    <n v="163319"/>
    <n v="37878"/>
    <n v="12"/>
    <n v="2"/>
    <n v="824"/>
    <n v="1142"/>
    <d v="2013-07-29T18:30:00"/>
    <d v="2013-07-29T19:24:08"/>
    <n v="1"/>
    <x v="0"/>
    <d v="2013-07-29T12:03:00"/>
    <x v="0"/>
    <n v="1"/>
    <x v="6"/>
    <n v="3.759666666155681E-2"/>
    <n v="0.90231999987736344"/>
    <n v="0.26875000000291038"/>
  </r>
  <r>
    <n v="7912"/>
    <n v="173830"/>
    <n v="42845"/>
    <n v="12"/>
    <n v="2"/>
    <n v="625"/>
    <n v="393"/>
    <d v="2013-09-16T05:45:00"/>
    <d v="2013-09-16T06:59:28"/>
    <n v="1"/>
    <x v="0"/>
    <d v="2013-09-15T23:18:00"/>
    <x v="0"/>
    <n v="1"/>
    <x v="7"/>
    <n v="5.1716666661377531E-2"/>
    <n v="1.2411999998730607"/>
    <n v="0.26875000000291038"/>
  </r>
  <r>
    <n v="6715"/>
    <n v="177565"/>
    <n v="36868"/>
    <n v="12"/>
    <n v="2"/>
    <n v="515"/>
    <n v="393"/>
    <d v="2013-10-07T04:45:00"/>
    <d v="2013-10-07T08:18:46"/>
    <n v="1"/>
    <x v="0"/>
    <d v="2013-10-06T22:17:00"/>
    <x v="0"/>
    <n v="1"/>
    <x v="22"/>
    <n v="0.1484533333350555"/>
    <n v="3.5628800000413321"/>
    <n v="0.2694444444423425"/>
  </r>
  <r>
    <n v="5658"/>
    <n v="167014"/>
    <n v="39529"/>
    <n v="12"/>
    <n v="2"/>
    <n v="488"/>
    <n v="393"/>
    <d v="2013-08-15T04:00:00"/>
    <d v="2013-08-15T05:09:36"/>
    <n v="1"/>
    <x v="0"/>
    <d v="2013-08-14T21:31:00"/>
    <x v="0"/>
    <n v="4"/>
    <x v="22"/>
    <n v="4.8333333332266193E-2"/>
    <n v="1.1599999999743886"/>
    <n v="0.27013888888905058"/>
  </r>
  <r>
    <n v="7887"/>
    <n v="183493"/>
    <n v="47460"/>
    <n v="12"/>
    <n v="2"/>
    <n v="1354"/>
    <n v="393"/>
    <d v="2013-11-07T19:00:00"/>
    <d v="2013-11-07T22:09:50"/>
    <n v="1"/>
    <x v="0"/>
    <d v="2013-11-07T12:31:00"/>
    <x v="0"/>
    <n v="4"/>
    <x v="10"/>
    <n v="0.13183333333290648"/>
    <n v="3.1639999999897555"/>
    <n v="0.27013888888905058"/>
  </r>
  <r>
    <n v="6594"/>
    <n v="157984"/>
    <n v="22953"/>
    <n v="12"/>
    <n v="3"/>
    <n v="1282"/>
    <s v=""/>
    <d v="2013-07-02T20:15:00"/>
    <d v="2013-07-03T01:15:00"/>
    <n v="1"/>
    <x v="0"/>
    <d v="2013-07-02T13:45:00"/>
    <x v="0"/>
    <n v="2"/>
    <x v="8"/>
    <n v="0.20833000000129687"/>
    <n v="4.9999200000311248"/>
    <n v="0.27083333333575865"/>
  </r>
  <r>
    <n v="7546"/>
    <n v="185740"/>
    <n v="28759"/>
    <n v="12"/>
    <n v="2"/>
    <n v="1204"/>
    <n v="393"/>
    <d v="2013-11-23T03:30:00"/>
    <d v="2013-11-23T04:28:09"/>
    <n v="0"/>
    <x v="0"/>
    <d v="2013-11-22T20:59:00"/>
    <x v="0"/>
    <n v="6"/>
    <x v="23"/>
    <n v="4.0386666667473037E-2"/>
    <n v="0.96928000001935288"/>
    <n v="0.27152777778246673"/>
  </r>
  <r>
    <n v="6712"/>
    <n v="175360"/>
    <n v="42500"/>
    <n v="12"/>
    <n v="2"/>
    <n v="1399"/>
    <n v="1133"/>
    <d v="2013-09-25T17:15:00"/>
    <d v="2013-09-25T17:46:18"/>
    <n v="1"/>
    <x v="0"/>
    <d v="2013-09-25T10:41:00"/>
    <x v="0"/>
    <n v="3"/>
    <x v="16"/>
    <n v="2.1739999996498227E-2"/>
    <n v="0.52175999991595745"/>
    <n v="0.27361111110803904"/>
  </r>
  <r>
    <n v="6136"/>
    <n v="177252"/>
    <n v="2807"/>
    <n v="24"/>
    <n v="2"/>
    <n v="1010"/>
    <n v="393"/>
    <d v="2013-10-05T03:15:00"/>
    <d v="2013-10-05T04:34:04"/>
    <n v="0"/>
    <x v="0"/>
    <d v="2013-10-04T20:41:00"/>
    <x v="0"/>
    <n v="6"/>
    <x v="23"/>
    <n v="5.4903333337279037E-2"/>
    <n v="1.3176800000946969"/>
    <n v="0.27361111110803904"/>
  </r>
  <r>
    <n v="7247"/>
    <n v="173094"/>
    <n v="26790"/>
    <n v="89"/>
    <n v="2"/>
    <n v="571"/>
    <n v="849"/>
    <d v="2013-09-13T02:30:00"/>
    <d v="2013-09-13T03:27:43"/>
    <n v="1"/>
    <x v="0"/>
    <d v="2013-09-12T19:55:00"/>
    <x v="0"/>
    <n v="5"/>
    <x v="17"/>
    <n v="4.0083333333313931E-2"/>
    <n v="0.96199999999953434"/>
    <n v="0.27430555555474712"/>
  </r>
  <r>
    <n v="8010"/>
    <n v="180737"/>
    <n v="46035"/>
    <n v="12"/>
    <n v="2"/>
    <n v="410"/>
    <n v="478"/>
    <d v="2013-10-24T15:15:00"/>
    <d v="2013-10-24T16:13:17"/>
    <n v="0"/>
    <x v="0"/>
    <d v="2013-10-24T08:38:00"/>
    <x v="0"/>
    <n v="4"/>
    <x v="11"/>
    <n v="4.0473333334375639E-2"/>
    <n v="0.97136000002501532"/>
    <n v="0.27569444444088731"/>
  </r>
  <r>
    <n v="6405"/>
    <n v="160307"/>
    <n v="36421"/>
    <n v="12"/>
    <n v="2"/>
    <n v="571"/>
    <n v="788"/>
    <d v="2013-07-13T08:00:00"/>
    <d v="2013-07-13T09:44:08"/>
    <n v="0"/>
    <x v="0"/>
    <d v="2013-07-13T01:23:00"/>
    <x v="0"/>
    <n v="6"/>
    <x v="5"/>
    <n v="7.2316666664846707E-2"/>
    <n v="1.735599999956321"/>
    <n v="0.27569444444816327"/>
  </r>
  <r>
    <n v="5603"/>
    <n v="157434"/>
    <n v="35126"/>
    <n v="89"/>
    <n v="2"/>
    <n v="571"/>
    <n v="1102"/>
    <d v="2013-06-29T06:30:00"/>
    <s v=""/>
    <n v="0"/>
    <x v="0"/>
    <d v="2013-06-28T23:53:00"/>
    <x v="1"/>
    <n v="6"/>
    <x v="19"/>
    <e v="#VALUE!"/>
    <s v=""/>
    <n v="0.27569444444816327"/>
  </r>
  <r>
    <n v="7988"/>
    <n v="161510"/>
    <n v="13637"/>
    <n v="89"/>
    <n v="2"/>
    <n v="83"/>
    <n v="393"/>
    <d v="2013-07-20T00:15:00"/>
    <d v="2013-07-20T01:31:41"/>
    <n v="0"/>
    <x v="0"/>
    <d v="2013-07-19T17:37:00"/>
    <x v="0"/>
    <n v="6"/>
    <x v="20"/>
    <n v="5.3253333338943776E-2"/>
    <n v="1.2780800001346506"/>
    <n v="0.27638888888759539"/>
  </r>
  <r>
    <n v="7419"/>
    <n v="165437"/>
    <n v="38712"/>
    <n v="12"/>
    <n v="2"/>
    <n v="1021"/>
    <n v="393"/>
    <d v="2013-08-08T04:00:00"/>
    <d v="2013-08-08T04:41:10"/>
    <n v="0"/>
    <x v="0"/>
    <d v="2013-08-07T21:22:00"/>
    <x v="0"/>
    <n v="4"/>
    <x v="22"/>
    <n v="2.8583333332790062E-2"/>
    <n v="0.68599999998696148"/>
    <n v="0.27638888888759539"/>
  </r>
  <r>
    <n v="6734"/>
    <n v="158256"/>
    <n v="35539"/>
    <n v="12"/>
    <n v="2"/>
    <n v="1389"/>
    <n v="393"/>
    <d v="2013-07-04T04:30:00"/>
    <d v="2013-07-04T05:48:33"/>
    <n v="0"/>
    <x v="0"/>
    <d v="2013-07-03T21:51:00"/>
    <x v="0"/>
    <n v="4"/>
    <x v="22"/>
    <n v="5.4550000000745058E-2"/>
    <n v="1.3092000000178814"/>
    <n v="0.27708333333430346"/>
  </r>
  <r>
    <n v="5681"/>
    <n v="180965"/>
    <n v="46172"/>
    <n v="12"/>
    <n v="2"/>
    <n v="393"/>
    <n v="1147"/>
    <d v="2013-10-25T19:15:00"/>
    <d v="2013-10-25T21:12:25"/>
    <n v="1"/>
    <x v="0"/>
    <d v="2013-10-25T12:35:00"/>
    <x v="0"/>
    <n v="5"/>
    <x v="10"/>
    <n v="8.153666666476056E-2"/>
    <n v="1.9568799999542534"/>
    <n v="0.27777777778101154"/>
  </r>
  <r>
    <n v="6575"/>
    <n v="178216"/>
    <n v="44694"/>
    <n v="12"/>
    <n v="3"/>
    <n v="776"/>
    <s v=""/>
    <d v="2013-10-10T18:00:00"/>
    <d v="2013-10-10T22:00:00"/>
    <n v="1"/>
    <x v="0"/>
    <d v="2013-10-10T11:19:00"/>
    <x v="0"/>
    <n v="4"/>
    <x v="6"/>
    <n v="0.16666999999870313"/>
    <n v="4.0000799999688752"/>
    <n v="0.27847222222044365"/>
  </r>
  <r>
    <n v="5718"/>
    <n v="180286"/>
    <n v="25983"/>
    <n v="65"/>
    <n v="2"/>
    <n v="1365"/>
    <n v="585"/>
    <d v="2013-10-21T17:30:00"/>
    <d v="2013-10-21T18:46:48"/>
    <n v="0"/>
    <x v="0"/>
    <d v="2013-10-21T10:49:00"/>
    <x v="0"/>
    <n v="1"/>
    <x v="16"/>
    <n v="5.3333333336922806E-2"/>
    <n v="1.2800000000861473"/>
    <n v="0.27847222222044365"/>
  </r>
  <r>
    <n v="6495"/>
    <n v="162398"/>
    <n v="37450"/>
    <n v="89"/>
    <n v="2"/>
    <n v="83"/>
    <n v="271"/>
    <d v="2013-07-24T20:00:00"/>
    <d v="2013-07-24T20:38:19"/>
    <n v="0"/>
    <x v="0"/>
    <d v="2013-07-24T13:19:00"/>
    <x v="0"/>
    <n v="3"/>
    <x v="8"/>
    <n v="2.6606666666339152E-2"/>
    <n v="0.63855999999213964"/>
    <n v="0.27847222222771961"/>
  </r>
  <r>
    <n v="5894"/>
    <n v="168893"/>
    <n v="30508"/>
    <n v="12"/>
    <n v="2"/>
    <n v="149"/>
    <n v="393"/>
    <d v="2013-08-24T03:00:00"/>
    <d v="2013-08-24T04:13:07"/>
    <n v="1"/>
    <x v="0"/>
    <d v="2013-08-23T20:18:00"/>
    <x v="0"/>
    <n v="6"/>
    <x v="23"/>
    <n v="5.0779999997757841E-2"/>
    <n v="1.2187199999461882"/>
    <n v="0.27916666666715173"/>
  </r>
  <r>
    <n v="7038"/>
    <n v="178664"/>
    <n v="45041"/>
    <n v="12"/>
    <n v="3"/>
    <n v="1333"/>
    <s v=""/>
    <d v="2013-10-12T17:30:00"/>
    <d v="2013-10-12T22:30:00"/>
    <n v="0"/>
    <x v="0"/>
    <d v="2013-10-12T10:48:00"/>
    <x v="0"/>
    <n v="6"/>
    <x v="16"/>
    <n v="0.20833333333575865"/>
    <n v="5.0000000000582077"/>
    <n v="0.27916666666715173"/>
  </r>
  <r>
    <n v="6121"/>
    <n v="173184"/>
    <n v="33931"/>
    <n v="12"/>
    <n v="2"/>
    <n v="1096"/>
    <n v="1384"/>
    <d v="2013-09-13T18:00:00"/>
    <d v="2013-09-13T20:06:28"/>
    <n v="1"/>
    <x v="0"/>
    <d v="2013-09-13T11:17:00"/>
    <x v="0"/>
    <n v="5"/>
    <x v="6"/>
    <n v="8.7820000000647269E-2"/>
    <n v="2.1076800000155345"/>
    <n v="0.27986111111385981"/>
  </r>
  <r>
    <n v="5936"/>
    <n v="161332"/>
    <n v="36921"/>
    <n v="12"/>
    <n v="2"/>
    <n v="767"/>
    <n v="393"/>
    <d v="2013-07-19T04:00:00"/>
    <d v="2013-07-19T05:20:14"/>
    <n v="0"/>
    <x v="0"/>
    <d v="2013-07-18T21:16:00"/>
    <x v="0"/>
    <n v="5"/>
    <x v="22"/>
    <n v="5.571333333500661E-2"/>
    <n v="1.3371200000401586"/>
    <n v="0.28055555555329192"/>
  </r>
  <r>
    <n v="5896"/>
    <n v="167928"/>
    <n v="411"/>
    <n v="12"/>
    <n v="2"/>
    <n v="1095"/>
    <n v="1078"/>
    <d v="2013-08-19T07:00:00"/>
    <d v="2013-08-19T07:54:09"/>
    <n v="1"/>
    <x v="0"/>
    <d v="2013-08-19T00:16:00"/>
    <x v="0"/>
    <n v="1"/>
    <x v="18"/>
    <n v="3.7603333337756339E-2"/>
    <n v="0.90248000010615215"/>
    <n v="0.28055555555329192"/>
  </r>
  <r>
    <n v="7945"/>
    <n v="171517"/>
    <n v="39616"/>
    <n v="12"/>
    <n v="2"/>
    <n v="977"/>
    <n v="393"/>
    <d v="2013-09-05T04:15:00"/>
    <d v="2013-09-05T05:05:33"/>
    <n v="0"/>
    <x v="1"/>
    <d v="2013-09-04T21:31:00"/>
    <x v="0"/>
    <n v="4"/>
    <x v="22"/>
    <n v="3.5106666662613861E-2"/>
    <n v="0.84255999990273267"/>
    <n v="0.28055555556056788"/>
  </r>
  <r>
    <n v="7796"/>
    <n v="172281"/>
    <n v="26814"/>
    <n v="65"/>
    <n v="1"/>
    <n v="142"/>
    <s v=""/>
    <d v="2013-09-08T06:00:00"/>
    <d v="2013-09-08T23:59:00"/>
    <n v="0"/>
    <x v="0"/>
    <d v="2013-09-07T23:15:00"/>
    <x v="0"/>
    <n v="7"/>
    <x v="19"/>
    <n v="0.74930999999924097"/>
    <n v="17.983439999981783"/>
    <n v="0.28125"/>
  </r>
  <r>
    <n v="6516"/>
    <n v="160784"/>
    <n v="3428"/>
    <n v="12"/>
    <n v="2"/>
    <n v="1268"/>
    <n v="1322"/>
    <d v="2013-07-15T23:30:00"/>
    <d v="2013-07-16T00:12:24"/>
    <n v="1"/>
    <x v="0"/>
    <d v="2013-07-15T16:44:00"/>
    <x v="0"/>
    <n v="1"/>
    <x v="13"/>
    <n v="2.9443333332892507E-2"/>
    <n v="0.70663999998942018"/>
    <n v="0.28194444443943212"/>
  </r>
  <r>
    <n v="5701"/>
    <n v="181286"/>
    <n v="42067"/>
    <n v="12"/>
    <n v="2"/>
    <n v="168"/>
    <n v="1083"/>
    <d v="2013-10-27T15:30:00"/>
    <d v="2013-10-27T16:36:41"/>
    <n v="0"/>
    <x v="0"/>
    <d v="2013-10-27T08:44:00"/>
    <x v="0"/>
    <n v="7"/>
    <x v="11"/>
    <n v="4.630666666344041E-2"/>
    <n v="1.1113599999225698"/>
    <n v="0.28194444444670808"/>
  </r>
  <r>
    <n v="6484"/>
    <n v="164473"/>
    <n v="34870"/>
    <n v="12"/>
    <n v="2"/>
    <n v="1376"/>
    <n v="585"/>
    <d v="2013-08-03T04:30:00"/>
    <d v="2013-08-03T05:21:32"/>
    <n v="0"/>
    <x v="0"/>
    <d v="2013-08-02T21:42:00"/>
    <x v="0"/>
    <n v="6"/>
    <x v="22"/>
    <n v="3.5790000001725275E-2"/>
    <n v="0.8589600000414066"/>
    <n v="0.28333333333284827"/>
  </r>
  <r>
    <n v="5578"/>
    <n v="177167"/>
    <n v="44281"/>
    <n v="89"/>
    <n v="2"/>
    <n v="1096"/>
    <n v="393"/>
    <d v="2013-10-04T19:00:00"/>
    <d v="2013-10-04T21:50:38"/>
    <n v="0"/>
    <x v="0"/>
    <d v="2013-10-04T12:11:00"/>
    <x v="0"/>
    <n v="5"/>
    <x v="10"/>
    <n v="0.11849333333520917"/>
    <n v="2.8438400000450201"/>
    <n v="0.28402777777228039"/>
  </r>
  <r>
    <n v="7077"/>
    <n v="178874"/>
    <n v="45163"/>
    <n v="12"/>
    <n v="3"/>
    <n v="293"/>
    <s v=""/>
    <d v="2013-10-13T18:45:00"/>
    <s v=""/>
    <n v="1"/>
    <x v="0"/>
    <d v="2013-10-13T11:55:00"/>
    <x v="1"/>
    <n v="7"/>
    <x v="6"/>
    <e v="#VALUE!"/>
    <s v=""/>
    <n v="0.28472222221898846"/>
  </r>
  <r>
    <n v="7807"/>
    <n v="159875"/>
    <n v="36241"/>
    <n v="12"/>
    <n v="2"/>
    <n v="1010"/>
    <n v="393"/>
    <d v="2013-07-11T18:00:00"/>
    <d v="2013-07-11T20:55:10"/>
    <n v="0"/>
    <x v="0"/>
    <d v="2013-07-11T11:08:00"/>
    <x v="0"/>
    <n v="4"/>
    <x v="6"/>
    <n v="0.12163999999756925"/>
    <n v="2.919359999941662"/>
    <n v="0.28611111111240461"/>
  </r>
  <r>
    <n v="7509"/>
    <n v="180889"/>
    <n v="46123"/>
    <n v="12"/>
    <n v="2"/>
    <n v="278"/>
    <n v="541"/>
    <d v="2013-10-25T07:45:00"/>
    <d v="2013-10-25T09:04:16"/>
    <n v="1"/>
    <x v="0"/>
    <d v="2013-10-25T00:52:00"/>
    <x v="0"/>
    <n v="5"/>
    <x v="18"/>
    <n v="5.5043333333742339E-2"/>
    <n v="1.3210400000098161"/>
    <n v="0.28680555555183673"/>
  </r>
  <r>
    <n v="5956"/>
    <n v="172746"/>
    <n v="38396"/>
    <n v="12"/>
    <n v="2"/>
    <n v="1390"/>
    <n v="1204"/>
    <d v="2013-09-11T03:45:00"/>
    <s v=""/>
    <n v="1"/>
    <x v="0"/>
    <d v="2013-09-10T20:52:00"/>
    <x v="1"/>
    <n v="3"/>
    <x v="23"/>
    <e v="#VALUE!"/>
    <s v=""/>
    <n v="0.28680555555911269"/>
  </r>
  <r>
    <n v="6443"/>
    <n v="178667"/>
    <n v="36169"/>
    <n v="12"/>
    <n v="2"/>
    <n v="994"/>
    <n v="572"/>
    <d v="2013-10-12T17:45:00"/>
    <s v=""/>
    <n v="1"/>
    <x v="0"/>
    <d v="2013-10-12T10:52:00"/>
    <x v="1"/>
    <n v="6"/>
    <x v="16"/>
    <e v="#VALUE!"/>
    <s v=""/>
    <n v="0.28680555555911269"/>
  </r>
  <r>
    <n v="7321"/>
    <n v="172974"/>
    <n v="42394"/>
    <n v="89"/>
    <n v="2"/>
    <n v="171"/>
    <n v="393"/>
    <d v="2013-09-12T09:00:00"/>
    <d v="2013-09-12T10:56:06"/>
    <n v="1"/>
    <x v="0"/>
    <d v="2013-09-12T02:06:00"/>
    <x v="0"/>
    <n v="4"/>
    <x v="9"/>
    <n v="8.0629999996745028E-2"/>
    <n v="1.9351199999218807"/>
    <n v="0.28749999999854481"/>
  </r>
  <r>
    <n v="7110"/>
    <n v="160189"/>
    <n v="36751"/>
    <n v="12"/>
    <n v="2"/>
    <n v="393"/>
    <n v="1061"/>
    <d v="2013-07-12T20:30:00"/>
    <d v="2013-07-12T21:59:01"/>
    <n v="0"/>
    <x v="1"/>
    <d v="2013-07-12T13:35:00"/>
    <x v="0"/>
    <n v="5"/>
    <x v="8"/>
    <n v="6.1813333333702758E-2"/>
    <n v="1.4835200000088662"/>
    <n v="0.28819444444525288"/>
  </r>
  <r>
    <n v="7245"/>
    <n v="167580"/>
    <n v="39839"/>
    <n v="89"/>
    <n v="2"/>
    <n v="1281"/>
    <n v="393"/>
    <d v="2013-08-17T22:30:00"/>
    <d v="2013-08-18T00:36:30"/>
    <n v="1"/>
    <x v="0"/>
    <d v="2013-08-17T15:35:00"/>
    <x v="0"/>
    <n v="6"/>
    <x v="2"/>
    <n v="8.7850000003527384E-2"/>
    <n v="2.1084000000846572"/>
    <n v="0.28819444444525288"/>
  </r>
  <r>
    <n v="7730"/>
    <n v="180811"/>
    <n v="17517"/>
    <n v="12"/>
    <n v="2"/>
    <n v="1371"/>
    <n v="1010"/>
    <d v="2013-10-24T23:30:00"/>
    <d v="2013-10-25T00:10:44"/>
    <n v="1"/>
    <x v="0"/>
    <d v="2013-10-24T16:34:00"/>
    <x v="0"/>
    <n v="4"/>
    <x v="13"/>
    <n v="2.8283333333092742E-2"/>
    <n v="0.6787999999942258"/>
    <n v="0.288888888884685"/>
  </r>
  <r>
    <n v="6696"/>
    <n v="185834"/>
    <n v="48664"/>
    <n v="12"/>
    <n v="2"/>
    <n v="455"/>
    <n v="1070"/>
    <d v="2013-11-23T23:30:00"/>
    <s v=""/>
    <n v="1"/>
    <x v="0"/>
    <d v="2013-11-23T16:34:00"/>
    <x v="1"/>
    <n v="6"/>
    <x v="13"/>
    <e v="#VALUE!"/>
    <s v=""/>
    <n v="0.288888888884685"/>
  </r>
  <r>
    <n v="5788"/>
    <n v="178158"/>
    <n v="44519"/>
    <n v="12"/>
    <n v="2"/>
    <n v="1297"/>
    <n v="585"/>
    <d v="2013-10-10T05:00:00"/>
    <d v="2013-10-10T05:33:56"/>
    <n v="0"/>
    <x v="0"/>
    <d v="2013-10-09T22:04:00"/>
    <x v="0"/>
    <n v="4"/>
    <x v="7"/>
    <n v="2.3566666663100477E-2"/>
    <n v="0.56559999991441146"/>
    <n v="0.28888888889196096"/>
  </r>
  <r>
    <n v="6928"/>
    <n v="140845"/>
    <n v="24503"/>
    <n v="12"/>
    <n v="2"/>
    <n v="1323"/>
    <n v="393"/>
    <d v="2013-03-12T04:00:00"/>
    <d v="2013-03-13T00:00:00"/>
    <n v="1"/>
    <x v="0"/>
    <d v="2013-03-11T21:00:00"/>
    <x v="0"/>
    <n v="2"/>
    <x v="22"/>
    <n v="0.83333333333575865"/>
    <n v="20.000000000058208"/>
    <n v="0.29166666666424135"/>
  </r>
  <r>
    <n v="7384"/>
    <n v="164513"/>
    <n v="36717"/>
    <n v="24"/>
    <n v="2"/>
    <n v="292"/>
    <n v="1269"/>
    <d v="2013-08-03T16:00:00"/>
    <d v="2013-08-03T16:38:59"/>
    <n v="1"/>
    <x v="0"/>
    <d v="2013-08-03T08:59:00"/>
    <x v="0"/>
    <n v="6"/>
    <x v="12"/>
    <n v="2.7073333338194061E-2"/>
    <n v="0.64976000011665747"/>
    <n v="0.29236111111094942"/>
  </r>
  <r>
    <n v="5488"/>
    <n v="167439"/>
    <n v="34723"/>
    <n v="12"/>
    <n v="2"/>
    <n v="1068"/>
    <n v="393"/>
    <d v="2013-08-17T06:00:00"/>
    <d v="2013-08-17T06:49:19"/>
    <n v="1"/>
    <x v="0"/>
    <d v="2013-08-16T22:59:00"/>
    <x v="0"/>
    <n v="6"/>
    <x v="19"/>
    <n v="3.4249999996973202E-2"/>
    <n v="0.82199999992735684"/>
    <n v="0.29236111111094942"/>
  </r>
  <r>
    <n v="7427"/>
    <n v="179443"/>
    <n v="26790"/>
    <n v="89"/>
    <n v="2"/>
    <n v="571"/>
    <n v="849"/>
    <d v="2013-10-17T02:45:00"/>
    <d v="2013-10-17T03:24:31"/>
    <n v="1"/>
    <x v="0"/>
    <d v="2013-10-16T19:44:00"/>
    <x v="0"/>
    <n v="4"/>
    <x v="17"/>
    <n v="2.744666666694684E-2"/>
    <n v="0.65872000000672415"/>
    <n v="0.29236111111094942"/>
  </r>
  <r>
    <n v="7875"/>
    <n v="181986"/>
    <n v="32275"/>
    <n v="89"/>
    <n v="2"/>
    <n v="994"/>
    <n v="393"/>
    <d v="2013-10-31T03:30:00"/>
    <d v="2013-10-31T04:51:48"/>
    <n v="0"/>
    <x v="0"/>
    <d v="2013-10-30T20:28:00"/>
    <x v="0"/>
    <n v="4"/>
    <x v="23"/>
    <n v="5.6806666667398531E-2"/>
    <n v="1.3633600000175647"/>
    <n v="0.2930555555576575"/>
  </r>
  <r>
    <n v="6953"/>
    <n v="184021"/>
    <n v="47742"/>
    <n v="12"/>
    <n v="2"/>
    <n v="1373"/>
    <n v="271"/>
    <d v="2013-11-11T08:00:00"/>
    <s v=""/>
    <n v="1"/>
    <x v="0"/>
    <d v="2013-11-11T00:56:00"/>
    <x v="1"/>
    <n v="1"/>
    <x v="5"/>
    <e v="#VALUE!"/>
    <s v=""/>
    <n v="0.29444444444379769"/>
  </r>
  <r>
    <n v="5652"/>
    <n v="162811"/>
    <n v="37640"/>
    <n v="12"/>
    <n v="2"/>
    <n v="1365"/>
    <n v="1384"/>
    <d v="2013-07-26T22:00:00"/>
    <d v="2013-07-26T23:34:03"/>
    <n v="0"/>
    <x v="0"/>
    <d v="2013-07-26T14:55:00"/>
    <x v="0"/>
    <n v="5"/>
    <x v="2"/>
    <n v="6.5313333332596812E-2"/>
    <n v="1.5675199999823235"/>
    <n v="0.29513888888322981"/>
  </r>
  <r>
    <n v="6885"/>
    <n v="170948"/>
    <n v="14411"/>
    <n v="89"/>
    <n v="2"/>
    <n v="363"/>
    <n v="393"/>
    <d v="2013-09-02T17:00:00"/>
    <d v="2013-09-02T18:36:26"/>
    <n v="1"/>
    <x v="0"/>
    <d v="2013-09-02T09:55:00"/>
    <x v="0"/>
    <n v="1"/>
    <x v="16"/>
    <n v="6.6966666665393859E-2"/>
    <n v="1.6071999999694526"/>
    <n v="0.29513888889050577"/>
  </r>
  <r>
    <n v="5692"/>
    <n v="174271"/>
    <n v="23775"/>
    <n v="12"/>
    <n v="2"/>
    <n v="393"/>
    <n v="1217"/>
    <d v="2013-09-18T23:00:00"/>
    <d v="2013-09-19T00:23:00"/>
    <n v="0"/>
    <x v="0"/>
    <d v="2013-09-18T15:52:00"/>
    <x v="0"/>
    <n v="3"/>
    <x v="13"/>
    <n v="5.7636666664620861E-2"/>
    <n v="1.3832799999509007"/>
    <n v="0.29722222222335404"/>
  </r>
  <r>
    <n v="7344"/>
    <n v="177790"/>
    <n v="20802"/>
    <n v="85"/>
    <n v="2"/>
    <n v="1010"/>
    <n v="393"/>
    <d v="2013-10-08T17:00:00"/>
    <s v=""/>
    <n v="0"/>
    <x v="0"/>
    <d v="2013-10-08T09:52:00"/>
    <x v="1"/>
    <n v="2"/>
    <x v="16"/>
    <e v="#VALUE!"/>
    <s v=""/>
    <n v="0.29722222222335404"/>
  </r>
  <r>
    <n v="5422"/>
    <n v="178189"/>
    <n v="37040"/>
    <n v="12"/>
    <n v="2"/>
    <n v="1399"/>
    <n v="1330"/>
    <d v="2013-10-10T09:00:00"/>
    <s v=""/>
    <n v="1"/>
    <x v="0"/>
    <d v="2013-10-10T01:52:00"/>
    <x v="1"/>
    <n v="4"/>
    <x v="9"/>
    <e v="#VALUE!"/>
    <s v=""/>
    <n v="0.29722222222335404"/>
  </r>
  <r>
    <n v="7571"/>
    <n v="162957"/>
    <n v="871"/>
    <n v="12"/>
    <n v="3"/>
    <n v="1096"/>
    <s v=""/>
    <d v="2013-07-27T19:00:00"/>
    <d v="2013-07-28T00:00:00"/>
    <n v="0"/>
    <x v="1"/>
    <d v="2013-07-27T11:50:00"/>
    <x v="0"/>
    <n v="6"/>
    <x v="10"/>
    <n v="0.20833333333575865"/>
    <n v="5.0000000000582077"/>
    <n v="0.29861111110949423"/>
  </r>
  <r>
    <n v="7165"/>
    <n v="181227"/>
    <n v="46312"/>
    <n v="65"/>
    <n v="2"/>
    <n v="1096"/>
    <n v="585"/>
    <d v="2013-10-27T02:15:00"/>
    <d v="2013-10-27T03:14:06"/>
    <n v="0"/>
    <x v="0"/>
    <d v="2013-10-26T19:05:00"/>
    <x v="0"/>
    <n v="7"/>
    <x v="17"/>
    <n v="4.1039999996428378E-2"/>
    <n v="0.98495999991428107"/>
    <n v="0.29861111110949423"/>
  </r>
  <r>
    <n v="6463"/>
    <n v="181373"/>
    <n v="33271"/>
    <n v="12"/>
    <n v="2"/>
    <n v="1192"/>
    <n v="1156"/>
    <d v="2013-10-28T01:00:00"/>
    <d v="2013-10-28T01:36:27"/>
    <n v="0"/>
    <x v="0"/>
    <d v="2013-10-27T17:50:00"/>
    <x v="0"/>
    <n v="1"/>
    <x v="21"/>
    <n v="2.5313333338999655E-2"/>
    <n v="0.60752000013599172"/>
    <n v="0.29861111110949423"/>
  </r>
  <r>
    <n v="7320"/>
    <n v="174538"/>
    <n v="19468"/>
    <n v="12"/>
    <n v="3"/>
    <n v="1351"/>
    <s v=""/>
    <d v="2013-09-20T17:45:00"/>
    <d v="2013-09-20T19:14:15"/>
    <n v="1"/>
    <x v="0"/>
    <d v="2013-09-20T10:35:00"/>
    <x v="0"/>
    <n v="5"/>
    <x v="16"/>
    <n v="6.1976666664122604E-2"/>
    <n v="1.4874399999389425"/>
    <n v="0.29861111111677019"/>
  </r>
  <r>
    <n v="6573"/>
    <n v="177636"/>
    <n v="44544"/>
    <n v="12"/>
    <n v="2"/>
    <n v="1038"/>
    <n v="1012"/>
    <d v="2013-10-07T18:30:00"/>
    <d v="2013-10-07T19:22:02"/>
    <n v="0"/>
    <x v="0"/>
    <d v="2013-10-07T11:20:00"/>
    <x v="0"/>
    <n v="1"/>
    <x v="6"/>
    <n v="3.6136666662059724E-2"/>
    <n v="0.86727999988943338"/>
    <n v="0.29861111111677019"/>
  </r>
  <r>
    <n v="6092"/>
    <n v="166127"/>
    <n v="39058"/>
    <n v="12"/>
    <n v="3"/>
    <n v="83"/>
    <s v=""/>
    <d v="2013-08-11T06:15:00"/>
    <d v="2013-08-11T11:15:00"/>
    <n v="0"/>
    <x v="0"/>
    <d v="2013-08-10T23:04:00"/>
    <x v="0"/>
    <n v="7"/>
    <x v="19"/>
    <n v="0.20833333333575865"/>
    <n v="5.0000000000582077"/>
    <n v="0.29930555555620231"/>
  </r>
  <r>
    <n v="7402"/>
    <n v="158613"/>
    <n v="6650"/>
    <n v="12"/>
    <n v="2"/>
    <n v="571"/>
    <n v="1198"/>
    <d v="2013-07-06T02:30:00"/>
    <d v="2013-07-06T02:40:34"/>
    <n v="0"/>
    <x v="0"/>
    <d v="2013-07-05T19:17:00"/>
    <x v="0"/>
    <n v="6"/>
    <x v="17"/>
    <n v="7.33333333482733E-3"/>
    <n v="0.17600000003585592"/>
    <n v="0.3006944444423425"/>
  </r>
  <r>
    <n v="7588"/>
    <n v="180410"/>
    <n v="40291"/>
    <n v="12"/>
    <n v="2"/>
    <n v="1085"/>
    <n v="1224"/>
    <d v="2013-10-22T07:45:00"/>
    <d v="2013-10-22T09:25:49"/>
    <n v="1"/>
    <x v="0"/>
    <d v="2013-10-22T00:31:00"/>
    <x v="0"/>
    <n v="2"/>
    <x v="18"/>
    <n v="7.0013333337556105E-2"/>
    <n v="1.6803200001013465"/>
    <n v="0.30138888888905058"/>
  </r>
  <r>
    <n v="5911"/>
    <n v="180929"/>
    <n v="35576"/>
    <n v="65"/>
    <n v="3"/>
    <n v="824"/>
    <s v=""/>
    <d v="2013-10-25T17:30:00"/>
    <d v="2013-10-26T00:30:00"/>
    <n v="0"/>
    <x v="0"/>
    <d v="2013-10-25T10:15:00"/>
    <x v="0"/>
    <n v="5"/>
    <x v="16"/>
    <n v="0.29166333333705552"/>
    <n v="6.9999200000893325"/>
    <n v="0.30208333332848269"/>
  </r>
  <r>
    <n v="6093"/>
    <n v="159257"/>
    <n v="35948"/>
    <n v="12"/>
    <n v="2"/>
    <n v="34"/>
    <n v="585"/>
    <d v="2013-07-08T04:45:00"/>
    <d v="2013-07-08T05:34:03"/>
    <n v="0"/>
    <x v="0"/>
    <d v="2013-07-07T21:29:00"/>
    <x v="0"/>
    <n v="1"/>
    <x v="22"/>
    <n v="3.4063333332596812E-2"/>
    <n v="0.8175199999823235"/>
    <n v="0.30277777777519077"/>
  </r>
  <r>
    <n v="6396"/>
    <n v="162324"/>
    <n v="868"/>
    <n v="12"/>
    <n v="3"/>
    <n v="1323"/>
    <s v=""/>
    <d v="2013-07-24T05:15:00"/>
    <d v="2013-07-24T10:15:00"/>
    <n v="0"/>
    <x v="0"/>
    <d v="2013-07-23T21:58:00"/>
    <x v="0"/>
    <n v="3"/>
    <x v="7"/>
    <n v="0.20833000000129687"/>
    <n v="4.9999200000311248"/>
    <n v="0.30347222222189885"/>
  </r>
  <r>
    <n v="7225"/>
    <n v="179490"/>
    <n v="44331"/>
    <n v="85"/>
    <n v="2"/>
    <n v="1261"/>
    <n v="393"/>
    <d v="2013-10-17T15:30:00"/>
    <d v="2013-10-17T16:46:43"/>
    <n v="1"/>
    <x v="0"/>
    <d v="2013-10-17T08:13:00"/>
    <x v="0"/>
    <n v="4"/>
    <x v="11"/>
    <n v="5.3276666665624361E-2"/>
    <n v="1.2786399999749847"/>
    <n v="0.30347222222189885"/>
  </r>
  <r>
    <n v="5772"/>
    <n v="179687"/>
    <n v="45562"/>
    <n v="12"/>
    <n v="2"/>
    <n v="572"/>
    <n v="585"/>
    <d v="2013-10-18T18:30:00"/>
    <d v="2013-10-18T19:57:28"/>
    <n v="1"/>
    <x v="0"/>
    <d v="2013-10-18T11:13:00"/>
    <x v="0"/>
    <n v="5"/>
    <x v="6"/>
    <n v="6.0736666666343808E-2"/>
    <n v="1.4576799999922514"/>
    <n v="0.30347222222189885"/>
  </r>
  <r>
    <n v="5683"/>
    <n v="172630"/>
    <n v="738"/>
    <n v="12"/>
    <n v="2"/>
    <n v="1383"/>
    <n v="1371"/>
    <d v="2013-09-10T17:15:00"/>
    <d v="2013-09-10T17:51:15"/>
    <n v="1"/>
    <x v="0"/>
    <d v="2013-09-10T09:56:00"/>
    <x v="0"/>
    <n v="2"/>
    <x v="16"/>
    <n v="2.5170000000798609E-2"/>
    <n v="0.60408000001916662"/>
    <n v="0.30486111110803904"/>
  </r>
  <r>
    <n v="6244"/>
    <n v="173138"/>
    <n v="29648"/>
    <n v="12"/>
    <n v="3"/>
    <n v="1089"/>
    <s v=""/>
    <d v="2013-09-13T07:30:00"/>
    <d v="2013-09-13T08:24:47"/>
    <n v="0"/>
    <x v="0"/>
    <d v="2013-09-13T00:11:00"/>
    <x v="0"/>
    <n v="5"/>
    <x v="18"/>
    <n v="3.8039999999455176E-2"/>
    <n v="0.91295999998692423"/>
    <n v="0.30486111110803904"/>
  </r>
  <r>
    <n v="6627"/>
    <n v="171412"/>
    <n v="41080"/>
    <n v="12"/>
    <n v="2"/>
    <n v="571"/>
    <n v="572"/>
    <d v="2013-09-04T21:00:00"/>
    <s v=""/>
    <n v="1"/>
    <x v="0"/>
    <d v="2013-09-04T13:41:00"/>
    <x v="1"/>
    <n v="3"/>
    <x v="14"/>
    <e v="#VALUE!"/>
    <s v=""/>
    <n v="0.30486111110803904"/>
  </r>
  <r>
    <n v="6120"/>
    <n v="160041"/>
    <n v="16746"/>
    <n v="24"/>
    <n v="2"/>
    <n v="393"/>
    <n v="182"/>
    <d v="2013-07-12T09:30:00"/>
    <d v="2013-07-12T11:45:16"/>
    <n v="1"/>
    <x v="0"/>
    <d v="2013-07-12T02:11:00"/>
    <x v="0"/>
    <n v="5"/>
    <x v="9"/>
    <n v="9.3936666664376389E-2"/>
    <n v="2.2544799999450333"/>
    <n v="0.304861111115315"/>
  </r>
  <r>
    <n v="5566"/>
    <n v="165216"/>
    <n v="37172"/>
    <n v="12"/>
    <n v="2"/>
    <n v="542"/>
    <n v="393"/>
    <d v="2013-08-07T03:30:00"/>
    <d v="2013-08-07T04:46:03"/>
    <n v="0"/>
    <x v="0"/>
    <d v="2013-08-06T20:11:00"/>
    <x v="0"/>
    <n v="3"/>
    <x v="23"/>
    <n v="5.2816666662693024E-2"/>
    <n v="1.2675999999046326"/>
    <n v="0.304861111115315"/>
  </r>
  <r>
    <n v="6709"/>
    <n v="148433"/>
    <n v="30460"/>
    <n v="87"/>
    <n v="1"/>
    <n v="83"/>
    <s v=""/>
    <d v="2013-05-11T00:00:00"/>
    <d v="2013-05-12T00:00:00"/>
    <n v="0"/>
    <x v="0"/>
    <d v="2013-05-10T16:40:00"/>
    <x v="0"/>
    <n v="6"/>
    <x v="20"/>
    <n v="1"/>
    <n v="24"/>
    <n v="0.30555555555474712"/>
  </r>
  <r>
    <n v="5435"/>
    <n v="168609"/>
    <n v="35060"/>
    <n v="12"/>
    <n v="2"/>
    <n v="1025"/>
    <n v="572"/>
    <d v="2013-08-22T19:45:00"/>
    <d v="2013-08-22T21:56:45"/>
    <n v="1"/>
    <x v="0"/>
    <d v="2013-08-22T12:25:00"/>
    <x v="0"/>
    <n v="4"/>
    <x v="10"/>
    <n v="9.1493333333346527E-2"/>
    <n v="2.1958400000003166"/>
    <n v="0.30555555555474712"/>
  </r>
  <r>
    <n v="5508"/>
    <n v="169250"/>
    <n v="40660"/>
    <n v="12"/>
    <n v="2"/>
    <n v="168"/>
    <n v="376"/>
    <d v="2013-08-25T23:15:00"/>
    <d v="2013-08-26T00:27:03"/>
    <n v="0"/>
    <x v="0"/>
    <d v="2013-08-25T15:55:00"/>
    <x v="0"/>
    <n v="7"/>
    <x v="13"/>
    <n v="5.002999999851454E-2"/>
    <n v="1.200719999964349"/>
    <n v="0.30555555555474712"/>
  </r>
  <r>
    <n v="6807"/>
    <n v="167207"/>
    <n v="39630"/>
    <n v="12"/>
    <n v="2"/>
    <n v="1371"/>
    <n v="353"/>
    <d v="2013-08-16T05:00:00"/>
    <d v="2013-08-16T05:35:27"/>
    <n v="1"/>
    <x v="0"/>
    <d v="2013-08-15T21:39:00"/>
    <x v="0"/>
    <n v="5"/>
    <x v="7"/>
    <n v="2.4616666662041098E-2"/>
    <n v="0.59079999988898635"/>
    <n v="0.30625000000145519"/>
  </r>
  <r>
    <n v="7058"/>
    <n v="176410"/>
    <n v="43430"/>
    <n v="12"/>
    <n v="2"/>
    <n v="293"/>
    <n v="1323"/>
    <d v="2013-09-30T17:45:00"/>
    <d v="2013-09-30T18:22:54"/>
    <n v="0"/>
    <x v="0"/>
    <d v="2013-09-30T10:24:00"/>
    <x v="0"/>
    <n v="1"/>
    <x v="16"/>
    <n v="2.6316666662751231E-2"/>
    <n v="0.63159999990602955"/>
    <n v="0.30625000000145519"/>
  </r>
  <r>
    <n v="7591"/>
    <n v="170927"/>
    <n v="41286"/>
    <n v="12"/>
    <n v="2"/>
    <n v="488"/>
    <n v="1067"/>
    <d v="2013-09-02T07:30:00"/>
    <s v=""/>
    <n v="0"/>
    <x v="0"/>
    <d v="2013-09-02T00:09:00"/>
    <x v="1"/>
    <n v="1"/>
    <x v="18"/>
    <e v="#VALUE!"/>
    <s v=""/>
    <n v="0.30625000000145519"/>
  </r>
  <r>
    <n v="5942"/>
    <n v="147271"/>
    <n v="29661"/>
    <n v="12"/>
    <n v="2"/>
    <n v="393"/>
    <n v="115"/>
    <d v="2013-05-03T14:15:00"/>
    <d v="2013-05-04T00:00:00"/>
    <n v="1"/>
    <x v="0"/>
    <d v="2013-05-03T06:53:00"/>
    <x v="0"/>
    <n v="5"/>
    <x v="15"/>
    <n v="0.40625"/>
    <n v="9.75"/>
    <n v="0.30694444444088731"/>
  </r>
  <r>
    <n v="6427"/>
    <n v="159082"/>
    <n v="34457"/>
    <n v="64"/>
    <n v="2"/>
    <n v="849"/>
    <n v="1010"/>
    <d v="2013-07-07T06:15:00"/>
    <d v="2013-07-07T07:21:11"/>
    <n v="0"/>
    <x v="0"/>
    <d v="2013-07-06T22:53:00"/>
    <x v="0"/>
    <n v="7"/>
    <x v="19"/>
    <n v="4.5963333337567747E-2"/>
    <n v="1.1031200001016259"/>
    <n v="0.30694444444088731"/>
  </r>
  <r>
    <n v="5506"/>
    <n v="168257"/>
    <n v="40189"/>
    <n v="12"/>
    <n v="2"/>
    <n v="393"/>
    <n v="1012"/>
    <d v="2013-08-20T23:15:00"/>
    <d v="2013-08-21T00:44:09"/>
    <n v="1"/>
    <x v="0"/>
    <d v="2013-08-20T15:53:00"/>
    <x v="0"/>
    <n v="2"/>
    <x v="13"/>
    <n v="6.190999999671476E-2"/>
    <n v="1.4858399999211542"/>
    <n v="0.30694444444088731"/>
  </r>
  <r>
    <n v="7794"/>
    <n v="178631"/>
    <n v="45024"/>
    <n v="65"/>
    <n v="3"/>
    <n v="293"/>
    <s v=""/>
    <d v="2013-10-12T16:00:00"/>
    <d v="2013-10-13T01:00:00"/>
    <n v="0"/>
    <x v="0"/>
    <d v="2013-10-12T08:38:00"/>
    <x v="0"/>
    <n v="6"/>
    <x v="12"/>
    <n v="0.37500333333446179"/>
    <n v="9.0000800000270829"/>
    <n v="0.30694444444088731"/>
  </r>
  <r>
    <n v="7197"/>
    <n v="183579"/>
    <n v="43135"/>
    <n v="12"/>
    <n v="2"/>
    <n v="422"/>
    <n v="393"/>
    <d v="2013-11-08T06:00:00"/>
    <d v="2013-11-08T07:08:42"/>
    <n v="0"/>
    <x v="0"/>
    <d v="2013-11-07T22:38:00"/>
    <x v="0"/>
    <n v="5"/>
    <x v="19"/>
    <n v="4.7709999998915009E-2"/>
    <n v="1.1450399999739602"/>
    <n v="0.30694444444088731"/>
  </r>
  <r>
    <n v="7266"/>
    <n v="159621"/>
    <n v="35555"/>
    <n v="12"/>
    <n v="2"/>
    <n v="1056"/>
    <n v="852"/>
    <d v="2013-07-10T06:30:00"/>
    <d v="2013-07-10T07:08:03"/>
    <n v="0"/>
    <x v="0"/>
    <d v="2013-07-09T23:07:00"/>
    <x v="0"/>
    <n v="3"/>
    <x v="19"/>
    <n v="2.6426666663610376E-2"/>
    <n v="0.63423999992664903"/>
    <n v="0.30763888889487134"/>
  </r>
  <r>
    <n v="7155"/>
    <n v="184972"/>
    <n v="48236"/>
    <n v="12"/>
    <n v="2"/>
    <n v="393"/>
    <n v="1191"/>
    <d v="2013-11-17T18:30:00"/>
    <d v="2013-11-17T19:22:29"/>
    <n v="1"/>
    <x v="0"/>
    <d v="2013-11-17T11:07:00"/>
    <x v="0"/>
    <n v="7"/>
    <x v="6"/>
    <n v="3.6446666665142402E-2"/>
    <n v="0.87471999996341765"/>
    <n v="0.30763888889487134"/>
  </r>
  <r>
    <n v="7932"/>
    <n v="182009"/>
    <n v="46746"/>
    <n v="12"/>
    <n v="2"/>
    <n v="450"/>
    <n v="585"/>
    <d v="2013-10-31T05:00:00"/>
    <s v=""/>
    <n v="1"/>
    <x v="0"/>
    <d v="2013-10-30T21:37:00"/>
    <x v="1"/>
    <n v="4"/>
    <x v="7"/>
    <e v="#VALUE!"/>
    <s v=""/>
    <n v="0.30763888889487134"/>
  </r>
  <r>
    <n v="7544"/>
    <n v="162472"/>
    <n v="27944"/>
    <n v="12"/>
    <n v="2"/>
    <n v="422"/>
    <n v="393"/>
    <d v="2013-07-25T04:15:00"/>
    <d v="2013-07-25T05:23:42"/>
    <n v="0"/>
    <x v="0"/>
    <d v="2013-07-24T20:51:00"/>
    <x v="0"/>
    <n v="4"/>
    <x v="22"/>
    <n v="4.7706666664453223E-2"/>
    <n v="1.1449599999468774"/>
    <n v="0.30833333333430346"/>
  </r>
  <r>
    <n v="5745"/>
    <n v="179186"/>
    <n v="44954"/>
    <n v="89"/>
    <n v="2"/>
    <n v="293"/>
    <n v="1133"/>
    <d v="2013-10-15T08:00:00"/>
    <s v=""/>
    <n v="0"/>
    <x v="1"/>
    <d v="2013-10-15T00:36:00"/>
    <x v="1"/>
    <n v="2"/>
    <x v="5"/>
    <e v="#VALUE!"/>
    <s v=""/>
    <n v="0.30833333333430346"/>
  </r>
  <r>
    <n v="7812"/>
    <n v="162322"/>
    <n v="868"/>
    <n v="12"/>
    <n v="2"/>
    <n v="1323"/>
    <n v="293"/>
    <d v="2013-07-24T05:15:00"/>
    <d v="2013-07-24T05:41:49"/>
    <n v="0"/>
    <x v="0"/>
    <d v="2013-07-23T21:50:00"/>
    <x v="0"/>
    <n v="3"/>
    <x v="7"/>
    <n v="1.862000000255648E-2"/>
    <n v="0.44688000006135553"/>
    <n v="0.30902777778101154"/>
  </r>
  <r>
    <n v="5885"/>
    <n v="171624"/>
    <n v="41632"/>
    <n v="12"/>
    <n v="2"/>
    <n v="1083"/>
    <n v="585"/>
    <d v="2013-09-05T20:00:00"/>
    <d v="2013-09-05T21:02:47"/>
    <n v="1"/>
    <x v="0"/>
    <d v="2013-09-05T12:35:00"/>
    <x v="0"/>
    <n v="4"/>
    <x v="8"/>
    <n v="4.3596666662779171E-2"/>
    <n v="1.0463199999067001"/>
    <n v="0.30902777778101154"/>
  </r>
  <r>
    <n v="7087"/>
    <n v="172035"/>
    <n v="40495"/>
    <n v="12"/>
    <n v="2"/>
    <n v="89"/>
    <n v="393"/>
    <d v="2013-09-07T03:30:00"/>
    <d v="2013-09-07T04:47:15"/>
    <n v="0"/>
    <x v="0"/>
    <d v="2013-09-06T20:03:00"/>
    <x v="0"/>
    <n v="6"/>
    <x v="23"/>
    <n v="5.3646666667191312E-2"/>
    <n v="1.2875200000125915"/>
    <n v="0.31041666666715173"/>
  </r>
  <r>
    <n v="7824"/>
    <n v="184129"/>
    <n v="39069"/>
    <n v="12"/>
    <n v="2"/>
    <n v="150"/>
    <n v="1192"/>
    <d v="2013-11-12T04:00:00"/>
    <d v="2013-11-12T04:28:55"/>
    <n v="0"/>
    <x v="0"/>
    <d v="2013-11-11T20:33:00"/>
    <x v="0"/>
    <n v="2"/>
    <x v="22"/>
    <n v="2.0083333336515352E-2"/>
    <n v="0.48200000007636845"/>
    <n v="0.31041666666715173"/>
  </r>
  <r>
    <n v="5735"/>
    <n v="183283"/>
    <n v="47341"/>
    <n v="24"/>
    <n v="2"/>
    <n v="353"/>
    <n v="585"/>
    <d v="2013-11-06T04:45:00"/>
    <d v="2013-11-06T05:22:35"/>
    <n v="0"/>
    <x v="0"/>
    <d v="2013-11-05T21:17:00"/>
    <x v="0"/>
    <n v="3"/>
    <x v="22"/>
    <n v="2.6103333337232471E-2"/>
    <n v="0.62648000009357929"/>
    <n v="0.31111111110658385"/>
  </r>
  <r>
    <n v="5730"/>
    <n v="167717"/>
    <n v="33245"/>
    <n v="89"/>
    <n v="2"/>
    <n v="585"/>
    <n v="571"/>
    <d v="2013-08-18T13:30:00"/>
    <d v="2013-08-18T14:36:38"/>
    <n v="0"/>
    <x v="0"/>
    <d v="2013-08-18T06:01:00"/>
    <x v="0"/>
    <n v="7"/>
    <x v="0"/>
    <n v="4.6269999998912681E-2"/>
    <n v="1.1104799999739043"/>
    <n v="0.31180555555329192"/>
  </r>
  <r>
    <n v="7091"/>
    <n v="180739"/>
    <n v="45648"/>
    <n v="12"/>
    <n v="2"/>
    <n v="293"/>
    <n v="393"/>
    <d v="2013-10-24T16:30:00"/>
    <d v="2013-10-24T17:12:42"/>
    <n v="0"/>
    <x v="0"/>
    <d v="2013-10-24T09:01:00"/>
    <x v="0"/>
    <n v="4"/>
    <x v="12"/>
    <n v="2.9649999996763654E-2"/>
    <n v="0.7115999999223277"/>
    <n v="0.31180555555329192"/>
  </r>
  <r>
    <n v="6041"/>
    <n v="181241"/>
    <n v="46321"/>
    <n v="12"/>
    <n v="3"/>
    <n v="768"/>
    <s v=""/>
    <d v="2013-10-27T04:00:00"/>
    <d v="2013-10-27T14:00:00"/>
    <n v="0"/>
    <x v="0"/>
    <d v="2013-10-26T20:30:00"/>
    <x v="0"/>
    <n v="7"/>
    <x v="22"/>
    <n v="0.41666333333705552"/>
    <n v="9.9999200000893325"/>
    <n v="0.3125"/>
  </r>
  <r>
    <n v="7355"/>
    <n v="167023"/>
    <n v="39535"/>
    <n v="12"/>
    <n v="2"/>
    <n v="1346"/>
    <n v="393"/>
    <d v="2013-08-15T05:30:00"/>
    <s v=""/>
    <n v="1"/>
    <x v="0"/>
    <d v="2013-08-14T22:00:00"/>
    <x v="1"/>
    <n v="4"/>
    <x v="7"/>
    <e v="#VALUE!"/>
    <s v=""/>
    <n v="0.3125"/>
  </r>
  <r>
    <n v="6824"/>
    <n v="180546"/>
    <n v="40291"/>
    <n v="12"/>
    <n v="2"/>
    <n v="1085"/>
    <n v="1224"/>
    <d v="2013-10-23T07:45:00"/>
    <s v=""/>
    <n v="1"/>
    <x v="0"/>
    <d v="2013-10-23T00:15:00"/>
    <x v="1"/>
    <n v="3"/>
    <x v="18"/>
    <e v="#VALUE!"/>
    <s v=""/>
    <n v="0.3125"/>
  </r>
  <r>
    <n v="7579"/>
    <n v="172962"/>
    <n v="29648"/>
    <n v="12"/>
    <n v="3"/>
    <n v="571"/>
    <s v=""/>
    <d v="2013-09-12T07:45:00"/>
    <d v="2013-09-12T11:45:00"/>
    <n v="0"/>
    <x v="0"/>
    <d v="2013-09-12T00:14:00"/>
    <x v="0"/>
    <n v="4"/>
    <x v="18"/>
    <n v="0.16666333333705552"/>
    <n v="3.9999200000893325"/>
    <n v="0.31319444443943212"/>
  </r>
  <r>
    <n v="6808"/>
    <n v="170618"/>
    <n v="40918"/>
    <n v="12"/>
    <n v="2"/>
    <n v="83"/>
    <n v="1328"/>
    <d v="2013-08-31T23:00:00"/>
    <d v="2013-08-31T23:49:03"/>
    <n v="0"/>
    <x v="0"/>
    <d v="2013-08-31T15:29:00"/>
    <x v="0"/>
    <n v="6"/>
    <x v="13"/>
    <n v="3.4066666667058598E-2"/>
    <n v="0.81760000000940636"/>
    <n v="0.31319444444670808"/>
  </r>
  <r>
    <n v="7410"/>
    <n v="176020"/>
    <n v="41295"/>
    <n v="12"/>
    <n v="3"/>
    <n v="1053"/>
    <s v=""/>
    <d v="2013-09-28T17:30:00"/>
    <d v="2013-09-28T21:30:00"/>
    <n v="1"/>
    <x v="0"/>
    <d v="2013-09-28T09:58:00"/>
    <x v="0"/>
    <n v="6"/>
    <x v="16"/>
    <n v="0.16666333333705552"/>
    <n v="3.9999200000893325"/>
    <n v="0.31388888888614019"/>
  </r>
  <r>
    <n v="6313"/>
    <n v="167965"/>
    <n v="27454"/>
    <n v="89"/>
    <n v="2"/>
    <n v="1096"/>
    <n v="393"/>
    <d v="2013-08-19T18:00:00"/>
    <d v="2013-08-19T18:31:55"/>
    <n v="0"/>
    <x v="0"/>
    <d v="2013-08-19T10:26:00"/>
    <x v="0"/>
    <n v="1"/>
    <x v="6"/>
    <n v="2.216000000044005E-2"/>
    <n v="0.5318400000105612"/>
    <n v="0.31527777777955635"/>
  </r>
  <r>
    <n v="5981"/>
    <n v="177931"/>
    <n v="44686"/>
    <n v="90"/>
    <n v="2"/>
    <n v="542"/>
    <n v="393"/>
    <d v="2013-10-09T07:15:00"/>
    <d v="2013-10-09T08:46:18"/>
    <n v="0"/>
    <x v="1"/>
    <d v="2013-10-08T23:40:00"/>
    <x v="0"/>
    <n v="3"/>
    <x v="18"/>
    <n v="6.3406666660739575E-2"/>
    <n v="1.5217599998577498"/>
    <n v="0.31597222222626442"/>
  </r>
  <r>
    <n v="6343"/>
    <n v="165649"/>
    <n v="38817"/>
    <n v="87"/>
    <n v="1"/>
    <n v="410"/>
    <s v=""/>
    <d v="2013-08-09T03:00:00"/>
    <d v="2013-08-09T23:59:00"/>
    <n v="0"/>
    <x v="0"/>
    <d v="2013-08-08T19:24:00"/>
    <x v="0"/>
    <n v="5"/>
    <x v="23"/>
    <n v="0.87430999999924097"/>
    <n v="20.983439999981783"/>
    <n v="0.31666666666569654"/>
  </r>
  <r>
    <n v="6132"/>
    <n v="166784"/>
    <n v="39411"/>
    <n v="12"/>
    <n v="2"/>
    <n v="1095"/>
    <n v="585"/>
    <d v="2013-08-14T13:45:00"/>
    <d v="2013-08-14T15:02:32"/>
    <n v="1"/>
    <x v="0"/>
    <d v="2013-08-14T06:09:00"/>
    <x v="0"/>
    <n v="3"/>
    <x v="0"/>
    <n v="5.3843333334953059E-2"/>
    <n v="1.2922400000388734"/>
    <n v="0.31666666666569654"/>
  </r>
  <r>
    <n v="7096"/>
    <n v="172353"/>
    <n v="23775"/>
    <n v="12"/>
    <n v="2"/>
    <n v="393"/>
    <n v="1217"/>
    <d v="2013-09-08T23:00:00"/>
    <d v="2013-09-09T00:23:00"/>
    <n v="0"/>
    <x v="0"/>
    <d v="2013-09-08T15:24:00"/>
    <x v="0"/>
    <n v="7"/>
    <x v="13"/>
    <n v="5.7636666664620861E-2"/>
    <n v="1.3832799999509007"/>
    <n v="0.31666666666569654"/>
  </r>
  <r>
    <n v="5580"/>
    <n v="185049"/>
    <n v="24042"/>
    <n v="12"/>
    <n v="2"/>
    <n v="83"/>
    <n v="393"/>
    <d v="2013-11-18T06:15:00"/>
    <d v="2013-11-18T07:31:41"/>
    <n v="0"/>
    <x v="0"/>
    <d v="2013-11-17T22:38:00"/>
    <x v="0"/>
    <n v="1"/>
    <x v="19"/>
    <n v="5.3253333338943776E-2"/>
    <n v="1.2780800001346506"/>
    <n v="0.31736111110512866"/>
  </r>
  <r>
    <n v="7551"/>
    <n v="177587"/>
    <n v="29648"/>
    <n v="24"/>
    <n v="3"/>
    <n v="271"/>
    <s v=""/>
    <d v="2013-10-07T08:45:00"/>
    <d v="2013-10-07T11:45:39"/>
    <n v="0"/>
    <x v="0"/>
    <d v="2013-10-07T01:07:00"/>
    <x v="0"/>
    <n v="1"/>
    <x v="5"/>
    <n v="0.12544666666508419"/>
    <n v="3.0107199999620207"/>
    <n v="0.31805555555911269"/>
  </r>
  <r>
    <n v="5446"/>
    <n v="160136"/>
    <n v="26609"/>
    <n v="12"/>
    <n v="3"/>
    <n v="1165"/>
    <s v=""/>
    <d v="2013-07-12T19:00:00"/>
    <d v="2013-07-13T00:00:00"/>
    <n v="0"/>
    <x v="0"/>
    <d v="2013-07-12T11:21:00"/>
    <x v="0"/>
    <n v="5"/>
    <x v="10"/>
    <n v="0.20833333333575865"/>
    <n v="5.0000000000582077"/>
    <n v="0.31874999999854481"/>
  </r>
  <r>
    <n v="5489"/>
    <n v="169453"/>
    <n v="40751"/>
    <n v="89"/>
    <n v="2"/>
    <n v="452"/>
    <n v="393"/>
    <d v="2013-08-27T03:15:00"/>
    <d v="2013-08-27T04:22:19"/>
    <n v="0"/>
    <x v="1"/>
    <d v="2013-08-26T19:36:00"/>
    <x v="0"/>
    <n v="2"/>
    <x v="23"/>
    <n v="4.6743333332415204E-2"/>
    <n v="1.1218399999779649"/>
    <n v="0.31874999999854481"/>
  </r>
  <r>
    <n v="5645"/>
    <n v="175973"/>
    <n v="43750"/>
    <n v="12"/>
    <n v="2"/>
    <n v="448"/>
    <n v="393"/>
    <d v="2013-09-28T05:30:00"/>
    <d v="2013-09-28T06:49:19"/>
    <n v="1"/>
    <x v="0"/>
    <d v="2013-09-27T21:51:00"/>
    <x v="0"/>
    <n v="6"/>
    <x v="7"/>
    <n v="5.5083333332731854E-2"/>
    <n v="1.3219999999855645"/>
    <n v="0.31874999999854481"/>
  </r>
  <r>
    <n v="5664"/>
    <n v="181421"/>
    <n v="46428"/>
    <n v="12"/>
    <n v="2"/>
    <n v="691"/>
    <n v="1192"/>
    <d v="2013-10-28T05:15:00"/>
    <s v=""/>
    <n v="1"/>
    <x v="0"/>
    <d v="2013-10-27T21:36:00"/>
    <x v="1"/>
    <n v="1"/>
    <x v="7"/>
    <e v="#VALUE!"/>
    <s v=""/>
    <n v="0.31874999999854481"/>
  </r>
  <r>
    <n v="6566"/>
    <n v="183689"/>
    <n v="19069"/>
    <n v="24"/>
    <n v="2"/>
    <n v="1285"/>
    <n v="393"/>
    <d v="2013-11-09T03:30:00"/>
    <d v="2013-11-09T04:30:23"/>
    <n v="1"/>
    <x v="0"/>
    <d v="2013-11-08T19:51:00"/>
    <x v="0"/>
    <n v="6"/>
    <x v="23"/>
    <n v="4.1936666661058553E-2"/>
    <n v="1.0064799998654053"/>
    <n v="0.31875000000582077"/>
  </r>
  <r>
    <n v="5459"/>
    <n v="171785"/>
    <n v="41722"/>
    <n v="89"/>
    <n v="2"/>
    <n v="450"/>
    <n v="393"/>
    <d v="2013-09-06T06:00:00"/>
    <d v="2013-09-06T07:16:03"/>
    <n v="0"/>
    <x v="0"/>
    <d v="2013-09-05T22:20:00"/>
    <x v="0"/>
    <n v="5"/>
    <x v="19"/>
    <n v="5.281000000104541E-2"/>
    <n v="1.2674400000250898"/>
    <n v="0.31944444444525288"/>
  </r>
  <r>
    <n v="6557"/>
    <n v="166958"/>
    <n v="39490"/>
    <n v="12"/>
    <n v="2"/>
    <n v="61"/>
    <n v="393"/>
    <d v="2013-08-15T02:30:00"/>
    <d v="2013-08-15T03:43:44"/>
    <n v="1"/>
    <x v="0"/>
    <d v="2013-08-14T18:49:00"/>
    <x v="0"/>
    <n v="4"/>
    <x v="17"/>
    <n v="5.120333333616145E-2"/>
    <n v="1.2288800000678748"/>
    <n v="0.320138888884685"/>
  </r>
  <r>
    <n v="6872"/>
    <n v="181458"/>
    <n v="42205"/>
    <n v="12"/>
    <n v="3"/>
    <n v="1264"/>
    <s v=""/>
    <d v="2013-10-28T10:30:00"/>
    <s v=""/>
    <n v="0"/>
    <x v="0"/>
    <d v="2013-10-28T02:48:00"/>
    <x v="1"/>
    <n v="1"/>
    <x v="4"/>
    <e v="#VALUE!"/>
    <s v=""/>
    <n v="0.32083333333139308"/>
  </r>
  <r>
    <n v="5934"/>
    <n v="171339"/>
    <n v="41475"/>
    <n v="12"/>
    <n v="2"/>
    <n v="1390"/>
    <n v="1393"/>
    <d v="2013-09-04T08:00:00"/>
    <d v="2013-09-04T10:02:26"/>
    <n v="0"/>
    <x v="0"/>
    <d v="2013-09-04T00:18:00"/>
    <x v="0"/>
    <n v="3"/>
    <x v="5"/>
    <n v="8.5026666667545214E-2"/>
    <n v="2.0406400000210851"/>
    <n v="0.32083333333866904"/>
  </r>
  <r>
    <n v="6976"/>
    <n v="162120"/>
    <n v="28877"/>
    <n v="85"/>
    <n v="2"/>
    <n v="1262"/>
    <n v="393"/>
    <d v="2013-07-23T03:45:00"/>
    <d v="2013-07-23T05:02:48"/>
    <n v="1"/>
    <x v="0"/>
    <d v="2013-07-22T20:02:00"/>
    <x v="0"/>
    <n v="2"/>
    <x v="23"/>
    <n v="5.4029999999329448E-2"/>
    <n v="1.2967199999839067"/>
    <n v="0.32152777777810115"/>
  </r>
  <r>
    <n v="6333"/>
    <n v="183836"/>
    <n v="24898"/>
    <n v="12"/>
    <n v="2"/>
    <n v="396"/>
    <n v="393"/>
    <d v="2013-11-10T04:15:00"/>
    <d v="2013-11-10T04:33:12"/>
    <n v="0"/>
    <x v="0"/>
    <d v="2013-11-09T20:32:00"/>
    <x v="0"/>
    <n v="7"/>
    <x v="22"/>
    <n v="1.2636666666367091E-2"/>
    <n v="0.30327999999281019"/>
    <n v="0.32152777777810115"/>
  </r>
  <r>
    <n v="6487"/>
    <n v="183843"/>
    <n v="33395"/>
    <n v="24"/>
    <n v="2"/>
    <n v="1033"/>
    <n v="585"/>
    <d v="2013-11-10T04:30:00"/>
    <d v="2013-11-10T05:14:33"/>
    <n v="0"/>
    <x v="0"/>
    <d v="2013-11-09T20:47:00"/>
    <x v="0"/>
    <n v="7"/>
    <x v="22"/>
    <n v="3.0939999996917322E-2"/>
    <n v="0.74255999992601573"/>
    <n v="0.32152777777810115"/>
  </r>
  <r>
    <n v="5806"/>
    <n v="181417"/>
    <n v="46426"/>
    <n v="12"/>
    <n v="2"/>
    <n v="1322"/>
    <n v="585"/>
    <d v="2013-10-28T05:00:00"/>
    <s v=""/>
    <n v="1"/>
    <x v="0"/>
    <d v="2013-10-27T21:16:00"/>
    <x v="1"/>
    <n v="1"/>
    <x v="7"/>
    <e v="#VALUE!"/>
    <s v=""/>
    <n v="0.32222222222480923"/>
  </r>
  <r>
    <n v="6363"/>
    <n v="158249"/>
    <n v="35535"/>
    <n v="12"/>
    <n v="2"/>
    <n v="192"/>
    <n v="168"/>
    <d v="2013-07-04T05:00:00"/>
    <d v="2013-07-04T05:55:11"/>
    <n v="0"/>
    <x v="1"/>
    <d v="2013-07-03T21:14:00"/>
    <x v="0"/>
    <n v="4"/>
    <x v="7"/>
    <n v="3.8326666661305353E-2"/>
    <n v="0.91983999987132847"/>
    <n v="0.32361111111094942"/>
  </r>
  <r>
    <n v="7496"/>
    <n v="162826"/>
    <n v="37649"/>
    <n v="12"/>
    <n v="2"/>
    <n v="393"/>
    <n v="455"/>
    <d v="2013-07-26T23:30:00"/>
    <d v="2013-07-27T01:14:12"/>
    <n v="0"/>
    <x v="0"/>
    <d v="2013-07-26T15:44:00"/>
    <x v="0"/>
    <n v="5"/>
    <x v="13"/>
    <n v="7.2363333332759794E-2"/>
    <n v="1.7367199999862351"/>
    <n v="0.32361111111094942"/>
  </r>
  <r>
    <n v="7351"/>
    <n v="181036"/>
    <n v="12997"/>
    <n v="12"/>
    <n v="2"/>
    <n v="571"/>
    <n v="1189"/>
    <d v="2013-10-26T03:30:00"/>
    <d v="2013-10-26T04:06:20"/>
    <n v="0"/>
    <x v="1"/>
    <d v="2013-10-25T19:44:00"/>
    <x v="0"/>
    <n v="6"/>
    <x v="23"/>
    <n v="2.5226666664821096E-2"/>
    <n v="0.6054399999557063"/>
    <n v="0.32361111111094942"/>
  </r>
  <r>
    <n v="5514"/>
    <n v="168130"/>
    <n v="40121"/>
    <n v="12"/>
    <n v="2"/>
    <n v="1365"/>
    <n v="730"/>
    <d v="2013-08-20T07:00:00"/>
    <d v="2013-08-20T08:03:16"/>
    <n v="0"/>
    <x v="0"/>
    <d v="2013-08-19T23:13:00"/>
    <x v="0"/>
    <n v="2"/>
    <x v="18"/>
    <n v="4.3933333334280178E-2"/>
    <n v="1.0544000000227243"/>
    <n v="0.32430555555038154"/>
  </r>
  <r>
    <n v="7908"/>
    <n v="161420"/>
    <n v="36958"/>
    <n v="12"/>
    <n v="2"/>
    <n v="85"/>
    <n v="585"/>
    <d v="2013-07-19T19:15:00"/>
    <d v="2013-07-19T21:20:13"/>
    <n v="0"/>
    <x v="0"/>
    <d v="2013-07-19T11:28:00"/>
    <x v="0"/>
    <n v="5"/>
    <x v="10"/>
    <n v="8.6956666666083038E-2"/>
    <n v="2.0869599999859929"/>
    <n v="0.3243055555576575"/>
  </r>
  <r>
    <n v="7240"/>
    <n v="183826"/>
    <n v="47263"/>
    <n v="12"/>
    <n v="3"/>
    <n v="1312"/>
    <s v=""/>
    <d v="2013-11-10T03:00:00"/>
    <d v="2013-11-10T13:00:00"/>
    <n v="0"/>
    <x v="1"/>
    <d v="2013-11-09T19:13:00"/>
    <x v="0"/>
    <n v="7"/>
    <x v="23"/>
    <n v="0.41666999999870313"/>
    <n v="10.000079999968875"/>
    <n v="0.3243055555576575"/>
  </r>
  <r>
    <n v="7584"/>
    <n v="182594"/>
    <n v="46886"/>
    <n v="12"/>
    <n v="2"/>
    <n v="571"/>
    <n v="1384"/>
    <d v="2013-11-01T04:00:00"/>
    <s v=""/>
    <n v="1"/>
    <x v="0"/>
    <d v="2013-10-31T20:12:00"/>
    <x v="1"/>
    <n v="5"/>
    <x v="22"/>
    <e v="#VALUE!"/>
    <s v=""/>
    <n v="0.32499999999708962"/>
  </r>
  <r>
    <n v="5765"/>
    <n v="158243"/>
    <n v="35530"/>
    <n v="12"/>
    <n v="2"/>
    <n v="357"/>
    <n v="168"/>
    <d v="2013-07-04T04:45:00"/>
    <d v="2013-07-04T05:41:03"/>
    <n v="0"/>
    <x v="0"/>
    <d v="2013-07-03T20:56:00"/>
    <x v="0"/>
    <n v="4"/>
    <x v="22"/>
    <n v="3.8923333333514165E-2"/>
    <n v="0.93416000000433996"/>
    <n v="0.32569444444379769"/>
  </r>
  <r>
    <n v="7209"/>
    <n v="149730"/>
    <n v="30022"/>
    <n v="12"/>
    <n v="1"/>
    <n v="269"/>
    <s v=""/>
    <d v="2013-05-18T04:00:00"/>
    <d v="2013-05-19T00:00:00"/>
    <n v="0"/>
    <x v="0"/>
    <d v="2013-05-17T20:10:00"/>
    <x v="0"/>
    <n v="6"/>
    <x v="22"/>
    <n v="0.83333333333575865"/>
    <n v="20.000000000058208"/>
    <n v="0.32638888888322981"/>
  </r>
  <r>
    <n v="7712"/>
    <n v="164975"/>
    <n v="18046"/>
    <n v="12"/>
    <n v="2"/>
    <n v="393"/>
    <n v="1136"/>
    <d v="2013-08-05T19:45:00"/>
    <d v="2013-08-05T21:54:35"/>
    <n v="0"/>
    <x v="1"/>
    <d v="2013-08-05T11:55:00"/>
    <x v="0"/>
    <n v="1"/>
    <x v="10"/>
    <n v="8.9993333334859926E-2"/>
    <n v="2.1598400000366382"/>
    <n v="0.32638888888322981"/>
  </r>
  <r>
    <n v="6309"/>
    <n v="170709"/>
    <n v="34734"/>
    <n v="89"/>
    <n v="3"/>
    <n v="1282"/>
    <s v=""/>
    <d v="2013-09-01T07:45:00"/>
    <d v="2013-09-01T12:11:00"/>
    <n v="1"/>
    <x v="0"/>
    <d v="2013-08-31T23:55:00"/>
    <x v="0"/>
    <n v="7"/>
    <x v="18"/>
    <n v="0.18472333333920687"/>
    <n v="4.433360000140965"/>
    <n v="0.32638888888322981"/>
  </r>
  <r>
    <n v="6338"/>
    <n v="175421"/>
    <n v="43590"/>
    <n v="12"/>
    <n v="2"/>
    <n v="1096"/>
    <n v="393"/>
    <d v="2013-09-26T03:45:00"/>
    <d v="2013-09-26T04:40:59"/>
    <n v="0"/>
    <x v="0"/>
    <d v="2013-09-25T19:55:00"/>
    <x v="0"/>
    <n v="4"/>
    <x v="23"/>
    <n v="3.8880000000062864E-2"/>
    <n v="0.93312000000150874"/>
    <n v="0.32638888889050577"/>
  </r>
  <r>
    <n v="7382"/>
    <n v="157897"/>
    <n v="35345"/>
    <n v="85"/>
    <n v="2"/>
    <n v="61"/>
    <n v="393"/>
    <d v="2013-07-02T04:00:00"/>
    <d v="2013-07-02T04:58:44"/>
    <n v="0"/>
    <x v="0"/>
    <d v="2013-07-01T20:09:00"/>
    <x v="0"/>
    <n v="2"/>
    <x v="22"/>
    <n v="4.0783333337458316E-2"/>
    <n v="0.97880000009899959"/>
    <n v="0.32708333332993789"/>
  </r>
  <r>
    <n v="6434"/>
    <n v="179002"/>
    <n v="45238"/>
    <n v="24"/>
    <n v="2"/>
    <n v="393"/>
    <n v="603"/>
    <d v="2013-10-14T08:00:00"/>
    <d v="2013-10-14T09:56:54"/>
    <n v="1"/>
    <x v="0"/>
    <d v="2013-10-14T00:09:00"/>
    <x v="0"/>
    <n v="1"/>
    <x v="5"/>
    <n v="8.1176666666578967E-2"/>
    <n v="1.9482399999978952"/>
    <n v="0.32708333333721384"/>
  </r>
  <r>
    <n v="5749"/>
    <n v="173170"/>
    <n v="41040"/>
    <n v="12"/>
    <n v="2"/>
    <n v="994"/>
    <n v="974"/>
    <d v="2013-09-13T17:30:00"/>
    <d v="2013-09-13T18:59:23"/>
    <n v="1"/>
    <x v="0"/>
    <d v="2013-09-13T09:37:00"/>
    <x v="0"/>
    <n v="5"/>
    <x v="16"/>
    <n v="6.2073333334410563E-2"/>
    <n v="1.4897600000258535"/>
    <n v="0.32847222222335404"/>
  </r>
  <r>
    <n v="5843"/>
    <n v="179644"/>
    <n v="40291"/>
    <n v="12"/>
    <n v="2"/>
    <n v="339"/>
    <n v="1224"/>
    <d v="2013-10-18T07:45:00"/>
    <s v=""/>
    <n v="1"/>
    <x v="0"/>
    <d v="2013-10-17T23:50:00"/>
    <x v="1"/>
    <n v="5"/>
    <x v="18"/>
    <e v="#VALUE!"/>
    <s v=""/>
    <n v="0.32986111110949423"/>
  </r>
  <r>
    <n v="6571"/>
    <n v="159442"/>
    <n v="35281"/>
    <n v="12"/>
    <n v="2"/>
    <n v="1101"/>
    <n v="1365"/>
    <d v="2013-07-09T07:30:00"/>
    <d v="2013-07-09T08:25:06"/>
    <n v="1"/>
    <x v="0"/>
    <d v="2013-07-08T23:34:00"/>
    <x v="0"/>
    <n v="2"/>
    <x v="18"/>
    <n v="3.8260000001173466E-2"/>
    <n v="0.91824000002816319"/>
    <n v="0.33055555555620231"/>
  </r>
  <r>
    <n v="6752"/>
    <n v="161839"/>
    <n v="16388"/>
    <n v="12"/>
    <n v="2"/>
    <n v="585"/>
    <n v="293"/>
    <d v="2013-07-21T20:00:00"/>
    <d v="2013-07-21T21:55:10"/>
    <n v="0"/>
    <x v="0"/>
    <d v="2013-07-21T12:04:00"/>
    <x v="0"/>
    <n v="7"/>
    <x v="8"/>
    <n v="7.9976666667789686E-2"/>
    <n v="1.9194400000269525"/>
    <n v="0.33055555555620231"/>
  </r>
  <r>
    <n v="5721"/>
    <n v="166480"/>
    <n v="39257"/>
    <n v="65"/>
    <n v="2"/>
    <n v="393"/>
    <n v="192"/>
    <d v="2013-08-13T05:00:00"/>
    <d v="2013-08-13T06:02:14"/>
    <n v="0"/>
    <x v="0"/>
    <d v="2013-08-12T21:04:00"/>
    <x v="0"/>
    <n v="2"/>
    <x v="7"/>
    <n v="4.3216666665102821E-2"/>
    <n v="1.0371999999624677"/>
    <n v="0.33055555555620231"/>
  </r>
  <r>
    <n v="5868"/>
    <n v="156287"/>
    <n v="34623"/>
    <n v="12"/>
    <n v="2"/>
    <n v="393"/>
    <n v="585"/>
    <d v="2013-06-22T20:30:00"/>
    <d v="2013-06-23T00:00:00"/>
    <n v="1"/>
    <x v="0"/>
    <d v="2013-06-22T12:33:00"/>
    <x v="0"/>
    <n v="6"/>
    <x v="8"/>
    <n v="0.14583333333575865"/>
    <n v="3.5000000000582077"/>
    <n v="0.33124999999563443"/>
  </r>
  <r>
    <n v="5823"/>
    <n v="158313"/>
    <n v="35568"/>
    <n v="12"/>
    <n v="2"/>
    <n v="1237"/>
    <n v="1384"/>
    <d v="2013-07-04T18:00:00"/>
    <d v="2013-07-04T19:19:20"/>
    <n v="0"/>
    <x v="0"/>
    <d v="2013-07-04T10:03:00"/>
    <x v="0"/>
    <n v="4"/>
    <x v="6"/>
    <n v="5.5090000001655426E-2"/>
    <n v="1.3221600000397302"/>
    <n v="0.33125000000291038"/>
  </r>
  <r>
    <n v="7485"/>
    <n v="169631"/>
    <n v="40834"/>
    <n v="12"/>
    <n v="3"/>
    <n v="1304"/>
    <s v=""/>
    <d v="2013-08-28T08:00:00"/>
    <d v="2013-08-28T17:00:00"/>
    <n v="1"/>
    <x v="0"/>
    <d v="2013-08-28T00:03:00"/>
    <x v="0"/>
    <n v="3"/>
    <x v="5"/>
    <n v="0.37499666666553821"/>
    <n v="8.9999199999729171"/>
    <n v="0.33125000000291038"/>
  </r>
  <r>
    <n v="6391"/>
    <n v="173984"/>
    <n v="42518"/>
    <n v="12"/>
    <n v="2"/>
    <n v="625"/>
    <n v="393"/>
    <d v="2013-09-17T03:45:00"/>
    <d v="2013-09-17T04:53:07"/>
    <n v="1"/>
    <x v="0"/>
    <d v="2013-09-16T19:47:00"/>
    <x v="0"/>
    <n v="2"/>
    <x v="23"/>
    <n v="4.7299999998358544E-2"/>
    <n v="1.1351999999606051"/>
    <n v="0.3319444444423425"/>
  </r>
  <r>
    <n v="7170"/>
    <n v="174171"/>
    <n v="42993"/>
    <n v="12"/>
    <n v="2"/>
    <n v="502"/>
    <n v="393"/>
    <d v="2013-09-18T03:15:00"/>
    <d v="2013-09-18T04:32:35"/>
    <n v="0"/>
    <x v="0"/>
    <d v="2013-09-17T19:17:00"/>
    <x v="0"/>
    <n v="3"/>
    <x v="23"/>
    <n v="5.3873333337833174E-2"/>
    <n v="1.2929600001079962"/>
    <n v="0.3319444444423425"/>
  </r>
  <r>
    <n v="6235"/>
    <n v="178851"/>
    <n v="42723"/>
    <n v="12"/>
    <n v="2"/>
    <n v="542"/>
    <n v="393"/>
    <d v="2013-10-13T18:00:00"/>
    <d v="2013-10-13T20:58:31"/>
    <n v="0"/>
    <x v="1"/>
    <d v="2013-10-13T10:02:00"/>
    <x v="0"/>
    <n v="7"/>
    <x v="6"/>
    <n v="0.12397000000055414"/>
    <n v="2.9752800000132993"/>
    <n v="0.3319444444423425"/>
  </r>
  <r>
    <n v="6380"/>
    <n v="181810"/>
    <n v="46634"/>
    <n v="12"/>
    <n v="2"/>
    <n v="269"/>
    <n v="296"/>
    <d v="2013-10-30T07:45:00"/>
    <d v="2013-10-30T09:00:24"/>
    <n v="1"/>
    <x v="0"/>
    <d v="2013-10-29T23:47:00"/>
    <x v="0"/>
    <n v="3"/>
    <x v="18"/>
    <n v="5.2363333335961215E-2"/>
    <n v="1.2567200000630692"/>
    <n v="0.3319444444423425"/>
  </r>
  <r>
    <n v="6607"/>
    <n v="182879"/>
    <n v="42"/>
    <n v="89"/>
    <n v="2"/>
    <n v="667"/>
    <n v="393"/>
    <d v="2013-11-03T05:30:00"/>
    <d v="2013-11-03T06:39:48"/>
    <n v="0"/>
    <x v="1"/>
    <d v="2013-11-02T21:32:00"/>
    <x v="0"/>
    <n v="7"/>
    <x v="7"/>
    <n v="4.8473333336005453E-2"/>
    <n v="1.1633600000641309"/>
    <n v="0.3319444444423425"/>
  </r>
  <r>
    <n v="6836"/>
    <n v="168350"/>
    <n v="40236"/>
    <n v="12"/>
    <n v="2"/>
    <n v="452"/>
    <n v="974"/>
    <d v="2013-08-21T06:30:00"/>
    <d v="2013-08-21T07:20:06"/>
    <n v="1"/>
    <x v="0"/>
    <d v="2013-08-20T22:31:00"/>
    <x v="0"/>
    <n v="3"/>
    <x v="19"/>
    <n v="3.4796666666807141E-2"/>
    <n v="0.83512000000337139"/>
    <n v="0.33263888888905058"/>
  </r>
  <r>
    <n v="5512"/>
    <n v="180756"/>
    <n v="867"/>
    <n v="12"/>
    <n v="2"/>
    <n v="1320"/>
    <n v="572"/>
    <d v="2013-10-24T18:45:00"/>
    <s v=""/>
    <n v="1"/>
    <x v="0"/>
    <d v="2013-10-24T10:46:00"/>
    <x v="1"/>
    <n v="4"/>
    <x v="6"/>
    <e v="#VALUE!"/>
    <s v=""/>
    <n v="0.33263888888905058"/>
  </r>
  <r>
    <n v="6171"/>
    <n v="183901"/>
    <n v="32586"/>
    <n v="12"/>
    <n v="2"/>
    <n v="392"/>
    <n v="1395"/>
    <d v="2013-11-10T18:30:00"/>
    <s v=""/>
    <n v="0"/>
    <x v="0"/>
    <d v="2013-11-10T10:31:00"/>
    <x v="1"/>
    <n v="7"/>
    <x v="6"/>
    <e v="#VALUE!"/>
    <s v=""/>
    <n v="0.33263888888905058"/>
  </r>
  <r>
    <n v="7214"/>
    <n v="172948"/>
    <n v="25249"/>
    <n v="12"/>
    <n v="2"/>
    <n v="1371"/>
    <n v="1359"/>
    <d v="2013-09-12T06:45:00"/>
    <d v="2013-09-12T07:17:33"/>
    <n v="1"/>
    <x v="0"/>
    <d v="2013-09-11T22:45:00"/>
    <x v="0"/>
    <n v="4"/>
    <x v="19"/>
    <n v="2.2599999996600673E-2"/>
    <n v="0.54239999991841614"/>
    <n v="0.33333333333575865"/>
  </r>
  <r>
    <n v="7704"/>
    <n v="169621"/>
    <n v="29648"/>
    <n v="12"/>
    <n v="3"/>
    <n v="1315"/>
    <s v=""/>
    <d v="2013-08-28T07:30:00"/>
    <d v="2013-08-28T09:48:14"/>
    <n v="0"/>
    <x v="0"/>
    <d v="2013-08-27T23:29:00"/>
    <x v="0"/>
    <n v="3"/>
    <x v="18"/>
    <n v="9.5999999997729901E-2"/>
    <n v="2.3039999999455176"/>
    <n v="0.33402777777519077"/>
  </r>
  <r>
    <n v="6530"/>
    <n v="178785"/>
    <n v="19902"/>
    <n v="65"/>
    <n v="2"/>
    <n v="115"/>
    <n v="393"/>
    <d v="2013-10-13T04:30:00"/>
    <d v="2013-10-13T05:29:24"/>
    <n v="1"/>
    <x v="0"/>
    <d v="2013-10-12T20:29:00"/>
    <x v="0"/>
    <n v="7"/>
    <x v="22"/>
    <n v="4.1250000002037268E-2"/>
    <n v="0.99000000004889444"/>
    <n v="0.33402777777519077"/>
  </r>
  <r>
    <n v="6860"/>
    <n v="178471"/>
    <n v="20451"/>
    <n v="12"/>
    <n v="2"/>
    <n v="269"/>
    <n v="1248"/>
    <d v="2013-10-11T21:00:00"/>
    <d v="2013-10-11T23:35:58"/>
    <n v="1"/>
    <x v="0"/>
    <d v="2013-10-11T12:58:00"/>
    <x v="0"/>
    <n v="5"/>
    <x v="14"/>
    <n v="0.1083100000032573"/>
    <n v="2.5994400000781752"/>
    <n v="0.33472222222189885"/>
  </r>
  <r>
    <n v="7395"/>
    <n v="159595"/>
    <n v="36103"/>
    <n v="12"/>
    <n v="2"/>
    <n v="1181"/>
    <n v="393"/>
    <d v="2013-07-10T05:00:00"/>
    <d v="2013-07-10T06:05:05"/>
    <n v="1"/>
    <x v="0"/>
    <d v="2013-07-09T20:57:00"/>
    <x v="0"/>
    <n v="3"/>
    <x v="7"/>
    <n v="4.5196666666015517E-2"/>
    <n v="1.0847199999843724"/>
    <n v="0.33541666666860692"/>
  </r>
  <r>
    <n v="7801"/>
    <n v="163422"/>
    <n v="37803"/>
    <n v="12"/>
    <n v="2"/>
    <n v="768"/>
    <n v="393"/>
    <d v="2013-07-30T05:00:00"/>
    <d v="2013-07-30T06:01:57"/>
    <n v="0"/>
    <x v="0"/>
    <d v="2013-07-29T20:57:00"/>
    <x v="0"/>
    <n v="2"/>
    <x v="7"/>
    <n v="4.3016666662879288E-2"/>
    <n v="1.0323999999091029"/>
    <n v="0.33541666666860692"/>
  </r>
  <r>
    <n v="6123"/>
    <n v="159244"/>
    <n v="35944"/>
    <n v="12"/>
    <n v="2"/>
    <n v="142"/>
    <n v="393"/>
    <d v="2013-07-08T04:00:00"/>
    <d v="2013-07-08T05:18:00"/>
    <n v="0"/>
    <x v="0"/>
    <d v="2013-07-07T19:56:00"/>
    <x v="0"/>
    <n v="1"/>
    <x v="22"/>
    <n v="5.4163333334145136E-2"/>
    <n v="1.2999200000194833"/>
    <n v="0.33611111110803904"/>
  </r>
  <r>
    <n v="7347"/>
    <n v="185893"/>
    <n v="15932"/>
    <n v="12"/>
    <n v="2"/>
    <n v="1191"/>
    <n v="1038"/>
    <d v="2013-11-24T08:15:00"/>
    <d v="2013-11-24T08:28:42"/>
    <n v="1"/>
    <x v="0"/>
    <d v="2013-11-24T00:11:00"/>
    <x v="0"/>
    <n v="7"/>
    <x v="5"/>
    <n v="9.5100000035017729E-3"/>
    <n v="0.22824000008404255"/>
    <n v="0.33611111110803904"/>
  </r>
  <r>
    <n v="6404"/>
    <n v="167423"/>
    <n v="39753"/>
    <n v="12"/>
    <n v="2"/>
    <n v="1283"/>
    <n v="393"/>
    <d v="2013-08-17T05:45:00"/>
    <d v="2013-08-17T07:00:43"/>
    <n v="1"/>
    <x v="0"/>
    <d v="2013-08-16T21:40:00"/>
    <x v="0"/>
    <n v="6"/>
    <x v="7"/>
    <n v="5.2576666661479976E-2"/>
    <n v="1.2618399998755194"/>
    <n v="0.33680555555474712"/>
  </r>
  <r>
    <n v="7944"/>
    <n v="181840"/>
    <n v="46653"/>
    <n v="90"/>
    <n v="2"/>
    <n v="1390"/>
    <n v="393"/>
    <d v="2013-10-30T17:30:00"/>
    <d v="2013-10-30T19:00:49"/>
    <n v="1"/>
    <x v="0"/>
    <d v="2013-10-30T09:24:00"/>
    <x v="0"/>
    <n v="3"/>
    <x v="16"/>
    <n v="6.3063333334866911E-2"/>
    <n v="1.5135200000368059"/>
    <n v="0.33749999999417923"/>
  </r>
  <r>
    <n v="5416"/>
    <n v="157670"/>
    <n v="41357"/>
    <n v="85"/>
    <n v="2"/>
    <n v="393"/>
    <n v="1056"/>
    <d v="2013-06-30T21:30:00"/>
    <d v="2013-06-30T22:27:06"/>
    <n v="0"/>
    <x v="0"/>
    <d v="2013-06-30T13:24:00"/>
    <x v="0"/>
    <n v="7"/>
    <x v="14"/>
    <n v="3.9656666667724494E-2"/>
    <n v="0.95176000002538785"/>
    <n v="0.33750000000145519"/>
  </r>
  <r>
    <n v="5546"/>
    <n v="160652"/>
    <n v="36604"/>
    <n v="12"/>
    <n v="2"/>
    <n v="515"/>
    <n v="585"/>
    <d v="2013-07-15T06:15:00"/>
    <d v="2013-07-15T07:09:12"/>
    <n v="0"/>
    <x v="0"/>
    <d v="2013-07-14T22:06:00"/>
    <x v="0"/>
    <n v="1"/>
    <x v="19"/>
    <n v="3.7643333336745854E-2"/>
    <n v="0.90344000008190051"/>
    <n v="0.33958333333430346"/>
  </r>
  <r>
    <n v="5689"/>
    <n v="163408"/>
    <n v="37921"/>
    <n v="12"/>
    <n v="2"/>
    <n v="1130"/>
    <n v="393"/>
    <d v="2013-07-30T04:00:00"/>
    <d v="2013-07-30T05:12:27"/>
    <n v="0"/>
    <x v="0"/>
    <d v="2013-07-29T19:51:00"/>
    <x v="0"/>
    <n v="2"/>
    <x v="22"/>
    <n v="5.0313333333178889E-2"/>
    <n v="1.2075199999962933"/>
    <n v="0.33958333333430346"/>
  </r>
  <r>
    <n v="7270"/>
    <n v="166197"/>
    <n v="39096"/>
    <n v="12"/>
    <n v="2"/>
    <n v="515"/>
    <n v="463"/>
    <d v="2013-08-11T20:45:00"/>
    <d v="2013-08-11T22:20:50"/>
    <n v="0"/>
    <x v="0"/>
    <d v="2013-08-11T12:35:00"/>
    <x v="0"/>
    <n v="7"/>
    <x v="8"/>
    <n v="6.6546666661452036E-2"/>
    <n v="1.5971199998748489"/>
    <n v="0.34027777778101154"/>
  </r>
  <r>
    <n v="7773"/>
    <n v="174669"/>
    <n v="42194"/>
    <n v="12"/>
    <n v="2"/>
    <n v="1010"/>
    <n v="393"/>
    <d v="2013-09-21T03:45:00"/>
    <d v="2013-09-21T05:04:04"/>
    <n v="0"/>
    <x v="0"/>
    <d v="2013-09-20T19:34:00"/>
    <x v="0"/>
    <n v="6"/>
    <x v="23"/>
    <n v="5.4909999998926651E-2"/>
    <n v="1.3178399999742396"/>
    <n v="0.34097222222044365"/>
  </r>
  <r>
    <n v="5388"/>
    <n v="183407"/>
    <n v="26790"/>
    <n v="12"/>
    <n v="2"/>
    <n v="571"/>
    <n v="849"/>
    <d v="2013-11-07T03:45:00"/>
    <d v="2013-11-07T04:24:31"/>
    <n v="1"/>
    <x v="0"/>
    <d v="2013-11-06T19:32:00"/>
    <x v="0"/>
    <n v="4"/>
    <x v="23"/>
    <n v="2.7439999998023268E-2"/>
    <n v="0.65855999995255843"/>
    <n v="0.34236111111385981"/>
  </r>
  <r>
    <n v="7847"/>
    <n v="164814"/>
    <n v="38262"/>
    <n v="12"/>
    <n v="2"/>
    <n v="217"/>
    <n v="393"/>
    <d v="2013-08-05T01:30:00"/>
    <d v="2013-08-05T02:29:40"/>
    <n v="0"/>
    <x v="0"/>
    <d v="2013-08-04T17:16:00"/>
    <x v="0"/>
    <n v="1"/>
    <x v="21"/>
    <n v="4.1440000000875443E-2"/>
    <n v="0.99456000002101064"/>
    <n v="0.34305555555329192"/>
  </r>
  <r>
    <n v="6399"/>
    <n v="172068"/>
    <n v="41878"/>
    <n v="12"/>
    <n v="2"/>
    <n v="128"/>
    <n v="1217"/>
    <d v="2013-09-07T07:30:00"/>
    <d v="2013-09-07T08:03:39"/>
    <n v="1"/>
    <x v="0"/>
    <d v="2013-09-06T23:16:00"/>
    <x v="0"/>
    <n v="6"/>
    <x v="18"/>
    <n v="2.3370000002614688E-2"/>
    <n v="0.56088000006275252"/>
    <n v="0.34305555555329192"/>
  </r>
  <r>
    <n v="5567"/>
    <n v="172932"/>
    <n v="42382"/>
    <n v="89"/>
    <n v="2"/>
    <n v="1359"/>
    <n v="393"/>
    <d v="2013-09-12T06:00:00"/>
    <d v="2013-09-12T07:14:32"/>
    <n v="1"/>
    <x v="0"/>
    <d v="2013-09-11T21:46:00"/>
    <x v="0"/>
    <n v="4"/>
    <x v="19"/>
    <n v="5.1760000002104789E-2"/>
    <n v="1.2422400000505149"/>
    <n v="0.34305555555329192"/>
  </r>
  <r>
    <n v="5642"/>
    <n v="183864"/>
    <n v="661"/>
    <n v="24"/>
    <n v="2"/>
    <n v="142"/>
    <n v="393"/>
    <d v="2013-11-10T07:30:00"/>
    <d v="2013-11-10T08:51:45"/>
    <n v="1"/>
    <x v="0"/>
    <d v="2013-11-09T23:16:00"/>
    <x v="0"/>
    <n v="7"/>
    <x v="18"/>
    <n v="5.6770000002870802E-2"/>
    <n v="1.3624800000688992"/>
    <n v="0.34305555555329192"/>
  </r>
  <r>
    <n v="6504"/>
    <n v="168541"/>
    <n v="40322"/>
    <n v="12"/>
    <n v="2"/>
    <n v="585"/>
    <n v="571"/>
    <d v="2013-08-22T07:00:00"/>
    <d v="2013-08-22T07:49:25"/>
    <n v="1"/>
    <x v="0"/>
    <d v="2013-08-21T22:45:00"/>
    <x v="0"/>
    <n v="4"/>
    <x v="18"/>
    <n v="3.4313333337195218E-2"/>
    <n v="0.82352000009268522"/>
    <n v="0.34375"/>
  </r>
  <r>
    <n v="6220"/>
    <n v="162489"/>
    <n v="27000"/>
    <n v="65"/>
    <n v="2"/>
    <n v="1165"/>
    <n v="1335"/>
    <d v="2013-07-25T06:15:00"/>
    <d v="2013-07-25T07:20:33"/>
    <n v="0"/>
    <x v="0"/>
    <d v="2013-07-24T21:59:00"/>
    <x v="0"/>
    <n v="4"/>
    <x v="19"/>
    <n v="4.5523333334131166E-2"/>
    <n v="1.092560000019148"/>
    <n v="0.34444444443943212"/>
  </r>
  <r>
    <n v="6256"/>
    <n v="165875"/>
    <n v="38872"/>
    <n v="87"/>
    <n v="3"/>
    <n v="105"/>
    <s v=""/>
    <d v="2013-08-10T04:00:00"/>
    <d v="2013-08-10T14:00:00"/>
    <n v="0"/>
    <x v="0"/>
    <d v="2013-08-09T19:44:00"/>
    <x v="0"/>
    <n v="6"/>
    <x v="22"/>
    <n v="0.41666333333705552"/>
    <n v="9.9999200000893325"/>
    <n v="0.34444444443943212"/>
  </r>
  <r>
    <n v="5887"/>
    <n v="164737"/>
    <n v="25640"/>
    <n v="12"/>
    <n v="2"/>
    <n v="176"/>
    <n v="344"/>
    <d v="2013-08-04T19:15:00"/>
    <d v="2013-08-04T20:01:13"/>
    <n v="0"/>
    <x v="0"/>
    <d v="2013-08-04T10:57:00"/>
    <x v="0"/>
    <n v="7"/>
    <x v="10"/>
    <n v="3.2096666662255302E-2"/>
    <n v="0.77031999989412725"/>
    <n v="0.34583333333284827"/>
  </r>
  <r>
    <n v="7894"/>
    <n v="167667"/>
    <n v="36388"/>
    <n v="12"/>
    <n v="2"/>
    <n v="171"/>
    <n v="585"/>
    <d v="2013-08-18T05:00:00"/>
    <d v="2013-08-18T05:50:04"/>
    <n v="0"/>
    <x v="1"/>
    <d v="2013-08-17T20:42:00"/>
    <x v="0"/>
    <n v="7"/>
    <x v="7"/>
    <n v="3.4766666663927026E-2"/>
    <n v="0.83439999993424863"/>
    <n v="0.34583333333284827"/>
  </r>
  <r>
    <n v="7558"/>
    <n v="172936"/>
    <n v="42383"/>
    <n v="12"/>
    <n v="2"/>
    <n v="585"/>
    <n v="1054"/>
    <d v="2013-09-12T06:30:00"/>
    <d v="2013-09-12T08:03:15"/>
    <n v="1"/>
    <x v="0"/>
    <d v="2013-09-11T22:11:00"/>
    <x v="0"/>
    <n v="4"/>
    <x v="19"/>
    <n v="6.4756666666653473E-2"/>
    <n v="1.5541599999996834"/>
    <n v="0.34652777777955635"/>
  </r>
  <r>
    <n v="6886"/>
    <n v="179037"/>
    <n v="45254"/>
    <n v="12"/>
    <n v="2"/>
    <n v="181"/>
    <n v="393"/>
    <d v="2013-10-14T18:00:00"/>
    <d v="2013-10-14T19:50:25"/>
    <n v="0"/>
    <x v="1"/>
    <d v="2013-10-14T09:40:00"/>
    <x v="0"/>
    <n v="1"/>
    <x v="6"/>
    <n v="7.6679999998304993E-2"/>
    <n v="1.8403199999593198"/>
    <n v="0.34722222221898846"/>
  </r>
  <r>
    <n v="6512"/>
    <n v="164483"/>
    <n v="36296"/>
    <n v="12"/>
    <n v="2"/>
    <n v="1388"/>
    <n v="1250"/>
    <d v="2013-08-03T07:30:00"/>
    <d v="2013-08-03T08:20:27"/>
    <n v="1"/>
    <x v="0"/>
    <d v="2013-08-02T23:09:00"/>
    <x v="0"/>
    <n v="6"/>
    <x v="18"/>
    <n v="3.5029999999096617E-2"/>
    <n v="0.84071999997831881"/>
    <n v="0.34791666666569654"/>
  </r>
  <r>
    <n v="6325"/>
    <n v="169754"/>
    <n v="40889"/>
    <n v="12"/>
    <n v="2"/>
    <n v="1365"/>
    <n v="1192"/>
    <d v="2013-08-29T05:00:00"/>
    <d v="2013-08-29T05:56:12"/>
    <n v="1"/>
    <x v="0"/>
    <d v="2013-08-28T20:39:00"/>
    <x v="0"/>
    <n v="4"/>
    <x v="7"/>
    <n v="3.9026666665449739E-2"/>
    <n v="0.93663999997079372"/>
    <n v="0.34791666666569654"/>
  </r>
  <r>
    <n v="7776"/>
    <n v="173577"/>
    <n v="42741"/>
    <n v="12"/>
    <n v="2"/>
    <n v="83"/>
    <n v="603"/>
    <d v="2013-09-15T08:15:00"/>
    <d v="2013-09-15T09:29:58"/>
    <n v="1"/>
    <x v="0"/>
    <d v="2013-09-14T23:53:00"/>
    <x v="0"/>
    <n v="7"/>
    <x v="5"/>
    <n v="5.2060000001802109E-2"/>
    <n v="1.2494400000432506"/>
    <n v="0.34861111111240461"/>
  </r>
  <r>
    <n v="6961"/>
    <n v="161567"/>
    <n v="37033"/>
    <n v="24"/>
    <n v="2"/>
    <n v="471"/>
    <n v="393"/>
    <d v="2013-07-20T06:00:00"/>
    <d v="2013-07-20T06:54:53"/>
    <n v="1"/>
    <x v="0"/>
    <d v="2013-07-19T21:37:00"/>
    <x v="0"/>
    <n v="6"/>
    <x v="19"/>
    <n v="3.8110000001324806E-2"/>
    <n v="0.91464000003179535"/>
    <n v="0.34930555555911269"/>
  </r>
  <r>
    <n v="7008"/>
    <n v="158035"/>
    <n v="19619"/>
    <n v="12"/>
    <n v="2"/>
    <n v="1068"/>
    <n v="455"/>
    <d v="2013-07-03T03:15:00"/>
    <d v="2013-07-03T04:45:55"/>
    <n v="0"/>
    <x v="0"/>
    <d v="2013-07-02T18:51:00"/>
    <x v="0"/>
    <n v="3"/>
    <x v="23"/>
    <n v="6.3133333336736541E-2"/>
    <n v="1.515200000081677"/>
    <n v="0.34999999999854481"/>
  </r>
  <r>
    <n v="7336"/>
    <n v="157949"/>
    <n v="35370"/>
    <n v="12"/>
    <n v="2"/>
    <n v="269"/>
    <n v="585"/>
    <d v="2013-07-02T17:45:00"/>
    <s v=""/>
    <n v="0"/>
    <x v="0"/>
    <d v="2013-07-02T09:20:00"/>
    <x v="1"/>
    <n v="2"/>
    <x v="16"/>
    <e v="#VALUE!"/>
    <s v=""/>
    <n v="0.35069444444525288"/>
  </r>
  <r>
    <n v="5818"/>
    <n v="175150"/>
    <n v="43447"/>
    <n v="12"/>
    <n v="2"/>
    <n v="1384"/>
    <n v="1052"/>
    <d v="2013-09-24T05:00:00"/>
    <d v="2013-09-24T05:42:24"/>
    <n v="0"/>
    <x v="0"/>
    <d v="2013-09-23T20:34:00"/>
    <x v="0"/>
    <n v="2"/>
    <x v="7"/>
    <n v="2.9446666667354293E-2"/>
    <n v="0.70672000001650304"/>
    <n v="0.35138888889196096"/>
  </r>
  <r>
    <n v="5387"/>
    <n v="182713"/>
    <n v="23323"/>
    <n v="12"/>
    <n v="2"/>
    <n v="393"/>
    <n v="458"/>
    <d v="2013-11-01T22:00:00"/>
    <d v="2013-11-01T23:38:20"/>
    <n v="0"/>
    <x v="0"/>
    <d v="2013-11-01T13:33:00"/>
    <x v="0"/>
    <n v="5"/>
    <x v="2"/>
    <n v="6.8283333333965857E-2"/>
    <n v="1.6388000000151806"/>
    <n v="0.35208333333139308"/>
  </r>
  <r>
    <n v="6376"/>
    <n v="169624"/>
    <n v="29648"/>
    <n v="12"/>
    <n v="3"/>
    <n v="1315"/>
    <s v=""/>
    <d v="2013-08-28T08:00:00"/>
    <d v="2013-08-28T13:00:00"/>
    <n v="0"/>
    <x v="0"/>
    <d v="2013-08-27T23:33:00"/>
    <x v="0"/>
    <n v="3"/>
    <x v="5"/>
    <n v="0.20833666666294448"/>
    <n v="5.0000799999106675"/>
    <n v="0.35208333333866904"/>
  </r>
  <r>
    <n v="6812"/>
    <n v="183342"/>
    <n v="47375"/>
    <n v="65"/>
    <n v="2"/>
    <n v="572"/>
    <n v="393"/>
    <d v="2013-11-06T20:45:00"/>
    <d v="2013-11-06T23:38:10"/>
    <n v="1"/>
    <x v="0"/>
    <d v="2013-11-06T12:17:00"/>
    <x v="0"/>
    <n v="3"/>
    <x v="8"/>
    <n v="0.12025666666158941"/>
    <n v="2.8861599998781458"/>
    <n v="0.35277777777810115"/>
  </r>
  <r>
    <n v="6150"/>
    <n v="170685"/>
    <n v="16388"/>
    <n v="12"/>
    <n v="3"/>
    <n v="1325"/>
    <s v=""/>
    <d v="2013-09-01T05:45:00"/>
    <d v="2013-09-01T14:45:00"/>
    <n v="1"/>
    <x v="0"/>
    <d v="2013-08-31T21:16:00"/>
    <x v="0"/>
    <n v="7"/>
    <x v="7"/>
    <n v="0.37499666666553821"/>
    <n v="8.9999199999729171"/>
    <n v="0.35347222222480923"/>
  </r>
  <r>
    <n v="7566"/>
    <n v="160289"/>
    <n v="34226"/>
    <n v="12"/>
    <n v="2"/>
    <n v="61"/>
    <n v="1270"/>
    <d v="2013-07-13T06:15:00"/>
    <s v=""/>
    <n v="1"/>
    <x v="0"/>
    <d v="2013-07-12T21:45:00"/>
    <x v="1"/>
    <n v="6"/>
    <x v="19"/>
    <e v="#VALUE!"/>
    <s v=""/>
    <n v="0.35416666666424135"/>
  </r>
  <r>
    <n v="5607"/>
    <n v="161849"/>
    <n v="36981"/>
    <n v="12"/>
    <n v="2"/>
    <n v="585"/>
    <n v="455"/>
    <d v="2013-07-21T21:30:00"/>
    <d v="2013-07-22T00:02:08"/>
    <n v="0"/>
    <x v="0"/>
    <d v="2013-07-21T13:00:00"/>
    <x v="0"/>
    <n v="7"/>
    <x v="14"/>
    <n v="0.10564666666323319"/>
    <n v="2.5355199999175966"/>
    <n v="0.35416666667151731"/>
  </r>
  <r>
    <n v="6561"/>
    <n v="166240"/>
    <n v="39124"/>
    <n v="12"/>
    <n v="2"/>
    <n v="1228"/>
    <n v="393"/>
    <d v="2013-08-12T01:00:00"/>
    <d v="2013-08-12T01:48:10"/>
    <n v="0"/>
    <x v="0"/>
    <d v="2013-08-11T16:28:00"/>
    <x v="0"/>
    <n v="1"/>
    <x v="21"/>
    <n v="3.3453333337092772E-2"/>
    <n v="0.80288000009022653"/>
    <n v="0.35555555555038154"/>
  </r>
  <r>
    <n v="6482"/>
    <n v="185267"/>
    <n v="48391"/>
    <n v="89"/>
    <n v="2"/>
    <n v="1169"/>
    <n v="585"/>
    <d v="2013-11-20T05:00:00"/>
    <s v=""/>
    <n v="1"/>
    <x v="0"/>
    <d v="2013-11-19T20:27:00"/>
    <x v="1"/>
    <n v="3"/>
    <x v="7"/>
    <e v="#VALUE!"/>
    <s v=""/>
    <n v="0.35625000000436557"/>
  </r>
  <r>
    <n v="7455"/>
    <n v="170866"/>
    <n v="22202"/>
    <n v="12"/>
    <n v="2"/>
    <n v="1017"/>
    <n v="496"/>
    <d v="2013-09-02T04:30:00"/>
    <d v="2013-09-02T04:56:24"/>
    <n v="0"/>
    <x v="0"/>
    <d v="2013-09-01T19:56:00"/>
    <x v="0"/>
    <n v="1"/>
    <x v="22"/>
    <n v="1.832999999896856E-2"/>
    <n v="0.43991999997524545"/>
    <n v="0.35694444444379769"/>
  </r>
  <r>
    <n v="5535"/>
    <n v="168372"/>
    <n v="35253"/>
    <n v="12"/>
    <n v="3"/>
    <n v="949"/>
    <s v=""/>
    <d v="2013-08-21T08:30:00"/>
    <d v="2013-08-21T17:30:00"/>
    <n v="0"/>
    <x v="0"/>
    <d v="2013-08-20T23:54:00"/>
    <x v="0"/>
    <n v="3"/>
    <x v="5"/>
    <n v="0.37500333333446179"/>
    <n v="9.0000800000270829"/>
    <n v="0.35833333332993789"/>
  </r>
  <r>
    <n v="5400"/>
    <n v="165221"/>
    <n v="36749"/>
    <n v="12"/>
    <n v="2"/>
    <n v="171"/>
    <n v="585"/>
    <d v="2013-08-07T05:00:00"/>
    <d v="2013-08-07T05:50:04"/>
    <n v="1"/>
    <x v="0"/>
    <d v="2013-08-06T20:23:00"/>
    <x v="0"/>
    <n v="3"/>
    <x v="7"/>
    <n v="3.4766666663927026E-2"/>
    <n v="0.83439999993424863"/>
    <n v="0.35902777777664596"/>
  </r>
  <r>
    <n v="6640"/>
    <n v="159450"/>
    <n v="35280"/>
    <n v="28"/>
    <n v="2"/>
    <n v="297"/>
    <n v="392"/>
    <d v="2013-07-09T11:00:00"/>
    <d v="2013-07-09T12:16:44"/>
    <n v="1"/>
    <x v="0"/>
    <d v="2013-07-09T02:22:00"/>
    <x v="0"/>
    <n v="2"/>
    <x v="1"/>
    <n v="5.3286666661733761E-2"/>
    <n v="1.2788799998816103"/>
    <n v="0.35972222222335404"/>
  </r>
  <r>
    <n v="5649"/>
    <n v="179645"/>
    <n v="45545"/>
    <n v="24"/>
    <n v="2"/>
    <n v="122"/>
    <n v="293"/>
    <d v="2013-10-18T08:30:00"/>
    <d v="2013-10-18T09:57:13"/>
    <n v="0"/>
    <x v="0"/>
    <d v="2013-10-17T23:51:00"/>
    <x v="0"/>
    <n v="5"/>
    <x v="5"/>
    <n v="6.0563333332538605E-2"/>
    <n v="1.4535199999809265"/>
    <n v="0.36041666666278616"/>
  </r>
  <r>
    <n v="7844"/>
    <n v="184624"/>
    <n v="29648"/>
    <n v="12"/>
    <n v="2"/>
    <n v="142"/>
    <n v="392"/>
    <d v="2013-11-15T08:00:00"/>
    <d v="2013-11-15T09:55:54"/>
    <n v="0"/>
    <x v="0"/>
    <d v="2013-11-14T23:21:00"/>
    <x v="0"/>
    <n v="5"/>
    <x v="5"/>
    <n v="8.0486666665819939E-2"/>
    <n v="1.9316799999796785"/>
    <n v="0.36041666667006211"/>
  </r>
  <r>
    <n v="6890"/>
    <n v="164503"/>
    <n v="35578"/>
    <n v="28"/>
    <n v="2"/>
    <n v="1330"/>
    <n v="1192"/>
    <d v="2013-08-03T16:45:00"/>
    <d v="2013-08-03T18:23:52"/>
    <n v="1"/>
    <x v="0"/>
    <d v="2013-08-03T08:04:00"/>
    <x v="0"/>
    <n v="6"/>
    <x v="12"/>
    <n v="6.8653333335532807E-2"/>
    <n v="1.6476800000527874"/>
    <n v="0.36180555555620231"/>
  </r>
  <r>
    <n v="7264"/>
    <n v="164901"/>
    <n v="37192"/>
    <n v="12"/>
    <n v="2"/>
    <n v="1068"/>
    <n v="353"/>
    <d v="2013-08-05T17:15:00"/>
    <d v="2013-08-05T17:45:53"/>
    <n v="0"/>
    <x v="0"/>
    <d v="2013-08-05T08:34:00"/>
    <x v="0"/>
    <n v="1"/>
    <x v="16"/>
    <n v="2.1450000000186265E-2"/>
    <n v="0.51480000000447035"/>
    <n v="0.36180555555620231"/>
  </r>
  <r>
    <n v="7630"/>
    <n v="161329"/>
    <n v="6000"/>
    <n v="12"/>
    <n v="2"/>
    <n v="22"/>
    <n v="822"/>
    <d v="2013-07-19T05:30:00"/>
    <d v="2013-07-19T05:51:54"/>
    <n v="0"/>
    <x v="0"/>
    <d v="2013-07-18T20:48:00"/>
    <x v="0"/>
    <n v="5"/>
    <x v="7"/>
    <n v="1.5213333332212642E-2"/>
    <n v="0.3651199999731034"/>
    <n v="0.36249999999563443"/>
  </r>
  <r>
    <n v="6312"/>
    <n v="163249"/>
    <n v="37856"/>
    <n v="12"/>
    <n v="2"/>
    <n v="1262"/>
    <n v="393"/>
    <d v="2013-07-29T06:15:00"/>
    <d v="2013-07-29T07:59:12"/>
    <n v="1"/>
    <x v="0"/>
    <d v="2013-07-28T21:33:00"/>
    <x v="0"/>
    <n v="1"/>
    <x v="19"/>
    <n v="7.2363333332759794E-2"/>
    <n v="1.7367199999862351"/>
    <n v="0.36249999999563443"/>
  </r>
  <r>
    <n v="7446"/>
    <n v="180426"/>
    <n v="38242"/>
    <n v="12"/>
    <n v="2"/>
    <n v="1068"/>
    <n v="168"/>
    <d v="2013-10-22T20:15:00"/>
    <d v="2013-10-22T21:19:44"/>
    <n v="0"/>
    <x v="0"/>
    <d v="2013-10-22T11:33:00"/>
    <x v="0"/>
    <n v="2"/>
    <x v="8"/>
    <n v="4.4950000003154855E-2"/>
    <n v="1.0788000000757165"/>
    <n v="0.36250000000291038"/>
  </r>
  <r>
    <n v="7903"/>
    <n v="166318"/>
    <n v="12488"/>
    <n v="12"/>
    <n v="2"/>
    <n v="393"/>
    <n v="1278"/>
    <d v="2013-08-12T06:00:00"/>
    <d v="2013-08-12T07:04:28"/>
    <n v="1"/>
    <x v="0"/>
    <d v="2013-08-11T21:17:00"/>
    <x v="0"/>
    <n v="1"/>
    <x v="19"/>
    <n v="4.477000000042608E-2"/>
    <n v="1.0744800000102259"/>
    <n v="0.3631944444423425"/>
  </r>
  <r>
    <n v="6289"/>
    <n v="183277"/>
    <n v="27250"/>
    <n v="12"/>
    <n v="2"/>
    <n v="1053"/>
    <n v="393"/>
    <d v="2013-11-06T04:45:00"/>
    <d v="2013-11-06T06:21:55"/>
    <n v="0"/>
    <x v="0"/>
    <d v="2013-11-05T20:02:00"/>
    <x v="0"/>
    <n v="3"/>
    <x v="22"/>
    <n v="6.7303333336894866E-2"/>
    <n v="1.6152800000854768"/>
    <n v="0.3631944444423425"/>
  </r>
  <r>
    <n v="6370"/>
    <n v="175274"/>
    <n v="6650"/>
    <n v="12"/>
    <n v="2"/>
    <n v="1399"/>
    <n v="1198"/>
    <d v="2013-09-25T02:30:00"/>
    <d v="2013-09-25T02:57:01"/>
    <n v="0"/>
    <x v="0"/>
    <d v="2013-09-24T17:46:00"/>
    <x v="0"/>
    <n v="3"/>
    <x v="17"/>
    <n v="1.8763333333481569E-2"/>
    <n v="0.45032000000355765"/>
    <n v="0.36388888888905058"/>
  </r>
  <r>
    <n v="7575"/>
    <n v="166815"/>
    <n v="39421"/>
    <n v="12"/>
    <n v="2"/>
    <n v="1052"/>
    <n v="25"/>
    <d v="2013-08-14T19:00:00"/>
    <d v="2013-08-14T20:28:56"/>
    <n v="0"/>
    <x v="0"/>
    <d v="2013-08-14T10:15:00"/>
    <x v="0"/>
    <n v="3"/>
    <x v="10"/>
    <n v="6.1763333338603843E-2"/>
    <n v="1.4823200001264922"/>
    <n v="0.36458333332848269"/>
  </r>
  <r>
    <n v="6469"/>
    <n v="171740"/>
    <n v="41694"/>
    <n v="12"/>
    <n v="2"/>
    <n v="767"/>
    <n v="393"/>
    <d v="2013-09-06T04:00:00"/>
    <d v="2013-09-06T04:57:21"/>
    <n v="0"/>
    <x v="0"/>
    <d v="2013-09-05T19:15:00"/>
    <x v="0"/>
    <n v="5"/>
    <x v="22"/>
    <n v="3.9823333332606126E-2"/>
    <n v="0.95575999998254701"/>
    <n v="0.36458333332848269"/>
  </r>
  <r>
    <n v="7334"/>
    <n v="177649"/>
    <n v="44539"/>
    <n v="12"/>
    <n v="2"/>
    <n v="58"/>
    <n v="1101"/>
    <d v="2013-10-07T21:00:00"/>
    <d v="2013-10-07T22:10:53"/>
    <n v="0"/>
    <x v="0"/>
    <d v="2013-10-07T12:13:00"/>
    <x v="0"/>
    <n v="1"/>
    <x v="14"/>
    <n v="4.9220000000786968E-2"/>
    <n v="1.1812800000188872"/>
    <n v="0.36597222222189885"/>
  </r>
  <r>
    <n v="6447"/>
    <n v="161313"/>
    <n v="36359"/>
    <n v="12"/>
    <n v="2"/>
    <n v="142"/>
    <n v="393"/>
    <d v="2013-07-19T04:45:00"/>
    <d v="2013-07-19T06:03:00"/>
    <n v="1"/>
    <x v="0"/>
    <d v="2013-07-18T19:57:00"/>
    <x v="0"/>
    <n v="5"/>
    <x v="22"/>
    <n v="5.4163333334145136E-2"/>
    <n v="1.2999200000194833"/>
    <n v="0.36666666666133096"/>
  </r>
  <r>
    <n v="5545"/>
    <n v="174656"/>
    <n v="39328"/>
    <n v="87"/>
    <n v="3"/>
    <n v="142"/>
    <s v=""/>
    <d v="2013-09-21T03:00:00"/>
    <d v="2013-09-21T13:00:00"/>
    <n v="1"/>
    <x v="0"/>
    <d v="2013-09-20T18:12:00"/>
    <x v="0"/>
    <n v="6"/>
    <x v="23"/>
    <n v="0.41666999999870313"/>
    <n v="10.000079999968875"/>
    <n v="0.36666666666860692"/>
  </r>
  <r>
    <n v="6726"/>
    <n v="159165"/>
    <n v="34857"/>
    <n v="12"/>
    <n v="2"/>
    <n v="393"/>
    <n v="344"/>
    <d v="2013-07-07T21:45:00"/>
    <d v="2013-07-08T00:49:05"/>
    <n v="0"/>
    <x v="0"/>
    <d v="2013-07-07T12:56:00"/>
    <x v="0"/>
    <n v="7"/>
    <x v="14"/>
    <n v="0.12784000000101514"/>
    <n v="3.0681600000243634"/>
    <n v="0.36736111110803904"/>
  </r>
  <r>
    <n v="7864"/>
    <n v="167214"/>
    <n v="39633"/>
    <n v="12"/>
    <n v="2"/>
    <n v="83"/>
    <n v="768"/>
    <d v="2013-08-16T07:30:00"/>
    <d v="2013-08-16T08:31:12"/>
    <n v="1"/>
    <x v="0"/>
    <d v="2013-08-15T22:41:00"/>
    <x v="0"/>
    <n v="5"/>
    <x v="18"/>
    <n v="4.2500000003201421E-2"/>
    <n v="1.0200000000768341"/>
    <n v="0.36736111110803904"/>
  </r>
  <r>
    <n v="6241"/>
    <n v="184328"/>
    <n v="47385"/>
    <n v="12"/>
    <n v="2"/>
    <n v="571"/>
    <n v="167"/>
    <d v="2013-11-13T08:30:00"/>
    <d v="2013-11-13T08:44:35"/>
    <n v="0"/>
    <x v="0"/>
    <d v="2013-11-12T23:41:00"/>
    <x v="0"/>
    <n v="3"/>
    <x v="5"/>
    <n v="1.0123333333467599E-2"/>
    <n v="0.24296000000322238"/>
    <n v="0.36736111110803904"/>
  </r>
  <r>
    <n v="7587"/>
    <n v="165519"/>
    <n v="39166"/>
    <n v="12"/>
    <n v="2"/>
    <n v="293"/>
    <n v="452"/>
    <d v="2013-08-08T19:30:00"/>
    <d v="2013-08-08T20:56:47"/>
    <n v="0"/>
    <x v="0"/>
    <d v="2013-08-08T10:38:00"/>
    <x v="0"/>
    <n v="4"/>
    <x v="10"/>
    <n v="6.0270000001764856E-2"/>
    <n v="1.4464800000423566"/>
    <n v="0.36944444444088731"/>
  </r>
  <r>
    <n v="7393"/>
    <n v="161527"/>
    <n v="36781"/>
    <n v="12"/>
    <n v="2"/>
    <n v="1205"/>
    <n v="393"/>
    <d v="2013-07-20T03:30:00"/>
    <d v="2013-07-20T04:28:09"/>
    <n v="1"/>
    <x v="0"/>
    <d v="2013-07-19T18:38:00"/>
    <x v="0"/>
    <n v="6"/>
    <x v="23"/>
    <n v="4.0386666667473037E-2"/>
    <n v="0.96928000001935288"/>
    <n v="0.36944444444816327"/>
  </r>
  <r>
    <n v="7204"/>
    <n v="172762"/>
    <n v="40291"/>
    <n v="89"/>
    <n v="2"/>
    <n v="1085"/>
    <n v="1224"/>
    <d v="2013-09-11T07:15:00"/>
    <d v="2013-09-11T08:17:10"/>
    <n v="1"/>
    <x v="0"/>
    <d v="2013-09-10T22:23:00"/>
    <x v="0"/>
    <n v="3"/>
    <x v="18"/>
    <n v="4.3166666662727948E-2"/>
    <n v="1.0359999999054708"/>
    <n v="0.36944444444816327"/>
  </r>
  <r>
    <n v="6183"/>
    <n v="158637"/>
    <n v="35739"/>
    <n v="12"/>
    <n v="1"/>
    <n v="1010"/>
    <s v=""/>
    <d v="2013-07-06T06:30:00"/>
    <d v="2013-07-06T23:59:00"/>
    <n v="0"/>
    <x v="0"/>
    <d v="2013-07-05T21:37:00"/>
    <x v="0"/>
    <n v="6"/>
    <x v="19"/>
    <n v="0.72847666666348232"/>
    <n v="17.483439999923576"/>
    <n v="0.37013888889487134"/>
  </r>
  <r>
    <n v="7303"/>
    <n v="170355"/>
    <n v="41086"/>
    <n v="89"/>
    <n v="2"/>
    <n v="846"/>
    <n v="393"/>
    <d v="2013-08-31T05:00:00"/>
    <d v="2013-08-31T05:31:32"/>
    <n v="0"/>
    <x v="0"/>
    <d v="2013-08-30T20:07:00"/>
    <x v="0"/>
    <n v="6"/>
    <x v="7"/>
    <n v="2.1896666665270459E-2"/>
    <n v="0.52551999996649101"/>
    <n v="0.37013888889487134"/>
  </r>
  <r>
    <n v="5573"/>
    <n v="157902"/>
    <n v="35347"/>
    <n v="12"/>
    <n v="2"/>
    <n v="142"/>
    <n v="585"/>
    <d v="2013-07-02T05:30:00"/>
    <d v="2013-07-02T06:15:21"/>
    <n v="0"/>
    <x v="0"/>
    <d v="2013-07-01T20:36:00"/>
    <x v="0"/>
    <n v="2"/>
    <x v="7"/>
    <n v="3.1493333335674834E-2"/>
    <n v="0.755840000056196"/>
    <n v="0.37083333333430346"/>
  </r>
  <r>
    <n v="6079"/>
    <n v="161178"/>
    <n v="35649"/>
    <n v="12"/>
    <n v="1"/>
    <s v=""/>
    <s v=""/>
    <d v="2013-07-18T10:00:00"/>
    <d v="2013-07-18T23:59:00"/>
    <n v="0"/>
    <x v="0"/>
    <d v="2013-07-18T01:06:00"/>
    <x v="0"/>
    <n v="4"/>
    <x v="4"/>
    <n v="0.58264333333499962"/>
    <n v="13.983440000039991"/>
    <n v="0.37083333333430346"/>
  </r>
  <r>
    <n v="6759"/>
    <n v="162918"/>
    <n v="32319"/>
    <n v="12"/>
    <n v="2"/>
    <n v="1286"/>
    <n v="184"/>
    <d v="2013-07-27T09:00:00"/>
    <d v="2013-07-27T09:58:34"/>
    <n v="0"/>
    <x v="0"/>
    <d v="2013-07-27T00:06:00"/>
    <x v="0"/>
    <n v="6"/>
    <x v="9"/>
    <n v="4.0670000002137385E-2"/>
    <n v="0.97608000005129725"/>
    <n v="0.37083333333430346"/>
  </r>
  <r>
    <n v="5354"/>
    <n v="165665"/>
    <n v="38825"/>
    <n v="12"/>
    <n v="2"/>
    <n v="977"/>
    <n v="585"/>
    <d v="2013-08-09T05:30:00"/>
    <d v="2013-08-09T05:58:42"/>
    <n v="0"/>
    <x v="0"/>
    <d v="2013-08-08T20:36:00"/>
    <x v="0"/>
    <n v="5"/>
    <x v="7"/>
    <n v="1.9933333336666692E-2"/>
    <n v="0.47840000008000061"/>
    <n v="0.37083333333430346"/>
  </r>
  <r>
    <n v="6560"/>
    <n v="172781"/>
    <n v="29648"/>
    <n v="12"/>
    <n v="3"/>
    <n v="1165"/>
    <s v=""/>
    <d v="2013-09-11T09:15:00"/>
    <d v="2013-09-11T10:44:19"/>
    <n v="0"/>
    <x v="0"/>
    <d v="2013-09-11T00:21:00"/>
    <x v="0"/>
    <n v="3"/>
    <x v="9"/>
    <n v="6.2023333339311648E-2"/>
    <n v="1.4885600001434796"/>
    <n v="0.37083333333430346"/>
  </r>
  <r>
    <n v="6261"/>
    <n v="167413"/>
    <n v="38633"/>
    <n v="12"/>
    <n v="2"/>
    <n v="832"/>
    <n v="393"/>
    <d v="2013-08-17T06:00:00"/>
    <d v="2013-08-17T07:28:21"/>
    <n v="1"/>
    <x v="0"/>
    <d v="2013-08-16T21:05:00"/>
    <x v="0"/>
    <n v="6"/>
    <x v="19"/>
    <n v="6.1350000003585592E-2"/>
    <n v="1.4724000000860542"/>
    <n v="0.37152777778101154"/>
  </r>
  <r>
    <n v="6177"/>
    <n v="157572"/>
    <n v="35202"/>
    <n v="12"/>
    <n v="2"/>
    <n v="1147"/>
    <n v="393"/>
    <d v="2013-06-30T05:30:00"/>
    <d v="2013-06-30T06:27:25"/>
    <n v="0"/>
    <x v="0"/>
    <d v="2013-06-29T20:34:00"/>
    <x v="0"/>
    <n v="7"/>
    <x v="7"/>
    <n v="3.9873333334980998E-2"/>
    <n v="0.95696000003954396"/>
    <n v="0.37222222222044365"/>
  </r>
  <r>
    <n v="6334"/>
    <n v="152923"/>
    <n v="32875"/>
    <n v="89"/>
    <n v="2"/>
    <n v="990"/>
    <n v="1384"/>
    <d v="2013-06-03T19:45:00"/>
    <s v=""/>
    <n v="1"/>
    <x v="0"/>
    <d v="2013-06-03T10:49:00"/>
    <x v="1"/>
    <n v="1"/>
    <x v="10"/>
    <e v="#VALUE!"/>
    <s v=""/>
    <n v="0.37222222222044365"/>
  </r>
  <r>
    <n v="6297"/>
    <n v="183434"/>
    <n v="29648"/>
    <n v="12"/>
    <n v="3"/>
    <n v="515"/>
    <s v=""/>
    <d v="2013-11-07T08:00:00"/>
    <d v="2013-11-07T08:57:18"/>
    <n v="0"/>
    <x v="0"/>
    <d v="2013-11-06T23:04:00"/>
    <x v="0"/>
    <n v="4"/>
    <x v="5"/>
    <n v="3.9796666664187796E-2"/>
    <n v="0.95511999994050711"/>
    <n v="0.37222222222771961"/>
  </r>
  <r>
    <n v="7634"/>
    <n v="184737"/>
    <n v="32527"/>
    <n v="12"/>
    <n v="2"/>
    <n v="1026"/>
    <n v="1384"/>
    <d v="2013-11-16T03:30:00"/>
    <d v="2013-11-16T04:19:51"/>
    <n v="0"/>
    <x v="0"/>
    <d v="2013-11-15T18:33:00"/>
    <x v="0"/>
    <n v="6"/>
    <x v="23"/>
    <n v="3.4616666664078366E-2"/>
    <n v="0.83079999993788078"/>
    <n v="0.37291666666715173"/>
  </r>
  <r>
    <n v="7199"/>
    <n v="181988"/>
    <n v="37804"/>
    <n v="24"/>
    <n v="2"/>
    <n v="824"/>
    <n v="168"/>
    <d v="2013-10-31T05:30:00"/>
    <d v="2013-10-31T05:49:56"/>
    <n v="0"/>
    <x v="1"/>
    <d v="2013-10-30T20:32:00"/>
    <x v="0"/>
    <n v="4"/>
    <x v="7"/>
    <n v="1.3843333334079944E-2"/>
    <n v="0.33224000001791865"/>
    <n v="0.37361111110658385"/>
  </r>
  <r>
    <n v="7456"/>
    <n v="157512"/>
    <n v="35165"/>
    <n v="12"/>
    <n v="2"/>
    <n v="949"/>
    <n v="168"/>
    <d v="2013-06-29T23:00:00"/>
    <s v=""/>
    <n v="0"/>
    <x v="0"/>
    <d v="2013-06-29T14:02:00"/>
    <x v="1"/>
    <n v="6"/>
    <x v="13"/>
    <e v="#VALUE!"/>
    <s v=""/>
    <n v="0.37361111111385981"/>
  </r>
  <r>
    <n v="7192"/>
    <n v="170717"/>
    <n v="41208"/>
    <n v="12"/>
    <n v="3"/>
    <n v="1064"/>
    <s v=""/>
    <d v="2013-09-01T10:30:00"/>
    <d v="2013-09-01T15:30:00"/>
    <n v="0"/>
    <x v="1"/>
    <d v="2013-09-01T01:30:00"/>
    <x v="0"/>
    <n v="7"/>
    <x v="4"/>
    <n v="0.20833000000129687"/>
    <n v="4.9999200000311248"/>
    <n v="0.375"/>
  </r>
  <r>
    <n v="5393"/>
    <n v="173767"/>
    <n v="36075"/>
    <n v="89"/>
    <n v="2"/>
    <n v="572"/>
    <n v="89"/>
    <d v="2013-09-16T06:15:00"/>
    <d v="2013-09-16T07:01:15"/>
    <n v="0"/>
    <x v="1"/>
    <d v="2013-09-15T21:14:00"/>
    <x v="0"/>
    <n v="1"/>
    <x v="19"/>
    <n v="3.2113333334564231E-2"/>
    <n v="0.77072000002954155"/>
    <n v="0.37569444443943212"/>
  </r>
  <r>
    <n v="5757"/>
    <n v="169819"/>
    <n v="40923"/>
    <n v="12"/>
    <n v="2"/>
    <n v="393"/>
    <n v="452"/>
    <d v="2013-08-29T19:30:00"/>
    <d v="2013-08-29T21:44:33"/>
    <n v="1"/>
    <x v="0"/>
    <d v="2013-08-29T10:29:00"/>
    <x v="0"/>
    <n v="4"/>
    <x v="10"/>
    <n v="9.3439999996917322E-2"/>
    <n v="2.2425599999260157"/>
    <n v="0.37569444444670808"/>
  </r>
  <r>
    <n v="6756"/>
    <n v="162647"/>
    <n v="37560"/>
    <n v="12"/>
    <n v="2"/>
    <n v="1262"/>
    <n v="393"/>
    <d v="2013-07-26T03:00:00"/>
    <d v="2013-07-26T04:54:30"/>
    <n v="0"/>
    <x v="0"/>
    <d v="2013-07-25T17:58:00"/>
    <x v="0"/>
    <n v="5"/>
    <x v="23"/>
    <n v="7.9510000003210735E-2"/>
    <n v="1.9082400000770576"/>
    <n v="0.37638888888614019"/>
  </r>
  <r>
    <n v="5770"/>
    <n v="180257"/>
    <n v="20570"/>
    <n v="12"/>
    <n v="2"/>
    <n v="689"/>
    <n v="1068"/>
    <d v="2013-10-21T09:00:00"/>
    <d v="2013-10-21T10:07:50"/>
    <n v="0"/>
    <x v="0"/>
    <d v="2013-10-20T23:58:00"/>
    <x v="0"/>
    <n v="1"/>
    <x v="9"/>
    <n v="4.7109999999520369E-2"/>
    <n v="1.1306399999884889"/>
    <n v="0.37638888888614019"/>
  </r>
  <r>
    <n v="7592"/>
    <n v="166099"/>
    <n v="36399"/>
    <n v="12"/>
    <n v="2"/>
    <n v="1096"/>
    <n v="1393"/>
    <d v="2013-08-11T05:00:00"/>
    <d v="2013-08-11T06:20:53"/>
    <n v="0"/>
    <x v="0"/>
    <d v="2013-08-10T19:57:00"/>
    <x v="0"/>
    <n v="7"/>
    <x v="7"/>
    <n v="5.6166666661738418E-2"/>
    <n v="1.347999999881722"/>
    <n v="0.37708333333284827"/>
  </r>
  <r>
    <n v="6299"/>
    <n v="183696"/>
    <n v="42783"/>
    <n v="12"/>
    <n v="3"/>
    <n v="814"/>
    <s v=""/>
    <d v="2013-11-09T05:30:00"/>
    <d v="2013-11-09T08:16:29"/>
    <n v="1"/>
    <x v="0"/>
    <d v="2013-11-08T20:27:00"/>
    <x v="0"/>
    <n v="6"/>
    <x v="7"/>
    <n v="0.11561333333520452"/>
    <n v="2.7747200000449084"/>
    <n v="0.37708333333284827"/>
  </r>
  <r>
    <n v="6198"/>
    <n v="158368"/>
    <n v="40857"/>
    <n v="12"/>
    <n v="2"/>
    <n v="1010"/>
    <n v="455"/>
    <d v="2013-07-04T22:15:00"/>
    <d v="2013-07-04T23:00:45"/>
    <n v="0"/>
    <x v="0"/>
    <d v="2013-07-04T13:11:00"/>
    <x v="0"/>
    <n v="4"/>
    <x v="2"/>
    <n v="3.1766666666953824E-2"/>
    <n v="0.76240000000689179"/>
    <n v="0.37777777777955635"/>
  </r>
  <r>
    <n v="7520"/>
    <n v="168542"/>
    <n v="40108"/>
    <n v="28"/>
    <n v="2"/>
    <n v="172"/>
    <n v="1068"/>
    <d v="2013-08-22T08:00:00"/>
    <d v="2013-08-22T09:14:10"/>
    <n v="0"/>
    <x v="0"/>
    <d v="2013-08-21T22:56:00"/>
    <x v="0"/>
    <n v="4"/>
    <x v="5"/>
    <n v="5.1506666663044598E-2"/>
    <n v="1.2361599999130704"/>
    <n v="0.37777777777955635"/>
  </r>
  <r>
    <n v="7185"/>
    <n v="184109"/>
    <n v="42401"/>
    <n v="12"/>
    <n v="2"/>
    <n v="393"/>
    <n v="1010"/>
    <d v="2013-11-12T04:30:00"/>
    <d v="2013-11-12T05:47:48"/>
    <n v="0"/>
    <x v="0"/>
    <d v="2013-11-11T19:26:00"/>
    <x v="0"/>
    <n v="2"/>
    <x v="22"/>
    <n v="5.4029999999329448E-2"/>
    <n v="1.2967199999839067"/>
    <n v="0.37777777777955635"/>
  </r>
  <r>
    <n v="7224"/>
    <n v="163263"/>
    <n v="20570"/>
    <n v="12"/>
    <n v="2"/>
    <n v="689"/>
    <n v="1068"/>
    <d v="2013-07-29T09:15:00"/>
    <d v="2013-07-29T10:22:50"/>
    <n v="0"/>
    <x v="0"/>
    <d v="2013-07-29T00:10:00"/>
    <x v="0"/>
    <n v="1"/>
    <x v="9"/>
    <n v="4.7103333337872755E-2"/>
    <n v="1.1304800001089461"/>
    <n v="0.37847222221898846"/>
  </r>
  <r>
    <n v="5710"/>
    <n v="170885"/>
    <n v="41271"/>
    <n v="12"/>
    <n v="2"/>
    <n v="392"/>
    <n v="393"/>
    <d v="2013-09-02T06:00:00"/>
    <d v="2013-09-02T08:31:36"/>
    <n v="1"/>
    <x v="0"/>
    <d v="2013-09-01T20:55:00"/>
    <x v="0"/>
    <n v="1"/>
    <x v="19"/>
    <n v="0.10528000000340398"/>
    <n v="2.5267200000816956"/>
    <n v="0.37847222221898846"/>
  </r>
  <r>
    <n v="7598"/>
    <n v="159818"/>
    <n v="29757"/>
    <n v="12"/>
    <n v="2"/>
    <n v="220"/>
    <n v="1010"/>
    <d v="2013-07-11T09:30:00"/>
    <d v="2013-07-11T10:30:33"/>
    <n v="0"/>
    <x v="0"/>
    <d v="2013-07-11T00:23:00"/>
    <x v="0"/>
    <n v="4"/>
    <x v="9"/>
    <n v="4.2046666661917698E-2"/>
    <n v="1.0091199998860247"/>
    <n v="0.37986111111240461"/>
  </r>
  <r>
    <n v="6249"/>
    <n v="168745"/>
    <n v="20570"/>
    <n v="12"/>
    <n v="2"/>
    <n v="689"/>
    <n v="1068"/>
    <d v="2013-08-23T09:45:00"/>
    <d v="2013-08-23T10:52:50"/>
    <n v="0"/>
    <x v="0"/>
    <d v="2013-08-23T00:38:00"/>
    <x v="0"/>
    <n v="5"/>
    <x v="9"/>
    <n v="4.7109999999520369E-2"/>
    <n v="1.1306399999884889"/>
    <n v="0.37986111111240461"/>
  </r>
  <r>
    <n v="7618"/>
    <n v="165745"/>
    <n v="38870"/>
    <n v="12"/>
    <n v="2"/>
    <n v="171"/>
    <n v="1395"/>
    <d v="2013-08-09T19:00:00"/>
    <d v="2013-08-09T19:37:40"/>
    <n v="1"/>
    <x v="0"/>
    <d v="2013-08-09T09:52:00"/>
    <x v="0"/>
    <n v="5"/>
    <x v="10"/>
    <n v="2.6153333332331385E-2"/>
    <n v="0.62767999997595325"/>
    <n v="0.38055555555183673"/>
  </r>
  <r>
    <n v="6455"/>
    <n v="178825"/>
    <n v="45135"/>
    <n v="12"/>
    <n v="3"/>
    <n v="455"/>
    <s v=""/>
    <d v="2013-10-13T10:30:00"/>
    <d v="2013-10-13T15:30:00"/>
    <n v="1"/>
    <x v="0"/>
    <d v="2013-10-13T01:22:00"/>
    <x v="0"/>
    <n v="7"/>
    <x v="4"/>
    <n v="0.20833000000129687"/>
    <n v="4.9999200000311248"/>
    <n v="0.38055555555911269"/>
  </r>
  <r>
    <n v="7600"/>
    <n v="178955"/>
    <n v="45219"/>
    <n v="12"/>
    <n v="2"/>
    <n v="393"/>
    <n v="515"/>
    <d v="2013-10-14T05:30:00"/>
    <d v="2013-10-14T06:38:19"/>
    <n v="1"/>
    <x v="0"/>
    <d v="2013-10-13T20:20:00"/>
    <x v="0"/>
    <n v="1"/>
    <x v="7"/>
    <n v="4.744333333655959E-2"/>
    <n v="1.1386400000774302"/>
    <n v="0.38194444444525288"/>
  </r>
  <r>
    <n v="6622"/>
    <n v="174365"/>
    <n v="21941"/>
    <n v="12"/>
    <n v="2"/>
    <n v="112"/>
    <n v="585"/>
    <d v="2013-09-19T18:00:00"/>
    <d v="2013-09-19T19:01:40"/>
    <n v="0"/>
    <x v="0"/>
    <d v="2013-09-19T08:47:00"/>
    <x v="0"/>
    <n v="4"/>
    <x v="6"/>
    <n v="4.2820000002393499E-2"/>
    <n v="1.027680000057444"/>
    <n v="0.38402777777810115"/>
  </r>
  <r>
    <n v="7212"/>
    <n v="181266"/>
    <n v="46334"/>
    <n v="12"/>
    <n v="3"/>
    <n v="92"/>
    <s v=""/>
    <d v="2013-10-27T09:00:00"/>
    <d v="2013-10-27T18:00:00"/>
    <n v="0"/>
    <x v="0"/>
    <d v="2013-10-26T23:47:00"/>
    <x v="0"/>
    <n v="7"/>
    <x v="9"/>
    <n v="0.375"/>
    <n v="9"/>
    <n v="0.38402777777810115"/>
  </r>
  <r>
    <n v="7116"/>
    <n v="185750"/>
    <n v="17905"/>
    <n v="12"/>
    <n v="2"/>
    <n v="571"/>
    <n v="393"/>
    <d v="2013-11-23T07:15:00"/>
    <d v="2013-11-23T09:26:46"/>
    <n v="1"/>
    <x v="0"/>
    <d v="2013-11-22T22:02:00"/>
    <x v="0"/>
    <n v="6"/>
    <x v="18"/>
    <n v="9.1506666663917713E-2"/>
    <n v="2.1961599999340251"/>
    <n v="0.38402777777810115"/>
  </r>
  <r>
    <n v="5620"/>
    <n v="157748"/>
    <n v="22471"/>
    <n v="85"/>
    <n v="2"/>
    <n v="297"/>
    <n v="1389"/>
    <d v="2013-07-01T09:00:00"/>
    <d v="2013-07-01T09:31:34"/>
    <n v="1"/>
    <x v="0"/>
    <d v="2013-06-30T23:46:00"/>
    <x v="0"/>
    <n v="1"/>
    <x v="9"/>
    <n v="2.1919999999227002E-2"/>
    <n v="0.52607999998144805"/>
    <n v="0.38472222222480923"/>
  </r>
  <r>
    <n v="5994"/>
    <n v="157904"/>
    <n v="35348"/>
    <n v="12"/>
    <n v="2"/>
    <n v="974"/>
    <n v="393"/>
    <d v="2013-07-02T06:00:00"/>
    <d v="2013-07-02T06:28:34"/>
    <n v="1"/>
    <x v="0"/>
    <d v="2013-07-01T20:46:00"/>
    <x v="0"/>
    <n v="2"/>
    <x v="19"/>
    <n v="1.9840000000840519E-2"/>
    <n v="0.47616000002017245"/>
    <n v="0.38472222222480923"/>
  </r>
  <r>
    <n v="6611"/>
    <n v="158362"/>
    <n v="40857"/>
    <n v="12"/>
    <n v="2"/>
    <n v="1010"/>
    <n v="571"/>
    <d v="2013-07-04T22:15:00"/>
    <d v="2013-07-04T23:31:48"/>
    <n v="0"/>
    <x v="0"/>
    <d v="2013-07-04T12:59:00"/>
    <x v="0"/>
    <n v="4"/>
    <x v="2"/>
    <n v="5.3336666664108634E-2"/>
    <n v="1.2800799999386072"/>
    <n v="0.38611111111094942"/>
  </r>
  <r>
    <n v="5831"/>
    <n v="163403"/>
    <n v="868"/>
    <n v="12"/>
    <n v="2"/>
    <n v="238"/>
    <n v="452"/>
    <d v="2013-07-30T04:30:00"/>
    <d v="2013-07-30T04:50:04"/>
    <n v="0"/>
    <x v="0"/>
    <d v="2013-07-29T19:14:00"/>
    <x v="0"/>
    <n v="2"/>
    <x v="22"/>
    <n v="1.3939999997091945E-2"/>
    <n v="0.33455999993020669"/>
    <n v="0.38611111111094942"/>
  </r>
  <r>
    <n v="7702"/>
    <n v="179647"/>
    <n v="20570"/>
    <n v="12"/>
    <n v="2"/>
    <n v="689"/>
    <n v="1068"/>
    <d v="2013-10-18T09:45:00"/>
    <d v="2013-10-18T10:52:50"/>
    <n v="0"/>
    <x v="0"/>
    <d v="2013-10-18T00:28:00"/>
    <x v="0"/>
    <n v="5"/>
    <x v="9"/>
    <n v="4.7109999999520369E-2"/>
    <n v="1.1306399999884889"/>
    <n v="0.3868055555576575"/>
  </r>
  <r>
    <n v="5976"/>
    <n v="185069"/>
    <n v="42783"/>
    <n v="12"/>
    <n v="2"/>
    <n v="814"/>
    <n v="1384"/>
    <d v="2013-11-18T19:30:00"/>
    <d v="2013-11-18T21:29:33"/>
    <n v="1"/>
    <x v="0"/>
    <d v="2013-11-18T10:13:00"/>
    <x v="0"/>
    <n v="1"/>
    <x v="10"/>
    <n v="8.3019999998214189E-2"/>
    <n v="1.9924799999571405"/>
    <n v="0.3868055555576575"/>
  </r>
  <r>
    <n v="7210"/>
    <n v="178771"/>
    <n v="45100"/>
    <n v="12"/>
    <n v="2"/>
    <n v="575"/>
    <n v="393"/>
    <d v="2013-10-13T04:45:00"/>
    <d v="2013-10-13T06:02:20"/>
    <n v="1"/>
    <x v="0"/>
    <d v="2013-10-12T19:27:00"/>
    <x v="0"/>
    <n v="7"/>
    <x v="22"/>
    <n v="5.3703333338489756E-2"/>
    <n v="1.2888800001237541"/>
    <n v="0.38749999999708962"/>
  </r>
  <r>
    <n v="6180"/>
    <n v="158609"/>
    <n v="22100"/>
    <n v="12"/>
    <n v="2"/>
    <n v="83"/>
    <n v="585"/>
    <d v="2013-07-06T04:30:00"/>
    <d v="2013-07-06T05:11:41"/>
    <n v="1"/>
    <x v="0"/>
    <d v="2013-07-05T19:11:00"/>
    <x v="0"/>
    <n v="6"/>
    <x v="22"/>
    <n v="2.8949999999895226E-2"/>
    <n v="0.69479999999748543"/>
    <n v="0.38819444444379769"/>
  </r>
  <r>
    <n v="7130"/>
    <n v="160246"/>
    <n v="1877"/>
    <n v="12"/>
    <n v="2"/>
    <n v="689"/>
    <n v="1393"/>
    <d v="2013-07-13T03:15:00"/>
    <d v="2013-07-13T04:35:31"/>
    <n v="0"/>
    <x v="0"/>
    <d v="2013-07-12T17:56:00"/>
    <x v="0"/>
    <n v="6"/>
    <x v="23"/>
    <n v="5.5913333337230142E-2"/>
    <n v="1.3419200000935234"/>
    <n v="0.38819444444379769"/>
  </r>
  <r>
    <n v="5722"/>
    <n v="172935"/>
    <n v="40291"/>
    <n v="12"/>
    <n v="2"/>
    <n v="1085"/>
    <n v="1224"/>
    <d v="2013-09-12T07:30:00"/>
    <d v="2013-09-12T08:32:10"/>
    <n v="1"/>
    <x v="0"/>
    <d v="2013-09-11T22:11:00"/>
    <x v="0"/>
    <n v="4"/>
    <x v="18"/>
    <n v="4.3169999997189734E-2"/>
    <n v="1.0360799999325536"/>
    <n v="0.38819444444379769"/>
  </r>
  <r>
    <n v="6414"/>
    <n v="175431"/>
    <n v="43596"/>
    <n v="12"/>
    <n v="2"/>
    <n v="1297"/>
    <n v="1192"/>
    <d v="2013-09-26T06:30:00"/>
    <d v="2013-09-26T07:02:36"/>
    <n v="0"/>
    <x v="0"/>
    <d v="2013-09-25T21:11:00"/>
    <x v="0"/>
    <n v="4"/>
    <x v="19"/>
    <n v="2.2636666661128402E-2"/>
    <n v="0.54327999986708164"/>
    <n v="0.38819444444379769"/>
  </r>
  <r>
    <n v="5653"/>
    <n v="169318"/>
    <n v="40320"/>
    <n v="12"/>
    <n v="2"/>
    <n v="499"/>
    <n v="1184"/>
    <d v="2013-08-26T08:00:00"/>
    <d v="2013-08-26T09:15:50"/>
    <n v="0"/>
    <x v="0"/>
    <d v="2013-08-25T22:40:00"/>
    <x v="0"/>
    <n v="1"/>
    <x v="5"/>
    <n v="5.2666666662844364E-2"/>
    <n v="1.2639999999082647"/>
    <n v="0.38888888889050577"/>
  </r>
  <r>
    <n v="5988"/>
    <n v="179030"/>
    <n v="38659"/>
    <n v="89"/>
    <n v="3"/>
    <n v="693"/>
    <s v=""/>
    <d v="2013-10-14T18:30:00"/>
    <s v=""/>
    <n v="0"/>
    <x v="0"/>
    <d v="2013-10-14T09:10:00"/>
    <x v="1"/>
    <n v="1"/>
    <x v="6"/>
    <e v="#VALUE!"/>
    <s v=""/>
    <n v="0.38888888889050577"/>
  </r>
  <r>
    <n v="6005"/>
    <n v="165194"/>
    <n v="38590"/>
    <n v="12"/>
    <n v="2"/>
    <n v="571"/>
    <n v="393"/>
    <d v="2013-08-07T03:00:00"/>
    <d v="2013-08-07T04:30:36"/>
    <n v="1"/>
    <x v="0"/>
    <d v="2013-08-06T17:39:00"/>
    <x v="0"/>
    <n v="3"/>
    <x v="23"/>
    <n v="6.2919999996665865E-2"/>
    <n v="1.5100799999199808"/>
    <n v="0.38958333332993789"/>
  </r>
  <r>
    <n v="6600"/>
    <n v="183571"/>
    <n v="29648"/>
    <n v="12"/>
    <n v="3"/>
    <n v="571"/>
    <s v=""/>
    <d v="2013-11-08T07:45:00"/>
    <d v="2013-11-08T11:30:42"/>
    <n v="0"/>
    <x v="0"/>
    <d v="2013-11-07T22:24:00"/>
    <x v="0"/>
    <n v="5"/>
    <x v="18"/>
    <n v="0.15673333333688788"/>
    <n v="3.7616000000853091"/>
    <n v="0.38958333332993789"/>
  </r>
  <r>
    <n v="6810"/>
    <n v="165900"/>
    <n v="38953"/>
    <n v="12"/>
    <n v="2"/>
    <n v="1338"/>
    <n v="393"/>
    <d v="2013-08-10T06:30:00"/>
    <d v="2013-08-10T07:32:51"/>
    <n v="0"/>
    <x v="0"/>
    <d v="2013-08-09T21:09:00"/>
    <x v="0"/>
    <n v="6"/>
    <x v="19"/>
    <n v="4.3646666665154044E-2"/>
    <n v="1.047519999963697"/>
    <n v="0.38958333333721384"/>
  </r>
  <r>
    <n v="6201"/>
    <n v="178144"/>
    <n v="44771"/>
    <n v="12"/>
    <n v="2"/>
    <n v="1371"/>
    <n v="1133"/>
    <d v="2013-10-10T06:30:00"/>
    <d v="2013-10-10T06:58:24"/>
    <n v="1"/>
    <x v="0"/>
    <d v="2013-10-09T21:09:00"/>
    <x v="0"/>
    <n v="4"/>
    <x v="19"/>
    <n v="1.9726666665519588E-2"/>
    <n v="0.4734399999724701"/>
    <n v="0.38958333333721384"/>
  </r>
  <r>
    <n v="6673"/>
    <n v="183436"/>
    <n v="29648"/>
    <n v="12"/>
    <n v="3"/>
    <n v="1015"/>
    <s v=""/>
    <d v="2013-11-07T08:30:00"/>
    <d v="2013-11-07T10:17:42"/>
    <n v="0"/>
    <x v="0"/>
    <d v="2013-11-06T23:08:00"/>
    <x v="0"/>
    <n v="4"/>
    <x v="5"/>
    <n v="7.479333333321847E-2"/>
    <n v="1.7950399999972433"/>
    <n v="0.39027777777664596"/>
  </r>
  <r>
    <n v="6480"/>
    <n v="161729"/>
    <n v="5142"/>
    <n v="12"/>
    <n v="2"/>
    <n v="450"/>
    <n v="393"/>
    <d v="2013-07-21T04:30:00"/>
    <d v="2013-07-21T05:46:03"/>
    <n v="0"/>
    <x v="0"/>
    <d v="2013-07-20T19:07:00"/>
    <x v="0"/>
    <n v="7"/>
    <x v="22"/>
    <n v="5.281000000104541E-2"/>
    <n v="1.2674400000250898"/>
    <n v="0.39097222222335404"/>
  </r>
  <r>
    <n v="7951"/>
    <n v="161753"/>
    <n v="37131"/>
    <n v="89"/>
    <n v="1"/>
    <n v="1237"/>
    <s v=""/>
    <d v="2013-07-21T06:00:00"/>
    <d v="2013-07-21T23:59:00"/>
    <n v="0"/>
    <x v="0"/>
    <d v="2013-07-20T20:37:00"/>
    <x v="0"/>
    <n v="7"/>
    <x v="19"/>
    <n v="0.74930999999924097"/>
    <n v="17.983439999981783"/>
    <n v="0.39097222222335404"/>
  </r>
  <r>
    <n v="5408"/>
    <n v="177332"/>
    <n v="41094"/>
    <n v="12"/>
    <n v="2"/>
    <n v="585"/>
    <n v="142"/>
    <d v="2013-10-05T22:30:00"/>
    <d v="2013-10-05T23:05:50"/>
    <n v="0"/>
    <x v="0"/>
    <d v="2013-10-05T13:07:00"/>
    <x v="0"/>
    <n v="6"/>
    <x v="2"/>
    <n v="2.4879999997210689E-2"/>
    <n v="0.59711999993305653"/>
    <n v="0.39097222222335404"/>
  </r>
  <r>
    <n v="6637"/>
    <n v="180018"/>
    <n v="44351"/>
    <n v="12"/>
    <n v="2"/>
    <n v="297"/>
    <n v="1330"/>
    <d v="2013-10-20T06:15:00"/>
    <d v="2013-10-20T08:38:15"/>
    <n v="0"/>
    <x v="1"/>
    <d v="2013-10-19T20:52:00"/>
    <x v="0"/>
    <n v="7"/>
    <x v="19"/>
    <n v="9.9483333338866942E-2"/>
    <n v="2.3876000001328066"/>
    <n v="0.39097222222335404"/>
  </r>
  <r>
    <n v="5407"/>
    <n v="181811"/>
    <n v="26511"/>
    <n v="12"/>
    <n v="2"/>
    <n v="793"/>
    <n v="393"/>
    <d v="2013-10-30T09:15:00"/>
    <d v="2013-10-30T10:49:30"/>
    <n v="0"/>
    <x v="0"/>
    <d v="2013-10-29T23:52:00"/>
    <x v="0"/>
    <n v="3"/>
    <x v="9"/>
    <n v="6.562333333567949E-2"/>
    <n v="1.5749600000563078"/>
    <n v="0.39097222222335404"/>
  </r>
  <r>
    <n v="5782"/>
    <n v="172597"/>
    <n v="29648"/>
    <n v="12"/>
    <n v="3"/>
    <n v="1257"/>
    <s v=""/>
    <d v="2013-09-10T08:30:00"/>
    <d v="2013-09-10T12:30:00"/>
    <n v="0"/>
    <x v="0"/>
    <d v="2013-09-09T23:06:00"/>
    <x v="0"/>
    <n v="2"/>
    <x v="5"/>
    <n v="0.16666333333705552"/>
    <n v="3.9999200000893325"/>
    <n v="0.39166666666278616"/>
  </r>
  <r>
    <n v="7677"/>
    <n v="177373"/>
    <n v="44401"/>
    <n v="12"/>
    <n v="2"/>
    <n v="308"/>
    <n v="393"/>
    <d v="2013-10-06T03:00:00"/>
    <d v="2013-10-06T03:55:28"/>
    <n v="0"/>
    <x v="0"/>
    <d v="2013-10-05T17:36:00"/>
    <x v="0"/>
    <n v="7"/>
    <x v="23"/>
    <n v="3.8520000001881272E-2"/>
    <n v="0.92448000004515052"/>
    <n v="0.39166666667006211"/>
  </r>
  <r>
    <n v="7881"/>
    <n v="157923"/>
    <n v="32586"/>
    <n v="12"/>
    <n v="2"/>
    <n v="1089"/>
    <n v="167"/>
    <d v="2013-07-02T07:45:00"/>
    <d v="2013-07-02T08:25:59"/>
    <n v="0"/>
    <x v="0"/>
    <d v="2013-07-01T22:20:00"/>
    <x v="0"/>
    <n v="2"/>
    <x v="18"/>
    <n v="2.8463333335821517E-2"/>
    <n v="0.6831200000597164"/>
    <n v="0.39236111110949423"/>
  </r>
  <r>
    <n v="5626"/>
    <n v="180240"/>
    <n v="45463"/>
    <n v="12"/>
    <n v="2"/>
    <n v="1175"/>
    <n v="393"/>
    <d v="2013-10-21T06:45:00"/>
    <d v="2013-10-21T07:54:36"/>
    <n v="0"/>
    <x v="0"/>
    <d v="2013-10-20T21:20:00"/>
    <x v="0"/>
    <n v="1"/>
    <x v="19"/>
    <n v="4.8329999997804407E-2"/>
    <n v="1.1599199999473058"/>
    <n v="0.39236111110949423"/>
  </r>
  <r>
    <n v="6010"/>
    <n v="168113"/>
    <n v="39760"/>
    <n v="12"/>
    <n v="3"/>
    <n v="1052"/>
    <s v=""/>
    <d v="2013-08-20T07:15:00"/>
    <d v="2013-08-20T12:15:00"/>
    <n v="1"/>
    <x v="0"/>
    <d v="2013-08-19T21:49:00"/>
    <x v="0"/>
    <n v="2"/>
    <x v="18"/>
    <n v="0.20833666666294448"/>
    <n v="5.0000799999106675"/>
    <n v="0.39305555555620231"/>
  </r>
  <r>
    <n v="6015"/>
    <n v="180242"/>
    <n v="867"/>
    <n v="12"/>
    <n v="2"/>
    <n v="1281"/>
    <n v="1320"/>
    <d v="2013-10-21T07:00:00"/>
    <s v=""/>
    <n v="1"/>
    <x v="0"/>
    <d v="2013-10-20T21:34:00"/>
    <x v="1"/>
    <n v="1"/>
    <x v="18"/>
    <e v="#VALUE!"/>
    <s v=""/>
    <n v="0.39305555555620231"/>
  </r>
  <r>
    <n v="6125"/>
    <n v="176794"/>
    <n v="43372"/>
    <n v="24"/>
    <n v="2"/>
    <n v="393"/>
    <n v="396"/>
    <d v="2013-10-02T19:45:00"/>
    <d v="2013-10-02T20:26:18"/>
    <n v="0"/>
    <x v="0"/>
    <d v="2013-10-02T10:18:00"/>
    <x v="0"/>
    <n v="3"/>
    <x v="10"/>
    <n v="2.8683333337539807E-2"/>
    <n v="0.68840000010095537"/>
    <n v="0.39374999999563443"/>
  </r>
  <r>
    <n v="7800"/>
    <n v="168976"/>
    <n v="27554"/>
    <n v="12"/>
    <n v="2"/>
    <n v="1017"/>
    <n v="585"/>
    <d v="2013-08-24T20:15:00"/>
    <d v="2013-08-24T21:34:00"/>
    <n v="0"/>
    <x v="0"/>
    <d v="2013-08-24T10:48:00"/>
    <x v="0"/>
    <n v="6"/>
    <x v="8"/>
    <n v="5.4859999996551778E-2"/>
    <n v="1.3166399999172427"/>
    <n v="0.39375000000291038"/>
  </r>
  <r>
    <n v="6218"/>
    <n v="169261"/>
    <n v="40664"/>
    <n v="12"/>
    <n v="2"/>
    <n v="1010"/>
    <n v="393"/>
    <d v="2013-08-26T02:45:00"/>
    <d v="2013-08-26T03:37:22"/>
    <n v="1"/>
    <x v="0"/>
    <d v="2013-08-25T17:18:00"/>
    <x v="0"/>
    <n v="1"/>
    <x v="17"/>
    <n v="3.6366666667163372E-2"/>
    <n v="0.87280000001192093"/>
    <n v="0.39375000000291038"/>
  </r>
  <r>
    <n v="7151"/>
    <n v="167908"/>
    <n v="40004"/>
    <n v="12"/>
    <n v="2"/>
    <n v="471"/>
    <n v="243"/>
    <d v="2013-08-19T08:45:00"/>
    <s v=""/>
    <n v="1"/>
    <x v="0"/>
    <d v="2013-08-18T23:17:00"/>
    <x v="1"/>
    <n v="1"/>
    <x v="5"/>
    <e v="#VALUE!"/>
    <s v=""/>
    <n v="0.39444444444961846"/>
  </r>
  <r>
    <n v="6586"/>
    <n v="167613"/>
    <n v="39858"/>
    <n v="12"/>
    <n v="2"/>
    <n v="1096"/>
    <n v="393"/>
    <d v="2013-08-18T03:00:00"/>
    <d v="2013-08-18T03:57:21"/>
    <n v="0"/>
    <x v="1"/>
    <d v="2013-08-17T17:31:00"/>
    <x v="0"/>
    <n v="7"/>
    <x v="23"/>
    <n v="3.9830000001529697E-2"/>
    <n v="0.95592000003671274"/>
    <n v="0.39513888888905058"/>
  </r>
  <r>
    <n v="7323"/>
    <n v="174319"/>
    <n v="42905"/>
    <n v="12"/>
    <n v="2"/>
    <n v="1026"/>
    <n v="1300"/>
    <d v="2013-09-19T06:45:00"/>
    <d v="2013-09-19T07:42:19"/>
    <n v="0"/>
    <x v="1"/>
    <d v="2013-09-18T21:16:00"/>
    <x v="0"/>
    <n v="4"/>
    <x v="19"/>
    <n v="3.9799999998649582E-2"/>
    <n v="0.95519999996758997"/>
    <n v="0.39513888888905058"/>
  </r>
  <r>
    <n v="6782"/>
    <n v="158421"/>
    <n v="35627"/>
    <n v="12"/>
    <n v="2"/>
    <n v="1328"/>
    <n v="1283"/>
    <d v="2013-07-05T06:00:00"/>
    <d v="2013-07-05T07:07:05"/>
    <n v="1"/>
    <x v="0"/>
    <d v="2013-07-04T20:30:00"/>
    <x v="0"/>
    <n v="5"/>
    <x v="19"/>
    <n v="4.6589999998104759E-2"/>
    <n v="1.1181599999545142"/>
    <n v="0.39583333333575865"/>
  </r>
  <r>
    <n v="7829"/>
    <n v="180227"/>
    <n v="45771"/>
    <n v="12"/>
    <n v="2"/>
    <n v="1248"/>
    <n v="601"/>
    <d v="2013-10-21T05:00:00"/>
    <d v="2013-10-21T05:34:13"/>
    <n v="0"/>
    <x v="0"/>
    <d v="2013-10-20T19:30:00"/>
    <x v="0"/>
    <n v="1"/>
    <x v="7"/>
    <n v="2.3756666661938652E-2"/>
    <n v="0.57015999988652766"/>
    <n v="0.39583333333575865"/>
  </r>
  <r>
    <n v="5467"/>
    <n v="167526"/>
    <n v="39807"/>
    <n v="12"/>
    <n v="2"/>
    <n v="601"/>
    <n v="168"/>
    <d v="2013-08-17T21:45:00"/>
    <d v="2013-08-17T22:32:09"/>
    <n v="0"/>
    <x v="0"/>
    <d v="2013-08-17T12:14:00"/>
    <x v="0"/>
    <n v="6"/>
    <x v="14"/>
    <n v="3.2740000002377201E-2"/>
    <n v="0.78576000005705282"/>
    <n v="0.39652777777519077"/>
  </r>
  <r>
    <n v="6142"/>
    <n v="168768"/>
    <n v="6452"/>
    <n v="89"/>
    <n v="3"/>
    <n v="1095"/>
    <s v=""/>
    <d v="2013-08-23T19:00:00"/>
    <d v="2013-08-24T04:00:00"/>
    <n v="1"/>
    <x v="0"/>
    <d v="2013-08-23T09:29:00"/>
    <x v="0"/>
    <n v="5"/>
    <x v="10"/>
    <n v="0.37500333333446179"/>
    <n v="9.0000800000270829"/>
    <n v="0.39652777777519077"/>
  </r>
  <r>
    <n v="6397"/>
    <n v="159995"/>
    <n v="17520"/>
    <n v="12"/>
    <n v="2"/>
    <n v="585"/>
    <n v="1330"/>
    <d v="2013-07-12T06:30:00"/>
    <d v="2013-07-12T07:24:14"/>
    <n v="1"/>
    <x v="0"/>
    <d v="2013-07-11T20:59:00"/>
    <x v="0"/>
    <n v="5"/>
    <x v="19"/>
    <n v="3.766666666342644E-2"/>
    <n v="0.90399999992223457"/>
    <n v="0.39652777778246673"/>
  </r>
  <r>
    <n v="5867"/>
    <n v="181153"/>
    <n v="46275"/>
    <n v="24"/>
    <n v="2"/>
    <n v="1263"/>
    <n v="142"/>
    <d v="2013-10-26T23:00:00"/>
    <d v="2013-10-26T23:34:19"/>
    <n v="1"/>
    <x v="0"/>
    <d v="2013-10-26T13:29:00"/>
    <x v="0"/>
    <n v="6"/>
    <x v="13"/>
    <n v="2.3826666663808282E-2"/>
    <n v="0.57183999993139878"/>
    <n v="0.39652777778246673"/>
  </r>
  <r>
    <n v="5962"/>
    <n v="168127"/>
    <n v="40119"/>
    <n v="12"/>
    <n v="2"/>
    <n v="788"/>
    <n v="105"/>
    <d v="2013-08-20T08:30:00"/>
    <d v="2013-08-20T10:29:15"/>
    <n v="0"/>
    <x v="0"/>
    <d v="2013-08-19T22:58:00"/>
    <x v="0"/>
    <n v="2"/>
    <x v="5"/>
    <n v="8.2813333334343042E-2"/>
    <n v="1.987520000024233"/>
    <n v="0.39722222222189885"/>
  </r>
  <r>
    <n v="6272"/>
    <n v="165459"/>
    <n v="38723"/>
    <n v="87"/>
    <n v="3"/>
    <n v="1159"/>
    <s v=""/>
    <d v="2013-08-08T08:30:00"/>
    <d v="2013-08-08T18:30:00"/>
    <n v="0"/>
    <x v="0"/>
    <d v="2013-08-07T22:57:00"/>
    <x v="0"/>
    <n v="4"/>
    <x v="5"/>
    <n v="0.41666333333705552"/>
    <n v="9.9999200000893325"/>
    <n v="0.39791666666133096"/>
  </r>
  <r>
    <n v="6832"/>
    <n v="171008"/>
    <n v="41312"/>
    <n v="12"/>
    <n v="2"/>
    <n v="450"/>
    <n v="227"/>
    <d v="2013-09-02T21:45:00"/>
    <d v="2013-09-02T23:12:15"/>
    <n v="1"/>
    <x v="0"/>
    <d v="2013-09-02T12:11:00"/>
    <x v="0"/>
    <n v="1"/>
    <x v="14"/>
    <n v="6.0590000000956934E-2"/>
    <n v="1.4541600000229664"/>
    <n v="0.39861111110803904"/>
  </r>
  <r>
    <n v="6025"/>
    <n v="171557"/>
    <n v="41597"/>
    <n v="12"/>
    <n v="2"/>
    <n v="353"/>
    <n v="1167"/>
    <d v="2013-09-05T11:30:00"/>
    <d v="2013-09-05T12:53:20"/>
    <n v="0"/>
    <x v="0"/>
    <d v="2013-09-05T01:56:00"/>
    <x v="0"/>
    <n v="4"/>
    <x v="1"/>
    <n v="5.7873333338648081E-2"/>
    <n v="1.3889600001275539"/>
    <n v="0.39861111110803904"/>
  </r>
  <r>
    <n v="5577"/>
    <n v="175316"/>
    <n v="29648"/>
    <n v="12"/>
    <n v="3"/>
    <n v="1301"/>
    <s v=""/>
    <d v="2013-09-25T07:45:00"/>
    <d v="2013-09-25T11:45:00"/>
    <n v="0"/>
    <x v="0"/>
    <d v="2013-09-24T22:11:00"/>
    <x v="0"/>
    <n v="3"/>
    <x v="18"/>
    <n v="0.16666333333705552"/>
    <n v="3.9999200000893325"/>
    <n v="0.39861111110803904"/>
  </r>
  <r>
    <n v="7850"/>
    <n v="164151"/>
    <n v="38173"/>
    <n v="12"/>
    <n v="2"/>
    <n v="115"/>
    <n v="393"/>
    <d v="2013-08-02T05:45:00"/>
    <d v="2013-08-02T06:52:10"/>
    <n v="0"/>
    <x v="0"/>
    <d v="2013-08-01T20:11:00"/>
    <x v="0"/>
    <n v="5"/>
    <x v="7"/>
    <n v="4.6646666662127245E-2"/>
    <n v="1.1195199998910539"/>
    <n v="0.398611111115315"/>
  </r>
  <r>
    <n v="6767"/>
    <n v="177701"/>
    <n v="44579"/>
    <n v="12"/>
    <n v="2"/>
    <n v="1013"/>
    <n v="393"/>
    <d v="2013-10-08T04:00:00"/>
    <d v="2013-10-08T05:14:28"/>
    <n v="0"/>
    <x v="0"/>
    <d v="2013-10-07T18:25:00"/>
    <x v="0"/>
    <n v="2"/>
    <x v="22"/>
    <n v="5.1713333334191702E-2"/>
    <n v="1.2411200000206009"/>
    <n v="0.39930555555474712"/>
  </r>
  <r>
    <n v="5673"/>
    <n v="183437"/>
    <n v="29648"/>
    <n v="12"/>
    <n v="3"/>
    <n v="798"/>
    <s v=""/>
    <d v="2013-11-07T08:45:00"/>
    <d v="2013-11-07T12:45:00"/>
    <n v="0"/>
    <x v="0"/>
    <d v="2013-11-06T23:10:00"/>
    <x v="0"/>
    <n v="4"/>
    <x v="5"/>
    <n v="0.16666666666424135"/>
    <n v="3.9999999999417923"/>
    <n v="0.39930555555474712"/>
  </r>
  <r>
    <n v="7563"/>
    <n v="149285"/>
    <n v="30936"/>
    <n v="87"/>
    <n v="1"/>
    <n v="458"/>
    <s v=""/>
    <d v="2013-05-15T07:00:00"/>
    <d v="2013-05-17T07:00:00"/>
    <n v="0"/>
    <x v="0"/>
    <d v="2013-05-14T21:24:00"/>
    <x v="0"/>
    <n v="3"/>
    <x v="18"/>
    <n v="2.0000033333344618"/>
    <n v="48.000080000027083"/>
    <n v="0.39999999999417923"/>
  </r>
  <r>
    <n v="5932"/>
    <n v="176282"/>
    <n v="43683"/>
    <n v="12"/>
    <n v="2"/>
    <n v="949"/>
    <n v="393"/>
    <d v="2013-09-30T05:30:00"/>
    <d v="2013-09-30T06:32:27"/>
    <n v="0"/>
    <x v="0"/>
    <d v="2013-09-29T19:54:00"/>
    <x v="0"/>
    <n v="1"/>
    <x v="7"/>
    <n v="4.3363333337765653E-2"/>
    <n v="1.0407200001063757"/>
    <n v="0.39999999999417923"/>
  </r>
  <r>
    <n v="6978"/>
    <n v="169187"/>
    <n v="40629"/>
    <n v="12"/>
    <n v="2"/>
    <n v="572"/>
    <n v="1393"/>
    <d v="2013-08-25T20:30:00"/>
    <d v="2013-08-25T23:23:10"/>
    <n v="0"/>
    <x v="0"/>
    <d v="2013-08-25T10:53:00"/>
    <x v="0"/>
    <n v="7"/>
    <x v="8"/>
    <n v="0.12025333333440358"/>
    <n v="2.8860800000256859"/>
    <n v="0.40069444444088731"/>
  </r>
  <r>
    <n v="6197"/>
    <n v="175044"/>
    <n v="40291"/>
    <n v="89"/>
    <n v="2"/>
    <n v="339"/>
    <n v="1224"/>
    <d v="2013-09-23T07:30:00"/>
    <d v="2013-09-23T08:31:32"/>
    <n v="1"/>
    <x v="0"/>
    <d v="2013-09-22T21:52:00"/>
    <x v="0"/>
    <n v="1"/>
    <x v="18"/>
    <n v="4.2730000001029111E-2"/>
    <n v="1.0255200000246987"/>
    <n v="0.40138888888759539"/>
  </r>
  <r>
    <n v="6754"/>
    <n v="182005"/>
    <n v="587"/>
    <n v="12"/>
    <n v="3"/>
    <n v="376"/>
    <s v=""/>
    <d v="2013-10-31T07:00:00"/>
    <d v="2013-10-31T17:00:00"/>
    <n v="0"/>
    <x v="1"/>
    <d v="2013-10-30T21:22:00"/>
    <x v="0"/>
    <n v="4"/>
    <x v="18"/>
    <n v="0.41666333333705552"/>
    <n v="9.9999200000893325"/>
    <n v="0.40138888888759539"/>
  </r>
  <r>
    <n v="5456"/>
    <n v="158466"/>
    <n v="32599"/>
    <n v="12"/>
    <n v="3"/>
    <n v="1365"/>
    <s v=""/>
    <d v="2013-07-05T11:00:00"/>
    <d v="2013-07-05T16:00:00"/>
    <n v="0"/>
    <x v="0"/>
    <d v="2013-07-05T01:22:00"/>
    <x v="0"/>
    <n v="5"/>
    <x v="1"/>
    <n v="0.20833666666294448"/>
    <n v="5.0000799999106675"/>
    <n v="0.40138888889487134"/>
  </r>
  <r>
    <n v="5606"/>
    <n v="156715"/>
    <n v="34819"/>
    <n v="12"/>
    <n v="2"/>
    <n v="571"/>
    <n v="1384"/>
    <d v="2013-06-25T07:30:00"/>
    <d v="2013-06-26T00:00:00"/>
    <n v="1"/>
    <x v="0"/>
    <d v="2013-06-24T21:51:00"/>
    <x v="0"/>
    <n v="2"/>
    <x v="18"/>
    <n v="0.6875"/>
    <n v="16.5"/>
    <n v="0.40208333333430346"/>
  </r>
  <r>
    <n v="7990"/>
    <n v="157410"/>
    <n v="31774"/>
    <n v="12"/>
    <n v="2"/>
    <n v="592"/>
    <n v="452"/>
    <d v="2013-06-29T07:15:00"/>
    <d v="2013-06-29T07:37:03"/>
    <n v="0"/>
    <x v="1"/>
    <d v="2013-06-28T21:36:00"/>
    <x v="0"/>
    <n v="6"/>
    <x v="18"/>
    <n v="1.5316666664148215E-2"/>
    <n v="0.36759999993955716"/>
    <n v="0.40208333333430346"/>
  </r>
  <r>
    <n v="7982"/>
    <n v="158354"/>
    <n v="40857"/>
    <n v="12"/>
    <n v="2"/>
    <n v="1010"/>
    <n v="571"/>
    <d v="2013-07-04T22:15:00"/>
    <d v="2013-07-04T23:43:44"/>
    <n v="0"/>
    <x v="0"/>
    <d v="2013-07-04T12:36:00"/>
    <x v="0"/>
    <n v="4"/>
    <x v="2"/>
    <n v="6.1616666665941011E-2"/>
    <n v="1.4787999999825843"/>
    <n v="0.40208333333430346"/>
  </r>
  <r>
    <n v="7127"/>
    <n v="162568"/>
    <n v="37522"/>
    <n v="65"/>
    <n v="2"/>
    <n v="590"/>
    <n v="393"/>
    <d v="2013-07-25T21:45:00"/>
    <d v="2013-07-25T23:30:58"/>
    <n v="0"/>
    <x v="0"/>
    <d v="2013-07-25T12:06:00"/>
    <x v="0"/>
    <n v="4"/>
    <x v="14"/>
    <n v="7.3589999999967404E-2"/>
    <n v="1.7661599999992177"/>
    <n v="0.40208333333430346"/>
  </r>
  <r>
    <n v="7029"/>
    <n v="176307"/>
    <n v="29648"/>
    <n v="12"/>
    <n v="3"/>
    <n v="112"/>
    <s v=""/>
    <d v="2013-09-30T08:30:00"/>
    <d v="2013-09-30T12:30:00"/>
    <n v="0"/>
    <x v="0"/>
    <d v="2013-09-29T22:51:00"/>
    <x v="0"/>
    <n v="1"/>
    <x v="5"/>
    <n v="0.16666333333705552"/>
    <n v="3.9999200000893325"/>
    <n v="0.40208333333430346"/>
  </r>
  <r>
    <n v="5916"/>
    <n v="166114"/>
    <n v="39052"/>
    <n v="12"/>
    <n v="2"/>
    <n v="1120"/>
    <n v="393"/>
    <d v="2013-08-11T07:45:00"/>
    <d v="2013-08-11T09:07:07"/>
    <n v="1"/>
    <x v="0"/>
    <d v="2013-08-10T22:05:00"/>
    <x v="0"/>
    <n v="7"/>
    <x v="18"/>
    <n v="5.7023333334655035E-2"/>
    <n v="1.3685600000317208"/>
    <n v="0.40277777777373558"/>
  </r>
  <r>
    <n v="7284"/>
    <n v="172707"/>
    <n v="42261"/>
    <n v="12"/>
    <n v="2"/>
    <n v="601"/>
    <n v="393"/>
    <d v="2013-09-11T03:00:00"/>
    <d v="2013-09-11T03:53:50"/>
    <n v="0"/>
    <x v="0"/>
    <d v="2013-09-10T17:20:00"/>
    <x v="0"/>
    <n v="3"/>
    <x v="23"/>
    <n v="3.7380000001576263E-2"/>
    <n v="0.89712000003783032"/>
    <n v="0.40277777778101154"/>
  </r>
  <r>
    <n v="5667"/>
    <n v="185411"/>
    <n v="48467"/>
    <n v="12"/>
    <n v="2"/>
    <n v="150"/>
    <n v="1021"/>
    <d v="2013-11-21T08:15:00"/>
    <d v="2013-11-21T09:58:40"/>
    <n v="1"/>
    <x v="0"/>
    <d v="2013-11-20T22:35:00"/>
    <x v="0"/>
    <n v="4"/>
    <x v="5"/>
    <n v="7.1989999996731058E-2"/>
    <n v="1.7277599999215454"/>
    <n v="0.40277777778101154"/>
  </r>
  <r>
    <n v="7357"/>
    <n v="164722"/>
    <n v="37192"/>
    <n v="12"/>
    <n v="2"/>
    <n v="1224"/>
    <n v="353"/>
    <d v="2013-08-04T19:30:00"/>
    <d v="2013-08-04T20:36:30"/>
    <n v="0"/>
    <x v="0"/>
    <d v="2013-08-04T09:49:00"/>
    <x v="0"/>
    <n v="7"/>
    <x v="10"/>
    <n v="4.6179999997548293E-2"/>
    <n v="1.108319999941159"/>
    <n v="0.40347222222044365"/>
  </r>
  <r>
    <n v="7317"/>
    <n v="178183"/>
    <n v="44783"/>
    <n v="12"/>
    <n v="2"/>
    <n v="1038"/>
    <n v="1109"/>
    <d v="2013-10-10T09:45:00"/>
    <d v="2013-10-10T12:03:08"/>
    <n v="1"/>
    <x v="0"/>
    <d v="2013-10-10T00:04:00"/>
    <x v="0"/>
    <n v="4"/>
    <x v="9"/>
    <n v="9.5930000003136229E-2"/>
    <n v="2.3023200000752695"/>
    <n v="0.40347222222044365"/>
  </r>
  <r>
    <n v="7476"/>
    <n v="185154"/>
    <n v="29648"/>
    <n v="12"/>
    <n v="3"/>
    <n v="448"/>
    <s v=""/>
    <d v="2013-11-19T08:00:00"/>
    <s v=""/>
    <n v="0"/>
    <x v="0"/>
    <d v="2013-11-18T22:19:00"/>
    <x v="1"/>
    <n v="2"/>
    <x v="5"/>
    <e v="#VALUE!"/>
    <s v=""/>
    <n v="0.40347222222771961"/>
  </r>
  <r>
    <n v="6811"/>
    <n v="179175"/>
    <n v="45317"/>
    <n v="12"/>
    <n v="2"/>
    <n v="393"/>
    <n v="1089"/>
    <d v="2013-10-15T08:30:00"/>
    <d v="2013-10-15T10:30:12"/>
    <n v="0"/>
    <x v="0"/>
    <d v="2013-10-14T22:48:00"/>
    <x v="0"/>
    <n v="2"/>
    <x v="5"/>
    <n v="8.3473333332221955E-2"/>
    <n v="2.0033599999733269"/>
    <n v="0.40416666666715173"/>
  </r>
  <r>
    <n v="5429"/>
    <n v="168544"/>
    <n v="40324"/>
    <n v="12"/>
    <n v="2"/>
    <n v="458"/>
    <n v="845"/>
    <d v="2013-08-22T09:00:00"/>
    <s v=""/>
    <n v="1"/>
    <x v="0"/>
    <d v="2013-08-21T23:18:00"/>
    <x v="1"/>
    <n v="4"/>
    <x v="9"/>
    <e v="#VALUE!"/>
    <s v=""/>
    <n v="0.40416666666715173"/>
  </r>
  <r>
    <n v="6750"/>
    <n v="175160"/>
    <n v="29648"/>
    <n v="12"/>
    <n v="3"/>
    <n v="450"/>
    <s v=""/>
    <d v="2013-09-24T07:45:00"/>
    <d v="2013-09-24T09:17:45"/>
    <n v="0"/>
    <x v="0"/>
    <d v="2013-09-23T22:02:00"/>
    <x v="0"/>
    <n v="2"/>
    <x v="18"/>
    <n v="6.4413333333504852E-2"/>
    <n v="1.5459200000041164"/>
    <n v="0.40486111110658385"/>
  </r>
  <r>
    <n v="5947"/>
    <n v="172537"/>
    <n v="42174"/>
    <n v="12"/>
    <n v="2"/>
    <n v="1157"/>
    <n v="393"/>
    <d v="2013-09-10T03:45:00"/>
    <d v="2013-09-10T04:36:13"/>
    <n v="1"/>
    <x v="0"/>
    <d v="2013-09-09T18:01:00"/>
    <x v="0"/>
    <n v="2"/>
    <x v="23"/>
    <n v="3.5570000000006985E-2"/>
    <n v="0.85368000000016764"/>
    <n v="0.40555555555329192"/>
  </r>
  <r>
    <n v="7261"/>
    <n v="173872"/>
    <n v="42870"/>
    <n v="12"/>
    <n v="2"/>
    <n v="393"/>
    <n v="1262"/>
    <d v="2013-09-16T20:30:00"/>
    <d v="2013-09-17T00:00:10"/>
    <n v="0"/>
    <x v="1"/>
    <d v="2013-09-16T10:45:00"/>
    <x v="0"/>
    <n v="1"/>
    <x v="8"/>
    <n v="0.1459533333327272"/>
    <n v="3.5028799999854527"/>
    <n v="0.40625"/>
  </r>
  <r>
    <n v="5731"/>
    <n v="163119"/>
    <n v="37795"/>
    <n v="12"/>
    <n v="2"/>
    <n v="393"/>
    <n v="768"/>
    <d v="2013-07-28T20:30:00"/>
    <d v="2013-07-28T22:59:26"/>
    <n v="1"/>
    <x v="0"/>
    <d v="2013-07-28T10:44:00"/>
    <x v="0"/>
    <n v="7"/>
    <x v="8"/>
    <n v="0.10377333333599381"/>
    <n v="2.4905600000638515"/>
    <n v="0.40694444443943212"/>
  </r>
  <r>
    <n v="6616"/>
    <n v="160697"/>
    <n v="37192"/>
    <n v="12"/>
    <n v="2"/>
    <n v="393"/>
    <n v="353"/>
    <d v="2013-07-15T19:15:00"/>
    <d v="2013-07-15T20:45:11"/>
    <n v="0"/>
    <x v="0"/>
    <d v="2013-07-15T09:29:00"/>
    <x v="0"/>
    <n v="1"/>
    <x v="10"/>
    <n v="6.2626666665892117E-2"/>
    <n v="1.5030399999814108"/>
    <n v="0.40694444444670808"/>
  </r>
  <r>
    <n v="5768"/>
    <n v="175972"/>
    <n v="43749"/>
    <n v="12"/>
    <n v="2"/>
    <n v="393"/>
    <n v="1173"/>
    <d v="2013-09-28T07:30:00"/>
    <d v="2013-09-28T08:28:53"/>
    <n v="1"/>
    <x v="0"/>
    <d v="2013-09-27T21:44:00"/>
    <x v="0"/>
    <n v="6"/>
    <x v="18"/>
    <n v="4.0889999996579718E-2"/>
    <n v="0.98135999991791323"/>
    <n v="0.40694444444670808"/>
  </r>
  <r>
    <n v="5572"/>
    <n v="160263"/>
    <n v="36394"/>
    <n v="12"/>
    <n v="2"/>
    <n v="575"/>
    <n v="585"/>
    <d v="2013-07-13T05:30:00"/>
    <d v="2013-07-13T05:50:08"/>
    <n v="0"/>
    <x v="0"/>
    <d v="2013-07-12T19:43:00"/>
    <x v="0"/>
    <n v="6"/>
    <x v="7"/>
    <n v="1.3983333337819204E-2"/>
    <n v="0.33560000010766089"/>
    <n v="0.40763888888614019"/>
  </r>
  <r>
    <n v="5356"/>
    <n v="169946"/>
    <n v="29648"/>
    <n v="12"/>
    <n v="3"/>
    <n v="1315"/>
    <s v=""/>
    <d v="2013-08-30T08:15:00"/>
    <d v="2013-08-30T13:15:00"/>
    <n v="0"/>
    <x v="0"/>
    <d v="2013-08-29T22:28:00"/>
    <x v="0"/>
    <n v="5"/>
    <x v="5"/>
    <n v="0.20833000000129687"/>
    <n v="4.9999200000311248"/>
    <n v="0.40763888888614019"/>
  </r>
  <r>
    <n v="6538"/>
    <n v="177926"/>
    <n v="44681"/>
    <n v="12"/>
    <n v="2"/>
    <n v="949"/>
    <n v="1068"/>
    <d v="2013-10-09T09:00:00"/>
    <d v="2013-10-09T10:02:40"/>
    <n v="0"/>
    <x v="0"/>
    <d v="2013-10-08T23:13:00"/>
    <x v="0"/>
    <n v="3"/>
    <x v="9"/>
    <n v="4.3519999999261927E-2"/>
    <n v="1.0444799999822862"/>
    <n v="0.40763888888614019"/>
  </r>
  <r>
    <n v="7804"/>
    <n v="159221"/>
    <n v="3367"/>
    <n v="12"/>
    <n v="3"/>
    <n v="1163"/>
    <s v=""/>
    <d v="2013-07-08T03:45:00"/>
    <d v="2013-07-08T12:45:00"/>
    <n v="1"/>
    <x v="0"/>
    <d v="2013-07-07T17:57:00"/>
    <x v="0"/>
    <n v="1"/>
    <x v="23"/>
    <n v="0.375"/>
    <n v="9"/>
    <n v="0.40833333333284827"/>
  </r>
  <r>
    <n v="7946"/>
    <n v="169618"/>
    <n v="29648"/>
    <n v="12"/>
    <n v="3"/>
    <n v="1315"/>
    <s v=""/>
    <d v="2013-08-28T09:15:00"/>
    <d v="2013-08-28T14:15:00"/>
    <n v="0"/>
    <x v="0"/>
    <d v="2013-08-27T23:27:00"/>
    <x v="0"/>
    <n v="3"/>
    <x v="9"/>
    <n v="0.20833333333575865"/>
    <n v="5.0000000000582077"/>
    <n v="0.40833333333284827"/>
  </r>
  <r>
    <n v="6349"/>
    <n v="178328"/>
    <n v="14942"/>
    <n v="12"/>
    <n v="2"/>
    <n v="142"/>
    <n v="1068"/>
    <d v="2013-10-11T06:15:00"/>
    <d v="2013-10-11T07:04:23"/>
    <n v="0"/>
    <x v="0"/>
    <d v="2013-10-10T20:26:00"/>
    <x v="0"/>
    <n v="5"/>
    <x v="19"/>
    <n v="3.429333333770046E-2"/>
    <n v="0.82304000010481104"/>
    <n v="0.40902777777228039"/>
  </r>
  <r>
    <n v="7518"/>
    <n v="179789"/>
    <n v="45605"/>
    <n v="12"/>
    <n v="2"/>
    <n v="1056"/>
    <n v="393"/>
    <d v="2013-10-19T05:00:00"/>
    <d v="2013-10-19T06:13:59"/>
    <n v="0"/>
    <x v="0"/>
    <d v="2013-10-18T19:11:00"/>
    <x v="0"/>
    <n v="6"/>
    <x v="7"/>
    <n v="5.1376666662690695E-2"/>
    <n v="1.2330399999045767"/>
    <n v="0.40902777777955635"/>
  </r>
  <r>
    <n v="7923"/>
    <n v="172853"/>
    <n v="42331"/>
    <n v="28"/>
    <n v="2"/>
    <n v="58"/>
    <n v="393"/>
    <d v="2013-09-12T00:00:00"/>
    <d v="2013-09-12T01:25:03"/>
    <n v="0"/>
    <x v="0"/>
    <d v="2013-09-11T14:10:00"/>
    <x v="0"/>
    <n v="4"/>
    <x v="20"/>
    <n v="5.9059999999590218E-2"/>
    <n v="1.4174399999901652"/>
    <n v="0.40972222221898846"/>
  </r>
  <r>
    <n v="6663"/>
    <n v="172954"/>
    <n v="42138"/>
    <n v="12"/>
    <n v="3"/>
    <n v="363"/>
    <s v=""/>
    <d v="2013-09-12T09:00:00"/>
    <d v="2013-09-12T09:44:41"/>
    <n v="0"/>
    <x v="0"/>
    <d v="2013-09-11T23:10:00"/>
    <x v="0"/>
    <n v="4"/>
    <x v="9"/>
    <n v="3.102999999828171E-2"/>
    <n v="0.74471999995876104"/>
    <n v="0.40972222221898846"/>
  </r>
  <r>
    <n v="6659"/>
    <n v="181085"/>
    <n v="46238"/>
    <n v="12"/>
    <n v="2"/>
    <n v="171"/>
    <n v="393"/>
    <d v="2013-10-26T10:00:00"/>
    <d v="2013-10-26T11:56:06"/>
    <n v="0"/>
    <x v="0"/>
    <d v="2013-10-26T00:10:00"/>
    <x v="0"/>
    <n v="6"/>
    <x v="4"/>
    <n v="8.0623333335097414E-2"/>
    <n v="1.9349600000423379"/>
    <n v="0.40972222221898846"/>
  </r>
  <r>
    <n v="7094"/>
    <n v="185923"/>
    <n v="34127"/>
    <n v="12"/>
    <n v="2"/>
    <n v="376"/>
    <n v="424"/>
    <d v="2013-11-24T22:15:00"/>
    <s v=""/>
    <n v="0"/>
    <x v="1"/>
    <d v="2013-11-24T12:25:00"/>
    <x v="1"/>
    <n v="7"/>
    <x v="2"/>
    <e v="#VALUE!"/>
    <s v=""/>
    <n v="0.40972222222626442"/>
  </r>
  <r>
    <n v="7012"/>
    <n v="172956"/>
    <n v="29648"/>
    <n v="12"/>
    <n v="3"/>
    <n v="1165"/>
    <s v=""/>
    <d v="2013-09-12T09:15:00"/>
    <d v="2013-09-12T13:15:00"/>
    <n v="0"/>
    <x v="0"/>
    <d v="2013-09-11T23:24:00"/>
    <x v="0"/>
    <n v="4"/>
    <x v="9"/>
    <n v="0.16666333333705552"/>
    <n v="3.9999200000893325"/>
    <n v="0.41041666666569654"/>
  </r>
  <r>
    <n v="6891"/>
    <n v="162721"/>
    <n v="23476"/>
    <n v="12"/>
    <n v="3"/>
    <n v="727"/>
    <s v=""/>
    <d v="2013-07-26T10:00:00"/>
    <d v="2013-07-26T13:46:16"/>
    <n v="0"/>
    <x v="1"/>
    <d v="2013-07-26T00:08:00"/>
    <x v="0"/>
    <n v="5"/>
    <x v="4"/>
    <n v="0.15713333333405899"/>
    <n v="3.7712000000174157"/>
    <n v="0.41111111110512866"/>
  </r>
  <r>
    <n v="7105"/>
    <n v="177045"/>
    <n v="44214"/>
    <n v="12"/>
    <n v="2"/>
    <n v="214"/>
    <n v="393"/>
    <d v="2013-10-04T03:00:00"/>
    <d v="2013-10-04T04:00:22"/>
    <n v="0"/>
    <x v="0"/>
    <d v="2013-10-03T17:08:00"/>
    <x v="0"/>
    <n v="5"/>
    <x v="23"/>
    <n v="4.1920000003301539E-2"/>
    <n v="1.0060800000792369"/>
    <n v="0.41111111111240461"/>
  </r>
  <r>
    <n v="7114"/>
    <n v="184602"/>
    <n v="48019"/>
    <n v="12"/>
    <n v="2"/>
    <n v="85"/>
    <n v="452"/>
    <d v="2013-11-15T06:15:00"/>
    <d v="2013-11-15T07:06:25"/>
    <n v="0"/>
    <x v="0"/>
    <d v="2013-11-14T20:22:00"/>
    <x v="0"/>
    <n v="5"/>
    <x v="19"/>
    <n v="3.5703333334822673E-2"/>
    <n v="0.85688000003574416"/>
    <n v="0.41180555555183673"/>
  </r>
  <r>
    <n v="6012"/>
    <n v="179156"/>
    <n v="41559"/>
    <n v="12"/>
    <n v="3"/>
    <n v="105"/>
    <s v=""/>
    <d v="2013-10-15T06:30:00"/>
    <d v="2013-10-15T11:30:00"/>
    <n v="0"/>
    <x v="1"/>
    <d v="2013-10-14T20:37:00"/>
    <x v="0"/>
    <n v="2"/>
    <x v="19"/>
    <n v="0.20833666666294448"/>
    <n v="5.0000799999106675"/>
    <n v="0.41180555555911269"/>
  </r>
  <r>
    <n v="7930"/>
    <n v="183300"/>
    <n v="47351"/>
    <n v="12"/>
    <n v="3"/>
    <n v="297"/>
    <s v=""/>
    <d v="2013-11-06T09:30:00"/>
    <d v="2013-11-06T18:30:00"/>
    <n v="0"/>
    <x v="0"/>
    <d v="2013-11-05T23:37:00"/>
    <x v="0"/>
    <n v="3"/>
    <x v="9"/>
    <n v="0.37499666666553821"/>
    <n v="8.9999199999729171"/>
    <n v="0.41180555555911269"/>
  </r>
  <r>
    <n v="6834"/>
    <n v="158025"/>
    <n v="35410"/>
    <n v="12"/>
    <n v="2"/>
    <n v="571"/>
    <n v="393"/>
    <d v="2013-07-03T03:45:00"/>
    <d v="2013-07-03T04:35:55"/>
    <n v="0"/>
    <x v="0"/>
    <d v="2013-07-02T17:50:00"/>
    <x v="0"/>
    <n v="3"/>
    <x v="23"/>
    <n v="3.5360000001674052E-2"/>
    <n v="0.84864000004017726"/>
    <n v="0.41319444444525288"/>
  </r>
  <r>
    <n v="6118"/>
    <n v="173965"/>
    <n v="42918"/>
    <n v="12"/>
    <n v="2"/>
    <n v="393"/>
    <n v="603"/>
    <d v="2013-09-17T04:00:00"/>
    <d v="2013-09-17T05:05:57"/>
    <n v="1"/>
    <x v="0"/>
    <d v="2013-09-16T18:05:00"/>
    <x v="0"/>
    <n v="2"/>
    <x v="22"/>
    <n v="4.5803333334333729E-2"/>
    <n v="1.0992800000240095"/>
    <n v="0.41319444444525288"/>
  </r>
  <r>
    <n v="7316"/>
    <n v="179520"/>
    <n v="41029"/>
    <n v="24"/>
    <n v="2"/>
    <n v="393"/>
    <n v="637"/>
    <d v="2013-10-17T20:45:00"/>
    <d v="2013-10-17T22:37:38"/>
    <n v="1"/>
    <x v="0"/>
    <d v="2013-10-17T10:50:00"/>
    <x v="0"/>
    <n v="4"/>
    <x v="8"/>
    <n v="7.8216666661319323E-2"/>
    <n v="1.8771999998716637"/>
    <n v="0.41319444444525288"/>
  </r>
  <r>
    <n v="7749"/>
    <n v="185022"/>
    <n v="48269"/>
    <n v="12"/>
    <n v="2"/>
    <n v="571"/>
    <n v="393"/>
    <d v="2013-11-18T06:00:00"/>
    <d v="2013-11-18T07:13:23"/>
    <n v="0"/>
    <x v="0"/>
    <d v="2013-11-17T20:05:00"/>
    <x v="0"/>
    <n v="1"/>
    <x v="19"/>
    <n v="5.0960000000486616E-2"/>
    <n v="1.2230400000116788"/>
    <n v="0.41319444444525288"/>
  </r>
  <r>
    <n v="7429"/>
    <n v="178157"/>
    <n v="104"/>
    <n v="90"/>
    <n v="2"/>
    <n v="814"/>
    <n v="393"/>
    <d v="2013-10-10T08:00:00"/>
    <d v="2013-10-10T10:25:22"/>
    <n v="1"/>
    <x v="0"/>
    <d v="2013-10-09T22:04:00"/>
    <x v="0"/>
    <n v="4"/>
    <x v="5"/>
    <n v="0.10094666666554986"/>
    <n v="2.4227199999731965"/>
    <n v="0.41388888889196096"/>
  </r>
  <r>
    <n v="5863"/>
    <n v="163756"/>
    <n v="38083"/>
    <n v="12"/>
    <n v="2"/>
    <n v="192"/>
    <n v="1340"/>
    <d v="2013-08-01T03:00:00"/>
    <d v="2013-08-01T03:35:47"/>
    <n v="1"/>
    <x v="0"/>
    <d v="2013-07-31T17:03:00"/>
    <x v="0"/>
    <n v="4"/>
    <x v="23"/>
    <n v="2.4850000001606531E-2"/>
    <n v="0.59640000003855675"/>
    <n v="0.41458333333139308"/>
  </r>
  <r>
    <n v="6854"/>
    <n v="181594"/>
    <n v="2807"/>
    <n v="12"/>
    <n v="2"/>
    <n v="1282"/>
    <n v="293"/>
    <d v="2013-10-29T07:30:00"/>
    <d v="2013-10-29T08:58:44"/>
    <n v="0"/>
    <x v="0"/>
    <d v="2013-10-28T21:33:00"/>
    <x v="0"/>
    <n v="2"/>
    <x v="18"/>
    <n v="6.1620000000402797E-2"/>
    <n v="1.4788800000096671"/>
    <n v="0.41458333333139308"/>
  </r>
  <r>
    <n v="6084"/>
    <n v="184644"/>
    <n v="306"/>
    <n v="12"/>
    <n v="2"/>
    <n v="142"/>
    <n v="585"/>
    <d v="2013-11-15T18:00:00"/>
    <d v="2013-11-15T18:06:36"/>
    <n v="1"/>
    <x v="0"/>
    <d v="2013-11-15T08:03:00"/>
    <x v="0"/>
    <n v="5"/>
    <x v="6"/>
    <n v="4.5800000007147901E-3"/>
    <n v="0.10992000001715496"/>
    <n v="0.41458333333139308"/>
  </r>
  <r>
    <n v="5729"/>
    <n v="137593"/>
    <n v="24519"/>
    <n v="12"/>
    <n v="2"/>
    <n v="142"/>
    <n v="393"/>
    <d v="2013-02-13T05:45:00"/>
    <d v="2013-02-14T00:00:00"/>
    <n v="1"/>
    <x v="0"/>
    <d v="2013-02-12T19:47:00"/>
    <x v="0"/>
    <n v="3"/>
    <x v="7"/>
    <n v="0.76041666666424135"/>
    <n v="18.249999999941792"/>
    <n v="0.41527777777810115"/>
  </r>
  <r>
    <n v="6237"/>
    <n v="159012"/>
    <n v="9314"/>
    <n v="12"/>
    <n v="2"/>
    <n v="585"/>
    <n v="1026"/>
    <d v="2013-07-07T04:15:00"/>
    <d v="2013-07-07T04:46:49"/>
    <n v="0"/>
    <x v="0"/>
    <d v="2013-07-06T18:16:00"/>
    <x v="0"/>
    <n v="7"/>
    <x v="22"/>
    <n v="2.2096666667493992E-2"/>
    <n v="0.5303200000198558"/>
    <n v="0.41597222222480923"/>
  </r>
  <r>
    <n v="6895"/>
    <n v="158456"/>
    <n v="35642"/>
    <n v="89"/>
    <n v="2"/>
    <n v="398"/>
    <n v="1089"/>
    <d v="2013-07-05T09:30:00"/>
    <d v="2013-07-05T10:26:02"/>
    <n v="0"/>
    <x v="0"/>
    <d v="2013-07-04T23:30:00"/>
    <x v="0"/>
    <n v="5"/>
    <x v="9"/>
    <n v="3.8916666664590593E-2"/>
    <n v="0.93399999995017424"/>
    <n v="0.41666666667151731"/>
  </r>
  <r>
    <n v="6061"/>
    <n v="169363"/>
    <n v="28883"/>
    <n v="12"/>
    <n v="2"/>
    <n v="393"/>
    <n v="540"/>
    <d v="2013-08-26T19:15:00"/>
    <d v="2013-08-26T21:54:28"/>
    <n v="1"/>
    <x v="0"/>
    <d v="2013-08-26T09:15:00"/>
    <x v="0"/>
    <n v="1"/>
    <x v="10"/>
    <n v="0.11073666666197823"/>
    <n v="2.6576799998874776"/>
    <n v="0.41666666667151731"/>
  </r>
  <r>
    <n v="6819"/>
    <n v="170689"/>
    <n v="40713"/>
    <n v="12"/>
    <n v="2"/>
    <n v="625"/>
    <n v="393"/>
    <d v="2013-09-01T08:00:00"/>
    <d v="2013-09-01T10:13:56"/>
    <n v="0"/>
    <x v="0"/>
    <d v="2013-08-31T21:59:00"/>
    <x v="0"/>
    <n v="7"/>
    <x v="5"/>
    <n v="9.3006666662404314E-2"/>
    <n v="2.2321599998977035"/>
    <n v="0.41736111111094942"/>
  </r>
  <r>
    <n v="7701"/>
    <n v="158341"/>
    <n v="40857"/>
    <n v="12"/>
    <n v="2"/>
    <n v="1010"/>
    <n v="1056"/>
    <d v="2013-07-04T22:15:00"/>
    <d v="2013-07-04T23:44:18"/>
    <n v="0"/>
    <x v="0"/>
    <d v="2013-07-04T12:12:00"/>
    <x v="0"/>
    <n v="4"/>
    <x v="2"/>
    <n v="6.2016666663112119E-2"/>
    <n v="1.4883999999146909"/>
    <n v="0.41875000000436557"/>
  </r>
  <r>
    <n v="5468"/>
    <n v="157445"/>
    <n v="183"/>
    <n v="12"/>
    <n v="3"/>
    <n v="1383"/>
    <s v=""/>
    <d v="2013-06-29T18:00:00"/>
    <d v="2013-06-30T03:00:00"/>
    <n v="1"/>
    <x v="0"/>
    <d v="2013-06-29T07:55:00"/>
    <x v="0"/>
    <n v="6"/>
    <x v="6"/>
    <n v="0.375"/>
    <n v="9"/>
    <n v="0.42013888889050577"/>
  </r>
  <r>
    <n v="6570"/>
    <n v="165838"/>
    <n v="37397"/>
    <n v="12"/>
    <n v="3"/>
    <n v="171"/>
    <s v=""/>
    <d v="2013-08-10T04:00:00"/>
    <d v="2013-08-10T13:00:00"/>
    <n v="0"/>
    <x v="0"/>
    <d v="2013-08-09T17:54:00"/>
    <x v="0"/>
    <n v="6"/>
    <x v="22"/>
    <n v="0.37500333333446179"/>
    <n v="9.0000800000270829"/>
    <n v="0.42083333332993789"/>
  </r>
  <r>
    <n v="7358"/>
    <n v="167422"/>
    <n v="22921"/>
    <n v="89"/>
    <n v="2"/>
    <n v="1086"/>
    <n v="393"/>
    <d v="2013-08-17T07:45:00"/>
    <d v="2013-08-17T09:09:54"/>
    <n v="1"/>
    <x v="0"/>
    <d v="2013-08-16T21:39:00"/>
    <x v="0"/>
    <n v="6"/>
    <x v="18"/>
    <n v="5.8963333336578216E-2"/>
    <n v="1.4151200000778772"/>
    <n v="0.42083333332993789"/>
  </r>
  <r>
    <n v="6904"/>
    <n v="164871"/>
    <n v="38451"/>
    <n v="12"/>
    <n v="3"/>
    <n v="1010"/>
    <s v=""/>
    <d v="2013-08-05T08:00:00"/>
    <d v="2013-08-05T15:00:00"/>
    <n v="0"/>
    <x v="0"/>
    <d v="2013-08-04T21:54:00"/>
    <x v="0"/>
    <n v="1"/>
    <x v="5"/>
    <n v="0.29166666666424135"/>
    <n v="6.9999999999417923"/>
    <n v="0.42083333333721384"/>
  </r>
  <r>
    <n v="6687"/>
    <n v="159395"/>
    <n v="4359"/>
    <n v="12"/>
    <n v="2"/>
    <n v="571"/>
    <n v="393"/>
    <d v="2013-07-09T04:30:00"/>
    <d v="2013-07-09T05:43:23"/>
    <n v="0"/>
    <x v="0"/>
    <d v="2013-07-08T18:23:00"/>
    <x v="0"/>
    <n v="2"/>
    <x v="22"/>
    <n v="5.0960000000486616E-2"/>
    <n v="1.2230400000116788"/>
    <n v="0.42152777777664596"/>
  </r>
  <r>
    <n v="5381"/>
    <n v="163145"/>
    <n v="37805"/>
    <n v="65"/>
    <n v="2"/>
    <n v="1328"/>
    <n v="393"/>
    <d v="2013-07-28T22:30:00"/>
    <d v="2013-07-29T00:06:54"/>
    <n v="0"/>
    <x v="0"/>
    <d v="2013-07-28T12:23:00"/>
    <x v="0"/>
    <n v="7"/>
    <x v="2"/>
    <n v="6.7289999999047723E-2"/>
    <n v="1.6149599999771453"/>
    <n v="0.42152777777664596"/>
  </r>
  <r>
    <n v="6263"/>
    <n v="165646"/>
    <n v="41346"/>
    <n v="12"/>
    <n v="2"/>
    <n v="271"/>
    <n v="585"/>
    <d v="2013-08-09T05:15:00"/>
    <d v="2013-08-09T05:55:53"/>
    <n v="0"/>
    <x v="0"/>
    <d v="2013-08-08T19:08:00"/>
    <x v="0"/>
    <n v="5"/>
    <x v="7"/>
    <n v="2.8389999999490101E-2"/>
    <n v="0.68135999998776242"/>
    <n v="0.42152777777664596"/>
  </r>
  <r>
    <n v="6013"/>
    <n v="171938"/>
    <n v="41810"/>
    <n v="12"/>
    <n v="2"/>
    <n v="142"/>
    <n v="463"/>
    <d v="2013-09-07T01:15:00"/>
    <d v="2013-09-07T01:49:56"/>
    <n v="1"/>
    <x v="0"/>
    <d v="2013-09-06T15:08:00"/>
    <x v="0"/>
    <n v="6"/>
    <x v="21"/>
    <n v="2.4256666663859505E-2"/>
    <n v="0.58215999993262812"/>
    <n v="0.42152777777664596"/>
  </r>
  <r>
    <n v="7238"/>
    <n v="172278"/>
    <n v="42013"/>
    <n v="12"/>
    <n v="2"/>
    <n v="293"/>
    <n v="393"/>
    <d v="2013-09-08T09:15:00"/>
    <d v="2013-09-08T12:09:02"/>
    <n v="0"/>
    <x v="0"/>
    <d v="2013-09-07T23:08:00"/>
    <x v="0"/>
    <n v="7"/>
    <x v="9"/>
    <n v="0.12085333333379822"/>
    <n v="2.9004800000111572"/>
    <n v="0.42152777777664596"/>
  </r>
  <r>
    <n v="7274"/>
    <n v="182888"/>
    <n v="28809"/>
    <n v="12"/>
    <n v="3"/>
    <n v="791"/>
    <s v=""/>
    <d v="2013-11-03T09:30:00"/>
    <d v="2013-11-03T14:30:00"/>
    <n v="1"/>
    <x v="0"/>
    <d v="2013-11-02T23:23:00"/>
    <x v="0"/>
    <n v="7"/>
    <x v="9"/>
    <n v="0.20833666666294448"/>
    <n v="5.0000799999106675"/>
    <n v="0.42152777777664596"/>
  </r>
  <r>
    <n v="7349"/>
    <n v="182574"/>
    <n v="44384"/>
    <n v="12"/>
    <n v="2"/>
    <n v="1032"/>
    <n v="393"/>
    <d v="2013-11-01T05:15:00"/>
    <s v=""/>
    <n v="1"/>
    <x v="0"/>
    <d v="2013-10-31T19:08:00"/>
    <x v="1"/>
    <n v="5"/>
    <x v="7"/>
    <e v="#VALUE!"/>
    <s v=""/>
    <n v="0.42152777777664596"/>
  </r>
  <r>
    <n v="7543"/>
    <n v="168930"/>
    <n v="32948"/>
    <n v="12"/>
    <n v="2"/>
    <n v="363"/>
    <n v="1191"/>
    <d v="2013-08-24T10:15:00"/>
    <d v="2013-08-24T11:49:12"/>
    <n v="1"/>
    <x v="0"/>
    <d v="2013-08-24T00:06:00"/>
    <x v="0"/>
    <n v="6"/>
    <x v="4"/>
    <n v="6.5416666664532386E-2"/>
    <n v="1.5699999999487773"/>
    <n v="0.42291666667006211"/>
  </r>
  <r>
    <n v="7861"/>
    <n v="172951"/>
    <n v="29648"/>
    <n v="12"/>
    <n v="3"/>
    <n v="58"/>
    <s v=""/>
    <d v="2013-09-12T09:00:00"/>
    <d v="2013-09-12T10:33:29"/>
    <n v="0"/>
    <x v="0"/>
    <d v="2013-09-11T22:50:00"/>
    <x v="0"/>
    <n v="4"/>
    <x v="9"/>
    <n v="6.4919999997073319E-2"/>
    <n v="1.5580799999297597"/>
    <n v="0.42361111110949423"/>
  </r>
  <r>
    <n v="7069"/>
    <n v="179457"/>
    <n v="45476"/>
    <n v="12"/>
    <n v="3"/>
    <n v="1395"/>
    <s v=""/>
    <d v="2013-10-17T08:30:00"/>
    <s v=""/>
    <n v="1"/>
    <x v="0"/>
    <d v="2013-10-16T22:20:00"/>
    <x v="1"/>
    <n v="4"/>
    <x v="5"/>
    <e v="#VALUE!"/>
    <s v=""/>
    <n v="0.42361111110949423"/>
  </r>
  <r>
    <n v="7340"/>
    <n v="183661"/>
    <n v="47560"/>
    <n v="65"/>
    <n v="2"/>
    <n v="1261"/>
    <n v="393"/>
    <d v="2013-11-09T02:45:00"/>
    <d v="2013-11-09T03:44:56"/>
    <n v="1"/>
    <x v="0"/>
    <d v="2013-11-08T16:35:00"/>
    <x v="0"/>
    <n v="6"/>
    <x v="17"/>
    <n v="4.1616666661866475E-2"/>
    <n v="0.9987999998847954"/>
    <n v="0.42361111111677019"/>
  </r>
  <r>
    <n v="7665"/>
    <n v="179631"/>
    <n v="29648"/>
    <n v="90"/>
    <n v="2"/>
    <n v="396"/>
    <n v="1010"/>
    <d v="2013-10-18T08:15:00"/>
    <d v="2013-10-18T09:26:12"/>
    <n v="0"/>
    <x v="0"/>
    <d v="2013-10-17T22:04:00"/>
    <x v="0"/>
    <n v="5"/>
    <x v="5"/>
    <n v="4.9440000002505258E-2"/>
    <n v="1.1865600000601262"/>
    <n v="0.42430555555620231"/>
  </r>
  <r>
    <n v="5457"/>
    <n v="169600"/>
    <n v="40820"/>
    <n v="12"/>
    <n v="2"/>
    <n v="788"/>
    <n v="393"/>
    <d v="2013-08-28T08:15:00"/>
    <d v="2013-08-28T10:38:08"/>
    <n v="0"/>
    <x v="0"/>
    <d v="2013-08-27T22:03:00"/>
    <x v="0"/>
    <n v="3"/>
    <x v="5"/>
    <n v="9.9399999999150168E-2"/>
    <n v="2.385599999979604"/>
    <n v="0.42500000000291038"/>
  </r>
  <r>
    <n v="7023"/>
    <n v="171073"/>
    <n v="33042"/>
    <n v="24"/>
    <n v="2"/>
    <n v="471"/>
    <n v="393"/>
    <d v="2013-09-03T05:45:00"/>
    <d v="2013-09-03T06:39:53"/>
    <n v="1"/>
    <x v="0"/>
    <d v="2013-09-02T19:33:00"/>
    <x v="0"/>
    <n v="2"/>
    <x v="7"/>
    <n v="3.811666666297242E-2"/>
    <n v="0.91479999991133809"/>
    <n v="0.42500000000291038"/>
  </r>
  <r>
    <n v="6683"/>
    <n v="169428"/>
    <n v="40741"/>
    <n v="12"/>
    <n v="2"/>
    <n v="458"/>
    <n v="393"/>
    <d v="2013-08-27T04:00:00"/>
    <d v="2013-08-27T05:13:42"/>
    <n v="1"/>
    <x v="0"/>
    <d v="2013-08-26T17:47:00"/>
    <x v="0"/>
    <n v="2"/>
    <x v="22"/>
    <n v="5.1183333336666692E-2"/>
    <n v="1.2284000000800006"/>
    <n v="0.4256944444423425"/>
  </r>
  <r>
    <n v="6766"/>
    <n v="185587"/>
    <n v="48536"/>
    <n v="12"/>
    <n v="2"/>
    <n v="1056"/>
    <n v="585"/>
    <d v="2013-11-22T18:00:00"/>
    <d v="2013-11-22T19:26:48"/>
    <n v="0"/>
    <x v="0"/>
    <d v="2013-11-22T07:47:00"/>
    <x v="0"/>
    <n v="5"/>
    <x v="6"/>
    <n v="6.0279999997874256E-2"/>
    <n v="1.4467199999489821"/>
    <n v="0.4256944444423425"/>
  </r>
  <r>
    <n v="5920"/>
    <n v="154405"/>
    <n v="33647"/>
    <n v="89"/>
    <n v="2"/>
    <n v="1166"/>
    <n v="62"/>
    <d v="2013-06-11T09:00:00"/>
    <s v=""/>
    <n v="1"/>
    <x v="0"/>
    <d v="2013-06-10T22:47:00"/>
    <x v="1"/>
    <n v="2"/>
    <x v="9"/>
    <e v="#VALUE!"/>
    <s v=""/>
    <n v="0.4256944444423425"/>
  </r>
  <r>
    <n v="7778"/>
    <n v="176125"/>
    <n v="43823"/>
    <n v="12"/>
    <n v="2"/>
    <n v="393"/>
    <n v="1262"/>
    <d v="2013-09-29T09:30:00"/>
    <d v="2013-09-29T11:43:56"/>
    <n v="0"/>
    <x v="0"/>
    <d v="2013-09-28T23:17:00"/>
    <x v="0"/>
    <n v="7"/>
    <x v="9"/>
    <n v="9.3006666662404314E-2"/>
    <n v="2.2321599998977035"/>
    <n v="0.42569444444961846"/>
  </r>
  <r>
    <n v="7383"/>
    <n v="166808"/>
    <n v="14364"/>
    <n v="12"/>
    <n v="2"/>
    <n v="1147"/>
    <n v="452"/>
    <d v="2013-08-14T20:00:00"/>
    <d v="2013-08-14T21:41:05"/>
    <n v="0"/>
    <x v="0"/>
    <d v="2013-08-14T09:46:00"/>
    <x v="0"/>
    <n v="3"/>
    <x v="8"/>
    <n v="7.0196666667470708E-2"/>
    <n v="1.684720000019297"/>
    <n v="0.42638888888905058"/>
  </r>
  <r>
    <n v="7840"/>
    <n v="169840"/>
    <n v="40931"/>
    <n v="12"/>
    <n v="2"/>
    <n v="393"/>
    <n v="83"/>
    <d v="2013-08-29T22:30:00"/>
    <d v="2013-08-30T00:14:29"/>
    <n v="0"/>
    <x v="0"/>
    <d v="2013-08-29T12:16:00"/>
    <x v="0"/>
    <n v="4"/>
    <x v="2"/>
    <n v="7.2560000000521541E-2"/>
    <n v="1.741440000012517"/>
    <n v="0.42638888888905058"/>
  </r>
  <r>
    <n v="6948"/>
    <n v="171978"/>
    <n v="41833"/>
    <n v="12"/>
    <n v="2"/>
    <n v="393"/>
    <n v="1226"/>
    <d v="2013-09-07T03:15:00"/>
    <d v="2013-09-07T04:02:57"/>
    <n v="1"/>
    <x v="0"/>
    <d v="2013-09-06T17:01:00"/>
    <x v="0"/>
    <n v="6"/>
    <x v="23"/>
    <n v="3.3303333337244112E-2"/>
    <n v="0.79928000009385869"/>
    <n v="0.42638888888905058"/>
  </r>
  <r>
    <n v="7348"/>
    <n v="174717"/>
    <n v="43261"/>
    <n v="24"/>
    <n v="2"/>
    <n v="1328"/>
    <n v="585"/>
    <d v="2013-09-21T19:00:00"/>
    <d v="2013-09-21T20:34:40"/>
    <n v="0"/>
    <x v="0"/>
    <d v="2013-09-21T08:46:00"/>
    <x v="0"/>
    <n v="6"/>
    <x v="10"/>
    <n v="6.5743333332648035E-2"/>
    <n v="1.5778399999835528"/>
    <n v="0.42638888888905058"/>
  </r>
  <r>
    <n v="6859"/>
    <n v="176182"/>
    <n v="15265"/>
    <n v="12"/>
    <n v="2"/>
    <n v="1192"/>
    <n v="499"/>
    <d v="2013-09-29T23:00:00"/>
    <d v="2013-09-29T23:48:46"/>
    <n v="0"/>
    <x v="0"/>
    <d v="2013-09-29T12:46:00"/>
    <x v="0"/>
    <n v="7"/>
    <x v="13"/>
    <n v="3.3866666664835066E-2"/>
    <n v="0.81279999995604157"/>
    <n v="0.42638888888905058"/>
  </r>
  <r>
    <n v="6058"/>
    <n v="185772"/>
    <n v="41939"/>
    <n v="65"/>
    <n v="3"/>
    <n v="1390"/>
    <s v=""/>
    <d v="2013-11-23T12:00:00"/>
    <d v="2013-11-23T22:00:00"/>
    <n v="0"/>
    <x v="0"/>
    <d v="2013-11-23T01:46:00"/>
    <x v="0"/>
    <n v="6"/>
    <x v="3"/>
    <n v="0.41666999999870313"/>
    <n v="10.000079999968875"/>
    <n v="0.42638888888905058"/>
  </r>
  <r>
    <n v="5910"/>
    <n v="160829"/>
    <n v="13720"/>
    <n v="12"/>
    <n v="2"/>
    <n v="1096"/>
    <n v="1021"/>
    <d v="2013-07-16T08:00:00"/>
    <d v="2013-07-16T09:44:10"/>
    <n v="0"/>
    <x v="0"/>
    <d v="2013-07-15T21:45:00"/>
    <x v="0"/>
    <n v="2"/>
    <x v="5"/>
    <n v="7.2336666664341465E-2"/>
    <n v="1.7360799999441952"/>
    <n v="0.42708333333575865"/>
  </r>
  <r>
    <n v="7042"/>
    <n v="174355"/>
    <n v="37524"/>
    <n v="12"/>
    <n v="2"/>
    <n v="92"/>
    <n v="585"/>
    <d v="2013-09-19T17:15:00"/>
    <d v="2013-09-19T18:51:54"/>
    <n v="1"/>
    <x v="0"/>
    <d v="2013-09-19T07:00:00"/>
    <x v="0"/>
    <n v="4"/>
    <x v="16"/>
    <n v="6.7289999999047723E-2"/>
    <n v="1.6149599999771453"/>
    <n v="0.42708333333575865"/>
  </r>
  <r>
    <n v="7438"/>
    <n v="165895"/>
    <n v="38952"/>
    <n v="65"/>
    <n v="1"/>
    <n v="1010"/>
    <s v=""/>
    <d v="2013-08-10T07:00:00"/>
    <d v="2013-08-11T23:59:00"/>
    <n v="0"/>
    <x v="0"/>
    <d v="2013-08-09T20:44:00"/>
    <x v="0"/>
    <n v="6"/>
    <x v="18"/>
    <n v="1.7076433333349996"/>
    <n v="40.983440000039991"/>
    <n v="0.42777777777519077"/>
  </r>
  <r>
    <n v="7711"/>
    <n v="174025"/>
    <n v="20570"/>
    <n v="12"/>
    <n v="2"/>
    <n v="689"/>
    <n v="1068"/>
    <d v="2013-09-17T09:45:00"/>
    <d v="2013-09-17T10:30:49"/>
    <n v="0"/>
    <x v="0"/>
    <d v="2013-09-16T23:28:00"/>
    <x v="0"/>
    <n v="2"/>
    <x v="9"/>
    <n v="3.1819999996514525E-2"/>
    <n v="0.76367999991634861"/>
    <n v="0.42847222222189885"/>
  </r>
  <r>
    <n v="5440"/>
    <n v="175564"/>
    <n v="43647"/>
    <n v="12"/>
    <n v="2"/>
    <n v="417"/>
    <n v="168"/>
    <d v="2013-09-27T05:00:00"/>
    <d v="2013-09-27T05:38:12"/>
    <n v="1"/>
    <x v="0"/>
    <d v="2013-09-26T18:42:00"/>
    <x v="0"/>
    <n v="5"/>
    <x v="7"/>
    <n v="2.6526666661084164E-2"/>
    <n v="0.63663999986601993"/>
    <n v="0.42916666666860692"/>
  </r>
  <r>
    <n v="6433"/>
    <n v="177733"/>
    <n v="41169"/>
    <n v="89"/>
    <n v="3"/>
    <n v="572"/>
    <s v=""/>
    <d v="2013-10-08T07:45:00"/>
    <d v="2013-10-08T12:45:00"/>
    <n v="0"/>
    <x v="1"/>
    <d v="2013-10-07T21:26:00"/>
    <x v="0"/>
    <n v="2"/>
    <x v="18"/>
    <n v="0.20833333333575865"/>
    <n v="5.0000000000582077"/>
    <n v="0.42986111110803904"/>
  </r>
  <r>
    <n v="6362"/>
    <n v="176250"/>
    <n v="43895"/>
    <n v="12"/>
    <n v="2"/>
    <n v="1330"/>
    <n v="25"/>
    <d v="2013-09-30T05:45:00"/>
    <d v="2013-09-30T06:37:16"/>
    <n v="0"/>
    <x v="0"/>
    <d v="2013-09-29T19:25:00"/>
    <x v="0"/>
    <n v="1"/>
    <x v="7"/>
    <n v="3.6296666665293742E-2"/>
    <n v="0.87111999996704981"/>
    <n v="0.43055555555474712"/>
  </r>
  <r>
    <n v="6493"/>
    <n v="176756"/>
    <n v="33957"/>
    <n v="12"/>
    <n v="3"/>
    <n v="376"/>
    <s v=""/>
    <d v="2013-10-02T09:00:00"/>
    <d v="2013-10-02T16:20:55"/>
    <n v="1"/>
    <x v="0"/>
    <d v="2013-10-01T22:40:00"/>
    <x v="0"/>
    <n v="3"/>
    <x v="9"/>
    <n v="0.30619000000297092"/>
    <n v="7.3485600000713021"/>
    <n v="0.43055555555474712"/>
  </r>
  <r>
    <n v="5702"/>
    <n v="178923"/>
    <n v="45192"/>
    <n v="24"/>
    <n v="2"/>
    <n v="905"/>
    <n v="393"/>
    <d v="2013-10-14T02:45:00"/>
    <d v="2013-10-14T03:44:24"/>
    <n v="1"/>
    <x v="0"/>
    <d v="2013-10-13T16:25:00"/>
    <x v="0"/>
    <n v="1"/>
    <x v="17"/>
    <n v="4.1246666667575482E-2"/>
    <n v="0.98992000002181157"/>
    <n v="0.43055555555474712"/>
  </r>
  <r>
    <n v="6280"/>
    <n v="163181"/>
    <n v="37824"/>
    <n v="12"/>
    <n v="2"/>
    <n v="1285"/>
    <n v="393"/>
    <d v="2013-07-29T03:00:00"/>
    <d v="2013-07-29T04:04:21"/>
    <n v="0"/>
    <x v="0"/>
    <d v="2013-07-28T16:39:00"/>
    <x v="0"/>
    <n v="1"/>
    <x v="23"/>
    <n v="4.469000000244705E-2"/>
    <n v="1.0725600000587292"/>
    <n v="0.43125000000145519"/>
  </r>
  <r>
    <n v="5732"/>
    <n v="178534"/>
    <n v="44964"/>
    <n v="12"/>
    <n v="2"/>
    <n v="541"/>
    <n v="393"/>
    <d v="2013-10-12T03:45:00"/>
    <d v="2013-10-12T04:43:37"/>
    <n v="1"/>
    <x v="0"/>
    <d v="2013-10-11T17:24:00"/>
    <x v="0"/>
    <n v="6"/>
    <x v="23"/>
    <n v="4.07100000011269E-2"/>
    <n v="0.97704000002704561"/>
    <n v="0.43125000000145519"/>
  </r>
  <r>
    <n v="7718"/>
    <n v="185043"/>
    <n v="29648"/>
    <n v="12"/>
    <n v="3"/>
    <n v="571"/>
    <s v=""/>
    <d v="2013-11-18T08:15:00"/>
    <d v="2013-11-18T08:31:46"/>
    <n v="0"/>
    <x v="0"/>
    <d v="2013-11-17T21:54:00"/>
    <x v="0"/>
    <n v="1"/>
    <x v="5"/>
    <n v="1.1639999996987171E-2"/>
    <n v="0.27935999992769212"/>
    <n v="0.43125000000145519"/>
  </r>
  <r>
    <n v="7925"/>
    <n v="163204"/>
    <n v="37658"/>
    <n v="12"/>
    <n v="2"/>
    <n v="455"/>
    <n v="376"/>
    <d v="2013-07-29T05:00:00"/>
    <d v="2013-07-29T05:56:25"/>
    <n v="0"/>
    <x v="1"/>
    <d v="2013-07-28T18:38:00"/>
    <x v="0"/>
    <n v="1"/>
    <x v="7"/>
    <n v="3.9176666665298399E-2"/>
    <n v="0.94023999996716157"/>
    <n v="0.43194444444816327"/>
  </r>
  <r>
    <n v="5781"/>
    <n v="181186"/>
    <n v="46292"/>
    <n v="24"/>
    <n v="2"/>
    <n v="1189"/>
    <n v="393"/>
    <d v="2013-10-27T03:30:00"/>
    <d v="2013-10-27T04:48:16"/>
    <n v="1"/>
    <x v="0"/>
    <d v="2013-10-26T17:08:00"/>
    <x v="0"/>
    <n v="7"/>
    <x v="23"/>
    <n v="5.4356666667445097E-2"/>
    <n v="1.3045600000186823"/>
    <n v="0.43194444444816327"/>
  </r>
  <r>
    <n v="6204"/>
    <n v="162648"/>
    <n v="37561"/>
    <n v="12"/>
    <n v="2"/>
    <n v="974"/>
    <n v="585"/>
    <d v="2013-07-26T04:30:00"/>
    <d v="2013-07-26T05:08:44"/>
    <n v="0"/>
    <x v="0"/>
    <d v="2013-07-25T18:06:00"/>
    <x v="0"/>
    <n v="5"/>
    <x v="22"/>
    <n v="2.68999999971129E-2"/>
    <n v="0.6455999999307096"/>
    <n v="0.43333333333430346"/>
  </r>
  <r>
    <n v="6000"/>
    <n v="184790"/>
    <n v="48123"/>
    <n v="12"/>
    <n v="3"/>
    <n v="1229"/>
    <s v=""/>
    <d v="2013-11-16T10:00:00"/>
    <d v="2013-11-16T17:00:00"/>
    <n v="0"/>
    <x v="0"/>
    <d v="2013-11-15T23:35:00"/>
    <x v="0"/>
    <n v="6"/>
    <x v="4"/>
    <n v="0.29166333333705552"/>
    <n v="6.9999200000893325"/>
    <n v="0.43402777777373558"/>
  </r>
  <r>
    <n v="5869"/>
    <n v="164491"/>
    <n v="38274"/>
    <n v="89"/>
    <n v="2"/>
    <n v="1095"/>
    <n v="603"/>
    <d v="2013-08-03T11:45:00"/>
    <d v="2013-08-03T12:58:38"/>
    <n v="1"/>
    <x v="0"/>
    <d v="2013-08-03T01:20:00"/>
    <x v="0"/>
    <n v="6"/>
    <x v="1"/>
    <n v="5.1136666661477648E-2"/>
    <n v="1.2272799998754635"/>
    <n v="0.43402777778101154"/>
  </r>
  <r>
    <n v="7059"/>
    <n v="170702"/>
    <n v="41202"/>
    <n v="12"/>
    <n v="3"/>
    <n v="1061"/>
    <s v=""/>
    <d v="2013-09-01T09:30:00"/>
    <d v="2013-09-01T18:30:00"/>
    <n v="1"/>
    <x v="0"/>
    <d v="2013-08-31T23:05:00"/>
    <x v="0"/>
    <n v="7"/>
    <x v="9"/>
    <n v="0.37499666666553821"/>
    <n v="8.9999199999729171"/>
    <n v="0.43402777778101154"/>
  </r>
  <r>
    <n v="7656"/>
    <n v="165700"/>
    <n v="38850"/>
    <n v="12"/>
    <n v="3"/>
    <n v="308"/>
    <s v=""/>
    <d v="2013-08-09T09:30:00"/>
    <d v="2013-08-09T18:30:00"/>
    <n v="1"/>
    <x v="0"/>
    <d v="2013-08-08T23:04:00"/>
    <x v="0"/>
    <n v="5"/>
    <x v="9"/>
    <n v="0.37499666666553821"/>
    <n v="8.9999199999729171"/>
    <n v="0.43472222222771961"/>
  </r>
  <r>
    <n v="6599"/>
    <n v="158434"/>
    <n v="35542"/>
    <n v="89"/>
    <n v="2"/>
    <n v="136"/>
    <n v="1398"/>
    <d v="2013-07-05T07:30:00"/>
    <d v="2013-07-05T08:14:00"/>
    <n v="1"/>
    <x v="0"/>
    <d v="2013-07-04T21:03:00"/>
    <x v="0"/>
    <n v="5"/>
    <x v="18"/>
    <n v="3.0559999999240972E-2"/>
    <n v="0.73343999998178333"/>
    <n v="0.43541666666715173"/>
  </r>
  <r>
    <n v="6967"/>
    <n v="171804"/>
    <n v="29648"/>
    <n v="12"/>
    <n v="3"/>
    <n v="1330"/>
    <s v=""/>
    <d v="2013-09-06T09:30:00"/>
    <d v="2013-09-06T13:30:00"/>
    <n v="0"/>
    <x v="0"/>
    <d v="2013-09-05T23:03:00"/>
    <x v="0"/>
    <n v="5"/>
    <x v="9"/>
    <n v="0.16666666666424135"/>
    <n v="3.9999999999417923"/>
    <n v="0.43541666666715173"/>
  </r>
  <r>
    <n v="6094"/>
    <n v="183837"/>
    <n v="47652"/>
    <n v="12"/>
    <n v="2"/>
    <n v="585"/>
    <n v="85"/>
    <d v="2013-11-10T07:00:00"/>
    <d v="2013-11-10T08:39:58"/>
    <n v="1"/>
    <x v="0"/>
    <d v="2013-11-09T20:33:00"/>
    <x v="0"/>
    <n v="7"/>
    <x v="18"/>
    <n v="6.9423333334270865E-2"/>
    <n v="1.6661600000225008"/>
    <n v="0.43541666666715173"/>
  </r>
  <r>
    <n v="5939"/>
    <n v="169483"/>
    <n v="40766"/>
    <n v="12"/>
    <n v="2"/>
    <n v="393"/>
    <n v="1294"/>
    <d v="2013-08-27T08:30:00"/>
    <d v="2013-08-27T10:26:54"/>
    <n v="1"/>
    <x v="0"/>
    <d v="2013-08-26T22:02:00"/>
    <x v="0"/>
    <n v="2"/>
    <x v="5"/>
    <n v="8.1183333335502539E-2"/>
    <n v="1.9484000000520609"/>
    <n v="0.43611111110658385"/>
  </r>
  <r>
    <n v="7391"/>
    <n v="172272"/>
    <n v="42009"/>
    <n v="12"/>
    <n v="3"/>
    <n v="1189"/>
    <s v=""/>
    <d v="2013-09-08T09:00:00"/>
    <d v="2013-09-08T19:00:00"/>
    <n v="0"/>
    <x v="0"/>
    <d v="2013-09-07T22:32:00"/>
    <x v="0"/>
    <n v="7"/>
    <x v="9"/>
    <n v="0.41666999999870313"/>
    <n v="10.000079999968875"/>
    <n v="0.43611111111385981"/>
  </r>
  <r>
    <n v="5865"/>
    <n v="173687"/>
    <n v="42805"/>
    <n v="12"/>
    <n v="2"/>
    <n v="693"/>
    <n v="393"/>
    <d v="2013-09-16T03:00:00"/>
    <d v="2013-09-16T03:47:29"/>
    <n v="1"/>
    <x v="0"/>
    <d v="2013-09-15T16:32:00"/>
    <x v="0"/>
    <n v="1"/>
    <x v="23"/>
    <n v="3.2970000000204891E-2"/>
    <n v="0.79128000000491738"/>
    <n v="0.43611111111385981"/>
  </r>
  <r>
    <n v="7189"/>
    <n v="176124"/>
    <n v="2941"/>
    <n v="12"/>
    <n v="2"/>
    <n v="988"/>
    <n v="393"/>
    <d v="2013-09-29T09:30:00"/>
    <d v="2013-09-29T11:02:51"/>
    <n v="1"/>
    <x v="0"/>
    <d v="2013-09-28T23:00:00"/>
    <x v="0"/>
    <n v="7"/>
    <x v="9"/>
    <n v="6.447666666645091E-2"/>
    <n v="1.5474399999948218"/>
    <n v="0.4375"/>
  </r>
  <r>
    <n v="6960"/>
    <n v="168363"/>
    <n v="33292"/>
    <n v="12"/>
    <n v="2"/>
    <n v="142"/>
    <n v="1254"/>
    <d v="2013-08-21T09:45:00"/>
    <d v="2013-08-21T10:36:28"/>
    <n v="1"/>
    <x v="0"/>
    <d v="2013-08-20T23:14:00"/>
    <x v="0"/>
    <n v="3"/>
    <x v="9"/>
    <n v="3.5739999999350403E-2"/>
    <n v="0.85775999998440966"/>
    <n v="0.43819444444670808"/>
  </r>
  <r>
    <n v="7797"/>
    <n v="157428"/>
    <n v="19661"/>
    <n v="89"/>
    <n v="3"/>
    <n v="1133"/>
    <s v=""/>
    <d v="2013-06-29T10:00:00"/>
    <d v="2013-06-29T19:00:00"/>
    <n v="0"/>
    <x v="0"/>
    <d v="2013-06-28T23:28:00"/>
    <x v="0"/>
    <n v="6"/>
    <x v="4"/>
    <n v="0.37500333333446179"/>
    <n v="9.0000800000270829"/>
    <n v="0.43888888888614019"/>
  </r>
  <r>
    <n v="6252"/>
    <n v="172284"/>
    <n v="42019"/>
    <n v="87"/>
    <n v="3"/>
    <n v="271"/>
    <s v=""/>
    <d v="2013-09-08T10:00:00"/>
    <d v="2013-09-08T19:00:00"/>
    <n v="0"/>
    <x v="0"/>
    <d v="2013-09-07T23:28:00"/>
    <x v="0"/>
    <n v="7"/>
    <x v="4"/>
    <n v="0.37500333333446179"/>
    <n v="9.0000800000270829"/>
    <n v="0.43888888888614019"/>
  </r>
  <r>
    <n v="5943"/>
    <n v="171683"/>
    <n v="27761"/>
    <n v="12"/>
    <n v="2"/>
    <n v="396"/>
    <n v="393"/>
    <d v="2013-09-06T03:30:00"/>
    <d v="2013-09-06T04:46:41"/>
    <n v="1"/>
    <x v="0"/>
    <d v="2013-09-05T16:56:00"/>
    <x v="0"/>
    <n v="5"/>
    <x v="23"/>
    <n v="5.3256666666129604E-2"/>
    <n v="1.2781599999871105"/>
    <n v="0.44027777777955635"/>
  </r>
  <r>
    <n v="6319"/>
    <n v="181259"/>
    <n v="46330"/>
    <n v="89"/>
    <n v="2"/>
    <n v="912"/>
    <n v="393"/>
    <d v="2013-10-27T08:45:00"/>
    <d v="2013-10-27T11:06:32"/>
    <n v="1"/>
    <x v="0"/>
    <d v="2013-10-26T22:11:00"/>
    <x v="0"/>
    <n v="7"/>
    <x v="5"/>
    <n v="9.8286666667263489E-2"/>
    <n v="2.3588800000143237"/>
    <n v="0.44027777777955635"/>
  </r>
  <r>
    <n v="7280"/>
    <n v="179009"/>
    <n v="45245"/>
    <n v="12"/>
    <n v="3"/>
    <n v="1375"/>
    <s v=""/>
    <d v="2013-10-14T11:30:00"/>
    <s v=""/>
    <n v="0"/>
    <x v="1"/>
    <d v="2013-10-14T00:55:00"/>
    <x v="1"/>
    <n v="1"/>
    <x v="1"/>
    <e v="#VALUE!"/>
    <s v=""/>
    <n v="0.44097222221898846"/>
  </r>
  <r>
    <n v="6034"/>
    <n v="169734"/>
    <n v="29792"/>
    <n v="89"/>
    <n v="3"/>
    <n v="1264"/>
    <s v=""/>
    <d v="2013-08-29T05:15:00"/>
    <d v="2013-08-29T15:15:00"/>
    <n v="0"/>
    <x v="0"/>
    <d v="2013-08-28T18:39:00"/>
    <x v="0"/>
    <n v="4"/>
    <x v="7"/>
    <n v="0.41666999999870313"/>
    <n v="10.000079999968875"/>
    <n v="0.44166666666569654"/>
  </r>
  <r>
    <n v="5690"/>
    <n v="176605"/>
    <n v="29648"/>
    <n v="12"/>
    <n v="3"/>
    <n v="542"/>
    <s v=""/>
    <d v="2013-10-01T09:30:00"/>
    <d v="2013-10-01T10:58:58"/>
    <n v="0"/>
    <x v="0"/>
    <d v="2013-09-30T22:54:00"/>
    <x v="0"/>
    <n v="2"/>
    <x v="9"/>
    <n v="6.1786666665284429E-2"/>
    <n v="1.4828799999668263"/>
    <n v="0.44166666666569654"/>
  </r>
  <r>
    <n v="6785"/>
    <n v="178195"/>
    <n v="44087"/>
    <n v="12"/>
    <n v="2"/>
    <n v="1354"/>
    <n v="585"/>
    <d v="2013-10-10T18:00:00"/>
    <d v="2013-10-10T19:45:35"/>
    <n v="1"/>
    <x v="0"/>
    <d v="2013-10-10T07:24:00"/>
    <x v="0"/>
    <n v="4"/>
    <x v="6"/>
    <n v="7.3320000003150199E-2"/>
    <n v="1.7596800000756048"/>
    <n v="0.44166666666569654"/>
  </r>
  <r>
    <n v="7108"/>
    <n v="162335"/>
    <n v="31384"/>
    <n v="12"/>
    <n v="3"/>
    <n v="1037"/>
    <s v=""/>
    <d v="2013-07-24T10:00:00"/>
    <d v="2013-07-24T19:00:00"/>
    <n v="0"/>
    <x v="0"/>
    <d v="2013-07-23T23:23:00"/>
    <x v="0"/>
    <n v="3"/>
    <x v="4"/>
    <n v="0.37500333333446179"/>
    <n v="9.0000800000270829"/>
    <n v="0.44236111110512866"/>
  </r>
  <r>
    <n v="5432"/>
    <n v="169482"/>
    <n v="24712"/>
    <n v="12"/>
    <n v="2"/>
    <n v="776"/>
    <n v="209"/>
    <d v="2013-08-27T08:30:00"/>
    <d v="2013-08-27T09:17:06"/>
    <n v="0"/>
    <x v="0"/>
    <d v="2013-08-26T21:53:00"/>
    <x v="0"/>
    <n v="2"/>
    <x v="5"/>
    <n v="3.2713333333958872E-2"/>
    <n v="0.78512000001501292"/>
    <n v="0.44236111110512866"/>
  </r>
  <r>
    <n v="7617"/>
    <n v="159390"/>
    <n v="36006"/>
    <n v="89"/>
    <n v="2"/>
    <n v="458"/>
    <n v="393"/>
    <d v="2013-07-09T04:45:00"/>
    <d v="2013-07-09T05:58:42"/>
    <n v="1"/>
    <x v="0"/>
    <d v="2013-07-08T18:06:00"/>
    <x v="0"/>
    <n v="2"/>
    <x v="22"/>
    <n v="5.1183333336666692E-2"/>
    <n v="1.2284000000800006"/>
    <n v="0.44374999999854481"/>
  </r>
  <r>
    <n v="5901"/>
    <n v="162488"/>
    <n v="14364"/>
    <n v="12"/>
    <n v="2"/>
    <n v="873"/>
    <n v="1182"/>
    <d v="2013-07-25T08:30:00"/>
    <d v="2013-07-25T09:53:44"/>
    <n v="0"/>
    <x v="0"/>
    <d v="2013-07-24T21:51:00"/>
    <x v="0"/>
    <n v="4"/>
    <x v="5"/>
    <n v="5.8143333335465286E-2"/>
    <n v="1.3954400000511669"/>
    <n v="0.44374999999854481"/>
  </r>
  <r>
    <n v="6409"/>
    <n v="160293"/>
    <n v="23400"/>
    <n v="12"/>
    <n v="2"/>
    <n v="393"/>
    <n v="1282"/>
    <d v="2013-07-13T09:00:00"/>
    <d v="2013-07-13T11:10:49"/>
    <n v="1"/>
    <x v="0"/>
    <d v="2013-07-12T22:20:00"/>
    <x v="0"/>
    <n v="6"/>
    <x v="9"/>
    <n v="9.0839999997115228E-2"/>
    <n v="2.1801599999307655"/>
    <n v="0.44444444444525288"/>
  </r>
  <r>
    <n v="5977"/>
    <n v="161977"/>
    <n v="37259"/>
    <n v="12"/>
    <n v="3"/>
    <n v="450"/>
    <s v=""/>
    <d v="2013-07-22T09:15:00"/>
    <d v="2013-07-22T18:15:00"/>
    <n v="0"/>
    <x v="0"/>
    <d v="2013-07-21T22:34:00"/>
    <x v="0"/>
    <n v="1"/>
    <x v="9"/>
    <n v="0.37500333333446179"/>
    <n v="9.0000800000270829"/>
    <n v="0.445138888884685"/>
  </r>
  <r>
    <n v="5491"/>
    <n v="175991"/>
    <n v="43760"/>
    <n v="89"/>
    <n v="2"/>
    <n v="585"/>
    <n v="1333"/>
    <d v="2013-09-28T10:30:00"/>
    <d v="2013-09-28T11:46:56"/>
    <n v="0"/>
    <x v="0"/>
    <d v="2013-09-27T23:49:00"/>
    <x v="0"/>
    <n v="6"/>
    <x v="4"/>
    <n v="5.3429999999934807E-2"/>
    <n v="1.2823199999984354"/>
    <n v="0.44513888889196096"/>
  </r>
  <r>
    <n v="6558"/>
    <n v="176278"/>
    <n v="41451"/>
    <n v="12"/>
    <n v="2"/>
    <n v="1054"/>
    <n v="1384"/>
    <d v="2013-09-30T06:30:00"/>
    <d v="2013-09-30T07:26:52"/>
    <n v="0"/>
    <x v="0"/>
    <d v="2013-09-29T19:49:00"/>
    <x v="0"/>
    <n v="1"/>
    <x v="19"/>
    <n v="3.9486666661105119E-2"/>
    <n v="0.94767999986652285"/>
    <n v="0.44513888889196096"/>
  </r>
  <r>
    <n v="7977"/>
    <n v="161642"/>
    <n v="32460"/>
    <n v="12"/>
    <n v="2"/>
    <n v="601"/>
    <n v="25"/>
    <d v="2013-07-20T21:45:00"/>
    <d v="2013-07-20T23:20:09"/>
    <n v="0"/>
    <x v="0"/>
    <d v="2013-07-20T11:02:00"/>
    <x v="0"/>
    <n v="6"/>
    <x v="14"/>
    <n v="6.6079999996873084E-2"/>
    <n v="1.585919999924954"/>
    <n v="0.44652777777810115"/>
  </r>
  <r>
    <n v="5864"/>
    <n v="171507"/>
    <n v="29648"/>
    <n v="28"/>
    <n v="3"/>
    <n v="150"/>
    <s v=""/>
    <d v="2013-09-05T08:00:00"/>
    <d v="2013-09-05T11:22:05"/>
    <n v="0"/>
    <x v="0"/>
    <d v="2013-09-04T21:17:00"/>
    <x v="0"/>
    <n v="4"/>
    <x v="5"/>
    <n v="0.14033666666364297"/>
    <n v="3.3680799999274313"/>
    <n v="0.44652777777810115"/>
  </r>
  <r>
    <n v="8000"/>
    <n v="183413"/>
    <n v="46016"/>
    <n v="12"/>
    <n v="2"/>
    <n v="58"/>
    <n v="393"/>
    <d v="2013-11-07T07:00:00"/>
    <d v="2013-11-07T09:35:06"/>
    <n v="0"/>
    <x v="0"/>
    <d v="2013-11-06T20:16:00"/>
    <x v="0"/>
    <n v="4"/>
    <x v="18"/>
    <n v="0.10771333333832445"/>
    <n v="2.5851200001197867"/>
    <n v="0.44722222221753327"/>
  </r>
  <r>
    <n v="6720"/>
    <n v="172758"/>
    <n v="25286"/>
    <n v="12"/>
    <n v="2"/>
    <n v="187"/>
    <n v="1069"/>
    <d v="2013-09-11T09:00:00"/>
    <d v="2013-09-11T10:31:46"/>
    <n v="0"/>
    <x v="0"/>
    <d v="2013-09-10T22:16:00"/>
    <x v="0"/>
    <n v="3"/>
    <x v="9"/>
    <n v="6.3730000001669396E-2"/>
    <n v="1.5295200000400655"/>
    <n v="0.44722222222480923"/>
  </r>
  <r>
    <n v="7300"/>
    <n v="175585"/>
    <n v="43392"/>
    <n v="90"/>
    <n v="2"/>
    <n v="708"/>
    <n v="1010"/>
    <d v="2013-09-27T07:30:00"/>
    <d v="2013-09-27T08:46:34"/>
    <n v="0"/>
    <x v="0"/>
    <d v="2013-09-26T20:46:00"/>
    <x v="0"/>
    <n v="5"/>
    <x v="18"/>
    <n v="5.3169999999227002E-2"/>
    <n v="1.2760799999814481"/>
    <n v="0.44722222222480923"/>
  </r>
  <r>
    <n v="7909"/>
    <n v="176003"/>
    <n v="2381"/>
    <n v="12"/>
    <n v="2"/>
    <n v="1154"/>
    <n v="585"/>
    <d v="2013-09-28T17:30:00"/>
    <d v="2013-09-28T18:44:05"/>
    <n v="0"/>
    <x v="0"/>
    <d v="2013-09-28T06:45:00"/>
    <x v="0"/>
    <n v="6"/>
    <x v="16"/>
    <n v="5.1443333337374497E-2"/>
    <n v="1.2346400000969879"/>
    <n v="0.44791666666424135"/>
  </r>
  <r>
    <n v="6643"/>
    <n v="180002"/>
    <n v="45676"/>
    <n v="12"/>
    <n v="2"/>
    <n v="1192"/>
    <n v="1382"/>
    <d v="2013-10-20T06:15:00"/>
    <d v="2013-10-20T07:14:30"/>
    <n v="1"/>
    <x v="0"/>
    <d v="2013-10-19T19:30:00"/>
    <x v="0"/>
    <n v="7"/>
    <x v="19"/>
    <n v="4.1323333338368684E-2"/>
    <n v="0.99176000012084842"/>
    <n v="0.44791666666424135"/>
  </r>
  <r>
    <n v="6748"/>
    <n v="169561"/>
    <n v="37876"/>
    <n v="12"/>
    <n v="2"/>
    <n v="149"/>
    <n v="393"/>
    <d v="2013-08-28T03:45:00"/>
    <d v="2013-08-28T04:58:07"/>
    <n v="0"/>
    <x v="1"/>
    <d v="2013-08-27T16:59:00"/>
    <x v="0"/>
    <n v="3"/>
    <x v="23"/>
    <n v="5.0779999997757841E-2"/>
    <n v="1.2187199999461882"/>
    <n v="0.44861111111094942"/>
  </r>
  <r>
    <n v="6152"/>
    <n v="170551"/>
    <n v="38239"/>
    <n v="12"/>
    <n v="2"/>
    <n v="1307"/>
    <n v="1341"/>
    <d v="2013-08-31T23:00:00"/>
    <d v="2013-08-31T23:43:51"/>
    <n v="1"/>
    <x v="0"/>
    <d v="2013-08-31T12:14:00"/>
    <x v="0"/>
    <n v="6"/>
    <x v="13"/>
    <n v="3.0446666663920041E-2"/>
    <n v="0.73071999993408099"/>
    <n v="0.44861111111094942"/>
  </r>
  <r>
    <n v="6823"/>
    <n v="173761"/>
    <n v="42830"/>
    <n v="89"/>
    <n v="3"/>
    <n v="455"/>
    <s v=""/>
    <d v="2013-09-16T07:30:00"/>
    <d v="2013-09-16T17:30:00"/>
    <n v="0"/>
    <x v="0"/>
    <d v="2013-09-15T20:44:00"/>
    <x v="0"/>
    <n v="1"/>
    <x v="18"/>
    <n v="0.41666999999870313"/>
    <n v="10.000079999968875"/>
    <n v="0.44861111111094942"/>
  </r>
  <r>
    <n v="6186"/>
    <n v="181248"/>
    <n v="46323"/>
    <n v="12"/>
    <n v="2"/>
    <n v="974"/>
    <n v="570"/>
    <d v="2013-10-27T07:45:00"/>
    <d v="2013-10-27T09:09:38"/>
    <n v="0"/>
    <x v="1"/>
    <d v="2013-10-26T20:58:00"/>
    <x v="0"/>
    <n v="7"/>
    <x v="18"/>
    <n v="5.8773333337740041E-2"/>
    <n v="1.410560000105761"/>
    <n v="0.44930555555038154"/>
  </r>
  <r>
    <n v="7820"/>
    <n v="163596"/>
    <n v="37998"/>
    <n v="12"/>
    <n v="2"/>
    <n v="693"/>
    <n v="393"/>
    <d v="2013-07-31T06:00:00"/>
    <d v="2013-07-31T07:19:23"/>
    <n v="0"/>
    <x v="0"/>
    <d v="2013-07-30T19:12:00"/>
    <x v="0"/>
    <n v="3"/>
    <x v="19"/>
    <n v="5.5130000000644941E-2"/>
    <n v="1.3231200000154786"/>
    <n v="0.44999999999708962"/>
  </r>
  <r>
    <n v="6646"/>
    <n v="164635"/>
    <n v="38341"/>
    <n v="89"/>
    <n v="2"/>
    <n v="2"/>
    <n v="393"/>
    <d v="2013-08-04T05:00:00"/>
    <d v="2013-08-04T06:05:31"/>
    <n v="0"/>
    <x v="0"/>
    <d v="2013-08-03T18:12:00"/>
    <x v="0"/>
    <n v="7"/>
    <x v="7"/>
    <n v="4.5496666665712837E-2"/>
    <n v="1.0919199999771081"/>
    <n v="0.45000000000436557"/>
  </r>
  <r>
    <n v="6219"/>
    <n v="178673"/>
    <n v="3288"/>
    <n v="89"/>
    <n v="2"/>
    <n v="168"/>
    <n v="1038"/>
    <d v="2013-10-12T22:15:00"/>
    <d v="2013-10-12T22:49:33"/>
    <n v="1"/>
    <x v="0"/>
    <d v="2013-10-12T11:26:00"/>
    <x v="0"/>
    <n v="6"/>
    <x v="2"/>
    <n v="2.39966666631517E-2"/>
    <n v="0.5759199999156408"/>
    <n v="0.45069444444379769"/>
  </r>
  <r>
    <n v="6270"/>
    <n v="180481"/>
    <n v="45886"/>
    <n v="12"/>
    <n v="2"/>
    <n v="1183"/>
    <n v="393"/>
    <d v="2013-10-23T05:00:00"/>
    <d v="2013-10-23T06:09:48"/>
    <n v="0"/>
    <x v="1"/>
    <d v="2013-10-22T18:10:00"/>
    <x v="0"/>
    <n v="3"/>
    <x v="7"/>
    <n v="4.8476666663191281E-2"/>
    <n v="1.1634399999165908"/>
    <n v="0.45138888889050577"/>
  </r>
  <r>
    <n v="7719"/>
    <n v="174479"/>
    <n v="5669"/>
    <n v="12"/>
    <n v="3"/>
    <n v="571"/>
    <s v=""/>
    <d v="2013-09-20T07:30:00"/>
    <d v="2013-09-20T11:17:41"/>
    <n v="1"/>
    <x v="0"/>
    <d v="2013-09-19T20:39:00"/>
    <x v="0"/>
    <n v="5"/>
    <x v="18"/>
    <n v="0.15810999999666819"/>
    <n v="3.7946399999200366"/>
    <n v="0.45208333332993789"/>
  </r>
  <r>
    <n v="7949"/>
    <n v="176594"/>
    <n v="43752"/>
    <n v="12"/>
    <n v="3"/>
    <n v="89"/>
    <s v=""/>
    <d v="2013-10-01T09:00:00"/>
    <d v="2013-10-01T15:00:00"/>
    <n v="0"/>
    <x v="0"/>
    <d v="2013-09-30T22:09:00"/>
    <x v="0"/>
    <n v="2"/>
    <x v="9"/>
    <n v="0.25"/>
    <n v="6"/>
    <n v="0.45208333332993789"/>
  </r>
  <r>
    <n v="7308"/>
    <n v="171138"/>
    <n v="30019"/>
    <n v="12"/>
    <n v="2"/>
    <n v="269"/>
    <n v="393"/>
    <d v="2013-09-03T13:30:00"/>
    <d v="2013-09-03T15:04:44"/>
    <n v="0"/>
    <x v="1"/>
    <d v="2013-09-03T02:37:00"/>
    <x v="0"/>
    <n v="2"/>
    <x v="0"/>
    <n v="6.5790000000561122E-2"/>
    <n v="1.5789600000134669"/>
    <n v="0.45347222222335404"/>
  </r>
  <r>
    <n v="6158"/>
    <n v="173118"/>
    <n v="29648"/>
    <n v="12"/>
    <n v="3"/>
    <n v="1301"/>
    <s v=""/>
    <d v="2013-09-13T09:30:00"/>
    <d v="2013-09-13T11:12:03"/>
    <n v="0"/>
    <x v="0"/>
    <d v="2013-09-12T22:37:00"/>
    <x v="0"/>
    <n v="5"/>
    <x v="9"/>
    <n v="7.0866666661459021E-2"/>
    <n v="1.7007999998750165"/>
    <n v="0.45347222222335404"/>
  </r>
  <r>
    <n v="6739"/>
    <n v="175425"/>
    <n v="43392"/>
    <n v="85"/>
    <n v="2"/>
    <n v="708"/>
    <n v="1010"/>
    <d v="2013-09-26T07:30:00"/>
    <d v="2013-09-26T09:20:41"/>
    <n v="0"/>
    <x v="0"/>
    <d v="2013-09-25T20:36:00"/>
    <x v="0"/>
    <n v="4"/>
    <x v="18"/>
    <n v="7.6860000001033768E-2"/>
    <n v="1.8446400000248104"/>
    <n v="0.45416666667006211"/>
  </r>
  <r>
    <n v="5829"/>
    <n v="172232"/>
    <n v="41982"/>
    <n v="89"/>
    <n v="3"/>
    <n v="603"/>
    <s v=""/>
    <d v="2013-09-08T06:00:00"/>
    <d v="2013-09-08T16:00:00"/>
    <n v="1"/>
    <x v="0"/>
    <d v="2013-09-07T19:05:00"/>
    <x v="0"/>
    <n v="7"/>
    <x v="19"/>
    <n v="0.41666999999870313"/>
    <n v="10.000079999968875"/>
    <n v="0.45486111110949423"/>
  </r>
  <r>
    <n v="5481"/>
    <n v="181014"/>
    <n v="46196"/>
    <n v="12"/>
    <n v="2"/>
    <n v="142"/>
    <n v="1393"/>
    <d v="2013-10-26T04:00:00"/>
    <d v="2013-10-26T05:12:07"/>
    <n v="0"/>
    <x v="0"/>
    <d v="2013-10-25T17:05:00"/>
    <x v="0"/>
    <n v="6"/>
    <x v="22"/>
    <n v="5.0083333335351199E-2"/>
    <n v="1.2020000000484288"/>
    <n v="0.45486111110949423"/>
  </r>
  <r>
    <n v="7736"/>
    <n v="182743"/>
    <n v="46974"/>
    <n v="12"/>
    <n v="3"/>
    <n v="988"/>
    <s v=""/>
    <d v="2013-11-02T04:00:00"/>
    <d v="2013-11-02T08:48:16"/>
    <n v="1"/>
    <x v="0"/>
    <d v="2013-11-01T17:05:00"/>
    <x v="0"/>
    <n v="6"/>
    <x v="22"/>
    <n v="0.20018333333428018"/>
    <n v="4.8044000000227243"/>
    <n v="0.45486111110949423"/>
  </r>
  <r>
    <n v="7921"/>
    <n v="174727"/>
    <n v="43267"/>
    <n v="12"/>
    <n v="2"/>
    <n v="171"/>
    <n v="1384"/>
    <d v="2013-09-21T21:00:00"/>
    <s v=""/>
    <n v="1"/>
    <x v="0"/>
    <d v="2013-09-21T10:03:00"/>
    <x v="1"/>
    <n v="6"/>
    <x v="14"/>
    <e v="#VALUE!"/>
    <s v=""/>
    <n v="0.45625000000291038"/>
  </r>
  <r>
    <n v="6135"/>
    <n v="172474"/>
    <n v="42143"/>
    <n v="12"/>
    <n v="2"/>
    <n v="953"/>
    <n v="393"/>
    <d v="2013-09-09T22:00:00"/>
    <d v="2013-09-09T23:57:29"/>
    <n v="0"/>
    <x v="0"/>
    <d v="2013-09-09T11:02:00"/>
    <x v="0"/>
    <n v="1"/>
    <x v="2"/>
    <n v="8.1583333332673647E-2"/>
    <n v="1.9579999999841675"/>
    <n v="0.4569444444423425"/>
  </r>
  <r>
    <n v="5999"/>
    <n v="167449"/>
    <n v="39406"/>
    <n v="12"/>
    <n v="3"/>
    <n v="466"/>
    <s v=""/>
    <d v="2013-08-17T10:30:00"/>
    <d v="2013-08-17T20:30:00"/>
    <n v="0"/>
    <x v="0"/>
    <d v="2013-08-16T23:31:00"/>
    <x v="0"/>
    <n v="6"/>
    <x v="4"/>
    <n v="0.41666999999870313"/>
    <n v="10.000079999968875"/>
    <n v="0.45763888888905058"/>
  </r>
  <r>
    <n v="6740"/>
    <n v="162145"/>
    <n v="37332"/>
    <n v="12"/>
    <n v="2"/>
    <n v="1351"/>
    <n v="1363"/>
    <d v="2013-07-23T09:00:00"/>
    <d v="2013-07-23T11:19:17"/>
    <n v="0"/>
    <x v="0"/>
    <d v="2013-07-22T22:00:00"/>
    <x v="0"/>
    <n v="2"/>
    <x v="9"/>
    <n v="9.6720000001369044E-2"/>
    <n v="2.3212800000328571"/>
    <n v="0.45833333333575865"/>
  </r>
  <r>
    <n v="7964"/>
    <n v="176883"/>
    <n v="40282"/>
    <n v="12"/>
    <n v="2"/>
    <n v="1371"/>
    <n v="363"/>
    <d v="2013-10-03T08:00:00"/>
    <d v="2013-10-03T08:37:17"/>
    <n v="0"/>
    <x v="0"/>
    <d v="2013-10-02T21:00:00"/>
    <x v="0"/>
    <n v="4"/>
    <x v="5"/>
    <n v="2.5886666662700009E-2"/>
    <n v="0.62127999990480021"/>
    <n v="0.45833333333575865"/>
  </r>
  <r>
    <n v="6655"/>
    <n v="166488"/>
    <n v="39260"/>
    <n v="89"/>
    <n v="2"/>
    <n v="393"/>
    <n v="117"/>
    <d v="2013-08-13T09:00:00"/>
    <d v="2013-08-13T11:53:50"/>
    <n v="0"/>
    <x v="0"/>
    <d v="2013-08-12T21:59:00"/>
    <x v="0"/>
    <n v="2"/>
    <x v="9"/>
    <n v="0.12071999999898253"/>
    <n v="2.8972799999755807"/>
    <n v="0.45902777777519077"/>
  </r>
  <r>
    <n v="6485"/>
    <n v="168002"/>
    <n v="7795"/>
    <n v="65"/>
    <n v="3"/>
    <n v="1098"/>
    <s v=""/>
    <d v="2013-08-19T23:30:00"/>
    <d v="2013-08-20T01:44:12"/>
    <n v="0"/>
    <x v="0"/>
    <d v="2013-08-19T12:29:00"/>
    <x v="0"/>
    <n v="1"/>
    <x v="13"/>
    <n v="9.3193333334056661E-2"/>
    <n v="2.2366400000173599"/>
    <n v="0.45902777777519077"/>
  </r>
  <r>
    <n v="5938"/>
    <n v="181107"/>
    <n v="8865"/>
    <n v="12"/>
    <n v="2"/>
    <n v="1391"/>
    <n v="585"/>
    <d v="2013-10-26T19:30:00"/>
    <d v="2013-10-26T20:54:47"/>
    <n v="0"/>
    <x v="0"/>
    <d v="2013-10-26T08:29:00"/>
    <x v="0"/>
    <n v="6"/>
    <x v="10"/>
    <n v="5.8879999996861443E-2"/>
    <n v="1.4131199999246746"/>
    <n v="0.45902777777519077"/>
  </r>
  <r>
    <n v="5875"/>
    <n v="174756"/>
    <n v="42764"/>
    <n v="65"/>
    <n v="2"/>
    <n v="83"/>
    <n v="393"/>
    <d v="2013-09-21T23:00:00"/>
    <d v="2013-09-22T00:47:32"/>
    <n v="0"/>
    <x v="0"/>
    <d v="2013-09-21T11:54:00"/>
    <x v="0"/>
    <n v="6"/>
    <x v="13"/>
    <n v="7.4676666663435753E-2"/>
    <n v="1.7922399999224581"/>
    <n v="0.46250000000145519"/>
  </r>
  <r>
    <n v="7366"/>
    <n v="185278"/>
    <n v="48400"/>
    <n v="90"/>
    <n v="2"/>
    <n v="393"/>
    <n v="936"/>
    <d v="2013-11-20T08:45:00"/>
    <d v="2013-11-20T10:43:38"/>
    <n v="1"/>
    <x v="0"/>
    <d v="2013-11-19T21:38:00"/>
    <x v="0"/>
    <n v="3"/>
    <x v="5"/>
    <n v="8.2386666661477648E-2"/>
    <n v="1.9772799998754635"/>
    <n v="0.46319444444816327"/>
  </r>
  <r>
    <n v="7426"/>
    <n v="169979"/>
    <n v="40998"/>
    <n v="12"/>
    <n v="2"/>
    <n v="691"/>
    <n v="1056"/>
    <d v="2013-08-30T16:45:00"/>
    <d v="2013-08-30T17:09:47"/>
    <n v="1"/>
    <x v="0"/>
    <d v="2013-08-30T05:37:00"/>
    <x v="0"/>
    <n v="5"/>
    <x v="12"/>
    <n v="1.7213333332620095E-2"/>
    <n v="0.41311999998288229"/>
    <n v="0.46388888888759539"/>
  </r>
  <r>
    <n v="7341"/>
    <n v="170639"/>
    <n v="15078"/>
    <n v="12"/>
    <n v="3"/>
    <n v="292"/>
    <s v=""/>
    <d v="2013-09-01T04:30:00"/>
    <d v="2013-09-01T09:30:00"/>
    <n v="1"/>
    <x v="0"/>
    <d v="2013-08-31T17:21:00"/>
    <x v="0"/>
    <n v="7"/>
    <x v="22"/>
    <n v="0.20833000000129687"/>
    <n v="4.9999200000311248"/>
    <n v="0.46458333333430346"/>
  </r>
  <r>
    <n v="5833"/>
    <n v="160009"/>
    <n v="34833"/>
    <n v="12"/>
    <n v="2"/>
    <n v="334"/>
    <n v="936"/>
    <d v="2013-07-12T09:30:00"/>
    <d v="2013-07-12T10:20:22"/>
    <n v="0"/>
    <x v="1"/>
    <d v="2013-07-11T22:19:00"/>
    <x v="0"/>
    <n v="5"/>
    <x v="9"/>
    <n v="3.4976666662259959E-2"/>
    <n v="0.83943999989423901"/>
    <n v="0.46597222222771961"/>
  </r>
  <r>
    <n v="6072"/>
    <n v="162911"/>
    <n v="37694"/>
    <n v="12"/>
    <n v="2"/>
    <n v="182"/>
    <n v="393"/>
    <d v="2013-07-27T10:30:00"/>
    <d v="2013-07-27T12:46:19"/>
    <n v="1"/>
    <x v="0"/>
    <d v="2013-07-26T23:18:00"/>
    <x v="0"/>
    <n v="6"/>
    <x v="4"/>
    <n v="9.4660000002477318E-2"/>
    <n v="2.2718400000594556"/>
    <n v="0.46666666666715173"/>
  </r>
  <r>
    <n v="6984"/>
    <n v="177564"/>
    <n v="39977"/>
    <n v="12"/>
    <n v="2"/>
    <n v="1186"/>
    <n v="484"/>
    <d v="2013-10-07T09:00:00"/>
    <d v="2013-10-07T10:49:20"/>
    <n v="1"/>
    <x v="0"/>
    <d v="2013-10-06T21:48:00"/>
    <x v="0"/>
    <n v="1"/>
    <x v="9"/>
    <n v="7.5929999999061693E-2"/>
    <n v="1.8223199999774806"/>
    <n v="0.46666666666715173"/>
  </r>
  <r>
    <n v="6591"/>
    <n v="168174"/>
    <n v="14754"/>
    <n v="12"/>
    <n v="2"/>
    <n v="393"/>
    <n v="1096"/>
    <d v="2013-08-20T21:30:00"/>
    <d v="2013-08-21T00:14:10"/>
    <n v="1"/>
    <x v="0"/>
    <d v="2013-08-20T10:17:00"/>
    <x v="0"/>
    <n v="2"/>
    <x v="14"/>
    <n v="0.1140066666630446"/>
    <n v="2.7361599999130704"/>
    <n v="0.46736111111385981"/>
  </r>
  <r>
    <n v="6086"/>
    <n v="185275"/>
    <n v="48397"/>
    <n v="65"/>
    <n v="3"/>
    <n v="1010"/>
    <s v=""/>
    <d v="2013-11-20T08:30:00"/>
    <d v="2013-11-20T18:30:00"/>
    <n v="0"/>
    <x v="0"/>
    <d v="2013-11-19T21:16:00"/>
    <x v="0"/>
    <n v="3"/>
    <x v="5"/>
    <n v="0.41666333333705552"/>
    <n v="9.9999200000893325"/>
    <n v="0.46805555555329192"/>
  </r>
  <r>
    <n v="6051"/>
    <n v="179348"/>
    <n v="1446"/>
    <n v="85"/>
    <n v="2"/>
    <n v="1323"/>
    <n v="1026"/>
    <d v="2013-10-16T20:00:00"/>
    <d v="2013-10-16T21:33:20"/>
    <n v="0"/>
    <x v="0"/>
    <d v="2013-10-16T08:45:00"/>
    <x v="0"/>
    <n v="3"/>
    <x v="8"/>
    <n v="6.4816666665137745E-2"/>
    <n v="1.5555999999633059"/>
    <n v="0.46875"/>
  </r>
  <r>
    <n v="5873"/>
    <n v="182737"/>
    <n v="46970"/>
    <n v="12"/>
    <n v="3"/>
    <n v="1189"/>
    <s v=""/>
    <d v="2013-11-02T04:00:00"/>
    <d v="2013-11-02T08:48:18"/>
    <n v="0"/>
    <x v="0"/>
    <d v="2013-11-01T16:45:00"/>
    <x v="0"/>
    <n v="6"/>
    <x v="22"/>
    <n v="0.20021333333716029"/>
    <n v="4.805120000091847"/>
    <n v="0.46875"/>
  </r>
  <r>
    <n v="7692"/>
    <n v="180813"/>
    <n v="28908"/>
    <n v="89"/>
    <n v="2"/>
    <n v="1084"/>
    <n v="393"/>
    <d v="2013-10-25T04:00:00"/>
    <d v="2013-10-25T05:26:14"/>
    <n v="0"/>
    <x v="0"/>
    <d v="2013-10-24T16:44:00"/>
    <x v="0"/>
    <n v="5"/>
    <x v="22"/>
    <n v="5.9883333335164934E-2"/>
    <n v="1.4372000000439584"/>
    <n v="0.46944444443943212"/>
  </r>
  <r>
    <n v="5582"/>
    <n v="170375"/>
    <n v="23904"/>
    <n v="12"/>
    <n v="3"/>
    <n v="1299"/>
    <s v=""/>
    <d v="2013-08-31T08:45:00"/>
    <d v="2013-08-31T15:45:00"/>
    <n v="1"/>
    <x v="0"/>
    <d v="2013-08-30T21:29:00"/>
    <x v="0"/>
    <n v="6"/>
    <x v="5"/>
    <n v="0.29166666666424135"/>
    <n v="6.9999999999417923"/>
    <n v="0.46944444444670808"/>
  </r>
  <r>
    <n v="5676"/>
    <n v="179450"/>
    <n v="45472"/>
    <n v="12"/>
    <n v="2"/>
    <n v="1017"/>
    <n v="1384"/>
    <d v="2013-10-17T08:15:00"/>
    <s v=""/>
    <n v="1"/>
    <x v="0"/>
    <d v="2013-10-16T20:58:00"/>
    <x v="1"/>
    <n v="4"/>
    <x v="5"/>
    <e v="#VALUE!"/>
    <s v=""/>
    <n v="0.47013888888614019"/>
  </r>
  <r>
    <n v="6385"/>
    <n v="157721"/>
    <n v="4128"/>
    <n v="12"/>
    <n v="3"/>
    <n v="1165"/>
    <s v=""/>
    <d v="2013-07-01T08:30:00"/>
    <d v="2013-07-01T13:30:00"/>
    <n v="0"/>
    <x v="0"/>
    <d v="2013-06-30T21:11:00"/>
    <x v="0"/>
    <n v="1"/>
    <x v="5"/>
    <n v="0.20833333333575865"/>
    <n v="5.0000000000582077"/>
    <n v="0.47152777777228039"/>
  </r>
  <r>
    <n v="5712"/>
    <n v="181380"/>
    <n v="8919"/>
    <n v="12"/>
    <n v="2"/>
    <n v="293"/>
    <n v="393"/>
    <d v="2013-10-28T05:30:00"/>
    <d v="2013-10-28T07:04:31"/>
    <n v="1"/>
    <x v="0"/>
    <d v="2013-10-27T18:11:00"/>
    <x v="0"/>
    <n v="1"/>
    <x v="7"/>
    <n v="6.5633333339064848E-2"/>
    <n v="1.5752000001375563"/>
    <n v="0.47152777777228039"/>
  </r>
  <r>
    <n v="6269"/>
    <n v="160286"/>
    <n v="36412"/>
    <n v="89"/>
    <n v="3"/>
    <n v="1282"/>
    <s v=""/>
    <d v="2013-07-13T09:00:00"/>
    <d v="2013-07-13T18:00:00"/>
    <n v="1"/>
    <x v="0"/>
    <d v="2013-07-12T21:40:00"/>
    <x v="0"/>
    <n v="6"/>
    <x v="9"/>
    <n v="0.375"/>
    <n v="9"/>
    <n v="0.47222222221898846"/>
  </r>
  <r>
    <n v="7381"/>
    <n v="167435"/>
    <n v="39761"/>
    <n v="12"/>
    <n v="3"/>
    <n v="1034"/>
    <s v=""/>
    <d v="2013-08-17T09:45:00"/>
    <d v="2013-08-17T14:45:00"/>
    <n v="1"/>
    <x v="0"/>
    <d v="2013-08-16T22:25:00"/>
    <x v="0"/>
    <n v="6"/>
    <x v="9"/>
    <n v="0.20833000000129687"/>
    <n v="4.9999200000311248"/>
    <n v="0.47222222221898846"/>
  </r>
  <r>
    <n v="5836"/>
    <n v="166981"/>
    <n v="39355"/>
    <n v="85"/>
    <n v="2"/>
    <n v="708"/>
    <n v="393"/>
    <d v="2013-08-15T07:15:00"/>
    <d v="2013-08-15T08:06:19"/>
    <n v="1"/>
    <x v="0"/>
    <d v="2013-08-14T19:54:00"/>
    <x v="0"/>
    <n v="4"/>
    <x v="18"/>
    <n v="3.5636666667414829E-2"/>
    <n v="0.8552800000179559"/>
    <n v="0.47291666666569654"/>
  </r>
  <r>
    <n v="6467"/>
    <n v="175441"/>
    <n v="29648"/>
    <n v="12"/>
    <n v="2"/>
    <n v="1165"/>
    <n v="58"/>
    <d v="2013-09-26T09:15:00"/>
    <d v="2013-09-26T11:11:06"/>
    <n v="0"/>
    <x v="0"/>
    <d v="2013-09-25T21:54:00"/>
    <x v="0"/>
    <n v="4"/>
    <x v="9"/>
    <n v="8.0623333335097414E-2"/>
    <n v="1.9349600000423379"/>
    <n v="0.47291666666569654"/>
  </r>
  <r>
    <n v="6521"/>
    <n v="157680"/>
    <n v="35252"/>
    <n v="85"/>
    <n v="2"/>
    <n v="1102"/>
    <n v="292"/>
    <d v="2013-07-01T02:00:00"/>
    <d v="2013-07-01T02:35:46"/>
    <n v="0"/>
    <x v="1"/>
    <d v="2013-06-30T14:37:00"/>
    <x v="0"/>
    <n v="1"/>
    <x v="17"/>
    <n v="2.4836666663759388E-2"/>
    <n v="0.59607999993022531"/>
    <n v="0.47430555555911269"/>
  </r>
  <r>
    <n v="6288"/>
    <n v="164454"/>
    <n v="38259"/>
    <n v="12"/>
    <n v="3"/>
    <n v="1165"/>
    <s v=""/>
    <d v="2013-08-03T07:30:00"/>
    <d v="2013-08-03T12:30:00"/>
    <n v="1"/>
    <x v="0"/>
    <d v="2013-08-02T20:07:00"/>
    <x v="0"/>
    <n v="6"/>
    <x v="18"/>
    <n v="0.20833000000129687"/>
    <n v="4.9999200000311248"/>
    <n v="0.47430555555911269"/>
  </r>
  <r>
    <n v="7060"/>
    <n v="160058"/>
    <n v="24658"/>
    <n v="89"/>
    <n v="2"/>
    <n v="1095"/>
    <n v="1384"/>
    <d v="2013-07-12T19:30:00"/>
    <d v="2013-07-12T21:35:03"/>
    <n v="1"/>
    <x v="0"/>
    <d v="2013-07-12T08:06:00"/>
    <x v="0"/>
    <n v="5"/>
    <x v="10"/>
    <n v="8.6840000003576279E-2"/>
    <n v="2.0841600000858307"/>
    <n v="0.47499999999854481"/>
  </r>
  <r>
    <n v="6786"/>
    <n v="179812"/>
    <n v="41549"/>
    <n v="12"/>
    <n v="2"/>
    <n v="393"/>
    <n v="571"/>
    <d v="2013-10-19T08:30:00"/>
    <d v="2013-10-19T09:36:29"/>
    <n v="1"/>
    <x v="0"/>
    <d v="2013-10-18T21:06:00"/>
    <x v="0"/>
    <n v="6"/>
    <x v="5"/>
    <n v="4.6173333335900679E-2"/>
    <n v="1.1081600000616163"/>
    <n v="0.47499999999854481"/>
  </r>
  <r>
    <n v="7294"/>
    <n v="165248"/>
    <n v="36270"/>
    <n v="12"/>
    <n v="2"/>
    <n v="977"/>
    <n v="393"/>
    <d v="2013-08-07T10:15:00"/>
    <d v="2013-08-07T12:17:50"/>
    <n v="0"/>
    <x v="1"/>
    <d v="2013-08-06T22:50:00"/>
    <x v="0"/>
    <n v="3"/>
    <x v="4"/>
    <n v="8.5296666664362419E-2"/>
    <n v="2.0471199999446981"/>
    <n v="0.47569444444525288"/>
  </r>
  <r>
    <n v="7615"/>
    <n v="169481"/>
    <n v="41354"/>
    <n v="12"/>
    <n v="3"/>
    <n v="115"/>
    <s v=""/>
    <d v="2013-08-27T09:15:00"/>
    <d v="2013-08-27T14:15:00"/>
    <n v="1"/>
    <x v="0"/>
    <d v="2013-08-26T21:49:00"/>
    <x v="0"/>
    <n v="2"/>
    <x v="9"/>
    <n v="0.20833333333575865"/>
    <n v="5.0000000000582077"/>
    <n v="0.476388888884685"/>
  </r>
  <r>
    <n v="5504"/>
    <n v="176292"/>
    <n v="43906"/>
    <n v="12"/>
    <n v="2"/>
    <n v="1135"/>
    <n v="1384"/>
    <d v="2013-09-30T09:00:00"/>
    <d v="2013-09-30T10:00:53"/>
    <n v="1"/>
    <x v="0"/>
    <d v="2013-09-29T21:34:00"/>
    <x v="0"/>
    <n v="1"/>
    <x v="9"/>
    <n v="4.2280000001483131E-2"/>
    <n v="1.0147200000355951"/>
    <n v="0.47638888889196096"/>
  </r>
  <r>
    <n v="7376"/>
    <n v="172543"/>
    <n v="42178"/>
    <n v="89"/>
    <n v="2"/>
    <n v="176"/>
    <n v="117"/>
    <d v="2013-09-10T06:00:00"/>
    <s v=""/>
    <n v="1"/>
    <x v="0"/>
    <d v="2013-09-09T18:34:00"/>
    <x v="1"/>
    <n v="2"/>
    <x v="19"/>
    <e v="#VALUE!"/>
    <s v=""/>
    <n v="0.47638888889196096"/>
  </r>
  <r>
    <n v="7236"/>
    <n v="185048"/>
    <n v="48279"/>
    <n v="12"/>
    <n v="2"/>
    <n v="393"/>
    <n v="448"/>
    <d v="2013-11-18T09:45:00"/>
    <d v="2013-11-18T12:06:31"/>
    <n v="1"/>
    <x v="0"/>
    <d v="2013-11-17T22:18:00"/>
    <x v="0"/>
    <n v="1"/>
    <x v="9"/>
    <n v="9.8279999998339918E-2"/>
    <n v="2.358719999960158"/>
    <n v="0.47708333333139308"/>
  </r>
  <r>
    <n v="5418"/>
    <n v="182550"/>
    <n v="46852"/>
    <n v="12"/>
    <n v="2"/>
    <n v="1353"/>
    <n v="393"/>
    <d v="2013-11-01T04:45:00"/>
    <s v=""/>
    <n v="1"/>
    <x v="0"/>
    <d v="2013-10-31T17:18:00"/>
    <x v="1"/>
    <n v="5"/>
    <x v="22"/>
    <e v="#VALUE!"/>
    <s v=""/>
    <n v="0.47708333333139308"/>
  </r>
  <r>
    <n v="7787"/>
    <n v="165085"/>
    <n v="21634"/>
    <n v="12"/>
    <n v="2"/>
    <n v="83"/>
    <n v="296"/>
    <d v="2013-08-06T10:30:00"/>
    <d v="2013-08-06T11:10:39"/>
    <n v="1"/>
    <x v="0"/>
    <d v="2013-08-05T23:02:00"/>
    <x v="0"/>
    <n v="2"/>
    <x v="4"/>
    <n v="2.8230000003532041E-2"/>
    <n v="0.67752000008476898"/>
    <n v="0.47777777777810115"/>
  </r>
  <r>
    <n v="7671"/>
    <n v="168694"/>
    <n v="39420"/>
    <n v="12"/>
    <n v="2"/>
    <n v="142"/>
    <n v="585"/>
    <d v="2013-08-23T07:30:00"/>
    <d v="2013-08-23T08:13:43"/>
    <n v="1"/>
    <x v="0"/>
    <d v="2013-08-22T20:02:00"/>
    <x v="0"/>
    <n v="5"/>
    <x v="18"/>
    <n v="3.0359999997017439E-2"/>
    <n v="0.72863999992841855"/>
    <n v="0.47777777777810115"/>
  </r>
  <r>
    <n v="7049"/>
    <n v="172585"/>
    <n v="29648"/>
    <n v="12"/>
    <n v="2"/>
    <n v="1165"/>
    <n v="58"/>
    <d v="2013-09-10T09:15:00"/>
    <d v="2013-09-10T11:11:06"/>
    <n v="0"/>
    <x v="0"/>
    <d v="2013-09-09T21:47:00"/>
    <x v="0"/>
    <n v="2"/>
    <x v="9"/>
    <n v="8.0623333335097414E-2"/>
    <n v="1.9349600000423379"/>
    <n v="0.47777777777810115"/>
  </r>
  <r>
    <n v="6917"/>
    <n v="173821"/>
    <n v="42840"/>
    <n v="12"/>
    <n v="3"/>
    <n v="422"/>
    <s v=""/>
    <d v="2013-09-16T10:00:00"/>
    <d v="2013-09-16T15:00:00"/>
    <n v="1"/>
    <x v="0"/>
    <d v="2013-09-15T22:32:00"/>
    <x v="0"/>
    <n v="1"/>
    <x v="4"/>
    <n v="0.20833333333575865"/>
    <n v="5.0000000000582077"/>
    <n v="0.47777777777810115"/>
  </r>
  <r>
    <n v="5798"/>
    <n v="180214"/>
    <n v="44401"/>
    <n v="85"/>
    <n v="2"/>
    <n v="393"/>
    <n v="308"/>
    <d v="2013-10-21T06:00:00"/>
    <d v="2013-10-21T08:56:58"/>
    <n v="0"/>
    <x v="0"/>
    <d v="2013-10-20T18:32:00"/>
    <x v="0"/>
    <n v="1"/>
    <x v="19"/>
    <n v="0.1228899999987334"/>
    <n v="2.9493599999696016"/>
    <n v="0.47777777777810115"/>
  </r>
  <r>
    <n v="6998"/>
    <n v="156034"/>
    <n v="34514"/>
    <n v="12"/>
    <n v="2"/>
    <n v="145"/>
    <n v="585"/>
    <d v="2013-06-21T19:00:00"/>
    <d v="2013-06-22T00:00:00"/>
    <n v="1"/>
    <x v="0"/>
    <d v="2013-06-21T07:31:00"/>
    <x v="0"/>
    <n v="5"/>
    <x v="10"/>
    <n v="0.20833333333575865"/>
    <n v="5.0000000000582077"/>
    <n v="0.47847222221753327"/>
  </r>
  <r>
    <n v="5849"/>
    <n v="168699"/>
    <n v="40406"/>
    <n v="12"/>
    <n v="2"/>
    <n v="393"/>
    <n v="137"/>
    <d v="2013-08-23T08:00:00"/>
    <d v="2013-08-23T11:04:20"/>
    <n v="0"/>
    <x v="0"/>
    <d v="2013-08-22T20:31:00"/>
    <x v="0"/>
    <n v="5"/>
    <x v="5"/>
    <n v="0.12800666666589677"/>
    <n v="3.0721599999815226"/>
    <n v="0.47847222222480923"/>
  </r>
  <r>
    <n v="7855"/>
    <n v="176945"/>
    <n v="2065"/>
    <n v="85"/>
    <n v="2"/>
    <n v="1154"/>
    <n v="625"/>
    <d v="2013-10-03T22:00:00"/>
    <d v="2013-10-03T23:04:35"/>
    <n v="0"/>
    <x v="0"/>
    <d v="2013-10-03T10:30:00"/>
    <x v="0"/>
    <n v="4"/>
    <x v="2"/>
    <n v="4.4853333332866896E-2"/>
    <n v="1.0764799999888055"/>
    <n v="0.47916666666424135"/>
  </r>
  <r>
    <n v="6356"/>
    <n v="157420"/>
    <n v="28128"/>
    <n v="12"/>
    <n v="3"/>
    <n v="572"/>
    <s v=""/>
    <d v="2013-06-29T10:00:00"/>
    <d v="2013-06-29T15:00:00"/>
    <n v="0"/>
    <x v="1"/>
    <d v="2013-06-28T22:28:00"/>
    <x v="0"/>
    <n v="6"/>
    <x v="4"/>
    <n v="0.20833333333575865"/>
    <n v="5.0000000000582077"/>
    <n v="0.48055555555038154"/>
  </r>
  <r>
    <n v="6730"/>
    <n v="184897"/>
    <n v="45946"/>
    <n v="12"/>
    <n v="2"/>
    <n v="1120"/>
    <n v="1371"/>
    <d v="2013-11-17T04:45:00"/>
    <s v=""/>
    <n v="1"/>
    <x v="0"/>
    <d v="2013-11-16T17:13:00"/>
    <x v="1"/>
    <n v="7"/>
    <x v="22"/>
    <e v="#VALUE!"/>
    <s v=""/>
    <n v="0.48055555555038154"/>
  </r>
  <r>
    <n v="7460"/>
    <n v="168728"/>
    <n v="40225"/>
    <n v="12"/>
    <n v="3"/>
    <n v="776"/>
    <s v=""/>
    <d v="2013-08-23T10:30:00"/>
    <d v="2013-08-23T16:19:42"/>
    <n v="0"/>
    <x v="0"/>
    <d v="2013-08-22T22:58:00"/>
    <x v="0"/>
    <n v="5"/>
    <x v="4"/>
    <n v="0.24285000000236323"/>
    <n v="5.8284000000567175"/>
    <n v="0.4805555555576575"/>
  </r>
  <r>
    <n v="7795"/>
    <n v="177092"/>
    <n v="29648"/>
    <n v="12"/>
    <n v="3"/>
    <n v="542"/>
    <s v=""/>
    <d v="2013-10-04T09:30:00"/>
    <d v="2013-10-04T12:15:44"/>
    <n v="0"/>
    <x v="0"/>
    <d v="2013-10-03T21:57:00"/>
    <x v="0"/>
    <n v="5"/>
    <x v="9"/>
    <n v="0.11509666666097473"/>
    <n v="2.7623199998633936"/>
    <n v="0.48125000000436557"/>
  </r>
  <r>
    <n v="5373"/>
    <n v="180380"/>
    <n v="40064"/>
    <n v="89"/>
    <n v="2"/>
    <n v="1034"/>
    <n v="963"/>
    <d v="2013-10-22T07:45:00"/>
    <d v="2013-10-22T08:32:48"/>
    <n v="0"/>
    <x v="0"/>
    <d v="2013-10-21T20:11:00"/>
    <x v="0"/>
    <n v="2"/>
    <x v="18"/>
    <n v="3.3193333336384967E-2"/>
    <n v="0.79664000007323921"/>
    <n v="0.48194444444379769"/>
  </r>
  <r>
    <n v="6114"/>
    <n v="184015"/>
    <n v="47076"/>
    <n v="12"/>
    <n v="3"/>
    <n v="789"/>
    <s v=""/>
    <d v="2013-11-11T11:00:00"/>
    <d v="2013-11-11T11:14:40"/>
    <n v="1"/>
    <x v="0"/>
    <d v="2013-11-10T23:26:00"/>
    <x v="0"/>
    <n v="1"/>
    <x v="1"/>
    <n v="1.0186666666413657E-2"/>
    <n v="0.24447999999392778"/>
    <n v="0.48194444444379769"/>
  </r>
  <r>
    <n v="6894"/>
    <n v="168870"/>
    <n v="40488"/>
    <n v="89"/>
    <n v="2"/>
    <n v="168"/>
    <n v="1314"/>
    <d v="2013-08-24T04:45:00"/>
    <d v="2013-08-24T05:18:23"/>
    <n v="1"/>
    <x v="0"/>
    <d v="2013-08-23T17:10:00"/>
    <x v="0"/>
    <n v="6"/>
    <x v="22"/>
    <n v="2.3183333338238299E-2"/>
    <n v="0.55640000011771917"/>
    <n v="0.48263888888322981"/>
  </r>
  <r>
    <n v="7002"/>
    <n v="183900"/>
    <n v="16146"/>
    <n v="12"/>
    <n v="2"/>
    <n v="1393"/>
    <n v="363"/>
    <d v="2013-11-10T21:45:00"/>
    <d v="2013-11-11T00:07:50"/>
    <n v="0"/>
    <x v="0"/>
    <d v="2013-11-10T10:10:00"/>
    <x v="0"/>
    <n v="7"/>
    <x v="14"/>
    <n v="9.9190000000817236E-2"/>
    <n v="2.3805600000196137"/>
    <n v="0.48263888889050577"/>
  </r>
  <r>
    <n v="6798"/>
    <n v="178330"/>
    <n v="29648"/>
    <n v="12"/>
    <n v="2"/>
    <n v="814"/>
    <n v="1010"/>
    <d v="2013-10-11T08:15:00"/>
    <s v=""/>
    <n v="0"/>
    <x v="0"/>
    <d v="2013-10-10T20:39:00"/>
    <x v="1"/>
    <n v="5"/>
    <x v="5"/>
    <e v="#VALUE!"/>
    <s v=""/>
    <n v="0.48333333332993789"/>
  </r>
  <r>
    <n v="6672"/>
    <n v="161040"/>
    <n v="36782"/>
    <n v="24"/>
    <n v="2"/>
    <n v="393"/>
    <n v="1077"/>
    <d v="2013-07-17T21:45:00"/>
    <d v="2013-07-17T23:45:23"/>
    <n v="1"/>
    <x v="0"/>
    <d v="2013-07-17T10:08:00"/>
    <x v="0"/>
    <n v="3"/>
    <x v="14"/>
    <n v="8.3599999998114072E-2"/>
    <n v="2.0063999999547377"/>
    <n v="0.48402777777664596"/>
  </r>
  <r>
    <n v="6593"/>
    <n v="163271"/>
    <n v="35280"/>
    <n v="12"/>
    <n v="2"/>
    <n v="392"/>
    <n v="297"/>
    <d v="2013-07-29T17:15:00"/>
    <d v="2013-07-29T19:30:42"/>
    <n v="0"/>
    <x v="0"/>
    <d v="2013-07-29T05:38:00"/>
    <x v="0"/>
    <n v="1"/>
    <x v="16"/>
    <n v="9.4239999998535495E-2"/>
    <n v="2.2617599999648519"/>
    <n v="0.48402777777664596"/>
  </r>
  <r>
    <n v="7985"/>
    <n v="176908"/>
    <n v="19862"/>
    <n v="12"/>
    <n v="2"/>
    <n v="1010"/>
    <n v="1383"/>
    <d v="2013-10-03T11:30:00"/>
    <d v="2013-10-03T12:18:38"/>
    <n v="0"/>
    <x v="0"/>
    <d v="2013-10-02T23:52:00"/>
    <x v="0"/>
    <n v="4"/>
    <x v="1"/>
    <n v="3.377333333628485E-2"/>
    <n v="0.8105600000708364"/>
    <n v="0.48472222222335404"/>
  </r>
  <r>
    <n v="5615"/>
    <n v="163599"/>
    <n v="29314"/>
    <n v="65"/>
    <n v="3"/>
    <n v="542"/>
    <s v=""/>
    <d v="2013-07-31T07:00:00"/>
    <d v="2013-07-31T17:00:00"/>
    <n v="0"/>
    <x v="0"/>
    <d v="2013-07-30T19:21:00"/>
    <x v="0"/>
    <n v="3"/>
    <x v="18"/>
    <n v="0.41666333333705552"/>
    <n v="9.9999200000893325"/>
    <n v="0.48541666666278616"/>
  </r>
  <r>
    <n v="7428"/>
    <n v="184818"/>
    <n v="48136"/>
    <n v="12"/>
    <n v="2"/>
    <n v="293"/>
    <n v="1384"/>
    <d v="2013-11-16T21:15:00"/>
    <s v=""/>
    <n v="1"/>
    <x v="0"/>
    <d v="2013-11-16T09:35:00"/>
    <x v="1"/>
    <n v="6"/>
    <x v="14"/>
    <e v="#VALUE!"/>
    <s v=""/>
    <n v="0.48611111110949423"/>
  </r>
  <r>
    <n v="5374"/>
    <n v="171087"/>
    <n v="29648"/>
    <n v="12"/>
    <n v="3"/>
    <n v="150"/>
    <s v=""/>
    <d v="2013-09-03T08:00:00"/>
    <d v="2013-09-03T08:29:15"/>
    <n v="0"/>
    <x v="0"/>
    <d v="2013-09-02T20:20:00"/>
    <x v="0"/>
    <n v="2"/>
    <x v="5"/>
    <n v="2.031666666152887E-2"/>
    <n v="0.48759999987669289"/>
    <n v="0.48611111111677019"/>
  </r>
  <r>
    <n v="7467"/>
    <n v="169981"/>
    <n v="34955"/>
    <n v="12"/>
    <n v="2"/>
    <n v="1089"/>
    <n v="1166"/>
    <d v="2013-08-30T19:00:00"/>
    <d v="2013-08-30T20:03:08"/>
    <n v="1"/>
    <x v="0"/>
    <d v="2013-08-30T07:19:00"/>
    <x v="0"/>
    <n v="5"/>
    <x v="10"/>
    <n v="4.384333333291579E-2"/>
    <n v="1.052239999989979"/>
    <n v="0.48680555555620231"/>
  </r>
  <r>
    <n v="6874"/>
    <n v="170390"/>
    <n v="41102"/>
    <n v="12"/>
    <n v="3"/>
    <n v="1191"/>
    <s v=""/>
    <d v="2013-08-31T10:30:00"/>
    <d v="2013-08-31T20:30:00"/>
    <n v="1"/>
    <x v="0"/>
    <d v="2013-08-30T22:49:00"/>
    <x v="0"/>
    <n v="6"/>
    <x v="4"/>
    <n v="0.41666999999870313"/>
    <n v="10.000079999968875"/>
    <n v="0.48680555555620231"/>
  </r>
  <r>
    <n v="6664"/>
    <n v="172101"/>
    <n v="41898"/>
    <n v="12"/>
    <n v="2"/>
    <n v="1038"/>
    <n v="1384"/>
    <d v="2013-09-07T19:30:00"/>
    <d v="2013-09-07T21:00:08"/>
    <n v="0"/>
    <x v="0"/>
    <d v="2013-09-07T07:49:00"/>
    <x v="0"/>
    <n v="6"/>
    <x v="10"/>
    <n v="6.2590000001364388E-2"/>
    <n v="1.5021600000327453"/>
    <n v="0.48680555555620231"/>
  </r>
  <r>
    <n v="6069"/>
    <n v="178199"/>
    <n v="31903"/>
    <n v="12"/>
    <n v="2"/>
    <n v="1034"/>
    <n v="585"/>
    <d v="2013-10-10T21:00:00"/>
    <d v="2013-10-10T21:32:19"/>
    <n v="0"/>
    <x v="1"/>
    <d v="2013-10-10T09:19:00"/>
    <x v="0"/>
    <n v="4"/>
    <x v="14"/>
    <n v="2.2440000000642613E-2"/>
    <n v="0.5385600000154227"/>
    <n v="0.48680555555620231"/>
  </r>
  <r>
    <n v="6488"/>
    <n v="172405"/>
    <n v="40291"/>
    <n v="12"/>
    <n v="2"/>
    <n v="1085"/>
    <n v="1224"/>
    <d v="2013-09-09T07:30:00"/>
    <d v="2013-09-09T08:32:10"/>
    <n v="1"/>
    <x v="0"/>
    <d v="2013-09-08T19:48:00"/>
    <x v="0"/>
    <n v="1"/>
    <x v="18"/>
    <n v="4.3169999997189734E-2"/>
    <n v="1.0360799999325536"/>
    <n v="0.48750000000291038"/>
  </r>
  <r>
    <n v="7564"/>
    <n v="174239"/>
    <n v="36376"/>
    <n v="12"/>
    <n v="2"/>
    <n v="393"/>
    <n v="293"/>
    <d v="2013-09-19T00:00:00"/>
    <d v="2013-09-19T01:37:26"/>
    <n v="1"/>
    <x v="0"/>
    <d v="2013-09-18T12:18:00"/>
    <x v="0"/>
    <n v="4"/>
    <x v="20"/>
    <n v="6.7660000000614673E-2"/>
    <n v="1.6238400000147521"/>
    <n v="0.48750000000291038"/>
  </r>
  <r>
    <n v="6479"/>
    <n v="176573"/>
    <n v="40064"/>
    <n v="12"/>
    <n v="2"/>
    <n v="353"/>
    <n v="963"/>
    <d v="2013-10-01T07:30:00"/>
    <d v="2013-10-01T08:16:28"/>
    <n v="0"/>
    <x v="0"/>
    <d v="2013-09-30T19:48:00"/>
    <x v="0"/>
    <n v="2"/>
    <x v="18"/>
    <n v="3.2270000003336463E-2"/>
    <n v="0.77448000008007511"/>
    <n v="0.48750000000291038"/>
  </r>
  <r>
    <n v="6924"/>
    <n v="168085"/>
    <n v="40094"/>
    <n v="12"/>
    <n v="2"/>
    <n v="1142"/>
    <n v="393"/>
    <d v="2013-08-20T07:30:00"/>
    <d v="2013-08-20T08:51:19"/>
    <n v="0"/>
    <x v="0"/>
    <d v="2013-08-19T19:47:00"/>
    <x v="0"/>
    <n v="2"/>
    <x v="18"/>
    <n v="5.6470000003173482E-2"/>
    <n v="1.3552800000761636"/>
    <n v="0.4881944444423425"/>
  </r>
  <r>
    <n v="5444"/>
    <n v="160653"/>
    <n v="36606"/>
    <n v="12"/>
    <n v="2"/>
    <n v="1365"/>
    <n v="417"/>
    <d v="2013-07-15T10:00:00"/>
    <d v="2013-07-15T11:19:22"/>
    <n v="1"/>
    <x v="0"/>
    <d v="2013-07-14T22:16:00"/>
    <x v="0"/>
    <n v="1"/>
    <x v="4"/>
    <n v="5.5113333335611969E-2"/>
    <n v="1.3227200000546873"/>
    <n v="0.48888888888905058"/>
  </r>
  <r>
    <n v="5954"/>
    <n v="159421"/>
    <n v="35775"/>
    <n v="89"/>
    <n v="3"/>
    <n v="1330"/>
    <s v=""/>
    <d v="2013-07-09T08:30:00"/>
    <d v="2013-07-09T13:30:00"/>
    <n v="0"/>
    <x v="0"/>
    <d v="2013-07-08T20:45:00"/>
    <x v="0"/>
    <n v="2"/>
    <x v="5"/>
    <n v="0.20833333333575865"/>
    <n v="5.0000000000582077"/>
    <n v="0.48958333332848269"/>
  </r>
  <r>
    <n v="7385"/>
    <n v="179790"/>
    <n v="45606"/>
    <n v="24"/>
    <n v="2"/>
    <n v="83"/>
    <n v="1384"/>
    <d v="2013-10-19T07:00:00"/>
    <d v="2013-10-19T07:58:24"/>
    <n v="1"/>
    <x v="0"/>
    <d v="2013-10-18T19:15:00"/>
    <x v="0"/>
    <n v="6"/>
    <x v="18"/>
    <n v="4.0553333332354669E-2"/>
    <n v="0.97327999997651204"/>
    <n v="0.48958333332848269"/>
  </r>
  <r>
    <n v="6206"/>
    <n v="184140"/>
    <n v="47797"/>
    <n v="12"/>
    <n v="3"/>
    <n v="798"/>
    <s v=""/>
    <d v="2013-11-12T09:00:00"/>
    <d v="2013-11-12T19:00:00"/>
    <n v="0"/>
    <x v="0"/>
    <d v="2013-11-11T21:15:00"/>
    <x v="0"/>
    <n v="2"/>
    <x v="9"/>
    <n v="0.41666999999870313"/>
    <n v="10.000079999968875"/>
    <n v="0.48958333333575865"/>
  </r>
  <r>
    <n v="5952"/>
    <n v="180704"/>
    <n v="46014"/>
    <n v="12"/>
    <n v="3"/>
    <n v="410"/>
    <s v=""/>
    <d v="2013-10-24T10:00:00"/>
    <d v="2013-10-24T15:00:00"/>
    <n v="1"/>
    <x v="0"/>
    <d v="2013-10-23T22:14:00"/>
    <x v="0"/>
    <n v="4"/>
    <x v="4"/>
    <n v="0.20833333333575865"/>
    <n v="5.0000000000582077"/>
    <n v="0.49027777777519077"/>
  </r>
  <r>
    <n v="7469"/>
    <n v="159235"/>
    <n v="27790"/>
    <n v="85"/>
    <n v="2"/>
    <n v="768"/>
    <n v="393"/>
    <d v="2013-07-08T06:45:00"/>
    <d v="2013-07-08T07:46:57"/>
    <n v="0"/>
    <x v="0"/>
    <d v="2013-07-07T18:58:00"/>
    <x v="0"/>
    <n v="1"/>
    <x v="19"/>
    <n v="4.3019999997341074E-2"/>
    <n v="1.0324799999361858"/>
    <n v="0.49097222222189885"/>
  </r>
  <r>
    <n v="5611"/>
    <n v="163400"/>
    <n v="27055"/>
    <n v="12"/>
    <n v="2"/>
    <n v="585"/>
    <n v="117"/>
    <d v="2013-07-30T06:45:00"/>
    <d v="2013-07-30T07:39:11"/>
    <n v="0"/>
    <x v="0"/>
    <d v="2013-07-29T18:58:00"/>
    <x v="0"/>
    <n v="2"/>
    <x v="19"/>
    <n v="3.7629999998898711E-2"/>
    <n v="0.90311999997356907"/>
    <n v="0.49097222222189885"/>
  </r>
  <r>
    <n v="7180"/>
    <n v="168029"/>
    <n v="39474"/>
    <n v="12"/>
    <n v="2"/>
    <n v="1041"/>
    <n v="393"/>
    <d v="2013-08-20T03:00:00"/>
    <d v="2013-08-20T04:09:48"/>
    <n v="1"/>
    <x v="0"/>
    <d v="2013-08-19T15:13:00"/>
    <x v="0"/>
    <n v="2"/>
    <x v="23"/>
    <n v="4.8470000001543667E-2"/>
    <n v="1.163280000037048"/>
    <n v="0.49097222222189885"/>
  </r>
  <r>
    <n v="7499"/>
    <n v="174915"/>
    <n v="28906"/>
    <n v="89"/>
    <n v="2"/>
    <n v="393"/>
    <n v="89"/>
    <d v="2013-09-22T23:45:00"/>
    <d v="2013-09-23T01:29:30"/>
    <n v="0"/>
    <x v="0"/>
    <d v="2013-09-22T11:58:00"/>
    <x v="0"/>
    <n v="7"/>
    <x v="13"/>
    <n v="7.2566666662169155E-2"/>
    <n v="1.7415999998920597"/>
    <n v="0.49097222222189885"/>
  </r>
  <r>
    <n v="6535"/>
    <n v="183972"/>
    <n v="44506"/>
    <n v="12"/>
    <n v="2"/>
    <n v="330"/>
    <n v="585"/>
    <d v="2013-11-11T07:00:00"/>
    <s v=""/>
    <n v="0"/>
    <x v="0"/>
    <d v="2013-11-10T19:11:00"/>
    <x v="1"/>
    <n v="1"/>
    <x v="18"/>
    <e v="#VALUE!"/>
    <s v=""/>
    <n v="0.49236111110803904"/>
  </r>
  <r>
    <n v="7938"/>
    <n v="168336"/>
    <n v="40229"/>
    <n v="12"/>
    <n v="2"/>
    <n v="393"/>
    <n v="1390"/>
    <d v="2013-08-21T09:30:00"/>
    <d v="2013-08-21T11:33:42"/>
    <n v="1"/>
    <x v="0"/>
    <d v="2013-08-20T21:41:00"/>
    <x v="0"/>
    <n v="3"/>
    <x v="9"/>
    <n v="8.5906666667142417E-2"/>
    <n v="2.061760000011418"/>
    <n v="0.492361111115315"/>
  </r>
  <r>
    <n v="6335"/>
    <n v="175145"/>
    <n v="28250"/>
    <n v="12"/>
    <n v="3"/>
    <n v="571"/>
    <s v=""/>
    <d v="2013-09-24T08:00:00"/>
    <d v="2013-09-24T12:37:59"/>
    <n v="1"/>
    <x v="0"/>
    <d v="2013-09-23T20:11:00"/>
    <x v="0"/>
    <n v="2"/>
    <x v="5"/>
    <n v="0.19304666666721459"/>
    <n v="4.6331200000131503"/>
    <n v="0.492361111115315"/>
  </r>
  <r>
    <n v="5538"/>
    <n v="181831"/>
    <n v="2065"/>
    <n v="24"/>
    <n v="2"/>
    <n v="625"/>
    <n v="1384"/>
    <d v="2013-10-30T20:00:00"/>
    <d v="2013-10-30T22:06:11"/>
    <n v="0"/>
    <x v="0"/>
    <d v="2013-10-30T08:10:00"/>
    <x v="0"/>
    <n v="3"/>
    <x v="8"/>
    <n v="8.7626666667347308E-2"/>
    <n v="2.1030400000163354"/>
    <n v="0.49305555555474712"/>
  </r>
  <r>
    <n v="6597"/>
    <n v="183698"/>
    <n v="32527"/>
    <n v="12"/>
    <n v="2"/>
    <n v="1026"/>
    <n v="218"/>
    <d v="2013-11-09T08:30:00"/>
    <d v="2013-11-09T09:45:58"/>
    <n v="0"/>
    <x v="0"/>
    <d v="2013-11-08T20:40:00"/>
    <x v="0"/>
    <n v="6"/>
    <x v="5"/>
    <n v="5.2753333337022923E-2"/>
    <n v="1.2660800000885502"/>
    <n v="0.49305555555474712"/>
  </r>
  <r>
    <n v="6842"/>
    <n v="148650"/>
    <n v="21750"/>
    <n v="24"/>
    <n v="1"/>
    <n v="122"/>
    <s v=""/>
    <d v="2013-05-12T04:00:00"/>
    <d v="2013-05-13T00:00:00"/>
    <n v="0"/>
    <x v="0"/>
    <d v="2013-05-11T16:09:00"/>
    <x v="0"/>
    <n v="7"/>
    <x v="22"/>
    <n v="0.83333333333575865"/>
    <n v="20.000000000058208"/>
    <n v="0.49374999999417923"/>
  </r>
  <r>
    <n v="7662"/>
    <n v="176027"/>
    <n v="43773"/>
    <n v="12"/>
    <n v="2"/>
    <n v="393"/>
    <n v="1333"/>
    <d v="2013-09-28T22:45:00"/>
    <d v="2013-09-29T00:43:06"/>
    <n v="1"/>
    <x v="0"/>
    <d v="2013-09-28T10:54:00"/>
    <x v="0"/>
    <n v="6"/>
    <x v="2"/>
    <n v="8.2013333332724869E-2"/>
    <n v="1.9683199999853969"/>
    <n v="0.49374999999417923"/>
  </r>
  <r>
    <n v="7992"/>
    <n v="159762"/>
    <n v="17377"/>
    <n v="12"/>
    <n v="2"/>
    <n v="1005"/>
    <n v="585"/>
    <d v="2013-07-11T05:15:00"/>
    <d v="2013-07-11T06:05:46"/>
    <n v="0"/>
    <x v="0"/>
    <d v="2013-07-10T17:24:00"/>
    <x v="0"/>
    <n v="4"/>
    <x v="7"/>
    <n v="3.5250000000814907E-2"/>
    <n v="0.84600000001955777"/>
    <n v="0.49375000000145519"/>
  </r>
  <r>
    <n v="6831"/>
    <n v="165885"/>
    <n v="37581"/>
    <n v="89"/>
    <n v="2"/>
    <n v="1399"/>
    <n v="689"/>
    <d v="2013-08-10T08:00:00"/>
    <d v="2013-08-10T08:52:30"/>
    <n v="0"/>
    <x v="0"/>
    <d v="2013-08-09T20:09:00"/>
    <x v="0"/>
    <n v="6"/>
    <x v="5"/>
    <n v="3.6456666661251802E-2"/>
    <n v="0.87495999987004325"/>
    <n v="0.49375000000145519"/>
  </r>
  <r>
    <n v="7017"/>
    <n v="174303"/>
    <n v="39984"/>
    <n v="12"/>
    <n v="2"/>
    <n v="1159"/>
    <n v="393"/>
    <d v="2013-09-19T06:30:00"/>
    <d v="2013-09-19T07:50:55"/>
    <n v="0"/>
    <x v="0"/>
    <d v="2013-09-18T18:39:00"/>
    <x v="0"/>
    <n v="4"/>
    <x v="19"/>
    <n v="5.6196666664618533E-2"/>
    <n v="1.3487199999508448"/>
    <n v="0.49375000000145519"/>
  </r>
  <r>
    <n v="7103"/>
    <n v="173331"/>
    <n v="3720"/>
    <n v="12"/>
    <n v="2"/>
    <n v="1384"/>
    <n v="293"/>
    <d v="2013-09-14T11:00:00"/>
    <d v="2013-09-14T12:38:17"/>
    <n v="0"/>
    <x v="0"/>
    <d v="2013-09-13T23:08:00"/>
    <x v="0"/>
    <n v="6"/>
    <x v="1"/>
    <n v="6.8256666665547527E-2"/>
    <n v="1.6381599999731407"/>
    <n v="0.49444444444816327"/>
  </r>
  <r>
    <n v="5796"/>
    <n v="184895"/>
    <n v="48181"/>
    <n v="24"/>
    <n v="2"/>
    <n v="1041"/>
    <n v="1393"/>
    <d v="2013-11-17T05:00:00"/>
    <d v="2013-11-17T06:01:19"/>
    <n v="0"/>
    <x v="0"/>
    <d v="2013-11-16T17:08:00"/>
    <x v="0"/>
    <n v="7"/>
    <x v="7"/>
    <n v="4.2576666666718666E-2"/>
    <n v="1.021840000001248"/>
    <n v="0.49444444444816327"/>
  </r>
  <r>
    <n v="7611"/>
    <n v="157690"/>
    <n v="35257"/>
    <n v="12"/>
    <n v="2"/>
    <n v="393"/>
    <n v="1091"/>
    <d v="2013-07-01T04:00:00"/>
    <d v="2013-07-01T04:55:13"/>
    <n v="1"/>
    <x v="0"/>
    <d v="2013-06-30T16:07:00"/>
    <x v="0"/>
    <n v="1"/>
    <x v="22"/>
    <n v="3.8343333333614282E-2"/>
    <n v="0.92024000000674278"/>
    <n v="0.49513888888759539"/>
  </r>
  <r>
    <n v="7729"/>
    <n v="172246"/>
    <n v="24629"/>
    <n v="12"/>
    <n v="1"/>
    <n v="1054"/>
    <s v=""/>
    <d v="2013-09-08T08:00:00"/>
    <d v="2013-09-08T23:59:00"/>
    <n v="0"/>
    <x v="0"/>
    <d v="2013-09-07T20:07:00"/>
    <x v="0"/>
    <n v="7"/>
    <x v="5"/>
    <n v="0.66597666666348232"/>
    <n v="15.983439999923576"/>
    <n v="0.49513888889487134"/>
  </r>
  <r>
    <n v="7406"/>
    <n v="172043"/>
    <n v="7152"/>
    <n v="12"/>
    <n v="3"/>
    <n v="1026"/>
    <s v=""/>
    <d v="2013-09-07T09:30:00"/>
    <d v="2013-09-07T13:14:41"/>
    <n v="0"/>
    <x v="0"/>
    <d v="2013-09-06T21:36:00"/>
    <x v="0"/>
    <n v="6"/>
    <x v="9"/>
    <n v="0.15602666666381992"/>
    <n v="3.7446399999316782"/>
    <n v="0.49583333333430346"/>
  </r>
  <r>
    <n v="7523"/>
    <n v="161342"/>
    <n v="32993"/>
    <n v="12"/>
    <n v="2"/>
    <n v="949"/>
    <n v="393"/>
    <d v="2013-07-19T10:15:00"/>
    <d v="2013-07-19T12:04:54"/>
    <n v="0"/>
    <x v="0"/>
    <d v="2013-07-18T22:20:00"/>
    <x v="0"/>
    <n v="5"/>
    <x v="4"/>
    <n v="7.6316666665661614E-2"/>
    <n v="1.8315999999758787"/>
    <n v="0.49652777778101154"/>
  </r>
  <r>
    <n v="7957"/>
    <n v="160718"/>
    <n v="29184"/>
    <n v="12"/>
    <n v="2"/>
    <n v="571"/>
    <n v="269"/>
    <d v="2013-07-15T23:15:00"/>
    <d v="2013-07-15T23:46:18"/>
    <n v="1"/>
    <x v="0"/>
    <d v="2013-07-15T11:19:00"/>
    <x v="0"/>
    <n v="1"/>
    <x v="13"/>
    <n v="2.1739999996498227E-2"/>
    <n v="0.52175999991595745"/>
    <n v="0.49722222222044365"/>
  </r>
  <r>
    <n v="7974"/>
    <n v="171751"/>
    <n v="22489"/>
    <n v="85"/>
    <n v="2"/>
    <n v="136"/>
    <n v="393"/>
    <d v="2013-09-06T07:45:00"/>
    <d v="2013-09-06T09:07:07"/>
    <n v="1"/>
    <x v="0"/>
    <d v="2013-09-05T19:49:00"/>
    <x v="0"/>
    <n v="5"/>
    <x v="18"/>
    <n v="5.7023333334655035E-2"/>
    <n v="1.3685600000317208"/>
    <n v="0.49722222222044365"/>
  </r>
  <r>
    <n v="6555"/>
    <n v="179319"/>
    <n v="45396"/>
    <n v="12"/>
    <n v="3"/>
    <n v="142"/>
    <s v=""/>
    <d v="2013-10-16T10:45:00"/>
    <d v="2013-10-16T19:45:00"/>
    <n v="1"/>
    <x v="0"/>
    <d v="2013-10-15T22:49:00"/>
    <x v="0"/>
    <n v="3"/>
    <x v="4"/>
    <n v="0.37500333333446179"/>
    <n v="9.0000800000270829"/>
    <n v="0.49722222222044365"/>
  </r>
  <r>
    <n v="5443"/>
    <n v="174947"/>
    <n v="43388"/>
    <n v="89"/>
    <n v="2"/>
    <n v="92"/>
    <n v="393"/>
    <d v="2013-09-23T05:30:00"/>
    <d v="2013-09-23T06:32:48"/>
    <n v="0"/>
    <x v="0"/>
    <d v="2013-09-22T17:31:00"/>
    <x v="0"/>
    <n v="1"/>
    <x v="7"/>
    <n v="4.36133333350881E-2"/>
    <n v="1.0467200000421144"/>
    <n v="0.49930555555329192"/>
  </r>
  <r>
    <n v="7511"/>
    <n v="167027"/>
    <n v="40512"/>
    <n v="12"/>
    <n v="2"/>
    <n v="625"/>
    <n v="115"/>
    <d v="2013-08-15T10:30:00"/>
    <d v="2013-08-15T12:01:31"/>
    <n v="1"/>
    <x v="0"/>
    <d v="2013-08-14T22:30:00"/>
    <x v="0"/>
    <n v="4"/>
    <x v="4"/>
    <n v="6.3549999998940621E-2"/>
    <n v="1.5251999999745749"/>
    <n v="0.5"/>
  </r>
  <r>
    <n v="7418"/>
    <n v="181525"/>
    <n v="46472"/>
    <n v="12"/>
    <n v="2"/>
    <n v="1041"/>
    <n v="344"/>
    <d v="2013-10-29T03:30:00"/>
    <d v="2013-10-29T04:02:47"/>
    <n v="1"/>
    <x v="0"/>
    <d v="2013-10-28T15:30:00"/>
    <x v="0"/>
    <n v="2"/>
    <x v="23"/>
    <n v="2.2766666661482304E-2"/>
    <n v="0.5463999998755753"/>
    <n v="0.5"/>
  </r>
  <r>
    <n v="7717"/>
    <n v="166437"/>
    <n v="39224"/>
    <n v="28"/>
    <n v="2"/>
    <n v="184"/>
    <n v="393"/>
    <d v="2013-08-13T05:15:00"/>
    <d v="2013-08-13T06:23:41"/>
    <n v="0"/>
    <x v="0"/>
    <d v="2013-08-12T17:14:00"/>
    <x v="0"/>
    <n v="2"/>
    <x v="7"/>
    <n v="4.7700000002805609E-2"/>
    <n v="1.1448000000673346"/>
    <n v="0.50069444444670808"/>
  </r>
  <r>
    <n v="6822"/>
    <n v="141969"/>
    <n v="19501"/>
    <n v="12"/>
    <n v="2"/>
    <n v="396"/>
    <n v="393"/>
    <d v="2013-03-24T08:00:00"/>
    <d v="2013-03-25T00:00:00"/>
    <n v="1"/>
    <x v="0"/>
    <d v="2013-03-23T19:57:00"/>
    <x v="0"/>
    <n v="7"/>
    <x v="5"/>
    <n v="0.66666666666424135"/>
    <n v="15.999999999941792"/>
    <n v="0.50208333333284827"/>
  </r>
  <r>
    <n v="6374"/>
    <n v="157365"/>
    <n v="35095"/>
    <n v="12"/>
    <n v="2"/>
    <n v="1204"/>
    <n v="1384"/>
    <d v="2013-06-29T05:30:00"/>
    <d v="2013-06-29T05:40:00"/>
    <n v="0"/>
    <x v="0"/>
    <d v="2013-06-28T17:27:00"/>
    <x v="0"/>
    <n v="6"/>
    <x v="7"/>
    <n v="6.9433333337656222E-3"/>
    <n v="0.16664000001037493"/>
    <n v="0.50208333333284827"/>
  </r>
  <r>
    <n v="5923"/>
    <n v="173339"/>
    <n v="42594"/>
    <n v="12"/>
    <n v="3"/>
    <n v="977"/>
    <s v=""/>
    <d v="2013-09-14T12:00:00"/>
    <d v="2013-09-14T21:00:00"/>
    <n v="1"/>
    <x v="0"/>
    <d v="2013-09-13T23:57:00"/>
    <x v="0"/>
    <n v="6"/>
    <x v="3"/>
    <n v="0.375"/>
    <n v="9"/>
    <n v="0.50208333333284827"/>
  </r>
  <r>
    <n v="5644"/>
    <n v="164540"/>
    <n v="37379"/>
    <n v="12"/>
    <n v="2"/>
    <n v="393"/>
    <n v="142"/>
    <d v="2013-08-03T22:30:00"/>
    <d v="2013-08-04T00:38:21"/>
    <n v="0"/>
    <x v="0"/>
    <d v="2013-08-03T10:26:00"/>
    <x v="0"/>
    <n v="6"/>
    <x v="2"/>
    <n v="8.9130000000295695E-2"/>
    <n v="2.1391200000070967"/>
    <n v="0.50277777777955635"/>
  </r>
  <r>
    <n v="7030"/>
    <n v="185699"/>
    <n v="3128"/>
    <n v="12"/>
    <n v="2"/>
    <n v="1142"/>
    <n v="136"/>
    <d v="2013-11-23T07:00:00"/>
    <d v="2013-11-23T07:08:59"/>
    <n v="1"/>
    <x v="0"/>
    <d v="2013-11-22T18:53:00"/>
    <x v="0"/>
    <n v="6"/>
    <x v="18"/>
    <n v="6.2433333368971944E-3"/>
    <n v="0.14984000008553267"/>
    <n v="0.50486111110512866"/>
  </r>
  <r>
    <n v="5544"/>
    <n v="185842"/>
    <n v="15094"/>
    <n v="24"/>
    <n v="3"/>
    <n v="1338"/>
    <s v=""/>
    <d v="2013-11-24T06:00:00"/>
    <d v="2013-11-24T15:00:00"/>
    <n v="1"/>
    <x v="0"/>
    <d v="2013-11-23T17:53:00"/>
    <x v="0"/>
    <n v="7"/>
    <x v="19"/>
    <n v="0.375"/>
    <n v="9"/>
    <n v="0.50486111111240461"/>
  </r>
  <r>
    <n v="7841"/>
    <n v="161291"/>
    <n v="36903"/>
    <n v="12"/>
    <n v="2"/>
    <n v="433"/>
    <n v="1017"/>
    <d v="2013-07-19T07:00:00"/>
    <d v="2013-07-19T07:59:33"/>
    <n v="0"/>
    <x v="0"/>
    <d v="2013-07-18T18:51:00"/>
    <x v="0"/>
    <n v="5"/>
    <x v="18"/>
    <n v="4.1353333333972842E-2"/>
    <n v="0.9924800000153482"/>
    <n v="0.50624999999854481"/>
  </r>
  <r>
    <n v="6519"/>
    <n v="184781"/>
    <n v="30993"/>
    <n v="12"/>
    <n v="3"/>
    <n v="1017"/>
    <s v=""/>
    <d v="2013-11-16T10:15:00"/>
    <d v="2013-11-16T15:15:00"/>
    <n v="0"/>
    <x v="0"/>
    <d v="2013-11-15T22:06:00"/>
    <x v="0"/>
    <n v="6"/>
    <x v="4"/>
    <n v="0.20833666666294448"/>
    <n v="5.0000799999106675"/>
    <n v="0.50625000000582077"/>
  </r>
  <r>
    <n v="7097"/>
    <n v="182560"/>
    <n v="46860"/>
    <n v="12"/>
    <n v="1"/>
    <n v="1375"/>
    <s v=""/>
    <d v="2013-11-01T06:00:00"/>
    <d v="2013-11-04T23:59:00"/>
    <n v="0"/>
    <x v="0"/>
    <d v="2013-10-31T17:50:00"/>
    <x v="0"/>
    <n v="5"/>
    <x v="19"/>
    <n v="3.749309999999241"/>
    <n v="89.983439999981783"/>
    <n v="0.50694444444525288"/>
  </r>
  <r>
    <n v="6608"/>
    <n v="175158"/>
    <n v="43416"/>
    <n v="12"/>
    <n v="2"/>
    <n v="362"/>
    <n v="1394"/>
    <d v="2013-09-24T10:00:00"/>
    <d v="2013-09-24T11:22:02"/>
    <n v="1"/>
    <x v="0"/>
    <d v="2013-09-23T21:49:00"/>
    <x v="0"/>
    <n v="2"/>
    <x v="4"/>
    <n v="5.6963333336170763E-2"/>
    <n v="1.3671200000680983"/>
    <n v="0.507638888884685"/>
  </r>
  <r>
    <n v="6510"/>
    <n v="167759"/>
    <n v="39936"/>
    <n v="12"/>
    <n v="2"/>
    <n v="393"/>
    <n v="339"/>
    <d v="2013-08-18T23:00:00"/>
    <d v="2013-08-19T00:50:45"/>
    <n v="0"/>
    <x v="1"/>
    <d v="2013-08-18T10:49:00"/>
    <x v="0"/>
    <n v="7"/>
    <x v="13"/>
    <n v="7.6906666661670897E-2"/>
    <n v="1.8457599998801015"/>
    <n v="0.50763888889196096"/>
  </r>
  <r>
    <n v="5455"/>
    <n v="173975"/>
    <n v="42922"/>
    <n v="87"/>
    <n v="2"/>
    <n v="585"/>
    <n v="1010"/>
    <d v="2013-09-17T07:00:00"/>
    <d v="2013-09-17T08:01:18"/>
    <n v="0"/>
    <x v="0"/>
    <d v="2013-09-16T18:48:00"/>
    <x v="0"/>
    <n v="2"/>
    <x v="18"/>
    <n v="4.257333333225688E-2"/>
    <n v="1.0217599999741651"/>
    <n v="0.50833333333139308"/>
  </r>
  <r>
    <n v="5898"/>
    <n v="181771"/>
    <n v="44549"/>
    <n v="85"/>
    <n v="2"/>
    <n v="1054"/>
    <n v="767"/>
    <d v="2013-10-30T09:30:00"/>
    <d v="2013-10-30T10:30:17"/>
    <n v="0"/>
    <x v="0"/>
    <d v="2013-10-29T21:18:00"/>
    <x v="0"/>
    <n v="3"/>
    <x v="9"/>
    <n v="4.186666666646488E-2"/>
    <n v="1.0047999999951571"/>
    <n v="0.50833333333866904"/>
  </r>
  <r>
    <n v="7785"/>
    <n v="159094"/>
    <n v="8660"/>
    <n v="12"/>
    <n v="2"/>
    <n v="1371"/>
    <n v="832"/>
    <d v="2013-07-07T14:00:00"/>
    <d v="2013-07-07T14:57:30"/>
    <n v="0"/>
    <x v="0"/>
    <d v="2013-07-07T01:46:00"/>
    <x v="0"/>
    <n v="7"/>
    <x v="15"/>
    <n v="3.9926666664541699E-2"/>
    <n v="0.95823999994900078"/>
    <n v="0.50972222222480923"/>
  </r>
  <r>
    <n v="7933"/>
    <n v="162273"/>
    <n v="37391"/>
    <n v="12"/>
    <n v="2"/>
    <n v="1083"/>
    <n v="585"/>
    <d v="2013-07-24T05:00:00"/>
    <d v="2013-07-24T05:52:17"/>
    <n v="0"/>
    <x v="0"/>
    <d v="2013-07-23T16:43:00"/>
    <x v="0"/>
    <n v="3"/>
    <x v="7"/>
    <n v="3.6306666661403142E-2"/>
    <n v="0.87135999987367541"/>
    <n v="0.5118055555576575"/>
  </r>
  <r>
    <n v="7013"/>
    <n v="159040"/>
    <n v="35832"/>
    <n v="12"/>
    <n v="2"/>
    <n v="448"/>
    <n v="1384"/>
    <d v="2013-07-07T08:00:00"/>
    <d v="2013-07-07T09:33:20"/>
    <n v="1"/>
    <x v="0"/>
    <d v="2013-07-06T19:42:00"/>
    <x v="0"/>
    <n v="7"/>
    <x v="5"/>
    <n v="6.4816666665137745E-2"/>
    <n v="1.5555999999633059"/>
    <n v="0.51250000000436557"/>
  </r>
  <r>
    <n v="6742"/>
    <n v="179094"/>
    <n v="27761"/>
    <n v="89"/>
    <n v="2"/>
    <n v="396"/>
    <n v="393"/>
    <d v="2013-10-15T03:30:00"/>
    <d v="2013-10-15T04:46:41"/>
    <n v="1"/>
    <x v="0"/>
    <d v="2013-10-14T15:11:00"/>
    <x v="0"/>
    <n v="2"/>
    <x v="23"/>
    <n v="5.3256666666129604E-2"/>
    <n v="1.2781599999871105"/>
    <n v="0.51319444444379769"/>
  </r>
  <r>
    <n v="6827"/>
    <n v="172557"/>
    <n v="42185"/>
    <n v="12"/>
    <n v="2"/>
    <n v="1285"/>
    <n v="1262"/>
    <d v="2013-09-10T08:00:00"/>
    <s v=""/>
    <n v="0"/>
    <x v="0"/>
    <d v="2013-09-09T19:41:00"/>
    <x v="1"/>
    <n v="2"/>
    <x v="5"/>
    <e v="#VALUE!"/>
    <s v=""/>
    <n v="0.51319444444379769"/>
  </r>
  <r>
    <n v="5569"/>
    <n v="159243"/>
    <n v="35943"/>
    <n v="12"/>
    <n v="2"/>
    <n v="192"/>
    <n v="1393"/>
    <d v="2013-07-08T08:00:00"/>
    <d v="2013-07-08T09:48:14"/>
    <n v="0"/>
    <x v="0"/>
    <d v="2013-07-07T19:40:00"/>
    <x v="0"/>
    <n v="1"/>
    <x v="5"/>
    <n v="7.5166666661971249E-2"/>
    <n v="1.80399999988731"/>
    <n v="0.51388888889050577"/>
  </r>
  <r>
    <n v="6775"/>
    <n v="175989"/>
    <n v="43759"/>
    <n v="12"/>
    <n v="2"/>
    <n v="1108"/>
    <n v="571"/>
    <d v="2013-09-28T11:30:00"/>
    <d v="2013-09-28T13:25:29"/>
    <n v="0"/>
    <x v="0"/>
    <d v="2013-09-27T23:09:00"/>
    <x v="0"/>
    <n v="6"/>
    <x v="1"/>
    <n v="8.0193333335046191E-2"/>
    <n v="1.9246400000411086"/>
    <n v="0.51458333332993789"/>
  </r>
  <r>
    <n v="6772"/>
    <n v="171664"/>
    <n v="41658"/>
    <n v="12"/>
    <n v="2"/>
    <n v="396"/>
    <n v="393"/>
    <d v="2013-09-06T04:00:00"/>
    <d v="2013-09-06T05:16:41"/>
    <n v="0"/>
    <x v="0"/>
    <d v="2013-09-05T15:38:00"/>
    <x v="0"/>
    <n v="5"/>
    <x v="22"/>
    <n v="5.3253333338943776E-2"/>
    <n v="1.2780800001346506"/>
    <n v="0.51527777777664596"/>
  </r>
  <r>
    <n v="7195"/>
    <n v="163180"/>
    <n v="37823"/>
    <n v="85"/>
    <n v="2"/>
    <n v="1096"/>
    <n v="1393"/>
    <d v="2013-07-29T05:00:00"/>
    <d v="2013-07-29T06:01:01"/>
    <n v="0"/>
    <x v="0"/>
    <d v="2013-07-28T16:37:00"/>
    <x v="0"/>
    <n v="1"/>
    <x v="7"/>
    <n v="4.2376666664495133E-2"/>
    <n v="1.0170399999478832"/>
    <n v="0.51597222222335404"/>
  </r>
  <r>
    <n v="6902"/>
    <n v="161740"/>
    <n v="13741"/>
    <n v="85"/>
    <n v="2"/>
    <n v="83"/>
    <n v="271"/>
    <d v="2013-07-21T08:15:00"/>
    <d v="2013-07-21T09:10:32"/>
    <n v="1"/>
    <x v="0"/>
    <d v="2013-07-20T19:51:00"/>
    <x v="0"/>
    <n v="7"/>
    <x v="5"/>
    <n v="3.8560000000870787E-2"/>
    <n v="0.92544000002089888"/>
    <n v="0.51666666667006211"/>
  </r>
  <r>
    <n v="5675"/>
    <n v="166430"/>
    <n v="28464"/>
    <n v="12"/>
    <n v="2"/>
    <n v="1349"/>
    <n v="393"/>
    <d v="2013-08-13T04:30:00"/>
    <d v="2013-08-13T05:23:10"/>
    <n v="0"/>
    <x v="0"/>
    <d v="2013-08-12T16:04:00"/>
    <x v="0"/>
    <n v="2"/>
    <x v="22"/>
    <n v="3.6919999998644926E-2"/>
    <n v="0.88607999996747822"/>
    <n v="0.51805555555620231"/>
  </r>
  <r>
    <n v="6605"/>
    <n v="177896"/>
    <n v="23216"/>
    <n v="12"/>
    <n v="2"/>
    <n v="1390"/>
    <n v="393"/>
    <d v="2013-10-09T09:15:00"/>
    <d v="2013-10-09T11:17:26"/>
    <n v="1"/>
    <x v="0"/>
    <d v="2013-10-08T20:49:00"/>
    <x v="0"/>
    <n v="3"/>
    <x v="9"/>
    <n v="8.5023333333083428E-2"/>
    <n v="2.0405599999940023"/>
    <n v="0.51805555555620231"/>
  </r>
  <r>
    <n v="7297"/>
    <n v="168133"/>
    <n v="40123"/>
    <n v="12"/>
    <n v="2"/>
    <n v="1270"/>
    <n v="1384"/>
    <d v="2013-08-20T12:00:00"/>
    <d v="2013-08-20T13:15:44"/>
    <n v="0"/>
    <x v="0"/>
    <d v="2013-08-19T23:33:00"/>
    <x v="0"/>
    <n v="2"/>
    <x v="3"/>
    <n v="5.2589999999327119E-2"/>
    <n v="1.2621599999838509"/>
    <n v="0.51875000000291038"/>
  </r>
  <r>
    <n v="6126"/>
    <n v="175578"/>
    <n v="43656"/>
    <n v="12"/>
    <n v="2"/>
    <n v="396"/>
    <n v="1068"/>
    <d v="2013-09-27T08:15:00"/>
    <d v="2013-09-27T09:52:11"/>
    <n v="0"/>
    <x v="0"/>
    <d v="2013-09-26T19:48:00"/>
    <x v="0"/>
    <n v="5"/>
    <x v="5"/>
    <n v="6.7490000001271255E-2"/>
    <n v="1.6197600000305101"/>
    <n v="0.51875000000291038"/>
  </r>
  <r>
    <n v="6577"/>
    <n v="161136"/>
    <n v="36834"/>
    <n v="89"/>
    <n v="3"/>
    <n v="784"/>
    <s v=""/>
    <d v="2013-07-18T09:00:00"/>
    <d v="2013-07-18T18:00:00"/>
    <n v="0"/>
    <x v="0"/>
    <d v="2013-07-17T20:32:00"/>
    <x v="0"/>
    <n v="4"/>
    <x v="9"/>
    <n v="0.375"/>
    <n v="9"/>
    <n v="0.5194444444423425"/>
  </r>
  <r>
    <n v="7633"/>
    <n v="164118"/>
    <n v="38150"/>
    <n v="12"/>
    <n v="2"/>
    <n v="1317"/>
    <n v="393"/>
    <d v="2013-08-02T06:00:00"/>
    <d v="2013-08-02T06:45:42"/>
    <n v="0"/>
    <x v="0"/>
    <d v="2013-08-01T17:32:00"/>
    <x v="0"/>
    <n v="5"/>
    <x v="19"/>
    <n v="3.1739999998535495E-2"/>
    <n v="0.76175999996485189"/>
    <n v="0.5194444444423425"/>
  </r>
  <r>
    <n v="7962"/>
    <n v="173673"/>
    <n v="42798"/>
    <n v="12"/>
    <n v="2"/>
    <n v="768"/>
    <n v="393"/>
    <d v="2013-09-16T03:45:00"/>
    <d v="2013-09-16T04:34:26"/>
    <n v="1"/>
    <x v="0"/>
    <d v="2013-09-15T15:17:00"/>
    <x v="0"/>
    <n v="1"/>
    <x v="23"/>
    <n v="3.4330000002228189E-2"/>
    <n v="0.82392000005347654"/>
    <n v="0.5194444444423425"/>
  </r>
  <r>
    <n v="7695"/>
    <n v="166279"/>
    <n v="22935"/>
    <n v="12"/>
    <n v="2"/>
    <n v="1189"/>
    <n v="1150"/>
    <d v="2013-08-12T07:00:00"/>
    <d v="2013-08-12T07:45:08"/>
    <n v="1"/>
    <x v="0"/>
    <d v="2013-08-11T18:30:00"/>
    <x v="0"/>
    <n v="1"/>
    <x v="18"/>
    <n v="3.1343333335826173E-2"/>
    <n v="0.75224000005982816"/>
    <n v="0.52083333332848269"/>
  </r>
  <r>
    <n v="5555"/>
    <n v="161951"/>
    <n v="32023"/>
    <n v="12"/>
    <n v="3"/>
    <n v="376"/>
    <s v=""/>
    <d v="2013-07-22T09:00:00"/>
    <d v="2013-07-22T14:00:00"/>
    <n v="0"/>
    <x v="0"/>
    <d v="2013-07-21T20:27:00"/>
    <x v="0"/>
    <n v="1"/>
    <x v="9"/>
    <n v="0.20833000000129687"/>
    <n v="4.9999200000311248"/>
    <n v="0.52291666666860692"/>
  </r>
  <r>
    <n v="6226"/>
    <n v="168682"/>
    <n v="40397"/>
    <n v="12"/>
    <n v="2"/>
    <n v="1365"/>
    <n v="17"/>
    <d v="2013-08-23T07:30:00"/>
    <d v="2013-08-23T08:40:24"/>
    <n v="0"/>
    <x v="0"/>
    <d v="2013-08-22T18:57:00"/>
    <x v="0"/>
    <n v="5"/>
    <x v="18"/>
    <n v="4.8889999998209532E-2"/>
    <n v="1.1733599999570288"/>
    <n v="0.52291666666860692"/>
  </r>
  <r>
    <n v="6932"/>
    <n v="160826"/>
    <n v="36688"/>
    <n v="12"/>
    <n v="2"/>
    <n v="1083"/>
    <n v="1283"/>
    <d v="2013-07-16T10:00:00"/>
    <d v="2013-07-16T11:48:16"/>
    <n v="1"/>
    <x v="0"/>
    <d v="2013-07-15T21:24:00"/>
    <x v="0"/>
    <n v="2"/>
    <x v="4"/>
    <n v="7.5183333334280178E-2"/>
    <n v="1.8044000000227243"/>
    <n v="0.52499999999417923"/>
  </r>
  <r>
    <n v="5622"/>
    <n v="141244"/>
    <n v="1768"/>
    <n v="12"/>
    <n v="1"/>
    <n v="363"/>
    <s v=""/>
    <d v="2013-03-16T11:00:00"/>
    <d v="2013-03-17T00:00:00"/>
    <n v="0"/>
    <x v="0"/>
    <d v="2013-03-15T22:24:00"/>
    <x v="0"/>
    <n v="6"/>
    <x v="1"/>
    <n v="0.54166666666424135"/>
    <n v="12.999999999941792"/>
    <n v="0.52500000000145519"/>
  </r>
  <r>
    <n v="6240"/>
    <n v="157860"/>
    <n v="35332"/>
    <n v="12"/>
    <n v="2"/>
    <n v="393"/>
    <n v="1244"/>
    <d v="2013-07-02T05:00:00"/>
    <d v="2013-07-02T05:48:32"/>
    <n v="1"/>
    <x v="0"/>
    <d v="2013-07-01T16:21:00"/>
    <x v="0"/>
    <n v="2"/>
    <x v="7"/>
    <n v="3.3706666661601048E-2"/>
    <n v="0.80895999987842515"/>
    <n v="0.52708333333430346"/>
  </r>
  <r>
    <n v="7235"/>
    <n v="159742"/>
    <n v="36171"/>
    <n v="12"/>
    <n v="2"/>
    <n v="1325"/>
    <n v="393"/>
    <d v="2013-07-11T04:30:00"/>
    <d v="2013-07-11T06:01:03"/>
    <n v="0"/>
    <x v="0"/>
    <d v="2013-07-10T15:51:00"/>
    <x v="0"/>
    <n v="4"/>
    <x v="22"/>
    <n v="6.3229999999748543E-2"/>
    <n v="1.517519999993965"/>
    <n v="0.52708333333430346"/>
  </r>
  <r>
    <n v="6470"/>
    <n v="178726"/>
    <n v="45074"/>
    <n v="12"/>
    <n v="2"/>
    <n v="34"/>
    <n v="393"/>
    <d v="2013-10-13T04:45:00"/>
    <s v=""/>
    <n v="1"/>
    <x v="0"/>
    <d v="2013-10-12T16:04:00"/>
    <x v="1"/>
    <n v="7"/>
    <x v="22"/>
    <e v="#VALUE!"/>
    <s v=""/>
    <n v="0.52847222222044365"/>
  </r>
  <r>
    <n v="6029"/>
    <n v="174061"/>
    <n v="42963"/>
    <n v="65"/>
    <n v="2"/>
    <n v="1373"/>
    <n v="393"/>
    <d v="2013-09-18T00:15:00"/>
    <d v="2013-09-18T01:00:57"/>
    <n v="0"/>
    <x v="0"/>
    <d v="2013-09-17T11:32:00"/>
    <x v="0"/>
    <n v="3"/>
    <x v="20"/>
    <n v="3.1913333332340699E-2"/>
    <n v="0.76591999997617677"/>
    <n v="0.52986111110658385"/>
  </r>
  <r>
    <n v="5756"/>
    <n v="168517"/>
    <n v="23842"/>
    <n v="12"/>
    <n v="2"/>
    <n v="393"/>
    <n v="1070"/>
    <d v="2013-08-22T09:30:00"/>
    <d v="2013-08-22T11:38:06"/>
    <n v="0"/>
    <x v="1"/>
    <d v="2013-08-21T20:47:00"/>
    <x v="0"/>
    <n v="4"/>
    <x v="9"/>
    <n v="8.8956666666490491E-2"/>
    <n v="2.1349599999957718"/>
    <n v="0.52986111111385981"/>
  </r>
  <r>
    <n v="7816"/>
    <n v="158262"/>
    <n v="35542"/>
    <n v="28"/>
    <n v="2"/>
    <n v="136"/>
    <n v="1398"/>
    <d v="2013-07-04T12:00:00"/>
    <d v="2013-07-04T12:26:24"/>
    <n v="1"/>
    <x v="0"/>
    <d v="2013-07-03T23:16:00"/>
    <x v="0"/>
    <n v="4"/>
    <x v="3"/>
    <n v="1.832999999896856E-2"/>
    <n v="0.43991999997524545"/>
    <n v="0.53055555555329192"/>
  </r>
  <r>
    <n v="7507"/>
    <n v="168395"/>
    <n v="39069"/>
    <n v="12"/>
    <n v="2"/>
    <n v="150"/>
    <n v="585"/>
    <d v="2013-08-21T20:30:00"/>
    <d v="2013-08-21T22:07:05"/>
    <n v="0"/>
    <x v="0"/>
    <d v="2013-08-21T07:46:00"/>
    <x v="0"/>
    <n v="3"/>
    <x v="8"/>
    <n v="6.7423333333863411E-2"/>
    <n v="1.6181600000127219"/>
    <n v="0.53055555555329192"/>
  </r>
  <r>
    <n v="6667"/>
    <n v="164799"/>
    <n v="27202"/>
    <n v="12"/>
    <n v="2"/>
    <n v="571"/>
    <n v="393"/>
    <d v="2013-08-05T04:00:00"/>
    <d v="2013-08-05T05:13:23"/>
    <n v="1"/>
    <x v="0"/>
    <d v="2013-08-04T15:15:00"/>
    <x v="0"/>
    <n v="1"/>
    <x v="22"/>
    <n v="5.0963333334948402E-2"/>
    <n v="1.2231200000387616"/>
    <n v="0.53125"/>
  </r>
  <r>
    <n v="6855"/>
    <n v="164133"/>
    <n v="38162"/>
    <n v="65"/>
    <n v="3"/>
    <n v="393"/>
    <s v=""/>
    <d v="2013-08-02T07:45:00"/>
    <d v="2013-08-02T17:45:00"/>
    <n v="1"/>
    <x v="0"/>
    <d v="2013-08-01T18:59:00"/>
    <x v="0"/>
    <n v="5"/>
    <x v="18"/>
    <n v="0.41666333333705552"/>
    <n v="9.9999200000893325"/>
    <n v="0.53194444443943212"/>
  </r>
  <r>
    <n v="7728"/>
    <n v="159587"/>
    <n v="18364"/>
    <n v="12"/>
    <n v="2"/>
    <n v="585"/>
    <n v="292"/>
    <d v="2013-07-10T09:00:00"/>
    <d v="2013-07-10T09:37:24"/>
    <n v="0"/>
    <x v="0"/>
    <d v="2013-07-09T20:14:00"/>
    <x v="0"/>
    <n v="3"/>
    <x v="9"/>
    <n v="2.5970000002416782E-2"/>
    <n v="0.62328000005800277"/>
    <n v="0.53194444444670808"/>
  </r>
  <r>
    <n v="6580"/>
    <n v="183604"/>
    <n v="37144"/>
    <n v="90"/>
    <n v="2"/>
    <n v="585"/>
    <n v="142"/>
    <d v="2013-11-08T22:45:00"/>
    <d v="2013-11-08T23:03:52"/>
    <n v="1"/>
    <x v="0"/>
    <d v="2013-11-08T09:58:00"/>
    <x v="0"/>
    <n v="5"/>
    <x v="2"/>
    <n v="1.3103333338222001E-2"/>
    <n v="0.31448000011732802"/>
    <n v="0.53263888888614019"/>
  </r>
  <r>
    <n v="5608"/>
    <n v="163630"/>
    <n v="33292"/>
    <n v="12"/>
    <n v="2"/>
    <n v="142"/>
    <n v="1254"/>
    <d v="2013-07-31T09:45:00"/>
    <d v="2013-07-31T10:24:12"/>
    <n v="0"/>
    <x v="0"/>
    <d v="2013-07-30T20:55:00"/>
    <x v="0"/>
    <n v="3"/>
    <x v="9"/>
    <n v="2.7220000003580935E-2"/>
    <n v="0.65328000008594245"/>
    <n v="0.53472222221898846"/>
  </r>
  <r>
    <n v="7669"/>
    <n v="183992"/>
    <n v="13669"/>
    <n v="89"/>
    <n v="3"/>
    <n v="1165"/>
    <s v=""/>
    <d v="2013-11-11T10:00:00"/>
    <d v="2013-11-11T17:00:00"/>
    <n v="1"/>
    <x v="0"/>
    <d v="2013-11-10T21:10:00"/>
    <x v="0"/>
    <n v="1"/>
    <x v="4"/>
    <n v="0.29166333333705552"/>
    <n v="6.9999200000893325"/>
    <n v="0.53472222221898846"/>
  </r>
  <r>
    <n v="7553"/>
    <n v="165406"/>
    <n v="32489"/>
    <n v="65"/>
    <n v="2"/>
    <n v="58"/>
    <n v="455"/>
    <d v="2013-08-08T08:00:00"/>
    <d v="2013-08-08T09:58:30"/>
    <n v="0"/>
    <x v="0"/>
    <d v="2013-08-07T19:10:00"/>
    <x v="0"/>
    <n v="4"/>
    <x v="5"/>
    <n v="8.2296666667389218E-2"/>
    <n v="1.9751200000173412"/>
    <n v="0.53472222222626442"/>
  </r>
  <r>
    <n v="5556"/>
    <n v="171041"/>
    <n v="41325"/>
    <n v="12"/>
    <n v="2"/>
    <n v="105"/>
    <n v="393"/>
    <d v="2013-09-03T04:15:00"/>
    <d v="2013-09-03T05:09:53"/>
    <n v="0"/>
    <x v="0"/>
    <d v="2013-09-02T15:25:00"/>
    <x v="0"/>
    <n v="2"/>
    <x v="22"/>
    <n v="3.811666666297242E-2"/>
    <n v="0.91479999991133809"/>
    <n v="0.53472222222626442"/>
  </r>
  <r>
    <n v="5462"/>
    <n v="168124"/>
    <n v="29435"/>
    <n v="12"/>
    <n v="2"/>
    <n v="83"/>
    <n v="1399"/>
    <d v="2013-08-20T11:30:00"/>
    <d v="2013-08-20T12:16:48"/>
    <n v="0"/>
    <x v="0"/>
    <d v="2013-08-19T22:39:00"/>
    <x v="0"/>
    <n v="2"/>
    <x v="1"/>
    <n v="3.2503333335625939E-2"/>
    <n v="0.78008000005502254"/>
    <n v="0.53541666666569654"/>
  </r>
  <r>
    <n v="6700"/>
    <n v="161695"/>
    <n v="37103"/>
    <n v="12"/>
    <n v="2"/>
    <n v="1282"/>
    <n v="393"/>
    <d v="2013-07-21T04:00:00"/>
    <d v="2013-07-21T05:19:04"/>
    <n v="1"/>
    <x v="0"/>
    <d v="2013-07-20T15:08:00"/>
    <x v="0"/>
    <n v="7"/>
    <x v="22"/>
    <n v="5.4903333337279037E-2"/>
    <n v="1.3176800000946969"/>
    <n v="0.53611111110512866"/>
  </r>
  <r>
    <n v="7522"/>
    <n v="181351"/>
    <n v="37454"/>
    <n v="12"/>
    <n v="2"/>
    <n v="269"/>
    <n v="393"/>
    <d v="2013-10-28T04:00:00"/>
    <d v="2013-10-28T05:04:29"/>
    <n v="0"/>
    <x v="0"/>
    <d v="2013-10-27T15:08:00"/>
    <x v="0"/>
    <n v="1"/>
    <x v="22"/>
    <n v="4.4783333338273223E-2"/>
    <n v="1.0748000001185574"/>
    <n v="0.53611111110512866"/>
  </r>
  <r>
    <n v="6468"/>
    <n v="161569"/>
    <n v="36935"/>
    <n v="12"/>
    <n v="3"/>
    <n v="1303"/>
    <s v=""/>
    <d v="2013-07-20T10:30:00"/>
    <d v="2013-07-20T15:30:00"/>
    <n v="1"/>
    <x v="0"/>
    <d v="2013-07-19T21:38:00"/>
    <x v="0"/>
    <n v="6"/>
    <x v="4"/>
    <n v="0.20833000000129687"/>
    <n v="4.9999200000311248"/>
    <n v="0.53611111111240461"/>
  </r>
  <r>
    <n v="5473"/>
    <n v="164602"/>
    <n v="38323"/>
    <n v="12"/>
    <n v="2"/>
    <n v="542"/>
    <n v="393"/>
    <d v="2013-08-04T03:45:00"/>
    <d v="2013-08-04T04:46:54"/>
    <n v="1"/>
    <x v="0"/>
    <d v="2013-08-03T14:53:00"/>
    <x v="0"/>
    <n v="7"/>
    <x v="23"/>
    <n v="4.2990000001736917E-2"/>
    <n v="1.031760000041686"/>
    <n v="0.53611111111240461"/>
  </r>
  <r>
    <n v="6721"/>
    <n v="169927"/>
    <n v="33648"/>
    <n v="12"/>
    <n v="2"/>
    <n v="1159"/>
    <n v="1335"/>
    <d v="2013-08-30T09:45:00"/>
    <d v="2013-08-30T10:22:04"/>
    <n v="0"/>
    <x v="0"/>
    <d v="2013-08-29T20:53:00"/>
    <x v="0"/>
    <n v="5"/>
    <x v="9"/>
    <n v="2.5739999997313134E-2"/>
    <n v="0.61775999993551522"/>
    <n v="0.53611111111240461"/>
  </r>
  <r>
    <n v="6157"/>
    <n v="165339"/>
    <n v="38666"/>
    <n v="12"/>
    <n v="2"/>
    <n v="1039"/>
    <n v="393"/>
    <d v="2013-08-08T03:15:00"/>
    <d v="2013-08-08T04:20:07"/>
    <n v="0"/>
    <x v="1"/>
    <d v="2013-08-07T14:22:00"/>
    <x v="0"/>
    <n v="4"/>
    <x v="23"/>
    <n v="4.5223333334433846E-2"/>
    <n v="1.0853600000264123"/>
    <n v="0.53680555555183673"/>
  </r>
  <r>
    <n v="6962"/>
    <n v="183814"/>
    <n v="47642"/>
    <n v="12"/>
    <n v="2"/>
    <n v="1119"/>
    <n v="1243"/>
    <d v="2013-11-10T07:00:00"/>
    <d v="2013-11-10T08:10:26"/>
    <n v="1"/>
    <x v="0"/>
    <d v="2013-11-09T18:07:00"/>
    <x v="0"/>
    <n v="7"/>
    <x v="18"/>
    <n v="4.8913333332166076E-2"/>
    <n v="1.1739199999719858"/>
    <n v="0.53680555555183673"/>
  </r>
  <r>
    <n v="6351"/>
    <n v="163033"/>
    <n v="37446"/>
    <n v="65"/>
    <n v="2"/>
    <n v="1096"/>
    <n v="393"/>
    <d v="2013-07-28T08:00:00"/>
    <d v="2013-07-28T10:19:30"/>
    <n v="1"/>
    <x v="0"/>
    <d v="2013-07-27T19:05:00"/>
    <x v="0"/>
    <n v="7"/>
    <x v="5"/>
    <n v="9.6876666662865318E-2"/>
    <n v="2.3250399999087676"/>
    <n v="0.53819444444525288"/>
  </r>
  <r>
    <n v="6954"/>
    <n v="184117"/>
    <n v="47786"/>
    <n v="12"/>
    <n v="2"/>
    <n v="293"/>
    <n v="793"/>
    <d v="2013-11-12T09:00:00"/>
    <d v="2013-11-12T10:09:01"/>
    <n v="0"/>
    <x v="0"/>
    <d v="2013-11-11T20:03:00"/>
    <x v="0"/>
    <n v="2"/>
    <x v="9"/>
    <n v="4.7930000000633299E-2"/>
    <n v="1.1503200000151992"/>
    <n v="0.53958333333139308"/>
  </r>
  <r>
    <n v="6589"/>
    <n v="167412"/>
    <n v="3131"/>
    <n v="12"/>
    <n v="2"/>
    <n v="293"/>
    <n v="393"/>
    <d v="2013-08-17T10:00:00"/>
    <d v="2013-08-17T12:54:02"/>
    <n v="1"/>
    <x v="0"/>
    <d v="2013-08-16T21:02:00"/>
    <x v="0"/>
    <n v="6"/>
    <x v="4"/>
    <n v="0.12085333333379822"/>
    <n v="2.9004800000111572"/>
    <n v="0.54027777777810115"/>
  </r>
  <r>
    <n v="6534"/>
    <n v="178978"/>
    <n v="815"/>
    <n v="12"/>
    <n v="2"/>
    <n v="1096"/>
    <n v="414"/>
    <d v="2013-10-14T10:30:00"/>
    <d v="2013-10-14T12:02:34"/>
    <n v="1"/>
    <x v="0"/>
    <d v="2013-10-13T21:30:00"/>
    <x v="0"/>
    <n v="1"/>
    <x v="4"/>
    <n v="6.4279999998689163E-2"/>
    <n v="1.5427199999685399"/>
    <n v="0.54166666666424135"/>
  </r>
  <r>
    <n v="6143"/>
    <n v="180540"/>
    <n v="32534"/>
    <n v="12"/>
    <n v="2"/>
    <n v="393"/>
    <n v="484"/>
    <d v="2013-10-23T12:15:00"/>
    <d v="2013-10-23T14:06:11"/>
    <n v="1"/>
    <x v="0"/>
    <d v="2013-10-22T23:15:00"/>
    <x v="0"/>
    <n v="3"/>
    <x v="3"/>
    <n v="7.7213333337567747E-2"/>
    <n v="1.8531200001016259"/>
    <n v="0.54166666666424135"/>
  </r>
  <r>
    <n v="6099"/>
    <n v="180459"/>
    <n v="1779"/>
    <n v="65"/>
    <n v="1"/>
    <n v="450"/>
    <s v=""/>
    <d v="2013-10-23T04:30:00"/>
    <d v="2013-10-23T23:59:00"/>
    <n v="0"/>
    <x v="0"/>
    <d v="2013-10-22T15:30:00"/>
    <x v="0"/>
    <n v="3"/>
    <x v="22"/>
    <n v="0.81180999999924097"/>
    <n v="19.483439999981783"/>
    <n v="0.54166666666424135"/>
  </r>
  <r>
    <n v="7877"/>
    <n v="164418"/>
    <n v="38244"/>
    <n v="89"/>
    <n v="2"/>
    <n v="1041"/>
    <n v="393"/>
    <d v="2013-08-03T06:00:00"/>
    <d v="2013-08-03T07:09:48"/>
    <n v="1"/>
    <x v="0"/>
    <d v="2013-08-02T16:59:00"/>
    <x v="0"/>
    <n v="6"/>
    <x v="19"/>
    <n v="4.8470000001543667E-2"/>
    <n v="1.163280000037048"/>
    <n v="0.54236111111094942"/>
  </r>
  <r>
    <n v="7034"/>
    <n v="182998"/>
    <n v="47165"/>
    <n v="89"/>
    <n v="3"/>
    <n v="1173"/>
    <s v=""/>
    <d v="2013-11-04T12:15:00"/>
    <d v="2013-11-04T17:15:00"/>
    <n v="1"/>
    <x v="0"/>
    <d v="2013-11-03T23:12:00"/>
    <x v="0"/>
    <n v="1"/>
    <x v="3"/>
    <n v="0.20833333333575865"/>
    <n v="5.0000000000582077"/>
    <n v="0.54374999999708962"/>
  </r>
  <r>
    <n v="6669"/>
    <n v="177813"/>
    <n v="39253"/>
    <n v="90"/>
    <n v="2"/>
    <n v="253"/>
    <n v="136"/>
    <d v="2013-10-09T01:00:00"/>
    <d v="2013-10-09T01:42:46"/>
    <n v="1"/>
    <x v="0"/>
    <d v="2013-10-08T11:56:00"/>
    <x v="0"/>
    <n v="3"/>
    <x v="21"/>
    <n v="2.9703333333600312E-2"/>
    <n v="0.7128800000064075"/>
    <n v="0.54444444444379769"/>
  </r>
  <r>
    <n v="7095"/>
    <n v="179136"/>
    <n v="40064"/>
    <n v="12"/>
    <n v="2"/>
    <n v="1034"/>
    <n v="963"/>
    <d v="2013-10-15T07:45:00"/>
    <d v="2013-10-15T08:32:48"/>
    <n v="0"/>
    <x v="0"/>
    <d v="2013-10-14T18:41:00"/>
    <x v="0"/>
    <n v="2"/>
    <x v="18"/>
    <n v="3.3193333336384967E-2"/>
    <n v="0.79664000007323921"/>
    <n v="0.54444444444379769"/>
  </r>
  <r>
    <n v="7672"/>
    <n v="169932"/>
    <n v="21386"/>
    <n v="12"/>
    <n v="2"/>
    <n v="1341"/>
    <n v="97"/>
    <d v="2013-08-30T10:15:00"/>
    <d v="2013-08-30T11:15:43"/>
    <n v="1"/>
    <x v="0"/>
    <d v="2013-08-29T21:07:00"/>
    <x v="0"/>
    <n v="5"/>
    <x v="4"/>
    <n v="4.21666666661622E-2"/>
    <n v="1.0119999999878928"/>
    <n v="0.54722222222335404"/>
  </r>
  <r>
    <n v="6308"/>
    <n v="149718"/>
    <n v="30444"/>
    <n v="28"/>
    <n v="1"/>
    <n v="1205"/>
    <s v=""/>
    <d v="2013-05-18T07:30:00"/>
    <d v="2013-05-19T00:00:00"/>
    <n v="1"/>
    <x v="0"/>
    <d v="2013-05-17T18:20:00"/>
    <x v="0"/>
    <n v="6"/>
    <x v="18"/>
    <n v="0.6875"/>
    <n v="16.5"/>
    <n v="0.54861111110949423"/>
  </r>
  <r>
    <n v="6045"/>
    <n v="151166"/>
    <n v="31884"/>
    <n v="12"/>
    <n v="2"/>
    <n v="1169"/>
    <n v="393"/>
    <d v="2013-05-26T08:30:00"/>
    <d v="2013-05-27T00:00:00"/>
    <n v="1"/>
    <x v="0"/>
    <d v="2013-05-25T19:20:00"/>
    <x v="0"/>
    <n v="7"/>
    <x v="5"/>
    <n v="0.64583333333575865"/>
    <n v="15.500000000058208"/>
    <n v="0.54861111110949423"/>
  </r>
  <r>
    <n v="6869"/>
    <n v="165652"/>
    <n v="38819"/>
    <n v="87"/>
    <n v="3"/>
    <n v="160"/>
    <s v=""/>
    <d v="2013-08-09T09:00:00"/>
    <d v="2013-08-09T19:00:00"/>
    <n v="0"/>
    <x v="0"/>
    <d v="2013-08-08T19:49:00"/>
    <x v="0"/>
    <n v="5"/>
    <x v="9"/>
    <n v="0.41666999999870313"/>
    <n v="10.000079999968875"/>
    <n v="0.54930555555620231"/>
  </r>
  <r>
    <n v="6224"/>
    <n v="167654"/>
    <n v="39881"/>
    <n v="12"/>
    <n v="2"/>
    <n v="1365"/>
    <n v="1061"/>
    <d v="2013-08-18T09:00:00"/>
    <d v="2013-08-18T10:15:00"/>
    <n v="0"/>
    <x v="0"/>
    <d v="2013-08-17T19:49:00"/>
    <x v="0"/>
    <n v="7"/>
    <x v="9"/>
    <n v="5.2080000001296867E-2"/>
    <n v="1.2499200000311248"/>
    <n v="0.54930555555620231"/>
  </r>
  <r>
    <n v="7392"/>
    <n v="179304"/>
    <n v="44589"/>
    <n v="24"/>
    <n v="2"/>
    <n v="393"/>
    <n v="1021"/>
    <d v="2013-10-16T10:00:00"/>
    <d v="2013-10-16T11:33:20"/>
    <n v="0"/>
    <x v="0"/>
    <d v="2013-10-15T20:49:00"/>
    <x v="0"/>
    <n v="3"/>
    <x v="4"/>
    <n v="6.4813333337951917E-2"/>
    <n v="1.555520000110846"/>
    <n v="0.54930555555620231"/>
  </r>
  <r>
    <n v="7560"/>
    <n v="179774"/>
    <n v="38853"/>
    <n v="12"/>
    <n v="2"/>
    <n v="689"/>
    <n v="393"/>
    <d v="2013-10-19T07:00:00"/>
    <d v="2013-10-19T07:36:16"/>
    <n v="0"/>
    <x v="1"/>
    <d v="2013-10-18T17:48:00"/>
    <x v="0"/>
    <n v="6"/>
    <x v="18"/>
    <n v="2.5183333338645753E-2"/>
    <n v="0.60440000012749806"/>
    <n v="0.54999999999563443"/>
  </r>
  <r>
    <n v="7506"/>
    <n v="162471"/>
    <n v="34398"/>
    <n v="12"/>
    <n v="2"/>
    <n v="1098"/>
    <n v="1068"/>
    <d v="2013-07-25T10:00:00"/>
    <d v="2013-07-25T11:29:44"/>
    <n v="1"/>
    <x v="0"/>
    <d v="2013-07-24T20:47:00"/>
    <x v="0"/>
    <n v="4"/>
    <x v="4"/>
    <n v="6.2313333335623611E-2"/>
    <n v="1.4955200000549667"/>
    <n v="0.5506944444423425"/>
  </r>
  <r>
    <n v="6849"/>
    <n v="164346"/>
    <n v="38212"/>
    <n v="12"/>
    <n v="2"/>
    <n v="393"/>
    <n v="1237"/>
    <d v="2013-08-03T00:45:00"/>
    <d v="2013-08-03T02:00:29"/>
    <n v="1"/>
    <x v="0"/>
    <d v="2013-08-02T11:31:00"/>
    <x v="0"/>
    <n v="6"/>
    <x v="20"/>
    <n v="5.2419999999983702E-2"/>
    <n v="1.2580799999996088"/>
    <n v="0.55138888888905058"/>
  </r>
  <r>
    <n v="5554"/>
    <n v="172540"/>
    <n v="15489"/>
    <n v="12"/>
    <n v="2"/>
    <n v="83"/>
    <n v="271"/>
    <d v="2013-09-10T07:30:00"/>
    <s v=""/>
    <n v="0"/>
    <x v="0"/>
    <d v="2013-09-09T18:16:00"/>
    <x v="1"/>
    <n v="2"/>
    <x v="18"/>
    <e v="#VALUE!"/>
    <s v=""/>
    <n v="0.55138888888905058"/>
  </r>
  <r>
    <n v="6829"/>
    <n v="163193"/>
    <n v="37832"/>
    <n v="12"/>
    <n v="2"/>
    <n v="1056"/>
    <n v="393"/>
    <d v="2013-07-29T07:00:00"/>
    <d v="2013-07-29T07:15:24"/>
    <n v="0"/>
    <x v="0"/>
    <d v="2013-07-28T17:45:00"/>
    <x v="0"/>
    <n v="1"/>
    <x v="18"/>
    <n v="1.0693333337258082E-2"/>
    <n v="0.25664000009419397"/>
    <n v="0.55208333332848269"/>
  </r>
  <r>
    <n v="6898"/>
    <n v="181950"/>
    <n v="46716"/>
    <n v="12"/>
    <n v="1"/>
    <s v=""/>
    <s v=""/>
    <d v="2013-10-31T06:00:00"/>
    <d v="2013-11-01T00:00:00"/>
    <n v="1"/>
    <x v="0"/>
    <d v="2013-10-30T16:43:00"/>
    <x v="0"/>
    <n v="4"/>
    <x v="19"/>
    <n v="0.75"/>
    <n v="18"/>
    <n v="0.55347222222189885"/>
  </r>
  <r>
    <n v="6257"/>
    <n v="167361"/>
    <n v="1100"/>
    <n v="89"/>
    <n v="1"/>
    <n v="1165"/>
    <s v=""/>
    <d v="2013-08-17T06:30:00"/>
    <d v="2013-08-17T23:59:00"/>
    <n v="1"/>
    <x v="0"/>
    <d v="2013-08-16T17:09:00"/>
    <x v="0"/>
    <n v="6"/>
    <x v="19"/>
    <n v="0.72847666666348232"/>
    <n v="17.483439999923576"/>
    <n v="0.55625000000145519"/>
  </r>
  <r>
    <n v="7878"/>
    <n v="174955"/>
    <n v="38152"/>
    <n v="12"/>
    <n v="2"/>
    <n v="571"/>
    <n v="763"/>
    <d v="2013-09-23T08:00:00"/>
    <d v="2013-09-23T08:47:16"/>
    <n v="0"/>
    <x v="0"/>
    <d v="2013-09-22T18:38:00"/>
    <x v="0"/>
    <n v="1"/>
    <x v="5"/>
    <n v="3.2826666662003845E-2"/>
    <n v="0.78783999988809228"/>
    <n v="0.55694444444816327"/>
  </r>
  <r>
    <n v="5623"/>
    <n v="183957"/>
    <n v="47712"/>
    <n v="12"/>
    <n v="2"/>
    <n v="137"/>
    <n v="974"/>
    <d v="2013-11-11T07:00:00"/>
    <d v="2013-11-11T09:19:04"/>
    <n v="0"/>
    <x v="1"/>
    <d v="2013-11-10T17:36:00"/>
    <x v="0"/>
    <n v="1"/>
    <x v="18"/>
    <n v="9.657333333598217E-2"/>
    <n v="2.3177600000635721"/>
    <n v="0.55833333333430346"/>
  </r>
  <r>
    <n v="5493"/>
    <n v="165864"/>
    <n v="38937"/>
    <n v="89"/>
    <n v="2"/>
    <n v="1147"/>
    <n v="393"/>
    <d v="2013-08-10T08:45:00"/>
    <d v="2013-08-10T10:17:11"/>
    <n v="0"/>
    <x v="0"/>
    <d v="2013-08-09T19:20:00"/>
    <x v="0"/>
    <n v="6"/>
    <x v="5"/>
    <n v="6.4016666663519572E-2"/>
    <n v="1.5363999999244697"/>
    <n v="0.55902777778101154"/>
  </r>
  <r>
    <n v="6260"/>
    <n v="179994"/>
    <n v="38867"/>
    <n v="12"/>
    <n v="3"/>
    <n v="455"/>
    <s v=""/>
    <d v="2013-10-20T08:00:00"/>
    <d v="2013-10-20T12:46:24"/>
    <n v="0"/>
    <x v="0"/>
    <d v="2013-10-19T18:35:00"/>
    <x v="0"/>
    <n v="7"/>
    <x v="5"/>
    <n v="0.19888666666520294"/>
    <n v="4.7732799999648705"/>
    <n v="0.55902777778101154"/>
  </r>
  <r>
    <n v="5793"/>
    <n v="159915"/>
    <n v="36261"/>
    <n v="12"/>
    <n v="2"/>
    <n v="184"/>
    <n v="393"/>
    <d v="2013-07-12T04:00:00"/>
    <d v="2013-07-12T05:08:41"/>
    <n v="1"/>
    <x v="0"/>
    <d v="2013-07-11T14:33:00"/>
    <x v="0"/>
    <n v="5"/>
    <x v="22"/>
    <n v="4.7693333333882038E-2"/>
    <n v="1.1446400000131689"/>
    <n v="0.56041666666715173"/>
  </r>
  <r>
    <n v="6168"/>
    <n v="160233"/>
    <n v="25374"/>
    <n v="65"/>
    <n v="1"/>
    <n v="458"/>
    <s v=""/>
    <d v="2013-07-13T06:30:00"/>
    <d v="2013-07-14T00:00:00"/>
    <n v="0"/>
    <x v="0"/>
    <d v="2013-07-12T17:03:00"/>
    <x v="0"/>
    <n v="6"/>
    <x v="19"/>
    <n v="0.72916666666424135"/>
    <n v="17.499999999941792"/>
    <n v="0.56041666666715173"/>
  </r>
  <r>
    <n v="7412"/>
    <n v="167195"/>
    <n v="40512"/>
    <n v="89"/>
    <n v="2"/>
    <n v="625"/>
    <n v="1399"/>
    <d v="2013-08-16T10:45:00"/>
    <d v="2013-08-16T11:26:54"/>
    <n v="0"/>
    <x v="0"/>
    <d v="2013-08-15T21:18:00"/>
    <x v="0"/>
    <n v="5"/>
    <x v="4"/>
    <n v="2.9093333338096272E-2"/>
    <n v="0.69824000011431053"/>
    <n v="0.56041666666715173"/>
  </r>
  <r>
    <n v="5959"/>
    <n v="169490"/>
    <n v="39800"/>
    <n v="12"/>
    <n v="3"/>
    <n v="1374"/>
    <s v=""/>
    <d v="2013-08-27T13:00:00"/>
    <d v="2013-08-27T23:00:00"/>
    <n v="1"/>
    <x v="0"/>
    <d v="2013-08-26T23:33:00"/>
    <x v="0"/>
    <n v="2"/>
    <x v="0"/>
    <n v="0.41666333333705552"/>
    <n v="9.9999200000893325"/>
    <n v="0.56041666666715173"/>
  </r>
  <r>
    <n v="5696"/>
    <n v="171957"/>
    <n v="41821"/>
    <n v="12"/>
    <n v="2"/>
    <n v="410"/>
    <n v="393"/>
    <d v="2013-09-07T05:45:00"/>
    <d v="2013-09-07T06:30:21"/>
    <n v="0"/>
    <x v="1"/>
    <d v="2013-09-06T16:17:00"/>
    <x v="0"/>
    <n v="6"/>
    <x v="7"/>
    <n v="3.1496666662860662E-2"/>
    <n v="0.75591999990865588"/>
    <n v="0.56111111111385981"/>
  </r>
  <r>
    <n v="6446"/>
    <n v="168707"/>
    <n v="40410"/>
    <n v="65"/>
    <n v="3"/>
    <n v="585"/>
    <s v=""/>
    <d v="2013-08-23T11:00:00"/>
    <d v="2013-08-23T16:19:32"/>
    <n v="0"/>
    <x v="0"/>
    <d v="2013-08-22T21:30:00"/>
    <x v="0"/>
    <n v="5"/>
    <x v="1"/>
    <n v="0.22189666666236008"/>
    <n v="5.3255199998966418"/>
    <n v="0.5625"/>
  </r>
  <r>
    <n v="7984"/>
    <n v="168114"/>
    <n v="40109"/>
    <n v="12"/>
    <n v="2"/>
    <n v="363"/>
    <n v="1384"/>
    <d v="2013-08-20T11:30:00"/>
    <d v="2013-08-20T12:45:55"/>
    <n v="1"/>
    <x v="0"/>
    <d v="2013-08-19T21:59:00"/>
    <x v="0"/>
    <n v="2"/>
    <x v="1"/>
    <n v="5.2723333334142808E-2"/>
    <n v="1.2653600000194274"/>
    <n v="0.56319444443943212"/>
  </r>
  <r>
    <n v="5964"/>
    <n v="169555"/>
    <n v="40796"/>
    <n v="12"/>
    <n v="2"/>
    <n v="271"/>
    <n v="393"/>
    <d v="2013-08-28T05:30:00"/>
    <d v="2013-08-28T06:45:26"/>
    <n v="0"/>
    <x v="0"/>
    <d v="2013-08-27T15:59:00"/>
    <x v="0"/>
    <n v="3"/>
    <x v="7"/>
    <n v="5.2383333335455973E-2"/>
    <n v="1.2572000000509433"/>
    <n v="0.56319444443943212"/>
  </r>
  <r>
    <n v="5890"/>
    <n v="165978"/>
    <n v="38995"/>
    <n v="12"/>
    <n v="2"/>
    <n v="1341"/>
    <n v="1342"/>
    <d v="2013-08-11T00:00:00"/>
    <d v="2013-08-11T00:14:56"/>
    <n v="1"/>
    <x v="0"/>
    <d v="2013-08-10T10:28:00"/>
    <x v="0"/>
    <n v="7"/>
    <x v="20"/>
    <n v="1.0370000003604218E-2"/>
    <n v="0.24888000008650124"/>
    <n v="0.56388888888614019"/>
  </r>
  <r>
    <n v="7686"/>
    <n v="157981"/>
    <n v="18685"/>
    <n v="12"/>
    <n v="3"/>
    <n v="1301"/>
    <s v=""/>
    <d v="2013-07-03T03:00:00"/>
    <d v="2013-07-03T08:00:00"/>
    <n v="0"/>
    <x v="0"/>
    <d v="2013-07-02T13:26:00"/>
    <x v="0"/>
    <n v="3"/>
    <x v="23"/>
    <n v="0.20833000000129687"/>
    <n v="4.9999200000311248"/>
    <n v="0.56527777777955635"/>
  </r>
  <r>
    <n v="6137"/>
    <n v="142078"/>
    <n v="27034"/>
    <n v="85"/>
    <n v="1"/>
    <n v="852"/>
    <s v=""/>
    <d v="2013-03-25T08:00:00"/>
    <d v="2013-03-28T00:00:00"/>
    <n v="0"/>
    <x v="0"/>
    <d v="2013-03-24T18:25:00"/>
    <x v="0"/>
    <n v="1"/>
    <x v="5"/>
    <n v="2.6666666666642413"/>
    <n v="63.999999999941792"/>
    <n v="0.56597222222626442"/>
  </r>
  <r>
    <n v="6449"/>
    <n v="177667"/>
    <n v="44556"/>
    <n v="12"/>
    <n v="2"/>
    <n v="1282"/>
    <n v="393"/>
    <d v="2013-10-08T04:00:00"/>
    <d v="2013-10-08T05:19:04"/>
    <n v="1"/>
    <x v="0"/>
    <d v="2013-10-07T14:24:00"/>
    <x v="0"/>
    <n v="2"/>
    <x v="22"/>
    <n v="5.4903333337279037E-2"/>
    <n v="1.3176800000946969"/>
    <n v="0.56666666666569654"/>
  </r>
  <r>
    <n v="6227"/>
    <n v="180326"/>
    <n v="28464"/>
    <n v="12"/>
    <n v="2"/>
    <n v="1349"/>
    <n v="393"/>
    <d v="2013-10-22T04:15:00"/>
    <d v="2013-10-22T05:19:23"/>
    <n v="0"/>
    <x v="0"/>
    <d v="2013-10-21T14:38:00"/>
    <x v="0"/>
    <n v="2"/>
    <x v="22"/>
    <n v="4.4706666667480022E-2"/>
    <n v="1.0729600000195205"/>
    <n v="0.56736111111240461"/>
  </r>
  <r>
    <n v="7667"/>
    <n v="179460"/>
    <n v="45479"/>
    <n v="12"/>
    <n v="2"/>
    <n v="393"/>
    <n v="502"/>
    <d v="2013-10-17T12:30:00"/>
    <s v=""/>
    <n v="1"/>
    <x v="0"/>
    <d v="2013-10-16T22:50:00"/>
    <x v="1"/>
    <n v="4"/>
    <x v="3"/>
    <e v="#VALUE!"/>
    <s v=""/>
    <n v="0.56944444444525288"/>
  </r>
  <r>
    <n v="7296"/>
    <n v="149625"/>
    <n v="31115"/>
    <n v="12"/>
    <n v="1"/>
    <n v="344"/>
    <s v=""/>
    <d v="2013-05-18T00:00:00"/>
    <d v="2013-05-21T00:00:00"/>
    <n v="0"/>
    <x v="0"/>
    <d v="2013-05-17T10:19:00"/>
    <x v="0"/>
    <n v="6"/>
    <x v="20"/>
    <n v="3"/>
    <n v="72"/>
    <n v="0.57013888889196096"/>
  </r>
  <r>
    <n v="5359"/>
    <n v="161929"/>
    <n v="2061"/>
    <n v="12"/>
    <n v="3"/>
    <n v="92"/>
    <s v=""/>
    <d v="2013-07-22T08:00:00"/>
    <d v="2013-07-22T17:00:00"/>
    <n v="0"/>
    <x v="0"/>
    <d v="2013-07-21T18:19:00"/>
    <x v="0"/>
    <n v="1"/>
    <x v="5"/>
    <n v="0.37499666666553821"/>
    <n v="8.9999199999729171"/>
    <n v="0.57013888889196096"/>
  </r>
  <r>
    <n v="8005"/>
    <n v="165494"/>
    <n v="38740"/>
    <n v="12"/>
    <n v="2"/>
    <n v="393"/>
    <n v="1322"/>
    <d v="2013-08-08T22:15:00"/>
    <d v="2013-08-09T00:02:59"/>
    <n v="1"/>
    <x v="0"/>
    <d v="2013-08-08T08:34:00"/>
    <x v="0"/>
    <n v="4"/>
    <x v="2"/>
    <n v="7.4986666666518431E-2"/>
    <n v="1.7996799999964423"/>
    <n v="0.57013888889196096"/>
  </r>
  <r>
    <n v="5576"/>
    <n v="184774"/>
    <n v="3612"/>
    <n v="23"/>
    <n v="3"/>
    <n v="515"/>
    <s v=""/>
    <d v="2013-11-16T10:45:00"/>
    <d v="2013-11-16T11:22:55"/>
    <n v="0"/>
    <x v="0"/>
    <d v="2013-11-15T21:03:00"/>
    <x v="0"/>
    <n v="6"/>
    <x v="4"/>
    <n v="2.6333333335060161E-2"/>
    <n v="0.63200000004144385"/>
    <n v="0.57083333333139308"/>
  </r>
  <r>
    <n v="6292"/>
    <n v="162844"/>
    <n v="37663"/>
    <n v="12"/>
    <n v="1"/>
    <n v="293"/>
    <s v=""/>
    <d v="2013-07-27T07:00:00"/>
    <d v="2013-07-27T23:59:00"/>
    <n v="0"/>
    <x v="0"/>
    <d v="2013-07-26T17:17:00"/>
    <x v="0"/>
    <n v="6"/>
    <x v="18"/>
    <n v="0.70764333333499962"/>
    <n v="16.983440000039991"/>
    <n v="0.57152777777810115"/>
  </r>
  <r>
    <n v="5766"/>
    <n v="173313"/>
    <n v="36020"/>
    <n v="12"/>
    <n v="2"/>
    <n v="192"/>
    <n v="585"/>
    <d v="2013-09-14T11:15:00"/>
    <d v="2013-09-14T12:32:08"/>
    <n v="1"/>
    <x v="0"/>
    <d v="2013-09-13T21:32:00"/>
    <x v="0"/>
    <n v="6"/>
    <x v="1"/>
    <n v="5.356000000028871E-2"/>
    <n v="1.285440000006929"/>
    <n v="0.57152777777810115"/>
  </r>
  <r>
    <n v="5946"/>
    <n v="169435"/>
    <n v="29648"/>
    <n v="12"/>
    <n v="3"/>
    <n v="1315"/>
    <s v=""/>
    <d v="2013-08-27T07:45:00"/>
    <d v="2013-08-27T12:02:06"/>
    <n v="0"/>
    <x v="0"/>
    <d v="2013-08-26T18:01:00"/>
    <x v="0"/>
    <n v="2"/>
    <x v="18"/>
    <n v="0.17854333333525574"/>
    <n v="4.2850400000461377"/>
    <n v="0.57222222221753327"/>
  </r>
  <r>
    <n v="7705"/>
    <n v="178283"/>
    <n v="26620"/>
    <n v="24"/>
    <n v="2"/>
    <n v="846"/>
    <n v="393"/>
    <d v="2013-10-11T06:15:00"/>
    <d v="2013-10-11T07:10:51"/>
    <n v="0"/>
    <x v="0"/>
    <d v="2013-10-10T16:31:00"/>
    <x v="0"/>
    <n v="5"/>
    <x v="19"/>
    <n v="3.8783333337050863E-2"/>
    <n v="0.9308000000892207"/>
    <n v="0.57222222221753327"/>
  </r>
  <r>
    <n v="7976"/>
    <n v="169434"/>
    <n v="29648"/>
    <n v="12"/>
    <n v="3"/>
    <n v="1315"/>
    <s v=""/>
    <d v="2013-08-27T07:45:00"/>
    <d v="2013-08-27T11:20:48"/>
    <n v="0"/>
    <x v="0"/>
    <d v="2013-08-26T18:00:00"/>
    <x v="0"/>
    <n v="2"/>
    <x v="18"/>
    <n v="0.14986333333217772"/>
    <n v="3.5967199999722652"/>
    <n v="0.57291666666424135"/>
  </r>
  <r>
    <n v="7156"/>
    <n v="146225"/>
    <n v="28266"/>
    <n v="87"/>
    <n v="1"/>
    <s v=""/>
    <s v=""/>
    <d v="2013-04-27T05:00:00"/>
    <d v="2013-04-28T00:00:00"/>
    <n v="0"/>
    <x v="0"/>
    <d v="2013-04-26T15:14:00"/>
    <x v="0"/>
    <n v="6"/>
    <x v="7"/>
    <n v="0.79166666666424135"/>
    <n v="18.999999999941792"/>
    <n v="0.57361111111094942"/>
  </r>
  <r>
    <n v="6821"/>
    <n v="174692"/>
    <n v="43249"/>
    <n v="65"/>
    <n v="3"/>
    <n v="1389"/>
    <s v=""/>
    <d v="2013-09-21T13:00:00"/>
    <d v="2013-09-21T23:00:00"/>
    <n v="0"/>
    <x v="0"/>
    <d v="2013-09-20T23:12:00"/>
    <x v="0"/>
    <n v="6"/>
    <x v="0"/>
    <n v="0.41666333333705552"/>
    <n v="9.9999200000893325"/>
    <n v="0.57499999999708962"/>
  </r>
  <r>
    <n v="7399"/>
    <n v="181563"/>
    <n v="46489"/>
    <n v="12"/>
    <n v="3"/>
    <n v="1248"/>
    <s v=""/>
    <d v="2013-10-29T08:30:00"/>
    <d v="2013-10-29T15:30:00"/>
    <n v="1"/>
    <x v="0"/>
    <d v="2013-10-28T18:42:00"/>
    <x v="0"/>
    <n v="2"/>
    <x v="5"/>
    <n v="0.29166333333705552"/>
    <n v="6.9999200000893325"/>
    <n v="0.57499999999708962"/>
  </r>
  <r>
    <n v="6238"/>
    <n v="157593"/>
    <n v="34082"/>
    <n v="12"/>
    <n v="2"/>
    <n v="1323"/>
    <n v="570"/>
    <d v="2013-06-30T13:00:00"/>
    <d v="2013-06-30T13:24:17"/>
    <n v="1"/>
    <x v="0"/>
    <d v="2013-06-29T23:09:00"/>
    <x v="0"/>
    <n v="7"/>
    <x v="0"/>
    <n v="1.686333333782386E-2"/>
    <n v="0.40472000010777265"/>
    <n v="0.57708333332993789"/>
  </r>
  <r>
    <n v="5801"/>
    <n v="173817"/>
    <n v="42839"/>
    <n v="24"/>
    <n v="3"/>
    <n v="1333"/>
    <s v=""/>
    <d v="2013-09-16T12:00:00"/>
    <d v="2013-09-16T17:00:00"/>
    <n v="1"/>
    <x v="0"/>
    <d v="2013-09-15T22:09:00"/>
    <x v="0"/>
    <n v="1"/>
    <x v="3"/>
    <n v="0.20833000000129687"/>
    <n v="4.9999200000311248"/>
    <n v="0.57708333332993789"/>
  </r>
  <r>
    <n v="7307"/>
    <n v="168586"/>
    <n v="40346"/>
    <n v="12"/>
    <n v="2"/>
    <n v="269"/>
    <n v="1399"/>
    <d v="2013-08-23T00:30:00"/>
    <d v="2013-08-23T01:08:29"/>
    <n v="1"/>
    <x v="0"/>
    <d v="2013-08-22T10:38:00"/>
    <x v="0"/>
    <n v="5"/>
    <x v="20"/>
    <n v="2.6726666663307697E-2"/>
    <n v="0.64143999991938472"/>
    <n v="0.57777777777664596"/>
  </r>
  <r>
    <n v="7818"/>
    <n v="168467"/>
    <n v="40286"/>
    <n v="65"/>
    <n v="1"/>
    <n v="1189"/>
    <s v=""/>
    <d v="2013-08-22T06:00:00"/>
    <d v="2013-08-22T23:59:00"/>
    <n v="0"/>
    <x v="0"/>
    <d v="2013-08-21T16:04:00"/>
    <x v="0"/>
    <n v="4"/>
    <x v="19"/>
    <n v="0.74930999999924097"/>
    <n v="17.983439999981783"/>
    <n v="0.58055555555620231"/>
  </r>
  <r>
    <n v="6322"/>
    <n v="171243"/>
    <n v="1944"/>
    <n v="65"/>
    <n v="1"/>
    <n v="1382"/>
    <s v=""/>
    <d v="2013-09-04T06:00:00"/>
    <d v="2013-09-08T00:00:00"/>
    <n v="0"/>
    <x v="0"/>
    <d v="2013-09-03T16:03:00"/>
    <x v="0"/>
    <n v="3"/>
    <x v="19"/>
    <n v="3.75"/>
    <n v="90"/>
    <n v="0.58125000000291038"/>
  </r>
  <r>
    <n v="7967"/>
    <n v="159059"/>
    <n v="35847"/>
    <n v="87"/>
    <n v="2"/>
    <n v="393"/>
    <n v="466"/>
    <d v="2013-07-07T10:45:00"/>
    <d v="2013-07-07T12:06:28"/>
    <n v="1"/>
    <x v="0"/>
    <d v="2013-07-06T20:45:00"/>
    <x v="0"/>
    <n v="7"/>
    <x v="4"/>
    <n v="5.6573333335109055E-2"/>
    <n v="1.3577600000426173"/>
    <n v="0.58333333332848269"/>
  </r>
  <r>
    <n v="7540"/>
    <n v="178271"/>
    <n v="6437"/>
    <n v="65"/>
    <n v="1"/>
    <n v="150"/>
    <s v=""/>
    <d v="2013-10-11T06:00:00"/>
    <d v="2013-10-12T23:59:00"/>
    <n v="1"/>
    <x v="0"/>
    <d v="2013-10-10T15:59:00"/>
    <x v="0"/>
    <n v="5"/>
    <x v="19"/>
    <n v="1.749309999999241"/>
    <n v="41.983439999981783"/>
    <n v="0.58402777777519077"/>
  </r>
  <r>
    <n v="6564"/>
    <n v="171291"/>
    <n v="32099"/>
    <n v="12"/>
    <n v="2"/>
    <n v="1285"/>
    <n v="393"/>
    <d v="2013-09-04T09:30:00"/>
    <d v="2013-09-04T11:07:55"/>
    <n v="0"/>
    <x v="0"/>
    <d v="2013-09-03T19:28:00"/>
    <x v="0"/>
    <n v="3"/>
    <x v="9"/>
    <n v="6.7996666664839722E-2"/>
    <n v="1.6319199999561533"/>
    <n v="0.58472222222189885"/>
  </r>
  <r>
    <n v="7605"/>
    <n v="182497"/>
    <n v="46817"/>
    <n v="12"/>
    <n v="2"/>
    <n v="105"/>
    <n v="393"/>
    <d v="2013-11-01T04:30:00"/>
    <d v="2013-11-01T05:24:53"/>
    <n v="0"/>
    <x v="0"/>
    <d v="2013-10-31T14:26:00"/>
    <x v="0"/>
    <n v="5"/>
    <x v="22"/>
    <n v="3.8110000001324806E-2"/>
    <n v="0.91464000003179535"/>
    <n v="0.58611111110803904"/>
  </r>
  <r>
    <n v="7734"/>
    <n v="183401"/>
    <n v="34972"/>
    <n v="12"/>
    <n v="3"/>
    <n v="1041"/>
    <s v=""/>
    <d v="2013-11-07T09:15:00"/>
    <d v="2013-11-07T18:15:00"/>
    <n v="0"/>
    <x v="0"/>
    <d v="2013-11-06T19:11:00"/>
    <x v="0"/>
    <n v="4"/>
    <x v="9"/>
    <n v="0.37500333333446179"/>
    <n v="9.0000800000270829"/>
    <n v="0.58611111110803904"/>
  </r>
  <r>
    <n v="6517"/>
    <n v="179405"/>
    <n v="45453"/>
    <n v="89"/>
    <n v="2"/>
    <n v="1097"/>
    <n v="1328"/>
    <d v="2013-10-17T05:45:00"/>
    <s v=""/>
    <n v="1"/>
    <x v="0"/>
    <d v="2013-10-16T15:38:00"/>
    <x v="1"/>
    <n v="4"/>
    <x v="7"/>
    <e v="#VALUE!"/>
    <s v=""/>
    <n v="0.58819444444816327"/>
  </r>
  <r>
    <n v="5527"/>
    <n v="171089"/>
    <n v="29648"/>
    <n v="12"/>
    <n v="3"/>
    <n v="625"/>
    <s v=""/>
    <d v="2013-09-03T10:30:00"/>
    <d v="2013-09-03T14:30:00"/>
    <n v="0"/>
    <x v="0"/>
    <d v="2013-09-02T20:22:00"/>
    <x v="0"/>
    <n v="2"/>
    <x v="4"/>
    <n v="0.16666999999870313"/>
    <n v="4.0000799999688752"/>
    <n v="0.58888888888759539"/>
  </r>
  <r>
    <n v="5604"/>
    <n v="180651"/>
    <n v="36846"/>
    <n v="24"/>
    <n v="2"/>
    <n v="1026"/>
    <n v="1334"/>
    <d v="2013-10-24T07:30:00"/>
    <d v="2013-10-24T08:21:12"/>
    <n v="0"/>
    <x v="0"/>
    <d v="2013-10-23T17:22:00"/>
    <x v="0"/>
    <n v="4"/>
    <x v="18"/>
    <n v="3.5559999996621627E-2"/>
    <n v="0.85343999991891906"/>
    <n v="0.58888888888759539"/>
  </r>
  <r>
    <n v="7834"/>
    <n v="174668"/>
    <n v="18401"/>
    <n v="12"/>
    <n v="2"/>
    <n v="693"/>
    <n v="1068"/>
    <d v="2013-09-21T09:30:00"/>
    <d v="2013-09-21T11:06:34"/>
    <n v="1"/>
    <x v="0"/>
    <d v="2013-09-20T19:21:00"/>
    <x v="0"/>
    <n v="6"/>
    <x v="9"/>
    <n v="6.7056666666758247E-2"/>
    <n v="1.6093600000021979"/>
    <n v="0.58958333333430346"/>
  </r>
  <r>
    <n v="6897"/>
    <n v="178406"/>
    <n v="22950"/>
    <n v="12"/>
    <n v="2"/>
    <n v="1371"/>
    <n v="89"/>
    <d v="2013-10-11T21:30:00"/>
    <d v="2013-10-11T22:41:33"/>
    <n v="0"/>
    <x v="0"/>
    <d v="2013-10-11T07:21:00"/>
    <x v="0"/>
    <n v="5"/>
    <x v="14"/>
    <n v="4.9686666665365919E-2"/>
    <n v="1.1924799999687821"/>
    <n v="0.58958333333430346"/>
  </r>
  <r>
    <n v="7635"/>
    <n v="183556"/>
    <n v="47502"/>
    <n v="12"/>
    <n v="3"/>
    <n v="150"/>
    <s v=""/>
    <d v="2013-11-08T10:15:00"/>
    <d v="2013-11-08T15:15:00"/>
    <n v="1"/>
    <x v="0"/>
    <d v="2013-11-07T20:06:00"/>
    <x v="0"/>
    <n v="5"/>
    <x v="4"/>
    <n v="0.20833666666294448"/>
    <n v="5.0000799999106675"/>
    <n v="0.58958333333430346"/>
  </r>
  <r>
    <n v="6559"/>
    <n v="166615"/>
    <n v="39325"/>
    <n v="12"/>
    <n v="2"/>
    <n v="977"/>
    <n v="393"/>
    <d v="2013-08-14T03:45:00"/>
    <d v="2013-08-14T04:46:11"/>
    <n v="0"/>
    <x v="0"/>
    <d v="2013-08-13T13:32:00"/>
    <x v="0"/>
    <n v="3"/>
    <x v="23"/>
    <n v="4.2489999999816064E-2"/>
    <n v="1.0197599999955855"/>
    <n v="0.59236111111385981"/>
  </r>
  <r>
    <n v="6130"/>
    <n v="183681"/>
    <n v="13004"/>
    <n v="12"/>
    <n v="3"/>
    <n v="601"/>
    <s v=""/>
    <d v="2013-11-09T09:30:00"/>
    <d v="2013-11-09T16:30:00"/>
    <n v="1"/>
    <x v="0"/>
    <d v="2013-11-08T19:17:00"/>
    <x v="0"/>
    <n v="6"/>
    <x v="9"/>
    <n v="0.29166666666424135"/>
    <n v="6.9999999999417923"/>
    <n v="0.59236111111385981"/>
  </r>
  <r>
    <n v="6494"/>
    <n v="162828"/>
    <n v="37648"/>
    <n v="12"/>
    <n v="1"/>
    <n v="292"/>
    <s v=""/>
    <d v="2013-07-27T06:00:00"/>
    <d v="2013-07-27T23:59:00"/>
    <n v="0"/>
    <x v="0"/>
    <d v="2013-07-26T15:46:00"/>
    <x v="0"/>
    <n v="6"/>
    <x v="19"/>
    <n v="0.74930999999924097"/>
    <n v="17.983439999981783"/>
    <n v="0.59305555555329192"/>
  </r>
  <r>
    <n v="6408"/>
    <n v="159730"/>
    <n v="25262"/>
    <n v="24"/>
    <n v="2"/>
    <n v="271"/>
    <n v="168"/>
    <d v="2013-07-11T05:00:00"/>
    <d v="2013-07-11T05:35:53"/>
    <n v="1"/>
    <x v="0"/>
    <d v="2013-07-10T14:45:00"/>
    <x v="0"/>
    <n v="4"/>
    <x v="7"/>
    <n v="2.4916666661738418E-2"/>
    <n v="0.59799999988172203"/>
    <n v="0.59375"/>
  </r>
  <r>
    <n v="7619"/>
    <n v="162462"/>
    <n v="35413"/>
    <n v="12"/>
    <n v="3"/>
    <n v="215"/>
    <s v=""/>
    <d v="2013-07-25T10:00:00"/>
    <d v="2013-07-25T14:11:07"/>
    <n v="0"/>
    <x v="0"/>
    <d v="2013-07-24T19:41:00"/>
    <x v="0"/>
    <n v="4"/>
    <x v="4"/>
    <n v="0.17438333333848277"/>
    <n v="4.1852000001235865"/>
    <n v="0.59652777777228039"/>
  </r>
  <r>
    <n v="5944"/>
    <n v="144277"/>
    <n v="28220"/>
    <n v="85"/>
    <n v="2"/>
    <n v="393"/>
    <n v="1383"/>
    <d v="2013-04-12T12:30:00"/>
    <d v="2013-04-13T00:00:00"/>
    <n v="1"/>
    <x v="0"/>
    <d v="2013-04-11T22:11:00"/>
    <x v="0"/>
    <n v="5"/>
    <x v="3"/>
    <n v="0.47916666666424135"/>
    <n v="11.499999999941792"/>
    <n v="0.59652777777955635"/>
  </r>
  <r>
    <n v="6654"/>
    <n v="168616"/>
    <n v="40360"/>
    <n v="12"/>
    <n v="2"/>
    <n v="502"/>
    <n v="393"/>
    <d v="2013-08-23T03:30:00"/>
    <d v="2013-08-23T04:52:07"/>
    <n v="1"/>
    <x v="0"/>
    <d v="2013-08-22T13:11:00"/>
    <x v="0"/>
    <n v="5"/>
    <x v="23"/>
    <n v="5.7026666661840864E-2"/>
    <n v="1.3686399998841807"/>
    <n v="0.59652777777955635"/>
  </r>
  <r>
    <n v="6462"/>
    <n v="173960"/>
    <n v="28339"/>
    <n v="12"/>
    <n v="3"/>
    <n v="1244"/>
    <s v=""/>
    <d v="2013-09-17T08:00:00"/>
    <d v="2013-09-17T15:00:00"/>
    <n v="0"/>
    <x v="0"/>
    <d v="2013-09-16T17:39:00"/>
    <x v="0"/>
    <n v="2"/>
    <x v="5"/>
    <n v="0.29166666666424135"/>
    <n v="6.9999999999417923"/>
    <n v="0.59791666666569654"/>
  </r>
  <r>
    <n v="5494"/>
    <n v="181825"/>
    <n v="46641"/>
    <n v="12"/>
    <n v="3"/>
    <n v="1337"/>
    <s v=""/>
    <d v="2013-10-30T16:30:00"/>
    <d v="2013-10-31T02:30:00"/>
    <n v="1"/>
    <x v="0"/>
    <d v="2013-10-30T02:09:00"/>
    <x v="0"/>
    <n v="3"/>
    <x v="12"/>
    <n v="0.41666999999870313"/>
    <n v="10.000079999968875"/>
    <n v="0.59791666666569654"/>
  </r>
  <r>
    <n v="7421"/>
    <n v="167418"/>
    <n v="39749"/>
    <n v="12"/>
    <n v="2"/>
    <n v="142"/>
    <n v="393"/>
    <d v="2013-08-17T11:45:00"/>
    <d v="2013-08-17T13:31:55"/>
    <n v="1"/>
    <x v="0"/>
    <d v="2013-08-16T21:22:00"/>
    <x v="0"/>
    <n v="6"/>
    <x v="1"/>
    <n v="7.4246666663384531E-2"/>
    <n v="1.7819199999212287"/>
    <n v="0.59930555555911269"/>
  </r>
  <r>
    <n v="6007"/>
    <n v="168483"/>
    <n v="15922"/>
    <n v="12"/>
    <n v="2"/>
    <n v="471"/>
    <n v="271"/>
    <d v="2013-08-22T08:30:00"/>
    <d v="2013-08-22T09:09:13"/>
    <n v="0"/>
    <x v="0"/>
    <d v="2013-08-21T18:05:00"/>
    <x v="0"/>
    <n v="4"/>
    <x v="5"/>
    <n v="2.7233333334152121E-2"/>
    <n v="0.65360000001965091"/>
    <n v="0.60069444444525288"/>
  </r>
  <r>
    <n v="5997"/>
    <n v="159233"/>
    <n v="29349"/>
    <n v="12"/>
    <n v="2"/>
    <n v="1054"/>
    <n v="1331"/>
    <d v="2013-07-08T09:15:00"/>
    <d v="2013-07-08T10:12:34"/>
    <n v="0"/>
    <x v="0"/>
    <d v="2013-07-07T18:48:00"/>
    <x v="0"/>
    <n v="1"/>
    <x v="9"/>
    <n v="3.9973333332454786E-2"/>
    <n v="0.95935999997891486"/>
    <n v="0.60208333333139308"/>
  </r>
  <r>
    <n v="6753"/>
    <n v="166711"/>
    <n v="23775"/>
    <n v="12"/>
    <n v="3"/>
    <n v="1217"/>
    <s v=""/>
    <d v="2013-08-14T10:00:00"/>
    <d v="2013-08-14T19:00:00"/>
    <n v="0"/>
    <x v="0"/>
    <d v="2013-08-13T19:31:00"/>
    <x v="0"/>
    <n v="3"/>
    <x v="4"/>
    <n v="0.37500333333446179"/>
    <n v="9.0000800000270829"/>
    <n v="0.60347222221753327"/>
  </r>
  <r>
    <n v="7201"/>
    <n v="157704"/>
    <n v="34833"/>
    <n v="12"/>
    <n v="2"/>
    <n v="334"/>
    <n v="936"/>
    <d v="2013-07-01T09:30:00"/>
    <d v="2013-07-01T09:47:41"/>
    <n v="0"/>
    <x v="1"/>
    <d v="2013-06-30T19:01:00"/>
    <x v="0"/>
    <n v="1"/>
    <x v="9"/>
    <n v="1.2276666660909541E-2"/>
    <n v="0.29463999986182898"/>
    <n v="0.60347222222480923"/>
  </r>
  <r>
    <n v="7603"/>
    <n v="160419"/>
    <n v="35203"/>
    <n v="65"/>
    <n v="2"/>
    <n v="776"/>
    <n v="393"/>
    <d v="2013-07-14T07:15:00"/>
    <d v="2013-07-14T08:14:12"/>
    <n v="0"/>
    <x v="0"/>
    <d v="2013-07-13T16:46:00"/>
    <x v="0"/>
    <n v="7"/>
    <x v="18"/>
    <n v="4.1106666663836222E-2"/>
    <n v="0.98655999993206933"/>
    <n v="0.60347222222480923"/>
  </r>
  <r>
    <n v="6707"/>
    <n v="173291"/>
    <n v="42565"/>
    <n v="12"/>
    <n v="3"/>
    <n v="1057"/>
    <s v=""/>
    <d v="2013-09-14T10:00:00"/>
    <d v="2013-09-14T17:00:00"/>
    <n v="0"/>
    <x v="0"/>
    <d v="2013-09-13T19:30:00"/>
    <x v="0"/>
    <n v="6"/>
    <x v="4"/>
    <n v="0.29166333333705552"/>
    <n v="6.9999200000893325"/>
    <n v="0.60416666666424135"/>
  </r>
  <r>
    <n v="6620"/>
    <n v="181680"/>
    <n v="46561"/>
    <n v="12"/>
    <n v="2"/>
    <n v="571"/>
    <n v="393"/>
    <d v="2013-10-30T03:00:00"/>
    <d v="2013-10-30T04:06:40"/>
    <n v="1"/>
    <x v="0"/>
    <d v="2013-10-29T12:30:00"/>
    <x v="0"/>
    <n v="3"/>
    <x v="23"/>
    <n v="4.6300000001792796E-2"/>
    <n v="1.1112000000430271"/>
    <n v="0.60416666666424135"/>
  </r>
  <r>
    <n v="6006"/>
    <n v="166933"/>
    <n v="39473"/>
    <n v="12"/>
    <n v="2"/>
    <n v="832"/>
    <n v="1384"/>
    <d v="2013-08-15T08:00:00"/>
    <d v="2013-08-15T09:12:42"/>
    <n v="0"/>
    <x v="0"/>
    <d v="2013-08-14T17:29:00"/>
    <x v="0"/>
    <n v="4"/>
    <x v="5"/>
    <n v="5.0486666666984092E-2"/>
    <n v="1.2116800000076182"/>
    <n v="0.60486111111094942"/>
  </r>
  <r>
    <n v="6813"/>
    <n v="167982"/>
    <n v="29758"/>
    <n v="89"/>
    <n v="2"/>
    <n v="516"/>
    <n v="393"/>
    <d v="2013-08-20T01:45:00"/>
    <d v="2013-08-20T02:25:32"/>
    <n v="1"/>
    <x v="0"/>
    <d v="2013-08-19T11:13:00"/>
    <x v="0"/>
    <n v="2"/>
    <x v="21"/>
    <n v="2.8143333336629439E-2"/>
    <n v="0.67544000007910654"/>
    <n v="0.60555555555038154"/>
  </r>
  <r>
    <n v="6424"/>
    <n v="164872"/>
    <n v="23219"/>
    <n v="12"/>
    <n v="2"/>
    <n v="393"/>
    <n v="1350"/>
    <d v="2013-08-05T12:30:00"/>
    <d v="2013-08-05T14:23:08"/>
    <n v="0"/>
    <x v="1"/>
    <d v="2013-08-04T21:58:00"/>
    <x v="0"/>
    <n v="1"/>
    <x v="3"/>
    <n v="7.8566666663391516E-2"/>
    <n v="1.8855999999213964"/>
    <n v="0.6055555555576575"/>
  </r>
  <r>
    <n v="6303"/>
    <n v="173099"/>
    <n v="42455"/>
    <n v="89"/>
    <n v="2"/>
    <n v="168"/>
    <n v="339"/>
    <d v="2013-09-13T11:15:00"/>
    <d v="2013-09-13T12:37:06"/>
    <n v="0"/>
    <x v="1"/>
    <d v="2013-09-12T20:43:00"/>
    <x v="0"/>
    <n v="5"/>
    <x v="1"/>
    <n v="5.7009999996807892E-2"/>
    <n v="1.3682399999233894"/>
    <n v="0.6055555555576575"/>
  </r>
  <r>
    <n v="6671"/>
    <n v="173074"/>
    <n v="42359"/>
    <n v="89"/>
    <n v="2"/>
    <n v="1098"/>
    <n v="433"/>
    <d v="2013-09-13T08:15:00"/>
    <d v="2013-09-13T09:10:54"/>
    <n v="1"/>
    <x v="0"/>
    <d v="2013-09-12T17:42:00"/>
    <x v="0"/>
    <n v="5"/>
    <x v="5"/>
    <n v="3.8820000001578592E-2"/>
    <n v="0.9316800000378862"/>
    <n v="0.60624999999708962"/>
  </r>
  <r>
    <n v="5568"/>
    <n v="166223"/>
    <n v="39112"/>
    <n v="12"/>
    <n v="2"/>
    <n v="220"/>
    <n v="393"/>
    <d v="2013-08-12T06:00:00"/>
    <d v="2013-08-12T06:59:40"/>
    <n v="0"/>
    <x v="0"/>
    <d v="2013-08-11T15:26:00"/>
    <x v="0"/>
    <n v="1"/>
    <x v="19"/>
    <n v="4.1440000000875443E-2"/>
    <n v="0.99456000002101064"/>
    <n v="0.60694444444379769"/>
  </r>
  <r>
    <n v="6602"/>
    <n v="181428"/>
    <n v="46431"/>
    <n v="12"/>
    <n v="2"/>
    <n v="417"/>
    <n v="393"/>
    <d v="2013-10-28T13:15:00"/>
    <d v="2013-10-28T15:09:54"/>
    <n v="1"/>
    <x v="0"/>
    <d v="2013-10-27T22:41:00"/>
    <x v="0"/>
    <n v="1"/>
    <x v="0"/>
    <n v="7.9796666665060911E-2"/>
    <n v="1.9151199999614619"/>
    <n v="0.60694444444379769"/>
  </r>
  <r>
    <n v="5415"/>
    <n v="165681"/>
    <n v="36296"/>
    <n v="89"/>
    <n v="2"/>
    <n v="1388"/>
    <n v="585"/>
    <d v="2013-08-09T12:15:00"/>
    <d v="2013-08-09T13:09:18"/>
    <n v="0"/>
    <x v="1"/>
    <d v="2013-08-08T21:39:00"/>
    <x v="0"/>
    <n v="5"/>
    <x v="3"/>
    <n v="3.7713333338615485E-2"/>
    <n v="0.90512000012677163"/>
    <n v="0.60833333332993789"/>
  </r>
  <r>
    <n v="7653"/>
    <n v="158656"/>
    <n v="35750"/>
    <n v="89"/>
    <n v="3"/>
    <n v="988"/>
    <s v=""/>
    <d v="2013-07-06T15:00:00"/>
    <d v="2013-07-06T20:00:00"/>
    <n v="1"/>
    <x v="0"/>
    <d v="2013-07-06T00:23:00"/>
    <x v="0"/>
    <n v="6"/>
    <x v="11"/>
    <n v="0.20833000000129687"/>
    <n v="4.9999200000311248"/>
    <n v="0.60902777777664596"/>
  </r>
  <r>
    <n v="5889"/>
    <n v="162291"/>
    <n v="37402"/>
    <n v="65"/>
    <n v="3"/>
    <n v="1052"/>
    <s v=""/>
    <d v="2013-07-24T09:00:00"/>
    <d v="2013-07-24T18:00:00"/>
    <n v="0"/>
    <x v="0"/>
    <d v="2013-07-23T18:23:00"/>
    <x v="0"/>
    <n v="3"/>
    <x v="9"/>
    <n v="0.375"/>
    <n v="9"/>
    <n v="0.60902777777664596"/>
  </r>
  <r>
    <n v="7680"/>
    <n v="168313"/>
    <n v="40213"/>
    <n v="89"/>
    <n v="2"/>
    <n v="580"/>
    <n v="393"/>
    <d v="2013-08-21T10:00:00"/>
    <d v="2013-08-21T12:01:26"/>
    <n v="0"/>
    <x v="0"/>
    <d v="2013-08-20T19:21:00"/>
    <x v="0"/>
    <n v="3"/>
    <x v="4"/>
    <n v="8.4333333332324401E-2"/>
    <n v="2.0239999999757856"/>
    <n v="0.61041666666278616"/>
  </r>
  <r>
    <n v="6539"/>
    <n v="167128"/>
    <n v="21377"/>
    <n v="12"/>
    <n v="3"/>
    <n v="271"/>
    <s v=""/>
    <d v="2013-08-16T08:00:00"/>
    <d v="2013-08-16T17:00:00"/>
    <n v="1"/>
    <x v="0"/>
    <d v="2013-08-15T17:21:00"/>
    <x v="0"/>
    <n v="5"/>
    <x v="5"/>
    <n v="0.37499666666553821"/>
    <n v="8.9999199999729171"/>
    <n v="0.61041666667006211"/>
  </r>
  <r>
    <n v="6838"/>
    <n v="177859"/>
    <n v="44647"/>
    <n v="89"/>
    <n v="2"/>
    <n v="353"/>
    <n v="571"/>
    <d v="2013-10-09T07:15:00"/>
    <d v="2013-10-09T08:49:31"/>
    <n v="0"/>
    <x v="0"/>
    <d v="2013-10-08T16:36:00"/>
    <x v="0"/>
    <n v="3"/>
    <x v="18"/>
    <n v="6.5636666666250676E-2"/>
    <n v="1.5752799999900162"/>
    <n v="0.61041666667006211"/>
  </r>
  <r>
    <n v="6543"/>
    <n v="184707"/>
    <n v="34313"/>
    <n v="12"/>
    <n v="1"/>
    <n v="142"/>
    <s v=""/>
    <d v="2013-11-16T07:00:00"/>
    <d v="2013-11-17T23:59:00"/>
    <n v="1"/>
    <x v="0"/>
    <d v="2013-11-15T16:20:00"/>
    <x v="0"/>
    <n v="6"/>
    <x v="18"/>
    <n v="1.7076433333349996"/>
    <n v="40.983440000039991"/>
    <n v="0.61111111110949423"/>
  </r>
  <r>
    <n v="6779"/>
    <n v="178801"/>
    <n v="45116"/>
    <n v="12"/>
    <n v="2"/>
    <n v="142"/>
    <n v="393"/>
    <d v="2013-10-13T12:45:00"/>
    <d v="2013-10-13T14:34:30"/>
    <n v="1"/>
    <x v="0"/>
    <d v="2013-10-12T22:04:00"/>
    <x v="0"/>
    <n v="7"/>
    <x v="3"/>
    <n v="7.6039999999920838E-2"/>
    <n v="1.8249599999981001"/>
    <n v="0.61180555555620231"/>
  </r>
  <r>
    <n v="6864"/>
    <n v="181359"/>
    <n v="36762"/>
    <n v="12"/>
    <n v="2"/>
    <n v="192"/>
    <n v="1330"/>
    <d v="2013-10-28T07:00:00"/>
    <d v="2013-10-28T09:03:51"/>
    <n v="1"/>
    <x v="0"/>
    <d v="2013-10-27T16:18:00"/>
    <x v="0"/>
    <n v="1"/>
    <x v="18"/>
    <n v="8.6003333337430377E-2"/>
    <n v="2.064080000098329"/>
    <n v="0.61249999999563443"/>
  </r>
  <r>
    <n v="6619"/>
    <n v="172203"/>
    <n v="25717"/>
    <n v="28"/>
    <n v="2"/>
    <n v="585"/>
    <n v="768"/>
    <d v="2013-09-08T06:45:00"/>
    <d v="2013-09-08T07:10:33"/>
    <n v="0"/>
    <x v="0"/>
    <d v="2013-09-07T16:03:00"/>
    <x v="0"/>
    <n v="7"/>
    <x v="19"/>
    <n v="1.7740000002959277E-2"/>
    <n v="0.42576000007102266"/>
    <n v="0.61250000000291038"/>
  </r>
  <r>
    <n v="7846"/>
    <n v="176969"/>
    <n v="44185"/>
    <n v="12"/>
    <n v="2"/>
    <n v="693"/>
    <n v="393"/>
    <d v="2013-10-04T03:00:00"/>
    <d v="2013-10-04T04:19:23"/>
    <n v="1"/>
    <x v="0"/>
    <d v="2013-10-03T12:18:00"/>
    <x v="0"/>
    <n v="5"/>
    <x v="23"/>
    <n v="5.5130000000644941E-2"/>
    <n v="1.3231200000154786"/>
    <n v="0.61250000000291038"/>
  </r>
  <r>
    <n v="6131"/>
    <n v="170665"/>
    <n v="41188"/>
    <n v="12"/>
    <n v="2"/>
    <n v="1097"/>
    <n v="410"/>
    <d v="2013-09-01T10:00:00"/>
    <d v="2013-09-01T11:15:22"/>
    <n v="1"/>
    <x v="0"/>
    <d v="2013-08-31T19:17:00"/>
    <x v="0"/>
    <n v="7"/>
    <x v="4"/>
    <n v="5.23333333330811E-2"/>
    <n v="1.2559999999939464"/>
    <n v="0.6131944444423425"/>
  </r>
  <r>
    <n v="6567"/>
    <n v="181245"/>
    <n v="28264"/>
    <n v="28"/>
    <n v="2"/>
    <n v="1297"/>
    <n v="393"/>
    <d v="2013-10-27T11:30:00"/>
    <d v="2013-10-27T12:28:20"/>
    <n v="1"/>
    <x v="0"/>
    <d v="2013-10-26T20:47:00"/>
    <x v="0"/>
    <n v="7"/>
    <x v="1"/>
    <n v="4.0513333333365154E-2"/>
    <n v="0.97232000000076368"/>
    <n v="0.6131944444423425"/>
  </r>
  <r>
    <n v="5382"/>
    <n v="160939"/>
    <n v="36740"/>
    <n v="12"/>
    <n v="2"/>
    <n v="571"/>
    <n v="393"/>
    <d v="2013-07-17T04:00:00"/>
    <d v="2013-07-17T04:49:12"/>
    <n v="0"/>
    <x v="0"/>
    <d v="2013-07-16T13:16:00"/>
    <x v="0"/>
    <n v="3"/>
    <x v="22"/>
    <n v="3.4163333337346558E-2"/>
    <n v="0.81992000009631738"/>
    <n v="0.61388888888905058"/>
  </r>
  <r>
    <n v="5490"/>
    <n v="183945"/>
    <n v="40509"/>
    <n v="12"/>
    <n v="2"/>
    <n v="176"/>
    <n v="142"/>
    <d v="2013-11-11T07:15:00"/>
    <s v=""/>
    <n v="1"/>
    <x v="0"/>
    <d v="2013-11-10T16:31:00"/>
    <x v="1"/>
    <n v="1"/>
    <x v="18"/>
    <e v="#VALUE!"/>
    <s v=""/>
    <n v="0.61388888888905058"/>
  </r>
  <r>
    <n v="7639"/>
    <n v="175967"/>
    <n v="35644"/>
    <n v="12"/>
    <n v="2"/>
    <n v="142"/>
    <n v="585"/>
    <d v="2013-09-28T12:15:00"/>
    <d v="2013-09-28T13:13:05"/>
    <n v="1"/>
    <x v="0"/>
    <d v="2013-09-27T21:29:00"/>
    <x v="0"/>
    <n v="6"/>
    <x v="3"/>
    <n v="4.0333333337912336E-2"/>
    <n v="0.96800000010989606"/>
    <n v="0.61527777777519077"/>
  </r>
  <r>
    <n v="6106"/>
    <n v="164026"/>
    <n v="34887"/>
    <n v="12"/>
    <n v="2"/>
    <n v="647"/>
    <n v="393"/>
    <d v="2013-08-02T04:30:00"/>
    <d v="2013-08-02T05:40:37"/>
    <n v="1"/>
    <x v="0"/>
    <d v="2013-08-01T13:43:00"/>
    <x v="0"/>
    <n v="5"/>
    <x v="22"/>
    <n v="4.9039999998058192E-2"/>
    <n v="1.1769599999533966"/>
    <n v="0.61597222222189885"/>
  </r>
  <r>
    <n v="5639"/>
    <n v="172554"/>
    <n v="42184"/>
    <n v="12"/>
    <n v="3"/>
    <n v="763"/>
    <s v=""/>
    <d v="2013-09-10T10:15:00"/>
    <d v="2013-09-10T14:36:45"/>
    <n v="0"/>
    <x v="0"/>
    <d v="2013-09-09T19:28:00"/>
    <x v="0"/>
    <n v="2"/>
    <x v="4"/>
    <n v="0.18176666666113306"/>
    <n v="4.3623999998671934"/>
    <n v="0.61597222222189885"/>
  </r>
  <r>
    <n v="7996"/>
    <n v="180832"/>
    <n v="45996"/>
    <n v="12"/>
    <n v="3"/>
    <n v="391"/>
    <s v=""/>
    <d v="2013-10-25T09:45:00"/>
    <d v="2013-10-25T18:45:00"/>
    <n v="1"/>
    <x v="0"/>
    <d v="2013-10-24T18:53:00"/>
    <x v="0"/>
    <n v="5"/>
    <x v="9"/>
    <n v="0.375"/>
    <n v="9"/>
    <n v="0.61944444444088731"/>
  </r>
  <r>
    <n v="6981"/>
    <n v="170089"/>
    <n v="40946"/>
    <n v="12"/>
    <n v="2"/>
    <n v="339"/>
    <n v="393"/>
    <d v="2013-08-31T06:30:00"/>
    <d v="2013-08-31T07:36:49"/>
    <n v="1"/>
    <x v="0"/>
    <d v="2013-08-30T15:38:00"/>
    <x v="0"/>
    <n v="6"/>
    <x v="19"/>
    <n v="4.6396666664804798E-2"/>
    <n v="1.1135199999553151"/>
    <n v="0.61944444444816327"/>
  </r>
  <r>
    <n v="5402"/>
    <n v="164141"/>
    <n v="38167"/>
    <n v="89"/>
    <n v="2"/>
    <n v="220"/>
    <n v="393"/>
    <d v="2013-08-02T10:30:00"/>
    <d v="2013-08-02T12:14:20"/>
    <n v="0"/>
    <x v="0"/>
    <d v="2013-08-01T19:34:00"/>
    <x v="0"/>
    <n v="5"/>
    <x v="4"/>
    <n v="7.2449999999662396E-2"/>
    <n v="1.7387999999918975"/>
    <n v="0.62222222222044365"/>
  </r>
  <r>
    <n v="6439"/>
    <n v="179660"/>
    <n v="40198"/>
    <n v="24"/>
    <n v="2"/>
    <n v="220"/>
    <n v="393"/>
    <d v="2013-10-18T23:45:00"/>
    <d v="2013-10-19T00:44:40"/>
    <n v="0"/>
    <x v="0"/>
    <d v="2013-10-18T08:47:00"/>
    <x v="0"/>
    <n v="5"/>
    <x v="13"/>
    <n v="4.1436666666413657E-2"/>
    <n v="0.99447999999392778"/>
    <n v="0.62361111111385981"/>
  </r>
  <r>
    <n v="7312"/>
    <n v="159985"/>
    <n v="33614"/>
    <n v="28"/>
    <n v="2"/>
    <n v="467"/>
    <n v="392"/>
    <d v="2013-07-12T11:00:00"/>
    <d v="2013-07-12T13:06:46"/>
    <n v="0"/>
    <x v="0"/>
    <d v="2013-07-11T20:01:00"/>
    <x v="0"/>
    <n v="5"/>
    <x v="1"/>
    <n v="8.8036666660627816E-2"/>
    <n v="2.1128799998550676"/>
    <n v="0.62430555556056788"/>
  </r>
  <r>
    <n v="6875"/>
    <n v="170859"/>
    <n v="21386"/>
    <n v="85"/>
    <n v="2"/>
    <n v="1341"/>
    <n v="97"/>
    <d v="2013-09-02T10:15:00"/>
    <s v=""/>
    <n v="1"/>
    <x v="0"/>
    <d v="2013-09-01T19:15:00"/>
    <x v="1"/>
    <n v="1"/>
    <x v="4"/>
    <e v="#VALUE!"/>
    <s v=""/>
    <n v="0.625"/>
  </r>
  <r>
    <n v="6277"/>
    <n v="158550"/>
    <n v="35694"/>
    <n v="89"/>
    <n v="2"/>
    <n v="142"/>
    <n v="393"/>
    <d v="2013-07-06T06:15:00"/>
    <d v="2013-07-06T07:18:00"/>
    <n v="1"/>
    <x v="0"/>
    <d v="2013-07-05T15:14:00"/>
    <x v="0"/>
    <n v="6"/>
    <x v="19"/>
    <n v="4.375333333882736E-2"/>
    <n v="1.0500800001318567"/>
    <n v="0.62569444443943212"/>
  </r>
  <r>
    <n v="6285"/>
    <n v="164841"/>
    <n v="29471"/>
    <n v="89"/>
    <n v="3"/>
    <n v="393"/>
    <s v=""/>
    <d v="2013-08-05T10:45:00"/>
    <d v="2013-08-05T17:45:00"/>
    <n v="1"/>
    <x v="0"/>
    <d v="2013-08-04T19:44:00"/>
    <x v="0"/>
    <n v="1"/>
    <x v="4"/>
    <n v="0.29166333333705552"/>
    <n v="6.9999200000893325"/>
    <n v="0.62569444443943212"/>
  </r>
  <r>
    <n v="5499"/>
    <n v="173896"/>
    <n v="42879"/>
    <n v="12"/>
    <n v="2"/>
    <n v="1388"/>
    <n v="393"/>
    <d v="2013-09-17T03:15:00"/>
    <d v="2013-09-17T04:22:07"/>
    <n v="1"/>
    <x v="0"/>
    <d v="2013-09-16T12:13:00"/>
    <x v="0"/>
    <n v="2"/>
    <x v="23"/>
    <n v="4.661333333933726E-2"/>
    <n v="1.1187200001440942"/>
    <n v="0.62638888888614019"/>
  </r>
  <r>
    <n v="6043"/>
    <n v="184788"/>
    <n v="29231"/>
    <n v="12"/>
    <n v="2"/>
    <n v="1390"/>
    <n v="393"/>
    <d v="2013-11-16T14:00:00"/>
    <d v="2013-11-16T14:17:04"/>
    <n v="0"/>
    <x v="0"/>
    <d v="2013-11-15T22:58:00"/>
    <x v="0"/>
    <n v="6"/>
    <x v="15"/>
    <n v="1.1856666664243676E-2"/>
    <n v="0.28455999994184822"/>
    <n v="0.62638888889341615"/>
  </r>
  <r>
    <n v="6250"/>
    <n v="158635"/>
    <n v="25249"/>
    <n v="12"/>
    <n v="2"/>
    <n v="1330"/>
    <n v="1371"/>
    <d v="2013-07-06T12:30:00"/>
    <d v="2013-07-06T12:54:36"/>
    <n v="1"/>
    <x v="0"/>
    <d v="2013-07-05T21:27:00"/>
    <x v="0"/>
    <n v="6"/>
    <x v="3"/>
    <n v="1.7086666666727979E-2"/>
    <n v="0.41008000000147149"/>
    <n v="0.62708333333284827"/>
  </r>
  <r>
    <n v="6176"/>
    <n v="172695"/>
    <n v="42194"/>
    <n v="90"/>
    <n v="3"/>
    <n v="1010"/>
    <s v=""/>
    <d v="2013-09-11T07:00:00"/>
    <d v="2013-09-11T14:00:00"/>
    <n v="1"/>
    <x v="0"/>
    <d v="2013-09-10T15:57:00"/>
    <x v="0"/>
    <n v="3"/>
    <x v="18"/>
    <n v="0.29166333333705552"/>
    <n v="6.9999200000893325"/>
    <n v="0.62708333333284827"/>
  </r>
  <r>
    <n v="6294"/>
    <n v="176192"/>
    <n v="43867"/>
    <n v="12"/>
    <n v="2"/>
    <n v="393"/>
    <n v="143"/>
    <d v="2013-09-30T05:30:00"/>
    <d v="2013-09-30T06:33:23"/>
    <n v="0"/>
    <x v="0"/>
    <d v="2013-09-29T14:27:00"/>
    <x v="0"/>
    <n v="1"/>
    <x v="7"/>
    <n v="4.4013333332259208E-2"/>
    <n v="1.056319999974221"/>
    <n v="0.62708333333284827"/>
  </r>
  <r>
    <n v="5586"/>
    <n v="173549"/>
    <n v="42724"/>
    <n v="12"/>
    <n v="2"/>
    <n v="1278"/>
    <n v="115"/>
    <d v="2013-09-15T12:00:00"/>
    <s v=""/>
    <n v="1"/>
    <x v="0"/>
    <d v="2013-09-14T20:57:00"/>
    <x v="1"/>
    <n v="7"/>
    <x v="3"/>
    <e v="#VALUE!"/>
    <s v=""/>
    <n v="0.62708333333284827"/>
  </r>
  <r>
    <n v="5674"/>
    <n v="162873"/>
    <n v="18568"/>
    <n v="12"/>
    <n v="2"/>
    <n v="61"/>
    <n v="585"/>
    <d v="2013-07-27T10:30:00"/>
    <d v="2013-07-27T12:14:46"/>
    <n v="0"/>
    <x v="0"/>
    <d v="2013-07-26T19:26:00"/>
    <x v="0"/>
    <n v="6"/>
    <x v="4"/>
    <n v="7.2749999999359716E-2"/>
    <n v="1.7459999999846332"/>
    <n v="0.62777777777955635"/>
  </r>
  <r>
    <n v="5609"/>
    <n v="183625"/>
    <n v="47365"/>
    <n v="87"/>
    <n v="2"/>
    <n v="1166"/>
    <n v="393"/>
    <d v="2013-11-09T02:30:00"/>
    <d v="2013-11-09T03:42:07"/>
    <n v="0"/>
    <x v="0"/>
    <d v="2013-11-08T11:25:00"/>
    <x v="0"/>
    <n v="6"/>
    <x v="17"/>
    <n v="5.0083333335351199E-2"/>
    <n v="1.2020000000484288"/>
    <n v="0.62847222221898846"/>
  </r>
  <r>
    <n v="5764"/>
    <n v="185237"/>
    <n v="48373"/>
    <n v="65"/>
    <n v="3"/>
    <n v="1391"/>
    <s v=""/>
    <d v="2013-11-20T08:15:00"/>
    <s v=""/>
    <n v="0"/>
    <x v="1"/>
    <d v="2013-11-19T17:10:00"/>
    <x v="1"/>
    <n v="3"/>
    <x v="5"/>
    <e v="#VALUE!"/>
    <s v=""/>
    <n v="0.62847222221898846"/>
  </r>
  <r>
    <n v="5760"/>
    <n v="178945"/>
    <n v="45211"/>
    <n v="12"/>
    <n v="3"/>
    <n v="1317"/>
    <s v=""/>
    <d v="2013-10-14T10:30:00"/>
    <d v="2013-10-14T19:30:00"/>
    <n v="0"/>
    <x v="1"/>
    <d v="2013-10-13T19:24:00"/>
    <x v="0"/>
    <n v="1"/>
    <x v="4"/>
    <n v="0.375"/>
    <n v="9"/>
    <n v="0.62916666666569654"/>
  </r>
  <r>
    <n v="5409"/>
    <n v="179563"/>
    <n v="45518"/>
    <n v="24"/>
    <n v="2"/>
    <n v="142"/>
    <n v="393"/>
    <d v="2013-10-18T06:45:00"/>
    <d v="2013-10-18T08:03:00"/>
    <n v="1"/>
    <x v="0"/>
    <d v="2013-10-17T15:39:00"/>
    <x v="0"/>
    <n v="5"/>
    <x v="19"/>
    <n v="5.4170000003068708E-2"/>
    <n v="1.300080000073649"/>
    <n v="0.62916666666569654"/>
  </r>
  <r>
    <n v="7721"/>
    <n v="165095"/>
    <n v="30603"/>
    <n v="12"/>
    <n v="2"/>
    <n v="767"/>
    <n v="1017"/>
    <d v="2013-08-06T14:45:00"/>
    <d v="2013-08-06T16:14:57"/>
    <n v="1"/>
    <x v="0"/>
    <d v="2013-08-05T23:37:00"/>
    <x v="0"/>
    <n v="2"/>
    <x v="15"/>
    <n v="6.2466666662658099E-2"/>
    <n v="1.4991999999037944"/>
    <n v="0.63055555555911269"/>
  </r>
  <r>
    <n v="7275"/>
    <n v="180777"/>
    <n v="44505"/>
    <n v="24"/>
    <n v="2"/>
    <n v="1040"/>
    <n v="393"/>
    <d v="2013-10-25T03:45:00"/>
    <d v="2013-10-25T04:31:42"/>
    <n v="1"/>
    <x v="0"/>
    <d v="2013-10-24T12:37:00"/>
    <x v="0"/>
    <n v="5"/>
    <x v="23"/>
    <n v="3.2429999999294523E-2"/>
    <n v="0.77831999998306856"/>
    <n v="0.63055555555911269"/>
  </r>
  <r>
    <n v="7614"/>
    <n v="167585"/>
    <n v="39842"/>
    <n v="89"/>
    <n v="2"/>
    <n v="1010"/>
    <n v="393"/>
    <d v="2013-08-18T07:00:00"/>
    <d v="2013-08-18T08:19:04"/>
    <n v="0"/>
    <x v="0"/>
    <d v="2013-08-17T15:50:00"/>
    <x v="0"/>
    <n v="7"/>
    <x v="18"/>
    <n v="5.4903333337279037E-2"/>
    <n v="1.3176800000946969"/>
    <n v="0.63194444444525288"/>
  </r>
  <r>
    <n v="5853"/>
    <n v="177819"/>
    <n v="24277"/>
    <n v="24"/>
    <n v="2"/>
    <n v="83"/>
    <n v="393"/>
    <d v="2013-10-09T04:15:00"/>
    <d v="2013-10-09T05:42:52"/>
    <n v="1"/>
    <x v="0"/>
    <d v="2013-10-08T13:03:00"/>
    <x v="0"/>
    <n v="3"/>
    <x v="22"/>
    <n v="6.1016666666546371E-2"/>
    <n v="1.4643999999971129"/>
    <n v="0.63333333333866904"/>
  </r>
  <r>
    <n v="6787"/>
    <n v="159528"/>
    <n v="15442"/>
    <n v="12"/>
    <n v="2"/>
    <n v="776"/>
    <n v="393"/>
    <d v="2013-07-10T05:45:00"/>
    <d v="2013-07-10T06:44:12"/>
    <n v="0"/>
    <x v="0"/>
    <d v="2013-07-09T14:31:00"/>
    <x v="0"/>
    <n v="3"/>
    <x v="7"/>
    <n v="4.1106666663836222E-2"/>
    <n v="0.98655999993206933"/>
    <n v="0.63472222222480923"/>
  </r>
  <r>
    <n v="5776"/>
    <n v="162927"/>
    <n v="14685"/>
    <n v="12"/>
    <n v="2"/>
    <n v="776"/>
    <n v="393"/>
    <d v="2013-07-27T23:45:00"/>
    <d v="2013-07-28T01:08:37"/>
    <n v="1"/>
    <x v="0"/>
    <d v="2013-07-27T08:30:00"/>
    <x v="0"/>
    <n v="6"/>
    <x v="13"/>
    <n v="5.8066666664672084E-2"/>
    <n v="1.39359999995213"/>
    <n v="0.63541666667151731"/>
  </r>
  <r>
    <n v="7819"/>
    <n v="168414"/>
    <n v="40264"/>
    <n v="12"/>
    <n v="2"/>
    <n v="83"/>
    <n v="393"/>
    <d v="2013-08-22T02:00:00"/>
    <d v="2013-08-22T03:16:41"/>
    <n v="1"/>
    <x v="0"/>
    <d v="2013-08-21T10:45:00"/>
    <x v="0"/>
    <n v="4"/>
    <x v="17"/>
    <n v="5.3256666666129604E-2"/>
    <n v="1.2781599999871105"/>
    <n v="0.63541666667151731"/>
  </r>
  <r>
    <n v="7698"/>
    <n v="166599"/>
    <n v="21825"/>
    <n v="12"/>
    <n v="2"/>
    <n v="531"/>
    <n v="393"/>
    <d v="2013-08-14T03:00:00"/>
    <d v="2013-08-14T03:44:46"/>
    <n v="0"/>
    <x v="0"/>
    <d v="2013-08-13T11:44:00"/>
    <x v="0"/>
    <n v="3"/>
    <x v="23"/>
    <n v="3.1089999996765982E-2"/>
    <n v="0.74615999992238358"/>
    <n v="0.63611111111094942"/>
  </r>
  <r>
    <n v="7755"/>
    <n v="179234"/>
    <n v="32714"/>
    <n v="12"/>
    <n v="1"/>
    <n v="515"/>
    <s v=""/>
    <d v="2013-10-16T04:00:00"/>
    <d v="2013-10-16T23:59:00"/>
    <n v="0"/>
    <x v="0"/>
    <d v="2013-10-15T12:43:00"/>
    <x v="0"/>
    <n v="3"/>
    <x v="22"/>
    <n v="0.83264333333499962"/>
    <n v="19.983440000039991"/>
    <n v="0.63680555555038154"/>
  </r>
  <r>
    <n v="7971"/>
    <n v="157672"/>
    <n v="15947"/>
    <n v="12"/>
    <n v="2"/>
    <n v="575"/>
    <n v="393"/>
    <d v="2013-07-01T04:45:00"/>
    <d v="2013-07-01T05:21:42"/>
    <n v="1"/>
    <x v="0"/>
    <d v="2013-06-30T13:26:00"/>
    <x v="0"/>
    <n v="1"/>
    <x v="22"/>
    <n v="2.5483333338343073E-2"/>
    <n v="0.61160000012023374"/>
    <n v="0.63819444444379769"/>
  </r>
  <r>
    <n v="6038"/>
    <n v="169562"/>
    <n v="40802"/>
    <n v="12"/>
    <n v="2"/>
    <n v="393"/>
    <n v="1044"/>
    <d v="2013-08-28T08:30:00"/>
    <d v="2013-08-28T10:33:42"/>
    <n v="0"/>
    <x v="0"/>
    <d v="2013-08-27T17:10:00"/>
    <x v="0"/>
    <n v="3"/>
    <x v="5"/>
    <n v="8.5903333332680631E-2"/>
    <n v="2.0616799999843352"/>
    <n v="0.63888888888322981"/>
  </r>
  <r>
    <n v="7809"/>
    <n v="165056"/>
    <n v="38476"/>
    <n v="12"/>
    <n v="3"/>
    <n v="559"/>
    <s v=""/>
    <d v="2013-08-06T12:00:00"/>
    <d v="2013-08-06T21:00:00"/>
    <n v="0"/>
    <x v="0"/>
    <d v="2013-08-05T20:40:00"/>
    <x v="0"/>
    <n v="2"/>
    <x v="3"/>
    <n v="0.375"/>
    <n v="9"/>
    <n v="0.63888888889050577"/>
  </r>
  <r>
    <n v="5547"/>
    <n v="169272"/>
    <n v="40668"/>
    <n v="12"/>
    <n v="3"/>
    <n v="376"/>
    <s v=""/>
    <d v="2013-08-26T10:30:00"/>
    <d v="2013-08-26T20:30:00"/>
    <n v="0"/>
    <x v="0"/>
    <d v="2013-08-25T19:08:00"/>
    <x v="0"/>
    <n v="1"/>
    <x v="4"/>
    <n v="0.41666999999870313"/>
    <n v="10.000079999968875"/>
    <n v="0.64027777777664596"/>
  </r>
  <r>
    <n v="5583"/>
    <n v="163511"/>
    <n v="37968"/>
    <n v="12"/>
    <n v="2"/>
    <n v="1320"/>
    <n v="393"/>
    <d v="2013-07-31T06:00:00"/>
    <d v="2013-07-31T07:13:27"/>
    <n v="1"/>
    <x v="0"/>
    <d v="2013-07-30T14:35:00"/>
    <x v="0"/>
    <n v="3"/>
    <x v="19"/>
    <n v="5.1010000002861489E-2"/>
    <n v="1.2242400000686757"/>
    <n v="0.64236111110949423"/>
  </r>
  <r>
    <n v="6635"/>
    <n v="137502"/>
    <n v="19432"/>
    <n v="28"/>
    <n v="2"/>
    <n v="571"/>
    <n v="393"/>
    <d v="2013-02-12T15:15:00"/>
    <d v="2013-02-13T00:00:00"/>
    <n v="1"/>
    <x v="0"/>
    <d v="2013-02-11T23:49:00"/>
    <x v="0"/>
    <n v="2"/>
    <x v="11"/>
    <n v="0.36458333333575865"/>
    <n v="8.7500000000582077"/>
    <n v="0.64305555555620231"/>
  </r>
  <r>
    <n v="7917"/>
    <n v="160368"/>
    <n v="25035"/>
    <n v="12"/>
    <n v="2"/>
    <n v="300"/>
    <n v="393"/>
    <d v="2013-07-14T03:30:00"/>
    <d v="2013-07-14T04:38:41"/>
    <n v="1"/>
    <x v="0"/>
    <d v="2013-07-13T12:04:00"/>
    <x v="0"/>
    <n v="7"/>
    <x v="23"/>
    <n v="4.7696666661067866E-2"/>
    <n v="1.1447199998656288"/>
    <n v="0.64305555555620231"/>
  </r>
  <r>
    <n v="7968"/>
    <n v="166313"/>
    <n v="39158"/>
    <n v="89"/>
    <n v="2"/>
    <n v="393"/>
    <n v="1333"/>
    <d v="2013-08-12T12:30:00"/>
    <d v="2013-08-12T14:21:03"/>
    <n v="1"/>
    <x v="0"/>
    <d v="2013-08-11T21:03:00"/>
    <x v="0"/>
    <n v="1"/>
    <x v="3"/>
    <n v="7.7116666667279787E-2"/>
    <n v="1.8508000000147149"/>
    <n v="0.64375000000291038"/>
  </r>
  <r>
    <n v="7473"/>
    <n v="171261"/>
    <n v="29648"/>
    <n v="12"/>
    <n v="3"/>
    <n v="58"/>
    <s v=""/>
    <d v="2013-09-04T09:00:00"/>
    <d v="2013-09-04T11:37:39"/>
    <n v="0"/>
    <x v="0"/>
    <d v="2013-09-03T17:33:00"/>
    <x v="0"/>
    <n v="3"/>
    <x v="9"/>
    <n v="0.10947999999916647"/>
    <n v="2.6275199999799952"/>
    <n v="0.64375000000291038"/>
  </r>
  <r>
    <n v="5647"/>
    <n v="146434"/>
    <n v="29432"/>
    <n v="12"/>
    <n v="2"/>
    <n v="292"/>
    <n v="393"/>
    <d v="2013-04-28T10:00:00"/>
    <d v="2013-04-29T00:00:00"/>
    <n v="1"/>
    <x v="0"/>
    <d v="2013-04-27T18:32:00"/>
    <x v="0"/>
    <n v="7"/>
    <x v="4"/>
    <n v="0.58333333333575865"/>
    <n v="14.000000000058208"/>
    <n v="0.6444444444423425"/>
  </r>
  <r>
    <n v="5441"/>
    <n v="159920"/>
    <n v="36266"/>
    <n v="12"/>
    <n v="3"/>
    <n v="585"/>
    <s v=""/>
    <d v="2013-07-12T06:30:00"/>
    <d v="2013-07-12T15:30:00"/>
    <n v="0"/>
    <x v="0"/>
    <d v="2013-07-11T15:01:00"/>
    <x v="0"/>
    <n v="5"/>
    <x v="19"/>
    <n v="0.37499666666553821"/>
    <n v="8.9999199999729171"/>
    <n v="0.64513888888905058"/>
  </r>
  <r>
    <n v="6528"/>
    <n v="173070"/>
    <n v="41230"/>
    <n v="12"/>
    <n v="3"/>
    <n v="1278"/>
    <s v=""/>
    <d v="2013-09-13T08:30:00"/>
    <d v="2013-09-13T13:30:00"/>
    <n v="1"/>
    <x v="0"/>
    <d v="2013-09-12T17:00:00"/>
    <x v="0"/>
    <n v="5"/>
    <x v="5"/>
    <n v="0.20833333333575865"/>
    <n v="5.0000000000582077"/>
    <n v="0.64583333332848269"/>
  </r>
  <r>
    <n v="6825"/>
    <n v="162546"/>
    <n v="37517"/>
    <n v="12"/>
    <n v="3"/>
    <n v="142"/>
    <s v=""/>
    <d v="2013-07-26T03:00:00"/>
    <d v="2013-07-26T12:00:00"/>
    <n v="0"/>
    <x v="1"/>
    <d v="2013-07-25T11:30:00"/>
    <x v="0"/>
    <n v="5"/>
    <x v="23"/>
    <n v="0.375"/>
    <n v="9"/>
    <n v="0.64583333333575865"/>
  </r>
  <r>
    <n v="5779"/>
    <n v="166056"/>
    <n v="39030"/>
    <n v="12"/>
    <n v="2"/>
    <n v="1244"/>
    <n v="1282"/>
    <d v="2013-08-11T07:30:00"/>
    <d v="2013-08-11T08:03:20"/>
    <n v="0"/>
    <x v="0"/>
    <d v="2013-08-10T15:59:00"/>
    <x v="0"/>
    <n v="7"/>
    <x v="18"/>
    <n v="2.3150000000896398E-2"/>
    <n v="0.55560000002151355"/>
    <n v="0.64652777777519077"/>
  </r>
  <r>
    <n v="6097"/>
    <n v="162453"/>
    <n v="37478"/>
    <n v="12"/>
    <n v="2"/>
    <n v="1089"/>
    <n v="393"/>
    <d v="2013-07-25T10:30:00"/>
    <d v="2013-07-25T12:30:24"/>
    <n v="0"/>
    <x v="0"/>
    <d v="2013-07-24T18:58:00"/>
    <x v="0"/>
    <n v="4"/>
    <x v="4"/>
    <n v="8.3610000001499429E-2"/>
    <n v="2.0066400000359863"/>
    <n v="0.64722222222189885"/>
  </r>
  <r>
    <n v="7265"/>
    <n v="175132"/>
    <n v="42985"/>
    <n v="12"/>
    <n v="2"/>
    <n v="776"/>
    <n v="220"/>
    <d v="2013-09-24T09:00:00"/>
    <d v="2013-09-24T10:01:59"/>
    <n v="0"/>
    <x v="0"/>
    <d v="2013-09-23T17:28:00"/>
    <x v="0"/>
    <n v="2"/>
    <x v="9"/>
    <n v="4.3039999996835832E-2"/>
    <n v="1.03295999992406"/>
    <n v="0.64722222222189885"/>
  </r>
  <r>
    <n v="6915"/>
    <n v="177868"/>
    <n v="44652"/>
    <n v="12"/>
    <n v="3"/>
    <n v="1248"/>
    <s v=""/>
    <d v="2013-10-09T09:00:00"/>
    <d v="2013-10-09T15:37:40"/>
    <n v="0"/>
    <x v="1"/>
    <d v="2013-10-08T17:28:00"/>
    <x v="0"/>
    <n v="3"/>
    <x v="9"/>
    <n v="0.27616000000125496"/>
    <n v="6.627840000030119"/>
    <n v="0.64722222222189885"/>
  </r>
  <r>
    <n v="7565"/>
    <n v="182722"/>
    <n v="46958"/>
    <n v="12"/>
    <n v="2"/>
    <n v="293"/>
    <n v="393"/>
    <d v="2013-11-02T06:15:00"/>
    <d v="2013-11-02T07:49:31"/>
    <n v="1"/>
    <x v="0"/>
    <d v="2013-11-01T14:42:00"/>
    <x v="0"/>
    <n v="6"/>
    <x v="19"/>
    <n v="6.5633333339064848E-2"/>
    <n v="1.5752000001375563"/>
    <n v="0.64791666666133096"/>
  </r>
  <r>
    <n v="7675"/>
    <n v="169004"/>
    <n v="23395"/>
    <n v="12"/>
    <n v="2"/>
    <n v="1120"/>
    <n v="393"/>
    <d v="2013-08-25T04:30:00"/>
    <d v="2013-08-25T05:52:07"/>
    <n v="0"/>
    <x v="0"/>
    <d v="2013-08-24T12:57:00"/>
    <x v="0"/>
    <n v="7"/>
    <x v="22"/>
    <n v="5.7030000003578607E-2"/>
    <n v="1.3687200000858866"/>
    <n v="0.64791666666860692"/>
  </r>
  <r>
    <n v="6747"/>
    <n v="169289"/>
    <n v="40676"/>
    <n v="89"/>
    <n v="2"/>
    <n v="393"/>
    <n v="609"/>
    <d v="2013-08-26T12:15:00"/>
    <d v="2013-08-26T13:18:02"/>
    <n v="1"/>
    <x v="0"/>
    <d v="2013-08-25T20:39:00"/>
    <x v="0"/>
    <n v="1"/>
    <x v="3"/>
    <n v="4.3773333338322118E-2"/>
    <n v="1.0505600001197308"/>
    <n v="0.64999999999417923"/>
  </r>
  <r>
    <n v="6395"/>
    <n v="164360"/>
    <n v="38215"/>
    <n v="28"/>
    <n v="2"/>
    <n v="87"/>
    <n v="393"/>
    <d v="2013-08-03T04:15:00"/>
    <d v="2013-08-03T05:23:13"/>
    <n v="0"/>
    <x v="0"/>
    <d v="2013-08-02T12:38:00"/>
    <x v="0"/>
    <n v="6"/>
    <x v="22"/>
    <n v="4.7376666661875788E-2"/>
    <n v="1.1370399998850189"/>
    <n v="0.65069444444816327"/>
  </r>
  <r>
    <n v="6191"/>
    <n v="159299"/>
    <n v="35968"/>
    <n v="12"/>
    <n v="2"/>
    <n v="393"/>
    <n v="1280"/>
    <d v="2013-07-09T01:15:00"/>
    <d v="2013-07-09T02:29:40"/>
    <n v="1"/>
    <x v="0"/>
    <d v="2013-07-08T09:36:00"/>
    <x v="0"/>
    <n v="2"/>
    <x v="21"/>
    <n v="5.1856666665116791E-2"/>
    <n v="1.244559999962803"/>
    <n v="0.65208333333430346"/>
  </r>
  <r>
    <n v="6835"/>
    <n v="184743"/>
    <n v="23413"/>
    <n v="12"/>
    <n v="3"/>
    <n v="1183"/>
    <s v=""/>
    <d v="2013-11-16T10:30:00"/>
    <d v="2013-11-16T17:30:00"/>
    <n v="1"/>
    <x v="0"/>
    <d v="2013-11-15T18:51:00"/>
    <x v="0"/>
    <n v="6"/>
    <x v="4"/>
    <n v="0.29166999999870313"/>
    <n v="7.0000799999688752"/>
    <n v="0.65208333333430346"/>
  </r>
  <r>
    <n v="5627"/>
    <n v="183410"/>
    <n v="47418"/>
    <n v="90"/>
    <n v="2"/>
    <n v="393"/>
    <n v="293"/>
    <d v="2013-11-07T11:30:00"/>
    <d v="2013-11-07T14:03:10"/>
    <n v="0"/>
    <x v="0"/>
    <d v="2013-11-06T19:50:00"/>
    <x v="0"/>
    <n v="4"/>
    <x v="1"/>
    <n v="0.10636333333241055"/>
    <n v="2.5527199999778531"/>
    <n v="0.65277777777373558"/>
  </r>
  <r>
    <n v="6262"/>
    <n v="163562"/>
    <n v="31585"/>
    <n v="65"/>
    <n v="1"/>
    <n v="1286"/>
    <s v=""/>
    <d v="2013-07-31T09:00:00"/>
    <d v="2013-07-31T23:59:00"/>
    <n v="0"/>
    <x v="0"/>
    <d v="2013-07-30T17:20:00"/>
    <x v="0"/>
    <n v="3"/>
    <x v="9"/>
    <n v="0.62430999999924097"/>
    <n v="14.983439999981783"/>
    <n v="0.65277777778101154"/>
  </r>
  <r>
    <n v="7039"/>
    <n v="165308"/>
    <n v="38651"/>
    <n v="28"/>
    <n v="2"/>
    <n v="1181"/>
    <n v="393"/>
    <d v="2013-08-08T03:30:00"/>
    <d v="2013-08-08T04:58:10"/>
    <n v="1"/>
    <x v="0"/>
    <d v="2013-08-07T11:50:00"/>
    <x v="0"/>
    <n v="4"/>
    <x v="23"/>
    <n v="6.1226666664879303E-2"/>
    <n v="1.4694399999571033"/>
    <n v="0.65277777778101154"/>
  </r>
  <r>
    <n v="7774"/>
    <n v="171447"/>
    <n v="41543"/>
    <n v="24"/>
    <n v="2"/>
    <n v="396"/>
    <n v="585"/>
    <d v="2013-09-05T08:45:00"/>
    <d v="2013-09-05T10:16:05"/>
    <n v="1"/>
    <x v="0"/>
    <d v="2013-09-04T17:05:00"/>
    <x v="0"/>
    <n v="4"/>
    <x v="5"/>
    <n v="6.3256666660890914E-2"/>
    <n v="1.5181599998613819"/>
    <n v="0.65277777778101154"/>
  </r>
  <r>
    <n v="6738"/>
    <n v="165603"/>
    <n v="37748"/>
    <n v="12"/>
    <n v="2"/>
    <n v="1010"/>
    <n v="393"/>
    <d v="2013-08-09T08:15:00"/>
    <d v="2013-08-09T10:13:40"/>
    <n v="0"/>
    <x v="0"/>
    <d v="2013-08-08T16:34:00"/>
    <x v="0"/>
    <n v="5"/>
    <x v="5"/>
    <n v="8.2410000002710149E-2"/>
    <n v="1.9778400000650436"/>
    <n v="0.65347222222044365"/>
  </r>
  <r>
    <n v="6682"/>
    <n v="174147"/>
    <n v="42985"/>
    <n v="12"/>
    <n v="2"/>
    <n v="776"/>
    <n v="220"/>
    <d v="2013-09-18T09:00:00"/>
    <d v="2013-09-18T09:50:10"/>
    <n v="0"/>
    <x v="0"/>
    <d v="2013-09-17T17:17:00"/>
    <x v="0"/>
    <n v="3"/>
    <x v="9"/>
    <n v="3.4840000000258442E-2"/>
    <n v="0.83616000000620261"/>
    <n v="0.65486111111385981"/>
  </r>
  <r>
    <n v="7277"/>
    <n v="168765"/>
    <n v="37379"/>
    <n v="12"/>
    <n v="2"/>
    <n v="393"/>
    <n v="142"/>
    <d v="2013-08-24T01:00:00"/>
    <d v="2013-08-24T02:26:28"/>
    <n v="0"/>
    <x v="0"/>
    <d v="2013-08-23T09:08:00"/>
    <x v="0"/>
    <n v="6"/>
    <x v="21"/>
    <n v="6.0043333338398952E-2"/>
    <n v="1.4410400001215748"/>
    <n v="0.66111111110512866"/>
  </r>
  <r>
    <n v="6291"/>
    <n v="185352"/>
    <n v="47866"/>
    <n v="90"/>
    <n v="2"/>
    <n v="575"/>
    <n v="393"/>
    <d v="2013-11-21T06:45:00"/>
    <d v="2013-11-21T06:56:36"/>
    <n v="1"/>
    <x v="0"/>
    <d v="2013-11-20T14:52:00"/>
    <x v="0"/>
    <n v="4"/>
    <x v="19"/>
    <n v="8.060000000114087E-3"/>
    <n v="0.19344000000273809"/>
    <n v="0.66180555555911269"/>
  </r>
  <r>
    <n v="5848"/>
    <n v="162630"/>
    <n v="37549"/>
    <n v="12"/>
    <n v="3"/>
    <n v="571"/>
    <s v=""/>
    <d v="2013-07-26T08:30:00"/>
    <d v="2013-07-26T16:30:52"/>
    <n v="0"/>
    <x v="0"/>
    <d v="2013-07-25T16:33:00"/>
    <x v="0"/>
    <n v="5"/>
    <x v="5"/>
    <n v="0.33393333333515329"/>
    <n v="8.014400000043679"/>
    <n v="0.66458333333139308"/>
  </r>
  <r>
    <n v="7931"/>
    <n v="171402"/>
    <n v="40315"/>
    <n v="65"/>
    <n v="1"/>
    <n v="559"/>
    <s v=""/>
    <d v="2013-09-05T05:00:00"/>
    <d v="2013-09-06T00:00:00"/>
    <n v="0"/>
    <x v="0"/>
    <d v="2013-09-04T13:03:00"/>
    <x v="0"/>
    <n v="4"/>
    <x v="7"/>
    <n v="0.79166666666424135"/>
    <n v="18.999999999941792"/>
    <n v="0.66458333333866904"/>
  </r>
  <r>
    <n v="6450"/>
    <n v="173903"/>
    <n v="42874"/>
    <n v="12"/>
    <n v="2"/>
    <n v="1350"/>
    <n v="393"/>
    <d v="2013-09-17T05:00:00"/>
    <d v="2013-09-17T06:30:19"/>
    <n v="0"/>
    <x v="1"/>
    <d v="2013-09-16T13:03:00"/>
    <x v="0"/>
    <n v="2"/>
    <x v="7"/>
    <n v="6.2716666667256504E-2"/>
    <n v="1.5052000000141561"/>
    <n v="0.66458333333866904"/>
  </r>
  <r>
    <n v="6364"/>
    <n v="171049"/>
    <n v="29648"/>
    <n v="12"/>
    <n v="2"/>
    <n v="150"/>
    <n v="1084"/>
    <d v="2013-09-03T09:15:00"/>
    <d v="2013-09-03T10:05:12"/>
    <n v="0"/>
    <x v="0"/>
    <d v="2013-09-02T17:12:00"/>
    <x v="0"/>
    <n v="2"/>
    <x v="9"/>
    <n v="3.4863333334214985E-2"/>
    <n v="0.83672000002115965"/>
    <n v="0.66874999999708962"/>
  </r>
  <r>
    <n v="6173"/>
    <n v="179833"/>
    <n v="45620"/>
    <n v="12"/>
    <n v="2"/>
    <n v="393"/>
    <n v="492"/>
    <d v="2013-10-19T15:45:00"/>
    <d v="2013-10-19T17:44:12"/>
    <n v="0"/>
    <x v="0"/>
    <d v="2013-10-18T23:42:00"/>
    <x v="0"/>
    <n v="6"/>
    <x v="11"/>
    <n v="8.2779999997001141E-2"/>
    <n v="1.9867199999280274"/>
    <n v="0.66874999999708962"/>
  </r>
  <r>
    <n v="6419"/>
    <n v="172326"/>
    <n v="42046"/>
    <n v="12"/>
    <n v="2"/>
    <n v="505"/>
    <n v="393"/>
    <d v="2013-09-09T03:30:00"/>
    <d v="2013-09-09T04:32:51"/>
    <n v="0"/>
    <x v="0"/>
    <d v="2013-09-08T11:26:00"/>
    <x v="0"/>
    <n v="1"/>
    <x v="23"/>
    <n v="4.3646666665154044E-2"/>
    <n v="1.047519999963697"/>
    <n v="0.66944444444379769"/>
  </r>
  <r>
    <n v="6670"/>
    <n v="180185"/>
    <n v="37456"/>
    <n v="12"/>
    <n v="2"/>
    <n v="1054"/>
    <n v="1335"/>
    <d v="2013-10-21T07:15:00"/>
    <s v=""/>
    <n v="0"/>
    <x v="0"/>
    <d v="2013-10-20T15:11:00"/>
    <x v="1"/>
    <n v="1"/>
    <x v="18"/>
    <e v="#VALUE!"/>
    <s v=""/>
    <n v="0.66944444444379769"/>
  </r>
  <r>
    <n v="5602"/>
    <n v="174148"/>
    <n v="32114"/>
    <n v="12"/>
    <n v="2"/>
    <n v="292"/>
    <n v="393"/>
    <d v="2013-09-18T09:30:00"/>
    <d v="2013-09-18T11:11:06"/>
    <n v="1"/>
    <x v="0"/>
    <d v="2013-09-17T17:25:00"/>
    <x v="0"/>
    <n v="3"/>
    <x v="9"/>
    <n v="7.0206666663580108E-2"/>
    <n v="1.6849599999259226"/>
    <n v="0.67013888889050577"/>
  </r>
  <r>
    <n v="6939"/>
    <n v="164801"/>
    <n v="16962"/>
    <n v="12"/>
    <n v="2"/>
    <n v="1384"/>
    <n v="458"/>
    <d v="2013-08-05T07:30:00"/>
    <d v="2013-08-05T08:37:15"/>
    <n v="0"/>
    <x v="0"/>
    <d v="2013-08-04T15:22:00"/>
    <x v="0"/>
    <n v="1"/>
    <x v="18"/>
    <n v="4.6699999998963904E-2"/>
    <n v="1.1207999999751337"/>
    <n v="0.67222222222335404"/>
  </r>
  <r>
    <n v="7190"/>
    <n v="166673"/>
    <n v="35862"/>
    <n v="12"/>
    <n v="2"/>
    <n v="1142"/>
    <n v="393"/>
    <d v="2013-08-14T09:45:00"/>
    <d v="2013-08-14T11:12:38"/>
    <n v="1"/>
    <x v="0"/>
    <d v="2013-08-13T17:36:00"/>
    <x v="0"/>
    <n v="3"/>
    <x v="9"/>
    <n v="6.0859999997774139E-2"/>
    <n v="1.4606399999465793"/>
    <n v="0.67291666667006211"/>
  </r>
  <r>
    <n v="5925"/>
    <n v="176796"/>
    <n v="22289"/>
    <n v="12"/>
    <n v="2"/>
    <n v="197"/>
    <n v="393"/>
    <d v="2013-10-03T03:00:00"/>
    <d v="2013-10-03T03:56:09"/>
    <n v="1"/>
    <x v="0"/>
    <d v="2013-10-02T10:51:00"/>
    <x v="0"/>
    <n v="4"/>
    <x v="23"/>
    <n v="3.8990000000922009E-2"/>
    <n v="0.93576000002212822"/>
    <n v="0.67291666667006211"/>
  </r>
  <r>
    <n v="5705"/>
    <n v="161712"/>
    <n v="34511"/>
    <n v="12"/>
    <n v="2"/>
    <n v="61"/>
    <n v="393"/>
    <d v="2013-07-21T08:30:00"/>
    <d v="2013-07-21T10:42:28"/>
    <n v="0"/>
    <x v="0"/>
    <d v="2013-07-20T16:20:00"/>
    <x v="0"/>
    <n v="7"/>
    <x v="5"/>
    <n v="9.199333333526738E-2"/>
    <n v="2.2078400000464171"/>
    <n v="0.67361111110949423"/>
  </r>
  <r>
    <n v="7608"/>
    <n v="178523"/>
    <n v="32735"/>
    <n v="89"/>
    <n v="2"/>
    <n v="542"/>
    <n v="393"/>
    <d v="2013-10-12T09:00:00"/>
    <d v="2013-10-12T11:01:59"/>
    <n v="0"/>
    <x v="0"/>
    <d v="2013-10-11T16:50:00"/>
    <x v="0"/>
    <n v="6"/>
    <x v="9"/>
    <n v="8.4710000002814922E-2"/>
    <n v="2.0330400000675581"/>
    <n v="0.67361111110949423"/>
  </r>
  <r>
    <n v="7310"/>
    <n v="159695"/>
    <n v="36150"/>
    <n v="12"/>
    <n v="2"/>
    <n v="1147"/>
    <n v="393"/>
    <d v="2013-07-11T04:00:00"/>
    <d v="2013-07-11T04:58:16"/>
    <n v="1"/>
    <x v="0"/>
    <d v="2013-07-10T11:43:00"/>
    <x v="0"/>
    <n v="4"/>
    <x v="22"/>
    <n v="4.0463333338266239E-2"/>
    <n v="0.97112000011838973"/>
    <n v="0.67847222222189885"/>
  </r>
  <r>
    <n v="7007"/>
    <n v="183480"/>
    <n v="42879"/>
    <n v="12"/>
    <n v="2"/>
    <n v="1053"/>
    <n v="393"/>
    <d v="2013-11-08T03:45:00"/>
    <d v="2013-11-08T05:38:26"/>
    <n v="1"/>
    <x v="0"/>
    <d v="2013-11-07T11:27:00"/>
    <x v="0"/>
    <n v="5"/>
    <x v="23"/>
    <n v="7.8770000000076834E-2"/>
    <n v="1.890480000001844"/>
    <n v="0.67916666666860692"/>
  </r>
  <r>
    <n v="6496"/>
    <n v="171452"/>
    <n v="41546"/>
    <n v="85"/>
    <n v="2"/>
    <n v="393"/>
    <n v="463"/>
    <d v="2013-09-05T10:00:00"/>
    <d v="2013-09-05T11:42:26"/>
    <n v="1"/>
    <x v="0"/>
    <d v="2013-09-04T17:40:00"/>
    <x v="0"/>
    <n v="4"/>
    <x v="4"/>
    <n v="7.1133333338366356E-2"/>
    <n v="1.7072000001207925"/>
    <n v="0.68055555555474712"/>
  </r>
  <r>
    <n v="6166"/>
    <n v="179125"/>
    <n v="45295"/>
    <n v="12"/>
    <n v="3"/>
    <n v="61"/>
    <s v=""/>
    <d v="2013-10-15T10:00:00"/>
    <d v="2013-10-15T16:16:52"/>
    <n v="1"/>
    <x v="0"/>
    <d v="2013-10-14T17:39:00"/>
    <x v="0"/>
    <n v="2"/>
    <x v="4"/>
    <n v="0.26171333333331859"/>
    <n v="6.2811199999996461"/>
    <n v="0.68124999999417923"/>
  </r>
  <r>
    <n v="5597"/>
    <n v="181707"/>
    <n v="46574"/>
    <n v="89"/>
    <n v="3"/>
    <n v="393"/>
    <s v=""/>
    <d v="2013-10-30T07:30:00"/>
    <d v="2013-10-30T17:30:00"/>
    <n v="1"/>
    <x v="0"/>
    <d v="2013-10-29T15:07:00"/>
    <x v="0"/>
    <n v="3"/>
    <x v="18"/>
    <n v="0.41666999999870313"/>
    <n v="10.000079999968875"/>
    <n v="0.68263888888759539"/>
  </r>
  <r>
    <n v="6590"/>
    <n v="166096"/>
    <n v="39047"/>
    <n v="12"/>
    <n v="2"/>
    <n v="363"/>
    <n v="393"/>
    <d v="2013-08-11T12:00:00"/>
    <d v="2013-08-11T13:36:26"/>
    <n v="1"/>
    <x v="0"/>
    <d v="2013-08-10T19:36:00"/>
    <x v="0"/>
    <n v="7"/>
    <x v="3"/>
    <n v="6.6969999999855645E-2"/>
    <n v="1.6072799999965355"/>
    <n v="0.68333333333430346"/>
  </r>
  <r>
    <n v="6973"/>
    <n v="179602"/>
    <n v="45533"/>
    <n v="12"/>
    <n v="2"/>
    <n v="601"/>
    <n v="393"/>
    <d v="2013-10-18T11:00:00"/>
    <d v="2013-10-18T12:28:24"/>
    <n v="1"/>
    <x v="0"/>
    <d v="2013-10-17T18:35:00"/>
    <x v="0"/>
    <n v="5"/>
    <x v="1"/>
    <n v="6.1386666660837363E-2"/>
    <n v="1.4732799998600967"/>
    <n v="0.68402777778101154"/>
  </r>
  <r>
    <n v="5777"/>
    <n v="180121"/>
    <n v="45751"/>
    <n v="12"/>
    <n v="3"/>
    <n v="150"/>
    <s v=""/>
    <d v="2013-10-21T07:30:00"/>
    <s v=""/>
    <n v="0"/>
    <x v="0"/>
    <d v="2013-10-20T14:57:00"/>
    <x v="1"/>
    <n v="1"/>
    <x v="18"/>
    <e v="#VALUE!"/>
    <s v=""/>
    <n v="0.68958333333284827"/>
  </r>
  <r>
    <n v="5613"/>
    <n v="164596"/>
    <n v="38319"/>
    <n v="65"/>
    <n v="1"/>
    <n v="1086"/>
    <s v=""/>
    <d v="2013-08-04T07:00:00"/>
    <d v="2013-08-04T23:59:00"/>
    <n v="0"/>
    <x v="0"/>
    <d v="2013-08-03T14:26:00"/>
    <x v="0"/>
    <n v="7"/>
    <x v="18"/>
    <n v="0.70764333333499962"/>
    <n v="16.983440000039991"/>
    <n v="0.69027777777228039"/>
  </r>
  <r>
    <n v="5378"/>
    <n v="160372"/>
    <n v="36455"/>
    <n v="12"/>
    <n v="2"/>
    <n v="689"/>
    <n v="218"/>
    <d v="2013-07-14T05:15:00"/>
    <d v="2013-07-14T05:57:32"/>
    <n v="1"/>
    <x v="0"/>
    <d v="2013-07-13T12:40:00"/>
    <x v="0"/>
    <n v="7"/>
    <x v="7"/>
    <n v="2.9540000003180467E-2"/>
    <n v="0.7089600000763312"/>
    <n v="0.69097222221898846"/>
  </r>
  <r>
    <n v="6490"/>
    <n v="176682"/>
    <n v="44027"/>
    <n v="12"/>
    <n v="3"/>
    <n v="571"/>
    <s v=""/>
    <d v="2013-10-02T08:30:00"/>
    <d v="2013-10-02T16:20:42"/>
    <n v="1"/>
    <x v="0"/>
    <d v="2013-10-01T15:55:00"/>
    <x v="0"/>
    <n v="3"/>
    <x v="5"/>
    <n v="0.32687333333888091"/>
    <n v="7.8449600001331419"/>
    <n v="0.69097222221898846"/>
  </r>
  <r>
    <n v="6792"/>
    <n v="157068"/>
    <n v="35002"/>
    <n v="12"/>
    <n v="1"/>
    <n v="516"/>
    <s v=""/>
    <d v="2013-06-28T07:30:00"/>
    <d v="2013-07-02T00:00:00"/>
    <n v="0"/>
    <x v="0"/>
    <d v="2013-06-27T14:52:00"/>
    <x v="0"/>
    <n v="5"/>
    <x v="18"/>
    <n v="3.6875"/>
    <n v="88.5"/>
    <n v="0.69305555555911269"/>
  </r>
  <r>
    <n v="7295"/>
    <n v="167345"/>
    <n v="39707"/>
    <n v="24"/>
    <n v="2"/>
    <n v="450"/>
    <n v="393"/>
    <d v="2013-08-17T09:00:00"/>
    <d v="2013-08-17T11:17:06"/>
    <n v="0"/>
    <x v="0"/>
    <d v="2013-08-16T16:21:00"/>
    <x v="0"/>
    <n v="6"/>
    <x v="9"/>
    <n v="9.5209999999497086E-2"/>
    <n v="2.2850399999879301"/>
    <n v="0.69374999999854481"/>
  </r>
  <r>
    <n v="6598"/>
    <n v="157371"/>
    <n v="35100"/>
    <n v="12"/>
    <n v="2"/>
    <n v="1384"/>
    <n v="1323"/>
    <d v="2013-06-29T10:45:00"/>
    <d v="2013-06-29T11:32:24"/>
    <n v="1"/>
    <x v="0"/>
    <d v="2013-06-28T18:05:00"/>
    <x v="0"/>
    <n v="6"/>
    <x v="4"/>
    <n v="3.2913333336182404E-2"/>
    <n v="0.7899200000683777"/>
    <n v="0.69444444444525288"/>
  </r>
  <r>
    <n v="7843"/>
    <n v="157839"/>
    <n v="21520"/>
    <n v="12"/>
    <n v="2"/>
    <n v="1017"/>
    <n v="1096"/>
    <d v="2013-07-02T06:30:00"/>
    <d v="2013-07-02T07:14:39"/>
    <n v="1"/>
    <x v="0"/>
    <d v="2013-07-01T13:50:00"/>
    <x v="0"/>
    <n v="2"/>
    <x v="19"/>
    <n v="3.1006666664325166E-2"/>
    <n v="0.744159999943804"/>
    <n v="0.69444444444525288"/>
  </r>
  <r>
    <n v="5884"/>
    <n v="185799"/>
    <n v="48647"/>
    <n v="24"/>
    <n v="2"/>
    <n v="529"/>
    <n v="393"/>
    <d v="2013-11-24T04:15:00"/>
    <d v="2013-11-24T04:37:05"/>
    <n v="0"/>
    <x v="0"/>
    <d v="2013-11-23T11:34:00"/>
    <x v="0"/>
    <n v="7"/>
    <x v="22"/>
    <n v="1.5336666663642973E-2"/>
    <n v="0.36807999992743134"/>
    <n v="0.69513888889196096"/>
  </r>
  <r>
    <n v="7150"/>
    <n v="169731"/>
    <n v="34021"/>
    <n v="12"/>
    <n v="3"/>
    <n v="559"/>
    <s v=""/>
    <d v="2013-08-29T11:00:00"/>
    <d v="2013-08-29T18:00:00"/>
    <n v="1"/>
    <x v="0"/>
    <d v="2013-08-28T18:16:00"/>
    <x v="0"/>
    <n v="4"/>
    <x v="1"/>
    <n v="0.29166666666424135"/>
    <n v="6.9999999999417923"/>
    <n v="0.69722222222480923"/>
  </r>
  <r>
    <n v="6080"/>
    <n v="180656"/>
    <n v="30716"/>
    <n v="12"/>
    <n v="3"/>
    <n v="784"/>
    <s v=""/>
    <d v="2013-10-24T10:30:00"/>
    <d v="2013-10-24T15:30:00"/>
    <n v="0"/>
    <x v="0"/>
    <d v="2013-10-23T17:46:00"/>
    <x v="0"/>
    <n v="4"/>
    <x v="4"/>
    <n v="0.20833000000129687"/>
    <n v="4.9999200000311248"/>
    <n v="0.69722222222480923"/>
  </r>
  <r>
    <n v="6202"/>
    <n v="162579"/>
    <n v="37527"/>
    <n v="89"/>
    <n v="2"/>
    <n v="197"/>
    <n v="1040"/>
    <d v="2013-07-26T06:00:00"/>
    <d v="2013-07-26T06:55:11"/>
    <n v="1"/>
    <x v="0"/>
    <d v="2013-07-25T13:12:00"/>
    <x v="0"/>
    <n v="5"/>
    <x v="19"/>
    <n v="3.8319999999657739E-2"/>
    <n v="0.91967999999178573"/>
    <n v="0.69999999999708962"/>
  </r>
  <r>
    <n v="6167"/>
    <n v="182939"/>
    <n v="22074"/>
    <n v="89"/>
    <n v="2"/>
    <n v="1384"/>
    <n v="1133"/>
    <d v="2013-11-04T08:15:00"/>
    <d v="2013-11-04T09:41:02"/>
    <n v="0"/>
    <x v="0"/>
    <d v="2013-11-03T15:27:00"/>
    <x v="0"/>
    <n v="1"/>
    <x v="5"/>
    <n v="5.9750000000349246E-2"/>
    <n v="1.4340000000083819"/>
    <n v="0.69999999999708962"/>
  </r>
  <r>
    <n v="6749"/>
    <n v="183328"/>
    <n v="47366"/>
    <n v="24"/>
    <n v="2"/>
    <n v="1189"/>
    <n v="393"/>
    <d v="2013-11-07T03:00:00"/>
    <d v="2013-11-07T03:47:43"/>
    <n v="1"/>
    <x v="0"/>
    <d v="2013-11-06T10:12:00"/>
    <x v="0"/>
    <n v="4"/>
    <x v="23"/>
    <n v="3.3139999999548309E-2"/>
    <n v="0.79535999998915941"/>
    <n v="0.69999999999708962"/>
  </r>
  <r>
    <n v="5780"/>
    <n v="165870"/>
    <n v="38940"/>
    <n v="12"/>
    <n v="2"/>
    <n v="393"/>
    <n v="450"/>
    <d v="2013-08-10T12:30:00"/>
    <d v="2013-08-10T13:39:37"/>
    <n v="1"/>
    <x v="0"/>
    <d v="2013-08-09T19:40:00"/>
    <x v="0"/>
    <n v="6"/>
    <x v="3"/>
    <n v="4.8346666662837379E-2"/>
    <n v="1.1603199999080971"/>
    <n v="0.70138888889050577"/>
  </r>
  <r>
    <n v="6286"/>
    <n v="163522"/>
    <n v="21524"/>
    <n v="12"/>
    <n v="2"/>
    <n v="767"/>
    <n v="585"/>
    <d v="2013-07-31T08:30:00"/>
    <d v="2013-07-31T17:30:00"/>
    <n v="0"/>
    <x v="0"/>
    <d v="2013-07-30T15:36:00"/>
    <x v="0"/>
    <n v="3"/>
    <x v="5"/>
    <n v="0.37500333333446179"/>
    <n v="9.0000800000270829"/>
    <n v="0.70416666666278616"/>
  </r>
  <r>
    <n v="6221"/>
    <n v="177901"/>
    <n v="44669"/>
    <n v="12"/>
    <n v="2"/>
    <n v="1283"/>
    <n v="393"/>
    <d v="2013-10-09T14:00:00"/>
    <d v="2013-10-09T15:45:31"/>
    <n v="1"/>
    <x v="0"/>
    <d v="2013-10-08T21:06:00"/>
    <x v="0"/>
    <n v="3"/>
    <x v="15"/>
    <n v="7.327666666242294E-2"/>
    <n v="1.7586399998981506"/>
    <n v="0.70416666667006211"/>
  </r>
  <r>
    <n v="7093"/>
    <n v="146455"/>
    <n v="29444"/>
    <n v="85"/>
    <n v="2"/>
    <n v="1063"/>
    <n v="1052"/>
    <d v="2013-04-28T14:00:00"/>
    <d v="2013-04-29T00:00:00"/>
    <n v="1"/>
    <x v="0"/>
    <d v="2013-04-27T21:03:00"/>
    <x v="0"/>
    <n v="7"/>
    <x v="15"/>
    <n v="0.41666666666424135"/>
    <n v="9.9999999999417923"/>
    <n v="0.70625000000291038"/>
  </r>
  <r>
    <n v="6952"/>
    <n v="183209"/>
    <n v="47281"/>
    <n v="12"/>
    <n v="2"/>
    <n v="1053"/>
    <n v="393"/>
    <d v="2013-11-06T04:45:00"/>
    <d v="2013-11-06T06:00:29"/>
    <n v="1"/>
    <x v="0"/>
    <d v="2013-11-05T11:45:00"/>
    <x v="0"/>
    <n v="3"/>
    <x v="22"/>
    <n v="5.2423333334445488E-2"/>
    <n v="1.2581600000266917"/>
    <n v="0.70833333332848269"/>
  </r>
  <r>
    <n v="7025"/>
    <n v="185824"/>
    <n v="48658"/>
    <n v="12"/>
    <n v="3"/>
    <n v="352"/>
    <s v=""/>
    <d v="2013-11-24T08:00:00"/>
    <d v="2013-11-24T18:00:00"/>
    <n v="1"/>
    <x v="0"/>
    <d v="2013-11-23T15:00:00"/>
    <x v="0"/>
    <n v="7"/>
    <x v="5"/>
    <n v="0.41666666666424135"/>
    <n v="9.9999999999417923"/>
    <n v="0.70833333333575865"/>
  </r>
  <r>
    <n v="7141"/>
    <n v="181162"/>
    <n v="39759"/>
    <n v="12"/>
    <n v="2"/>
    <n v="949"/>
    <n v="393"/>
    <d v="2013-10-27T07:30:00"/>
    <d v="2013-10-27T09:28:36"/>
    <n v="0"/>
    <x v="0"/>
    <d v="2013-10-26T14:29:00"/>
    <x v="0"/>
    <n v="7"/>
    <x v="18"/>
    <n v="8.2360000000335276E-2"/>
    <n v="1.9766400000080466"/>
    <n v="0.70902777777519077"/>
  </r>
  <r>
    <n v="7512"/>
    <n v="157360"/>
    <n v="35094"/>
    <n v="12"/>
    <n v="3"/>
    <n v="142"/>
    <s v=""/>
    <d v="2013-06-29T10:00:00"/>
    <d v="2013-06-29T19:00:00"/>
    <n v="0"/>
    <x v="0"/>
    <d v="2013-06-28T16:58:00"/>
    <x v="0"/>
    <n v="6"/>
    <x v="4"/>
    <n v="0.37500333333446179"/>
    <n v="9.0000800000270829"/>
    <n v="0.70972222222189885"/>
  </r>
  <r>
    <n v="5372"/>
    <n v="178662"/>
    <n v="17662"/>
    <n v="90"/>
    <n v="2"/>
    <n v="484"/>
    <n v="393"/>
    <d v="2013-10-13T03:45:00"/>
    <d v="2013-10-13T05:02:35"/>
    <n v="1"/>
    <x v="0"/>
    <d v="2013-10-12T10:42:00"/>
    <x v="0"/>
    <n v="7"/>
    <x v="23"/>
    <n v="5.3879999999480788E-2"/>
    <n v="1.2931199999875389"/>
    <n v="0.71041666666860692"/>
  </r>
  <r>
    <n v="6416"/>
    <n v="175661"/>
    <n v="43692"/>
    <n v="12"/>
    <n v="2"/>
    <n v="61"/>
    <n v="393"/>
    <d v="2013-09-28T04:30:00"/>
    <d v="2013-09-28T05:43:44"/>
    <n v="0"/>
    <x v="0"/>
    <d v="2013-09-27T11:25:00"/>
    <x v="0"/>
    <n v="6"/>
    <x v="22"/>
    <n v="5.1200000001699664E-2"/>
    <n v="1.2288000000407919"/>
    <n v="0.71180555555474712"/>
  </r>
  <r>
    <n v="7916"/>
    <n v="176698"/>
    <n v="35793"/>
    <n v="12"/>
    <n v="2"/>
    <n v="945"/>
    <n v="352"/>
    <d v="2013-10-02T10:30:00"/>
    <d v="2013-10-02T11:53:42"/>
    <n v="1"/>
    <x v="0"/>
    <d v="2013-10-01T17:24:00"/>
    <x v="0"/>
    <n v="3"/>
    <x v="4"/>
    <n v="5.8129999997618143E-2"/>
    <n v="1.3951199999428354"/>
    <n v="0.71250000000145519"/>
  </r>
  <r>
    <n v="7883"/>
    <n v="163439"/>
    <n v="35280"/>
    <n v="28"/>
    <n v="2"/>
    <n v="392"/>
    <n v="297"/>
    <d v="2013-07-30T17:00:00"/>
    <d v="2013-07-30T17:57:47"/>
    <n v="0"/>
    <x v="0"/>
    <d v="2013-07-29T23:52:00"/>
    <x v="0"/>
    <n v="2"/>
    <x v="16"/>
    <n v="4.0126666666765232E-2"/>
    <n v="0.96304000000236556"/>
    <n v="0.71388888889487134"/>
  </r>
  <r>
    <n v="7857"/>
    <n v="166767"/>
    <n v="24869"/>
    <n v="89"/>
    <n v="2"/>
    <n v="1089"/>
    <n v="393"/>
    <d v="2013-08-14T17:30:00"/>
    <d v="2013-08-14T19:13:03"/>
    <n v="0"/>
    <x v="1"/>
    <d v="2013-08-14T00:16:00"/>
    <x v="0"/>
    <n v="3"/>
    <x v="16"/>
    <n v="7.1563333338417578E-2"/>
    <n v="1.7175200001220219"/>
    <n v="0.71805555555329192"/>
  </r>
  <r>
    <n v="5379"/>
    <n v="176189"/>
    <n v="43865"/>
    <n v="12"/>
    <n v="3"/>
    <n v="293"/>
    <s v=""/>
    <d v="2013-09-30T07:00:00"/>
    <d v="2013-09-30T16:00:00"/>
    <n v="1"/>
    <x v="0"/>
    <d v="2013-09-29T13:46:00"/>
    <x v="0"/>
    <n v="1"/>
    <x v="18"/>
    <n v="0.37500333333446179"/>
    <n v="9.0000800000270829"/>
    <n v="0.71805555555329192"/>
  </r>
  <r>
    <n v="7119"/>
    <n v="160729"/>
    <n v="30716"/>
    <n v="12"/>
    <n v="2"/>
    <n v="376"/>
    <n v="393"/>
    <d v="2013-07-16T05:45:00"/>
    <d v="2013-07-16T07:09:54"/>
    <n v="0"/>
    <x v="0"/>
    <d v="2013-07-15T12:31:00"/>
    <x v="0"/>
    <n v="2"/>
    <x v="7"/>
    <n v="5.8956666667654645E-2"/>
    <n v="1.4149600000237115"/>
    <n v="0.71805555556056788"/>
  </r>
  <r>
    <n v="6583"/>
    <n v="172174"/>
    <n v="41943"/>
    <n v="12"/>
    <n v="2"/>
    <n v="572"/>
    <n v="393"/>
    <d v="2013-09-08T07:00:00"/>
    <d v="2013-09-08T08:18:16"/>
    <n v="0"/>
    <x v="0"/>
    <d v="2013-09-07T13:44:00"/>
    <x v="0"/>
    <n v="7"/>
    <x v="18"/>
    <n v="5.4353333332983311E-2"/>
    <n v="1.3044799999915995"/>
    <n v="0.71944444443943212"/>
  </r>
  <r>
    <n v="6483"/>
    <n v="166652"/>
    <n v="39753"/>
    <n v="12"/>
    <n v="2"/>
    <n v="393"/>
    <n v="1010"/>
    <d v="2013-08-14T09:30:00"/>
    <d v="2013-08-14T11:50:36"/>
    <n v="0"/>
    <x v="1"/>
    <d v="2013-08-13T16:14:00"/>
    <x v="0"/>
    <n v="3"/>
    <x v="9"/>
    <n v="9.7636666665493976E-2"/>
    <n v="2.3432799999718554"/>
    <n v="0.71944444444670808"/>
  </r>
  <r>
    <n v="6103"/>
    <n v="183368"/>
    <n v="32023"/>
    <n v="12"/>
    <n v="2"/>
    <n v="376"/>
    <n v="1053"/>
    <d v="2013-11-07T09:15:00"/>
    <d v="2013-11-07T09:28:55"/>
    <n v="0"/>
    <x v="0"/>
    <d v="2013-11-06T15:56:00"/>
    <x v="0"/>
    <n v="4"/>
    <x v="9"/>
    <n v="9.6633333378122188E-3"/>
    <n v="0.23192000010749325"/>
    <n v="0.72152777777228039"/>
  </r>
  <r>
    <n v="6472"/>
    <n v="175562"/>
    <n v="33592"/>
    <n v="12"/>
    <n v="1"/>
    <n v="1280"/>
    <s v=""/>
    <d v="2013-09-27T12:00:00"/>
    <d v="2013-09-29T23:59:00"/>
    <n v="0"/>
    <x v="0"/>
    <d v="2013-09-26T18:36:00"/>
    <x v="0"/>
    <n v="5"/>
    <x v="3"/>
    <n v="2.499309999999241"/>
    <n v="59.983439999981783"/>
    <n v="0.72499999999854481"/>
  </r>
  <r>
    <n v="7505"/>
    <n v="172362"/>
    <n v="42070"/>
    <n v="12"/>
    <n v="3"/>
    <n v="949"/>
    <s v=""/>
    <d v="2013-09-09T10:00:00"/>
    <d v="2013-09-09T19:00:00"/>
    <n v="0"/>
    <x v="0"/>
    <d v="2013-09-08T16:35:00"/>
    <x v="0"/>
    <n v="1"/>
    <x v="4"/>
    <n v="0.37500333333446179"/>
    <n v="9.0000800000270829"/>
    <n v="0.72569444444525288"/>
  </r>
  <r>
    <n v="7001"/>
    <n v="181752"/>
    <n v="32527"/>
    <n v="12"/>
    <n v="3"/>
    <n v="1026"/>
    <s v=""/>
    <d v="2013-10-30T13:15:00"/>
    <d v="2013-10-30T17:15:00"/>
    <n v="0"/>
    <x v="0"/>
    <d v="2013-10-29T19:50:00"/>
    <x v="0"/>
    <n v="3"/>
    <x v="0"/>
    <n v="0.16666666666424135"/>
    <n v="3.9999999999417923"/>
    <n v="0.72569444444525288"/>
  </r>
  <r>
    <n v="6992"/>
    <n v="183366"/>
    <n v="47391"/>
    <n v="12"/>
    <n v="2"/>
    <n v="393"/>
    <n v="51"/>
    <d v="2013-11-07T09:00:00"/>
    <d v="2013-11-07T10:49:33"/>
    <n v="0"/>
    <x v="0"/>
    <d v="2013-11-06T15:35:00"/>
    <x v="0"/>
    <n v="4"/>
    <x v="9"/>
    <n v="7.6079999998910353E-2"/>
    <n v="1.8259199999738485"/>
    <n v="0.72569444444525288"/>
  </r>
  <r>
    <n v="5492"/>
    <n v="157998"/>
    <n v="29500"/>
    <n v="12"/>
    <n v="2"/>
    <n v="1384"/>
    <n v="1388"/>
    <d v="2013-07-03T08:30:00"/>
    <d v="2013-07-03T09:42:54"/>
    <n v="0"/>
    <x v="0"/>
    <d v="2013-07-02T15:04:00"/>
    <x v="0"/>
    <n v="3"/>
    <x v="5"/>
    <n v="5.0623333336261567E-2"/>
    <n v="1.2149600000702776"/>
    <n v="0.726388888884685"/>
  </r>
  <r>
    <n v="5487"/>
    <n v="165186"/>
    <n v="38586"/>
    <n v="28"/>
    <n v="2"/>
    <n v="1021"/>
    <n v="768"/>
    <d v="2013-08-07T10:00:00"/>
    <d v="2013-08-07T10:49:26"/>
    <n v="0"/>
    <x v="0"/>
    <d v="2013-08-06T16:34:00"/>
    <x v="0"/>
    <n v="3"/>
    <x v="4"/>
    <n v="3.4333333336689975E-2"/>
    <n v="0.8240000000805594"/>
    <n v="0.726388888884685"/>
  </r>
  <r>
    <n v="6876"/>
    <n v="142392"/>
    <n v="27177"/>
    <n v="65"/>
    <n v="1"/>
    <n v="953"/>
    <s v=""/>
    <d v="2013-03-28T08:00:00"/>
    <d v="2013-03-29T08:00:00"/>
    <n v="0"/>
    <x v="0"/>
    <d v="2013-03-27T14:34:00"/>
    <x v="0"/>
    <n v="4"/>
    <x v="5"/>
    <n v="0.99999666666553821"/>
    <n v="23.999919999972917"/>
    <n v="0.72638888889196096"/>
  </r>
  <r>
    <n v="7978"/>
    <n v="161211"/>
    <n v="36767"/>
    <n v="12"/>
    <n v="1"/>
    <n v="949"/>
    <s v=""/>
    <d v="2013-07-19T04:00:00"/>
    <d v="2013-07-21T00:00:00"/>
    <n v="1"/>
    <x v="0"/>
    <d v="2013-07-18T10:33:00"/>
    <x v="0"/>
    <n v="5"/>
    <x v="22"/>
    <n v="1.8333333333357587"/>
    <n v="44.000000000058208"/>
    <n v="0.72708333333139308"/>
  </r>
  <r>
    <n v="6139"/>
    <n v="174509"/>
    <n v="35794"/>
    <n v="12"/>
    <n v="2"/>
    <n v="571"/>
    <n v="1384"/>
    <d v="2013-09-20T19:30:00"/>
    <d v="2013-09-20T21:26:48"/>
    <n v="1"/>
    <x v="0"/>
    <d v="2013-09-20T02:03:00"/>
    <x v="0"/>
    <n v="5"/>
    <x v="10"/>
    <n v="8.1109999999171123E-2"/>
    <n v="1.9466399999801069"/>
    <n v="0.72708333333139308"/>
  </r>
  <r>
    <n v="6778"/>
    <n v="159138"/>
    <n v="33844"/>
    <n v="12"/>
    <n v="3"/>
    <n v="466"/>
    <s v=""/>
    <d v="2013-07-08T05:00:00"/>
    <d v="2013-07-08T10:00:00"/>
    <n v="0"/>
    <x v="0"/>
    <d v="2013-07-07T11:32:00"/>
    <x v="0"/>
    <n v="1"/>
    <x v="7"/>
    <n v="0.20833666666294448"/>
    <n v="5.0000799999106675"/>
    <n v="0.72777777777810115"/>
  </r>
  <r>
    <n v="8003"/>
    <n v="182815"/>
    <n v="39855"/>
    <n v="89"/>
    <n v="2"/>
    <n v="393"/>
    <n v="115"/>
    <d v="2013-11-03T01:45:00"/>
    <d v="2013-11-03T02:46:00"/>
    <n v="1"/>
    <x v="0"/>
    <d v="2013-11-02T08:16:00"/>
    <x v="0"/>
    <n v="7"/>
    <x v="21"/>
    <n v="4.2363333333923947E-2"/>
    <n v="1.0167200000141747"/>
    <n v="0.72847222221753327"/>
  </r>
  <r>
    <n v="6562"/>
    <n v="165523"/>
    <n v="37730"/>
    <n v="12"/>
    <n v="2"/>
    <n v="988"/>
    <n v="393"/>
    <d v="2013-08-09T04:30:00"/>
    <d v="2013-08-09T05:43:43"/>
    <n v="1"/>
    <x v="0"/>
    <d v="2013-08-08T11:00:00"/>
    <x v="0"/>
    <n v="5"/>
    <x v="22"/>
    <n v="5.1189999998314306E-2"/>
    <n v="1.2285599999595433"/>
    <n v="0.72916666666424135"/>
  </r>
  <r>
    <n v="7805"/>
    <n v="158221"/>
    <n v="34235"/>
    <n v="12"/>
    <n v="2"/>
    <n v="1262"/>
    <n v="722"/>
    <d v="2013-07-04T13:00:00"/>
    <d v="2013-07-04T13:56:33"/>
    <n v="0"/>
    <x v="0"/>
    <d v="2013-07-03T19:28:00"/>
    <x v="0"/>
    <n v="4"/>
    <x v="0"/>
    <n v="3.9273333335586358E-2"/>
    <n v="0.94256000005407259"/>
    <n v="0.73055555555038154"/>
  </r>
  <r>
    <n v="5762"/>
    <n v="141868"/>
    <n v="17528"/>
    <n v="85"/>
    <n v="2"/>
    <n v="1346"/>
    <n v="839"/>
    <d v="2013-03-23T15:30:00"/>
    <d v="2013-03-24T00:00:00"/>
    <n v="1"/>
    <x v="0"/>
    <d v="2013-03-22T21:57:00"/>
    <x v="0"/>
    <n v="6"/>
    <x v="11"/>
    <n v="0.35416666666424135"/>
    <n v="8.4999999999417923"/>
    <n v="0.73125000000436557"/>
  </r>
  <r>
    <n v="5592"/>
    <n v="158051"/>
    <n v="35427"/>
    <n v="12"/>
    <n v="2"/>
    <n v="1217"/>
    <n v="393"/>
    <d v="2013-07-03T14:00:00"/>
    <d v="2013-07-03T15:09:15"/>
    <n v="1"/>
    <x v="0"/>
    <d v="2013-07-02T20:27:00"/>
    <x v="0"/>
    <n v="3"/>
    <x v="15"/>
    <n v="4.8086666662129574E-2"/>
    <n v="1.1540799998911098"/>
    <n v="0.73125000000436557"/>
  </r>
  <r>
    <n v="6222"/>
    <n v="171071"/>
    <n v="41341"/>
    <n v="85"/>
    <n v="2"/>
    <n v="912"/>
    <n v="585"/>
    <d v="2013-09-03T13:00:00"/>
    <d v="2013-09-03T13:58:29"/>
    <n v="1"/>
    <x v="0"/>
    <d v="2013-09-02T19:22:00"/>
    <x v="0"/>
    <n v="2"/>
    <x v="0"/>
    <n v="4.0613333338114899E-2"/>
    <n v="0.97472000011475757"/>
    <n v="0.73472222222335404"/>
  </r>
  <r>
    <n v="7895"/>
    <n v="180113"/>
    <n v="45744"/>
    <n v="12"/>
    <n v="3"/>
    <n v="330"/>
    <s v=""/>
    <d v="2013-10-21T08:30:00"/>
    <s v=""/>
    <n v="0"/>
    <x v="0"/>
    <d v="2013-10-20T14:49:00"/>
    <x v="1"/>
    <n v="1"/>
    <x v="5"/>
    <e v="#VALUE!"/>
    <s v=""/>
    <n v="0.73680555555620231"/>
  </r>
  <r>
    <n v="5610"/>
    <n v="180013"/>
    <n v="44638"/>
    <n v="12"/>
    <n v="2"/>
    <n v="1069"/>
    <n v="187"/>
    <d v="2013-10-20T14:00:00"/>
    <d v="2013-10-20T15:00:00"/>
    <n v="0"/>
    <x v="0"/>
    <d v="2013-10-19T20:18:00"/>
    <x v="0"/>
    <n v="7"/>
    <x v="15"/>
    <n v="4.1666666664241347E-2"/>
    <n v="0.99999999994179234"/>
    <n v="0.73750000000291038"/>
  </r>
  <r>
    <n v="5924"/>
    <n v="184889"/>
    <n v="48177"/>
    <n v="12"/>
    <n v="3"/>
    <n v="1281"/>
    <s v=""/>
    <d v="2013-11-17T10:30:00"/>
    <d v="2013-11-17T11:16:24"/>
    <n v="1"/>
    <x v="0"/>
    <d v="2013-11-16T16:46:00"/>
    <x v="0"/>
    <n v="7"/>
    <x v="4"/>
    <n v="3.2220000000961591E-2"/>
    <n v="0.77328000002307817"/>
    <n v="0.73888888888905058"/>
  </r>
  <r>
    <n v="7647"/>
    <n v="161100"/>
    <n v="36820"/>
    <n v="89"/>
    <n v="2"/>
    <n v="293"/>
    <n v="1384"/>
    <d v="2013-07-18T10:45:00"/>
    <d v="2013-07-18T12:53:30"/>
    <n v="0"/>
    <x v="0"/>
    <d v="2013-07-17T17:00:00"/>
    <x v="0"/>
    <n v="4"/>
    <x v="4"/>
    <n v="8.9233333332231268E-2"/>
    <n v="2.1415999999735504"/>
    <n v="0.73958333332848269"/>
  </r>
  <r>
    <n v="6401"/>
    <n v="185813"/>
    <n v="48652"/>
    <n v="23"/>
    <n v="2"/>
    <n v="1123"/>
    <n v="393"/>
    <d v="2013-11-24T07:15:00"/>
    <d v="2013-11-24T08:51:33"/>
    <n v="0"/>
    <x v="0"/>
    <d v="2013-11-23T13:29:00"/>
    <x v="0"/>
    <n v="7"/>
    <x v="18"/>
    <n v="6.7046666663372889E-2"/>
    <n v="1.6091199999209493"/>
    <n v="0.74027777778246673"/>
  </r>
  <r>
    <n v="7583"/>
    <n v="185854"/>
    <n v="37792"/>
    <n v="12"/>
    <n v="3"/>
    <n v="1282"/>
    <s v=""/>
    <d v="2013-11-24T13:15:00"/>
    <d v="2013-11-24T18:15:00"/>
    <n v="1"/>
    <x v="0"/>
    <d v="2013-11-23T19:27:00"/>
    <x v="0"/>
    <n v="7"/>
    <x v="0"/>
    <n v="0.20833666666294448"/>
    <n v="5.0000799999106675"/>
    <n v="0.74166666666860692"/>
  </r>
  <r>
    <n v="7045"/>
    <n v="163134"/>
    <n v="37798"/>
    <n v="12"/>
    <n v="2"/>
    <n v="450"/>
    <n v="1384"/>
    <d v="2013-07-29T05:30:00"/>
    <d v="2013-07-29T06:23:16"/>
    <n v="0"/>
    <x v="0"/>
    <d v="2013-07-28T11:41:00"/>
    <x v="0"/>
    <n v="1"/>
    <x v="7"/>
    <n v="3.6993333334976342E-2"/>
    <n v="0.8878400000394322"/>
    <n v="0.74236111110803904"/>
  </r>
  <r>
    <n v="7022"/>
    <n v="147791"/>
    <n v="30143"/>
    <n v="12"/>
    <n v="2"/>
    <n v="393"/>
    <n v="1095"/>
    <d v="2013-05-07T08:00:00"/>
    <d v="2013-05-08T00:00:00"/>
    <n v="1"/>
    <x v="0"/>
    <d v="2013-05-06T14:11:00"/>
    <x v="0"/>
    <n v="2"/>
    <x v="5"/>
    <n v="0.66666666666424135"/>
    <n v="15.999999999941792"/>
    <n v="0.742361111115315"/>
  </r>
  <r>
    <n v="7827"/>
    <n v="159451"/>
    <n v="35280"/>
    <n v="12"/>
    <n v="2"/>
    <n v="392"/>
    <n v="297"/>
    <d v="2013-07-09T20:15:00"/>
    <d v="2013-07-09T21:41:18"/>
    <n v="1"/>
    <x v="0"/>
    <d v="2013-07-09T02:23:00"/>
    <x v="0"/>
    <n v="2"/>
    <x v="8"/>
    <n v="5.9930000003078021E-2"/>
    <n v="1.4383200000738725"/>
    <n v="0.74444444444088731"/>
  </r>
  <r>
    <n v="7178"/>
    <n v="160292"/>
    <n v="36416"/>
    <n v="12"/>
    <n v="3"/>
    <n v="142"/>
    <s v=""/>
    <d v="2013-07-13T16:00:00"/>
    <d v="2013-07-13T21:00:00"/>
    <n v="1"/>
    <x v="0"/>
    <d v="2013-07-12T22:08:00"/>
    <x v="0"/>
    <n v="6"/>
    <x v="12"/>
    <n v="0.20833333333575865"/>
    <n v="5.0000000000582077"/>
    <n v="0.74444444444088731"/>
  </r>
  <r>
    <n v="5384"/>
    <n v="169875"/>
    <n v="40952"/>
    <n v="12"/>
    <n v="2"/>
    <n v="308"/>
    <n v="1384"/>
    <d v="2013-08-30T08:30:00"/>
    <d v="2013-08-30T09:45:16"/>
    <n v="1"/>
    <x v="0"/>
    <d v="2013-08-29T14:36:00"/>
    <x v="0"/>
    <n v="5"/>
    <x v="5"/>
    <n v="5.2273333334596828E-2"/>
    <n v="1.2545600000303239"/>
    <n v="0.74583333333430346"/>
  </r>
  <r>
    <n v="7893"/>
    <n v="163226"/>
    <n v="37845"/>
    <n v="12"/>
    <n v="2"/>
    <n v="278"/>
    <n v="393"/>
    <d v="2013-07-29T13:30:00"/>
    <d v="2013-07-29T14:53:05"/>
    <n v="0"/>
    <x v="1"/>
    <d v="2013-07-28T19:35:00"/>
    <x v="0"/>
    <n v="1"/>
    <x v="0"/>
    <n v="5.769999999756692E-2"/>
    <n v="1.3847999999416061"/>
    <n v="0.74652777778101154"/>
  </r>
  <r>
    <n v="6184"/>
    <n v="164213"/>
    <n v="38202"/>
    <n v="12"/>
    <n v="2"/>
    <n v="142"/>
    <n v="393"/>
    <d v="2013-08-03T03:30:00"/>
    <d v="2013-08-03T04:48:00"/>
    <n v="0"/>
    <x v="0"/>
    <d v="2013-08-02T09:34:00"/>
    <x v="0"/>
    <n v="6"/>
    <x v="23"/>
    <n v="5.4166666661330964E-2"/>
    <n v="1.2999999998719431"/>
    <n v="0.74722222222771961"/>
  </r>
  <r>
    <n v="7024"/>
    <n v="183127"/>
    <n v="5641"/>
    <n v="12"/>
    <n v="3"/>
    <n v="122"/>
    <s v=""/>
    <d v="2013-11-05T13:30:00"/>
    <d v="2013-11-05T18:30:00"/>
    <n v="0"/>
    <x v="0"/>
    <d v="2013-11-04T19:33:00"/>
    <x v="0"/>
    <n v="2"/>
    <x v="0"/>
    <n v="0.20833000000129687"/>
    <n v="4.9999200000311248"/>
    <n v="0.74791666666715173"/>
  </r>
  <r>
    <n v="6689"/>
    <n v="161803"/>
    <n v="37168"/>
    <n v="12"/>
    <n v="2"/>
    <n v="571"/>
    <n v="455"/>
    <d v="2013-07-22T03:00:00"/>
    <d v="2013-07-22T03:43:30"/>
    <n v="0"/>
    <x v="1"/>
    <d v="2013-07-21T09:02:00"/>
    <x v="0"/>
    <n v="1"/>
    <x v="23"/>
    <n v="3.0209999997168779E-2"/>
    <n v="0.7250399999320507"/>
    <n v="0.74861111111385981"/>
  </r>
  <r>
    <n v="6941"/>
    <n v="172220"/>
    <n v="41974"/>
    <n v="12"/>
    <n v="2"/>
    <n v="393"/>
    <n v="1010"/>
    <d v="2013-09-08T12:15:00"/>
    <d v="2013-09-08T13:42:03"/>
    <n v="0"/>
    <x v="0"/>
    <d v="2013-09-07T18:11:00"/>
    <x v="0"/>
    <n v="7"/>
    <x v="3"/>
    <n v="6.0453333338955417E-2"/>
    <n v="1.45088000013493"/>
    <n v="0.75277777777228039"/>
  </r>
  <r>
    <n v="5963"/>
    <n v="185526"/>
    <n v="18699"/>
    <n v="12"/>
    <n v="3"/>
    <n v="1096"/>
    <s v=""/>
    <d v="2013-11-22T13:00:00"/>
    <d v="2013-11-22T18:00:00"/>
    <n v="0"/>
    <x v="0"/>
    <d v="2013-11-21T18:55:00"/>
    <x v="0"/>
    <n v="5"/>
    <x v="0"/>
    <n v="0.20833333333575865"/>
    <n v="5.0000000000582077"/>
    <n v="0.75347222221898846"/>
  </r>
  <r>
    <n v="6033"/>
    <n v="154623"/>
    <n v="31500"/>
    <n v="12"/>
    <n v="2"/>
    <n v="458"/>
    <n v="1384"/>
    <d v="2013-06-13T05:30:00"/>
    <d v="2013-06-14T00:00:00"/>
    <n v="1"/>
    <x v="0"/>
    <d v="2013-06-12T11:23:00"/>
    <x v="0"/>
    <n v="4"/>
    <x v="7"/>
    <n v="0.77083333333575865"/>
    <n v="18.500000000058208"/>
    <n v="0.75486111110512866"/>
  </r>
  <r>
    <n v="6735"/>
    <n v="176089"/>
    <n v="2494"/>
    <n v="85"/>
    <n v="2"/>
    <n v="393"/>
    <n v="559"/>
    <d v="2013-09-29T12:30:00"/>
    <d v="2013-09-29T13:29:03"/>
    <n v="1"/>
    <x v="0"/>
    <d v="2013-09-28T18:21:00"/>
    <x v="0"/>
    <n v="7"/>
    <x v="3"/>
    <n v="4.1006666666362435E-2"/>
    <n v="0.98415999999269843"/>
    <n v="0.75625000000582077"/>
  </r>
  <r>
    <n v="7309"/>
    <n v="180312"/>
    <n v="29648"/>
    <n v="12"/>
    <n v="3"/>
    <n v="625"/>
    <s v=""/>
    <d v="2013-10-22T08:00:00"/>
    <d v="2013-10-22T12:00:00"/>
    <n v="0"/>
    <x v="0"/>
    <d v="2013-10-21T13:50:00"/>
    <x v="0"/>
    <n v="2"/>
    <x v="5"/>
    <n v="0.16666666666424135"/>
    <n v="3.9999999999417923"/>
    <n v="0.75694444444525288"/>
  </r>
  <r>
    <n v="7581"/>
    <n v="179358"/>
    <n v="45429"/>
    <n v="12"/>
    <n v="2"/>
    <n v="776"/>
    <n v="393"/>
    <d v="2013-10-17T04:30:00"/>
    <d v="2013-10-17T05:29:12"/>
    <n v="1"/>
    <x v="0"/>
    <d v="2013-10-16T10:14:00"/>
    <x v="0"/>
    <n v="4"/>
    <x v="22"/>
    <n v="4.1109999998298008E-2"/>
    <n v="0.98663999995915219"/>
    <n v="0.76111111111094942"/>
  </r>
  <r>
    <n v="7904"/>
    <n v="173704"/>
    <n v="28917"/>
    <n v="12"/>
    <n v="3"/>
    <n v="758"/>
    <s v=""/>
    <d v="2013-09-16T11:30:00"/>
    <d v="2013-09-16T16:30:00"/>
    <n v="0"/>
    <x v="1"/>
    <d v="2013-09-15T17:12:00"/>
    <x v="0"/>
    <n v="1"/>
    <x v="1"/>
    <n v="0.20833333333575865"/>
    <n v="5.0000000000582077"/>
    <n v="0.76249999999708962"/>
  </r>
  <r>
    <n v="7216"/>
    <n v="170800"/>
    <n v="29648"/>
    <n v="12"/>
    <n v="2"/>
    <n v="1063"/>
    <n v="1084"/>
    <d v="2013-09-02T08:45:00"/>
    <d v="2013-09-02T09:19:02"/>
    <n v="0"/>
    <x v="0"/>
    <d v="2013-09-01T14:22:00"/>
    <x v="0"/>
    <n v="1"/>
    <x v="5"/>
    <n v="2.3636666664970107E-2"/>
    <n v="0.56727999995928258"/>
    <n v="0.76597222222335404"/>
  </r>
  <r>
    <n v="6432"/>
    <n v="169223"/>
    <n v="36212"/>
    <n v="12"/>
    <n v="2"/>
    <n v="1136"/>
    <n v="393"/>
    <d v="2013-08-26T08:15:00"/>
    <d v="2013-08-26T10:05:36"/>
    <n v="1"/>
    <x v="0"/>
    <d v="2013-08-25T13:50:00"/>
    <x v="0"/>
    <n v="1"/>
    <x v="5"/>
    <n v="7.6809999998658895E-2"/>
    <n v="1.8434399999678135"/>
    <n v="0.76736111110949423"/>
  </r>
  <r>
    <n v="7390"/>
    <n v="180378"/>
    <n v="30716"/>
    <n v="12"/>
    <n v="3"/>
    <n v="376"/>
    <s v=""/>
    <d v="2013-10-22T14:30:00"/>
    <d v="2013-10-22T19:30:00"/>
    <n v="0"/>
    <x v="0"/>
    <d v="2013-10-21T19:53:00"/>
    <x v="0"/>
    <n v="2"/>
    <x v="15"/>
    <n v="0.20833333333575865"/>
    <n v="5.0000000000582077"/>
    <n v="0.77569444444088731"/>
  </r>
  <r>
    <n v="5663"/>
    <n v="181958"/>
    <n v="18959"/>
    <n v="85"/>
    <n v="2"/>
    <n v="1010"/>
    <n v="393"/>
    <d v="2013-10-31T12:30:00"/>
    <d v="2013-10-31T14:21:06"/>
    <n v="0"/>
    <x v="0"/>
    <d v="2013-10-30T17:53:00"/>
    <x v="0"/>
    <n v="4"/>
    <x v="3"/>
    <n v="7.7156666666269302E-2"/>
    <n v="1.8517599999904633"/>
    <n v="0.77569444444816327"/>
  </r>
  <r>
    <n v="6070"/>
    <n v="162083"/>
    <n v="7795"/>
    <n v="85"/>
    <n v="2"/>
    <n v="1384"/>
    <n v="1098"/>
    <d v="2013-07-23T11:00:00"/>
    <d v="2013-07-23T12:46:52"/>
    <n v="0"/>
    <x v="0"/>
    <d v="2013-07-22T16:22:00"/>
    <x v="0"/>
    <n v="2"/>
    <x v="1"/>
    <n v="7.4216666667780373E-2"/>
    <n v="1.781200000026729"/>
    <n v="0.77638888889487134"/>
  </r>
  <r>
    <n v="5533"/>
    <n v="144981"/>
    <n v="27999"/>
    <n v="12"/>
    <n v="2"/>
    <n v="168"/>
    <n v="1325"/>
    <d v="2013-04-18T06:00:00"/>
    <d v="2013-04-19T00:00:00"/>
    <n v="1"/>
    <x v="0"/>
    <d v="2013-04-17T11:20:00"/>
    <x v="0"/>
    <n v="4"/>
    <x v="19"/>
    <n v="0.75"/>
    <n v="18"/>
    <n v="0.77777777778101154"/>
  </r>
  <r>
    <n v="5882"/>
    <n v="158000"/>
    <n v="81"/>
    <n v="12"/>
    <n v="2"/>
    <n v="97"/>
    <n v="767"/>
    <d v="2013-07-03T10:15:00"/>
    <d v="2013-07-03T11:51:46"/>
    <n v="1"/>
    <x v="0"/>
    <d v="2013-07-02T15:34:00"/>
    <x v="0"/>
    <n v="3"/>
    <x v="4"/>
    <n v="6.7196666663221549E-2"/>
    <n v="1.6127199999173172"/>
    <n v="0.77847222222771961"/>
  </r>
  <r>
    <n v="6389"/>
    <n v="181341"/>
    <n v="46384"/>
    <n v="12"/>
    <n v="2"/>
    <n v="540"/>
    <n v="393"/>
    <d v="2013-10-28T09:00:00"/>
    <d v="2013-10-28T10:53:44"/>
    <n v="0"/>
    <x v="1"/>
    <d v="2013-10-27T14:18:00"/>
    <x v="0"/>
    <n v="1"/>
    <x v="9"/>
    <n v="7.8979999998409767E-2"/>
    <n v="1.8955199999618344"/>
    <n v="0.77916666666715173"/>
  </r>
  <r>
    <n v="5463"/>
    <n v="172137"/>
    <n v="41923"/>
    <n v="12"/>
    <n v="1"/>
    <n v="471"/>
    <s v=""/>
    <d v="2013-09-08T06:00:00"/>
    <d v="2013-09-08T23:59:00"/>
    <n v="0"/>
    <x v="0"/>
    <d v="2013-09-07T11:16:00"/>
    <x v="0"/>
    <n v="7"/>
    <x v="19"/>
    <n v="0.74930999999924097"/>
    <n v="17.983439999981783"/>
    <n v="0.78055555555329192"/>
  </r>
  <r>
    <n v="6723"/>
    <n v="179238"/>
    <n v="45341"/>
    <n v="12"/>
    <n v="2"/>
    <n v="89"/>
    <n v="393"/>
    <d v="2013-10-16T07:45:00"/>
    <d v="2013-10-16T10:04:30"/>
    <n v="1"/>
    <x v="0"/>
    <d v="2013-10-15T13:00:00"/>
    <x v="0"/>
    <n v="3"/>
    <x v="18"/>
    <n v="9.687333333567949E-2"/>
    <n v="2.3249600000563078"/>
    <n v="0.78125"/>
  </r>
  <r>
    <n v="7413"/>
    <n v="158987"/>
    <n v="35803"/>
    <n v="85"/>
    <n v="2"/>
    <n v="977"/>
    <n v="393"/>
    <d v="2013-07-07T10:30:00"/>
    <d v="2013-07-07T12:17:50"/>
    <n v="0"/>
    <x v="0"/>
    <d v="2013-07-06T15:44:00"/>
    <x v="0"/>
    <n v="7"/>
    <x v="4"/>
    <n v="7.4880000000121072E-2"/>
    <n v="1.7971200000029057"/>
    <n v="0.78194444444670808"/>
  </r>
  <r>
    <n v="5479"/>
    <n v="178441"/>
    <n v="44908"/>
    <n v="12"/>
    <n v="1"/>
    <n v="293"/>
    <s v=""/>
    <d v="2013-10-12T06:00:00"/>
    <d v="2013-10-12T23:59:00"/>
    <n v="1"/>
    <x v="0"/>
    <d v="2013-10-11T11:12:00"/>
    <x v="0"/>
    <n v="6"/>
    <x v="19"/>
    <n v="0.74930999999924097"/>
    <n v="17.983439999981783"/>
    <n v="0.78333333333284827"/>
  </r>
  <r>
    <n v="7484"/>
    <n v="169701"/>
    <n v="23869"/>
    <n v="65"/>
    <n v="3"/>
    <n v="393"/>
    <s v=""/>
    <d v="2013-08-29T09:00:00"/>
    <d v="2013-08-29T17:56:47"/>
    <n v="0"/>
    <x v="0"/>
    <d v="2013-08-28T14:09:00"/>
    <x v="0"/>
    <n v="4"/>
    <x v="9"/>
    <n v="0.37277000000176486"/>
    <n v="8.9464800000423566"/>
    <n v="0.78541666666569654"/>
  </r>
  <r>
    <n v="7415"/>
    <n v="180926"/>
    <n v="46145"/>
    <n v="12"/>
    <n v="2"/>
    <n v="1021"/>
    <n v="393"/>
    <d v="2013-10-26T05:00:00"/>
    <d v="2013-10-26T05:55:50"/>
    <n v="0"/>
    <x v="0"/>
    <d v="2013-10-25T10:09:00"/>
    <x v="0"/>
    <n v="6"/>
    <x v="7"/>
    <n v="3.8776666660851333E-2"/>
    <n v="0.930639999860432"/>
    <n v="0.78541666666569654"/>
  </r>
  <r>
    <n v="7498"/>
    <n v="182579"/>
    <n v="46878"/>
    <n v="12"/>
    <n v="2"/>
    <n v="1096"/>
    <n v="393"/>
    <d v="2013-11-01T14:30:00"/>
    <d v="2013-11-01T16:18:21"/>
    <n v="0"/>
    <x v="0"/>
    <d v="2013-10-31T19:36:00"/>
    <x v="0"/>
    <n v="5"/>
    <x v="15"/>
    <n v="7.524333333276445E-2"/>
    <n v="1.8058399999863468"/>
    <n v="0.78749999999854481"/>
  </r>
  <r>
    <n v="7233"/>
    <n v="170750"/>
    <n v="2065"/>
    <n v="12"/>
    <n v="3"/>
    <n v="625"/>
    <s v=""/>
    <d v="2013-09-02T06:00:00"/>
    <d v="2013-09-02T11:17:18"/>
    <n v="0"/>
    <x v="0"/>
    <d v="2013-09-01T11:05:00"/>
    <x v="0"/>
    <n v="1"/>
    <x v="19"/>
    <n v="0.22035000000323635"/>
    <n v="5.2884000000776723"/>
    <n v="0.78819444444525288"/>
  </r>
  <r>
    <n v="7304"/>
    <n v="180631"/>
    <n v="45966"/>
    <n v="12"/>
    <n v="2"/>
    <n v="1353"/>
    <n v="1382"/>
    <d v="2013-10-24T10:30:00"/>
    <s v=""/>
    <n v="0"/>
    <x v="0"/>
    <d v="2013-10-23T15:35:00"/>
    <x v="1"/>
    <n v="4"/>
    <x v="4"/>
    <e v="#VALUE!"/>
    <s v=""/>
    <n v="0.78819444444525288"/>
  </r>
  <r>
    <n v="6587"/>
    <n v="166093"/>
    <n v="26516"/>
    <n v="89"/>
    <n v="3"/>
    <n v="393"/>
    <s v=""/>
    <d v="2013-08-11T14:00:00"/>
    <d v="2013-08-11T23:00:00"/>
    <n v="0"/>
    <x v="0"/>
    <d v="2013-08-10T19:04:00"/>
    <x v="0"/>
    <n v="7"/>
    <x v="15"/>
    <n v="0.37499666666553821"/>
    <n v="8.9999199999729171"/>
    <n v="0.78888888889196096"/>
  </r>
  <r>
    <n v="7714"/>
    <n v="183606"/>
    <n v="47524"/>
    <n v="12"/>
    <n v="2"/>
    <n v="542"/>
    <n v="585"/>
    <d v="2013-11-09T05:00:00"/>
    <d v="2013-11-09T05:41:47"/>
    <n v="0"/>
    <x v="0"/>
    <d v="2013-11-08T10:04:00"/>
    <x v="0"/>
    <n v="6"/>
    <x v="7"/>
    <n v="2.901666666730307E-2"/>
    <n v="0.69640000001527369"/>
    <n v="0.78888888889196096"/>
  </r>
  <r>
    <n v="7026"/>
    <n v="184263"/>
    <n v="24915"/>
    <n v="12"/>
    <n v="2"/>
    <n v="142"/>
    <n v="393"/>
    <d v="2013-11-13T12:00:00"/>
    <d v="2013-11-13T13:49:30"/>
    <n v="0"/>
    <x v="0"/>
    <d v="2013-11-12T17:02:00"/>
    <x v="0"/>
    <n v="3"/>
    <x v="3"/>
    <n v="7.6039999999920838E-2"/>
    <n v="1.8249599999981001"/>
    <n v="0.79027777777810115"/>
  </r>
  <r>
    <n v="7335"/>
    <n v="178155"/>
    <n v="12973"/>
    <n v="12"/>
    <n v="2"/>
    <n v="137"/>
    <n v="571"/>
    <d v="2013-10-10T17:00:00"/>
    <d v="2013-10-10T17:58:55"/>
    <n v="1"/>
    <x v="0"/>
    <d v="2013-10-09T21:59:00"/>
    <x v="0"/>
    <n v="4"/>
    <x v="16"/>
    <n v="4.0916666664998047E-2"/>
    <n v="0.98199999995995313"/>
    <n v="0.79236111111094942"/>
  </r>
  <r>
    <n v="7050"/>
    <n v="161655"/>
    <n v="28488"/>
    <n v="85"/>
    <n v="2"/>
    <n v="585"/>
    <n v="1032"/>
    <d v="2013-07-21T07:15:00"/>
    <d v="2013-07-21T08:38:45"/>
    <n v="1"/>
    <x v="0"/>
    <d v="2013-07-20T12:12:00"/>
    <x v="0"/>
    <n v="7"/>
    <x v="18"/>
    <n v="5.8156666666036472E-2"/>
    <n v="1.3957599999848753"/>
    <n v="0.79375000000436557"/>
  </r>
  <r>
    <n v="6223"/>
    <n v="180425"/>
    <n v="41052"/>
    <n v="89"/>
    <n v="2"/>
    <n v="414"/>
    <n v="393"/>
    <d v="2013-10-23T06:15:00"/>
    <d v="2013-10-23T07:09:22"/>
    <n v="0"/>
    <x v="0"/>
    <d v="2013-10-22T11:08:00"/>
    <x v="0"/>
    <n v="3"/>
    <x v="19"/>
    <n v="3.7753333337605E-2"/>
    <n v="0.90608000010251999"/>
    <n v="0.79652777777664596"/>
  </r>
  <r>
    <n v="5870"/>
    <n v="177017"/>
    <n v="44202"/>
    <n v="24"/>
    <n v="2"/>
    <n v="393"/>
    <n v="1095"/>
    <d v="2013-10-04T09:45:00"/>
    <d v="2013-10-04T11:59:18"/>
    <n v="1"/>
    <x v="0"/>
    <d v="2013-10-03T14:35:00"/>
    <x v="0"/>
    <n v="5"/>
    <x v="9"/>
    <n v="9.3260000001464505E-2"/>
    <n v="2.2382400000351481"/>
    <n v="0.79861111110949423"/>
  </r>
  <r>
    <n v="6346"/>
    <n v="174315"/>
    <n v="41186"/>
    <n v="12"/>
    <n v="2"/>
    <n v="1010"/>
    <n v="585"/>
    <d v="2013-09-19T15:30:00"/>
    <d v="2013-09-19T16:56:20"/>
    <n v="0"/>
    <x v="0"/>
    <d v="2013-09-18T20:19:00"/>
    <x v="0"/>
    <n v="4"/>
    <x v="11"/>
    <n v="5.9956666664220393E-2"/>
    <n v="1.4389599999412894"/>
    <n v="0.79930555555620231"/>
  </r>
  <r>
    <n v="5428"/>
    <n v="183795"/>
    <n v="41064"/>
    <n v="12"/>
    <n v="3"/>
    <n v="92"/>
    <s v=""/>
    <d v="2013-11-10T11:00:00"/>
    <d v="2013-11-10T16:29:28"/>
    <n v="1"/>
    <x v="0"/>
    <d v="2013-11-09T15:48:00"/>
    <x v="0"/>
    <n v="7"/>
    <x v="1"/>
    <n v="0.2287966666626744"/>
    <n v="5.4911199999041855"/>
    <n v="0.80000000000291038"/>
  </r>
  <r>
    <n v="5694"/>
    <n v="162786"/>
    <n v="37627"/>
    <n v="89"/>
    <n v="2"/>
    <n v="1393"/>
    <n v="1032"/>
    <d v="2013-07-27T08:30:00"/>
    <d v="2013-07-27T10:43:32"/>
    <n v="0"/>
    <x v="0"/>
    <d v="2013-07-26T13:15:00"/>
    <x v="0"/>
    <n v="6"/>
    <x v="5"/>
    <n v="9.273333333840128E-2"/>
    <n v="2.2256000001216307"/>
    <n v="0.80208333332848269"/>
  </r>
  <r>
    <n v="6511"/>
    <n v="183636"/>
    <n v="14994"/>
    <n v="12"/>
    <n v="2"/>
    <n v="1068"/>
    <n v="571"/>
    <d v="2013-11-09T08:00:00"/>
    <d v="2013-11-09T08:37:12"/>
    <n v="0"/>
    <x v="0"/>
    <d v="2013-11-08T12:45:00"/>
    <x v="0"/>
    <n v="6"/>
    <x v="5"/>
    <n v="2.5836666667601094E-2"/>
    <n v="0.62008000002242625"/>
    <n v="0.80208333333575865"/>
  </r>
  <r>
    <n v="7870"/>
    <n v="161002"/>
    <n v="19462"/>
    <n v="65"/>
    <n v="3"/>
    <n v="571"/>
    <s v=""/>
    <d v="2013-07-17T17:30:00"/>
    <d v="2013-07-18T02:30:00"/>
    <n v="0"/>
    <x v="0"/>
    <d v="2013-07-16T22:14:00"/>
    <x v="0"/>
    <n v="3"/>
    <x v="16"/>
    <n v="0.37500333333446179"/>
    <n v="9.0000800000270829"/>
    <n v="0.80277777777519077"/>
  </r>
  <r>
    <n v="6276"/>
    <n v="174792"/>
    <n v="41535"/>
    <n v="89"/>
    <n v="2"/>
    <n v="393"/>
    <n v="525"/>
    <d v="2013-09-22T09:45:00"/>
    <d v="2013-09-22T11:52:12"/>
    <n v="0"/>
    <x v="1"/>
    <d v="2013-09-21T14:29:00"/>
    <x v="0"/>
    <n v="7"/>
    <x v="9"/>
    <n v="8.8329999998677522E-2"/>
    <n v="2.1199199999682605"/>
    <n v="0.80277777777519077"/>
  </r>
  <r>
    <n v="6879"/>
    <n v="181792"/>
    <n v="46623"/>
    <n v="24"/>
    <n v="2"/>
    <n v="92"/>
    <n v="585"/>
    <d v="2013-10-30T18:00:00"/>
    <d v="2013-10-30T19:47:18"/>
    <n v="0"/>
    <x v="0"/>
    <d v="2013-10-29T22:44:00"/>
    <x v="0"/>
    <n v="3"/>
    <x v="6"/>
    <n v="7.4509999998554122E-2"/>
    <n v="1.7882399999652989"/>
    <n v="0.80277777777519077"/>
  </r>
  <r>
    <n v="6451"/>
    <n v="178573"/>
    <n v="44489"/>
    <n v="12"/>
    <n v="2"/>
    <n v="330"/>
    <n v="83"/>
    <d v="2013-10-12T16:15:00"/>
    <d v="2013-10-12T19:05:48"/>
    <n v="0"/>
    <x v="0"/>
    <d v="2013-10-11T20:59:00"/>
    <x v="0"/>
    <n v="6"/>
    <x v="12"/>
    <n v="0.11860666666325415"/>
    <n v="2.8465599999180995"/>
    <n v="0.80277777778246673"/>
  </r>
  <r>
    <n v="5807"/>
    <n v="177198"/>
    <n v="44239"/>
    <n v="12"/>
    <n v="2"/>
    <n v="585"/>
    <n v="1100"/>
    <d v="2013-10-05T11:00:00"/>
    <d v="2013-10-05T11:57:08"/>
    <n v="0"/>
    <x v="0"/>
    <d v="2013-10-04T15:37:00"/>
    <x v="0"/>
    <n v="6"/>
    <x v="1"/>
    <n v="3.9676666667219251E-2"/>
    <n v="0.95224000001326203"/>
    <n v="0.80763888889487134"/>
  </r>
  <r>
    <n v="7919"/>
    <n v="171847"/>
    <n v="41753"/>
    <n v="28"/>
    <n v="2"/>
    <n v="243"/>
    <n v="393"/>
    <d v="2013-09-07T05:00:00"/>
    <d v="2013-09-07T05:34:19"/>
    <n v="0"/>
    <x v="0"/>
    <d v="2013-09-06T09:36:00"/>
    <x v="0"/>
    <n v="6"/>
    <x v="7"/>
    <n v="2.3826666663808282E-2"/>
    <n v="0.57183999993139878"/>
    <n v="0.80833333333430346"/>
  </r>
  <r>
    <n v="7519"/>
    <n v="174250"/>
    <n v="43033"/>
    <n v="12"/>
    <n v="2"/>
    <n v="571"/>
    <n v="1372"/>
    <d v="2013-09-19T09:00:00"/>
    <s v=""/>
    <n v="1"/>
    <x v="0"/>
    <d v="2013-09-18T13:35:00"/>
    <x v="1"/>
    <n v="4"/>
    <x v="9"/>
    <e v="#VALUE!"/>
    <s v=""/>
    <n v="0.80902777778101154"/>
  </r>
  <r>
    <n v="6888"/>
    <n v="174785"/>
    <n v="43295"/>
    <n v="12"/>
    <n v="3"/>
    <n v="137"/>
    <s v=""/>
    <d v="2013-09-22T09:30:00"/>
    <d v="2013-09-22T18:30:00"/>
    <n v="0"/>
    <x v="0"/>
    <d v="2013-09-21T14:03:00"/>
    <x v="0"/>
    <n v="7"/>
    <x v="9"/>
    <n v="0.37499666666553821"/>
    <n v="8.9999199999729171"/>
    <n v="0.81041666666715173"/>
  </r>
  <r>
    <n v="6354"/>
    <n v="169612"/>
    <n v="40799"/>
    <n v="89"/>
    <n v="2"/>
    <n v="1010"/>
    <n v="1183"/>
    <d v="2013-08-28T18:30:00"/>
    <d v="2013-08-28T19:35:04"/>
    <n v="0"/>
    <x v="1"/>
    <d v="2013-08-27T23:02:00"/>
    <x v="0"/>
    <n v="3"/>
    <x v="6"/>
    <n v="4.5186666662630159E-2"/>
    <n v="1.0844799999031238"/>
    <n v="0.81111111111385981"/>
  </r>
  <r>
    <n v="7239"/>
    <n v="181976"/>
    <n v="46733"/>
    <n v="12"/>
    <n v="2"/>
    <n v="1223"/>
    <n v="393"/>
    <d v="2013-10-31T15:00:00"/>
    <d v="2013-10-31T16:19:44"/>
    <n v="0"/>
    <x v="0"/>
    <d v="2013-10-30T19:31:00"/>
    <x v="0"/>
    <n v="4"/>
    <x v="11"/>
    <n v="5.5370000001857989E-2"/>
    <n v="1.3288800000445917"/>
    <n v="0.81180555555329192"/>
  </r>
  <r>
    <n v="7947"/>
    <n v="158258"/>
    <n v="35540"/>
    <n v="12"/>
    <n v="2"/>
    <n v="1017"/>
    <n v="585"/>
    <d v="2013-07-04T18:00:00"/>
    <d v="2013-07-04T19:23:01"/>
    <n v="0"/>
    <x v="0"/>
    <d v="2013-07-03T22:29:00"/>
    <x v="0"/>
    <n v="4"/>
    <x v="6"/>
    <n v="5.7650000002468005E-2"/>
    <n v="1.3836000000592321"/>
    <n v="0.81319444444670808"/>
  </r>
  <r>
    <n v="7716"/>
    <n v="184627"/>
    <n v="48032"/>
    <n v="89"/>
    <n v="2"/>
    <n v="1070"/>
    <n v="1365"/>
    <d v="2013-11-15T19:00:00"/>
    <s v=""/>
    <n v="1"/>
    <x v="0"/>
    <d v="2013-11-14T23:28:00"/>
    <x v="1"/>
    <n v="5"/>
    <x v="10"/>
    <e v="#VALUE!"/>
    <s v=""/>
    <n v="0.81388888888614019"/>
  </r>
  <r>
    <n v="7539"/>
    <n v="185931"/>
    <n v="48723"/>
    <n v="12"/>
    <n v="2"/>
    <n v="1371"/>
    <n v="1181"/>
    <d v="2013-11-25T09:45:00"/>
    <d v="2013-11-25T10:20:54"/>
    <n v="0"/>
    <x v="0"/>
    <d v="2013-11-24T14:10:00"/>
    <x v="0"/>
    <n v="1"/>
    <x v="9"/>
    <n v="2.4929999999585561E-2"/>
    <n v="0.59831999999005347"/>
    <n v="0.81597222221898846"/>
  </r>
  <r>
    <n v="7330"/>
    <n v="163721"/>
    <n v="27250"/>
    <n v="12"/>
    <n v="2"/>
    <n v="585"/>
    <n v="1388"/>
    <d v="2013-08-01T08:45:00"/>
    <d v="2013-08-01T09:46:18"/>
    <n v="1"/>
    <x v="0"/>
    <d v="2013-07-31T13:08:00"/>
    <x v="0"/>
    <n v="4"/>
    <x v="5"/>
    <n v="4.2566666663333308E-2"/>
    <n v="1.0215999999199994"/>
    <n v="0.81736111111240461"/>
  </r>
  <r>
    <n v="6931"/>
    <n v="167277"/>
    <n v="39668"/>
    <n v="12"/>
    <n v="2"/>
    <n v="1060"/>
    <n v="393"/>
    <d v="2013-08-17T07:00:00"/>
    <d v="2013-08-17T08:25:33"/>
    <n v="1"/>
    <x v="0"/>
    <d v="2013-08-16T11:22:00"/>
    <x v="0"/>
    <n v="6"/>
    <x v="18"/>
    <n v="5.9413333336124197E-2"/>
    <n v="1.4259200000669807"/>
    <n v="0.81805555555183673"/>
  </r>
  <r>
    <n v="6077"/>
    <n v="184236"/>
    <n v="34069"/>
    <n v="12"/>
    <n v="3"/>
    <n v="269"/>
    <s v=""/>
    <d v="2013-11-13T09:00:00"/>
    <d v="2013-11-13T14:00:00"/>
    <n v="0"/>
    <x v="0"/>
    <d v="2013-11-12T13:21:00"/>
    <x v="0"/>
    <n v="3"/>
    <x v="9"/>
    <n v="0.20833000000129687"/>
    <n v="4.9999200000311248"/>
    <n v="0.81874999999854481"/>
  </r>
  <r>
    <n v="5590"/>
    <n v="183122"/>
    <n v="42540"/>
    <n v="12"/>
    <n v="3"/>
    <n v="689"/>
    <s v=""/>
    <d v="2013-11-05T15:00:00"/>
    <d v="2013-11-05T18:34:37"/>
    <n v="1"/>
    <x v="0"/>
    <d v="2013-11-04T19:20:00"/>
    <x v="0"/>
    <n v="2"/>
    <x v="11"/>
    <n v="0.149039999996603"/>
    <n v="3.576959999918472"/>
    <n v="0.81944444444525288"/>
  </r>
  <r>
    <n v="7896"/>
    <n v="158253"/>
    <n v="35537"/>
    <n v="12"/>
    <n v="2"/>
    <n v="520"/>
    <n v="585"/>
    <d v="2013-07-04T17:15:00"/>
    <s v=""/>
    <n v="1"/>
    <x v="0"/>
    <d v="2013-07-03T21:34:00"/>
    <x v="1"/>
    <n v="4"/>
    <x v="16"/>
    <e v="#VALUE!"/>
    <s v=""/>
    <n v="0.82013888889196096"/>
  </r>
  <r>
    <n v="5434"/>
    <n v="180108"/>
    <n v="45740"/>
    <n v="12"/>
    <n v="2"/>
    <n v="542"/>
    <n v="296"/>
    <d v="2013-10-21T10:15:00"/>
    <d v="2013-10-21T10:57:40"/>
    <n v="0"/>
    <x v="0"/>
    <d v="2013-10-20T14:32:00"/>
    <x v="0"/>
    <n v="1"/>
    <x v="4"/>
    <n v="2.9626666662807111E-2"/>
    <n v="0.71103999990737066"/>
    <n v="0.82152777777810115"/>
  </r>
  <r>
    <n v="5995"/>
    <n v="184191"/>
    <n v="30869"/>
    <n v="12"/>
    <n v="2"/>
    <n v="1017"/>
    <n v="1063"/>
    <d v="2013-11-13T07:15:00"/>
    <d v="2013-11-13T07:28:11"/>
    <n v="0"/>
    <x v="0"/>
    <d v="2013-11-12T11:32:00"/>
    <x v="0"/>
    <n v="3"/>
    <x v="18"/>
    <n v="9.1566666669677943E-3"/>
    <n v="0.21976000000722706"/>
    <n v="0.82152777777810115"/>
  </r>
  <r>
    <n v="7527"/>
    <n v="169532"/>
    <n v="40786"/>
    <n v="89"/>
    <n v="3"/>
    <n v="393"/>
    <s v=""/>
    <d v="2013-08-28T09:00:00"/>
    <d v="2013-08-28T10:32:52"/>
    <n v="0"/>
    <x v="0"/>
    <d v="2013-08-27T13:16:00"/>
    <x v="0"/>
    <n v="3"/>
    <x v="9"/>
    <n v="6.4489999997022096E-2"/>
    <n v="1.5477599999285303"/>
    <n v="0.82222222222480923"/>
  </r>
  <r>
    <n v="6776"/>
    <n v="160963"/>
    <n v="868"/>
    <n v="12"/>
    <n v="1"/>
    <n v="339"/>
    <s v=""/>
    <d v="2013-07-17T12:00:00"/>
    <d v="2013-07-17T23:59:00"/>
    <n v="0"/>
    <x v="0"/>
    <d v="2013-07-16T16:12:00"/>
    <x v="0"/>
    <n v="3"/>
    <x v="3"/>
    <n v="0.49930999999924097"/>
    <n v="11.983439999981783"/>
    <n v="0.82499999999708962"/>
  </r>
  <r>
    <n v="5593"/>
    <n v="183700"/>
    <n v="32527"/>
    <n v="12"/>
    <n v="2"/>
    <n v="218"/>
    <n v="1026"/>
    <d v="2013-11-09T16:30:00"/>
    <d v="2013-11-09T18:14:18"/>
    <n v="0"/>
    <x v="0"/>
    <d v="2013-11-08T20:42:00"/>
    <x v="0"/>
    <n v="6"/>
    <x v="12"/>
    <n v="7.2430000000167638E-2"/>
    <n v="1.7383200000040233"/>
    <n v="0.82499999999708962"/>
  </r>
  <r>
    <n v="5990"/>
    <n v="176967"/>
    <n v="31944"/>
    <n v="12"/>
    <n v="2"/>
    <n v="85"/>
    <n v="1384"/>
    <d v="2013-10-04T08:00:00"/>
    <d v="2013-10-04T08:44:39"/>
    <n v="0"/>
    <x v="0"/>
    <d v="2013-10-03T12:10:00"/>
    <x v="0"/>
    <n v="5"/>
    <x v="5"/>
    <n v="3.1006666664325166E-2"/>
    <n v="0.744159999943804"/>
    <n v="0.82638888889050577"/>
  </r>
  <r>
    <n v="6016"/>
    <n v="159170"/>
    <n v="19071"/>
    <n v="64"/>
    <n v="2"/>
    <n v="1010"/>
    <n v="1052"/>
    <d v="2013-07-08T09:30:00"/>
    <d v="2013-07-08T11:08:13"/>
    <n v="0"/>
    <x v="0"/>
    <d v="2013-07-07T13:39:00"/>
    <x v="0"/>
    <n v="1"/>
    <x v="9"/>
    <n v="6.8206666663172655E-2"/>
    <n v="1.6369599999161437"/>
    <n v="0.82708333333721384"/>
  </r>
  <r>
    <n v="6934"/>
    <n v="180846"/>
    <n v="43038"/>
    <n v="12"/>
    <n v="2"/>
    <n v="58"/>
    <n v="357"/>
    <d v="2013-10-25T16:00:00"/>
    <d v="2013-10-25T17:50:04"/>
    <n v="0"/>
    <x v="0"/>
    <d v="2013-10-24T20:08:00"/>
    <x v="0"/>
    <n v="5"/>
    <x v="12"/>
    <n v="7.6433333335444331E-2"/>
    <n v="1.8344000000506639"/>
    <n v="0.82777777777664596"/>
  </r>
  <r>
    <n v="6023"/>
    <n v="159292"/>
    <n v="36106"/>
    <n v="65"/>
    <n v="2"/>
    <n v="393"/>
    <n v="1120"/>
    <d v="2013-07-09T04:30:00"/>
    <d v="2013-07-09T05:50:08"/>
    <n v="0"/>
    <x v="0"/>
    <d v="2013-07-08T08:37:00"/>
    <x v="0"/>
    <n v="2"/>
    <x v="22"/>
    <n v="5.5650000002060551E-2"/>
    <n v="1.3356000000494532"/>
    <n v="0.82847222222335404"/>
  </r>
  <r>
    <n v="7763"/>
    <n v="184496"/>
    <n v="47705"/>
    <n v="12"/>
    <n v="2"/>
    <n v="83"/>
    <n v="1166"/>
    <d v="2013-11-14T20:30:00"/>
    <s v=""/>
    <n v="0"/>
    <x v="0"/>
    <d v="2013-11-14T00:37:00"/>
    <x v="1"/>
    <n v="4"/>
    <x v="8"/>
    <e v="#VALUE!"/>
    <s v=""/>
    <n v="0.82847222222335404"/>
  </r>
  <r>
    <n v="5414"/>
    <n v="162973"/>
    <n v="704"/>
    <n v="85"/>
    <n v="2"/>
    <n v="296"/>
    <n v="953"/>
    <d v="2013-07-28T09:00:00"/>
    <d v="2013-07-28T09:28:31"/>
    <n v="1"/>
    <x v="0"/>
    <d v="2013-07-27T13:05:00"/>
    <x v="0"/>
    <n v="7"/>
    <x v="9"/>
    <n v="1.9800000001851004E-2"/>
    <n v="0.47520000004442409"/>
    <n v="0.82986111110949423"/>
  </r>
  <r>
    <n v="7407"/>
    <n v="178641"/>
    <n v="26599"/>
    <n v="12"/>
    <n v="2"/>
    <n v="1096"/>
    <n v="393"/>
    <d v="2013-10-13T05:30:00"/>
    <d v="2013-10-13T06:38:16"/>
    <n v="0"/>
    <x v="0"/>
    <d v="2013-10-12T09:31:00"/>
    <x v="0"/>
    <n v="7"/>
    <x v="7"/>
    <n v="4.7403333337570075E-2"/>
    <n v="1.1376800001016818"/>
    <n v="0.83263888888905058"/>
  </r>
  <r>
    <n v="7722"/>
    <n v="179668"/>
    <n v="45553"/>
    <n v="12"/>
    <n v="2"/>
    <n v="1189"/>
    <n v="393"/>
    <d v="2013-10-19T05:30:00"/>
    <d v="2013-10-19T06:54:07"/>
    <n v="0"/>
    <x v="1"/>
    <d v="2013-10-18T09:30:00"/>
    <x v="0"/>
    <n v="6"/>
    <x v="7"/>
    <n v="5.8413333332282491E-2"/>
    <n v="1.4019199999747798"/>
    <n v="0.83333333332848269"/>
  </r>
  <r>
    <n v="6418"/>
    <n v="145731"/>
    <n v="29027"/>
    <n v="65"/>
    <n v="1"/>
    <n v="1376"/>
    <s v=""/>
    <d v="2013-04-23T13:00:00"/>
    <d v="2013-04-26T00:00:00"/>
    <n v="0"/>
    <x v="0"/>
    <d v="2013-04-22T16:59:00"/>
    <x v="0"/>
    <n v="2"/>
    <x v="0"/>
    <n v="2.4583333333357587"/>
    <n v="59.000000000058208"/>
    <n v="0.83402777777519077"/>
  </r>
  <r>
    <n v="7041"/>
    <n v="183922"/>
    <n v="43573"/>
    <n v="24"/>
    <n v="2"/>
    <n v="393"/>
    <n v="1068"/>
    <d v="2013-11-11T09:00:00"/>
    <d v="2013-11-11T10:23:59"/>
    <n v="0"/>
    <x v="1"/>
    <d v="2013-11-10T12:59:00"/>
    <x v="0"/>
    <n v="1"/>
    <x v="9"/>
    <n v="5.8319999996456318E-2"/>
    <n v="1.3996799999149516"/>
    <n v="0.83402777777519077"/>
  </r>
  <r>
    <n v="5426"/>
    <n v="147611"/>
    <n v="30036"/>
    <n v="65"/>
    <n v="1"/>
    <n v="466"/>
    <s v=""/>
    <d v="2013-05-06T05:30:00"/>
    <d v="2013-05-07T00:00:00"/>
    <n v="0"/>
    <x v="0"/>
    <d v="2013-05-05T09:26:00"/>
    <x v="0"/>
    <n v="1"/>
    <x v="7"/>
    <n v="0.77083333333575865"/>
    <n v="18.500000000058208"/>
    <n v="0.83611111110803904"/>
  </r>
  <r>
    <n v="5629"/>
    <n v="147770"/>
    <n v="30843"/>
    <n v="12"/>
    <n v="2"/>
    <n v="1054"/>
    <n v="1384"/>
    <d v="2013-05-07T08:15:00"/>
    <d v="2013-05-08T00:00:00"/>
    <n v="1"/>
    <x v="0"/>
    <d v="2013-05-06T12:10:00"/>
    <x v="0"/>
    <n v="2"/>
    <x v="5"/>
    <n v="0.65625"/>
    <n v="15.75"/>
    <n v="0.83680555555474712"/>
  </r>
  <r>
    <n v="6955"/>
    <n v="169817"/>
    <n v="25601"/>
    <n v="12"/>
    <n v="2"/>
    <n v="117"/>
    <n v="1384"/>
    <d v="2013-08-30T06:30:00"/>
    <d v="2013-08-30T07:12:03"/>
    <n v="0"/>
    <x v="0"/>
    <d v="2013-08-29T10:22:00"/>
    <x v="0"/>
    <n v="5"/>
    <x v="19"/>
    <n v="2.9196666662755888E-2"/>
    <n v="0.70071999990614131"/>
    <n v="0.83888888889487134"/>
  </r>
  <r>
    <n v="5439"/>
    <n v="136056"/>
    <n v="13786"/>
    <n v="12"/>
    <n v="2"/>
    <n v="1384"/>
    <n v="83"/>
    <d v="2013-02-01T14:30:00"/>
    <d v="2013-02-02T00:00:00"/>
    <n v="1"/>
    <x v="0"/>
    <d v="2013-01-31T18:21:00"/>
    <x v="0"/>
    <n v="5"/>
    <x v="15"/>
    <n v="0.39583333333575865"/>
    <n v="9.5000000000582077"/>
    <n v="0.83958333333430346"/>
  </r>
  <r>
    <n v="5842"/>
    <n v="168988"/>
    <n v="40527"/>
    <n v="89"/>
    <n v="2"/>
    <n v="393"/>
    <n v="603"/>
    <d v="2013-08-25T07:45:00"/>
    <d v="2013-08-25T08:50:57"/>
    <n v="0"/>
    <x v="0"/>
    <d v="2013-08-24T11:36:00"/>
    <x v="0"/>
    <n v="7"/>
    <x v="18"/>
    <n v="4.5803333334333729E-2"/>
    <n v="1.0992800000240095"/>
    <n v="0.83958333333430346"/>
  </r>
  <r>
    <n v="5376"/>
    <n v="176540"/>
    <n v="43841"/>
    <n v="24"/>
    <n v="2"/>
    <n v="571"/>
    <n v="572"/>
    <d v="2013-10-01T13:00:00"/>
    <d v="2013-10-01T14:04:07"/>
    <n v="1"/>
    <x v="0"/>
    <d v="2013-09-30T16:50:00"/>
    <x v="0"/>
    <n v="2"/>
    <x v="0"/>
    <n v="4.4523333337565418E-2"/>
    <n v="1.06856000010157"/>
    <n v="0.84027777777373558"/>
  </r>
  <r>
    <n v="6216"/>
    <n v="179102"/>
    <n v="45285"/>
    <n v="12"/>
    <n v="2"/>
    <n v="644"/>
    <n v="1384"/>
    <d v="2013-10-15T12:00:00"/>
    <d v="2013-10-15T13:06:14"/>
    <n v="1"/>
    <x v="0"/>
    <d v="2013-10-14T15:42:00"/>
    <x v="0"/>
    <n v="2"/>
    <x v="3"/>
    <n v="4.6000000002095476E-2"/>
    <n v="1.1040000000502914"/>
    <n v="0.84583333333284827"/>
  </r>
  <r>
    <n v="7684"/>
    <n v="160191"/>
    <n v="36358"/>
    <n v="65"/>
    <n v="1"/>
    <n v="61"/>
    <s v=""/>
    <d v="2013-07-13T10:00:00"/>
    <d v="2013-07-14T23:59:00"/>
    <n v="0"/>
    <x v="0"/>
    <d v="2013-07-12T13:39:00"/>
    <x v="0"/>
    <n v="6"/>
    <x v="4"/>
    <n v="1.5826433333349996"/>
    <n v="37.983440000039991"/>
    <n v="0.84791666666569654"/>
  </r>
  <r>
    <n v="6181"/>
    <n v="166133"/>
    <n v="20471"/>
    <n v="12"/>
    <n v="2"/>
    <n v="393"/>
    <n v="1159"/>
    <d v="2013-08-11T20:15:00"/>
    <d v="2013-08-11T23:06:48"/>
    <n v="1"/>
    <x v="0"/>
    <d v="2013-08-10T23:54:00"/>
    <x v="0"/>
    <n v="7"/>
    <x v="8"/>
    <n v="0.11931000000186032"/>
    <n v="2.8634400000446476"/>
    <n v="0.84791666666569654"/>
  </r>
  <r>
    <n v="6209"/>
    <n v="184407"/>
    <n v="47776"/>
    <n v="12"/>
    <n v="2"/>
    <n v="393"/>
    <n v="1379"/>
    <d v="2013-11-14T09:30:00"/>
    <s v=""/>
    <n v="1"/>
    <x v="0"/>
    <d v="2013-11-13T13:07:00"/>
    <x v="1"/>
    <n v="4"/>
    <x v="9"/>
    <e v="#VALUE!"/>
    <s v=""/>
    <n v="0.84930555555911269"/>
  </r>
  <r>
    <n v="7690"/>
    <n v="161682"/>
    <n v="37093"/>
    <n v="12"/>
    <n v="3"/>
    <n v="393"/>
    <s v=""/>
    <d v="2013-07-21T11:00:00"/>
    <d v="2013-07-21T16:00:00"/>
    <n v="1"/>
    <x v="0"/>
    <d v="2013-07-20T14:34:00"/>
    <x v="0"/>
    <n v="7"/>
    <x v="1"/>
    <n v="0.20833666666294448"/>
    <n v="5.0000799999106675"/>
    <n v="0.85138888889196096"/>
  </r>
  <r>
    <n v="6383"/>
    <n v="182908"/>
    <n v="23092"/>
    <n v="12"/>
    <n v="2"/>
    <n v="585"/>
    <n v="1095"/>
    <d v="2013-11-04T07:00:00"/>
    <d v="2013-11-04T08:15:32"/>
    <n v="1"/>
    <x v="0"/>
    <d v="2013-11-03T10:33:00"/>
    <x v="0"/>
    <n v="1"/>
    <x v="18"/>
    <n v="5.2453333337325603E-2"/>
    <n v="1.2588800000958145"/>
    <n v="0.85208333333139308"/>
  </r>
  <r>
    <n v="7202"/>
    <n v="170060"/>
    <n v="41038"/>
    <n v="89"/>
    <n v="3"/>
    <n v="1341"/>
    <s v=""/>
    <d v="2013-08-31T09:30:00"/>
    <d v="2013-08-31T18:30:00"/>
    <n v="0"/>
    <x v="0"/>
    <d v="2013-08-30T13:00:00"/>
    <x v="0"/>
    <n v="6"/>
    <x v="9"/>
    <n v="0.37499666666553821"/>
    <n v="8.9999199999729171"/>
    <n v="0.85416666667151731"/>
  </r>
  <r>
    <n v="7922"/>
    <n v="175084"/>
    <n v="41669"/>
    <n v="12"/>
    <n v="2"/>
    <n v="1089"/>
    <n v="1328"/>
    <d v="2013-09-24T07:15:00"/>
    <d v="2013-09-24T08:07:21"/>
    <n v="0"/>
    <x v="0"/>
    <d v="2013-09-23T10:43:00"/>
    <x v="0"/>
    <n v="2"/>
    <x v="18"/>
    <n v="3.6356666663778014E-2"/>
    <n v="0.87255999993067235"/>
    <n v="0.8555555555576575"/>
  </r>
  <r>
    <n v="7281"/>
    <n v="182055"/>
    <n v="24177"/>
    <n v="12"/>
    <n v="2"/>
    <n v="1054"/>
    <n v="1393"/>
    <d v="2013-11-01T03:45:00"/>
    <d v="2013-11-01T05:05:55"/>
    <n v="0"/>
    <x v="0"/>
    <d v="2013-10-31T07:11:00"/>
    <x v="0"/>
    <n v="5"/>
    <x v="23"/>
    <n v="5.6190000002970919E-2"/>
    <n v="1.3485600000713021"/>
    <n v="0.85694444444379769"/>
  </r>
  <r>
    <n v="5685"/>
    <n v="184577"/>
    <n v="48002"/>
    <n v="12"/>
    <n v="2"/>
    <n v="1365"/>
    <n v="1384"/>
    <d v="2013-11-15T15:00:00"/>
    <s v=""/>
    <n v="0"/>
    <x v="1"/>
    <d v="2013-11-14T18:23:00"/>
    <x v="1"/>
    <n v="5"/>
    <x v="11"/>
    <e v="#VALUE!"/>
    <s v=""/>
    <n v="0.85902777777664596"/>
  </r>
  <r>
    <n v="7086"/>
    <n v="176656"/>
    <n v="44015"/>
    <n v="87"/>
    <n v="3"/>
    <n v="142"/>
    <s v=""/>
    <d v="2013-10-02T09:30:00"/>
    <d v="2013-10-02T19:30:00"/>
    <n v="0"/>
    <x v="0"/>
    <d v="2013-10-01T12:47:00"/>
    <x v="0"/>
    <n v="3"/>
    <x v="9"/>
    <n v="0.41666666666424135"/>
    <n v="9.9999999999417923"/>
    <n v="0.86319444444961846"/>
  </r>
  <r>
    <n v="6722"/>
    <n v="166676"/>
    <n v="18930"/>
    <n v="12"/>
    <n v="2"/>
    <n v="373"/>
    <n v="393"/>
    <d v="2013-08-14T14:30:00"/>
    <d v="2013-08-14T16:35:30"/>
    <n v="0"/>
    <x v="0"/>
    <d v="2013-08-13T17:42:00"/>
    <x v="0"/>
    <n v="3"/>
    <x v="15"/>
    <n v="8.7153333333844785E-2"/>
    <n v="2.0916800000122748"/>
    <n v="0.86666666666133096"/>
  </r>
  <r>
    <n v="7346"/>
    <n v="183598"/>
    <n v="47522"/>
    <n v="12"/>
    <n v="2"/>
    <n v="448"/>
    <n v="572"/>
    <d v="2013-11-09T06:00:00"/>
    <d v="2013-11-09T06:24:46"/>
    <n v="0"/>
    <x v="0"/>
    <d v="2013-11-08T09:12:00"/>
    <x v="0"/>
    <n v="6"/>
    <x v="19"/>
    <n v="1.720000000204891E-2"/>
    <n v="0.41280000004917383"/>
    <n v="0.86666666666860692"/>
  </r>
  <r>
    <n v="6572"/>
    <n v="166745"/>
    <n v="35618"/>
    <n v="12"/>
    <n v="2"/>
    <n v="1279"/>
    <n v="1384"/>
    <d v="2013-08-14T19:30:00"/>
    <s v=""/>
    <n v="1"/>
    <x v="0"/>
    <d v="2013-08-13T22:41:00"/>
    <x v="1"/>
    <n v="3"/>
    <x v="10"/>
    <e v="#VALUE!"/>
    <s v=""/>
    <n v="0.86736111110803904"/>
  </r>
  <r>
    <n v="7578"/>
    <n v="183796"/>
    <n v="47633"/>
    <n v="12"/>
    <n v="2"/>
    <n v="1371"/>
    <n v="269"/>
    <d v="2013-11-10T12:45:00"/>
    <d v="2013-11-10T13:20:06"/>
    <n v="1"/>
    <x v="0"/>
    <d v="2013-11-09T15:51:00"/>
    <x v="0"/>
    <n v="7"/>
    <x v="3"/>
    <n v="2.4380000002565794E-2"/>
    <n v="0.58512000006157905"/>
    <n v="0.87083333333430346"/>
  </r>
  <r>
    <n v="6802"/>
    <n v="157974"/>
    <n v="34734"/>
    <n v="24"/>
    <n v="3"/>
    <n v="1282"/>
    <s v=""/>
    <d v="2013-07-03T09:30:00"/>
    <d v="2013-07-03T18:36:46"/>
    <n v="1"/>
    <x v="0"/>
    <d v="2013-07-02T12:33:00"/>
    <x v="0"/>
    <n v="3"/>
    <x v="9"/>
    <n v="0.37969666666322155"/>
    <n v="9.1127199999173172"/>
    <n v="0.87291666666715173"/>
  </r>
  <r>
    <n v="7625"/>
    <n v="183626"/>
    <n v="46282"/>
    <n v="12"/>
    <n v="2"/>
    <n v="488"/>
    <n v="393"/>
    <d v="2013-11-09T08:30:00"/>
    <d v="2013-11-09T10:34:12"/>
    <n v="1"/>
    <x v="0"/>
    <d v="2013-11-08T11:32:00"/>
    <x v="0"/>
    <n v="6"/>
    <x v="5"/>
    <n v="8.6253333334752824E-2"/>
    <n v="2.0700800000340678"/>
    <n v="0.87361111110658385"/>
  </r>
  <r>
    <n v="6957"/>
    <n v="184016"/>
    <n v="34613"/>
    <n v="12"/>
    <n v="2"/>
    <n v="393"/>
    <n v="1054"/>
    <d v="2013-11-11T20:30:00"/>
    <d v="2013-11-11T23:21:48"/>
    <n v="1"/>
    <x v="0"/>
    <d v="2013-11-10T23:29:00"/>
    <x v="0"/>
    <n v="1"/>
    <x v="8"/>
    <n v="0.11930333333293675"/>
    <n v="2.8632799999904819"/>
    <n v="0.87569444443943212"/>
  </r>
  <r>
    <n v="7670"/>
    <n v="153421"/>
    <n v="33176"/>
    <n v="12"/>
    <n v="1"/>
    <n v="458"/>
    <s v=""/>
    <d v="2013-06-07T07:30:00"/>
    <d v="2013-06-09T00:00:00"/>
    <n v="1"/>
    <x v="0"/>
    <d v="2013-06-06T10:29:00"/>
    <x v="0"/>
    <n v="5"/>
    <x v="18"/>
    <n v="1.6875"/>
    <n v="40.5"/>
    <n v="0.87569444444670808"/>
  </r>
  <r>
    <n v="6653"/>
    <n v="174649"/>
    <n v="43223"/>
    <n v="89"/>
    <n v="3"/>
    <n v="1061"/>
    <s v=""/>
    <d v="2013-09-21T14:30:00"/>
    <d v="2013-09-22T00:30:00"/>
    <n v="1"/>
    <x v="0"/>
    <d v="2013-09-20T17:28:00"/>
    <x v="0"/>
    <n v="6"/>
    <x v="15"/>
    <n v="0.41666333333705552"/>
    <n v="9.9999200000893325"/>
    <n v="0.87638888888614019"/>
  </r>
  <r>
    <n v="6866"/>
    <n v="160855"/>
    <n v="36700"/>
    <n v="12"/>
    <n v="2"/>
    <n v="142"/>
    <n v="1384"/>
    <d v="2013-07-16T20:45:00"/>
    <d v="2013-07-16T21:44:50"/>
    <n v="0"/>
    <x v="0"/>
    <d v="2013-07-15T23:41:00"/>
    <x v="0"/>
    <n v="2"/>
    <x v="8"/>
    <n v="4.1546666667272802E-2"/>
    <n v="0.99712000001454726"/>
    <n v="0.87777777777955635"/>
  </r>
  <r>
    <n v="7906"/>
    <n v="166888"/>
    <n v="39452"/>
    <n v="89"/>
    <n v="2"/>
    <n v="393"/>
    <n v="603"/>
    <d v="2013-08-15T11:45:00"/>
    <d v="2013-08-15T13:27:21"/>
    <n v="1"/>
    <x v="0"/>
    <d v="2013-08-14T14:37:00"/>
    <x v="0"/>
    <n v="4"/>
    <x v="1"/>
    <n v="7.1076666667067911E-2"/>
    <n v="1.7058400000096299"/>
    <n v="0.88055555555911269"/>
  </r>
  <r>
    <n v="6830"/>
    <n v="169430"/>
    <n v="40157"/>
    <n v="12"/>
    <n v="3"/>
    <n v="571"/>
    <s v=""/>
    <d v="2013-08-27T15:00:00"/>
    <d v="2013-08-27T20:00:00"/>
    <n v="0"/>
    <x v="0"/>
    <d v="2013-08-26T17:51:00"/>
    <x v="0"/>
    <n v="2"/>
    <x v="11"/>
    <n v="0.20833000000129687"/>
    <n v="4.9999200000311248"/>
    <n v="0.88124999999854481"/>
  </r>
  <r>
    <n v="6908"/>
    <n v="159540"/>
    <n v="21333"/>
    <n v="12"/>
    <n v="2"/>
    <n v="1223"/>
    <n v="585"/>
    <d v="2013-07-10T13:30:00"/>
    <d v="2013-07-10T14:04:57"/>
    <n v="0"/>
    <x v="0"/>
    <d v="2013-07-09T16:20:00"/>
    <x v="0"/>
    <n v="3"/>
    <x v="0"/>
    <n v="2.4270000001706649E-2"/>
    <n v="0.58248000004095957"/>
    <n v="0.88194444444525288"/>
  </r>
  <r>
    <n v="7673"/>
    <n v="169588"/>
    <n v="37263"/>
    <n v="12"/>
    <n v="2"/>
    <n v="1337"/>
    <n v="1353"/>
    <d v="2013-08-28T17:15:00"/>
    <d v="2013-08-28T17:42:52"/>
    <n v="1"/>
    <x v="0"/>
    <d v="2013-08-27T20:02:00"/>
    <x v="0"/>
    <n v="3"/>
    <x v="16"/>
    <n v="1.9350000002305023E-2"/>
    <n v="0.46440000005532056"/>
    <n v="0.88402777777810115"/>
  </r>
  <r>
    <n v="5368"/>
    <n v="167032"/>
    <n v="39539"/>
    <n v="12"/>
    <n v="2"/>
    <n v="363"/>
    <n v="585"/>
    <d v="2013-08-15T20:30:00"/>
    <d v="2013-08-15T22:33:30"/>
    <n v="1"/>
    <x v="0"/>
    <d v="2013-08-14T23:16:00"/>
    <x v="0"/>
    <n v="4"/>
    <x v="8"/>
    <n v="8.5763333336217329E-2"/>
    <n v="2.0583200000692159"/>
    <n v="0.88472222221753327"/>
  </r>
  <r>
    <n v="6036"/>
    <n v="167393"/>
    <n v="39738"/>
    <n v="12"/>
    <n v="2"/>
    <n v="393"/>
    <n v="58"/>
    <d v="2013-08-17T17:15:00"/>
    <d v="2013-08-17T18:54:35"/>
    <n v="1"/>
    <x v="0"/>
    <d v="2013-08-16T20:01:00"/>
    <x v="0"/>
    <n v="6"/>
    <x v="16"/>
    <n v="6.9159999999101274E-2"/>
    <n v="1.6598399999784306"/>
    <n v="0.88472222222480923"/>
  </r>
  <r>
    <n v="5691"/>
    <n v="165667"/>
    <n v="38826"/>
    <n v="12"/>
    <n v="2"/>
    <n v="1301"/>
    <n v="585"/>
    <d v="2013-08-09T18:00:00"/>
    <d v="2013-08-09T19:21:58"/>
    <n v="0"/>
    <x v="0"/>
    <d v="2013-08-08T20:45:00"/>
    <x v="0"/>
    <n v="5"/>
    <x v="6"/>
    <n v="5.6920000002719462E-2"/>
    <n v="1.3660800000652671"/>
    <n v="0.88541666666424135"/>
  </r>
  <r>
    <n v="5763"/>
    <n v="183318"/>
    <n v="47362"/>
    <n v="65"/>
    <n v="1"/>
    <n v="160"/>
    <s v=""/>
    <d v="2013-11-07T05:30:00"/>
    <d v="2013-11-07T23:59:00"/>
    <n v="0"/>
    <x v="0"/>
    <d v="2013-11-06T08:13:00"/>
    <x v="0"/>
    <n v="4"/>
    <x v="7"/>
    <n v="0.77014333333499962"/>
    <n v="18.483440000039991"/>
    <n v="0.88680555555038154"/>
  </r>
  <r>
    <n v="6690"/>
    <n v="173237"/>
    <n v="26884"/>
    <n v="12"/>
    <n v="3"/>
    <n v="1237"/>
    <s v=""/>
    <d v="2013-09-14T13:30:00"/>
    <d v="2013-09-14T18:30:00"/>
    <n v="1"/>
    <x v="0"/>
    <d v="2013-09-13T16:11:00"/>
    <x v="0"/>
    <n v="6"/>
    <x v="0"/>
    <n v="0.20833000000129687"/>
    <n v="4.9999200000311248"/>
    <n v="0.88819444444379769"/>
  </r>
  <r>
    <n v="7888"/>
    <n v="183791"/>
    <n v="47631"/>
    <n v="12"/>
    <n v="2"/>
    <n v="1382"/>
    <n v="352"/>
    <d v="2013-11-10T12:30:00"/>
    <d v="2013-11-10T13:19:51"/>
    <n v="0"/>
    <x v="0"/>
    <d v="2013-11-09T15:10:00"/>
    <x v="0"/>
    <n v="7"/>
    <x v="3"/>
    <n v="3.4616666664078366E-2"/>
    <n v="0.83079999993788078"/>
    <n v="0.88888888889050577"/>
  </r>
  <r>
    <n v="5969"/>
    <n v="165545"/>
    <n v="38763"/>
    <n v="12"/>
    <n v="2"/>
    <n v="572"/>
    <n v="150"/>
    <d v="2013-08-09T10:00:00"/>
    <d v="2013-08-09T10:33:22"/>
    <n v="1"/>
    <x v="0"/>
    <d v="2013-08-08T12:39:00"/>
    <x v="0"/>
    <n v="5"/>
    <x v="4"/>
    <n v="2.3173333334852941E-2"/>
    <n v="0.55616000003647059"/>
    <n v="0.88958333332993789"/>
  </r>
  <r>
    <n v="5945"/>
    <n v="176161"/>
    <n v="41415"/>
    <n v="12"/>
    <n v="2"/>
    <n v="1062"/>
    <n v="585"/>
    <d v="2013-09-30T07:00:00"/>
    <d v="2013-09-30T08:05:08"/>
    <n v="0"/>
    <x v="0"/>
    <d v="2013-09-29T09:39:00"/>
    <x v="0"/>
    <n v="1"/>
    <x v="18"/>
    <n v="4.5233333337819204E-2"/>
    <n v="1.0856000001076609"/>
    <n v="0.88958333332993789"/>
  </r>
  <r>
    <n v="7394"/>
    <n v="175515"/>
    <n v="43399"/>
    <n v="36"/>
    <n v="3"/>
    <n v="393"/>
    <s v=""/>
    <d v="2013-09-27T10:00:00"/>
    <d v="2013-09-27T19:00:00"/>
    <n v="0"/>
    <x v="0"/>
    <d v="2013-09-26T12:35:00"/>
    <x v="0"/>
    <n v="5"/>
    <x v="4"/>
    <n v="0.37500333333446179"/>
    <n v="9.0000800000270829"/>
    <n v="0.89236111110949423"/>
  </r>
  <r>
    <n v="7792"/>
    <n v="162456"/>
    <n v="37554"/>
    <n v="89"/>
    <n v="2"/>
    <n v="580"/>
    <n v="141"/>
    <d v="2013-07-25T16:45:00"/>
    <d v="2013-07-25T17:17:38"/>
    <n v="0"/>
    <x v="0"/>
    <d v="2013-07-24T19:17:00"/>
    <x v="0"/>
    <n v="4"/>
    <x v="12"/>
    <n v="2.2663333336822689E-2"/>
    <n v="0.54392000008374453"/>
    <n v="0.8944444444423425"/>
  </r>
  <r>
    <n v="7679"/>
    <n v="150602"/>
    <n v="31589"/>
    <n v="28"/>
    <n v="2"/>
    <n v="832"/>
    <n v="1395"/>
    <d v="2013-05-23T19:00:00"/>
    <s v=""/>
    <n v="1"/>
    <x v="0"/>
    <d v="2013-05-22T21:32:00"/>
    <x v="1"/>
    <n v="4"/>
    <x v="10"/>
    <e v="#VALUE!"/>
    <s v=""/>
    <n v="0.8944444444423425"/>
  </r>
  <r>
    <n v="7115"/>
    <n v="162859"/>
    <n v="33151"/>
    <n v="24"/>
    <n v="2"/>
    <n v="1054"/>
    <n v="393"/>
    <d v="2013-07-27T16:00:00"/>
    <d v="2013-07-27T17:53:53"/>
    <n v="1"/>
    <x v="0"/>
    <d v="2013-07-26T18:30:00"/>
    <x v="0"/>
    <n v="6"/>
    <x v="12"/>
    <n v="7.9083333337621298E-2"/>
    <n v="1.8980000001029111"/>
    <n v="0.89583333332848269"/>
  </r>
  <r>
    <n v="7858"/>
    <n v="171298"/>
    <n v="37263"/>
    <n v="12"/>
    <n v="2"/>
    <n v="1337"/>
    <n v="1353"/>
    <d v="2013-09-04T17:15:00"/>
    <d v="2013-09-04T17:54:11"/>
    <n v="1"/>
    <x v="0"/>
    <d v="2013-09-03T19:45:00"/>
    <x v="0"/>
    <n v="3"/>
    <x v="16"/>
    <n v="2.7210000000195578E-2"/>
    <n v="0.65304000000469387"/>
    <n v="0.89583333333575865"/>
  </r>
  <r>
    <n v="6618"/>
    <n v="172108"/>
    <n v="41901"/>
    <n v="12"/>
    <n v="3"/>
    <n v="1237"/>
    <s v=""/>
    <d v="2013-09-08T06:00:00"/>
    <d v="2013-09-08T15:00:00"/>
    <n v="0"/>
    <x v="0"/>
    <d v="2013-09-07T08:25:00"/>
    <x v="0"/>
    <n v="7"/>
    <x v="19"/>
    <n v="0.375"/>
    <n v="9"/>
    <n v="0.89930555555474712"/>
  </r>
  <r>
    <n v="7207"/>
    <n v="181131"/>
    <n v="46259"/>
    <n v="12"/>
    <n v="2"/>
    <n v="393"/>
    <n v="142"/>
    <d v="2013-10-27T09:00:00"/>
    <d v="2013-10-27T10:24:55"/>
    <n v="0"/>
    <x v="0"/>
    <d v="2013-10-26T11:23:00"/>
    <x v="0"/>
    <n v="7"/>
    <x v="9"/>
    <n v="5.896999999822583E-2"/>
    <n v="1.4152799999574199"/>
    <n v="0.90069444444088731"/>
  </r>
  <r>
    <n v="5654"/>
    <n v="178590"/>
    <n v="21491"/>
    <n v="85"/>
    <n v="2"/>
    <n v="363"/>
    <n v="1371"/>
    <d v="2013-10-12T20:15:00"/>
    <d v="2013-10-12T20:57:53"/>
    <n v="1"/>
    <x v="0"/>
    <d v="2013-10-11T22:33:00"/>
    <x v="0"/>
    <n v="6"/>
    <x v="8"/>
    <n v="2.9779999997117557E-2"/>
    <n v="0.71471999993082136"/>
    <n v="0.90416666666715173"/>
  </r>
  <r>
    <n v="7851"/>
    <n v="177877"/>
    <n v="44658"/>
    <n v="12"/>
    <n v="2"/>
    <n v="137"/>
    <n v="393"/>
    <d v="2013-10-09T16:45:00"/>
    <d v="2013-10-09T19:55:18"/>
    <n v="0"/>
    <x v="0"/>
    <d v="2013-10-08T19:02:00"/>
    <x v="0"/>
    <n v="3"/>
    <x v="12"/>
    <n v="0.13215333333937451"/>
    <n v="3.1716800001449883"/>
    <n v="0.90486111110658385"/>
  </r>
  <r>
    <n v="7299"/>
    <n v="159206"/>
    <n v="32993"/>
    <n v="12"/>
    <n v="3"/>
    <n v="949"/>
    <s v=""/>
    <d v="2013-07-08T14:45:00"/>
    <d v="2013-07-08T19:45:00"/>
    <n v="0"/>
    <x v="0"/>
    <d v="2013-07-07T17:00:00"/>
    <x v="0"/>
    <n v="1"/>
    <x v="15"/>
    <n v="0.20833666666294448"/>
    <n v="5.0000799999106675"/>
    <n v="0.90625"/>
  </r>
  <r>
    <n v="5363"/>
    <n v="172440"/>
    <n v="20781"/>
    <n v="12"/>
    <n v="2"/>
    <n v="393"/>
    <n v="458"/>
    <d v="2013-09-09T20:30:00"/>
    <d v="2013-09-09T23:03:53"/>
    <n v="0"/>
    <x v="1"/>
    <d v="2013-09-08T22:45:00"/>
    <x v="0"/>
    <n v="1"/>
    <x v="8"/>
    <n v="0.1068633333343314"/>
    <n v="2.5647200000239536"/>
    <n v="0.90625"/>
  </r>
  <r>
    <n v="7158"/>
    <n v="183129"/>
    <n v="42007"/>
    <n v="12"/>
    <n v="3"/>
    <n v="344"/>
    <s v=""/>
    <d v="2013-11-05T18:00:00"/>
    <d v="2013-11-06T01:00:00"/>
    <n v="0"/>
    <x v="0"/>
    <d v="2013-11-04T20:11:00"/>
    <x v="0"/>
    <n v="2"/>
    <x v="6"/>
    <n v="0.29166999999870313"/>
    <n v="7.0000799999688752"/>
    <n v="0.90902777777955635"/>
  </r>
  <r>
    <n v="7416"/>
    <n v="176024"/>
    <n v="43194"/>
    <n v="90"/>
    <n v="2"/>
    <n v="136"/>
    <n v="1384"/>
    <d v="2013-09-29T08:30:00"/>
    <d v="2013-09-29T10:01:41"/>
    <n v="1"/>
    <x v="0"/>
    <d v="2013-09-28T10:40:00"/>
    <x v="0"/>
    <n v="7"/>
    <x v="5"/>
    <n v="6.3673333337646909E-2"/>
    <n v="1.5281600001035258"/>
    <n v="0.90972222221898846"/>
  </r>
  <r>
    <n v="7530"/>
    <n v="171848"/>
    <n v="13503"/>
    <n v="24"/>
    <n v="1"/>
    <n v="308"/>
    <s v=""/>
    <d v="2013-09-07T07:30:00"/>
    <d v="2013-09-09T23:59:00"/>
    <n v="0"/>
    <x v="0"/>
    <d v="2013-09-06T09:37:00"/>
    <x v="0"/>
    <n v="6"/>
    <x v="18"/>
    <n v="2.686809999999241"/>
    <n v="64.483439999981783"/>
    <n v="0.91180555555911269"/>
  </r>
  <r>
    <n v="5507"/>
    <n v="167280"/>
    <n v="39670"/>
    <n v="12"/>
    <n v="3"/>
    <n v="448"/>
    <s v=""/>
    <d v="2013-08-17T09:30:00"/>
    <d v="2013-08-17T19:30:00"/>
    <n v="1"/>
    <x v="0"/>
    <d v="2013-08-16T11:34:00"/>
    <x v="0"/>
    <n v="6"/>
    <x v="9"/>
    <n v="0.41666666666424135"/>
    <n v="9.9999999999417923"/>
    <n v="0.91388888889196096"/>
  </r>
  <r>
    <n v="5637"/>
    <n v="182018"/>
    <n v="14364"/>
    <n v="23"/>
    <n v="2"/>
    <n v="1147"/>
    <n v="585"/>
    <d v="2013-10-31T20:15:00"/>
    <d v="2013-10-31T21:17:36"/>
    <n v="1"/>
    <x v="0"/>
    <d v="2013-10-30T22:19:00"/>
    <x v="0"/>
    <n v="4"/>
    <x v="8"/>
    <n v="4.3469999996887054E-2"/>
    <n v="1.0432799999252893"/>
    <n v="0.91388888889196096"/>
  </r>
  <r>
    <n v="6390"/>
    <n v="157499"/>
    <n v="35162"/>
    <n v="12"/>
    <n v="2"/>
    <n v="149"/>
    <n v="363"/>
    <d v="2013-06-30T10:30:00"/>
    <d v="2013-06-30T11:17:31"/>
    <n v="1"/>
    <x v="0"/>
    <d v="2013-06-29T12:33:00"/>
    <x v="0"/>
    <n v="7"/>
    <x v="4"/>
    <n v="3.3000000003085006E-2"/>
    <n v="0.79200000007404014"/>
    <n v="0.91458333333139308"/>
  </r>
  <r>
    <n v="7848"/>
    <n v="173875"/>
    <n v="38950"/>
    <n v="12"/>
    <n v="2"/>
    <n v="393"/>
    <n v="767"/>
    <d v="2013-09-17T09:00:00"/>
    <d v="2013-09-17T10:15:54"/>
    <n v="0"/>
    <x v="0"/>
    <d v="2013-09-16T11:03:00"/>
    <x v="0"/>
    <n v="2"/>
    <x v="9"/>
    <n v="5.2710000003571622E-2"/>
    <n v="1.2650400000857189"/>
    <n v="0.91458333333139308"/>
  </r>
  <r>
    <n v="5369"/>
    <n v="176363"/>
    <n v="41644"/>
    <n v="85"/>
    <n v="2"/>
    <n v="1026"/>
    <n v="611"/>
    <d v="2013-10-01T08:15:00"/>
    <d v="2013-10-01T09:39:56"/>
    <n v="0"/>
    <x v="0"/>
    <d v="2013-09-30T10:09:00"/>
    <x v="0"/>
    <n v="2"/>
    <x v="5"/>
    <n v="5.8980000001611188E-2"/>
    <n v="1.4155200000386685"/>
    <n v="0.92083333332993789"/>
  </r>
  <r>
    <n v="5897"/>
    <n v="172009"/>
    <n v="40064"/>
    <n v="90"/>
    <n v="2"/>
    <n v="1194"/>
    <n v="1034"/>
    <d v="2013-09-07T16:30:00"/>
    <d v="2013-09-07T17:11:45"/>
    <n v="0"/>
    <x v="0"/>
    <d v="2013-09-06T18:23:00"/>
    <x v="0"/>
    <n v="6"/>
    <x v="12"/>
    <n v="2.8989999998884741E-2"/>
    <n v="0.69575999997323379"/>
    <n v="0.92152777777664596"/>
  </r>
  <r>
    <n v="5734"/>
    <n v="163195"/>
    <n v="36664"/>
    <n v="65"/>
    <n v="2"/>
    <n v="977"/>
    <n v="393"/>
    <d v="2013-07-29T16:00:00"/>
    <d v="2013-07-29T17:35:53"/>
    <n v="1"/>
    <x v="0"/>
    <d v="2013-07-28T17:52:00"/>
    <x v="0"/>
    <n v="1"/>
    <x v="12"/>
    <n v="6.6583333333255723E-2"/>
    <n v="1.5979999999981374"/>
    <n v="0.92222222222335404"/>
  </r>
  <r>
    <n v="6353"/>
    <n v="173209"/>
    <n v="42512"/>
    <n v="12"/>
    <n v="2"/>
    <n v="393"/>
    <n v="1111"/>
    <d v="2013-09-14T11:45:00"/>
    <d v="2013-09-14T13:19:56"/>
    <n v="1"/>
    <x v="0"/>
    <d v="2013-09-13T13:36:00"/>
    <x v="0"/>
    <n v="6"/>
    <x v="1"/>
    <n v="6.5926666662562639E-2"/>
    <n v="1.5822399999015033"/>
    <n v="0.92291666667006211"/>
  </r>
  <r>
    <n v="6889"/>
    <n v="162284"/>
    <n v="37398"/>
    <n v="12"/>
    <n v="2"/>
    <n v="1365"/>
    <n v="1384"/>
    <d v="2013-07-24T16:00:00"/>
    <d v="2013-07-24T17:34:03"/>
    <n v="0"/>
    <x v="1"/>
    <d v="2013-07-23T17:43:00"/>
    <x v="0"/>
    <n v="3"/>
    <x v="12"/>
    <n v="6.5313333332596812E-2"/>
    <n v="1.5675199999823235"/>
    <n v="0.92847222222189885"/>
  </r>
  <r>
    <n v="5541"/>
    <n v="159306"/>
    <n v="35971"/>
    <n v="12"/>
    <n v="3"/>
    <n v="393"/>
    <s v=""/>
    <d v="2013-07-09T09:00:00"/>
    <d v="2013-07-09T18:00:00"/>
    <n v="0"/>
    <x v="0"/>
    <d v="2013-07-08T10:42:00"/>
    <x v="0"/>
    <n v="2"/>
    <x v="9"/>
    <n v="0.375"/>
    <n v="9"/>
    <n v="0.92916666666860692"/>
  </r>
  <r>
    <n v="7657"/>
    <n v="168693"/>
    <n v="40403"/>
    <n v="12"/>
    <n v="2"/>
    <n v="1026"/>
    <n v="585"/>
    <d v="2013-08-23T18:30:00"/>
    <d v="2013-08-23T19:52:22"/>
    <n v="1"/>
    <x v="0"/>
    <d v="2013-08-22T20:00:00"/>
    <x v="0"/>
    <n v="5"/>
    <x v="6"/>
    <n v="5.7196666661184281E-2"/>
    <n v="1.3727199998684227"/>
    <n v="0.9375"/>
  </r>
  <r>
    <n v="5485"/>
    <n v="174552"/>
    <n v="43185"/>
    <n v="12"/>
    <n v="2"/>
    <n v="1108"/>
    <n v="393"/>
    <d v="2013-09-21T10:00:00"/>
    <d v="2013-09-21T11:18:26"/>
    <n v="1"/>
    <x v="0"/>
    <d v="2013-09-20T11:29:00"/>
    <x v="0"/>
    <n v="6"/>
    <x v="4"/>
    <n v="5.4463333333842456E-2"/>
    <n v="1.307120000012219"/>
    <n v="0.93819444443943212"/>
  </r>
  <r>
    <n v="6576"/>
    <n v="177083"/>
    <n v="44244"/>
    <n v="28"/>
    <n v="2"/>
    <n v="1084"/>
    <n v="1388"/>
    <d v="2013-10-04T19:30:00"/>
    <d v="2013-10-04T20:20:33"/>
    <n v="0"/>
    <x v="0"/>
    <d v="2013-10-03T20:59:00"/>
    <x v="0"/>
    <n v="5"/>
    <x v="10"/>
    <n v="3.5100000000966247E-2"/>
    <n v="0.84240000002318993"/>
    <n v="0.93819444444670808"/>
  </r>
  <r>
    <n v="7813"/>
    <n v="178412"/>
    <n v="44893"/>
    <n v="24"/>
    <n v="2"/>
    <n v="1086"/>
    <n v="393"/>
    <d v="2013-10-12T07:15:00"/>
    <d v="2013-10-12T08:13:00"/>
    <n v="1"/>
    <x v="0"/>
    <d v="2013-10-11T08:44:00"/>
    <x v="0"/>
    <n v="6"/>
    <x v="18"/>
    <n v="4.0276666666613892E-2"/>
    <n v="0.9666399999987334"/>
    <n v="0.93819444444670808"/>
  </r>
  <r>
    <n v="5803"/>
    <n v="169851"/>
    <n v="40939"/>
    <n v="12"/>
    <n v="3"/>
    <n v="167"/>
    <s v=""/>
    <d v="2013-08-30T11:00:00"/>
    <d v="2013-08-30T20:00:00"/>
    <n v="0"/>
    <x v="0"/>
    <d v="2013-08-29T12:28:00"/>
    <x v="0"/>
    <n v="5"/>
    <x v="1"/>
    <n v="0.37499666666553821"/>
    <n v="8.9999199999729171"/>
    <n v="0.93888888889341615"/>
  </r>
  <r>
    <n v="6692"/>
    <n v="160415"/>
    <n v="9118"/>
    <n v="12"/>
    <n v="2"/>
    <n v="1057"/>
    <n v="393"/>
    <d v="2013-07-14T15:00:00"/>
    <d v="2013-07-14T16:51:29"/>
    <n v="1"/>
    <x v="0"/>
    <d v="2013-07-13T16:25:00"/>
    <x v="0"/>
    <n v="7"/>
    <x v="11"/>
    <n v="7.7420000001438893E-2"/>
    <n v="1.8580800000345334"/>
    <n v="0.94097222221898846"/>
  </r>
  <r>
    <n v="7720"/>
    <n v="164254"/>
    <n v="27458"/>
    <n v="12"/>
    <n v="2"/>
    <n v="1330"/>
    <n v="1285"/>
    <d v="2013-08-03T09:15:00"/>
    <d v="2013-08-03T10:25:36"/>
    <n v="0"/>
    <x v="0"/>
    <d v="2013-08-02T10:40:00"/>
    <x v="0"/>
    <n v="6"/>
    <x v="9"/>
    <n v="4.9023333333025221E-2"/>
    <n v="1.1765599999926053"/>
    <n v="0.94097222221898846"/>
  </r>
  <r>
    <n v="7144"/>
    <n v="182723"/>
    <n v="45608"/>
    <n v="12"/>
    <n v="2"/>
    <n v="1333"/>
    <n v="393"/>
    <d v="2013-11-02T13:30:00"/>
    <d v="2013-11-02T15:06:49"/>
    <n v="1"/>
    <x v="0"/>
    <d v="2013-11-01T14:55:00"/>
    <x v="0"/>
    <n v="6"/>
    <x v="0"/>
    <n v="6.723000000056345E-2"/>
    <n v="1.6135200000135228"/>
    <n v="0.94097222221898846"/>
  </r>
  <r>
    <n v="6068"/>
    <n v="184036"/>
    <n v="47750"/>
    <n v="12"/>
    <n v="2"/>
    <n v="25"/>
    <n v="1010"/>
    <d v="2013-11-12T07:45:00"/>
    <d v="2013-11-12T09:07:28"/>
    <n v="0"/>
    <x v="0"/>
    <d v="2013-11-11T09:07:00"/>
    <x v="0"/>
    <n v="2"/>
    <x v="18"/>
    <n v="5.727333333925344E-2"/>
    <n v="1.3745600001420826"/>
    <n v="0.94305555555183673"/>
  </r>
  <r>
    <n v="5618"/>
    <n v="165590"/>
    <n v="38787"/>
    <n v="12"/>
    <n v="2"/>
    <n v="1124"/>
    <n v="393"/>
    <d v="2013-08-09T14:30:00"/>
    <d v="2013-08-09T15:52:00"/>
    <n v="1"/>
    <x v="0"/>
    <d v="2013-08-08T15:50:00"/>
    <x v="0"/>
    <n v="5"/>
    <x v="15"/>
    <n v="5.6943333336676005E-2"/>
    <n v="1.3666400000802241"/>
    <n v="0.94444444444525288"/>
  </r>
  <r>
    <n v="6146"/>
    <n v="174214"/>
    <n v="43012"/>
    <n v="12"/>
    <n v="3"/>
    <n v="1246"/>
    <s v=""/>
    <d v="2013-09-19T08:45:00"/>
    <d v="2013-09-19T18:45:00"/>
    <n v="0"/>
    <x v="0"/>
    <d v="2013-09-18T10:02:00"/>
    <x v="0"/>
    <n v="4"/>
    <x v="5"/>
    <n v="0.41666666666424135"/>
    <n v="9.9999999999417923"/>
    <n v="0.94652777777810115"/>
  </r>
  <r>
    <n v="7244"/>
    <n v="174595"/>
    <n v="43204"/>
    <n v="12"/>
    <n v="2"/>
    <n v="83"/>
    <n v="1384"/>
    <d v="2013-09-21T14:00:00"/>
    <d v="2013-09-21T14:34:34"/>
    <n v="1"/>
    <x v="0"/>
    <d v="2013-09-20T15:15:00"/>
    <x v="0"/>
    <n v="6"/>
    <x v="15"/>
    <n v="2.4006666666537058E-2"/>
    <n v="0.57615999999688938"/>
    <n v="0.94791666667151731"/>
  </r>
  <r>
    <n v="7503"/>
    <n v="173587"/>
    <n v="38575"/>
    <n v="89"/>
    <n v="2"/>
    <n v="1106"/>
    <n v="393"/>
    <d v="2013-09-16T06:00:00"/>
    <d v="2013-09-16T07:13:07"/>
    <n v="0"/>
    <x v="1"/>
    <d v="2013-09-15T07:13:00"/>
    <x v="0"/>
    <n v="1"/>
    <x v="19"/>
    <n v="5.0779999997757841E-2"/>
    <n v="1.2187199999461882"/>
    <n v="0.9493055555576575"/>
  </r>
  <r>
    <n v="6160"/>
    <n v="183467"/>
    <n v="6281"/>
    <n v="12"/>
    <n v="3"/>
    <n v="1248"/>
    <s v=""/>
    <d v="2013-11-08T09:00:00"/>
    <d v="2013-11-08T19:00:00"/>
    <n v="0"/>
    <x v="0"/>
    <d v="2013-11-07T10:12:00"/>
    <x v="0"/>
    <n v="5"/>
    <x v="9"/>
    <n v="0.41666999999870313"/>
    <n v="10.000079999968875"/>
    <n v="0.94999999999708962"/>
  </r>
  <r>
    <n v="6505"/>
    <n v="169590"/>
    <n v="34880"/>
    <n v="12"/>
    <n v="2"/>
    <n v="52"/>
    <n v="452"/>
    <d v="2013-08-28T19:15:00"/>
    <d v="2013-08-28T20:14:50"/>
    <n v="0"/>
    <x v="0"/>
    <d v="2013-08-27T20:27:00"/>
    <x v="0"/>
    <n v="3"/>
    <x v="10"/>
    <n v="4.1546666667272802E-2"/>
    <n v="0.99712000001454726"/>
    <n v="0.95000000000436557"/>
  </r>
  <r>
    <n v="6255"/>
    <n v="171521"/>
    <n v="41581"/>
    <n v="12"/>
    <n v="3"/>
    <n v="1085"/>
    <s v=""/>
    <d v="2013-09-05T21:00:00"/>
    <d v="2013-09-06T02:00:00"/>
    <n v="0"/>
    <x v="0"/>
    <d v="2013-09-04T22:08:00"/>
    <x v="0"/>
    <n v="4"/>
    <x v="14"/>
    <n v="0.20833000000129687"/>
    <n v="4.9999200000311248"/>
    <n v="0.95277777777664596"/>
  </r>
  <r>
    <n v="6649"/>
    <n v="159417"/>
    <n v="28735"/>
    <n v="12"/>
    <n v="2"/>
    <n v="176"/>
    <n v="1133"/>
    <d v="2013-07-09T19:15:00"/>
    <s v=""/>
    <n v="0"/>
    <x v="0"/>
    <d v="2013-07-08T20:23:00"/>
    <x v="1"/>
    <n v="2"/>
    <x v="10"/>
    <e v="#VALUE!"/>
    <s v=""/>
    <n v="0.95277777777664596"/>
  </r>
  <r>
    <n v="5860"/>
    <n v="159416"/>
    <n v="28735"/>
    <n v="12"/>
    <n v="2"/>
    <n v="176"/>
    <n v="1133"/>
    <d v="2013-07-09T19:15:00"/>
    <s v=""/>
    <n v="0"/>
    <x v="0"/>
    <d v="2013-07-08T20:22:00"/>
    <x v="1"/>
    <n v="2"/>
    <x v="10"/>
    <e v="#VALUE!"/>
    <s v=""/>
    <n v="0.95347222222335404"/>
  </r>
  <r>
    <n v="6406"/>
    <n v="180057"/>
    <n v="45709"/>
    <n v="12"/>
    <n v="2"/>
    <n v="1021"/>
    <n v="393"/>
    <d v="2013-10-21T09:00:00"/>
    <d v="2013-10-21T10:11:01"/>
    <n v="1"/>
    <x v="0"/>
    <d v="2013-10-20T10:06:00"/>
    <x v="0"/>
    <n v="1"/>
    <x v="9"/>
    <n v="4.9319999998260755E-2"/>
    <n v="1.1836799999582581"/>
    <n v="0.95416666667006211"/>
  </r>
  <r>
    <n v="7363"/>
    <n v="182539"/>
    <n v="38859"/>
    <n v="12"/>
    <n v="2"/>
    <n v="767"/>
    <n v="393"/>
    <d v="2013-11-01T15:30:00"/>
    <d v="2013-11-01T17:22:51"/>
    <n v="0"/>
    <x v="0"/>
    <d v="2013-10-31T16:34:00"/>
    <x v="0"/>
    <n v="5"/>
    <x v="11"/>
    <n v="7.8366666661167983E-2"/>
    <n v="1.8807999998680316"/>
    <n v="0.95555555555620231"/>
  </r>
  <r>
    <n v="7227"/>
    <n v="177284"/>
    <n v="44345"/>
    <n v="12"/>
    <n v="2"/>
    <n v="1063"/>
    <n v="393"/>
    <d v="2013-10-06T04:00:00"/>
    <d v="2013-10-06T04:58:14"/>
    <n v="1"/>
    <x v="0"/>
    <d v="2013-10-05T05:01:00"/>
    <x v="0"/>
    <n v="7"/>
    <x v="22"/>
    <n v="4.0443333338771481E-2"/>
    <n v="0.97064000013051555"/>
    <n v="0.95763888888905058"/>
  </r>
  <r>
    <n v="5510"/>
    <n v="185686"/>
    <n v="48067"/>
    <n v="85"/>
    <n v="2"/>
    <n v="458"/>
    <n v="393"/>
    <d v="2013-11-23T16:45:00"/>
    <d v="2013-11-23T18:28:03"/>
    <n v="1"/>
    <x v="0"/>
    <d v="2013-11-22T17:46:00"/>
    <x v="0"/>
    <n v="6"/>
    <x v="12"/>
    <n v="7.1563333338417578E-2"/>
    <n v="1.7175200001220219"/>
    <n v="0.95763888888905058"/>
  </r>
  <r>
    <n v="6820"/>
    <n v="175623"/>
    <n v="43669"/>
    <n v="12"/>
    <n v="2"/>
    <n v="105"/>
    <n v="1371"/>
    <d v="2013-09-28T07:00:00"/>
    <d v="2013-09-28T07:33:00"/>
    <n v="0"/>
    <x v="0"/>
    <d v="2013-09-27T07:59:00"/>
    <x v="0"/>
    <n v="6"/>
    <x v="18"/>
    <n v="2.2913333334145136E-2"/>
    <n v="0.54992000001948327"/>
    <n v="0.95902777777519077"/>
  </r>
  <r>
    <n v="6321"/>
    <n v="138921"/>
    <n v="23488"/>
    <n v="85"/>
    <n v="2"/>
    <n v="168"/>
    <n v="1097"/>
    <d v="2013-02-23T22:00:00"/>
    <d v="2013-02-24T00:00:00"/>
    <n v="1"/>
    <x v="0"/>
    <d v="2013-02-22T22:54:00"/>
    <x v="0"/>
    <n v="6"/>
    <x v="2"/>
    <n v="8.3333333335758653E-2"/>
    <n v="2.0000000000582077"/>
    <n v="0.96249999999417923"/>
  </r>
  <r>
    <n v="7254"/>
    <n v="185548"/>
    <n v="48521"/>
    <n v="12"/>
    <n v="2"/>
    <n v="1096"/>
    <n v="1384"/>
    <d v="2013-11-22T20:15:00"/>
    <d v="2013-11-22T22:21:28"/>
    <n v="1"/>
    <x v="0"/>
    <d v="2013-11-21T21:09:00"/>
    <x v="0"/>
    <n v="5"/>
    <x v="8"/>
    <n v="8.7820000000647269E-2"/>
    <n v="2.1076800000155345"/>
    <n v="0.96250000000145519"/>
  </r>
  <r>
    <n v="5700"/>
    <n v="177048"/>
    <n v="41019"/>
    <n v="85"/>
    <n v="2"/>
    <n v="1111"/>
    <n v="393"/>
    <d v="2013-10-04T16:30:00"/>
    <d v="2013-10-04T18:25:41"/>
    <n v="0"/>
    <x v="0"/>
    <d v="2013-10-03T17:21:00"/>
    <x v="0"/>
    <n v="5"/>
    <x v="12"/>
    <n v="8.0340000000433065E-2"/>
    <n v="1.9281600000103936"/>
    <n v="0.96458333333430346"/>
  </r>
  <r>
    <n v="6648"/>
    <n v="170747"/>
    <n v="41227"/>
    <n v="12"/>
    <n v="2"/>
    <n v="1371"/>
    <n v="571"/>
    <d v="2013-09-02T10:00:00"/>
    <s v=""/>
    <n v="1"/>
    <x v="0"/>
    <d v="2013-09-01T10:51:00"/>
    <x v="1"/>
    <n v="1"/>
    <x v="4"/>
    <e v="#VALUE!"/>
    <s v=""/>
    <n v="0.96458333333430346"/>
  </r>
  <r>
    <n v="7972"/>
    <n v="171665"/>
    <n v="41659"/>
    <n v="12"/>
    <n v="3"/>
    <n v="901"/>
    <s v=""/>
    <d v="2013-09-06T15:00:00"/>
    <d v="2013-09-06T20:00:00"/>
    <n v="0"/>
    <x v="0"/>
    <d v="2013-09-05T15:41:00"/>
    <x v="0"/>
    <n v="5"/>
    <x v="11"/>
    <n v="0.20833000000129687"/>
    <n v="4.9999200000311248"/>
    <n v="0.97152777777955635"/>
  </r>
  <r>
    <n v="5531"/>
    <n v="169103"/>
    <n v="40584"/>
    <n v="65"/>
    <n v="2"/>
    <n v="393"/>
    <n v="722"/>
    <d v="2013-08-25T20:15:00"/>
    <d v="2013-08-25T23:05:45"/>
    <n v="0"/>
    <x v="0"/>
    <d v="2013-08-24T20:51:00"/>
    <x v="0"/>
    <n v="7"/>
    <x v="8"/>
    <n v="0.11858000000211177"/>
    <n v="2.8459200000506826"/>
    <n v="0.97499999999854481"/>
  </r>
  <r>
    <n v="6833"/>
    <n v="182683"/>
    <n v="23194"/>
    <n v="12"/>
    <n v="2"/>
    <n v="136"/>
    <n v="1102"/>
    <d v="2013-11-02T10:00:00"/>
    <s v=""/>
    <n v="1"/>
    <x v="0"/>
    <d v="2013-11-01T10:24:00"/>
    <x v="1"/>
    <n v="6"/>
    <x v="4"/>
    <e v="#VALUE!"/>
    <s v=""/>
    <n v="0.98333333332993789"/>
  </r>
  <r>
    <n v="5679"/>
    <n v="166029"/>
    <n v="39013"/>
    <n v="12"/>
    <n v="2"/>
    <n v="1263"/>
    <n v="393"/>
    <d v="2013-08-11T13:30:00"/>
    <d v="2013-08-11T14:40:07"/>
    <n v="1"/>
    <x v="0"/>
    <d v="2013-08-10T13:52:00"/>
    <x v="0"/>
    <n v="7"/>
    <x v="0"/>
    <n v="4.8690000003261957E-2"/>
    <n v="1.168560000078287"/>
    <n v="0.98472222222335404"/>
  </r>
  <r>
    <n v="7442"/>
    <n v="180734"/>
    <n v="46033"/>
    <n v="89"/>
    <n v="2"/>
    <n v="58"/>
    <n v="393"/>
    <d v="2013-10-25T07:00:00"/>
    <d v="2013-10-25T09:35:06"/>
    <n v="1"/>
    <x v="0"/>
    <d v="2013-10-24T07:22:00"/>
    <x v="0"/>
    <n v="5"/>
    <x v="18"/>
    <n v="0.10771333333832445"/>
    <n v="2.5851200001197867"/>
    <n v="0.98472222222335404"/>
  </r>
  <r>
    <n v="6896"/>
    <n v="183494"/>
    <n v="47461"/>
    <n v="12"/>
    <n v="1"/>
    <n v="393"/>
    <s v=""/>
    <d v="2013-11-08T12:15:00"/>
    <d v="2013-11-09T23:59:00"/>
    <n v="1"/>
    <x v="0"/>
    <d v="2013-11-07T12:33:00"/>
    <x v="0"/>
    <n v="5"/>
    <x v="3"/>
    <n v="1.4888933333349996"/>
    <n v="35.733440000039991"/>
    <n v="0.98749999999563443"/>
  </r>
  <r>
    <n v="7226"/>
    <n v="175530"/>
    <n v="3421"/>
    <n v="12"/>
    <n v="2"/>
    <n v="1384"/>
    <n v="269"/>
    <d v="2013-09-27T13:30:00"/>
    <d v="2013-09-27T15:16:41"/>
    <n v="0"/>
    <x v="0"/>
    <d v="2013-09-26T13:46:00"/>
    <x v="0"/>
    <n v="5"/>
    <x v="0"/>
    <n v="7.4090000001888257E-2"/>
    <n v="1.7781600000453182"/>
    <n v="0.98888888888905058"/>
  </r>
  <r>
    <n v="7975"/>
    <n v="176845"/>
    <n v="44126"/>
    <n v="85"/>
    <n v="2"/>
    <n v="167"/>
    <n v="1384"/>
    <d v="2013-10-03T17:30:00"/>
    <d v="2013-10-03T18:11:23"/>
    <n v="1"/>
    <x v="0"/>
    <d v="2013-10-02T17:45:00"/>
    <x v="0"/>
    <n v="4"/>
    <x v="16"/>
    <n v="2.8743333336024079E-2"/>
    <n v="0.68984000006457791"/>
    <n v="0.98958333332848269"/>
  </r>
  <r>
    <n v="6777"/>
    <n v="180045"/>
    <n v="45701"/>
    <n v="12"/>
    <n v="2"/>
    <n v="1243"/>
    <n v="393"/>
    <d v="2013-10-21T02:30:00"/>
    <d v="2013-10-21T03:18:23"/>
    <n v="1"/>
    <x v="0"/>
    <d v="2013-10-20T02:45:00"/>
    <x v="0"/>
    <n v="1"/>
    <x v="17"/>
    <n v="3.3603333336941432E-2"/>
    <n v="0.80648000008659437"/>
    <n v="0.98958333332848269"/>
  </r>
  <r>
    <n v="6411"/>
    <n v="174527"/>
    <n v="43174"/>
    <n v="12"/>
    <n v="2"/>
    <n v="1281"/>
    <n v="1017"/>
    <d v="2013-09-21T09:30:00"/>
    <d v="2013-09-21T11:10:12"/>
    <n v="0"/>
    <x v="0"/>
    <d v="2013-09-20T09:44:00"/>
    <x v="0"/>
    <n v="6"/>
    <x v="9"/>
    <n v="6.9586666664690711E-2"/>
    <n v="1.6700799999525771"/>
    <n v="0.99027777778246673"/>
  </r>
  <r>
    <n v="5595"/>
    <n v="168966"/>
    <n v="12750"/>
    <n v="12"/>
    <n v="3"/>
    <n v="1173"/>
    <s v=""/>
    <d v="2013-08-25T10:00:00"/>
    <d v="2013-08-25T20:00:00"/>
    <n v="1"/>
    <x v="0"/>
    <d v="2013-08-24T10:12:00"/>
    <x v="0"/>
    <n v="7"/>
    <x v="4"/>
    <n v="0.41666333333705552"/>
    <n v="9.9999200000893325"/>
    <n v="0.99166666666133096"/>
  </r>
  <r>
    <n v="7080"/>
    <n v="181767"/>
    <n v="46610"/>
    <n v="12"/>
    <n v="2"/>
    <n v="1025"/>
    <n v="452"/>
    <d v="2013-10-30T20:30:00"/>
    <d v="2013-10-30T21:40:27"/>
    <n v="1"/>
    <x v="0"/>
    <d v="2013-10-29T20:42:00"/>
    <x v="0"/>
    <n v="3"/>
    <x v="8"/>
    <n v="4.8923333335551433E-2"/>
    <n v="1.1741600000532344"/>
    <n v="0.99166666666133096"/>
  </r>
  <r>
    <n v="7252"/>
    <n v="175563"/>
    <n v="43646"/>
    <n v="12"/>
    <n v="2"/>
    <n v="1089"/>
    <n v="585"/>
    <d v="2013-09-27T18:30:00"/>
    <s v=""/>
    <n v="0"/>
    <x v="0"/>
    <d v="2013-09-26T18:42:00"/>
    <x v="1"/>
    <n v="5"/>
    <x v="6"/>
    <e v="#VALUE!"/>
    <s v=""/>
    <n v="0.99166666666860692"/>
  </r>
  <r>
    <n v="5668"/>
    <n v="172620"/>
    <n v="42215"/>
    <n v="12"/>
    <n v="3"/>
    <n v="1010"/>
    <s v=""/>
    <d v="2013-09-11T08:15:00"/>
    <d v="2013-09-11T17:15:00"/>
    <n v="0"/>
    <x v="1"/>
    <d v="2013-09-10T08:26:00"/>
    <x v="0"/>
    <n v="3"/>
    <x v="5"/>
    <n v="0.375"/>
    <n v="9"/>
    <n v="0.99236111110803904"/>
  </r>
  <r>
    <n v="6922"/>
    <n v="180643"/>
    <n v="17543"/>
    <n v="24"/>
    <n v="2"/>
    <n v="293"/>
    <n v="585"/>
    <d v="2013-10-24T16:30:00"/>
    <d v="2013-10-24T17:12:43"/>
    <n v="0"/>
    <x v="0"/>
    <d v="2013-10-23T16:41:00"/>
    <x v="0"/>
    <n v="4"/>
    <x v="12"/>
    <n v="2.9660000000149012E-2"/>
    <n v="0.71184000000357628"/>
    <n v="0.99236111110803904"/>
  </r>
  <r>
    <n v="7315"/>
    <n v="168426"/>
    <n v="40271"/>
    <n v="85"/>
    <n v="2"/>
    <n v="393"/>
    <n v="344"/>
    <d v="2013-08-22T11:45:00"/>
    <d v="2013-08-22T14:15:16"/>
    <n v="0"/>
    <x v="0"/>
    <d v="2013-08-21T11:50:00"/>
    <x v="0"/>
    <n v="4"/>
    <x v="1"/>
    <n v="0.10435666666307952"/>
    <n v="2.5045599999139085"/>
    <n v="0.99652777778101154"/>
  </r>
  <r>
    <n v="7365"/>
    <n v="178653"/>
    <n v="45034"/>
    <n v="12"/>
    <n v="2"/>
    <n v="330"/>
    <n v="393"/>
    <d v="2013-10-13T10:00:00"/>
    <d v="2013-10-13T12:48:52"/>
    <n v="0"/>
    <x v="0"/>
    <d v="2013-10-12T10:02:00"/>
    <x v="0"/>
    <n v="7"/>
    <x v="4"/>
    <n v="0.11727333333692513"/>
    <n v="2.8145600000862032"/>
    <n v="0.99861111110658385"/>
  </r>
  <r>
    <n v="5366"/>
    <n v="181580"/>
    <n v="29588"/>
    <n v="12"/>
    <n v="2"/>
    <n v="293"/>
    <n v="424"/>
    <d v="2013-10-29T20:00:00"/>
    <s v=""/>
    <n v="0"/>
    <x v="0"/>
    <d v="2013-10-28T20:02:00"/>
    <x v="1"/>
    <n v="2"/>
    <x v="8"/>
    <e v="#VALUE!"/>
    <s v=""/>
    <n v="0.99861111111385981"/>
  </r>
  <r>
    <n v="6028"/>
    <n v="184847"/>
    <n v="48149"/>
    <n v="12"/>
    <n v="2"/>
    <n v="515"/>
    <n v="393"/>
    <d v="2013-11-17T13:30:00"/>
    <d v="2013-11-17T15:02:08"/>
    <n v="1"/>
    <x v="0"/>
    <d v="2013-11-16T13:31:00"/>
    <x v="0"/>
    <n v="7"/>
    <x v="0"/>
    <n v="6.3979999998991843E-2"/>
    <n v="1.5355199999758042"/>
    <n v="0.99930555555329192"/>
  </r>
  <r>
    <n v="6814"/>
    <n v="177899"/>
    <n v="43185"/>
    <n v="89"/>
    <n v="2"/>
    <n v="1108"/>
    <n v="1390"/>
    <d v="2013-10-09T21:00:00"/>
    <d v="2013-10-09T21:47:45"/>
    <n v="0"/>
    <x v="0"/>
    <d v="2013-10-08T20:58:00"/>
    <x v="0"/>
    <n v="3"/>
    <x v="14"/>
    <n v="3.3159999999043066E-2"/>
    <n v="0.79583999997703359"/>
    <n v="1.0013888888861402"/>
  </r>
  <r>
    <n v="7271"/>
    <n v="174232"/>
    <n v="43024"/>
    <n v="89"/>
    <n v="2"/>
    <n v="393"/>
    <n v="1237"/>
    <d v="2013-09-19T11:30:00"/>
    <d v="2013-09-19T13:45:58"/>
    <n v="1"/>
    <x v="0"/>
    <d v="2013-09-18T11:19:00"/>
    <x v="0"/>
    <n v="4"/>
    <x v="1"/>
    <n v="9.4423333335726056E-2"/>
    <n v="2.2661600000574253"/>
    <n v="1.007638888884685"/>
  </r>
  <r>
    <n v="6980"/>
    <n v="165651"/>
    <n v="38818"/>
    <n v="12"/>
    <n v="2"/>
    <n v="105"/>
    <n v="452"/>
    <d v="2013-08-09T20:00:00"/>
    <d v="2013-08-09T21:41:46"/>
    <n v="0"/>
    <x v="0"/>
    <d v="2013-08-08T19:48:00"/>
    <x v="0"/>
    <n v="5"/>
    <x v="8"/>
    <n v="7.0666666666511446E-2"/>
    <n v="1.6959999999962747"/>
    <n v="1.008333333338669"/>
  </r>
  <r>
    <n v="7515"/>
    <n v="174659"/>
    <n v="43229"/>
    <n v="12"/>
    <n v="2"/>
    <n v="1323"/>
    <n v="1384"/>
    <d v="2013-09-21T19:00:00"/>
    <d v="2013-09-21T19:41:56"/>
    <n v="0"/>
    <x v="1"/>
    <d v="2013-09-20T18:45:00"/>
    <x v="0"/>
    <n v="6"/>
    <x v="10"/>
    <n v="2.912333333370043E-2"/>
    <n v="0.69896000000881031"/>
    <n v="1.0104166666642413"/>
  </r>
  <r>
    <n v="5792"/>
    <n v="156080"/>
    <n v="34636"/>
    <n v="12"/>
    <n v="2"/>
    <n v="1272"/>
    <n v="1079"/>
    <d v="2013-06-22T12:00:00"/>
    <d v="2013-06-23T00:00:00"/>
    <n v="1"/>
    <x v="0"/>
    <d v="2013-06-21T11:41:00"/>
    <x v="0"/>
    <n v="6"/>
    <x v="3"/>
    <n v="0.5"/>
    <n v="12"/>
    <n v="1.0131944444437977"/>
  </r>
  <r>
    <n v="7182"/>
    <n v="180562"/>
    <n v="44351"/>
    <n v="12"/>
    <n v="1"/>
    <n v="1330"/>
    <s v=""/>
    <d v="2013-10-24T08:00:00"/>
    <d v="2013-10-24T23:59:00"/>
    <n v="1"/>
    <x v="0"/>
    <d v="2013-10-23T07:40:00"/>
    <x v="0"/>
    <n v="4"/>
    <x v="5"/>
    <n v="0.66597666666348232"/>
    <n v="15.983439999923576"/>
    <n v="1.0138888888905058"/>
  </r>
  <r>
    <n v="5922"/>
    <n v="179148"/>
    <n v="25976"/>
    <n v="24"/>
    <n v="2"/>
    <n v="168"/>
    <n v="105"/>
    <d v="2013-10-15T20:00:00"/>
    <d v="2013-10-15T20:20:32"/>
    <n v="0"/>
    <x v="0"/>
    <d v="2013-10-14T19:38:00"/>
    <x v="0"/>
    <n v="2"/>
    <x v="8"/>
    <n v="1.4256666661822237E-2"/>
    <n v="0.34215999988373369"/>
    <n v="1.015277777776646"/>
  </r>
  <r>
    <n v="6438"/>
    <n v="183870"/>
    <n v="14828"/>
    <n v="24"/>
    <n v="2"/>
    <n v="142"/>
    <n v="393"/>
    <d v="2013-11-11T00:30:00"/>
    <d v="2013-11-11T01:38:52"/>
    <n v="1"/>
    <x v="0"/>
    <d v="2013-11-10T00:08:00"/>
    <x v="0"/>
    <n v="1"/>
    <x v="20"/>
    <n v="4.7826666661421768E-2"/>
    <n v="1.1478399998741224"/>
    <n v="1.015277777776646"/>
  </r>
  <r>
    <n v="5581"/>
    <n v="180897"/>
    <n v="46126"/>
    <n v="12"/>
    <n v="2"/>
    <n v="1346"/>
    <n v="393"/>
    <d v="2013-10-26T04:00:00"/>
    <d v="2013-10-26T04:51:23"/>
    <n v="1"/>
    <x v="0"/>
    <d v="2013-10-25T03:29:00"/>
    <x v="0"/>
    <n v="6"/>
    <x v="22"/>
    <n v="3.5683333335327916E-2"/>
    <n v="0.85640000004786998"/>
    <n v="1.0215277777751908"/>
  </r>
  <r>
    <n v="5484"/>
    <n v="185309"/>
    <n v="47890"/>
    <n v="28"/>
    <n v="2"/>
    <n v="1181"/>
    <n v="209"/>
    <d v="2013-11-21T09:15:00"/>
    <d v="2013-11-21T09:33:38"/>
    <n v="1"/>
    <x v="0"/>
    <d v="2013-11-20T08:42:00"/>
    <x v="0"/>
    <n v="4"/>
    <x v="9"/>
    <n v="1.2943333334987983E-2"/>
    <n v="0.31064000003971159"/>
    <n v="1.022916666661331"/>
  </r>
  <r>
    <n v="7642"/>
    <n v="162175"/>
    <n v="2268"/>
    <n v="12"/>
    <n v="2"/>
    <n v="571"/>
    <n v="393"/>
    <d v="2013-07-24T07:15:00"/>
    <d v="2013-07-24T08:28:23"/>
    <n v="0"/>
    <x v="0"/>
    <d v="2013-07-23T06:42:00"/>
    <x v="0"/>
    <n v="3"/>
    <x v="18"/>
    <n v="5.095666666602483E-2"/>
    <n v="1.2229599999845959"/>
    <n v="1.0229166666686069"/>
  </r>
  <r>
    <n v="7293"/>
    <n v="160363"/>
    <n v="36449"/>
    <n v="12"/>
    <n v="2"/>
    <n v="988"/>
    <n v="585"/>
    <d v="2013-07-14T12:15:00"/>
    <d v="2013-07-14T12:46:40"/>
    <n v="0"/>
    <x v="0"/>
    <d v="2013-07-13T11:41:00"/>
    <x v="0"/>
    <n v="7"/>
    <x v="3"/>
    <n v="2.1993333335558418E-2"/>
    <n v="0.52784000005340204"/>
    <n v="1.023611111108039"/>
  </r>
  <r>
    <n v="7786"/>
    <n v="152767"/>
    <n v="32787"/>
    <n v="85"/>
    <n v="2"/>
    <n v="393"/>
    <n v="137"/>
    <d v="2013-06-03T18:30:00"/>
    <d v="2013-06-04T00:00:00"/>
    <n v="1"/>
    <x v="0"/>
    <d v="2013-06-02T17:56:00"/>
    <x v="0"/>
    <n v="1"/>
    <x v="6"/>
    <n v="0.22916666666424135"/>
    <n v="5.4999999999417923"/>
    <n v="1.023611111115315"/>
  </r>
  <r>
    <n v="5888"/>
    <n v="161776"/>
    <n v="34955"/>
    <n v="64"/>
    <n v="2"/>
    <n v="218"/>
    <n v="1089"/>
    <d v="2013-07-21T23:00:00"/>
    <d v="2013-07-22T00:28:29"/>
    <n v="1"/>
    <x v="0"/>
    <d v="2013-07-20T22:25:00"/>
    <x v="0"/>
    <n v="7"/>
    <x v="13"/>
    <n v="6.1446666666597594E-2"/>
    <n v="1.4747199999983422"/>
    <n v="1.0243055555547471"/>
  </r>
  <r>
    <n v="5846"/>
    <n v="165597"/>
    <n v="19023"/>
    <n v="12"/>
    <n v="2"/>
    <n v="571"/>
    <n v="585"/>
    <d v="2013-08-09T17:00:00"/>
    <d v="2013-08-09T17:51:45"/>
    <n v="1"/>
    <x v="0"/>
    <d v="2013-08-08T16:22:00"/>
    <x v="0"/>
    <n v="5"/>
    <x v="16"/>
    <n v="3.5936666667112149E-2"/>
    <n v="0.86248000001069158"/>
    <n v="1.0263888888948713"/>
  </r>
  <r>
    <n v="7748"/>
    <n v="171120"/>
    <n v="41366"/>
    <n v="65"/>
    <n v="2"/>
    <n v="1056"/>
    <n v="393"/>
    <d v="2013-09-03T23:00:00"/>
    <d v="2013-09-04T00:49:30"/>
    <n v="1"/>
    <x v="0"/>
    <d v="2013-09-02T22:22:00"/>
    <x v="0"/>
    <n v="2"/>
    <x v="13"/>
    <n v="7.6046666661568452E-2"/>
    <n v="1.8251199998776428"/>
    <n v="1.0263888888948713"/>
  </r>
  <r>
    <n v="6972"/>
    <n v="168780"/>
    <n v="40446"/>
    <n v="89"/>
    <n v="2"/>
    <n v="393"/>
    <n v="58"/>
    <d v="2013-08-24T11:30:00"/>
    <d v="2013-08-24T13:53:04"/>
    <n v="1"/>
    <x v="0"/>
    <d v="2013-08-23T10:51:00"/>
    <x v="0"/>
    <n v="6"/>
    <x v="1"/>
    <n v="9.9353333338513039E-2"/>
    <n v="2.3844800001243129"/>
    <n v="1.0270833333343035"/>
  </r>
  <r>
    <n v="6100"/>
    <n v="175709"/>
    <n v="43184"/>
    <n v="89"/>
    <n v="2"/>
    <n v="142"/>
    <n v="1393"/>
    <d v="2013-09-28T15:00:00"/>
    <d v="2013-09-28T16:49:30"/>
    <n v="0"/>
    <x v="0"/>
    <d v="2013-09-27T14:21:00"/>
    <x v="0"/>
    <n v="6"/>
    <x v="11"/>
    <n v="7.6039999999920838E-2"/>
    <n v="1.8249599999981001"/>
    <n v="1.0270833333343035"/>
  </r>
  <r>
    <n v="6513"/>
    <n v="175267"/>
    <n v="43509"/>
    <n v="12"/>
    <n v="2"/>
    <n v="396"/>
    <n v="147"/>
    <d v="2013-09-25T18:00:00"/>
    <d v="2013-09-25T19:11:33"/>
    <n v="0"/>
    <x v="0"/>
    <d v="2013-09-24T17:13:00"/>
    <x v="0"/>
    <n v="3"/>
    <x v="6"/>
    <n v="4.9689999999827705E-2"/>
    <n v="1.1925599999958649"/>
    <n v="1.0326388888861402"/>
  </r>
  <r>
    <n v="7733"/>
    <n v="159406"/>
    <n v="33614"/>
    <n v="85"/>
    <n v="2"/>
    <n v="392"/>
    <n v="1289"/>
    <d v="2013-07-09T20:00:00"/>
    <d v="2013-07-09T22:22:33"/>
    <n v="0"/>
    <x v="0"/>
    <d v="2013-07-08T19:12:00"/>
    <x v="0"/>
    <n v="2"/>
    <x v="8"/>
    <n v="9.8996666667517275E-2"/>
    <n v="2.3759200000204146"/>
    <n v="1.0333333333328483"/>
  </r>
  <r>
    <n v="7597"/>
    <n v="179114"/>
    <n v="44549"/>
    <n v="12"/>
    <n v="2"/>
    <n v="767"/>
    <n v="1084"/>
    <d v="2013-10-15T17:30:00"/>
    <d v="2013-10-15T18:17:39"/>
    <n v="0"/>
    <x v="0"/>
    <d v="2013-10-14T16:37:00"/>
    <x v="0"/>
    <n v="2"/>
    <x v="16"/>
    <n v="3.3093333338911179E-2"/>
    <n v="0.79424000013386831"/>
    <n v="1.0368055555518367"/>
  </r>
  <r>
    <n v="7354"/>
    <n v="162688"/>
    <n v="37534"/>
    <n v="12"/>
    <n v="2"/>
    <n v="1376"/>
    <n v="452"/>
    <d v="2013-07-26T21:30:00"/>
    <d v="2013-07-26T22:17:39"/>
    <n v="0"/>
    <x v="0"/>
    <d v="2013-07-25T20:36:00"/>
    <x v="0"/>
    <n v="5"/>
    <x v="14"/>
    <n v="3.308666666271165E-2"/>
    <n v="0.7940799999050796"/>
    <n v="1.0375000000058208"/>
  </r>
  <r>
    <n v="7731"/>
    <n v="183620"/>
    <n v="47535"/>
    <n v="12"/>
    <n v="2"/>
    <n v="393"/>
    <n v="1365"/>
    <d v="2013-11-09T12:00:00"/>
    <d v="2013-11-09T14:08:47"/>
    <n v="0"/>
    <x v="0"/>
    <d v="2013-11-08T11:05:00"/>
    <x v="0"/>
    <n v="6"/>
    <x v="3"/>
    <n v="8.9429999999993015E-2"/>
    <n v="2.1463199999998324"/>
    <n v="1.0381944444452529"/>
  </r>
  <r>
    <n v="5794"/>
    <n v="183878"/>
    <n v="47676"/>
    <n v="12"/>
    <n v="2"/>
    <n v="393"/>
    <n v="601"/>
    <d v="2013-11-11T07:00:00"/>
    <s v=""/>
    <n v="1"/>
    <x v="0"/>
    <d v="2013-11-10T06:00:00"/>
    <x v="1"/>
    <n v="1"/>
    <x v="18"/>
    <e v="#VALUE!"/>
    <s v=""/>
    <n v="1.0416666666642413"/>
  </r>
  <r>
    <n v="6234"/>
    <n v="179998"/>
    <n v="34058"/>
    <n v="12"/>
    <n v="3"/>
    <n v="137"/>
    <s v=""/>
    <d v="2013-10-20T20:30:00"/>
    <d v="2013-10-21T00:28:21"/>
    <n v="0"/>
    <x v="0"/>
    <d v="2013-10-19T19:10:00"/>
    <x v="0"/>
    <n v="7"/>
    <x v="8"/>
    <n v="0.16552333333675051"/>
    <n v="3.9725600000820123"/>
    <n v="1.0555555555547471"/>
  </r>
  <r>
    <n v="5955"/>
    <n v="167475"/>
    <n v="2381"/>
    <n v="12"/>
    <n v="2"/>
    <n v="585"/>
    <n v="1153"/>
    <d v="2013-08-18T09:30:00"/>
    <d v="2013-08-18T10:55:56"/>
    <n v="0"/>
    <x v="0"/>
    <d v="2013-08-17T08:09:00"/>
    <x v="0"/>
    <n v="7"/>
    <x v="9"/>
    <n v="5.967666666401783E-2"/>
    <n v="1.4322399999364279"/>
    <n v="1.0562500000014552"/>
  </r>
  <r>
    <n v="5850"/>
    <n v="177365"/>
    <n v="24479"/>
    <n v="90"/>
    <n v="2"/>
    <n v="393"/>
    <n v="293"/>
    <d v="2013-10-06T18:15:00"/>
    <d v="2013-10-06T20:05:53"/>
    <n v="1"/>
    <x v="0"/>
    <d v="2013-10-05T16:53:00"/>
    <x v="0"/>
    <n v="7"/>
    <x v="6"/>
    <n v="7.7003333339234814E-2"/>
    <n v="1.8480800001416355"/>
    <n v="1.0569444444408873"/>
  </r>
  <r>
    <n v="5982"/>
    <n v="169424"/>
    <n v="39770"/>
    <n v="12"/>
    <n v="3"/>
    <n v="1054"/>
    <s v=""/>
    <d v="2013-08-27T19:00:00"/>
    <d v="2013-08-28T00:00:00"/>
    <n v="0"/>
    <x v="0"/>
    <d v="2013-08-26T17:35:00"/>
    <x v="0"/>
    <n v="2"/>
    <x v="10"/>
    <n v="0.20833333333575865"/>
    <n v="5.0000000000582077"/>
    <n v="1.0590277777737356"/>
  </r>
  <r>
    <n v="6052"/>
    <n v="170609"/>
    <n v="41156"/>
    <n v="65"/>
    <n v="2"/>
    <n v="1282"/>
    <n v="393"/>
    <d v="2013-09-01T17:00:00"/>
    <d v="2013-09-01T18:51:06"/>
    <n v="1"/>
    <x v="0"/>
    <d v="2013-08-31T15:19:00"/>
    <x v="0"/>
    <n v="7"/>
    <x v="16"/>
    <n v="7.7156666666269302E-2"/>
    <n v="1.8517599999904633"/>
    <n v="1.070138888891961"/>
  </r>
  <r>
    <n v="6205"/>
    <n v="162207"/>
    <n v="37364"/>
    <n v="12"/>
    <n v="2"/>
    <n v="1371"/>
    <n v="1365"/>
    <d v="2013-07-24T12:00:00"/>
    <d v="2013-07-24T13:18:14"/>
    <n v="1"/>
    <x v="0"/>
    <d v="2013-07-23T10:18:00"/>
    <x v="0"/>
    <n v="3"/>
    <x v="3"/>
    <n v="5.4329999999026768E-2"/>
    <n v="1.3039199999766424"/>
    <n v="1.0708333333313931"/>
  </r>
  <r>
    <n v="7319"/>
    <n v="175941"/>
    <n v="23631"/>
    <n v="12"/>
    <n v="2"/>
    <n v="150"/>
    <n v="452"/>
    <d v="2013-09-28T21:15:00"/>
    <d v="2013-09-28T22:16:40"/>
    <n v="0"/>
    <x v="0"/>
    <d v="2013-09-27T19:26:00"/>
    <x v="0"/>
    <n v="6"/>
    <x v="14"/>
    <n v="4.2823333336855285E-2"/>
    <n v="1.0277600000845268"/>
    <n v="1.0756944444437977"/>
  </r>
  <r>
    <n v="6214"/>
    <n v="171446"/>
    <n v="19636"/>
    <n v="12"/>
    <n v="2"/>
    <n v="176"/>
    <n v="1150"/>
    <d v="2013-09-05T18:45:00"/>
    <s v=""/>
    <n v="1"/>
    <x v="0"/>
    <d v="2013-09-04T16:49:00"/>
    <x v="1"/>
    <n v="4"/>
    <x v="6"/>
    <e v="#VALUE!"/>
    <s v=""/>
    <n v="1.0805555555562023"/>
  </r>
  <r>
    <n v="5474"/>
    <n v="176224"/>
    <n v="43885"/>
    <n v="12"/>
    <n v="2"/>
    <n v="708"/>
    <n v="1384"/>
    <d v="2013-09-30T19:30:00"/>
    <d v="2013-09-30T19:55:26"/>
    <n v="0"/>
    <x v="0"/>
    <d v="2013-09-29T17:33:00"/>
    <x v="0"/>
    <n v="1"/>
    <x v="10"/>
    <n v="1.765999999770429E-2"/>
    <n v="0.42383999994490296"/>
    <n v="1.0812500000029104"/>
  </r>
  <r>
    <n v="6724"/>
    <n v="177053"/>
    <n v="44220"/>
    <n v="12"/>
    <n v="2"/>
    <n v="1010"/>
    <n v="1021"/>
    <d v="2013-10-04T19:30:00"/>
    <s v=""/>
    <n v="1"/>
    <x v="0"/>
    <d v="2013-10-03T17:31:00"/>
    <x v="1"/>
    <n v="5"/>
    <x v="10"/>
    <e v="#VALUE!"/>
    <s v=""/>
    <n v="1.0826388888890506"/>
  </r>
  <r>
    <n v="6147"/>
    <n v="161537"/>
    <n v="37017"/>
    <n v="12"/>
    <n v="2"/>
    <n v="571"/>
    <n v="793"/>
    <d v="2013-07-20T21:30:00"/>
    <d v="2013-07-20T23:29:00"/>
    <n v="0"/>
    <x v="0"/>
    <d v="2013-07-19T19:30:00"/>
    <x v="0"/>
    <n v="6"/>
    <x v="14"/>
    <n v="8.2636666666076053E-2"/>
    <n v="1.9832799999858253"/>
    <n v="1.0833333333357587"/>
  </r>
  <r>
    <n v="6525"/>
    <n v="178137"/>
    <n v="44763"/>
    <n v="89"/>
    <n v="2"/>
    <n v="393"/>
    <n v="585"/>
    <d v="2013-10-10T22:15:00"/>
    <d v="2013-10-10T23:38:39"/>
    <n v="0"/>
    <x v="0"/>
    <d v="2013-10-09T20:13:00"/>
    <x v="0"/>
    <n v="4"/>
    <x v="2"/>
    <n v="5.8086666664166842E-2"/>
    <n v="1.3940799999400042"/>
    <n v="1.0847222222218988"/>
  </r>
  <r>
    <n v="5727"/>
    <n v="166671"/>
    <n v="38802"/>
    <n v="12"/>
    <n v="2"/>
    <n v="1026"/>
    <n v="768"/>
    <d v="2013-08-14T19:30:00"/>
    <d v="2013-08-14T21:32:06"/>
    <n v="1"/>
    <x v="0"/>
    <d v="2013-08-13T17:27:00"/>
    <x v="0"/>
    <n v="3"/>
    <x v="10"/>
    <n v="8.4790000000793952E-2"/>
    <n v="2.0349600000190549"/>
    <n v="1.0854166666686069"/>
  </r>
  <r>
    <n v="5972"/>
    <n v="159963"/>
    <n v="33550"/>
    <n v="89"/>
    <n v="2"/>
    <n v="1263"/>
    <n v="1384"/>
    <d v="2013-07-12T20:30:00"/>
    <d v="2013-07-12T22:01:05"/>
    <n v="0"/>
    <x v="1"/>
    <d v="2013-07-11T18:22:00"/>
    <x v="0"/>
    <n v="5"/>
    <x v="8"/>
    <n v="6.3253333333705086E-2"/>
    <n v="1.5180800000089221"/>
    <n v="1.0888888888875954"/>
  </r>
  <r>
    <n v="6264"/>
    <n v="170624"/>
    <n v="41162"/>
    <n v="65"/>
    <n v="2"/>
    <n v="691"/>
    <n v="393"/>
    <d v="2013-09-01T18:15:00"/>
    <d v="2013-09-01T20:53:38"/>
    <n v="1"/>
    <x v="0"/>
    <d v="2013-08-31T16:05:00"/>
    <x v="0"/>
    <n v="7"/>
    <x v="6"/>
    <n v="0.11016333333827788"/>
    <n v="2.6439200001186691"/>
    <n v="1.0902777777737356"/>
  </r>
  <r>
    <n v="5496"/>
    <n v="174671"/>
    <n v="43231"/>
    <n v="12"/>
    <n v="2"/>
    <n v="1165"/>
    <n v="393"/>
    <d v="2013-09-21T22:30:00"/>
    <d v="2013-09-21T23:56:04"/>
    <n v="1"/>
    <x v="0"/>
    <d v="2013-09-20T20:13:00"/>
    <x v="0"/>
    <n v="6"/>
    <x v="2"/>
    <n v="5.9769999999844003E-2"/>
    <n v="1.4344799999962561"/>
    <n v="1.0951388888861402"/>
  </r>
  <r>
    <n v="5967"/>
    <n v="184728"/>
    <n v="48090"/>
    <n v="12"/>
    <n v="2"/>
    <n v="1106"/>
    <n v="1384"/>
    <d v="2013-11-16T20:00:00"/>
    <d v="2013-11-16T21:40:43"/>
    <n v="0"/>
    <x v="0"/>
    <d v="2013-11-15T17:41:00"/>
    <x v="0"/>
    <n v="6"/>
    <x v="8"/>
    <n v="6.9946666662872303E-2"/>
    <n v="1.6787199999089353"/>
    <n v="1.0965277777795563"/>
  </r>
  <r>
    <n v="6048"/>
    <n v="170846"/>
    <n v="41261"/>
    <n v="12"/>
    <n v="2"/>
    <n v="293"/>
    <n v="1167"/>
    <d v="2013-09-02T20:30:00"/>
    <d v="2013-09-02T23:28:26"/>
    <n v="0"/>
    <x v="0"/>
    <d v="2013-09-01T18:07:00"/>
    <x v="0"/>
    <n v="1"/>
    <x v="8"/>
    <n v="0.12391333333653165"/>
    <n v="2.9739200000767596"/>
    <n v="1.0993055555518367"/>
  </r>
  <r>
    <n v="7783"/>
    <n v="162537"/>
    <n v="37514"/>
    <n v="89"/>
    <n v="2"/>
    <n v="393"/>
    <n v="1262"/>
    <d v="2013-07-26T13:00:00"/>
    <d v="2013-07-26T15:15:17"/>
    <n v="1"/>
    <x v="0"/>
    <d v="2013-07-25T10:35:00"/>
    <x v="0"/>
    <n v="5"/>
    <x v="0"/>
    <n v="9.3943333333299961E-2"/>
    <n v="2.2546399999991991"/>
    <n v="1.1006944444452529"/>
  </r>
  <r>
    <n v="5809"/>
    <n v="184952"/>
    <n v="48215"/>
    <n v="12"/>
    <n v="2"/>
    <n v="417"/>
    <n v="393"/>
    <d v="2013-11-18T10:30:00"/>
    <d v="2013-11-18T12:34:12"/>
    <n v="0"/>
    <x v="0"/>
    <d v="2013-11-17T07:58:00"/>
    <x v="0"/>
    <n v="1"/>
    <x v="4"/>
    <n v="8.6250000000291038E-2"/>
    <n v="2.0700000000069849"/>
    <n v="1.1055555555576575"/>
  </r>
  <r>
    <n v="5648"/>
    <n v="178194"/>
    <n v="44788"/>
    <n v="24"/>
    <n v="2"/>
    <n v="393"/>
    <n v="1264"/>
    <d v="2013-10-11T10:00:00"/>
    <d v="2013-10-11T12:46:42"/>
    <n v="0"/>
    <x v="0"/>
    <d v="2013-10-10T07:15:00"/>
    <x v="0"/>
    <n v="5"/>
    <x v="4"/>
    <n v="0.11576333333505318"/>
    <n v="2.7783200000412762"/>
    <n v="1.1145833333284827"/>
  </r>
  <r>
    <n v="5445"/>
    <n v="134635"/>
    <n v="23333"/>
    <n v="12"/>
    <n v="2"/>
    <n v="1066"/>
    <n v="393"/>
    <d v="2013-01-21T19:00:00"/>
    <d v="2013-01-22T00:00:00"/>
    <n v="1"/>
    <x v="0"/>
    <d v="2013-01-20T16:09:00"/>
    <x v="0"/>
    <n v="1"/>
    <x v="10"/>
    <n v="0.20833333333575865"/>
    <n v="5.0000000000582077"/>
    <n v="1.1187499999941792"/>
  </r>
  <r>
    <n v="7298"/>
    <n v="178749"/>
    <n v="45084"/>
    <n v="12"/>
    <n v="2"/>
    <n v="393"/>
    <n v="466"/>
    <d v="2013-10-13T20:30:00"/>
    <d v="2013-10-13T22:26:50"/>
    <n v="1"/>
    <x v="0"/>
    <d v="2013-10-12T17:32:00"/>
    <x v="0"/>
    <n v="7"/>
    <x v="8"/>
    <n v="8.1133333333127666E-2"/>
    <n v="1.947199999995064"/>
    <n v="1.1236111111065838"/>
  </r>
  <r>
    <n v="7187"/>
    <n v="168623"/>
    <n v="40361"/>
    <n v="12"/>
    <n v="2"/>
    <n v="293"/>
    <n v="585"/>
    <d v="2013-08-23T17:00:00"/>
    <d v="2013-08-23T18:22:53"/>
    <n v="1"/>
    <x v="0"/>
    <d v="2013-08-22T14:00:00"/>
    <x v="0"/>
    <n v="5"/>
    <x v="16"/>
    <n v="5.7556666666641831E-2"/>
    <n v="1.381359999999404"/>
    <n v="1.125"/>
  </r>
  <r>
    <n v="6674"/>
    <n v="168931"/>
    <n v="40508"/>
    <n v="89"/>
    <n v="2"/>
    <n v="603"/>
    <n v="393"/>
    <d v="2013-08-25T03:15:00"/>
    <d v="2013-08-25T04:23:13"/>
    <n v="1"/>
    <x v="0"/>
    <d v="2013-08-24T00:12:00"/>
    <x v="0"/>
    <n v="7"/>
    <x v="23"/>
    <n v="4.737333333468996E-2"/>
    <n v="1.136960000032559"/>
    <n v="1.1270833333328483"/>
  </r>
  <r>
    <n v="6702"/>
    <n v="181691"/>
    <n v="37541"/>
    <n v="12"/>
    <n v="2"/>
    <n v="392"/>
    <n v="1390"/>
    <d v="2013-10-30T16:45:00"/>
    <s v=""/>
    <n v="1"/>
    <x v="0"/>
    <d v="2013-10-29T13:26:00"/>
    <x v="1"/>
    <n v="3"/>
    <x v="12"/>
    <e v="#VALUE!"/>
    <s v=""/>
    <n v="1.1381944444437977"/>
  </r>
  <r>
    <n v="7425"/>
    <n v="164775"/>
    <n v="38411"/>
    <n v="12"/>
    <n v="2"/>
    <n v="393"/>
    <n v="1135"/>
    <d v="2013-08-05T16:45:00"/>
    <d v="2013-08-05T17:40:31"/>
    <n v="1"/>
    <x v="0"/>
    <d v="2013-08-04T13:24:00"/>
    <x v="0"/>
    <n v="1"/>
    <x v="12"/>
    <n v="3.8553333339223173E-2"/>
    <n v="0.92528000014135614"/>
    <n v="1.1395833333299379"/>
  </r>
  <r>
    <n v="5398"/>
    <n v="175134"/>
    <n v="43440"/>
    <n v="12"/>
    <n v="2"/>
    <n v="977"/>
    <n v="585"/>
    <d v="2013-09-24T21:30:00"/>
    <d v="2013-09-24T22:19:15"/>
    <n v="1"/>
    <x v="0"/>
    <d v="2013-09-23T18:05:00"/>
    <x v="0"/>
    <n v="2"/>
    <x v="14"/>
    <n v="3.4196666667412501E-2"/>
    <n v="0.82072000001790002"/>
    <n v="1.1423611111167702"/>
  </r>
  <r>
    <n v="6088"/>
    <n v="182305"/>
    <n v="16673"/>
    <n v="12"/>
    <n v="2"/>
    <n v="793"/>
    <n v="393"/>
    <d v="2013-11-01T14:30:00"/>
    <d v="2013-11-01T14:49:01"/>
    <n v="1"/>
    <x v="0"/>
    <d v="2013-10-31T10:59:00"/>
    <x v="0"/>
    <n v="5"/>
    <x v="15"/>
    <n v="1.3203333335695788E-2"/>
    <n v="0.31688000005669892"/>
    <n v="1.1465277777751908"/>
  </r>
  <r>
    <n v="6704"/>
    <n v="184472"/>
    <n v="47677"/>
    <n v="12"/>
    <n v="2"/>
    <n v="393"/>
    <n v="516"/>
    <d v="2013-11-15T01:30:00"/>
    <d v="2013-11-15T02:28:44"/>
    <n v="0"/>
    <x v="1"/>
    <d v="2013-11-13T21:56:00"/>
    <x v="0"/>
    <n v="5"/>
    <x v="21"/>
    <n v="4.078999999910593E-2"/>
    <n v="0.97895999997854233"/>
    <n v="1.148611111108039"/>
  </r>
  <r>
    <n v="5680"/>
    <n v="169689"/>
    <n v="37554"/>
    <n v="89"/>
    <n v="2"/>
    <n v="580"/>
    <n v="1286"/>
    <d v="2013-08-29T17:00:00"/>
    <d v="2013-08-29T17:10:08"/>
    <n v="0"/>
    <x v="0"/>
    <d v="2013-08-28T13:24:00"/>
    <x v="0"/>
    <n v="4"/>
    <x v="16"/>
    <n v="7.036666662315838E-3"/>
    <n v="0.16887999989558011"/>
    <n v="1.1500000000014552"/>
  </r>
  <r>
    <n v="7537"/>
    <n v="185521"/>
    <n v="40857"/>
    <n v="12"/>
    <n v="2"/>
    <n v="1307"/>
    <n v="142"/>
    <d v="2013-11-22T22:15:00"/>
    <d v="2013-11-22T23:03:51"/>
    <n v="0"/>
    <x v="0"/>
    <d v="2013-11-21T18:36:00"/>
    <x v="0"/>
    <n v="5"/>
    <x v="2"/>
    <n v="3.3926666663319338E-2"/>
    <n v="0.81423999991966411"/>
    <n v="1.1520833333343035"/>
  </r>
  <r>
    <n v="6083"/>
    <n v="185520"/>
    <n v="40857"/>
    <n v="12"/>
    <n v="2"/>
    <n v="1307"/>
    <n v="83"/>
    <d v="2013-11-22T22:15:00"/>
    <d v="2013-11-22T23:18:53"/>
    <n v="0"/>
    <x v="0"/>
    <d v="2013-11-21T18:35:00"/>
    <x v="0"/>
    <n v="5"/>
    <x v="2"/>
    <n v="4.4366666661517229E-2"/>
    <n v="1.0647999998764135"/>
    <n v="1.1527777777810115"/>
  </r>
  <r>
    <n v="6990"/>
    <n v="185515"/>
    <n v="40857"/>
    <n v="85"/>
    <n v="2"/>
    <n v="1307"/>
    <n v="1096"/>
    <d v="2013-11-22T22:15:00"/>
    <d v="2013-11-22T23:22:39"/>
    <n v="0"/>
    <x v="0"/>
    <d v="2013-11-21T18:28:00"/>
    <x v="0"/>
    <n v="5"/>
    <x v="2"/>
    <n v="4.697666666470468E-2"/>
    <n v="1.1274399999529123"/>
    <n v="1.1576388888934162"/>
  </r>
  <r>
    <n v="6442"/>
    <n v="178697"/>
    <n v="45058"/>
    <n v="12"/>
    <n v="2"/>
    <n v="172"/>
    <n v="1384"/>
    <d v="2013-10-13T18:00:00"/>
    <s v=""/>
    <n v="1"/>
    <x v="0"/>
    <d v="2013-10-12T14:09:00"/>
    <x v="1"/>
    <n v="7"/>
    <x v="6"/>
    <e v="#VALUE!"/>
    <s v=""/>
    <n v="1.1604166666656965"/>
  </r>
  <r>
    <n v="7753"/>
    <n v="183215"/>
    <n v="47283"/>
    <n v="12"/>
    <n v="2"/>
    <n v="393"/>
    <n v="1181"/>
    <d v="2013-11-06T16:45:00"/>
    <d v="2013-11-06T19:23:43"/>
    <n v="0"/>
    <x v="0"/>
    <d v="2013-11-05T12:50:00"/>
    <x v="0"/>
    <n v="3"/>
    <x v="12"/>
    <n v="0.11022333333676215"/>
    <n v="2.6453600000822917"/>
    <n v="1.1631944444452529"/>
  </r>
  <r>
    <n v="7577"/>
    <n v="161783"/>
    <n v="37152"/>
    <n v="12"/>
    <n v="2"/>
    <n v="1056"/>
    <n v="393"/>
    <d v="2013-07-22T05:00:00"/>
    <d v="2013-07-22T06:18:00"/>
    <n v="1"/>
    <x v="0"/>
    <d v="2013-07-21T01:02:00"/>
    <x v="0"/>
    <n v="1"/>
    <x v="7"/>
    <n v="5.4166666661330964E-2"/>
    <n v="1.2999999998719431"/>
    <n v="1.1652777777781012"/>
  </r>
  <r>
    <n v="7289"/>
    <n v="177021"/>
    <n v="18939"/>
    <n v="12"/>
    <n v="2"/>
    <n v="571"/>
    <n v="1384"/>
    <d v="2013-10-04T19:00:00"/>
    <d v="2013-10-04T20:43:23"/>
    <n v="1"/>
    <x v="0"/>
    <d v="2013-10-03T15:00:00"/>
    <x v="0"/>
    <n v="5"/>
    <x v="10"/>
    <n v="7.1793333336245269E-2"/>
    <n v="1.7230400000698864"/>
    <n v="1.1666666666642413"/>
  </r>
  <r>
    <n v="7911"/>
    <n v="185380"/>
    <n v="45718"/>
    <n v="90"/>
    <n v="2"/>
    <n v="585"/>
    <n v="1010"/>
    <d v="2013-11-21T22:45:00"/>
    <d v="2013-11-21T22:56:45"/>
    <n v="1"/>
    <x v="0"/>
    <d v="2013-11-20T18:41:00"/>
    <x v="0"/>
    <n v="4"/>
    <x v="2"/>
    <n v="8.163333339325618E-3"/>
    <n v="0.19592000014381483"/>
    <n v="1.1694444444437977"/>
  </r>
  <r>
    <n v="6382"/>
    <n v="181818"/>
    <n v="46638"/>
    <n v="12"/>
    <n v="2"/>
    <n v="1056"/>
    <n v="585"/>
    <d v="2013-10-31T05:00:00"/>
    <d v="2013-10-31T05:43:43"/>
    <n v="1"/>
    <x v="0"/>
    <d v="2013-10-30T00:52:00"/>
    <x v="0"/>
    <n v="4"/>
    <x v="7"/>
    <n v="3.0356666662555654E-2"/>
    <n v="0.72855999990133569"/>
    <n v="1.172222222223354"/>
  </r>
  <r>
    <n v="7433"/>
    <n v="163367"/>
    <n v="33614"/>
    <n v="89"/>
    <n v="2"/>
    <n v="392"/>
    <n v="467"/>
    <d v="2013-07-30T20:00:00"/>
    <d v="2013-07-30T22:26:00"/>
    <n v="0"/>
    <x v="0"/>
    <d v="2013-07-29T15:51:00"/>
    <x v="0"/>
    <n v="2"/>
    <x v="8"/>
    <n v="0.10138666666171048"/>
    <n v="2.4332799998810515"/>
    <n v="1.1729166666700621"/>
  </r>
  <r>
    <n v="6858"/>
    <n v="180893"/>
    <n v="33592"/>
    <n v="24"/>
    <n v="2"/>
    <n v="61"/>
    <n v="393"/>
    <d v="2013-10-26T06:00:00"/>
    <d v="2013-10-26T06:58:24"/>
    <n v="1"/>
    <x v="0"/>
    <d v="2013-10-25T01:47:00"/>
    <x v="0"/>
    <n v="6"/>
    <x v="19"/>
    <n v="4.056000000127824E-2"/>
    <n v="0.97344000003067777"/>
    <n v="1.1756944444423425"/>
  </r>
  <r>
    <n v="7935"/>
    <n v="160220"/>
    <n v="36375"/>
    <n v="12"/>
    <n v="2"/>
    <n v="393"/>
    <n v="637"/>
    <d v="2013-07-13T20:45:00"/>
    <d v="2013-07-13T22:37:38"/>
    <n v="1"/>
    <x v="0"/>
    <d v="2013-07-12T16:22:00"/>
    <x v="0"/>
    <n v="6"/>
    <x v="8"/>
    <n v="7.8216666661319323E-2"/>
    <n v="1.8771999998716637"/>
    <n v="1.1826388888948713"/>
  </r>
  <r>
    <n v="7360"/>
    <n v="164407"/>
    <n v="30462"/>
    <n v="12"/>
    <n v="2"/>
    <n v="168"/>
    <n v="235"/>
    <d v="2013-08-03T20:45:00"/>
    <d v="2013-08-03T22:01:52"/>
    <n v="1"/>
    <x v="0"/>
    <d v="2013-08-02T16:21:00"/>
    <x v="0"/>
    <n v="6"/>
    <x v="8"/>
    <n v="5.3376666663098149E-2"/>
    <n v="1.2810399999143556"/>
    <n v="1.1833333333343035"/>
  </r>
  <r>
    <n v="7398"/>
    <n v="171586"/>
    <n v="21678"/>
    <n v="12"/>
    <n v="3"/>
    <n v="136"/>
    <s v=""/>
    <d v="2013-09-06T13:45:00"/>
    <d v="2013-09-06T20:45:00"/>
    <n v="0"/>
    <x v="0"/>
    <d v="2013-09-05T09:16:00"/>
    <x v="0"/>
    <n v="5"/>
    <x v="0"/>
    <n v="0.29166333333705552"/>
    <n v="6.9999200000893325"/>
    <n v="1.1868055555532919"/>
  </r>
  <r>
    <n v="6710"/>
    <n v="160960"/>
    <n v="36752"/>
    <n v="12"/>
    <n v="2"/>
    <n v="393"/>
    <n v="1382"/>
    <d v="2013-07-17T20:30:00"/>
    <d v="2013-07-17T21:45:43"/>
    <n v="0"/>
    <x v="0"/>
    <d v="2013-07-16T15:50:00"/>
    <x v="0"/>
    <n v="3"/>
    <x v="8"/>
    <n v="5.2583333337679505E-2"/>
    <n v="1.2620000001043081"/>
    <n v="1.1944444444452529"/>
  </r>
  <r>
    <n v="6975"/>
    <n v="179676"/>
    <n v="45500"/>
    <n v="65"/>
    <n v="2"/>
    <n v="393"/>
    <n v="1175"/>
    <d v="2013-10-19T15:00:00"/>
    <d v="2013-10-19T16:36:29"/>
    <n v="0"/>
    <x v="0"/>
    <d v="2013-10-18T10:16:00"/>
    <x v="0"/>
    <n v="6"/>
    <x v="11"/>
    <n v="6.700000000273576E-2"/>
    <n v="1.6080000000656582"/>
    <n v="1.1972222222248092"/>
  </r>
  <r>
    <n v="5571"/>
    <n v="160471"/>
    <n v="33025"/>
    <n v="12"/>
    <n v="2"/>
    <n v="776"/>
    <n v="393"/>
    <d v="2013-07-15T03:30:00"/>
    <d v="2013-07-15T04:29:12"/>
    <n v="1"/>
    <x v="0"/>
    <d v="2013-07-13T22:43:00"/>
    <x v="0"/>
    <n v="1"/>
    <x v="23"/>
    <n v="4.1106666663836222E-2"/>
    <n v="0.98655999993206933"/>
    <n v="1.1993055555576575"/>
  </r>
  <r>
    <n v="6400"/>
    <n v="184476"/>
    <n v="47947"/>
    <n v="12"/>
    <n v="2"/>
    <n v="269"/>
    <n v="393"/>
    <d v="2013-11-15T03:30:00"/>
    <d v="2013-11-15T04:34:29"/>
    <n v="1"/>
    <x v="0"/>
    <d v="2013-11-13T22:38:00"/>
    <x v="0"/>
    <n v="5"/>
    <x v="23"/>
    <n v="4.4776666662073694E-2"/>
    <n v="1.0746399998897687"/>
    <n v="1.202777777776646"/>
  </r>
  <r>
    <n v="7020"/>
    <n v="171941"/>
    <n v="41813"/>
    <n v="12"/>
    <n v="2"/>
    <n v="61"/>
    <n v="393"/>
    <d v="2013-09-07T20:30:00"/>
    <d v="2013-09-07T22:48:50"/>
    <n v="0"/>
    <x v="0"/>
    <d v="2013-09-06T15:30:00"/>
    <x v="0"/>
    <n v="6"/>
    <x v="8"/>
    <n v="9.6413333332748152E-2"/>
    <n v="2.3139199999859557"/>
    <n v="1.2083333333284827"/>
  </r>
  <r>
    <n v="6893"/>
    <n v="166326"/>
    <n v="39167"/>
    <n v="28"/>
    <n v="2"/>
    <n v="548"/>
    <n v="502"/>
    <d v="2013-08-13T03:00:00"/>
    <d v="2013-08-13T03:40:58"/>
    <n v="1"/>
    <x v="0"/>
    <d v="2013-08-11T21:58:00"/>
    <x v="0"/>
    <n v="2"/>
    <x v="23"/>
    <n v="2.8449999997974373E-2"/>
    <n v="0.68279999995138496"/>
    <n v="1.2097222222218988"/>
  </r>
  <r>
    <n v="5465"/>
    <n v="171871"/>
    <n v="24706"/>
    <n v="12"/>
    <n v="2"/>
    <n v="432"/>
    <n v="1281"/>
    <d v="2013-09-07T16:30:00"/>
    <d v="2013-09-07T17:15:32"/>
    <n v="0"/>
    <x v="0"/>
    <d v="2013-09-06T11:16:00"/>
    <x v="0"/>
    <n v="6"/>
    <x v="12"/>
    <n v="3.162000000156695E-2"/>
    <n v="0.75888000003760681"/>
    <n v="1.2180555555532919"/>
  </r>
  <r>
    <n v="6826"/>
    <n v="176890"/>
    <n v="44151"/>
    <n v="24"/>
    <n v="2"/>
    <n v="393"/>
    <n v="1166"/>
    <d v="2013-10-04T03:00:00"/>
    <d v="2013-10-04T04:14:28"/>
    <n v="1"/>
    <x v="0"/>
    <d v="2013-10-02T21:44:00"/>
    <x v="0"/>
    <n v="5"/>
    <x v="23"/>
    <n v="5.1709999999729916E-2"/>
    <n v="1.241039999993518"/>
    <n v="1.2194444444467081"/>
  </r>
  <r>
    <n v="7628"/>
    <n v="171602"/>
    <n v="14749"/>
    <n v="12"/>
    <n v="2"/>
    <n v="1070"/>
    <n v="585"/>
    <d v="2013-09-06T16:15:00"/>
    <d v="2013-09-06T17:32:32"/>
    <n v="0"/>
    <x v="0"/>
    <d v="2013-09-05T10:52:00"/>
    <x v="0"/>
    <n v="5"/>
    <x v="12"/>
    <n v="5.3846666662138887E-2"/>
    <n v="1.2923199998913333"/>
    <n v="1.2243055555591127"/>
  </r>
  <r>
    <n v="6151"/>
    <n v="164430"/>
    <n v="38250"/>
    <n v="12"/>
    <n v="2"/>
    <n v="136"/>
    <n v="393"/>
    <d v="2013-08-03T23:30:00"/>
    <d v="2013-08-04T01:25:41"/>
    <n v="1"/>
    <x v="0"/>
    <d v="2013-08-02T18:04:00"/>
    <x v="0"/>
    <n v="6"/>
    <x v="13"/>
    <n v="8.0333333338785451E-2"/>
    <n v="1.9280000001308508"/>
    <n v="1.226388888884685"/>
  </r>
  <r>
    <n v="6991"/>
    <n v="181261"/>
    <n v="46332"/>
    <n v="89"/>
    <n v="2"/>
    <n v="393"/>
    <n v="156"/>
    <d v="2013-10-28T03:45:00"/>
    <d v="2013-10-28T04:51:09"/>
    <n v="1"/>
    <x v="0"/>
    <d v="2013-10-26T22:19:00"/>
    <x v="0"/>
    <n v="1"/>
    <x v="23"/>
    <n v="4.5940000003611203E-2"/>
    <n v="1.1025600000866689"/>
    <n v="1.226388888891961"/>
  </r>
  <r>
    <n v="5989"/>
    <n v="170964"/>
    <n v="37984"/>
    <n v="90"/>
    <n v="2"/>
    <n v="689"/>
    <n v="1399"/>
    <d v="2013-09-03T16:30:00"/>
    <d v="2013-09-03T17:07:53"/>
    <n v="0"/>
    <x v="0"/>
    <d v="2013-09-02T10:58:00"/>
    <x v="0"/>
    <n v="2"/>
    <x v="12"/>
    <n v="2.6310000001103617E-2"/>
    <n v="0.63144000002648681"/>
    <n v="1.2305555555576575"/>
  </r>
  <r>
    <n v="7387"/>
    <n v="178733"/>
    <n v="45077"/>
    <n v="65"/>
    <n v="2"/>
    <n v="293"/>
    <n v="393"/>
    <d v="2013-10-13T22:00:00"/>
    <d v="2013-10-14T00:14:17"/>
    <n v="1"/>
    <x v="0"/>
    <d v="2013-10-12T16:27:00"/>
    <x v="0"/>
    <n v="7"/>
    <x v="2"/>
    <n v="9.3253333332540933E-2"/>
    <n v="2.2380799999809824"/>
    <n v="1.2312499999970896"/>
  </r>
  <r>
    <n v="6229"/>
    <n v="135626"/>
    <n v="23853"/>
    <n v="12"/>
    <n v="2"/>
    <n v="1070"/>
    <n v="393"/>
    <d v="2013-01-29T15:00:00"/>
    <d v="2013-01-30T00:00:00"/>
    <n v="1"/>
    <x v="0"/>
    <d v="2013-01-28T09:20:00"/>
    <x v="0"/>
    <n v="2"/>
    <x v="11"/>
    <n v="0.375"/>
    <n v="9"/>
    <n v="1.2361111111094942"/>
  </r>
  <r>
    <n v="5651"/>
    <n v="179746"/>
    <n v="45500"/>
    <n v="65"/>
    <n v="3"/>
    <n v="1175"/>
    <s v=""/>
    <d v="2013-10-19T21:30:00"/>
    <d v="2013-10-20T07:30:00"/>
    <n v="0"/>
    <x v="0"/>
    <d v="2013-10-18T15:50:00"/>
    <x v="0"/>
    <n v="6"/>
    <x v="14"/>
    <n v="0.41666666666424135"/>
    <n v="9.9999999999417923"/>
    <n v="1.2361111111167702"/>
  </r>
  <r>
    <n v="7849"/>
    <n v="170535"/>
    <n v="41126"/>
    <n v="65"/>
    <n v="2"/>
    <n v="136"/>
    <n v="393"/>
    <d v="2013-09-01T16:30:00"/>
    <d v="2013-09-01T18:25:41"/>
    <n v="0"/>
    <x v="0"/>
    <d v="2013-08-31T10:46:00"/>
    <x v="0"/>
    <n v="7"/>
    <x v="12"/>
    <n v="8.0340000000433065E-2"/>
    <n v="1.9281600000103936"/>
    <n v="1.2388888888890506"/>
  </r>
  <r>
    <n v="6359"/>
    <n v="148525"/>
    <n v="30507"/>
    <n v="12"/>
    <n v="2"/>
    <n v="186"/>
    <n v="393"/>
    <d v="2013-05-12T06:30:00"/>
    <s v=""/>
    <n v="1"/>
    <x v="0"/>
    <d v="2013-05-11T00:37:00"/>
    <x v="1"/>
    <n v="7"/>
    <x v="19"/>
    <e v="#VALUE!"/>
    <s v=""/>
    <n v="1.2451388888948713"/>
  </r>
  <r>
    <n v="6731"/>
    <n v="174620"/>
    <n v="43212"/>
    <n v="12"/>
    <n v="2"/>
    <n v="1191"/>
    <n v="393"/>
    <d v="2013-09-21T22:00:00"/>
    <d v="2013-09-21T23:23:58"/>
    <n v="1"/>
    <x v="0"/>
    <d v="2013-09-20T16:05:00"/>
    <x v="0"/>
    <n v="6"/>
    <x v="2"/>
    <n v="5.8313333334808704E-2"/>
    <n v="1.3995200000354089"/>
    <n v="1.2465277777737356"/>
  </r>
  <r>
    <n v="5579"/>
    <n v="164088"/>
    <n v="27250"/>
    <n v="12"/>
    <n v="2"/>
    <n v="1388"/>
    <n v="585"/>
    <d v="2013-08-02T20:00:00"/>
    <d v="2013-08-02T21:08:03"/>
    <n v="1"/>
    <x v="0"/>
    <d v="2013-08-01T14:05:00"/>
    <x v="0"/>
    <n v="5"/>
    <x v="8"/>
    <n v="4.7256666664907243E-2"/>
    <n v="1.1341599999577738"/>
    <n v="1.2465277777810115"/>
  </r>
  <r>
    <n v="5998"/>
    <n v="171719"/>
    <n v="41687"/>
    <n v="12"/>
    <n v="1"/>
    <n v="1096"/>
    <s v=""/>
    <d v="2013-09-07T00:00:00"/>
    <d v="2013-09-09T00:00:00"/>
    <n v="1"/>
    <x v="0"/>
    <d v="2013-09-05T18:04:00"/>
    <x v="0"/>
    <n v="6"/>
    <x v="20"/>
    <n v="2"/>
    <n v="48"/>
    <n v="1.2472222222204437"/>
  </r>
  <r>
    <n v="6020"/>
    <n v="167190"/>
    <n v="39628"/>
    <n v="12"/>
    <n v="2"/>
    <n v="571"/>
    <n v="393"/>
    <d v="2013-08-17T03:00:00"/>
    <d v="2013-08-17T04:13:23"/>
    <n v="0"/>
    <x v="0"/>
    <d v="2013-08-15T20:52:00"/>
    <x v="0"/>
    <n v="6"/>
    <x v="23"/>
    <n v="5.0960000000486616E-2"/>
    <n v="1.2230400000116788"/>
    <n v="1.2555555555591127"/>
  </r>
  <r>
    <n v="7885"/>
    <n v="173004"/>
    <n v="14685"/>
    <n v="12"/>
    <n v="2"/>
    <n v="776"/>
    <n v="585"/>
    <d v="2013-09-13T17:45:00"/>
    <d v="2013-09-13T18:49:59"/>
    <n v="1"/>
    <x v="0"/>
    <d v="2013-09-12T11:14:00"/>
    <x v="0"/>
    <n v="5"/>
    <x v="16"/>
    <n v="4.5126666664145887E-2"/>
    <n v="1.0830399999395013"/>
    <n v="1.2715277777824667"/>
  </r>
  <r>
    <n v="7356"/>
    <n v="176770"/>
    <n v="1721"/>
    <n v="24"/>
    <n v="2"/>
    <n v="393"/>
    <n v="142"/>
    <d v="2013-10-03T10:00:00"/>
    <d v="2013-10-03T11:42:49"/>
    <n v="1"/>
    <x v="0"/>
    <d v="2013-10-02T03:27:00"/>
    <x v="0"/>
    <n v="4"/>
    <x v="4"/>
    <n v="7.1403333335183561E-2"/>
    <n v="1.7136800000444055"/>
    <n v="1.272916666661331"/>
  </r>
  <r>
    <n v="7401"/>
    <n v="157864"/>
    <n v="35333"/>
    <n v="12"/>
    <n v="2"/>
    <n v="1175"/>
    <n v="393"/>
    <d v="2013-07-02T23:30:00"/>
    <d v="2013-07-03T01:46:30"/>
    <n v="0"/>
    <x v="0"/>
    <d v="2013-07-01T16:50:00"/>
    <x v="0"/>
    <n v="2"/>
    <x v="13"/>
    <n v="9.4793333337293006E-2"/>
    <n v="2.2750400000950322"/>
    <n v="1.2777777777737356"/>
  </r>
  <r>
    <n v="5917"/>
    <n v="179179"/>
    <n v="26879"/>
    <n v="12"/>
    <n v="2"/>
    <n v="61"/>
    <n v="393"/>
    <d v="2013-10-16T06:00:00"/>
    <d v="2013-10-16T07:13:44"/>
    <n v="1"/>
    <x v="0"/>
    <d v="2013-10-14T23:14:00"/>
    <x v="0"/>
    <n v="3"/>
    <x v="19"/>
    <n v="5.1200000001699664E-2"/>
    <n v="1.2288000000407919"/>
    <n v="1.2819444444467081"/>
  </r>
  <r>
    <n v="5542"/>
    <n v="171428"/>
    <n v="20276"/>
    <n v="12"/>
    <n v="2"/>
    <n v="393"/>
    <n v="1170"/>
    <d v="2013-09-05T22:15:00"/>
    <d v="2013-09-06T00:03:26"/>
    <n v="0"/>
    <x v="0"/>
    <d v="2013-09-04T15:22:00"/>
    <x v="0"/>
    <n v="4"/>
    <x v="2"/>
    <n v="7.5296666662325151E-2"/>
    <n v="1.8071199998958036"/>
    <n v="1.2868055555591127"/>
  </r>
  <r>
    <n v="6387"/>
    <n v="167664"/>
    <n v="39885"/>
    <n v="12"/>
    <n v="2"/>
    <n v="1401"/>
    <n v="393"/>
    <d v="2013-08-19T03:15:00"/>
    <d v="2013-08-19T03:45:00"/>
    <n v="1"/>
    <x v="0"/>
    <d v="2013-08-17T20:20:00"/>
    <x v="0"/>
    <n v="1"/>
    <x v="23"/>
    <n v="2.0833333335758653E-2"/>
    <n v="0.50000000005820766"/>
    <n v="1.2881944444452529"/>
  </r>
  <r>
    <n v="7411"/>
    <n v="173091"/>
    <n v="42451"/>
    <n v="65"/>
    <n v="2"/>
    <n v="467"/>
    <n v="393"/>
    <d v="2013-09-14T03:00:00"/>
    <d v="2013-09-14T04:08:31"/>
    <n v="1"/>
    <x v="0"/>
    <d v="2013-09-12T19:34:00"/>
    <x v="0"/>
    <n v="6"/>
    <x v="23"/>
    <n v="4.7579999998561107E-2"/>
    <n v="1.1419199999654666"/>
    <n v="1.3097222222204437"/>
  </r>
  <r>
    <n v="5358"/>
    <n v="171574"/>
    <n v="35862"/>
    <n v="12"/>
    <n v="2"/>
    <n v="1034"/>
    <n v="393"/>
    <d v="2013-09-06T16:00:00"/>
    <d v="2013-09-06T17:25:54"/>
    <n v="1"/>
    <x v="0"/>
    <d v="2013-09-05T08:33:00"/>
    <x v="0"/>
    <n v="5"/>
    <x v="12"/>
    <n v="5.9653333337337244E-2"/>
    <n v="1.4316800000960939"/>
    <n v="1.3104166666671517"/>
  </r>
  <r>
    <n v="5965"/>
    <n v="184754"/>
    <n v="42635"/>
    <n v="23"/>
    <n v="2"/>
    <n v="846"/>
    <n v="393"/>
    <d v="2013-11-17T03:15:00"/>
    <d v="2013-11-17T04:10:51"/>
    <n v="0"/>
    <x v="0"/>
    <d v="2013-11-15T19:47:00"/>
    <x v="0"/>
    <n v="7"/>
    <x v="23"/>
    <n v="3.8783333337050863E-2"/>
    <n v="0.9308000000892207"/>
    <n v="1.3111111111065838"/>
  </r>
  <r>
    <n v="6317"/>
    <n v="160131"/>
    <n v="6431"/>
    <n v="12"/>
    <n v="3"/>
    <n v="171"/>
    <s v=""/>
    <d v="2013-07-13T18:30:00"/>
    <d v="2013-07-13T23:30:00"/>
    <n v="0"/>
    <x v="0"/>
    <d v="2013-07-12T10:58:00"/>
    <x v="0"/>
    <n v="6"/>
    <x v="6"/>
    <n v="0.20833666666294448"/>
    <n v="5.0000799999106675"/>
    <n v="1.3138888888934162"/>
  </r>
  <r>
    <n v="7439"/>
    <n v="171889"/>
    <n v="15400"/>
    <n v="90"/>
    <n v="2"/>
    <n v="168"/>
    <n v="1082"/>
    <d v="2013-09-07T19:45:00"/>
    <d v="2013-09-07T21:46:08"/>
    <n v="1"/>
    <x v="0"/>
    <d v="2013-09-06T12:12:00"/>
    <x v="0"/>
    <n v="6"/>
    <x v="10"/>
    <n v="8.4123333333991468E-2"/>
    <n v="2.0189600000157952"/>
    <n v="1.3145833333328483"/>
  </r>
  <r>
    <n v="7191"/>
    <n v="133445"/>
    <n v="19390"/>
    <n v="12"/>
    <n v="1"/>
    <n v="1323"/>
    <s v=""/>
    <d v="2013-01-12T06:00:00"/>
    <d v="2013-01-13T00:00:00"/>
    <n v="0"/>
    <x v="0"/>
    <d v="2013-01-10T22:24:00"/>
    <x v="0"/>
    <n v="6"/>
    <x v="19"/>
    <n v="0.75"/>
    <n v="18"/>
    <n v="1.3166666666656965"/>
  </r>
  <r>
    <n v="7047"/>
    <n v="145095"/>
    <n v="28692"/>
    <n v="12"/>
    <n v="2"/>
    <n v="1056"/>
    <n v="393"/>
    <d v="2013-04-19T19:30:00"/>
    <d v="2013-04-21T00:00:00"/>
    <n v="1"/>
    <x v="0"/>
    <d v="2013-04-18T11:43:00"/>
    <x v="0"/>
    <n v="5"/>
    <x v="10"/>
    <n v="1.1875"/>
    <n v="28.5"/>
    <n v="1.3243055555576575"/>
  </r>
  <r>
    <n v="5561"/>
    <n v="159998"/>
    <n v="36306"/>
    <n v="12"/>
    <n v="2"/>
    <n v="1306"/>
    <n v="393"/>
    <d v="2013-07-13T05:00:00"/>
    <d v="2013-07-13T06:00:33"/>
    <n v="0"/>
    <x v="1"/>
    <d v="2013-07-11T21:12:00"/>
    <x v="0"/>
    <n v="6"/>
    <x v="7"/>
    <n v="4.2046666661917698E-2"/>
    <n v="1.0091199998860247"/>
    <n v="1.3250000000043656"/>
  </r>
  <r>
    <n v="6911"/>
    <n v="178081"/>
    <n v="31238"/>
    <n v="12"/>
    <n v="2"/>
    <n v="994"/>
    <n v="1371"/>
    <d v="2013-10-10T22:15:00"/>
    <d v="2013-10-10T23:05:32"/>
    <n v="1"/>
    <x v="0"/>
    <d v="2013-10-09T14:27:00"/>
    <x v="0"/>
    <n v="4"/>
    <x v="2"/>
    <n v="3.5096666666504461E-2"/>
    <n v="0.84231999999610707"/>
    <n v="1.3250000000043656"/>
  </r>
  <r>
    <n v="6172"/>
    <n v="178080"/>
    <n v="31238"/>
    <n v="12"/>
    <n v="2"/>
    <n v="994"/>
    <n v="1371"/>
    <d v="2013-10-10T22:15:00"/>
    <d v="2013-10-10T23:05:32"/>
    <n v="1"/>
    <x v="0"/>
    <d v="2013-10-09T14:25:00"/>
    <x v="0"/>
    <n v="4"/>
    <x v="2"/>
    <n v="3.5096666666504461E-2"/>
    <n v="0.84231999999610707"/>
    <n v="1.3263888888905058"/>
  </r>
  <r>
    <n v="7054"/>
    <n v="161968"/>
    <n v="37253"/>
    <n v="12"/>
    <n v="3"/>
    <n v="1091"/>
    <s v=""/>
    <d v="2013-07-23T05:45:00"/>
    <d v="2013-07-23T14:45:00"/>
    <n v="0"/>
    <x v="0"/>
    <d v="2013-07-21T21:47:00"/>
    <x v="0"/>
    <n v="2"/>
    <x v="7"/>
    <n v="0.37499666666553821"/>
    <n v="8.9999199999729171"/>
    <n v="1.3319444444496185"/>
  </r>
  <r>
    <n v="7268"/>
    <n v="159708"/>
    <n v="36153"/>
    <n v="12"/>
    <n v="2"/>
    <n v="1119"/>
    <n v="393"/>
    <d v="2013-07-11T21:00:00"/>
    <d v="2013-07-11T23:40:18"/>
    <n v="1"/>
    <x v="0"/>
    <d v="2013-07-10T12:36:00"/>
    <x v="0"/>
    <n v="4"/>
    <x v="14"/>
    <n v="0.11132000000361586"/>
    <n v="2.6716800000867806"/>
    <n v="1.3499999999985448"/>
  </r>
  <r>
    <n v="7936"/>
    <n v="176491"/>
    <n v="41512"/>
    <n v="12"/>
    <n v="2"/>
    <n v="1070"/>
    <n v="934"/>
    <d v="2013-10-01T20:00:00"/>
    <d v="2013-10-01T21:12:28"/>
    <n v="0"/>
    <x v="0"/>
    <d v="2013-09-30T11:25:00"/>
    <x v="0"/>
    <n v="2"/>
    <x v="8"/>
    <n v="5.0326666663750075E-2"/>
    <n v="1.2078399999300018"/>
    <n v="1.3576388888905058"/>
  </r>
  <r>
    <n v="7882"/>
    <n v="176577"/>
    <n v="43984"/>
    <n v="12"/>
    <n v="1"/>
    <n v="83"/>
    <s v=""/>
    <d v="2013-10-02T05:00:00"/>
    <d v="2013-10-02T23:59:00"/>
    <n v="1"/>
    <x v="0"/>
    <d v="2013-09-30T20:22:00"/>
    <x v="0"/>
    <n v="3"/>
    <x v="7"/>
    <n v="0.79097666666348232"/>
    <n v="18.983439999923576"/>
    <n v="1.359722222223354"/>
  </r>
  <r>
    <n v="7010"/>
    <n v="141503"/>
    <n v="24661"/>
    <n v="12"/>
    <n v="2"/>
    <n v="58"/>
    <n v="585"/>
    <d v="2013-03-20T05:00:00"/>
    <d v="2013-03-21T00:00:00"/>
    <n v="1"/>
    <x v="0"/>
    <d v="2013-03-18T20:20:00"/>
    <x v="0"/>
    <n v="3"/>
    <x v="7"/>
    <n v="0.79166666666424135"/>
    <n v="18.999999999941792"/>
    <n v="1.3611111111167702"/>
  </r>
  <r>
    <n v="5395"/>
    <n v="180856"/>
    <n v="14828"/>
    <n v="89"/>
    <n v="2"/>
    <n v="393"/>
    <n v="142"/>
    <d v="2013-10-26T06:15:00"/>
    <d v="2013-10-26T07:27:06"/>
    <n v="1"/>
    <x v="0"/>
    <d v="2013-10-24T21:18:00"/>
    <x v="0"/>
    <n v="6"/>
    <x v="19"/>
    <n v="5.0073333339241799E-2"/>
    <n v="1.2017600001418032"/>
    <n v="1.3729166666671517"/>
  </r>
  <r>
    <n v="6550"/>
    <n v="168304"/>
    <n v="40208"/>
    <n v="12"/>
    <n v="2"/>
    <n v="168"/>
    <n v="393"/>
    <d v="2013-08-22T03:45:00"/>
    <d v="2013-08-22T05:28:48"/>
    <n v="0"/>
    <x v="0"/>
    <d v="2013-08-20T18:35:00"/>
    <x v="0"/>
    <n v="4"/>
    <x v="23"/>
    <n v="7.2079999998095445E-2"/>
    <n v="1.7299199999542907"/>
    <n v="1.3819444444452529"/>
  </r>
  <r>
    <n v="7594"/>
    <n v="176858"/>
    <n v="44135"/>
    <n v="12"/>
    <n v="2"/>
    <n v="142"/>
    <n v="393"/>
    <d v="2013-10-04T04:00:00"/>
    <d v="2013-10-04T05:18:00"/>
    <n v="1"/>
    <x v="0"/>
    <d v="2013-10-02T18:50:00"/>
    <x v="0"/>
    <n v="5"/>
    <x v="22"/>
    <n v="5.4163333334145136E-2"/>
    <n v="1.2999200000194833"/>
    <n v="1.3819444444452529"/>
  </r>
  <r>
    <n v="7079"/>
    <n v="157118"/>
    <n v="27289"/>
    <n v="12"/>
    <n v="2"/>
    <n v="1365"/>
    <n v="585"/>
    <d v="2013-06-29T04:30:00"/>
    <d v="2013-06-29T05:11:12"/>
    <n v="0"/>
    <x v="0"/>
    <d v="2013-06-27T19:17:00"/>
    <x v="0"/>
    <n v="6"/>
    <x v="22"/>
    <n v="2.8610000001208391E-2"/>
    <n v="0.68664000002900138"/>
    <n v="1.3840277777781012"/>
  </r>
  <r>
    <n v="7253"/>
    <n v="174443"/>
    <n v="17303"/>
    <n v="12"/>
    <n v="3"/>
    <n v="1311"/>
    <s v=""/>
    <d v="2013-09-21T02:00:00"/>
    <d v="2013-09-21T07:00:00"/>
    <n v="1"/>
    <x v="0"/>
    <d v="2013-09-19T16:47:00"/>
    <x v="0"/>
    <n v="6"/>
    <x v="17"/>
    <n v="0.20833666666294448"/>
    <n v="5.0000799999106675"/>
    <n v="1.3840277777781012"/>
  </r>
  <r>
    <n v="5790"/>
    <n v="157144"/>
    <n v="28267"/>
    <n v="12"/>
    <n v="2"/>
    <n v="363"/>
    <n v="572"/>
    <d v="2013-06-29T07:15:00"/>
    <d v="2013-06-29T07:46:22"/>
    <n v="1"/>
    <x v="0"/>
    <d v="2013-06-27T21:57:00"/>
    <x v="0"/>
    <n v="6"/>
    <x v="18"/>
    <n v="2.1786666664411314E-2"/>
    <n v="0.52287999994587153"/>
    <n v="1.3875000000043656"/>
  </r>
  <r>
    <n v="5817"/>
    <n v="167994"/>
    <n v="40048"/>
    <n v="12"/>
    <n v="2"/>
    <n v="1384"/>
    <n v="571"/>
    <d v="2013-08-20T21:00:00"/>
    <d v="2013-08-20T23:02:40"/>
    <n v="0"/>
    <x v="0"/>
    <d v="2013-08-19T11:39:00"/>
    <x v="0"/>
    <n v="2"/>
    <x v="14"/>
    <n v="8.518999999796506E-2"/>
    <n v="2.0445599999511614"/>
    <n v="1.3895833333299379"/>
  </r>
  <r>
    <n v="6381"/>
    <n v="161281"/>
    <n v="36897"/>
    <n v="12"/>
    <n v="2"/>
    <n v="363"/>
    <n v="393"/>
    <d v="2013-07-20T03:00:00"/>
    <d v="2013-07-20T04:09:17"/>
    <n v="1"/>
    <x v="0"/>
    <d v="2013-07-18T17:37:00"/>
    <x v="0"/>
    <n v="6"/>
    <x v="23"/>
    <n v="4.8110000003362074E-2"/>
    <n v="1.1546400000806898"/>
    <n v="1.390972222223354"/>
  </r>
  <r>
    <n v="6601"/>
    <n v="171346"/>
    <n v="26612"/>
    <n v="12"/>
    <n v="2"/>
    <n v="1069"/>
    <n v="585"/>
    <d v="2013-09-05T17:00:00"/>
    <d v="2013-09-05T17:53:50"/>
    <n v="0"/>
    <x v="0"/>
    <d v="2013-09-04T07:34:00"/>
    <x v="0"/>
    <n v="4"/>
    <x v="16"/>
    <n v="3.7386666663223878E-2"/>
    <n v="0.89727999991737306"/>
    <n v="1.3930555555562023"/>
  </r>
  <r>
    <n v="6477"/>
    <n v="159916"/>
    <n v="36262"/>
    <n v="54"/>
    <n v="1"/>
    <n v="1154"/>
    <s v=""/>
    <d v="2013-07-13T00:30:00"/>
    <d v="2013-07-14T23:59:00"/>
    <n v="0"/>
    <x v="0"/>
    <d v="2013-07-11T14:41:00"/>
    <x v="0"/>
    <n v="6"/>
    <x v="20"/>
    <n v="1.9784766666634823"/>
    <n v="47.483439999923576"/>
    <n v="1.4090277777795563"/>
  </r>
  <r>
    <n v="6306"/>
    <n v="182769"/>
    <n v="47000"/>
    <n v="12"/>
    <n v="3"/>
    <n v="1082"/>
    <s v=""/>
    <d v="2013-11-03T06:00:00"/>
    <d v="2013-11-03T15:00:00"/>
    <n v="1"/>
    <x v="0"/>
    <d v="2013-11-01T20:01:00"/>
    <x v="0"/>
    <n v="7"/>
    <x v="19"/>
    <n v="0.375"/>
    <n v="9"/>
    <n v="1.4159722222248092"/>
  </r>
  <r>
    <n v="6985"/>
    <n v="181899"/>
    <n v="29287"/>
    <n v="12"/>
    <n v="2"/>
    <n v="393"/>
    <n v="1010"/>
    <d v="2013-10-31T23:30:00"/>
    <d v="2013-11-01T00:47:48"/>
    <n v="0"/>
    <x v="0"/>
    <d v="2013-10-30T13:25:00"/>
    <x v="0"/>
    <n v="4"/>
    <x v="13"/>
    <n v="5.4023333337681834E-2"/>
    <n v="1.296560000104364"/>
    <n v="1.4201388888832298"/>
  </r>
  <r>
    <n v="7397"/>
    <n v="180191"/>
    <n v="45065"/>
    <n v="24"/>
    <n v="2"/>
    <n v="330"/>
    <n v="393"/>
    <d v="2013-10-22T02:00:00"/>
    <d v="2013-10-22T03:31:56"/>
    <n v="0"/>
    <x v="0"/>
    <d v="2013-10-20T15:51:00"/>
    <x v="0"/>
    <n v="2"/>
    <x v="17"/>
    <n v="6.3846666664176155E-2"/>
    <n v="1.5323199999402277"/>
    <n v="1.4229166666700621"/>
  </r>
  <r>
    <n v="6332"/>
    <n v="165874"/>
    <n v="38942"/>
    <n v="12"/>
    <n v="2"/>
    <n v="150"/>
    <n v="393"/>
    <d v="2013-08-11T06:00:00"/>
    <d v="2013-08-11T07:22:07"/>
    <n v="1"/>
    <x v="0"/>
    <d v="2013-08-09T19:42:00"/>
    <x v="0"/>
    <n v="7"/>
    <x v="19"/>
    <n v="5.7030000003578607E-2"/>
    <n v="1.3687200000858866"/>
    <n v="1.4291666666686069"/>
  </r>
  <r>
    <n v="5800"/>
    <n v="166161"/>
    <n v="26007"/>
    <n v="12"/>
    <n v="2"/>
    <n v="393"/>
    <n v="1159"/>
    <d v="2013-08-12T20:30:00"/>
    <d v="2013-08-12T23:21:48"/>
    <n v="0"/>
    <x v="0"/>
    <d v="2013-08-11T09:56:00"/>
    <x v="0"/>
    <n v="1"/>
    <x v="8"/>
    <n v="0.11930333333293675"/>
    <n v="2.8632799999904819"/>
    <n v="1.4402777777722804"/>
  </r>
  <r>
    <n v="7018"/>
    <n v="167184"/>
    <n v="33188"/>
    <n v="12"/>
    <n v="2"/>
    <n v="571"/>
    <n v="393"/>
    <d v="2013-08-17T07:15:00"/>
    <d v="2013-08-17T08:23:03"/>
    <n v="1"/>
    <x v="0"/>
    <d v="2013-08-15T20:38:00"/>
    <x v="0"/>
    <n v="6"/>
    <x v="18"/>
    <n v="4.7256666664907243E-2"/>
    <n v="1.1341599999577738"/>
    <n v="1.4423611111124046"/>
  </r>
  <r>
    <n v="6273"/>
    <n v="183564"/>
    <n v="45912"/>
    <n v="12"/>
    <n v="2"/>
    <n v="763"/>
    <n v="393"/>
    <d v="2013-11-09T08:00:00"/>
    <d v="2013-11-09T10:01:43"/>
    <n v="1"/>
    <x v="0"/>
    <d v="2013-11-07T21:20:00"/>
    <x v="0"/>
    <n v="6"/>
    <x v="5"/>
    <n v="8.4526666665624361E-2"/>
    <n v="2.0286399999749847"/>
    <n v="1.4444444444452529"/>
  </r>
  <r>
    <n v="6563"/>
    <n v="182821"/>
    <n v="47041"/>
    <n v="12"/>
    <n v="2"/>
    <n v="156"/>
    <n v="293"/>
    <d v="2013-11-03T20:00:00"/>
    <d v="2013-11-03T22:15:55"/>
    <n v="0"/>
    <x v="0"/>
    <d v="2013-11-02T09:15:00"/>
    <x v="0"/>
    <n v="7"/>
    <x v="8"/>
    <n v="9.4386666663922369E-2"/>
    <n v="2.2652799999341369"/>
    <n v="1.4479166666715173"/>
  </r>
  <r>
    <n v="5656"/>
    <n v="173781"/>
    <n v="29648"/>
    <n v="12"/>
    <n v="3"/>
    <n v="1257"/>
    <s v=""/>
    <d v="2013-09-17T08:15:00"/>
    <d v="2013-09-17T10:31:33"/>
    <n v="0"/>
    <x v="0"/>
    <d v="2013-09-15T21:24:00"/>
    <x v="0"/>
    <n v="2"/>
    <x v="5"/>
    <n v="9.4830000001820736E-2"/>
    <n v="2.2759200000436977"/>
    <n v="1.4520833333299379"/>
  </r>
  <r>
    <n v="7918"/>
    <n v="183166"/>
    <n v="47260"/>
    <n v="12"/>
    <n v="2"/>
    <n v="393"/>
    <n v="1089"/>
    <d v="2013-11-06T10:45:00"/>
    <d v="2013-11-06T10:52:03"/>
    <n v="1"/>
    <x v="0"/>
    <d v="2013-11-04T23:50:00"/>
    <x v="0"/>
    <n v="3"/>
    <x v="4"/>
    <n v="4.8933333382592537E-3"/>
    <n v="0.11744000011822209"/>
    <n v="1.4548611111094942"/>
  </r>
  <r>
    <n v="7998"/>
    <n v="165404"/>
    <n v="38697"/>
    <n v="87"/>
    <n v="3"/>
    <n v="273"/>
    <s v=""/>
    <d v="2013-08-09T06:00:00"/>
    <d v="2013-08-09T16:00:00"/>
    <n v="1"/>
    <x v="0"/>
    <d v="2013-08-07T19:04:00"/>
    <x v="0"/>
    <n v="5"/>
    <x v="19"/>
    <n v="0.41666999999870313"/>
    <n v="10.000079999968875"/>
    <n v="1.4555555555562023"/>
  </r>
  <r>
    <n v="6279"/>
    <n v="163584"/>
    <n v="37992"/>
    <n v="12"/>
    <n v="2"/>
    <n v="393"/>
    <n v="977"/>
    <d v="2013-08-01T05:30:00"/>
    <d v="2013-08-01T06:40:13"/>
    <n v="0"/>
    <x v="0"/>
    <d v="2013-07-30T18:28:00"/>
    <x v="0"/>
    <n v="4"/>
    <x v="7"/>
    <n v="4.8763333332317416E-2"/>
    <n v="1.170319999975618"/>
    <n v="1.4597222222218988"/>
  </r>
  <r>
    <n v="7256"/>
    <n v="165610"/>
    <n v="38797"/>
    <n v="12"/>
    <n v="2"/>
    <n v="85"/>
    <n v="393"/>
    <d v="2013-08-10T04:00:00"/>
    <d v="2013-08-10T05:18:52"/>
    <n v="1"/>
    <x v="0"/>
    <d v="2013-08-08T16:58:00"/>
    <x v="0"/>
    <n v="6"/>
    <x v="22"/>
    <n v="5.4773333336925134E-2"/>
    <n v="1.3145600000862032"/>
    <n v="1.4597222222218988"/>
  </r>
  <r>
    <n v="5769"/>
    <n v="173027"/>
    <n v="42426"/>
    <n v="12"/>
    <n v="2"/>
    <n v="393"/>
    <n v="603"/>
    <d v="2013-09-14T00:45:00"/>
    <d v="2013-09-14T01:50:57"/>
    <n v="1"/>
    <x v="0"/>
    <d v="2013-09-12T13:42:00"/>
    <x v="0"/>
    <n v="6"/>
    <x v="20"/>
    <n v="4.5799999999871943E-2"/>
    <n v="1.0991999999969266"/>
    <n v="1.4604166666686069"/>
  </r>
  <r>
    <n v="6431"/>
    <n v="163003"/>
    <n v="37735"/>
    <n v="12"/>
    <n v="2"/>
    <n v="580"/>
    <n v="393"/>
    <d v="2013-07-29T03:45:00"/>
    <d v="2013-07-29T04:53:13"/>
    <n v="0"/>
    <x v="1"/>
    <d v="2013-07-27T16:35:00"/>
    <x v="0"/>
    <n v="1"/>
    <x v="23"/>
    <n v="4.7370000000228174E-2"/>
    <n v="1.1368800000054762"/>
    <n v="1.4652777777810115"/>
  </r>
  <r>
    <n v="6903"/>
    <n v="167432"/>
    <n v="27023"/>
    <n v="87"/>
    <n v="3"/>
    <n v="1230"/>
    <s v=""/>
    <d v="2013-08-18T09:30:00"/>
    <d v="2013-08-18T19:30:00"/>
    <n v="1"/>
    <x v="0"/>
    <d v="2013-08-16T22:14:00"/>
    <x v="0"/>
    <n v="7"/>
    <x v="9"/>
    <n v="0.41666666666424135"/>
    <n v="9.9999999999417923"/>
    <n v="1.4694444444467081"/>
  </r>
  <r>
    <n v="5587"/>
    <n v="183549"/>
    <n v="46798"/>
    <n v="12"/>
    <n v="2"/>
    <n v="571"/>
    <n v="393"/>
    <d v="2013-11-09T07:00:00"/>
    <d v="2013-11-09T09:11:46"/>
    <n v="0"/>
    <x v="0"/>
    <d v="2013-11-07T19:42:00"/>
    <x v="0"/>
    <n v="6"/>
    <x v="18"/>
    <n v="9.1503333336731885E-2"/>
    <n v="2.1960800000815652"/>
    <n v="1.4708333333328483"/>
  </r>
  <r>
    <n v="5621"/>
    <n v="180851"/>
    <n v="46099"/>
    <n v="65"/>
    <n v="3"/>
    <n v="83"/>
    <s v=""/>
    <d v="2013-10-26T08:00:00"/>
    <d v="2013-10-26T17:00:00"/>
    <n v="0"/>
    <x v="0"/>
    <d v="2013-10-24T20:30:00"/>
    <x v="0"/>
    <n v="6"/>
    <x v="5"/>
    <n v="0.37499666666553821"/>
    <n v="8.9999199999729171"/>
    <n v="1.4791666666715173"/>
  </r>
  <r>
    <n v="5682"/>
    <n v="177154"/>
    <n v="44276"/>
    <n v="12"/>
    <n v="2"/>
    <n v="149"/>
    <n v="1384"/>
    <d v="2013-10-05T22:15:00"/>
    <d v="2013-10-05T23:27:36"/>
    <n v="0"/>
    <x v="0"/>
    <d v="2013-10-04T10:44:00"/>
    <x v="0"/>
    <n v="6"/>
    <x v="2"/>
    <n v="5.0416666665114462E-2"/>
    <n v="1.2099999999627471"/>
    <n v="1.4798611111109494"/>
  </r>
  <r>
    <n v="6037"/>
    <n v="167371"/>
    <n v="23400"/>
    <n v="12"/>
    <n v="2"/>
    <n v="1010"/>
    <n v="393"/>
    <d v="2013-08-18T05:30:00"/>
    <d v="2013-08-18T06:49:04"/>
    <n v="0"/>
    <x v="1"/>
    <d v="2013-08-16T17:50:00"/>
    <x v="0"/>
    <n v="7"/>
    <x v="7"/>
    <n v="5.4903333337279037E-2"/>
    <n v="1.3176800000946969"/>
    <n v="1.4861111111094942"/>
  </r>
  <r>
    <n v="7461"/>
    <n v="170097"/>
    <n v="41057"/>
    <n v="65"/>
    <n v="2"/>
    <n v="758"/>
    <n v="393"/>
    <d v="2013-09-01T03:45:00"/>
    <d v="2013-09-01T04:45:22"/>
    <n v="1"/>
    <x v="0"/>
    <d v="2013-08-30T16:00:00"/>
    <x v="0"/>
    <n v="7"/>
    <x v="23"/>
    <n v="4.1920000003301539E-2"/>
    <n v="1.0060800000792369"/>
    <n v="1.4895833333357587"/>
  </r>
  <r>
    <n v="6360"/>
    <n v="162255"/>
    <n v="37384"/>
    <n v="12"/>
    <n v="2"/>
    <n v="571"/>
    <n v="393"/>
    <d v="2013-07-25T03:00:00"/>
    <d v="2013-07-25T04:13:23"/>
    <n v="1"/>
    <x v="0"/>
    <d v="2013-07-23T15:03:00"/>
    <x v="0"/>
    <n v="4"/>
    <x v="23"/>
    <n v="5.0960000000486616E-2"/>
    <n v="1.2230400000116788"/>
    <n v="1.4979166666671517"/>
  </r>
  <r>
    <n v="7649"/>
    <n v="184463"/>
    <n v="47943"/>
    <n v="89"/>
    <n v="3"/>
    <n v="846"/>
    <s v=""/>
    <d v="2013-11-15T09:00:00"/>
    <d v="2013-11-15T18:00:00"/>
    <n v="0"/>
    <x v="0"/>
    <d v="2013-11-13T20:59:00"/>
    <x v="0"/>
    <n v="5"/>
    <x v="9"/>
    <n v="0.375"/>
    <n v="9"/>
    <n v="1.5006944444467081"/>
  </r>
  <r>
    <n v="6728"/>
    <n v="168691"/>
    <n v="40401"/>
    <n v="12"/>
    <n v="2"/>
    <n v="1320"/>
    <n v="393"/>
    <d v="2013-08-24T08:00:00"/>
    <d v="2013-08-24T09:43:14"/>
    <n v="1"/>
    <x v="0"/>
    <d v="2013-08-22T19:56:00"/>
    <x v="0"/>
    <n v="6"/>
    <x v="5"/>
    <n v="7.1686666662571952E-2"/>
    <n v="1.7204799999017268"/>
    <n v="1.5027777777795563"/>
  </r>
  <r>
    <n v="6865"/>
    <n v="183286"/>
    <n v="47347"/>
    <n v="12"/>
    <n v="3"/>
    <n v="571"/>
    <s v=""/>
    <d v="2013-11-07T10:30:00"/>
    <d v="2013-11-07T20:30:00"/>
    <n v="1"/>
    <x v="0"/>
    <d v="2013-11-05T21:59:00"/>
    <x v="0"/>
    <n v="4"/>
    <x v="4"/>
    <n v="0.41666999999870313"/>
    <n v="10.000079999968875"/>
    <n v="1.5215277777751908"/>
  </r>
  <r>
    <n v="5588"/>
    <n v="175940"/>
    <n v="9447"/>
    <n v="12"/>
    <n v="2"/>
    <n v="572"/>
    <n v="1147"/>
    <d v="2013-09-29T07:45:00"/>
    <d v="2013-09-29T08:59:24"/>
    <n v="0"/>
    <x v="0"/>
    <d v="2013-09-27T19:12:00"/>
    <x v="0"/>
    <n v="7"/>
    <x v="18"/>
    <n v="5.1663333339092787E-2"/>
    <n v="1.2399200001382269"/>
    <n v="1.522916666661331"/>
  </r>
  <r>
    <n v="7590"/>
    <n v="171072"/>
    <n v="41342"/>
    <n v="90"/>
    <n v="2"/>
    <n v="1010"/>
    <n v="393"/>
    <d v="2013-09-04T08:00:00"/>
    <d v="2013-09-04T09:56:46"/>
    <n v="1"/>
    <x v="0"/>
    <d v="2013-09-02T19:26:00"/>
    <x v="0"/>
    <n v="3"/>
    <x v="5"/>
    <n v="8.108666666521458E-2"/>
    <n v="1.9460799999651499"/>
    <n v="1.523611111115315"/>
  </r>
  <r>
    <n v="6491"/>
    <n v="175384"/>
    <n v="43569"/>
    <n v="12"/>
    <n v="2"/>
    <n v="293"/>
    <n v="393"/>
    <d v="2013-09-27T04:00:00"/>
    <d v="2013-09-27T05:34:31"/>
    <n v="1"/>
    <x v="0"/>
    <d v="2013-09-25T15:20:00"/>
    <x v="0"/>
    <n v="5"/>
    <x v="22"/>
    <n v="6.5633333339064848E-2"/>
    <n v="1.5752000001375563"/>
    <n v="1.5277777777737356"/>
  </r>
  <r>
    <n v="6372"/>
    <n v="185066"/>
    <n v="25431"/>
    <n v="12"/>
    <n v="2"/>
    <n v="147"/>
    <n v="393"/>
    <d v="2013-11-19T22:00:00"/>
    <d v="2013-11-19T22:06:48"/>
    <n v="1"/>
    <x v="0"/>
    <d v="2013-11-18T09:09:00"/>
    <x v="0"/>
    <n v="2"/>
    <x v="2"/>
    <n v="4.7233333389158361E-3"/>
    <n v="0.11336000013398007"/>
    <n v="1.5354166666656965"/>
  </r>
  <r>
    <n v="6631"/>
    <n v="182563"/>
    <n v="46863"/>
    <n v="87"/>
    <n v="1"/>
    <n v="339"/>
    <s v=""/>
    <d v="2013-11-02T07:00:00"/>
    <d v="2013-11-02T23:59:00"/>
    <n v="0"/>
    <x v="0"/>
    <d v="2013-10-31T17:56:00"/>
    <x v="0"/>
    <n v="6"/>
    <x v="18"/>
    <n v="0.70764333333499962"/>
    <n v="16.983440000039991"/>
    <n v="1.5444444444437977"/>
  </r>
  <r>
    <n v="5841"/>
    <n v="178524"/>
    <n v="44958"/>
    <n v="65"/>
    <n v="3"/>
    <n v="824"/>
    <s v=""/>
    <d v="2013-10-13T06:00:00"/>
    <d v="2013-10-13T16:00:00"/>
    <n v="1"/>
    <x v="0"/>
    <d v="2013-10-11T16:52:00"/>
    <x v="0"/>
    <n v="7"/>
    <x v="19"/>
    <n v="0.41666999999870313"/>
    <n v="10.000079999968875"/>
    <n v="1.547222222223354"/>
  </r>
  <r>
    <n v="7621"/>
    <n v="175023"/>
    <n v="29648"/>
    <n v="12"/>
    <n v="3"/>
    <n v="1165"/>
    <s v=""/>
    <d v="2013-09-24T09:00:00"/>
    <d v="2013-09-24T13:00:00"/>
    <n v="0"/>
    <x v="0"/>
    <d v="2013-09-22T19:37:00"/>
    <x v="0"/>
    <n v="2"/>
    <x v="9"/>
    <n v="0.16666999999870313"/>
    <n v="4.0000799999688752"/>
    <n v="1.5576388888875954"/>
  </r>
  <r>
    <n v="7793"/>
    <n v="169086"/>
    <n v="40572"/>
    <n v="12"/>
    <n v="2"/>
    <n v="393"/>
    <n v="1390"/>
    <d v="2013-08-26T09:15:00"/>
    <d v="2013-08-26T11:18:42"/>
    <n v="1"/>
    <x v="0"/>
    <d v="2013-08-24T19:47:00"/>
    <x v="0"/>
    <n v="1"/>
    <x v="9"/>
    <n v="8.5903333332680631E-2"/>
    <n v="2.0616799999843352"/>
    <n v="1.5611111111065838"/>
  </r>
  <r>
    <n v="6371"/>
    <n v="182787"/>
    <n v="47015"/>
    <n v="24"/>
    <n v="2"/>
    <n v="1165"/>
    <n v="393"/>
    <d v="2013-11-03T12:00:00"/>
    <d v="2013-11-03T13:33:44"/>
    <n v="1"/>
    <x v="0"/>
    <d v="2013-11-01T22:32:00"/>
    <x v="0"/>
    <n v="7"/>
    <x v="3"/>
    <n v="6.5089999996416736E-2"/>
    <n v="1.5621599999140017"/>
    <n v="1.5611111111138598"/>
  </r>
  <r>
    <n v="6881"/>
    <n v="173089"/>
    <n v="42450"/>
    <n v="89"/>
    <n v="3"/>
    <n v="1395"/>
    <s v=""/>
    <d v="2013-09-14T09:00:00"/>
    <d v="2013-09-14T14:00:00"/>
    <n v="0"/>
    <x v="0"/>
    <d v="2013-09-12T19:29:00"/>
    <x v="0"/>
    <n v="6"/>
    <x v="9"/>
    <n v="0.20833000000129687"/>
    <n v="4.9999200000311248"/>
    <n v="1.5631944444467081"/>
  </r>
  <r>
    <n v="6624"/>
    <n v="178608"/>
    <n v="45011"/>
    <n v="12"/>
    <n v="3"/>
    <n v="977"/>
    <s v=""/>
    <d v="2013-10-13T13:00:00"/>
    <d v="2013-10-13T17:00:00"/>
    <n v="1"/>
    <x v="0"/>
    <d v="2013-10-11T23:24:00"/>
    <x v="0"/>
    <n v="7"/>
    <x v="0"/>
    <n v="0.16666333333705552"/>
    <n v="3.9999200000893325"/>
    <n v="1.5666666666656965"/>
  </r>
  <r>
    <n v="7739"/>
    <n v="167956"/>
    <n v="40031"/>
    <n v="12"/>
    <n v="2"/>
    <n v="393"/>
    <n v="814"/>
    <d v="2013-08-20T23:15:00"/>
    <d v="2013-08-21T00:33:02"/>
    <n v="0"/>
    <x v="1"/>
    <d v="2013-08-19T09:38:00"/>
    <x v="0"/>
    <n v="2"/>
    <x v="13"/>
    <n v="5.4190000002563465E-2"/>
    <n v="1.3005600000615232"/>
    <n v="1.5673611111124046"/>
  </r>
  <r>
    <n v="6800"/>
    <n v="168725"/>
    <n v="20560"/>
    <n v="12"/>
    <n v="2"/>
    <n v="393"/>
    <n v="197"/>
    <d v="2013-08-24T12:30:00"/>
    <d v="2013-08-24T14:18:01"/>
    <n v="1"/>
    <x v="0"/>
    <d v="2013-08-22T22:51:00"/>
    <x v="0"/>
    <n v="6"/>
    <x v="3"/>
    <n v="7.5006666666013189E-2"/>
    <n v="1.8001599999843165"/>
    <n v="1.5687500000058208"/>
  </r>
  <r>
    <n v="7490"/>
    <n v="182675"/>
    <n v="17738"/>
    <n v="65"/>
    <n v="2"/>
    <n v="393"/>
    <n v="212"/>
    <d v="2013-11-02T23:30:00"/>
    <d v="2013-11-03T00:22:19"/>
    <n v="1"/>
    <x v="0"/>
    <d v="2013-11-01T09:36:00"/>
    <x v="0"/>
    <n v="6"/>
    <x v="13"/>
    <n v="3.6333333337097429E-2"/>
    <n v="0.87200000009033829"/>
    <n v="1.5791666666627862"/>
  </r>
  <r>
    <n v="7750"/>
    <n v="174963"/>
    <n v="29648"/>
    <n v="12"/>
    <n v="3"/>
    <n v="1301"/>
    <s v=""/>
    <d v="2013-09-24T09:15:00"/>
    <d v="2013-09-24T13:15:00"/>
    <n v="0"/>
    <x v="0"/>
    <d v="2013-09-22T19:10:00"/>
    <x v="0"/>
    <n v="2"/>
    <x v="9"/>
    <n v="0.16666333333705552"/>
    <n v="3.9999200000893325"/>
    <n v="1.5868055555547471"/>
  </r>
  <r>
    <n v="7529"/>
    <n v="155295"/>
    <n v="34095"/>
    <n v="24"/>
    <n v="2"/>
    <n v="1165"/>
    <n v="393"/>
    <d v="2013-06-18T01:00:00"/>
    <d v="2013-06-19T00:00:00"/>
    <n v="1"/>
    <x v="0"/>
    <d v="2013-06-16T10:36:00"/>
    <x v="0"/>
    <n v="2"/>
    <x v="21"/>
    <n v="0.95833333333575865"/>
    <n v="23.000000000058208"/>
    <n v="1.5999999999985448"/>
  </r>
  <r>
    <n v="5699"/>
    <n v="181191"/>
    <n v="44489"/>
    <n v="89"/>
    <n v="2"/>
    <n v="83"/>
    <n v="330"/>
    <d v="2013-10-28T07:45:00"/>
    <d v="2013-10-28T09:03:20"/>
    <n v="0"/>
    <x v="0"/>
    <d v="2013-10-26T17:17:00"/>
    <x v="0"/>
    <n v="1"/>
    <x v="18"/>
    <n v="5.4393333339248784E-2"/>
    <n v="1.3054400001419708"/>
    <n v="1.6027777777781012"/>
  </r>
  <r>
    <n v="7942"/>
    <n v="167530"/>
    <n v="8652"/>
    <n v="12"/>
    <n v="2"/>
    <n v="776"/>
    <n v="393"/>
    <d v="2013-08-19T03:00:00"/>
    <d v="2013-08-19T03:35:01"/>
    <n v="0"/>
    <x v="0"/>
    <d v="2013-08-17T12:23:00"/>
    <x v="0"/>
    <n v="1"/>
    <x v="23"/>
    <n v="2.4319999996805564E-2"/>
    <n v="0.58367999992333353"/>
    <n v="1.609027777776646"/>
  </r>
  <r>
    <n v="5454"/>
    <n v="172666"/>
    <n v="34769"/>
    <n v="12"/>
    <n v="2"/>
    <n v="156"/>
    <n v="393"/>
    <d v="2013-09-12T03:30:00"/>
    <d v="2013-09-12T04:38:12"/>
    <n v="0"/>
    <x v="0"/>
    <d v="2013-09-10T12:41:00"/>
    <x v="0"/>
    <n v="4"/>
    <x v="23"/>
    <n v="4.7356666662381031E-2"/>
    <n v="1.1365599998971447"/>
    <n v="1.617361111115315"/>
  </r>
  <r>
    <n v="5744"/>
    <n v="177598"/>
    <n v="28099"/>
    <n v="12"/>
    <n v="2"/>
    <n v="393"/>
    <n v="184"/>
    <d v="2013-10-08T22:00:00"/>
    <d v="2013-10-08T23:36:22"/>
    <n v="0"/>
    <x v="0"/>
    <d v="2013-10-07T07:07:00"/>
    <x v="0"/>
    <n v="2"/>
    <x v="2"/>
    <n v="6.6923333339218516E-2"/>
    <n v="1.6061600001412444"/>
    <n v="1.6201388888875954"/>
  </r>
  <r>
    <n v="6642"/>
    <n v="173702"/>
    <n v="15489"/>
    <n v="12"/>
    <n v="2"/>
    <n v="83"/>
    <n v="1296"/>
    <d v="2013-09-17T08:00:00"/>
    <d v="2013-09-17T08:44:11"/>
    <n v="0"/>
    <x v="0"/>
    <d v="2013-09-15T17:03:00"/>
    <x v="0"/>
    <n v="2"/>
    <x v="5"/>
    <n v="3.0686666665133089E-2"/>
    <n v="0.73647999996319413"/>
    <n v="1.6229166666671517"/>
  </r>
  <r>
    <n v="6638"/>
    <n v="168009"/>
    <n v="40055"/>
    <n v="12"/>
    <n v="2"/>
    <n v="1230"/>
    <n v="393"/>
    <d v="2013-08-21T04:15:00"/>
    <d v="2013-08-21T04:37:31"/>
    <n v="1"/>
    <x v="0"/>
    <d v="2013-08-19T13:14:00"/>
    <x v="0"/>
    <n v="3"/>
    <x v="22"/>
    <n v="1.5636666663340293E-2"/>
    <n v="0.37527999992016703"/>
    <n v="1.6256944444467081"/>
  </r>
  <r>
    <n v="5552"/>
    <n v="180968"/>
    <n v="46170"/>
    <n v="28"/>
    <n v="2"/>
    <n v="393"/>
    <n v="466"/>
    <d v="2013-10-27T03:45:00"/>
    <d v="2013-10-27T04:40:44"/>
    <n v="1"/>
    <x v="0"/>
    <d v="2013-10-25T12:38:00"/>
    <x v="0"/>
    <n v="7"/>
    <x v="23"/>
    <n v="3.8699999997334089E-2"/>
    <n v="0.92879999993601814"/>
    <n v="1.6298611111124046"/>
  </r>
  <r>
    <n v="7636"/>
    <n v="177828"/>
    <n v="44472"/>
    <n v="12"/>
    <n v="2"/>
    <n v="1198"/>
    <n v="450"/>
    <d v="2013-10-10T05:15:00"/>
    <d v="2013-10-10T05:45:28"/>
    <n v="0"/>
    <x v="0"/>
    <d v="2013-10-08T13:55:00"/>
    <x v="0"/>
    <n v="4"/>
    <x v="7"/>
    <n v="2.1159999996598344E-2"/>
    <n v="0.50783999991836026"/>
    <n v="1.6388888888905058"/>
  </r>
  <r>
    <n v="7135"/>
    <n v="165726"/>
    <n v="38862"/>
    <n v="12"/>
    <n v="2"/>
    <n v="1192"/>
    <n v="1288"/>
    <d v="2013-08-10T23:00:00"/>
    <d v="2013-08-10T23:42:37"/>
    <n v="0"/>
    <x v="1"/>
    <d v="2013-08-09T07:39:00"/>
    <x v="0"/>
    <n v="6"/>
    <x v="13"/>
    <n v="2.9596666667202953E-2"/>
    <n v="0.71032000001287088"/>
    <n v="1.6395833333372138"/>
  </r>
  <r>
    <n v="7747"/>
    <n v="175370"/>
    <n v="43561"/>
    <n v="12"/>
    <n v="2"/>
    <n v="393"/>
    <n v="1230"/>
    <d v="2013-09-27T04:30:00"/>
    <d v="2013-09-27T05:23:18"/>
    <n v="1"/>
    <x v="0"/>
    <d v="2013-09-25T13:05:00"/>
    <x v="0"/>
    <n v="5"/>
    <x v="22"/>
    <n v="3.7010000000009313E-2"/>
    <n v="0.88824000000022352"/>
    <n v="1.6423611111094942"/>
  </r>
  <r>
    <n v="5733"/>
    <n v="179573"/>
    <n v="45500"/>
    <n v="65"/>
    <n v="2"/>
    <n v="393"/>
    <n v="1175"/>
    <d v="2013-10-19T08:00:00"/>
    <d v="2013-10-19T10:03:38"/>
    <n v="0"/>
    <x v="0"/>
    <d v="2013-10-17T16:26:00"/>
    <x v="0"/>
    <n v="6"/>
    <x v="5"/>
    <n v="8.5856666664767545E-2"/>
    <n v="2.0605599999544211"/>
    <n v="1.648611111115315"/>
  </r>
  <r>
    <n v="5539"/>
    <n v="172205"/>
    <n v="41962"/>
    <n v="89"/>
    <n v="2"/>
    <n v="1317"/>
    <n v="393"/>
    <d v="2013-09-09T08:00:00"/>
    <d v="2013-09-09T09:45:44"/>
    <n v="0"/>
    <x v="0"/>
    <d v="2013-09-07T16:11:00"/>
    <x v="0"/>
    <n v="1"/>
    <x v="5"/>
    <n v="7.34266666622716E-2"/>
    <n v="1.7622399998945184"/>
    <n v="1.6590277777795563"/>
  </r>
  <r>
    <n v="5505"/>
    <n v="185801"/>
    <n v="42879"/>
    <n v="12"/>
    <n v="2"/>
    <n v="1388"/>
    <n v="393"/>
    <d v="2013-11-25T03:30:00"/>
    <d v="2013-11-25T04:45:29"/>
    <n v="1"/>
    <x v="0"/>
    <d v="2013-11-23T11:37:00"/>
    <x v="0"/>
    <n v="1"/>
    <x v="23"/>
    <n v="5.2416666665521916E-2"/>
    <n v="1.257999999972526"/>
    <n v="1.6618055555591127"/>
  </r>
  <r>
    <n v="6979"/>
    <n v="170242"/>
    <n v="41073"/>
    <n v="12"/>
    <n v="2"/>
    <n v="220"/>
    <n v="393"/>
    <d v="2013-09-01T10:00:00"/>
    <d v="2013-09-01T11:44:20"/>
    <n v="1"/>
    <x v="0"/>
    <d v="2013-08-30T17:47:00"/>
    <x v="0"/>
    <n v="7"/>
    <x v="4"/>
    <n v="7.2453333334124181E-2"/>
    <n v="1.7388800000189804"/>
    <n v="1.6756944444423425"/>
  </r>
  <r>
    <n v="7782"/>
    <n v="174495"/>
    <n v="43161"/>
    <n v="12"/>
    <n v="3"/>
    <n v="1323"/>
    <s v=""/>
    <d v="2013-09-21T15:00:00"/>
    <d v="2013-09-22T01:00:00"/>
    <n v="0"/>
    <x v="0"/>
    <d v="2013-09-19T22:43:00"/>
    <x v="0"/>
    <n v="6"/>
    <x v="11"/>
    <n v="0.41666999999870313"/>
    <n v="10.000079999968875"/>
    <n v="1.6784722222218988"/>
  </r>
  <r>
    <n v="5935"/>
    <n v="165178"/>
    <n v="26838"/>
    <n v="12"/>
    <n v="2"/>
    <n v="105"/>
    <n v="339"/>
    <d v="2013-08-08T08:00:00"/>
    <d v="2013-08-08T09:20:44"/>
    <n v="1"/>
    <x v="0"/>
    <d v="2013-08-06T15:40:00"/>
    <x v="0"/>
    <n v="4"/>
    <x v="5"/>
    <n v="5.6066666664264631E-2"/>
    <n v="1.3455999999423511"/>
    <n v="1.6805555555547471"/>
  </r>
  <r>
    <n v="7655"/>
    <n v="163411"/>
    <n v="37920"/>
    <n v="12"/>
    <n v="2"/>
    <n v="1323"/>
    <n v="1371"/>
    <d v="2013-07-31T12:30:00"/>
    <d v="2013-07-31T13:31:39"/>
    <n v="0"/>
    <x v="0"/>
    <d v="2013-07-29T20:01:00"/>
    <x v="0"/>
    <n v="3"/>
    <x v="3"/>
    <n v="4.2816666660655756E-2"/>
    <n v="1.0275999998557381"/>
    <n v="1.6868055555605679"/>
  </r>
  <r>
    <n v="6164"/>
    <n v="157500"/>
    <n v="27250"/>
    <n v="12"/>
    <n v="2"/>
    <n v="585"/>
    <n v="1388"/>
    <d v="2013-07-01T05:15:00"/>
    <d v="2013-07-01T05:38:09"/>
    <n v="1"/>
    <x v="0"/>
    <d v="2013-06-29T12:43:00"/>
    <x v="0"/>
    <n v="1"/>
    <x v="7"/>
    <n v="1.6080000001238659E-2"/>
    <n v="0.38592000002972782"/>
    <n v="1.6888888888861402"/>
  </r>
  <r>
    <n v="5477"/>
    <n v="171592"/>
    <n v="41623"/>
    <n v="12"/>
    <n v="2"/>
    <n v="83"/>
    <n v="393"/>
    <d v="2013-09-07T02:30:00"/>
    <d v="2013-09-07T03:46:41"/>
    <n v="0"/>
    <x v="0"/>
    <d v="2013-09-05T09:53:00"/>
    <x v="0"/>
    <n v="6"/>
    <x v="17"/>
    <n v="5.3253333338943776E-2"/>
    <n v="1.2780800001346506"/>
    <n v="1.6923611111051287"/>
  </r>
  <r>
    <n v="7567"/>
    <n v="165291"/>
    <n v="38643"/>
    <n v="12"/>
    <n v="2"/>
    <n v="217"/>
    <n v="393"/>
    <d v="2013-08-09T04:00:00"/>
    <d v="2013-08-09T04:47:24"/>
    <n v="0"/>
    <x v="0"/>
    <d v="2013-08-07T10:59:00"/>
    <x v="0"/>
    <n v="5"/>
    <x v="22"/>
    <n v="3.2913333336182404E-2"/>
    <n v="0.7899200000683777"/>
    <n v="1.7090277777751908"/>
  </r>
  <r>
    <n v="7113"/>
    <n v="177628"/>
    <n v="1394"/>
    <n v="89"/>
    <n v="2"/>
    <n v="182"/>
    <n v="393"/>
    <d v="2013-10-09T04:00:00"/>
    <d v="2013-10-09T05:14:28"/>
    <n v="1"/>
    <x v="0"/>
    <d v="2013-10-07T10:39:00"/>
    <x v="0"/>
    <n v="3"/>
    <x v="22"/>
    <n v="5.1713333334191702E-2"/>
    <n v="1.2411200000206009"/>
    <n v="1.7229166666656965"/>
  </r>
  <r>
    <n v="7269"/>
    <n v="180334"/>
    <n v="42326"/>
    <n v="12"/>
    <n v="2"/>
    <n v="1322"/>
    <n v="1365"/>
    <d v="2013-10-23T09:30:00"/>
    <d v="2013-10-23T10:01:58"/>
    <n v="0"/>
    <x v="0"/>
    <d v="2013-10-21T15:39:00"/>
    <x v="0"/>
    <n v="3"/>
    <x v="9"/>
    <n v="2.2196666664967779E-2"/>
    <n v="0.5327199999592267"/>
    <n v="1.7437500000014552"/>
  </r>
  <r>
    <n v="6848"/>
    <n v="180132"/>
    <n v="45750"/>
    <n v="12"/>
    <n v="3"/>
    <n v="1059"/>
    <s v=""/>
    <d v="2013-10-22T09:00:00"/>
    <d v="2013-10-22T13:00:00"/>
    <n v="0"/>
    <x v="0"/>
    <d v="2013-10-20T15:01:00"/>
    <x v="0"/>
    <n v="2"/>
    <x v="9"/>
    <n v="0.16666999999870313"/>
    <n v="4.0000799999688752"/>
    <n v="1.7493055555532919"/>
  </r>
  <r>
    <n v="7257"/>
    <n v="168496"/>
    <n v="39268"/>
    <n v="12"/>
    <n v="2"/>
    <n v="1173"/>
    <n v="393"/>
    <d v="2013-08-23T13:00:00"/>
    <d v="2013-08-23T14:31:10"/>
    <n v="1"/>
    <x v="0"/>
    <d v="2013-08-21T18:57:00"/>
    <x v="0"/>
    <n v="5"/>
    <x v="0"/>
    <n v="6.3313333332189359E-2"/>
    <n v="1.5195199999725446"/>
    <n v="1.7520833333328483"/>
  </r>
  <r>
    <n v="7215"/>
    <n v="135892"/>
    <n v="23976"/>
    <n v="12"/>
    <n v="2"/>
    <n v="1337"/>
    <n v="393"/>
    <d v="2013-02-01T06:30:00"/>
    <d v="2013-02-02T00:00:00"/>
    <n v="1"/>
    <x v="0"/>
    <d v="2013-01-30T12:24:00"/>
    <x v="0"/>
    <n v="5"/>
    <x v="19"/>
    <n v="0.72916666666424135"/>
    <n v="17.499999999941792"/>
    <n v="1.7541666666656965"/>
  </r>
  <r>
    <n v="6790"/>
    <n v="183264"/>
    <n v="18699"/>
    <n v="12"/>
    <n v="2"/>
    <n v="637"/>
    <n v="1330"/>
    <d v="2013-11-07T13:00:00"/>
    <d v="2013-11-07T14:19:03"/>
    <n v="0"/>
    <x v="0"/>
    <d v="2013-11-05T18:52:00"/>
    <x v="0"/>
    <n v="4"/>
    <x v="0"/>
    <n v="5.4893333333893679E-2"/>
    <n v="1.3174400000134483"/>
    <n v="1.7555555555518367"/>
  </r>
  <r>
    <n v="5826"/>
    <n v="166591"/>
    <n v="39313"/>
    <n v="12"/>
    <n v="2"/>
    <n v="1096"/>
    <n v="393"/>
    <d v="2013-08-15T05:45:00"/>
    <d v="2013-08-15T07:02:15"/>
    <n v="0"/>
    <x v="0"/>
    <d v="2013-08-13T11:19:00"/>
    <x v="0"/>
    <n v="4"/>
    <x v="7"/>
    <n v="5.3646666667191312E-2"/>
    <n v="1.2875200000125915"/>
    <n v="1.7680555555562023"/>
  </r>
  <r>
    <n v="6056"/>
    <n v="184820"/>
    <n v="48138"/>
    <n v="12"/>
    <n v="2"/>
    <n v="104"/>
    <n v="393"/>
    <d v="2013-11-18T04:30:00"/>
    <d v="2013-11-18T05:45:22"/>
    <n v="0"/>
    <x v="1"/>
    <d v="2013-11-16T09:54:00"/>
    <x v="0"/>
    <n v="1"/>
    <x v="22"/>
    <n v="5.2340000002004672E-2"/>
    <n v="1.2561600000481121"/>
    <n v="1.7750000000014552"/>
  </r>
  <r>
    <n v="6031"/>
    <n v="181663"/>
    <n v="46546"/>
    <n v="12"/>
    <n v="2"/>
    <n v="1325"/>
    <n v="1384"/>
    <d v="2013-10-31T06:00:00"/>
    <d v="2013-10-31T07:08:16"/>
    <n v="1"/>
    <x v="0"/>
    <d v="2013-10-29T11:18:00"/>
    <x v="0"/>
    <n v="4"/>
    <x v="19"/>
    <n v="4.7409999999217689E-2"/>
    <n v="1.1378399999812245"/>
    <n v="1.7791666666671517"/>
  </r>
  <r>
    <n v="6556"/>
    <n v="172145"/>
    <n v="34445"/>
    <n v="12"/>
    <n v="2"/>
    <n v="1095"/>
    <n v="1371"/>
    <d v="2013-09-09T06:30:00"/>
    <d v="2013-09-09T07:03:33"/>
    <n v="1"/>
    <x v="0"/>
    <d v="2013-09-07T11:43:00"/>
    <x v="0"/>
    <n v="1"/>
    <x v="19"/>
    <n v="2.3296666666283272E-2"/>
    <n v="0.55911999999079853"/>
    <n v="1.7826388888934162"/>
  </r>
  <r>
    <n v="7480"/>
    <n v="144329"/>
    <n v="28250"/>
    <n v="12"/>
    <n v="1"/>
    <n v="571"/>
    <s v=""/>
    <d v="2013-04-14T06:00:00"/>
    <d v="2013-04-16T00:00:00"/>
    <n v="0"/>
    <x v="0"/>
    <d v="2013-04-12T10:49:00"/>
    <x v="0"/>
    <n v="7"/>
    <x v="19"/>
    <n v="1.75"/>
    <n v="42"/>
    <n v="1.7993055555562023"/>
  </r>
  <r>
    <n v="6145"/>
    <n v="171224"/>
    <n v="35772"/>
    <n v="12"/>
    <n v="3"/>
    <n v="1330"/>
    <s v=""/>
    <d v="2013-09-05T10:00:00"/>
    <d v="2013-09-05T15:00:00"/>
    <n v="1"/>
    <x v="0"/>
    <d v="2013-09-03T14:38:00"/>
    <x v="0"/>
    <n v="4"/>
    <x v="4"/>
    <n v="0.20833333333575865"/>
    <n v="5.0000000000582077"/>
    <n v="1.8069444444408873"/>
  </r>
  <r>
    <n v="7420"/>
    <n v="168781"/>
    <n v="40447"/>
    <n v="89"/>
    <n v="2"/>
    <n v="963"/>
    <n v="393"/>
    <d v="2013-08-25T06:30:00"/>
    <d v="2013-08-25T07:01:52"/>
    <n v="1"/>
    <x v="0"/>
    <d v="2013-08-23T11:06:00"/>
    <x v="0"/>
    <n v="7"/>
    <x v="19"/>
    <n v="2.2126666663098149E-2"/>
    <n v="0.53103999991435558"/>
    <n v="1.8083333333343035"/>
  </r>
  <r>
    <n v="6050"/>
    <n v="166307"/>
    <n v="39153"/>
    <n v="65"/>
    <n v="2"/>
    <n v="730"/>
    <n v="1010"/>
    <d v="2013-08-13T17:00:00"/>
    <d v="2013-08-13T18:36:48"/>
    <n v="0"/>
    <x v="0"/>
    <d v="2013-08-11T20:45:00"/>
    <x v="0"/>
    <n v="2"/>
    <x v="16"/>
    <n v="6.7226666666101664E-2"/>
    <n v="1.6134399999864399"/>
    <n v="1.84375"/>
  </r>
  <r>
    <n v="5703"/>
    <n v="162875"/>
    <n v="28687"/>
    <n v="12"/>
    <n v="2"/>
    <n v="836"/>
    <n v="585"/>
    <d v="2013-07-28T16:00:00"/>
    <d v="2013-07-28T17:11:48"/>
    <n v="0"/>
    <x v="0"/>
    <d v="2013-07-26T19:44:00"/>
    <x v="0"/>
    <n v="7"/>
    <x v="12"/>
    <n v="4.9863333333632909E-2"/>
    <n v="1.1967200000071898"/>
    <n v="1.8444444444394321"/>
  </r>
  <r>
    <n v="7771"/>
    <n v="175356"/>
    <n v="43554"/>
    <n v="12"/>
    <n v="2"/>
    <n v="105"/>
    <n v="393"/>
    <d v="2013-09-27T06:30:00"/>
    <d v="2013-09-27T07:24:53"/>
    <n v="1"/>
    <x v="0"/>
    <d v="2013-09-25T10:07:00"/>
    <x v="0"/>
    <n v="5"/>
    <x v="19"/>
    <n v="3.811666666297242E-2"/>
    <n v="0.91479999991133809"/>
    <n v="1.8493055555591127"/>
  </r>
  <r>
    <n v="7934"/>
    <n v="158843"/>
    <n v="33002"/>
    <n v="12"/>
    <n v="2"/>
    <n v="1026"/>
    <n v="611"/>
    <d v="2013-07-08T08:30:00"/>
    <d v="2013-07-08T10:12:01"/>
    <n v="0"/>
    <x v="0"/>
    <d v="2013-07-06T11:39:00"/>
    <x v="0"/>
    <n v="1"/>
    <x v="5"/>
    <n v="7.0843333334778436E-2"/>
    <n v="1.7002400000346825"/>
    <n v="1.8687499999941792"/>
  </r>
  <r>
    <n v="6365"/>
    <n v="182898"/>
    <n v="45277"/>
    <n v="12"/>
    <n v="3"/>
    <n v="433"/>
    <s v=""/>
    <d v="2013-11-05T05:00:00"/>
    <d v="2013-11-05T06:30:27"/>
    <n v="0"/>
    <x v="0"/>
    <d v="2013-11-03T08:01:00"/>
    <x v="0"/>
    <n v="2"/>
    <x v="7"/>
    <n v="6.2816666664730292E-2"/>
    <n v="1.507599999953527"/>
    <n v="1.8743055555605679"/>
  </r>
  <r>
    <n v="5405"/>
    <n v="173474"/>
    <n v="42668"/>
    <n v="24"/>
    <n v="2"/>
    <n v="393"/>
    <n v="1333"/>
    <d v="2013-09-16T13:00:00"/>
    <d v="2013-09-16T14:51:03"/>
    <n v="0"/>
    <x v="0"/>
    <d v="2013-09-14T15:53:00"/>
    <x v="0"/>
    <n v="1"/>
    <x v="0"/>
    <n v="7.7113333332818002E-2"/>
    <n v="1.850719999987632"/>
    <n v="1.8798611111051287"/>
  </r>
  <r>
    <n v="6641"/>
    <n v="177718"/>
    <n v="44591"/>
    <n v="12"/>
    <n v="2"/>
    <n v="571"/>
    <n v="393"/>
    <d v="2013-10-09T17:30:00"/>
    <d v="2013-10-09T19:24:49"/>
    <n v="1"/>
    <x v="0"/>
    <d v="2013-10-07T20:12:00"/>
    <x v="0"/>
    <n v="3"/>
    <x v="16"/>
    <n v="7.9733333339390811E-2"/>
    <n v="1.9136000001453795"/>
    <n v="1.8874999999970896"/>
  </r>
  <r>
    <n v="6067"/>
    <n v="179373"/>
    <n v="45438"/>
    <n v="12"/>
    <n v="3"/>
    <n v="585"/>
    <s v=""/>
    <d v="2013-10-18T09:00:00"/>
    <d v="2013-10-18T19:00:00"/>
    <n v="0"/>
    <x v="0"/>
    <d v="2013-10-16T11:37:00"/>
    <x v="0"/>
    <n v="5"/>
    <x v="9"/>
    <n v="0.41666999999870313"/>
    <n v="10.000079999968875"/>
    <n v="1.890972222223354"/>
  </r>
  <r>
    <n v="6905"/>
    <n v="164518"/>
    <n v="35437"/>
    <n v="12"/>
    <n v="2"/>
    <n v="832"/>
    <n v="571"/>
    <d v="2013-08-05T07:00:00"/>
    <d v="2013-08-05T07:57:31"/>
    <n v="0"/>
    <x v="0"/>
    <d v="2013-08-03T09:27:00"/>
    <x v="0"/>
    <n v="1"/>
    <x v="18"/>
    <n v="3.9943333336850628E-2"/>
    <n v="0.95864000008441508"/>
    <n v="1.897916666661331"/>
  </r>
  <r>
    <n v="6770"/>
    <n v="170659"/>
    <n v="38277"/>
    <n v="89"/>
    <n v="2"/>
    <n v="585"/>
    <n v="949"/>
    <d v="2013-09-02T17:00:00"/>
    <d v="2013-09-02T17:45:23"/>
    <n v="0"/>
    <x v="0"/>
    <d v="2013-08-31T18:56:00"/>
    <x v="0"/>
    <n v="1"/>
    <x v="16"/>
    <n v="3.1516666662355419E-2"/>
    <n v="0.75639999989653006"/>
    <n v="1.9194444444437977"/>
  </r>
  <r>
    <n v="5560"/>
    <n v="184370"/>
    <n v="47865"/>
    <n v="12"/>
    <n v="2"/>
    <n v="1052"/>
    <n v="1349"/>
    <d v="2013-11-15T08:30:00"/>
    <d v="2013-11-15T09:44:45"/>
    <n v="0"/>
    <x v="0"/>
    <d v="2013-11-13T10:18:00"/>
    <x v="0"/>
    <n v="5"/>
    <x v="5"/>
    <n v="5.1913333336415235E-2"/>
    <n v="1.2459200000739656"/>
    <n v="1.9249999999956344"/>
  </r>
  <r>
    <n v="5634"/>
    <n v="175256"/>
    <n v="43499"/>
    <n v="12"/>
    <n v="2"/>
    <n v="1184"/>
    <n v="393"/>
    <d v="2013-09-26T14:30:00"/>
    <d v="2013-09-26T15:49:50"/>
    <n v="1"/>
    <x v="0"/>
    <d v="2013-09-24T16:15:00"/>
    <x v="0"/>
    <n v="4"/>
    <x v="15"/>
    <n v="5.5443333338189404E-2"/>
    <n v="1.3306400001165457"/>
    <n v="1.9270833333284827"/>
  </r>
  <r>
    <n v="7088"/>
    <n v="176864"/>
    <n v="43901"/>
    <n v="24"/>
    <n v="2"/>
    <n v="1257"/>
    <n v="1159"/>
    <d v="2013-10-04T17:30:00"/>
    <d v="2013-10-04T18:17:54"/>
    <n v="0"/>
    <x v="0"/>
    <d v="2013-10-02T19:02:00"/>
    <x v="0"/>
    <n v="5"/>
    <x v="16"/>
    <n v="3.3263333338254597E-2"/>
    <n v="0.79832000011811033"/>
    <n v="1.9361111111065838"/>
  </r>
  <r>
    <n v="7057"/>
    <n v="185611"/>
    <n v="48548"/>
    <n v="65"/>
    <n v="1"/>
    <n v="1089"/>
    <s v=""/>
    <d v="2013-11-24T08:30:00"/>
    <d v="2013-11-27T00:00:00"/>
    <n v="0"/>
    <x v="0"/>
    <d v="2013-11-22T10:01:00"/>
    <x v="0"/>
    <n v="7"/>
    <x v="5"/>
    <n v="2.6458333333357587"/>
    <n v="63.500000000058208"/>
    <n v="1.9368055555532919"/>
  </r>
  <r>
    <n v="6793"/>
    <n v="159309"/>
    <n v="35970"/>
    <n v="85"/>
    <n v="3"/>
    <n v="393"/>
    <s v=""/>
    <d v="2013-07-10T09:30:00"/>
    <d v="2013-07-10T18:30:00"/>
    <n v="0"/>
    <x v="0"/>
    <d v="2013-07-08T10:58:00"/>
    <x v="0"/>
    <n v="3"/>
    <x v="9"/>
    <n v="0.37499666666553821"/>
    <n v="8.9999199999729171"/>
    <n v="1.9388888888934162"/>
  </r>
  <r>
    <n v="6457"/>
    <n v="167648"/>
    <n v="39876"/>
    <n v="12"/>
    <n v="2"/>
    <n v="502"/>
    <n v="393"/>
    <d v="2013-08-19T18:00:00"/>
    <d v="2013-08-19T21:02:48"/>
    <n v="0"/>
    <x v="1"/>
    <d v="2013-08-17T19:19:00"/>
    <x v="0"/>
    <n v="1"/>
    <x v="6"/>
    <n v="0.12694000000192318"/>
    <n v="3.0465600000461563"/>
    <n v="1.945138888891961"/>
  </r>
  <r>
    <n v="7488"/>
    <n v="181197"/>
    <n v="44489"/>
    <n v="89"/>
    <n v="2"/>
    <n v="330"/>
    <n v="83"/>
    <d v="2013-10-28T16:15:00"/>
    <d v="2013-10-28T17:15:32"/>
    <n v="0"/>
    <x v="0"/>
    <d v="2013-10-26T17:19:00"/>
    <x v="0"/>
    <n v="1"/>
    <x v="12"/>
    <n v="4.2036666665808298E-2"/>
    <n v="1.0088799999793991"/>
    <n v="1.9555555555562023"/>
  </r>
  <r>
    <n v="7462"/>
    <n v="163304"/>
    <n v="37871"/>
    <n v="89"/>
    <n v="2"/>
    <n v="25"/>
    <n v="293"/>
    <d v="2013-07-31T09:30:00"/>
    <d v="2013-07-31T11:05:08"/>
    <n v="0"/>
    <x v="0"/>
    <d v="2013-07-29T10:26:00"/>
    <x v="0"/>
    <n v="3"/>
    <x v="9"/>
    <n v="6.6066666666301899E-2"/>
    <n v="1.5855999999912456"/>
    <n v="1.961111111115315"/>
  </r>
  <r>
    <n v="6247"/>
    <n v="182659"/>
    <n v="6351"/>
    <n v="12"/>
    <n v="2"/>
    <n v="367"/>
    <n v="393"/>
    <d v="2013-11-03T03:00:00"/>
    <d v="2013-11-03T04:15:22"/>
    <n v="1"/>
    <x v="0"/>
    <d v="2013-11-01T03:54:00"/>
    <x v="0"/>
    <n v="7"/>
    <x v="23"/>
    <n v="5.2340000002004672E-2"/>
    <n v="1.2561600000481121"/>
    <n v="1.9625000000014552"/>
  </r>
  <r>
    <n v="7521"/>
    <n v="170463"/>
    <n v="34972"/>
    <n v="12"/>
    <n v="2"/>
    <n v="1041"/>
    <n v="1243"/>
    <d v="2013-09-02T09:15:00"/>
    <d v="2013-09-02T10:21:40"/>
    <n v="0"/>
    <x v="0"/>
    <d v="2013-08-31T09:50:00"/>
    <x v="0"/>
    <n v="1"/>
    <x v="9"/>
    <n v="4.6293333332869224E-2"/>
    <n v="1.1110399999888614"/>
    <n v="1.9756944444452529"/>
  </r>
  <r>
    <n v="5678"/>
    <n v="174687"/>
    <n v="39053"/>
    <n v="12"/>
    <n v="2"/>
    <n v="393"/>
    <n v="1120"/>
    <d v="2013-09-22T22:30:00"/>
    <d v="2013-09-23T00:35:30"/>
    <n v="0"/>
    <x v="1"/>
    <d v="2013-09-20T22:42:00"/>
    <x v="0"/>
    <n v="7"/>
    <x v="2"/>
    <n v="8.7149999999382999E-2"/>
    <n v="2.091599999985192"/>
    <n v="1.9916666666686069"/>
  </r>
  <r>
    <n v="5671"/>
    <n v="162768"/>
    <n v="37622"/>
    <n v="12"/>
    <n v="2"/>
    <n v="145"/>
    <n v="393"/>
    <d v="2013-07-28T11:30:00"/>
    <d v="2013-07-28T13:15:46"/>
    <n v="1"/>
    <x v="0"/>
    <d v="2013-07-26T11:36:00"/>
    <x v="0"/>
    <n v="7"/>
    <x v="1"/>
    <n v="7.3453333337965887E-2"/>
    <n v="1.7628800001111813"/>
    <n v="1.9958333333343035"/>
  </r>
  <r>
    <n v="5431"/>
    <n v="177857"/>
    <n v="44489"/>
    <n v="85"/>
    <n v="2"/>
    <n v="330"/>
    <n v="83"/>
    <d v="2013-10-10T16:30:00"/>
    <d v="2013-10-10T17:38:52"/>
    <n v="0"/>
    <x v="0"/>
    <d v="2013-10-08T16:30:00"/>
    <x v="0"/>
    <n v="4"/>
    <x v="12"/>
    <n v="4.7819999999774154E-2"/>
    <n v="1.1476799999945797"/>
    <n v="2"/>
  </r>
  <r>
    <n v="7833"/>
    <n v="160384"/>
    <n v="27250"/>
    <n v="12"/>
    <n v="2"/>
    <n v="1388"/>
    <n v="585"/>
    <d v="2013-07-15T14:00:00"/>
    <d v="2013-07-15T14:39:08"/>
    <n v="1"/>
    <x v="0"/>
    <d v="2013-07-13T13:28:00"/>
    <x v="0"/>
    <n v="1"/>
    <x v="15"/>
    <n v="2.7176666662853677E-2"/>
    <n v="0.65223999990848824"/>
    <n v="2.0222222222218988"/>
  </r>
  <r>
    <n v="5386"/>
    <n v="177540"/>
    <n v="19647"/>
    <n v="87"/>
    <n v="2"/>
    <n v="393"/>
    <n v="1365"/>
    <d v="2013-10-08T20:00:00"/>
    <d v="2013-10-08T23:24:38"/>
    <n v="0"/>
    <x v="0"/>
    <d v="2013-10-06T19:21:00"/>
    <x v="0"/>
    <n v="2"/>
    <x v="8"/>
    <n v="0.14210666666622274"/>
    <n v="3.4105599999893457"/>
    <n v="2.0270833333343035"/>
  </r>
  <r>
    <n v="7956"/>
    <n v="180615"/>
    <n v="45952"/>
    <n v="12"/>
    <n v="2"/>
    <n v="1247"/>
    <n v="393"/>
    <d v="2013-10-25T15:00:00"/>
    <d v="2013-10-25T16:33:51"/>
    <n v="1"/>
    <x v="0"/>
    <d v="2013-10-23T13:58:00"/>
    <x v="0"/>
    <n v="5"/>
    <x v="11"/>
    <n v="6.5170000001671724E-2"/>
    <n v="1.5640800000401214"/>
    <n v="2.0430555555576575"/>
  </r>
  <r>
    <n v="6732"/>
    <n v="163641"/>
    <n v="38018"/>
    <n v="65"/>
    <n v="2"/>
    <n v="393"/>
    <n v="112"/>
    <d v="2013-08-02T00:30:00"/>
    <d v="2013-08-02T01:41:06"/>
    <n v="1"/>
    <x v="0"/>
    <d v="2013-07-30T23:10:00"/>
    <x v="0"/>
    <n v="5"/>
    <x v="20"/>
    <n v="4.9376666662283242E-2"/>
    <n v="1.1850399998947978"/>
    <n v="2.0555555555547471"/>
  </r>
  <r>
    <n v="6503"/>
    <n v="182043"/>
    <n v="42806"/>
    <n v="12"/>
    <n v="2"/>
    <n v="637"/>
    <n v="393"/>
    <d v="2013-11-02T03:00:00"/>
    <d v="2013-11-02T04:31:15"/>
    <n v="1"/>
    <x v="0"/>
    <d v="2013-10-31T01:28:00"/>
    <x v="0"/>
    <n v="6"/>
    <x v="23"/>
    <n v="6.3370000003487803E-2"/>
    <n v="1.5208800000837073"/>
    <n v="2.0638888888861402"/>
  </r>
  <r>
    <n v="7033"/>
    <n v="162888"/>
    <n v="34955"/>
    <n v="12"/>
    <n v="2"/>
    <n v="218"/>
    <n v="1089"/>
    <d v="2013-07-28T22:15:00"/>
    <d v="2013-07-28T23:30:29"/>
    <n v="1"/>
    <x v="0"/>
    <d v="2013-07-26T20:26:00"/>
    <x v="0"/>
    <n v="7"/>
    <x v="2"/>
    <n v="5.2416666665521916E-2"/>
    <n v="1.257999999972526"/>
    <n v="2.0756944444437977"/>
  </r>
  <r>
    <n v="6022"/>
    <n v="179115"/>
    <n v="44549"/>
    <n v="12"/>
    <n v="2"/>
    <n v="767"/>
    <n v="1084"/>
    <d v="2013-10-16T18:30:00"/>
    <d v="2013-10-16T19:01:44"/>
    <n v="0"/>
    <x v="0"/>
    <d v="2013-10-14T16:39:00"/>
    <x v="0"/>
    <n v="3"/>
    <x v="6"/>
    <n v="2.2036666661733761E-2"/>
    <n v="0.52887999988161027"/>
    <n v="2.0770833333372138"/>
  </r>
  <r>
    <n v="7125"/>
    <n v="163302"/>
    <n v="15889"/>
    <n v="85"/>
    <n v="2"/>
    <n v="330"/>
    <n v="1384"/>
    <d v="2013-07-31T12:15:00"/>
    <d v="2013-07-31T14:06:53"/>
    <n v="1"/>
    <x v="0"/>
    <d v="2013-07-29T10:19:00"/>
    <x v="0"/>
    <n v="3"/>
    <x v="3"/>
    <n v="7.7693333332717884E-2"/>
    <n v="1.8646399999852292"/>
    <n v="2.0805555555562023"/>
  </r>
  <r>
    <n v="5949"/>
    <n v="172176"/>
    <n v="41944"/>
    <n v="12"/>
    <n v="2"/>
    <n v="293"/>
    <n v="1384"/>
    <d v="2013-09-09T16:00:00"/>
    <d v="2013-09-09T17:40:08"/>
    <n v="0"/>
    <x v="0"/>
    <d v="2013-09-07T13:50:00"/>
    <x v="0"/>
    <n v="1"/>
    <x v="12"/>
    <n v="6.953333333513001E-2"/>
    <n v="1.6688000000431202"/>
    <n v="2.0902777777737356"/>
  </r>
  <r>
    <n v="7228"/>
    <n v="146627"/>
    <n v="29526"/>
    <n v="12"/>
    <n v="1"/>
    <n v="393"/>
    <s v=""/>
    <d v="2013-05-01T03:00:00"/>
    <d v="2013-05-02T03:00:00"/>
    <n v="1"/>
    <x v="0"/>
    <d v="2013-04-29T00:01:00"/>
    <x v="0"/>
    <n v="3"/>
    <x v="23"/>
    <n v="1"/>
    <n v="24"/>
    <n v="2.1243055555532919"/>
  </r>
  <r>
    <n v="6783"/>
    <n v="155930"/>
    <n v="34454"/>
    <n v="12"/>
    <n v="2"/>
    <n v="1109"/>
    <n v="142"/>
    <d v="2013-06-22T18:00:00"/>
    <d v="2013-06-23T00:00:00"/>
    <n v="1"/>
    <x v="0"/>
    <d v="2013-06-20T14:34:00"/>
    <x v="0"/>
    <n v="6"/>
    <x v="6"/>
    <n v="0.25"/>
    <n v="6"/>
    <n v="2.1430555555562023"/>
  </r>
  <r>
    <n v="7637"/>
    <n v="159514"/>
    <n v="34972"/>
    <n v="85"/>
    <n v="2"/>
    <n v="1243"/>
    <n v="1041"/>
    <d v="2013-07-11T18:15:00"/>
    <d v="2013-07-11T18:53:38"/>
    <n v="0"/>
    <x v="0"/>
    <d v="2013-07-09T13:54:00"/>
    <x v="0"/>
    <n v="4"/>
    <x v="6"/>
    <n v="2.6833333336981013E-2"/>
    <n v="0.64400000008754432"/>
    <n v="2.1812499999941792"/>
  </r>
  <r>
    <n v="7700"/>
    <n v="174268"/>
    <n v="43042"/>
    <n v="89"/>
    <n v="2"/>
    <n v="529"/>
    <n v="1375"/>
    <d v="2013-09-20T20:00:00"/>
    <s v=""/>
    <n v="0"/>
    <x v="0"/>
    <d v="2013-09-18T15:15:00"/>
    <x v="1"/>
    <n v="5"/>
    <x v="8"/>
    <e v="#VALUE!"/>
    <s v=""/>
    <n v="2.1979166666715173"/>
  </r>
  <r>
    <n v="6246"/>
    <n v="170965"/>
    <n v="37984"/>
    <n v="89"/>
    <n v="2"/>
    <n v="689"/>
    <n v="1399"/>
    <d v="2013-09-04T16:30:00"/>
    <d v="2013-09-04T17:07:36"/>
    <n v="0"/>
    <x v="0"/>
    <d v="2013-09-02T10:58:00"/>
    <x v="0"/>
    <n v="3"/>
    <x v="12"/>
    <n v="2.6109999998880085E-2"/>
    <n v="0.62663999997312203"/>
    <n v="2.2305555555576575"/>
  </r>
  <r>
    <n v="6675"/>
    <n v="153157"/>
    <n v="33014"/>
    <n v="12"/>
    <n v="1"/>
    <n v="585"/>
    <s v=""/>
    <d v="2013-06-06T21:30:00"/>
    <d v="2013-06-07T00:00:00"/>
    <n v="0"/>
    <x v="0"/>
    <d v="2013-06-04T15:42:00"/>
    <x v="0"/>
    <n v="4"/>
    <x v="14"/>
    <n v="0.10416666666424135"/>
    <n v="2.4999999999417923"/>
    <n v="2.2416666666686069"/>
  </r>
  <r>
    <n v="6684"/>
    <n v="180982"/>
    <n v="46183"/>
    <n v="12"/>
    <n v="2"/>
    <n v="393"/>
    <n v="136"/>
    <d v="2013-10-27T20:30:00"/>
    <d v="2013-10-27T23:26:02"/>
    <n v="1"/>
    <x v="0"/>
    <d v="2013-10-25T14:32:00"/>
    <x v="0"/>
    <n v="7"/>
    <x v="8"/>
    <n v="0.12224333333870163"/>
    <n v="2.9338400001288392"/>
    <n v="2.2486111111065838"/>
  </r>
  <r>
    <n v="7400"/>
    <n v="171230"/>
    <n v="41415"/>
    <n v="12"/>
    <n v="2"/>
    <n v="1371"/>
    <n v="1062"/>
    <d v="2013-09-05T21:30:00"/>
    <d v="2013-09-05T22:42:33"/>
    <n v="1"/>
    <x v="0"/>
    <d v="2013-09-03T15:07:00"/>
    <x v="0"/>
    <n v="4"/>
    <x v="14"/>
    <n v="5.0386666662234347E-2"/>
    <n v="1.2092799998936243"/>
    <n v="2.265972222223354"/>
  </r>
  <r>
    <n v="5599"/>
    <n v="165785"/>
    <n v="38891"/>
    <n v="12"/>
    <n v="2"/>
    <n v="176"/>
    <n v="1010"/>
    <d v="2013-08-11T19:00:00"/>
    <d v="2013-08-11T19:49:30"/>
    <n v="0"/>
    <x v="0"/>
    <d v="2013-08-09T12:25:00"/>
    <x v="0"/>
    <n v="7"/>
    <x v="10"/>
    <n v="3.437333333567949E-2"/>
    <n v="0.82496000005630776"/>
    <n v="2.2743055555547471"/>
  </r>
  <r>
    <n v="7463"/>
    <n v="180295"/>
    <n v="42326"/>
    <n v="12"/>
    <n v="2"/>
    <n v="1365"/>
    <n v="499"/>
    <d v="2013-10-23T18:30:00"/>
    <d v="2013-10-23T19:20:43"/>
    <n v="0"/>
    <x v="0"/>
    <d v="2013-10-21T11:39:00"/>
    <x v="0"/>
    <n v="3"/>
    <x v="6"/>
    <n v="3.5216666663473006E-2"/>
    <n v="0.84519999992335215"/>
    <n v="2.2854166666656965"/>
  </r>
  <r>
    <n v="6536"/>
    <n v="162804"/>
    <n v="37637"/>
    <n v="65"/>
    <n v="2"/>
    <n v="393"/>
    <n v="516"/>
    <d v="2013-07-28T22:15:00"/>
    <d v="2013-07-28T23:35:36"/>
    <n v="1"/>
    <x v="0"/>
    <d v="2013-07-26T14:37:00"/>
    <x v="0"/>
    <n v="7"/>
    <x v="2"/>
    <n v="5.5976666662900243E-2"/>
    <n v="1.3434399999096058"/>
    <n v="2.3180555555591127"/>
  </r>
  <r>
    <n v="7737"/>
    <n v="180498"/>
    <n v="32675"/>
    <n v="12"/>
    <n v="2"/>
    <n v="625"/>
    <n v="393"/>
    <d v="2013-10-25T03:00:00"/>
    <d v="2013-10-25T04:26:11"/>
    <n v="0"/>
    <x v="0"/>
    <d v="2013-10-22T19:14:00"/>
    <x v="0"/>
    <n v="5"/>
    <x v="23"/>
    <n v="5.9849999997823033E-2"/>
    <n v="1.4363999999477528"/>
    <n v="2.3236111111109494"/>
  </r>
  <r>
    <n v="7803"/>
    <n v="158217"/>
    <n v="34936"/>
    <n v="89"/>
    <n v="2"/>
    <n v="1388"/>
    <n v="393"/>
    <d v="2013-07-06T03:15:00"/>
    <d v="2013-07-06T05:46:13"/>
    <n v="1"/>
    <x v="0"/>
    <d v="2013-07-03T19:22:00"/>
    <x v="0"/>
    <n v="6"/>
    <x v="23"/>
    <n v="0.10501333333377261"/>
    <n v="2.5203200000105426"/>
    <n v="2.328472222223354"/>
  </r>
  <r>
    <n v="6899"/>
    <n v="161015"/>
    <n v="36774"/>
    <n v="65"/>
    <n v="2"/>
    <n v="393"/>
    <n v="625"/>
    <d v="2013-07-19T09:30:00"/>
    <d v="2013-07-19T11:45:16"/>
    <n v="0"/>
    <x v="0"/>
    <d v="2013-07-17T01:26:00"/>
    <x v="0"/>
    <n v="5"/>
    <x v="9"/>
    <n v="9.3936666664376389E-2"/>
    <n v="2.2544799999450333"/>
    <n v="2.336111111115315"/>
  </r>
  <r>
    <n v="5861"/>
    <n v="170442"/>
    <n v="34972"/>
    <n v="89"/>
    <n v="2"/>
    <n v="1243"/>
    <n v="1041"/>
    <d v="2013-09-02T18:15:00"/>
    <d v="2013-09-02T19:08:00"/>
    <n v="0"/>
    <x v="0"/>
    <d v="2013-08-31T09:47:00"/>
    <x v="0"/>
    <n v="1"/>
    <x v="6"/>
    <n v="3.6803333336138166E-2"/>
    <n v="0.883280000067316"/>
    <n v="2.3527777777781012"/>
  </r>
  <r>
    <n v="5695"/>
    <n v="185087"/>
    <n v="47481"/>
    <n v="12"/>
    <n v="2"/>
    <n v="846"/>
    <n v="776"/>
    <d v="2013-11-20T21:00:00"/>
    <d v="2013-11-20T22:25:45"/>
    <n v="0"/>
    <x v="0"/>
    <d v="2013-11-18T11:57:00"/>
    <x v="0"/>
    <n v="3"/>
    <x v="14"/>
    <n v="5.9549999998125713E-2"/>
    <n v="1.4291999999550171"/>
    <n v="2.3770833333328483"/>
  </r>
  <r>
    <n v="7491"/>
    <n v="181748"/>
    <n v="46598"/>
    <n v="12"/>
    <n v="2"/>
    <n v="1083"/>
    <n v="393"/>
    <d v="2013-11-01T04:45:00"/>
    <d v="2013-11-01T06:08:41"/>
    <n v="1"/>
    <x v="0"/>
    <d v="2013-10-29T19:39:00"/>
    <x v="0"/>
    <n v="5"/>
    <x v="22"/>
    <n v="5.8113333332585171E-2"/>
    <n v="1.3947199999820441"/>
    <n v="2.3791666666656965"/>
  </r>
  <r>
    <n v="6445"/>
    <n v="158596"/>
    <n v="35717"/>
    <n v="12"/>
    <n v="2"/>
    <n v="1156"/>
    <n v="393"/>
    <d v="2013-07-08T03:00:00"/>
    <d v="2013-07-08T03:38:12"/>
    <n v="1"/>
    <x v="0"/>
    <d v="2013-07-05T17:49:00"/>
    <x v="0"/>
    <n v="1"/>
    <x v="23"/>
    <n v="2.6530000002821907E-2"/>
    <n v="0.63672000006772578"/>
    <n v="2.382638888891961"/>
  </r>
  <r>
    <n v="5750"/>
    <n v="163283"/>
    <n v="27458"/>
    <n v="12"/>
    <n v="2"/>
    <n v="1285"/>
    <n v="1330"/>
    <d v="2013-07-31T17:00:00"/>
    <d v="2013-07-31T17:32:59"/>
    <n v="0"/>
    <x v="0"/>
    <d v="2013-07-29T07:47:00"/>
    <x v="0"/>
    <n v="3"/>
    <x v="16"/>
    <n v="2.2906666665221564E-2"/>
    <n v="0.54975999996531755"/>
    <n v="2.3840277777781012"/>
  </r>
  <r>
    <n v="5601"/>
    <n v="171353"/>
    <n v="41485"/>
    <n v="24"/>
    <n v="2"/>
    <n v="363"/>
    <n v="1192"/>
    <d v="2013-09-06T18:15:00"/>
    <d v="2013-09-06T21:02:11"/>
    <n v="0"/>
    <x v="0"/>
    <d v="2013-09-04T08:51:00"/>
    <x v="0"/>
    <n v="5"/>
    <x v="6"/>
    <n v="0.11610333333374001"/>
    <n v="2.7864800000097603"/>
    <n v="2.3916666666627862"/>
  </r>
  <r>
    <n v="5360"/>
    <n v="171360"/>
    <n v="41490"/>
    <n v="87"/>
    <n v="1"/>
    <n v="83"/>
    <s v=""/>
    <d v="2013-09-06T19:00:00"/>
    <d v="2013-09-09T23:59:00"/>
    <n v="0"/>
    <x v="0"/>
    <d v="2013-09-04T09:33:00"/>
    <x v="0"/>
    <n v="5"/>
    <x v="10"/>
    <n v="3.2076433333349996"/>
    <n v="76.983440000039991"/>
    <n v="2.3937499999956344"/>
  </r>
  <r>
    <n v="6002"/>
    <n v="171948"/>
    <n v="33764"/>
    <n v="89"/>
    <n v="2"/>
    <n v="393"/>
    <n v="1239"/>
    <d v="2013-09-09T01:30:00"/>
    <d v="2013-09-09T02:36:49"/>
    <n v="0"/>
    <x v="0"/>
    <d v="2013-09-06T15:51:00"/>
    <x v="0"/>
    <n v="1"/>
    <x v="21"/>
    <n v="4.6399999999266583E-2"/>
    <n v="1.113599999982398"/>
    <n v="2.4020833333343035"/>
  </r>
  <r>
    <n v="7121"/>
    <n v="156096"/>
    <n v="23940"/>
    <n v="12"/>
    <n v="2"/>
    <n v="393"/>
    <n v="1165"/>
    <d v="2013-06-23T22:15:00"/>
    <d v="2013-06-24T00:00:00"/>
    <n v="1"/>
    <x v="0"/>
    <d v="2013-06-21T12:35:00"/>
    <x v="0"/>
    <n v="7"/>
    <x v="2"/>
    <n v="7.2916666664241347E-2"/>
    <n v="1.7499999999417923"/>
    <n v="2.4027777777810115"/>
  </r>
  <r>
    <n v="6315"/>
    <n v="184044"/>
    <n v="47138"/>
    <n v="90"/>
    <n v="2"/>
    <n v="83"/>
    <n v="1166"/>
    <d v="2013-11-13T20:00:00"/>
    <d v="2013-11-13T21:00:44"/>
    <n v="0"/>
    <x v="0"/>
    <d v="2013-11-11T10:19:00"/>
    <x v="0"/>
    <n v="3"/>
    <x v="8"/>
    <n v="4.21766666622716E-2"/>
    <n v="1.0122399998945184"/>
    <n v="2.4034722222277196"/>
  </r>
  <r>
    <n v="6791"/>
    <n v="173797"/>
    <n v="29648"/>
    <n v="85"/>
    <n v="3"/>
    <n v="994"/>
    <s v=""/>
    <d v="2013-09-18T07:15:00"/>
    <d v="2013-09-18T11:15:00"/>
    <n v="0"/>
    <x v="0"/>
    <d v="2013-09-15T21:28:00"/>
    <x v="0"/>
    <n v="3"/>
    <x v="18"/>
    <n v="0.16666666666424135"/>
    <n v="3.9999999999417923"/>
    <n v="2.4076388888934162"/>
  </r>
  <r>
    <n v="6073"/>
    <n v="180835"/>
    <n v="46090"/>
    <n v="12"/>
    <n v="2"/>
    <n v="122"/>
    <n v="393"/>
    <d v="2013-10-27T05:00:00"/>
    <d v="2013-10-27T05:48:20"/>
    <n v="1"/>
    <x v="0"/>
    <d v="2013-10-24T19:01:00"/>
    <x v="0"/>
    <n v="7"/>
    <x v="7"/>
    <n v="3.3566666665137745E-2"/>
    <n v="0.80559999996330589"/>
    <n v="2.4159722222248092"/>
  </r>
  <r>
    <n v="5397"/>
    <n v="136066"/>
    <n v="1768"/>
    <n v="65"/>
    <n v="1"/>
    <n v="363"/>
    <s v=""/>
    <d v="2013-02-03T06:30:00"/>
    <d v="2013-02-08T06:30:00"/>
    <n v="0"/>
    <x v="0"/>
    <d v="2013-01-31T20:00:00"/>
    <x v="0"/>
    <n v="7"/>
    <x v="19"/>
    <n v="4.9999966666655382"/>
    <n v="119.99991999997292"/>
    <n v="2.4375"/>
  </r>
  <r>
    <n v="6112"/>
    <n v="159919"/>
    <n v="36265"/>
    <n v="87"/>
    <n v="3"/>
    <n v="1237"/>
    <s v=""/>
    <d v="2013-07-14T01:30:00"/>
    <d v="2013-07-14T10:30:00"/>
    <n v="1"/>
    <x v="0"/>
    <d v="2013-07-11T14:58:00"/>
    <x v="0"/>
    <n v="7"/>
    <x v="21"/>
    <n v="0.375"/>
    <n v="9"/>
    <n v="2.4388888888861402"/>
  </r>
  <r>
    <n v="5600"/>
    <n v="156388"/>
    <n v="34660"/>
    <n v="54"/>
    <n v="1"/>
    <n v="1096"/>
    <s v=""/>
    <d v="2013-06-25T06:00:00"/>
    <d v="2013-06-27T00:00:00"/>
    <n v="1"/>
    <x v="0"/>
    <d v="2013-06-22T19:17:00"/>
    <x v="0"/>
    <n v="2"/>
    <x v="19"/>
    <n v="1.75"/>
    <n v="42"/>
    <n v="2.4465277777781012"/>
  </r>
  <r>
    <n v="6298"/>
    <n v="173753"/>
    <n v="29648"/>
    <n v="12"/>
    <n v="3"/>
    <n v="1010"/>
    <s v=""/>
    <d v="2013-09-18T07:15:00"/>
    <d v="2013-09-18T08:50:51"/>
    <n v="0"/>
    <x v="0"/>
    <d v="2013-09-15T20:25:00"/>
    <x v="0"/>
    <n v="3"/>
    <x v="18"/>
    <n v="6.6566666660946794E-2"/>
    <n v="1.5975999998627231"/>
    <n v="2.4513888888905058"/>
  </r>
  <r>
    <n v="7475"/>
    <n v="156873"/>
    <n v="34900"/>
    <n v="12"/>
    <n v="2"/>
    <n v="393"/>
    <n v="1084"/>
    <d v="2013-06-28T22:30:00"/>
    <d v="2013-06-28T23:37:46"/>
    <n v="0"/>
    <x v="0"/>
    <d v="2013-06-26T11:20:00"/>
    <x v="0"/>
    <n v="5"/>
    <x v="2"/>
    <n v="4.7059999997145496E-2"/>
    <n v="1.1294399999314919"/>
    <n v="2.4652777777810115"/>
  </r>
  <r>
    <n v="5915"/>
    <n v="164851"/>
    <n v="8414"/>
    <n v="12"/>
    <n v="2"/>
    <n v="1303"/>
    <n v="393"/>
    <d v="2013-08-07T07:45:00"/>
    <d v="2013-08-07T08:49:47"/>
    <n v="1"/>
    <x v="0"/>
    <d v="2013-08-04T20:34:00"/>
    <x v="0"/>
    <n v="3"/>
    <x v="18"/>
    <n v="4.4993333336606156E-2"/>
    <n v="1.0798400000785477"/>
    <n v="2.4659722222204437"/>
  </r>
  <r>
    <n v="7301"/>
    <n v="163575"/>
    <n v="5095"/>
    <n v="12"/>
    <n v="2"/>
    <n v="117"/>
    <n v="452"/>
    <d v="2013-08-02T05:30:00"/>
    <d v="2013-08-02T06:12:46"/>
    <n v="1"/>
    <x v="0"/>
    <d v="2013-07-30T18:02:00"/>
    <x v="0"/>
    <n v="5"/>
    <x v="7"/>
    <n v="2.9703333333600312E-2"/>
    <n v="0.7128800000064075"/>
    <n v="2.4777777777781012"/>
  </r>
  <r>
    <n v="7396"/>
    <n v="183473"/>
    <n v="47445"/>
    <n v="12"/>
    <n v="2"/>
    <n v="393"/>
    <n v="1043"/>
    <d v="2013-11-09T22:30:00"/>
    <d v="2013-11-10T00:06:13"/>
    <n v="0"/>
    <x v="0"/>
    <d v="2013-11-07T10:30:00"/>
    <x v="0"/>
    <n v="6"/>
    <x v="2"/>
    <n v="6.6820000000006985E-2"/>
    <n v="1.6036800000001676"/>
    <n v="2.5"/>
  </r>
  <r>
    <n v="7339"/>
    <n v="174998"/>
    <n v="29648"/>
    <n v="12"/>
    <n v="3"/>
    <n v="1084"/>
    <s v=""/>
    <d v="2013-09-25T07:30:00"/>
    <d v="2013-09-25T11:30:00"/>
    <n v="0"/>
    <x v="0"/>
    <d v="2013-09-22T19:28:00"/>
    <x v="0"/>
    <n v="3"/>
    <x v="18"/>
    <n v="0.16666999999870313"/>
    <n v="4.0000799999688752"/>
    <n v="2.5013888888861402"/>
  </r>
  <r>
    <n v="7769"/>
    <n v="166044"/>
    <n v="39023"/>
    <n v="89"/>
    <n v="2"/>
    <n v="136"/>
    <n v="393"/>
    <d v="2013-08-13T03:15:00"/>
    <d v="2013-08-13T04:48:22"/>
    <n v="1"/>
    <x v="0"/>
    <d v="2013-08-10T15:06:00"/>
    <x v="0"/>
    <n v="2"/>
    <x v="23"/>
    <n v="6.4833333337446675E-2"/>
    <n v="1.5560000000987202"/>
    <n v="2.5062499999985448"/>
  </r>
  <r>
    <n v="7952"/>
    <n v="180852"/>
    <n v="46099"/>
    <n v="65"/>
    <n v="3"/>
    <n v="83"/>
    <s v=""/>
    <d v="2013-10-27T09:00:00"/>
    <d v="2013-10-27T18:00:00"/>
    <n v="0"/>
    <x v="0"/>
    <d v="2013-10-24T20:31:00"/>
    <x v="0"/>
    <n v="7"/>
    <x v="9"/>
    <n v="0.375"/>
    <n v="9"/>
    <n v="2.5201388888890506"/>
  </r>
  <r>
    <n v="7386"/>
    <n v="175004"/>
    <n v="29648"/>
    <n v="12"/>
    <n v="3"/>
    <n v="62"/>
    <s v=""/>
    <d v="2013-09-25T08:15:00"/>
    <d v="2013-09-25T12:15:00"/>
    <n v="0"/>
    <x v="0"/>
    <d v="2013-09-22T19:30:00"/>
    <x v="0"/>
    <n v="3"/>
    <x v="5"/>
    <n v="0.16666999999870313"/>
    <n v="4.0000799999688752"/>
    <n v="2.53125"/>
  </r>
  <r>
    <n v="5960"/>
    <n v="162049"/>
    <n v="23353"/>
    <n v="65"/>
    <n v="3"/>
    <n v="293"/>
    <s v=""/>
    <d v="2013-07-25T01:00:00"/>
    <d v="2013-07-25T10:00:00"/>
    <n v="0"/>
    <x v="0"/>
    <d v="2013-07-22T11:51:00"/>
    <x v="0"/>
    <n v="4"/>
    <x v="21"/>
    <n v="0.37500333333446179"/>
    <n v="9.0000800000270829"/>
    <n v="2.5479166666627862"/>
  </r>
  <r>
    <n v="6087"/>
    <n v="163214"/>
    <n v="34895"/>
    <n v="12"/>
    <n v="2"/>
    <n v="58"/>
    <n v="1095"/>
    <d v="2013-07-31T08:30:00"/>
    <d v="2013-07-31T09:31:54"/>
    <n v="0"/>
    <x v="0"/>
    <d v="2013-07-28T19:12:00"/>
    <x v="0"/>
    <n v="3"/>
    <x v="5"/>
    <n v="4.2983333332813345E-2"/>
    <n v="1.0315999999875203"/>
    <n v="2.554166666661331"/>
  </r>
  <r>
    <n v="7052"/>
    <n v="183118"/>
    <n v="44549"/>
    <n v="12"/>
    <n v="2"/>
    <n v="1084"/>
    <n v="767"/>
    <d v="2013-11-07T09:30:00"/>
    <d v="2013-11-07T10:08:24"/>
    <n v="0"/>
    <x v="0"/>
    <d v="2013-11-04T19:08:00"/>
    <x v="0"/>
    <n v="4"/>
    <x v="9"/>
    <n v="2.6666666664823424E-2"/>
    <n v="0.63999999995576218"/>
    <n v="2.5986111111124046"/>
  </r>
  <r>
    <n v="7939"/>
    <n v="181539"/>
    <n v="28824"/>
    <n v="12"/>
    <n v="2"/>
    <n v="1147"/>
    <n v="784"/>
    <d v="2013-10-31T07:15:00"/>
    <d v="2013-10-31T08:35:28"/>
    <n v="0"/>
    <x v="0"/>
    <d v="2013-10-28T16:31:00"/>
    <x v="0"/>
    <n v="4"/>
    <x v="18"/>
    <n v="5.5876666665426455E-2"/>
    <n v="1.3410399999702349"/>
    <n v="2.6138888888890506"/>
  </r>
  <r>
    <n v="5974"/>
    <n v="143895"/>
    <n v="28001"/>
    <n v="12"/>
    <n v="1"/>
    <n v="393"/>
    <s v=""/>
    <d v="2013-04-11T09:45:00"/>
    <d v="2013-04-13T09:45:00"/>
    <n v="0"/>
    <x v="0"/>
    <d v="2013-04-08T18:44:00"/>
    <x v="0"/>
    <n v="4"/>
    <x v="9"/>
    <n v="2"/>
    <n v="48"/>
    <n v="2.6256944444467081"/>
  </r>
  <r>
    <n v="7184"/>
    <n v="161084"/>
    <n v="20981"/>
    <n v="12"/>
    <n v="3"/>
    <n v="393"/>
    <s v=""/>
    <d v="2013-07-20T07:00:00"/>
    <d v="2013-07-20T16:00:00"/>
    <n v="1"/>
    <x v="0"/>
    <d v="2013-07-17T15:25:00"/>
    <x v="0"/>
    <n v="6"/>
    <x v="18"/>
    <n v="0.37500333333446179"/>
    <n v="9.0000800000270829"/>
    <n v="2.6493055555547471"/>
  </r>
  <r>
    <n v="7066"/>
    <n v="168268"/>
    <n v="41133"/>
    <n v="12"/>
    <n v="2"/>
    <n v="1391"/>
    <n v="541"/>
    <d v="2013-08-23T08:30:00"/>
    <d v="2013-08-23T09:19:10"/>
    <n v="0"/>
    <x v="0"/>
    <d v="2013-08-20T16:35:00"/>
    <x v="0"/>
    <n v="5"/>
    <x v="5"/>
    <n v="3.41433333378518E-2"/>
    <n v="0.8194400001084432"/>
    <n v="2.6631944444452529"/>
  </r>
  <r>
    <n v="5902"/>
    <n v="161620"/>
    <n v="37060"/>
    <n v="65"/>
    <n v="2"/>
    <n v="393"/>
    <n v="590"/>
    <d v="2013-07-23T02:00:00"/>
    <d v="2013-07-23T02:54:17"/>
    <n v="1"/>
    <x v="0"/>
    <d v="2013-07-20T09:23:00"/>
    <x v="0"/>
    <n v="2"/>
    <x v="17"/>
    <n v="3.7696666666306555E-2"/>
    <n v="0.90471999999135733"/>
    <n v="2.6923611111124046"/>
  </r>
  <r>
    <n v="5919"/>
    <n v="180174"/>
    <n v="45738"/>
    <n v="12"/>
    <n v="3"/>
    <n v="396"/>
    <s v=""/>
    <d v="2013-10-23T08:00:00"/>
    <d v="2013-10-23T09:57:41"/>
    <n v="0"/>
    <x v="0"/>
    <d v="2013-10-20T15:08:00"/>
    <x v="0"/>
    <n v="3"/>
    <x v="5"/>
    <n v="8.1726666663598735E-2"/>
    <n v="1.9614399999263696"/>
    <n v="2.702777777776646"/>
  </r>
  <r>
    <n v="5403"/>
    <n v="177490"/>
    <n v="44465"/>
    <n v="12"/>
    <n v="2"/>
    <n v="293"/>
    <n v="393"/>
    <d v="2013-10-09T06:30:00"/>
    <d v="2013-10-09T08:04:31"/>
    <n v="1"/>
    <x v="0"/>
    <d v="2013-10-06T13:29:00"/>
    <x v="0"/>
    <n v="3"/>
    <x v="19"/>
    <n v="6.5636666666250676E-2"/>
    <n v="1.5752799999900162"/>
    <n v="2.7090277777824667"/>
  </r>
  <r>
    <n v="7128"/>
    <n v="175126"/>
    <n v="43435"/>
    <n v="89"/>
    <n v="2"/>
    <n v="393"/>
    <n v="1010"/>
    <d v="2013-09-26T10:45:00"/>
    <d v="2013-09-26T13:31:36"/>
    <n v="1"/>
    <x v="0"/>
    <d v="2013-09-23T16:36:00"/>
    <x v="0"/>
    <n v="4"/>
    <x v="4"/>
    <n v="0.11569333333318355"/>
    <n v="2.7766399999964051"/>
    <n v="2.7562499999985448"/>
  </r>
  <r>
    <n v="6440"/>
    <n v="170033"/>
    <n v="41024"/>
    <n v="12"/>
    <n v="2"/>
    <n v="1384"/>
    <n v="1017"/>
    <d v="2013-09-02T06:00:00"/>
    <d v="2013-09-02T06:37:23"/>
    <n v="0"/>
    <x v="0"/>
    <d v="2013-08-30T11:37:00"/>
    <x v="0"/>
    <n v="1"/>
    <x v="19"/>
    <n v="2.5959999999031425E-2"/>
    <n v="0.62303999997675419"/>
    <n v="2.765972222223354"/>
  </r>
  <r>
    <n v="5717"/>
    <n v="137349"/>
    <n v="20206"/>
    <n v="54"/>
    <n v="1"/>
    <n v="1085"/>
    <s v=""/>
    <d v="2013-02-13T08:30:00"/>
    <d v="2013-02-17T08:30:00"/>
    <n v="0"/>
    <x v="0"/>
    <d v="2013-02-10T14:05:00"/>
    <x v="0"/>
    <n v="3"/>
    <x v="5"/>
    <n v="4.0000033333344618"/>
    <n v="96.000080000027083"/>
    <n v="2.7673611111094942"/>
  </r>
  <r>
    <n v="6453"/>
    <n v="165079"/>
    <n v="35280"/>
    <n v="12"/>
    <n v="2"/>
    <n v="392"/>
    <n v="297"/>
    <d v="2013-08-08T17:00:00"/>
    <d v="2013-08-08T17:57:47"/>
    <n v="1"/>
    <x v="0"/>
    <d v="2013-08-05T22:32:00"/>
    <x v="0"/>
    <n v="4"/>
    <x v="16"/>
    <n v="4.0126666666765232E-2"/>
    <n v="0.96304000000236556"/>
    <n v="2.7694444444496185"/>
  </r>
  <r>
    <n v="7828"/>
    <n v="177416"/>
    <n v="28452"/>
    <n v="12"/>
    <n v="2"/>
    <n v="393"/>
    <n v="571"/>
    <d v="2013-10-08T15:30:00"/>
    <d v="2013-10-08T17:12:00"/>
    <n v="0"/>
    <x v="0"/>
    <d v="2013-10-05T21:00:00"/>
    <x v="0"/>
    <n v="2"/>
    <x v="11"/>
    <n v="7.0836666665854864E-2"/>
    <n v="1.7000799999805167"/>
    <n v="2.7708333333357587"/>
  </r>
  <r>
    <n v="6816"/>
    <n v="140664"/>
    <n v="26372"/>
    <n v="87"/>
    <n v="1"/>
    <n v="297"/>
    <s v=""/>
    <d v="2013-03-13T06:00:00"/>
    <d v="2013-03-17T06:00:00"/>
    <n v="0"/>
    <x v="0"/>
    <d v="2013-03-10T11:14:00"/>
    <x v="0"/>
    <n v="3"/>
    <x v="19"/>
    <n v="4"/>
    <n v="96"/>
    <n v="2.7819444444467081"/>
  </r>
  <r>
    <n v="5417"/>
    <n v="183654"/>
    <n v="47555"/>
    <n v="24"/>
    <n v="2"/>
    <n v="393"/>
    <n v="580"/>
    <d v="2013-11-11T11:00:00"/>
    <d v="2013-11-11T12:12:49"/>
    <n v="1"/>
    <x v="0"/>
    <d v="2013-11-08T15:29:00"/>
    <x v="0"/>
    <n v="1"/>
    <x v="1"/>
    <n v="5.0566666664963122E-2"/>
    <n v="1.2135999999591149"/>
    <n v="2.8131944444467081"/>
  </r>
  <r>
    <n v="7631"/>
    <n v="170297"/>
    <n v="32527"/>
    <n v="12"/>
    <n v="2"/>
    <n v="218"/>
    <n v="1026"/>
    <d v="2013-09-02T14:00:00"/>
    <d v="2013-09-02T15:02:33"/>
    <n v="0"/>
    <x v="0"/>
    <d v="2013-08-30T18:04:00"/>
    <x v="0"/>
    <n v="1"/>
    <x v="15"/>
    <n v="4.3436666666821111E-2"/>
    <n v="1.0424800000037067"/>
    <n v="2.8305555555562023"/>
  </r>
  <r>
    <n v="6900"/>
    <n v="177987"/>
    <n v="44710"/>
    <n v="12"/>
    <n v="1"/>
    <s v=""/>
    <s v=""/>
    <d v="2013-10-12T06:00:00"/>
    <d v="2013-10-14T00:00:00"/>
    <n v="1"/>
    <x v="0"/>
    <d v="2013-10-09T09:38:00"/>
    <x v="0"/>
    <n v="6"/>
    <x v="19"/>
    <n v="1.75"/>
    <n v="42"/>
    <n v="2.8486111111124046"/>
  </r>
  <r>
    <n v="6394"/>
    <n v="177883"/>
    <n v="16962"/>
    <n v="89"/>
    <n v="2"/>
    <n v="1150"/>
    <n v="1021"/>
    <d v="2013-10-11T16:00:00"/>
    <s v=""/>
    <n v="0"/>
    <x v="0"/>
    <d v="2013-10-08T19:19:00"/>
    <x v="1"/>
    <n v="5"/>
    <x v="12"/>
    <e v="#VALUE!"/>
    <s v=""/>
    <n v="2.8618055555562023"/>
  </r>
  <r>
    <n v="6542"/>
    <n v="180791"/>
    <n v="46069"/>
    <n v="12"/>
    <n v="2"/>
    <n v="393"/>
    <n v="520"/>
    <d v="2013-10-27T10:45:00"/>
    <d v="2013-10-27T13:00:58"/>
    <n v="1"/>
    <x v="0"/>
    <d v="2013-10-24T13:46:00"/>
    <x v="0"/>
    <n v="7"/>
    <x v="4"/>
    <n v="9.4423333335726056E-2"/>
    <n v="2.2661600000574253"/>
    <n v="2.8743055555532919"/>
  </r>
  <r>
    <n v="7953"/>
    <n v="164278"/>
    <n v="32527"/>
    <n v="12"/>
    <n v="2"/>
    <n v="1026"/>
    <n v="218"/>
    <d v="2013-08-05T08:00:00"/>
    <d v="2013-08-05T09:21:33"/>
    <n v="0"/>
    <x v="0"/>
    <d v="2013-08-02T10:47:00"/>
    <x v="0"/>
    <n v="1"/>
    <x v="5"/>
    <n v="5.6636666660779156E-2"/>
    <n v="1.3592799998586997"/>
    <n v="2.8840277777781012"/>
  </r>
  <r>
    <n v="6540"/>
    <n v="168580"/>
    <n v="40344"/>
    <n v="12"/>
    <n v="3"/>
    <n v="1371"/>
    <s v=""/>
    <d v="2013-08-25T07:30:00"/>
    <d v="2013-08-25T17:30:00"/>
    <n v="1"/>
    <x v="0"/>
    <d v="2013-08-22T10:12:00"/>
    <x v="0"/>
    <n v="7"/>
    <x v="18"/>
    <n v="0.41666999999870313"/>
    <n v="10.000079999968875"/>
    <n v="2.8874999999970896"/>
  </r>
  <r>
    <n v="7229"/>
    <n v="162099"/>
    <n v="14749"/>
    <n v="12"/>
    <n v="2"/>
    <n v="1070"/>
    <n v="585"/>
    <d v="2013-07-25T16:15:00"/>
    <d v="2013-07-25T17:32:32"/>
    <n v="0"/>
    <x v="0"/>
    <d v="2013-07-22T17:57:00"/>
    <x v="0"/>
    <n v="4"/>
    <x v="12"/>
    <n v="5.3846666662138887E-2"/>
    <n v="1.2923199998913333"/>
    <n v="2.9291666666686069"/>
  </r>
  <r>
    <n v="5464"/>
    <n v="167998"/>
    <n v="35772"/>
    <n v="12"/>
    <n v="3"/>
    <n v="1330"/>
    <s v=""/>
    <d v="2013-08-22T10:45:00"/>
    <d v="2013-08-22T15:45:00"/>
    <n v="1"/>
    <x v="0"/>
    <d v="2013-08-19T12:12:00"/>
    <x v="0"/>
    <n v="4"/>
    <x v="4"/>
    <n v="0.20833333333575865"/>
    <n v="5.0000000000582077"/>
    <n v="2.9395833333328483"/>
  </r>
  <r>
    <n v="6615"/>
    <n v="159632"/>
    <n v="33176"/>
    <n v="87"/>
    <n v="1"/>
    <n v="458"/>
    <s v=""/>
    <d v="2013-07-13T00:15:00"/>
    <d v="2013-07-14T00:00:00"/>
    <n v="1"/>
    <x v="0"/>
    <d v="2013-07-10T01:31:00"/>
    <x v="0"/>
    <n v="6"/>
    <x v="20"/>
    <n v="0.98958333333575865"/>
    <n v="23.750000000058208"/>
    <n v="2.9472222222175333"/>
  </r>
  <r>
    <n v="5940"/>
    <n v="163483"/>
    <n v="37956"/>
    <n v="36"/>
    <n v="3"/>
    <n v="580"/>
    <s v=""/>
    <d v="2013-08-02T11:00:00"/>
    <d v="2013-08-02T20:00:00"/>
    <n v="0"/>
    <x v="0"/>
    <d v="2013-07-30T12:16:00"/>
    <x v="0"/>
    <n v="5"/>
    <x v="1"/>
    <n v="0.37499666666553821"/>
    <n v="8.9999199999729171"/>
    <n v="2.9472222222248092"/>
  </r>
  <r>
    <n v="7699"/>
    <n v="181550"/>
    <n v="46249"/>
    <n v="12"/>
    <n v="2"/>
    <n v="1350"/>
    <n v="393"/>
    <d v="2013-10-31T17:00:00"/>
    <d v="2013-10-31T18:55:41"/>
    <n v="0"/>
    <x v="1"/>
    <d v="2013-10-28T17:55:00"/>
    <x v="0"/>
    <n v="4"/>
    <x v="16"/>
    <n v="8.0336666665971279E-2"/>
    <n v="1.9280799999833107"/>
    <n v="2.9618055555547471"/>
  </r>
  <r>
    <n v="6471"/>
    <n v="176834"/>
    <n v="44117"/>
    <n v="12"/>
    <n v="2"/>
    <n v="832"/>
    <n v="1384"/>
    <d v="2013-10-05T15:45:00"/>
    <d v="2013-10-05T17:15:53"/>
    <n v="0"/>
    <x v="0"/>
    <d v="2013-10-02T16:02:00"/>
    <x v="0"/>
    <n v="6"/>
    <x v="11"/>
    <n v="6.3110000002779998E-2"/>
    <n v="1.5146400000667199"/>
    <n v="2.9881944444423425"/>
  </r>
  <r>
    <n v="6242"/>
    <n v="182374"/>
    <n v="46798"/>
    <n v="89"/>
    <n v="2"/>
    <n v="393"/>
    <n v="571"/>
    <d v="2013-11-03T12:30:00"/>
    <d v="2013-11-03T14:12:00"/>
    <n v="0"/>
    <x v="0"/>
    <d v="2013-10-31T12:08:00"/>
    <x v="0"/>
    <n v="7"/>
    <x v="3"/>
    <n v="7.0836666665854864E-2"/>
    <n v="1.7000799999805167"/>
    <n v="3.015277777776646"/>
  </r>
  <r>
    <n v="6108"/>
    <n v="160073"/>
    <n v="35061"/>
    <n v="12"/>
    <n v="2"/>
    <n v="157"/>
    <n v="1065"/>
    <d v="2013-07-15T11:00:00"/>
    <d v="2013-07-15T11:11:44"/>
    <n v="0"/>
    <x v="0"/>
    <d v="2013-07-12T10:23:00"/>
    <x v="0"/>
    <n v="1"/>
    <x v="1"/>
    <n v="8.1466666670166887E-3"/>
    <n v="0.19552000000840053"/>
    <n v="3.0256944444481633"/>
  </r>
  <r>
    <n v="6001"/>
    <n v="175269"/>
    <n v="43509"/>
    <n v="12"/>
    <n v="2"/>
    <n v="396"/>
    <n v="147"/>
    <d v="2013-09-27T18:00:00"/>
    <d v="2013-09-27T19:11:33"/>
    <n v="0"/>
    <x v="0"/>
    <d v="2013-09-24T17:14:00"/>
    <x v="0"/>
    <n v="5"/>
    <x v="6"/>
    <n v="4.9689999999827705E-2"/>
    <n v="1.1925599999958649"/>
    <n v="3.0319444444467081"/>
  </r>
  <r>
    <n v="5635"/>
    <n v="174154"/>
    <n v="42987"/>
    <n v="12"/>
    <n v="2"/>
    <n v="393"/>
    <n v="83"/>
    <d v="2013-09-20T19:00:00"/>
    <d v="2013-09-20T19:15:02"/>
    <n v="1"/>
    <x v="0"/>
    <d v="2013-09-17T17:54:00"/>
    <x v="0"/>
    <n v="5"/>
    <x v="10"/>
    <n v="1.0443333332659677E-2"/>
    <n v="0.25063999998383224"/>
    <n v="3.0458333333299379"/>
  </r>
  <r>
    <n v="7999"/>
    <n v="148404"/>
    <n v="30444"/>
    <n v="12"/>
    <n v="1"/>
    <n v="393"/>
    <s v=""/>
    <d v="2013-05-13T15:15:00"/>
    <d v="2013-05-15T15:15:00"/>
    <n v="1"/>
    <x v="0"/>
    <d v="2013-05-10T13:26:00"/>
    <x v="0"/>
    <n v="1"/>
    <x v="11"/>
    <n v="2.0000033333344618"/>
    <n v="48.000080000027083"/>
    <n v="3.0756944444437977"/>
  </r>
  <r>
    <n v="5837"/>
    <n v="173567"/>
    <n v="42738"/>
    <n v="12"/>
    <n v="2"/>
    <n v="393"/>
    <n v="1045"/>
    <d v="2013-09-18T01:00:00"/>
    <d v="2013-09-18T02:04:42"/>
    <n v="1"/>
    <x v="0"/>
    <d v="2013-09-14T23:02:00"/>
    <x v="0"/>
    <n v="3"/>
    <x v="21"/>
    <n v="4.4933333338121884E-2"/>
    <n v="1.0784000001149252"/>
    <n v="3.0819444444423425"/>
  </r>
  <r>
    <n v="5598"/>
    <n v="165034"/>
    <n v="37700"/>
    <n v="12"/>
    <n v="2"/>
    <n v="515"/>
    <n v="168"/>
    <d v="2013-08-08T21:15:00"/>
    <d v="2013-08-08T22:07:25"/>
    <n v="1"/>
    <x v="0"/>
    <d v="2013-08-05T18:48:00"/>
    <x v="0"/>
    <n v="4"/>
    <x v="14"/>
    <n v="3.6403333338967059E-2"/>
    <n v="0.87368000013520941"/>
    <n v="3.1020833333313931"/>
  </r>
  <r>
    <n v="6502"/>
    <n v="164332"/>
    <n v="34895"/>
    <n v="12"/>
    <n v="2"/>
    <n v="1095"/>
    <n v="58"/>
    <d v="2013-08-05T16:00:00"/>
    <d v="2013-08-05T16:50:47"/>
    <n v="0"/>
    <x v="0"/>
    <d v="2013-08-02T11:11:00"/>
    <x v="0"/>
    <n v="1"/>
    <x v="12"/>
    <n v="3.5263333338662051E-2"/>
    <n v="0.84632000012788922"/>
    <n v="3.2006944444437977"/>
  </r>
  <r>
    <n v="5891"/>
    <n v="184978"/>
    <n v="48240"/>
    <n v="12"/>
    <n v="2"/>
    <n v="776"/>
    <n v="1384"/>
    <d v="2013-11-20T17:15:00"/>
    <d v="2013-11-20T18:09:48"/>
    <n v="1"/>
    <x v="0"/>
    <d v="2013-11-17T12:10:00"/>
    <x v="0"/>
    <n v="3"/>
    <x v="16"/>
    <n v="3.8059999998949934E-2"/>
    <n v="0.91343999997479841"/>
    <n v="3.2118055555547471"/>
  </r>
  <r>
    <n v="7534"/>
    <n v="166747"/>
    <n v="39395"/>
    <n v="12"/>
    <n v="2"/>
    <n v="571"/>
    <n v="393"/>
    <d v="2013-08-17T04:30:00"/>
    <d v="2013-08-17T05:43:23"/>
    <n v="1"/>
    <x v="0"/>
    <d v="2013-08-13T22:52:00"/>
    <x v="0"/>
    <n v="6"/>
    <x v="22"/>
    <n v="5.0960000000486616E-2"/>
    <n v="1.2230400000116788"/>
    <n v="3.234722222223354"/>
  </r>
  <r>
    <n v="6668"/>
    <n v="159054"/>
    <n v="35843"/>
    <n v="12"/>
    <n v="2"/>
    <n v="1095"/>
    <n v="393"/>
    <d v="2013-07-10T03:00:00"/>
    <d v="2013-07-10T04:16:41"/>
    <n v="1"/>
    <x v="0"/>
    <d v="2013-07-06T20:37:00"/>
    <x v="0"/>
    <n v="3"/>
    <x v="23"/>
    <n v="5.3249999997206032E-2"/>
    <n v="1.2779999999329448"/>
    <n v="3.265972222223354"/>
  </r>
  <r>
    <n v="7552"/>
    <n v="168192"/>
    <n v="35498"/>
    <n v="12"/>
    <n v="2"/>
    <n v="1399"/>
    <n v="1096"/>
    <d v="2013-08-23T18:00:00"/>
    <s v=""/>
    <n v="0"/>
    <x v="0"/>
    <d v="2013-08-20T11:21:00"/>
    <x v="1"/>
    <n v="5"/>
    <x v="6"/>
    <e v="#VALUE!"/>
    <s v=""/>
    <n v="3.2770833333343035"/>
  </r>
  <r>
    <n v="6760"/>
    <n v="172360"/>
    <n v="42068"/>
    <n v="12"/>
    <n v="2"/>
    <n v="393"/>
    <n v="793"/>
    <d v="2013-09-11T23:00:00"/>
    <d v="2013-09-11T23:48:42"/>
    <n v="1"/>
    <x v="0"/>
    <d v="2013-09-08T16:17:00"/>
    <x v="0"/>
    <n v="3"/>
    <x v="13"/>
    <n v="3.3816666662460193E-2"/>
    <n v="0.81159999989904463"/>
    <n v="3.2798611111138598"/>
  </r>
  <r>
    <n v="5905"/>
    <n v="180296"/>
    <n v="42326"/>
    <n v="12"/>
    <n v="2"/>
    <n v="1365"/>
    <n v="499"/>
    <d v="2013-10-24T18:30:00"/>
    <d v="2013-10-24T19:20:43"/>
    <n v="0"/>
    <x v="0"/>
    <d v="2013-10-21T11:40:00"/>
    <x v="0"/>
    <n v="4"/>
    <x v="6"/>
    <n v="3.5216666663473006E-2"/>
    <n v="0.84519999992335215"/>
    <n v="3.2847222222262644"/>
  </r>
  <r>
    <n v="6141"/>
    <n v="168943"/>
    <n v="40512"/>
    <n v="12"/>
    <n v="2"/>
    <n v="571"/>
    <n v="625"/>
    <d v="2013-08-27T17:30:00"/>
    <d v="2013-08-27T18:09:41"/>
    <n v="0"/>
    <x v="0"/>
    <d v="2013-08-24T07:58:00"/>
    <x v="0"/>
    <n v="2"/>
    <x v="16"/>
    <n v="2.7553333333344199E-2"/>
    <n v="0.66128000000026077"/>
    <n v="3.3972222222218988"/>
  </r>
  <r>
    <n v="6529"/>
    <n v="181877"/>
    <n v="46672"/>
    <n v="12"/>
    <n v="2"/>
    <n v="1257"/>
    <n v="393"/>
    <d v="2013-11-02T22:00:00"/>
    <d v="2013-11-02T23:46:35"/>
    <n v="1"/>
    <x v="0"/>
    <d v="2013-10-30T12:17:00"/>
    <x v="0"/>
    <n v="6"/>
    <x v="2"/>
    <n v="7.4013333338371012E-2"/>
    <n v="1.7763200001209043"/>
    <n v="3.4048611111065838"/>
  </r>
  <r>
    <n v="6995"/>
    <n v="173803"/>
    <n v="29648"/>
    <n v="12"/>
    <n v="2"/>
    <n v="1015"/>
    <n v="541"/>
    <d v="2013-09-19T08:15:00"/>
    <d v="2013-09-19T09:00:48"/>
    <n v="0"/>
    <x v="0"/>
    <d v="2013-09-15T21:31:00"/>
    <x v="0"/>
    <n v="4"/>
    <x v="5"/>
    <n v="3.1810000000405125E-2"/>
    <n v="0.76344000000972301"/>
    <n v="3.4472222222248092"/>
  </r>
  <r>
    <n v="5862"/>
    <n v="173808"/>
    <n v="29648"/>
    <n v="12"/>
    <n v="2"/>
    <n v="1165"/>
    <n v="58"/>
    <d v="2013-09-19T09:00:00"/>
    <s v=""/>
    <n v="0"/>
    <x v="0"/>
    <d v="2013-09-15T21:33:00"/>
    <x v="1"/>
    <n v="4"/>
    <x v="9"/>
    <e v="#VALUE!"/>
    <s v=""/>
    <n v="3.4770833333313931"/>
  </r>
  <r>
    <n v="7055"/>
    <n v="174642"/>
    <n v="43219"/>
    <n v="12"/>
    <n v="2"/>
    <n v="1071"/>
    <n v="363"/>
    <d v="2013-09-24T04:45:00"/>
    <d v="2013-09-24T05:19:39"/>
    <n v="0"/>
    <x v="0"/>
    <d v="2013-09-20T17:00:00"/>
    <x v="0"/>
    <n v="2"/>
    <x v="22"/>
    <n v="2.4063333337835502E-2"/>
    <n v="0.57752000010805205"/>
    <n v="3.4895833333284827"/>
  </r>
  <r>
    <n v="6318"/>
    <n v="165227"/>
    <n v="38607"/>
    <n v="12"/>
    <n v="2"/>
    <n v="1248"/>
    <n v="393"/>
    <d v="2013-08-10T09:00:00"/>
    <d v="2013-08-10T10:20:13"/>
    <n v="1"/>
    <x v="0"/>
    <d v="2013-08-06T20:55:00"/>
    <x v="0"/>
    <n v="6"/>
    <x v="9"/>
    <n v="5.5710000000544824E-2"/>
    <n v="1.3370400000130758"/>
    <n v="3.5034722222189885"/>
  </r>
  <r>
    <n v="7152"/>
    <n v="174976"/>
    <n v="29648"/>
    <n v="12"/>
    <n v="3"/>
    <n v="1084"/>
    <s v=""/>
    <d v="2013-09-26T07:30:00"/>
    <d v="2013-09-26T11:30:00"/>
    <n v="0"/>
    <x v="0"/>
    <d v="2013-09-22T19:15:00"/>
    <x v="0"/>
    <n v="4"/>
    <x v="18"/>
    <n v="0.16666999999870313"/>
    <n v="4.0000799999688752"/>
    <n v="3.5104166666642413"/>
  </r>
  <r>
    <n v="6500"/>
    <n v="177615"/>
    <n v="44232"/>
    <n v="12"/>
    <n v="2"/>
    <n v="293"/>
    <n v="502"/>
    <d v="2013-10-10T22:30:00"/>
    <d v="2013-10-10T23:29:45"/>
    <n v="0"/>
    <x v="0"/>
    <d v="2013-10-07T09:45:00"/>
    <x v="0"/>
    <n v="4"/>
    <x v="2"/>
    <n v="4.1490000003250316E-2"/>
    <n v="0.99576000007800758"/>
    <n v="3.53125"/>
  </r>
  <r>
    <n v="5385"/>
    <n v="184110"/>
    <n v="47783"/>
    <n v="23"/>
    <n v="2"/>
    <n v="572"/>
    <n v="1384"/>
    <d v="2013-11-15T08:30:00"/>
    <d v="2013-11-15T09:11:42"/>
    <n v="0"/>
    <x v="0"/>
    <d v="2013-11-11T19:29:00"/>
    <x v="0"/>
    <n v="5"/>
    <x v="5"/>
    <n v="2.896333333774237E-2"/>
    <n v="0.69512000010581687"/>
    <n v="3.5423611111109494"/>
  </r>
  <r>
    <n v="6665"/>
    <n v="173742"/>
    <n v="29648"/>
    <n v="12"/>
    <n v="3"/>
    <n v="450"/>
    <s v=""/>
    <d v="2013-09-19T09:15:00"/>
    <d v="2013-09-19T10:56:24"/>
    <n v="0"/>
    <x v="0"/>
    <d v="2013-09-15T20:04:00"/>
    <x v="0"/>
    <n v="4"/>
    <x v="9"/>
    <n v="7.0413333334727213E-2"/>
    <n v="1.6899200000334531"/>
    <n v="3.5493055555562023"/>
  </r>
  <r>
    <n v="5650"/>
    <n v="183458"/>
    <n v="46362"/>
    <n v="12"/>
    <n v="2"/>
    <n v="393"/>
    <n v="105"/>
    <d v="2013-11-10T21:30:00"/>
    <d v="2013-11-10T23:26:50"/>
    <n v="0"/>
    <x v="1"/>
    <d v="2013-11-07T08:14:00"/>
    <x v="0"/>
    <n v="7"/>
    <x v="14"/>
    <n v="8.1136666667589452E-2"/>
    <n v="1.9472800000221469"/>
    <n v="3.5527777777824667"/>
  </r>
  <r>
    <n v="7287"/>
    <n v="175025"/>
    <n v="29648"/>
    <n v="12"/>
    <n v="2"/>
    <n v="1165"/>
    <n v="1333"/>
    <d v="2013-09-26T09:00:00"/>
    <d v="2013-09-26T13:00:00"/>
    <n v="0"/>
    <x v="0"/>
    <d v="2013-09-22T19:37:00"/>
    <x v="0"/>
    <n v="4"/>
    <x v="9"/>
    <n v="0.16666999999870313"/>
    <n v="4.0000799999688752"/>
    <n v="3.5576388888875954"/>
  </r>
  <r>
    <n v="6464"/>
    <n v="183096"/>
    <n v="16624"/>
    <n v="89"/>
    <n v="3"/>
    <n v="172"/>
    <s v=""/>
    <d v="2013-11-08T07:00:00"/>
    <d v="2013-11-08T16:00:00"/>
    <n v="0"/>
    <x v="0"/>
    <d v="2013-11-04T17:30:00"/>
    <x v="0"/>
    <n v="5"/>
    <x v="18"/>
    <n v="0.37500333333446179"/>
    <n v="9.0000800000270829"/>
    <n v="3.5625"/>
  </r>
  <r>
    <n v="6074"/>
    <n v="168203"/>
    <n v="40163"/>
    <n v="12"/>
    <n v="2"/>
    <n v="768"/>
    <n v="393"/>
    <d v="2013-08-24T02:30:00"/>
    <d v="2013-08-24T03:31:57"/>
    <n v="0"/>
    <x v="0"/>
    <d v="2013-08-20T12:22:00"/>
    <x v="0"/>
    <n v="6"/>
    <x v="17"/>
    <n v="4.3023333339078818E-2"/>
    <n v="1.0325600001378916"/>
    <n v="3.5888888888875954"/>
  </r>
  <r>
    <n v="6532"/>
    <n v="175419"/>
    <n v="43588"/>
    <n v="89"/>
    <n v="2"/>
    <n v="393"/>
    <n v="419"/>
    <d v="2013-09-29T10:00:00"/>
    <d v="2013-09-29T11:59:52"/>
    <n v="0"/>
    <x v="0"/>
    <d v="2013-09-25T19:44:00"/>
    <x v="0"/>
    <n v="7"/>
    <x v="4"/>
    <n v="8.3243333334394265E-2"/>
    <n v="1.9978400000254624"/>
    <n v="3.5944444444394321"/>
  </r>
  <r>
    <n v="7338"/>
    <n v="144912"/>
    <n v="7803"/>
    <n v="87"/>
    <n v="1"/>
    <n v="393"/>
    <s v=""/>
    <d v="2013-04-20T07:00:00"/>
    <d v="2013-04-30T07:00:00"/>
    <n v="0"/>
    <x v="0"/>
    <d v="2013-04-16T16:09:00"/>
    <x v="0"/>
    <n v="6"/>
    <x v="18"/>
    <n v="10.000003333334462"/>
    <n v="240.00008000002708"/>
    <n v="3.6187499999941792"/>
  </r>
  <r>
    <n v="5447"/>
    <n v="170107"/>
    <n v="33002"/>
    <n v="12"/>
    <n v="2"/>
    <n v="1026"/>
    <n v="611"/>
    <d v="2013-09-03T08:15:00"/>
    <d v="2013-09-03T10:28:56"/>
    <n v="0"/>
    <x v="0"/>
    <d v="2013-08-30T16:23:00"/>
    <x v="0"/>
    <n v="2"/>
    <x v="5"/>
    <n v="9.30099999968661E-2"/>
    <n v="2.2322399999247864"/>
    <n v="3.6611111111124046"/>
  </r>
  <r>
    <n v="5785"/>
    <n v="181516"/>
    <n v="39212"/>
    <n v="65"/>
    <n v="1"/>
    <n v="1096"/>
    <s v=""/>
    <d v="2013-11-01T06:00:00"/>
    <d v="2013-11-03T23:59:00"/>
    <n v="1"/>
    <x v="0"/>
    <d v="2013-10-28T13:59:00"/>
    <x v="0"/>
    <n v="5"/>
    <x v="19"/>
    <n v="2.749309999999241"/>
    <n v="65.983439999981783"/>
    <n v="3.6673611111109494"/>
  </r>
  <r>
    <n v="6554"/>
    <n v="175784"/>
    <n v="32527"/>
    <n v="12"/>
    <n v="2"/>
    <n v="1026"/>
    <n v="218"/>
    <d v="2013-10-01T07:30:00"/>
    <d v="2013-10-01T08:39:31"/>
    <n v="0"/>
    <x v="0"/>
    <d v="2013-09-27T15:03:00"/>
    <x v="0"/>
    <n v="2"/>
    <x v="18"/>
    <n v="4.8280000002705492E-2"/>
    <n v="1.1587200000649318"/>
    <n v="3.6854166666671517"/>
  </r>
  <r>
    <n v="7822"/>
    <n v="175846"/>
    <n v="29275"/>
    <n v="12"/>
    <n v="2"/>
    <n v="768"/>
    <n v="433"/>
    <d v="2013-10-01T08:15:00"/>
    <d v="2013-10-01T09:29:36"/>
    <n v="0"/>
    <x v="0"/>
    <d v="2013-09-27T15:47:00"/>
    <x v="0"/>
    <n v="2"/>
    <x v="5"/>
    <n v="5.1809999997203704E-2"/>
    <n v="1.2434399999328889"/>
    <n v="3.6861111111138598"/>
  </r>
  <r>
    <n v="6943"/>
    <n v="180175"/>
    <n v="45738"/>
    <n v="12"/>
    <n v="3"/>
    <n v="396"/>
    <s v=""/>
    <d v="2013-10-24T08:00:00"/>
    <d v="2013-10-24T11:32:13"/>
    <n v="0"/>
    <x v="0"/>
    <d v="2013-10-20T15:08:00"/>
    <x v="0"/>
    <n v="4"/>
    <x v="5"/>
    <n v="0.14737666666769655"/>
    <n v="3.5370400000247173"/>
    <n v="3.702777777776646"/>
  </r>
  <r>
    <n v="6066"/>
    <n v="180146"/>
    <n v="45746"/>
    <n v="24"/>
    <n v="3"/>
    <n v="570"/>
    <s v=""/>
    <d v="2013-10-24T08:00:00"/>
    <d v="2013-10-24T10:56:55"/>
    <n v="0"/>
    <x v="0"/>
    <d v="2013-10-20T15:03:00"/>
    <x v="0"/>
    <n v="4"/>
    <x v="5"/>
    <n v="0.1228566666613915"/>
    <n v="2.948559999873396"/>
    <n v="3.7062500000029104"/>
  </r>
  <r>
    <n v="7205"/>
    <n v="165436"/>
    <n v="704"/>
    <n v="12"/>
    <n v="2"/>
    <n v="953"/>
    <n v="393"/>
    <d v="2013-08-11T14:30:00"/>
    <d v="2013-08-11T16:27:29"/>
    <n v="1"/>
    <x v="0"/>
    <d v="2013-08-07T21:18:00"/>
    <x v="0"/>
    <n v="7"/>
    <x v="15"/>
    <n v="8.1583333332673647E-2"/>
    <n v="1.9579999999841675"/>
    <n v="3.7166666666671517"/>
  </r>
  <r>
    <n v="7589"/>
    <n v="184392"/>
    <n v="38125"/>
    <n v="12"/>
    <n v="2"/>
    <n v="51"/>
    <n v="393"/>
    <d v="2013-11-17T04:45:00"/>
    <d v="2013-11-17T05:52:42"/>
    <n v="0"/>
    <x v="0"/>
    <d v="2013-11-13T11:28:00"/>
    <x v="0"/>
    <n v="7"/>
    <x v="22"/>
    <n v="4.7013333336508367E-2"/>
    <n v="1.1283200000762008"/>
    <n v="3.7201388888861402"/>
  </r>
  <r>
    <n v="7430"/>
    <n v="179066"/>
    <n v="45270"/>
    <n v="65"/>
    <n v="1"/>
    <n v="1056"/>
    <s v=""/>
    <d v="2013-10-18T06:00:00"/>
    <d v="2013-10-20T23:59:00"/>
    <n v="1"/>
    <x v="0"/>
    <d v="2013-10-14T12:14:00"/>
    <x v="0"/>
    <n v="5"/>
    <x v="19"/>
    <n v="2.749309999999241"/>
    <n v="65.983439999981783"/>
    <n v="3.7402777777751908"/>
  </r>
  <r>
    <n v="6326"/>
    <n v="180315"/>
    <n v="29648"/>
    <n v="12"/>
    <n v="3"/>
    <n v="625"/>
    <s v=""/>
    <d v="2013-10-25T08:00:00"/>
    <d v="2013-10-25T12:00:00"/>
    <n v="0"/>
    <x v="0"/>
    <d v="2013-10-21T13:50:00"/>
    <x v="0"/>
    <n v="5"/>
    <x v="5"/>
    <n v="0.16666666666424135"/>
    <n v="3.9999999999417923"/>
    <n v="3.7569444444452529"/>
  </r>
  <r>
    <n v="7035"/>
    <n v="157320"/>
    <n v="32527"/>
    <n v="24"/>
    <n v="2"/>
    <n v="1026"/>
    <n v="218"/>
    <d v="2013-07-02T07:45:00"/>
    <d v="2013-07-02T08:44:26"/>
    <n v="0"/>
    <x v="0"/>
    <d v="2013-06-28T12:39:00"/>
    <x v="0"/>
    <n v="2"/>
    <x v="18"/>
    <n v="4.1273333335993811E-2"/>
    <n v="0.99056000006385148"/>
    <n v="3.7958333333299379"/>
  </r>
  <r>
    <n v="6909"/>
    <n v="170959"/>
    <n v="41300"/>
    <n v="12"/>
    <n v="2"/>
    <n v="414"/>
    <n v="344"/>
    <d v="2013-09-06T06:00:00"/>
    <d v="2013-09-06T06:57:26"/>
    <n v="0"/>
    <x v="0"/>
    <d v="2013-09-02T10:48:00"/>
    <x v="0"/>
    <n v="5"/>
    <x v="19"/>
    <n v="3.9879999996628612E-2"/>
    <n v="0.95711999991908669"/>
    <n v="3.8000000000029104"/>
  </r>
  <r>
    <n v="6497"/>
    <n v="169370"/>
    <n v="40713"/>
    <n v="65"/>
    <n v="1"/>
    <n v="625"/>
    <s v=""/>
    <d v="2013-08-30T06:30:00"/>
    <d v="2013-08-31T23:59:00"/>
    <n v="0"/>
    <x v="0"/>
    <d v="2013-08-26T10:27:00"/>
    <x v="0"/>
    <n v="5"/>
    <x v="19"/>
    <n v="1.7284766666634823"/>
    <n v="41.483439999923576"/>
    <n v="3.8354166666686069"/>
  </r>
  <r>
    <n v="6789"/>
    <n v="179724"/>
    <n v="45572"/>
    <n v="89"/>
    <n v="3"/>
    <n v="393"/>
    <s v=""/>
    <d v="2013-10-22T11:00:00"/>
    <d v="2013-10-22T20:00:00"/>
    <n v="0"/>
    <x v="0"/>
    <d v="2013-10-18T13:40:00"/>
    <x v="0"/>
    <n v="2"/>
    <x v="1"/>
    <n v="0.37499666666553821"/>
    <n v="8.9999199999729171"/>
    <n v="3.8888888888905058"/>
  </r>
  <r>
    <n v="5482"/>
    <n v="157233"/>
    <n v="33002"/>
    <n v="12"/>
    <n v="2"/>
    <n v="1026"/>
    <n v="611"/>
    <d v="2013-07-02T08:30:00"/>
    <d v="2013-07-02T09:18:10"/>
    <n v="0"/>
    <x v="0"/>
    <d v="2013-06-28T10:07:00"/>
    <x v="0"/>
    <n v="2"/>
    <x v="5"/>
    <n v="3.3453333337092772E-2"/>
    <n v="0.80288000009022653"/>
    <n v="3.9326388888875954"/>
  </r>
  <r>
    <n v="6944"/>
    <n v="177833"/>
    <n v="43511"/>
    <n v="12"/>
    <n v="3"/>
    <n v="1378"/>
    <s v=""/>
    <d v="2013-10-12T12:30:00"/>
    <d v="2013-10-12T22:30:00"/>
    <n v="1"/>
    <x v="0"/>
    <d v="2013-10-08T14:04:00"/>
    <x v="0"/>
    <n v="6"/>
    <x v="3"/>
    <n v="0.41666666666424135"/>
    <n v="9.9999999999417923"/>
    <n v="3.9347222222277196"/>
  </r>
  <r>
    <n v="7481"/>
    <n v="177609"/>
    <n v="43509"/>
    <n v="12"/>
    <n v="2"/>
    <n v="147"/>
    <n v="396"/>
    <d v="2013-10-11T08:15:00"/>
    <d v="2013-10-11T09:16:16"/>
    <n v="0"/>
    <x v="0"/>
    <d v="2013-10-07T09:23:00"/>
    <x v="0"/>
    <n v="5"/>
    <x v="5"/>
    <n v="4.2549999998300336E-2"/>
    <n v="1.0211999999592081"/>
    <n v="3.952777777776646"/>
  </r>
  <r>
    <n v="6203"/>
    <n v="177099"/>
    <n v="44250"/>
    <n v="89"/>
    <n v="2"/>
    <n v="393"/>
    <n v="1036"/>
    <d v="2013-10-07T22:15:00"/>
    <d v="2013-10-07T23:17:18"/>
    <n v="1"/>
    <x v="0"/>
    <d v="2013-10-03T22:13:00"/>
    <x v="0"/>
    <n v="1"/>
    <x v="2"/>
    <n v="4.3266666667477693E-2"/>
    <n v="1.0384000000194646"/>
    <n v="4.0013888888934162"/>
  </r>
  <r>
    <n v="6907"/>
    <n v="159516"/>
    <n v="34972"/>
    <n v="12"/>
    <n v="2"/>
    <n v="1243"/>
    <n v="1041"/>
    <d v="2013-07-13T14:30:00"/>
    <d v="2013-07-13T15:07:48"/>
    <n v="0"/>
    <x v="0"/>
    <d v="2013-07-09T13:54:00"/>
    <x v="0"/>
    <n v="6"/>
    <x v="15"/>
    <n v="2.6253333337081131E-2"/>
    <n v="0.63008000008994713"/>
    <n v="4.0249999999941792"/>
  </r>
  <r>
    <n v="6945"/>
    <n v="175803"/>
    <n v="32527"/>
    <n v="12"/>
    <n v="2"/>
    <n v="218"/>
    <n v="1026"/>
    <d v="2013-10-01T16:00:00"/>
    <d v="2013-10-01T16:26:47"/>
    <n v="0"/>
    <x v="0"/>
    <d v="2013-09-27T15:06:00"/>
    <x v="0"/>
    <n v="2"/>
    <x v="12"/>
    <n v="1.8603333337523509E-2"/>
    <n v="0.44648000010056421"/>
    <n v="4.0374999999985448"/>
  </r>
  <r>
    <n v="6082"/>
    <n v="159381"/>
    <n v="35707"/>
    <n v="12"/>
    <n v="2"/>
    <n v="1301"/>
    <n v="393"/>
    <d v="2013-07-12T19:00:00"/>
    <d v="2013-07-12T21:47:38"/>
    <n v="1"/>
    <x v="0"/>
    <d v="2013-07-08T17:11:00"/>
    <x v="0"/>
    <n v="5"/>
    <x v="10"/>
    <n v="0.11641333333682269"/>
    <n v="2.7939200000837445"/>
    <n v="4.0756944444437977"/>
  </r>
  <r>
    <n v="5495"/>
    <n v="171029"/>
    <n v="40039"/>
    <n v="12"/>
    <n v="2"/>
    <n v="1281"/>
    <n v="1237"/>
    <d v="2013-09-06T16:30:00"/>
    <d v="2013-09-06T16:58:23"/>
    <n v="0"/>
    <x v="0"/>
    <d v="2013-09-02T14:16:00"/>
    <x v="0"/>
    <n v="5"/>
    <x v="12"/>
    <n v="1.9710000000486616E-2"/>
    <n v="0.47304000001167879"/>
    <n v="4.0930555555532919"/>
  </r>
  <r>
    <n v="5987"/>
    <n v="179080"/>
    <n v="44489"/>
    <n v="89"/>
    <n v="2"/>
    <n v="330"/>
    <n v="83"/>
    <d v="2013-10-18T16:15:00"/>
    <d v="2013-10-18T17:15:32"/>
    <n v="0"/>
    <x v="0"/>
    <d v="2013-10-14T12:45:00"/>
    <x v="0"/>
    <n v="5"/>
    <x v="12"/>
    <n v="4.2036666665808298E-2"/>
    <n v="1.0088799999793991"/>
    <n v="4.1458333333357587"/>
  </r>
  <r>
    <n v="7487"/>
    <n v="173511"/>
    <n v="42699"/>
    <n v="89"/>
    <n v="2"/>
    <n v="393"/>
    <n v="105"/>
    <d v="2013-09-18T23:45:00"/>
    <d v="2013-09-19T01:01:06"/>
    <n v="0"/>
    <x v="0"/>
    <d v="2013-09-14T17:57:00"/>
    <x v="0"/>
    <n v="3"/>
    <x v="13"/>
    <n v="5.2846666665573139E-2"/>
    <n v="1.2683199999737553"/>
    <n v="4.2416666666686069"/>
  </r>
  <r>
    <n v="7654"/>
    <n v="176456"/>
    <n v="37984"/>
    <n v="89"/>
    <n v="2"/>
    <n v="689"/>
    <n v="1399"/>
    <d v="2013-10-04T16:30:00"/>
    <d v="2013-10-04T17:12:31"/>
    <n v="0"/>
    <x v="0"/>
    <d v="2013-09-30T10:38:00"/>
    <x v="0"/>
    <n v="5"/>
    <x v="12"/>
    <n v="2.9529999999795109E-2"/>
    <n v="0.70871999999508262"/>
    <n v="4.2444444444408873"/>
  </r>
  <r>
    <n v="7118"/>
    <n v="159361"/>
    <n v="35992"/>
    <n v="12"/>
    <n v="2"/>
    <n v="814"/>
    <n v="1102"/>
    <d v="2013-07-12T21:45:00"/>
    <d v="2013-07-12T23:40:45"/>
    <n v="1"/>
    <x v="0"/>
    <d v="2013-07-08T15:25:00"/>
    <x v="0"/>
    <n v="5"/>
    <x v="14"/>
    <n v="8.037999999942258E-2"/>
    <n v="1.9291199999861419"/>
    <n v="4.2638888888905058"/>
  </r>
  <r>
    <n v="6454"/>
    <n v="173926"/>
    <n v="42895"/>
    <n v="12"/>
    <n v="2"/>
    <n v="393"/>
    <n v="1052"/>
    <d v="2013-09-20T21:45:00"/>
    <d v="2013-09-21T00:20:30"/>
    <n v="1"/>
    <x v="0"/>
    <d v="2013-09-16T14:59:00"/>
    <x v="0"/>
    <n v="5"/>
    <x v="14"/>
    <n v="0.10798999999678927"/>
    <n v="2.5917599999229424"/>
    <n v="4.2819444444467081"/>
  </r>
  <r>
    <n v="6582"/>
    <n v="176415"/>
    <n v="43430"/>
    <n v="12"/>
    <n v="2"/>
    <n v="293"/>
    <n v="1323"/>
    <d v="2013-10-04T17:45:00"/>
    <d v="2013-10-04T18:22:54"/>
    <n v="0"/>
    <x v="0"/>
    <d v="2013-09-30T10:25:00"/>
    <x v="0"/>
    <n v="5"/>
    <x v="16"/>
    <n v="2.6316666662751231E-2"/>
    <n v="0.63159999990602955"/>
    <n v="4.3055555555547471"/>
  </r>
  <r>
    <n v="5847"/>
    <n v="176366"/>
    <n v="41644"/>
    <n v="12"/>
    <n v="2"/>
    <n v="611"/>
    <n v="1026"/>
    <d v="2013-10-04T17:45:00"/>
    <d v="2013-10-04T18:40:52"/>
    <n v="0"/>
    <x v="0"/>
    <d v="2013-09-30T10:12:00"/>
    <x v="0"/>
    <n v="5"/>
    <x v="16"/>
    <n v="3.8796666667622048E-2"/>
    <n v="0.93112000002292916"/>
    <n v="4.3145833333328483"/>
  </r>
  <r>
    <n v="5511"/>
    <n v="167888"/>
    <n v="39991"/>
    <n v="12"/>
    <n v="2"/>
    <n v="58"/>
    <n v="393"/>
    <d v="2013-08-23T05:15:00"/>
    <d v="2013-08-23T06:40:03"/>
    <n v="1"/>
    <x v="0"/>
    <d v="2013-08-18T21:40:00"/>
    <x v="0"/>
    <n v="5"/>
    <x v="7"/>
    <n v="5.9059999999590218E-2"/>
    <n v="1.4174399999901652"/>
    <n v="4.3159722222189885"/>
  </r>
  <r>
    <n v="7989"/>
    <n v="182647"/>
    <n v="46914"/>
    <n v="12"/>
    <n v="2"/>
    <n v="1226"/>
    <n v="293"/>
    <d v="2013-11-05T07:30:00"/>
    <s v=""/>
    <n v="1"/>
    <x v="0"/>
    <d v="2013-10-31T23:33:00"/>
    <x v="1"/>
    <n v="2"/>
    <x v="18"/>
    <e v="#VALUE!"/>
    <s v=""/>
    <n v="4.3312500000029104"/>
  </r>
  <r>
    <n v="6784"/>
    <n v="157181"/>
    <n v="40512"/>
    <n v="12"/>
    <n v="2"/>
    <n v="571"/>
    <n v="625"/>
    <d v="2013-07-02T17:30:00"/>
    <d v="2013-07-02T17:45:54"/>
    <n v="0"/>
    <x v="0"/>
    <d v="2013-06-28T09:10:00"/>
    <x v="0"/>
    <n v="2"/>
    <x v="16"/>
    <n v="1.1043333339330275E-2"/>
    <n v="0.26504000014392659"/>
    <n v="4.3472222222189885"/>
  </r>
  <r>
    <n v="6507"/>
    <n v="184321"/>
    <n v="47874"/>
    <n v="65"/>
    <n v="3"/>
    <n v="376"/>
    <s v=""/>
    <d v="2013-11-17T10:00:00"/>
    <d v="2013-11-17T17:00:00"/>
    <n v="0"/>
    <x v="1"/>
    <d v="2013-11-12T23:00:00"/>
    <x v="0"/>
    <n v="7"/>
    <x v="4"/>
    <n v="0.29166333333705552"/>
    <n v="6.9999200000893325"/>
    <n v="4.4583333333284827"/>
  </r>
  <r>
    <n v="7314"/>
    <n v="170899"/>
    <n v="41234"/>
    <n v="87"/>
    <n v="3"/>
    <n v="293"/>
    <s v=""/>
    <d v="2013-09-06T08:30:00"/>
    <d v="2013-09-06T17:30:00"/>
    <n v="0"/>
    <x v="0"/>
    <d v="2013-09-01T21:25:00"/>
    <x v="0"/>
    <n v="5"/>
    <x v="5"/>
    <n v="0.37500333333446179"/>
    <n v="9.0000800000270829"/>
    <n v="4.4618055555547471"/>
  </r>
  <r>
    <n v="7098"/>
    <n v="173235"/>
    <n v="42526"/>
    <n v="85"/>
    <n v="2"/>
    <n v="393"/>
    <n v="1165"/>
    <d v="2013-09-18T03:30:00"/>
    <d v="2013-09-18T04:44:28"/>
    <n v="0"/>
    <x v="0"/>
    <d v="2013-09-13T16:07:00"/>
    <x v="0"/>
    <n v="3"/>
    <x v="23"/>
    <n v="5.1716666661377531E-2"/>
    <n v="1.2411999998730607"/>
    <n v="4.4743055555591127"/>
  </r>
  <r>
    <n v="6461"/>
    <n v="157726"/>
    <n v="37192"/>
    <n v="24"/>
    <n v="2"/>
    <n v="353"/>
    <n v="1068"/>
    <d v="2013-07-05T09:00:00"/>
    <d v="2013-07-05T09:24:42"/>
    <n v="0"/>
    <x v="0"/>
    <d v="2013-06-30T21:16:00"/>
    <x v="0"/>
    <n v="5"/>
    <x v="9"/>
    <n v="1.7149999999674037E-2"/>
    <n v="0.41159999999217689"/>
    <n v="4.4888888888890506"/>
  </r>
  <r>
    <n v="5895"/>
    <n v="174977"/>
    <n v="29648"/>
    <n v="12"/>
    <n v="3"/>
    <n v="1084"/>
    <s v=""/>
    <d v="2013-09-27T07:30:00"/>
    <d v="2013-09-27T11:30:00"/>
    <n v="0"/>
    <x v="0"/>
    <d v="2013-09-22T19:15:00"/>
    <x v="0"/>
    <n v="5"/>
    <x v="18"/>
    <n v="0.16666999999870313"/>
    <n v="4.0000799999688752"/>
    <n v="4.5104166666642413"/>
  </r>
  <r>
    <n v="6373"/>
    <n v="152173"/>
    <n v="32444"/>
    <n v="12"/>
    <n v="2"/>
    <n v="393"/>
    <n v="692"/>
    <d v="2013-06-05T05:30:00"/>
    <d v="2013-06-06T00:00:00"/>
    <n v="1"/>
    <x v="0"/>
    <d v="2013-05-31T16:44:00"/>
    <x v="0"/>
    <n v="3"/>
    <x v="7"/>
    <n v="0.77083333333575865"/>
    <n v="18.500000000058208"/>
    <n v="4.5319444444394321"/>
  </r>
  <r>
    <n v="5612"/>
    <n v="154360"/>
    <n v="27679"/>
    <n v="12"/>
    <n v="1"/>
    <n v="393"/>
    <s v=""/>
    <d v="2013-06-15T07:45:00"/>
    <d v="2013-06-16T00:00:00"/>
    <n v="0"/>
    <x v="0"/>
    <d v="2013-06-10T18:56:00"/>
    <x v="0"/>
    <n v="6"/>
    <x v="18"/>
    <n v="0.67708333333575865"/>
    <n v="16.250000000058208"/>
    <n v="4.5340277777722804"/>
  </r>
  <r>
    <n v="7595"/>
    <n v="185723"/>
    <n v="47865"/>
    <n v="12"/>
    <n v="2"/>
    <n v="750"/>
    <n v="1052"/>
    <d v="2013-11-27T08:45:00"/>
    <d v="2013-11-27T09:52:44"/>
    <n v="0"/>
    <x v="0"/>
    <d v="2013-11-22T19:48:00"/>
    <x v="0"/>
    <n v="3"/>
    <x v="5"/>
    <n v="4.7036666663188953E-2"/>
    <n v="1.1288799999165349"/>
    <n v="4.539583333338669"/>
  </r>
  <r>
    <n v="5704"/>
    <n v="173743"/>
    <n v="29648"/>
    <n v="12"/>
    <n v="3"/>
    <n v="450"/>
    <s v=""/>
    <d v="2013-09-20T09:15:00"/>
    <d v="2013-09-20T10:51:59"/>
    <n v="0"/>
    <x v="0"/>
    <d v="2013-09-15T20:04:00"/>
    <x v="0"/>
    <n v="5"/>
    <x v="9"/>
    <n v="6.7353333339269739E-2"/>
    <n v="1.6164800001424737"/>
    <n v="4.5493055555562023"/>
  </r>
  <r>
    <n v="6098"/>
    <n v="163929"/>
    <n v="25273"/>
    <n v="89"/>
    <n v="2"/>
    <n v="393"/>
    <n v="1281"/>
    <d v="2013-08-06T01:00:00"/>
    <d v="2013-08-06T01:25:01"/>
    <n v="1"/>
    <x v="0"/>
    <d v="2013-08-01T11:11:00"/>
    <x v="0"/>
    <n v="2"/>
    <x v="21"/>
    <n v="1.7373333335854113E-2"/>
    <n v="0.41696000006049871"/>
    <n v="4.5756944444437977"/>
  </r>
  <r>
    <n v="7342"/>
    <n v="141912"/>
    <n v="26954"/>
    <n v="28"/>
    <n v="2"/>
    <n v="1371"/>
    <n v="393"/>
    <d v="2013-03-28T03:30:00"/>
    <d v="2013-03-29T00:00:00"/>
    <n v="1"/>
    <x v="0"/>
    <d v="2013-03-23T12:37:00"/>
    <x v="0"/>
    <n v="4"/>
    <x v="23"/>
    <n v="0.85416666666424135"/>
    <n v="20.499999999941792"/>
    <n v="4.6201388888948713"/>
  </r>
  <r>
    <n v="7131"/>
    <n v="132791"/>
    <n v="22323"/>
    <n v="65"/>
    <n v="1"/>
    <n v="410"/>
    <s v=""/>
    <d v="2013-01-09T06:00:00"/>
    <d v="2013-01-12T00:00:00"/>
    <n v="0"/>
    <x v="0"/>
    <d v="2013-01-04T14:40:00"/>
    <x v="0"/>
    <n v="3"/>
    <x v="19"/>
    <n v="2.75"/>
    <n v="66"/>
    <n v="4.6388888888905058"/>
  </r>
  <r>
    <n v="7835"/>
    <n v="174609"/>
    <n v="25286"/>
    <n v="12"/>
    <n v="2"/>
    <n v="187"/>
    <n v="1069"/>
    <d v="2013-09-25T07:45:00"/>
    <d v="2013-09-25T09:16:46"/>
    <n v="0"/>
    <x v="0"/>
    <d v="2013-09-20T15:44:00"/>
    <x v="0"/>
    <n v="3"/>
    <x v="18"/>
    <n v="6.3723333332745824E-2"/>
    <n v="1.5293599999858998"/>
    <n v="4.6673611111109494"/>
  </r>
  <r>
    <n v="5563"/>
    <n v="180135"/>
    <n v="45750"/>
    <n v="12"/>
    <n v="3"/>
    <n v="1059"/>
    <s v=""/>
    <d v="2013-10-25T09:00:00"/>
    <d v="2013-10-25T13:00:00"/>
    <n v="0"/>
    <x v="0"/>
    <d v="2013-10-20T15:01:00"/>
    <x v="0"/>
    <n v="5"/>
    <x v="9"/>
    <n v="0.16666999999870313"/>
    <n v="4.0000799999688752"/>
    <n v="4.7493055555532919"/>
  </r>
  <r>
    <n v="7208"/>
    <n v="175114"/>
    <n v="43429"/>
    <n v="12"/>
    <n v="2"/>
    <n v="393"/>
    <n v="1005"/>
    <d v="2013-09-28T11:00:00"/>
    <d v="2013-09-28T13:23:04"/>
    <n v="1"/>
    <x v="0"/>
    <d v="2013-09-23T16:04:00"/>
    <x v="0"/>
    <n v="6"/>
    <x v="1"/>
    <n v="9.9356666665698867E-2"/>
    <n v="2.3845599999767728"/>
    <n v="4.788888888891961"/>
  </r>
  <r>
    <n v="7065"/>
    <n v="160756"/>
    <n v="27458"/>
    <n v="12"/>
    <n v="2"/>
    <n v="1330"/>
    <n v="1285"/>
    <d v="2013-07-20T09:15:00"/>
    <d v="2013-07-20T10:25:36"/>
    <n v="0"/>
    <x v="0"/>
    <d v="2013-07-15T14:12:00"/>
    <x v="0"/>
    <n v="6"/>
    <x v="9"/>
    <n v="4.9023333333025221E-2"/>
    <n v="1.1765599999926053"/>
    <n v="4.7937499999970896"/>
  </r>
  <r>
    <n v="5466"/>
    <n v="172084"/>
    <n v="39833"/>
    <n v="12"/>
    <n v="2"/>
    <n v="393"/>
    <n v="1054"/>
    <d v="2013-09-11T22:15:00"/>
    <d v="2013-09-12T00:04:05"/>
    <n v="1"/>
    <x v="0"/>
    <d v="2013-09-07T01:51:00"/>
    <x v="0"/>
    <n v="3"/>
    <x v="2"/>
    <n v="7.5756666665256489E-2"/>
    <n v="1.8181599999661557"/>
    <n v="4.8500000000058208"/>
  </r>
  <r>
    <n v="7646"/>
    <n v="158823"/>
    <n v="32527"/>
    <n v="12"/>
    <n v="2"/>
    <n v="1026"/>
    <n v="218"/>
    <d v="2013-07-11T08:00:00"/>
    <d v="2013-07-11T09:18:19"/>
    <n v="0"/>
    <x v="0"/>
    <d v="2013-07-06T11:33:00"/>
    <x v="0"/>
    <n v="4"/>
    <x v="5"/>
    <n v="5.4386666663049255E-2"/>
    <n v="1.3052799999131821"/>
    <n v="4.852083333338669"/>
  </r>
  <r>
    <n v="7772"/>
    <n v="171609"/>
    <n v="41630"/>
    <n v="12"/>
    <n v="3"/>
    <n v="1136"/>
    <s v=""/>
    <d v="2013-09-10T08:00:00"/>
    <s v=""/>
    <n v="0"/>
    <x v="0"/>
    <d v="2013-09-05T11:27:00"/>
    <x v="1"/>
    <n v="2"/>
    <x v="5"/>
    <e v="#VALUE!"/>
    <s v=""/>
    <n v="4.8562500000043656"/>
  </r>
  <r>
    <n v="7676"/>
    <n v="158712"/>
    <n v="29275"/>
    <n v="12"/>
    <n v="2"/>
    <n v="768"/>
    <n v="433"/>
    <d v="2013-07-11T08:15:00"/>
    <d v="2013-07-11T09:29:36"/>
    <n v="0"/>
    <x v="0"/>
    <d v="2013-07-06T10:52:00"/>
    <x v="0"/>
    <n v="4"/>
    <x v="5"/>
    <n v="5.1809999997203704E-2"/>
    <n v="1.2434399999328889"/>
    <n v="4.890972222223354"/>
  </r>
  <r>
    <n v="6379"/>
    <n v="182111"/>
    <n v="32527"/>
    <n v="12"/>
    <n v="2"/>
    <n v="1026"/>
    <n v="218"/>
    <d v="2013-11-05T07:45:00"/>
    <d v="2013-11-05T08:23:59"/>
    <n v="0"/>
    <x v="0"/>
    <d v="2013-10-31T09:58:00"/>
    <x v="0"/>
    <n v="2"/>
    <x v="18"/>
    <n v="2.7073333338194061E-2"/>
    <n v="0.64976000011665747"/>
    <n v="4.9076388888861402"/>
  </r>
  <r>
    <n v="6987"/>
    <n v="147604"/>
    <n v="27732"/>
    <n v="87"/>
    <n v="1"/>
    <n v="1036"/>
    <s v=""/>
    <d v="2013-05-10T06:30:00"/>
    <d v="2013-05-12T06:30:00"/>
    <n v="1"/>
    <x v="0"/>
    <d v="2013-05-05T08:35:00"/>
    <x v="0"/>
    <n v="5"/>
    <x v="19"/>
    <n v="1.9999966666655382"/>
    <n v="47.999919999972917"/>
    <n v="4.9131944444452529"/>
  </r>
  <r>
    <n v="6942"/>
    <n v="181159"/>
    <n v="46278"/>
    <n v="12"/>
    <n v="2"/>
    <n v="448"/>
    <n v="393"/>
    <d v="2013-10-31T12:30:00"/>
    <d v="2013-10-31T14:21:29"/>
    <n v="1"/>
    <x v="0"/>
    <d v="2013-10-26T14:03:00"/>
    <x v="0"/>
    <n v="4"/>
    <x v="3"/>
    <n v="7.7416666666977108E-2"/>
    <n v="1.8580000000074506"/>
    <n v="4.9354166666671517"/>
  </r>
  <r>
    <n v="5438"/>
    <n v="166524"/>
    <n v="39281"/>
    <n v="12"/>
    <n v="2"/>
    <n v="393"/>
    <n v="1150"/>
    <d v="2013-08-18T00:30:00"/>
    <d v="2013-08-18T01:36:08"/>
    <n v="1"/>
    <x v="0"/>
    <d v="2013-08-13T01:37:00"/>
    <x v="0"/>
    <n v="7"/>
    <x v="20"/>
    <n v="4.592666666576406E-2"/>
    <n v="1.1022399999783374"/>
    <n v="4.953472222223354"/>
  </r>
  <r>
    <n v="5751"/>
    <n v="160102"/>
    <n v="30290"/>
    <n v="12"/>
    <n v="2"/>
    <n v="1054"/>
    <n v="1254"/>
    <d v="2013-07-17T09:45:00"/>
    <d v="2013-07-17T10:32:17"/>
    <n v="0"/>
    <x v="0"/>
    <d v="2013-07-12T10:38:00"/>
    <x v="0"/>
    <n v="3"/>
    <x v="9"/>
    <n v="3.2839999999850988E-2"/>
    <n v="0.78815999999642372"/>
    <n v="4.9631944444408873"/>
  </r>
  <r>
    <n v="7943"/>
    <n v="170467"/>
    <n v="34972"/>
    <n v="12"/>
    <n v="2"/>
    <n v="1041"/>
    <n v="1243"/>
    <d v="2013-09-05T09:15:00"/>
    <d v="2013-09-05T10:03:22"/>
    <n v="0"/>
    <x v="0"/>
    <d v="2013-08-31T09:51:00"/>
    <x v="0"/>
    <n v="4"/>
    <x v="9"/>
    <n v="3.3583333337446675E-2"/>
    <n v="0.80600000009872019"/>
    <n v="4.9749999999985448"/>
  </r>
  <r>
    <n v="6274"/>
    <n v="160762"/>
    <n v="27458"/>
    <n v="12"/>
    <n v="2"/>
    <n v="1285"/>
    <n v="1330"/>
    <d v="2013-07-20T14:00:00"/>
    <d v="2013-07-20T14:43:14"/>
    <n v="0"/>
    <x v="0"/>
    <d v="2013-07-15T14:16:00"/>
    <x v="0"/>
    <n v="6"/>
    <x v="15"/>
    <n v="3.0026666667254176E-2"/>
    <n v="0.72064000001410022"/>
    <n v="4.9888888888890506"/>
  </r>
  <r>
    <n v="6699"/>
    <n v="160075"/>
    <n v="35061"/>
    <n v="12"/>
    <n v="2"/>
    <n v="157"/>
    <n v="1065"/>
    <d v="2013-07-17T10:30:00"/>
    <d v="2013-07-17T10:58:06"/>
    <n v="0"/>
    <x v="0"/>
    <d v="2013-07-12T10:24:00"/>
    <x v="0"/>
    <n v="3"/>
    <x v="4"/>
    <n v="1.9509999998263083E-2"/>
    <n v="0.468239999958314"/>
    <n v="5.0041666666656965"/>
  </r>
  <r>
    <n v="7516"/>
    <n v="174614"/>
    <n v="25286"/>
    <n v="12"/>
    <n v="2"/>
    <n v="1069"/>
    <n v="187"/>
    <d v="2013-09-25T19:00:00"/>
    <d v="2013-09-25T20:06:40"/>
    <n v="0"/>
    <x v="0"/>
    <d v="2013-09-20T15:44:00"/>
    <x v="0"/>
    <n v="3"/>
    <x v="10"/>
    <n v="4.6293333332869224E-2"/>
    <n v="1.1110399999888614"/>
    <n v="5.1361111111109494"/>
  </r>
  <r>
    <n v="7324"/>
    <n v="158940"/>
    <n v="30290"/>
    <n v="89"/>
    <n v="2"/>
    <n v="1254"/>
    <n v="1054"/>
    <d v="2013-07-11T18:00:00"/>
    <d v="2013-07-11T18:49:15"/>
    <n v="0"/>
    <x v="0"/>
    <d v="2013-07-06T12:16:00"/>
    <x v="0"/>
    <n v="4"/>
    <x v="6"/>
    <n v="3.4200000001874287E-2"/>
    <n v="0.82080000004498288"/>
    <n v="5.2388888888890506"/>
  </r>
  <r>
    <n v="7707"/>
    <n v="158731"/>
    <n v="29275"/>
    <n v="12"/>
    <n v="2"/>
    <n v="433"/>
    <n v="768"/>
    <d v="2013-07-11T18:15:00"/>
    <d v="2013-07-11T19:54:38"/>
    <n v="0"/>
    <x v="0"/>
    <d v="2013-07-06T11:00:00"/>
    <x v="0"/>
    <n v="4"/>
    <x v="6"/>
    <n v="6.9193333336443175E-2"/>
    <n v="1.6606400000746362"/>
    <n v="5.3020833333284827"/>
  </r>
  <r>
    <n v="7622"/>
    <n v="159873"/>
    <n v="36240"/>
    <n v="12"/>
    <n v="2"/>
    <n v="768"/>
    <n v="1192"/>
    <d v="2013-07-16T18:30:00"/>
    <d v="2013-07-16T18:53:36"/>
    <n v="0"/>
    <x v="0"/>
    <d v="2013-07-11T11:05:00"/>
    <x v="0"/>
    <n v="2"/>
    <x v="6"/>
    <n v="1.6386666662583593E-2"/>
    <n v="0.39327999990200624"/>
    <n v="5.3090277777810115"/>
  </r>
  <r>
    <n v="6757"/>
    <n v="168135"/>
    <n v="40125"/>
    <n v="87"/>
    <n v="3"/>
    <n v="292"/>
    <s v=""/>
    <d v="2013-08-25T08:15:00"/>
    <d v="2013-08-25T17:15:00"/>
    <n v="1"/>
    <x v="0"/>
    <d v="2013-08-19T23:45:00"/>
    <x v="0"/>
    <n v="7"/>
    <x v="5"/>
    <n v="0.375"/>
    <n v="9"/>
    <n v="5.3541666666642413"/>
  </r>
  <r>
    <n v="6661"/>
    <n v="160807"/>
    <n v="36079"/>
    <n v="89"/>
    <n v="2"/>
    <n v="1152"/>
    <n v="1102"/>
    <d v="2013-07-21T05:00:00"/>
    <d v="2013-07-21T05:40:58"/>
    <n v="0"/>
    <x v="0"/>
    <d v="2013-07-15T19:46:00"/>
    <x v="0"/>
    <n v="7"/>
    <x v="7"/>
    <n v="2.8446666663512588E-2"/>
    <n v="0.6827199999243021"/>
    <n v="5.3847222222248092"/>
  </r>
  <r>
    <n v="5672"/>
    <n v="179709"/>
    <n v="45564"/>
    <n v="90"/>
    <n v="2"/>
    <n v="393"/>
    <n v="601"/>
    <d v="2013-10-23T23:00:00"/>
    <d v="2013-10-24T00:09:29"/>
    <n v="0"/>
    <x v="0"/>
    <d v="2013-10-18T11:38:00"/>
    <x v="0"/>
    <n v="3"/>
    <x v="13"/>
    <n v="4.8256666661472991E-2"/>
    <n v="1.1581599998753518"/>
    <n v="5.4736111111124046"/>
  </r>
  <r>
    <n v="6350"/>
    <n v="175417"/>
    <n v="43588"/>
    <n v="89"/>
    <n v="2"/>
    <n v="393"/>
    <n v="419"/>
    <d v="2013-10-01T08:00:00"/>
    <d v="2013-10-01T09:59:52"/>
    <n v="0"/>
    <x v="0"/>
    <d v="2013-09-25T19:38:00"/>
    <x v="0"/>
    <n v="2"/>
    <x v="5"/>
    <n v="8.3236666665470693E-2"/>
    <n v="1.9976799999712966"/>
    <n v="5.515277777776646"/>
  </r>
  <r>
    <n v="6711"/>
    <n v="185719"/>
    <n v="47865"/>
    <n v="12"/>
    <n v="2"/>
    <n v="1052"/>
    <n v="750"/>
    <d v="2013-11-28T08:45:00"/>
    <d v="2013-11-28T10:00:28"/>
    <n v="0"/>
    <x v="0"/>
    <d v="2013-11-22T19:47:00"/>
    <x v="0"/>
    <n v="4"/>
    <x v="5"/>
    <n v="5.2406666662136558E-2"/>
    <n v="1.2577599998912774"/>
    <n v="5.5402777777781012"/>
  </r>
  <r>
    <n v="5845"/>
    <n v="171988"/>
    <n v="41670"/>
    <n v="12"/>
    <n v="2"/>
    <n v="502"/>
    <n v="344"/>
    <d v="2013-09-12T06:45:00"/>
    <d v="2013-09-12T08:06:11"/>
    <n v="0"/>
    <x v="0"/>
    <d v="2013-09-06T17:34:00"/>
    <x v="0"/>
    <n v="4"/>
    <x v="19"/>
    <n v="5.6380000001809094E-2"/>
    <n v="1.3531200000434183"/>
    <n v="5.5493055555562023"/>
  </r>
  <r>
    <n v="5739"/>
    <n v="158380"/>
    <n v="35603"/>
    <n v="12"/>
    <n v="2"/>
    <n v="1261"/>
    <n v="393"/>
    <d v="2013-07-10T03:45:00"/>
    <d v="2013-07-10T04:44:56"/>
    <n v="1"/>
    <x v="0"/>
    <d v="2013-07-04T14:05:00"/>
    <x v="0"/>
    <n v="3"/>
    <x v="23"/>
    <n v="4.1620000003604218E-2"/>
    <n v="0.99888000008650124"/>
    <n v="5.5694444444452529"/>
  </r>
  <r>
    <n v="7626"/>
    <n v="156113"/>
    <n v="34541"/>
    <n v="28"/>
    <n v="1"/>
    <n v="393"/>
    <s v=""/>
    <d v="2013-06-27T04:45:00"/>
    <d v="2013-07-01T00:00:00"/>
    <n v="0"/>
    <x v="0"/>
    <d v="2013-06-21T13:51:00"/>
    <x v="0"/>
    <n v="4"/>
    <x v="22"/>
    <n v="3.8020833333357587"/>
    <n v="91.250000000058208"/>
    <n v="5.6208333333343035"/>
  </r>
  <r>
    <n v="5816"/>
    <n v="168269"/>
    <n v="41133"/>
    <n v="12"/>
    <n v="2"/>
    <n v="1391"/>
    <n v="541"/>
    <d v="2013-08-26T08:30:00"/>
    <d v="2013-08-26T09:19:10"/>
    <n v="0"/>
    <x v="0"/>
    <d v="2013-08-20T16:35:00"/>
    <x v="0"/>
    <n v="1"/>
    <x v="5"/>
    <n v="3.41433333378518E-2"/>
    <n v="0.8194400001084432"/>
    <n v="5.6631944444452529"/>
  </r>
  <r>
    <n v="7542"/>
    <n v="171563"/>
    <n v="22492"/>
    <n v="12"/>
    <n v="2"/>
    <n v="393"/>
    <n v="95"/>
    <d v="2013-09-10T21:00:00"/>
    <d v="2013-09-10T21:45:31"/>
    <n v="1"/>
    <x v="0"/>
    <d v="2013-09-05T04:42:00"/>
    <x v="0"/>
    <n v="2"/>
    <x v="14"/>
    <n v="3.1609999998181593E-2"/>
    <n v="0.75863999995635822"/>
    <n v="5.6791666666686069"/>
  </r>
  <r>
    <n v="5565"/>
    <n v="175848"/>
    <n v="29275"/>
    <n v="12"/>
    <n v="2"/>
    <n v="768"/>
    <n v="433"/>
    <d v="2013-10-03T08:15:00"/>
    <d v="2013-10-03T09:29:36"/>
    <n v="0"/>
    <x v="0"/>
    <d v="2013-09-27T15:49:00"/>
    <x v="0"/>
    <n v="4"/>
    <x v="5"/>
    <n v="5.1809999997203704E-2"/>
    <n v="1.2434399999328889"/>
    <n v="5.6847222222204437"/>
  </r>
  <r>
    <n v="6101"/>
    <n v="174776"/>
    <n v="43289"/>
    <n v="24"/>
    <n v="2"/>
    <n v="393"/>
    <n v="1091"/>
    <d v="2013-09-27T06:30:00"/>
    <d v="2013-09-27T09:12:57"/>
    <n v="1"/>
    <x v="0"/>
    <d v="2013-09-21T13:28:00"/>
    <x v="0"/>
    <n v="5"/>
    <x v="19"/>
    <n v="0.11315666666632751"/>
    <n v="2.7157599999918602"/>
    <n v="5.7097222222218988"/>
  </r>
  <r>
    <n v="7129"/>
    <n v="185814"/>
    <n v="48653"/>
    <n v="12"/>
    <n v="2"/>
    <n v="1061"/>
    <n v="393"/>
    <d v="2013-11-29T07:00:00"/>
    <d v="2013-11-29T09:21:02"/>
    <n v="1"/>
    <x v="0"/>
    <d v="2013-11-23T13:34:00"/>
    <x v="0"/>
    <n v="5"/>
    <x v="18"/>
    <n v="9.7943333334114868E-2"/>
    <n v="2.3506400000187568"/>
    <n v="5.726388888884685"/>
  </r>
  <r>
    <n v="6764"/>
    <n v="182311"/>
    <n v="41670"/>
    <n v="12"/>
    <n v="2"/>
    <n v="502"/>
    <n v="344"/>
    <d v="2013-11-06T06:30:00"/>
    <d v="2013-11-06T07:27:26"/>
    <n v="0"/>
    <x v="0"/>
    <d v="2013-10-31T11:19:00"/>
    <x v="0"/>
    <n v="3"/>
    <x v="19"/>
    <n v="3.9886666665552184E-2"/>
    <n v="0.95727999997325242"/>
    <n v="5.7993055555562023"/>
  </r>
  <r>
    <n v="5693"/>
    <n v="157292"/>
    <n v="29275"/>
    <n v="12"/>
    <n v="2"/>
    <n v="768"/>
    <n v="433"/>
    <d v="2013-07-04T08:15:00"/>
    <d v="2013-07-04T09:01:52"/>
    <n v="0"/>
    <x v="0"/>
    <d v="2013-06-28T12:18:00"/>
    <x v="0"/>
    <n v="4"/>
    <x v="5"/>
    <n v="3.2550000003539026E-2"/>
    <n v="0.78120000008493662"/>
    <n v="5.8312500000029104"/>
  </r>
  <r>
    <n v="5795"/>
    <n v="170564"/>
    <n v="41133"/>
    <n v="12"/>
    <n v="2"/>
    <n v="1391"/>
    <n v="541"/>
    <d v="2013-09-06T08:30:00"/>
    <d v="2013-09-06T08:57:27"/>
    <n v="0"/>
    <x v="0"/>
    <d v="2013-08-31T12:29:00"/>
    <x v="0"/>
    <n v="5"/>
    <x v="5"/>
    <n v="1.9063333333178889E-2"/>
    <n v="0.45751999999629334"/>
    <n v="5.8340277777751908"/>
  </r>
  <r>
    <n v="5471"/>
    <n v="167204"/>
    <n v="40512"/>
    <n v="12"/>
    <n v="2"/>
    <n v="1399"/>
    <n v="625"/>
    <d v="2013-08-21T17:30:00"/>
    <d v="2013-08-21T18:00:51"/>
    <n v="0"/>
    <x v="0"/>
    <d v="2013-08-15T21:27:00"/>
    <x v="0"/>
    <n v="3"/>
    <x v="16"/>
    <n v="2.1423333339043893E-2"/>
    <n v="0.51416000013705343"/>
    <n v="5.835416666661331"/>
  </r>
  <r>
    <n v="7884"/>
    <n v="179693"/>
    <n v="25286"/>
    <n v="12"/>
    <n v="2"/>
    <n v="187"/>
    <n v="1069"/>
    <d v="2013-10-24T07:45:00"/>
    <d v="2013-10-24T09:10:34"/>
    <n v="0"/>
    <x v="0"/>
    <d v="2013-10-18T11:22:00"/>
    <x v="0"/>
    <n v="4"/>
    <x v="18"/>
    <n v="5.9423333332233597E-2"/>
    <n v="1.4261599999736063"/>
    <n v="5.8493055555518367"/>
  </r>
  <r>
    <n v="5933"/>
    <n v="171994"/>
    <n v="41670"/>
    <n v="12"/>
    <n v="2"/>
    <n v="344"/>
    <n v="1012"/>
    <d v="2013-09-12T14:30:00"/>
    <d v="2013-09-12T15:25:53"/>
    <n v="0"/>
    <x v="0"/>
    <d v="2013-09-06T17:37:00"/>
    <x v="0"/>
    <n v="4"/>
    <x v="15"/>
    <n v="3.880333333654562E-2"/>
    <n v="0.93128000007709488"/>
    <n v="5.8701388888875954"/>
  </r>
  <r>
    <n v="6095"/>
    <n v="182112"/>
    <n v="32527"/>
    <n v="12"/>
    <n v="2"/>
    <n v="1026"/>
    <n v="218"/>
    <d v="2013-11-06T07:45:00"/>
    <d v="2013-11-06T08:18:44"/>
    <n v="0"/>
    <x v="0"/>
    <d v="2013-10-31T09:58:00"/>
    <x v="0"/>
    <n v="3"/>
    <x v="18"/>
    <n v="2.3423333332175389E-2"/>
    <n v="0.56215999997220933"/>
    <n v="5.9076388888861402"/>
  </r>
  <r>
    <n v="6745"/>
    <n v="161398"/>
    <n v="27458"/>
    <n v="12"/>
    <n v="2"/>
    <n v="1330"/>
    <n v="1285"/>
    <d v="2013-07-25T09:15:00"/>
    <d v="2013-07-25T10:25:36"/>
    <n v="0"/>
    <x v="0"/>
    <d v="2013-07-19T10:32:00"/>
    <x v="0"/>
    <n v="4"/>
    <x v="9"/>
    <n v="4.9023333333025221E-2"/>
    <n v="1.1765599999926053"/>
    <n v="5.9465277777781012"/>
  </r>
  <r>
    <n v="7536"/>
    <n v="182216"/>
    <n v="34972"/>
    <n v="24"/>
    <n v="2"/>
    <n v="1041"/>
    <n v="949"/>
    <d v="2013-11-06T09:15:00"/>
    <d v="2013-11-06T10:49:55"/>
    <n v="0"/>
    <x v="0"/>
    <d v="2013-10-31T10:30:00"/>
    <x v="0"/>
    <n v="3"/>
    <x v="9"/>
    <n v="6.591333333926741E-2"/>
    <n v="1.5819200001424178"/>
    <n v="5.9479166666642413"/>
  </r>
  <r>
    <n v="7489"/>
    <n v="175120"/>
    <n v="43431"/>
    <n v="65"/>
    <n v="3"/>
    <n v="393"/>
    <s v=""/>
    <d v="2013-09-29T15:30:00"/>
    <d v="2013-09-29T22:30:00"/>
    <n v="0"/>
    <x v="0"/>
    <d v="2013-09-23T16:17:00"/>
    <x v="0"/>
    <n v="7"/>
    <x v="11"/>
    <n v="0.29166666666424135"/>
    <n v="6.9999999999417923"/>
    <n v="5.9673611111138598"/>
  </r>
  <r>
    <n v="7602"/>
    <n v="175694"/>
    <n v="27736"/>
    <n v="12"/>
    <n v="2"/>
    <n v="571"/>
    <n v="393"/>
    <d v="2013-10-03T12:45:00"/>
    <d v="2013-10-03T14:27:35"/>
    <n v="0"/>
    <x v="0"/>
    <d v="2013-09-27T13:10:00"/>
    <x v="0"/>
    <n v="4"/>
    <x v="3"/>
    <n v="7.1239999997487757E-2"/>
    <n v="1.7097599999397062"/>
    <n v="5.9826388888905058"/>
  </r>
  <r>
    <n v="7246"/>
    <n v="181333"/>
    <n v="46380"/>
    <n v="90"/>
    <n v="2"/>
    <n v="184"/>
    <n v="393"/>
    <d v="2013-11-02T15:00:00"/>
    <d v="2013-11-02T16:08:58"/>
    <n v="0"/>
    <x v="0"/>
    <d v="2013-10-27T13:05:00"/>
    <x v="0"/>
    <n v="6"/>
    <x v="11"/>
    <n v="4.7890000001643784E-2"/>
    <n v="1.1493600000394508"/>
    <n v="6.0798611111094942"/>
  </r>
  <r>
    <n v="7726"/>
    <n v="156330"/>
    <n v="30290"/>
    <n v="12"/>
    <n v="2"/>
    <n v="1254"/>
    <n v="1054"/>
    <d v="2013-06-28T18:00:00"/>
    <d v="2013-06-28T18:13:42"/>
    <n v="0"/>
    <x v="0"/>
    <d v="2013-06-22T13:52:00"/>
    <x v="0"/>
    <n v="5"/>
    <x v="6"/>
    <n v="9.5100000035017729E-3"/>
    <n v="0.22824000008404255"/>
    <n v="6.172222222223354"/>
  </r>
  <r>
    <n v="6375"/>
    <n v="182340"/>
    <n v="46791"/>
    <n v="12"/>
    <n v="2"/>
    <n v="1069"/>
    <n v="187"/>
    <d v="2013-11-06T17:00:00"/>
    <s v=""/>
    <n v="0"/>
    <x v="0"/>
    <d v="2013-10-31T11:31:00"/>
    <x v="1"/>
    <n v="3"/>
    <x v="16"/>
    <e v="#VALUE!"/>
    <s v=""/>
    <n v="6.2284722222248092"/>
  </r>
  <r>
    <n v="7758"/>
    <n v="182347"/>
    <n v="43509"/>
    <n v="12"/>
    <n v="2"/>
    <n v="396"/>
    <n v="147"/>
    <d v="2013-11-06T18:00:00"/>
    <s v=""/>
    <n v="0"/>
    <x v="0"/>
    <d v="2013-10-31T11:43:00"/>
    <x v="1"/>
    <n v="3"/>
    <x v="6"/>
    <e v="#VALUE!"/>
    <s v=""/>
    <n v="6.2618055555576575"/>
  </r>
  <r>
    <n v="6311"/>
    <n v="170091"/>
    <n v="37199"/>
    <n v="12"/>
    <n v="2"/>
    <n v="974"/>
    <n v="393"/>
    <d v="2013-09-05T22:00:00"/>
    <d v="2013-09-05T23:07:12"/>
    <n v="1"/>
    <x v="0"/>
    <d v="2013-08-30T15:42:00"/>
    <x v="0"/>
    <n v="4"/>
    <x v="2"/>
    <n v="4.6663333334436174E-2"/>
    <n v="1.1199200000264682"/>
    <n v="6.2624999999970896"/>
  </r>
  <r>
    <n v="6729"/>
    <n v="164228"/>
    <n v="27458"/>
    <n v="12"/>
    <n v="2"/>
    <n v="1285"/>
    <n v="1330"/>
    <d v="2013-08-08T17:00:00"/>
    <d v="2013-08-08T17:43:14"/>
    <n v="0"/>
    <x v="0"/>
    <d v="2013-08-02T10:34:00"/>
    <x v="0"/>
    <n v="4"/>
    <x v="16"/>
    <n v="3.0026666667254176E-2"/>
    <n v="0.72064000001410022"/>
    <n v="6.2680555555562023"/>
  </r>
  <r>
    <n v="6695"/>
    <n v="160908"/>
    <n v="36717"/>
    <n v="12"/>
    <n v="2"/>
    <n v="167"/>
    <n v="292"/>
    <d v="2013-07-22T17:45:00"/>
    <d v="2013-07-22T18:42:57"/>
    <n v="0"/>
    <x v="0"/>
    <d v="2013-07-16T11:05:00"/>
    <x v="0"/>
    <n v="1"/>
    <x v="16"/>
    <n v="4.0246666663733777E-2"/>
    <n v="0.96591999992961064"/>
    <n v="6.2777777777810115"/>
  </r>
  <r>
    <n v="7548"/>
    <n v="173436"/>
    <n v="41512"/>
    <n v="12"/>
    <n v="2"/>
    <n v="1070"/>
    <n v="934"/>
    <d v="2013-09-20T20:00:00"/>
    <d v="2013-09-20T21:12:28"/>
    <n v="0"/>
    <x v="0"/>
    <d v="2013-09-14T13:10:00"/>
    <x v="0"/>
    <n v="5"/>
    <x v="8"/>
    <n v="5.0326666663750075E-2"/>
    <n v="1.2078399999300018"/>
    <n v="6.2847222222262644"/>
  </r>
  <r>
    <n v="6054"/>
    <n v="157264"/>
    <n v="29275"/>
    <n v="85"/>
    <n v="2"/>
    <n v="433"/>
    <n v="768"/>
    <d v="2013-07-04T18:15:00"/>
    <d v="2013-07-04T19:08:04"/>
    <n v="0"/>
    <x v="0"/>
    <d v="2013-06-28T11:13:00"/>
    <x v="0"/>
    <n v="4"/>
    <x v="6"/>
    <n v="3.6853333338513039E-2"/>
    <n v="0.88448000012431294"/>
    <n v="6.2930555555503815"/>
  </r>
  <r>
    <n v="6799"/>
    <n v="170446"/>
    <n v="34972"/>
    <n v="12"/>
    <n v="2"/>
    <n v="1243"/>
    <n v="1041"/>
    <d v="2013-09-06T18:15:00"/>
    <s v=""/>
    <n v="0"/>
    <x v="0"/>
    <d v="2013-08-31T09:47:00"/>
    <x v="1"/>
    <n v="5"/>
    <x v="6"/>
    <e v="#VALUE!"/>
    <s v=""/>
    <n v="6.3527777777781012"/>
  </r>
  <r>
    <n v="6921"/>
    <n v="164379"/>
    <n v="38222"/>
    <n v="12"/>
    <n v="2"/>
    <n v="393"/>
    <n v="293"/>
    <d v="2013-08-08T23:30:00"/>
    <d v="2013-08-09T01:06:08"/>
    <n v="1"/>
    <x v="0"/>
    <d v="2013-08-02T14:16:00"/>
    <x v="0"/>
    <n v="4"/>
    <x v="13"/>
    <n v="6.6763333335984498E-2"/>
    <n v="1.602320000063628"/>
    <n v="6.3847222222175333"/>
  </r>
  <r>
    <n v="7223"/>
    <n v="171989"/>
    <n v="41670"/>
    <n v="12"/>
    <n v="2"/>
    <n v="502"/>
    <n v="344"/>
    <d v="2013-09-13T06:00:00"/>
    <d v="2013-09-13T08:04:09"/>
    <n v="0"/>
    <x v="0"/>
    <d v="2013-09-06T17:34:00"/>
    <x v="0"/>
    <n v="5"/>
    <x v="19"/>
    <n v="8.6219999997410923E-2"/>
    <n v="2.0692799999378622"/>
    <n v="6.5180555555562023"/>
  </r>
  <r>
    <n v="7766"/>
    <n v="185725"/>
    <n v="47865"/>
    <n v="12"/>
    <n v="2"/>
    <n v="750"/>
    <n v="1052"/>
    <d v="2013-11-29T08:45:00"/>
    <d v="2013-11-29T09:52:44"/>
    <n v="0"/>
    <x v="0"/>
    <d v="2013-11-22T19:48:00"/>
    <x v="0"/>
    <n v="5"/>
    <x v="5"/>
    <n v="4.7036666663188953E-2"/>
    <n v="1.1288799999165349"/>
    <n v="6.539583333338669"/>
  </r>
  <r>
    <n v="7924"/>
    <n v="162558"/>
    <n v="36875"/>
    <n v="12"/>
    <n v="2"/>
    <n v="1283"/>
    <n v="1097"/>
    <d v="2013-08-01T00:45:00"/>
    <d v="2013-08-01T01:27:42"/>
    <n v="0"/>
    <x v="0"/>
    <d v="2013-07-25T11:37:00"/>
    <x v="0"/>
    <n v="4"/>
    <x v="20"/>
    <n v="2.9649999996763654E-2"/>
    <n v="0.7115999999223277"/>
    <n v="6.547222222223354"/>
  </r>
  <r>
    <n v="5486"/>
    <n v="177355"/>
    <n v="44391"/>
    <n v="87"/>
    <n v="1"/>
    <n v="393"/>
    <s v=""/>
    <d v="2013-10-12T08:00:00"/>
    <d v="2013-10-16T00:00:00"/>
    <n v="1"/>
    <x v="0"/>
    <d v="2013-10-05T16:02:00"/>
    <x v="0"/>
    <n v="6"/>
    <x v="5"/>
    <n v="3.6666666666642413"/>
    <n v="87.999999999941792"/>
    <n v="6.6652777777781012"/>
  </r>
  <r>
    <n v="6612"/>
    <n v="178772"/>
    <n v="45101"/>
    <n v="89"/>
    <n v="2"/>
    <n v="393"/>
    <n v="603"/>
    <d v="2013-10-19T11:30:00"/>
    <d v="2013-10-19T13:26:54"/>
    <n v="1"/>
    <x v="0"/>
    <d v="2013-10-12T19:28:00"/>
    <x v="0"/>
    <n v="6"/>
    <x v="1"/>
    <n v="8.1183333335502539E-2"/>
    <n v="1.9484000000520609"/>
    <n v="6.6680555555503815"/>
  </r>
  <r>
    <n v="7112"/>
    <n v="184204"/>
    <n v="47828"/>
    <n v="89"/>
    <n v="2"/>
    <n v="122"/>
    <n v="626"/>
    <d v="2013-11-19T09:30:00"/>
    <s v=""/>
    <n v="0"/>
    <x v="0"/>
    <d v="2013-11-12T12:40:00"/>
    <x v="1"/>
    <n v="2"/>
    <x v="9"/>
    <e v="#VALUE!"/>
    <s v=""/>
    <n v="6.8680555555547471"/>
  </r>
  <r>
    <n v="6595"/>
    <n v="170185"/>
    <n v="29275"/>
    <n v="89"/>
    <n v="2"/>
    <n v="433"/>
    <n v="768"/>
    <d v="2013-09-06T16:00:00"/>
    <s v=""/>
    <n v="0"/>
    <x v="0"/>
    <d v="2013-08-30T17:27:00"/>
    <x v="1"/>
    <n v="5"/>
    <x v="12"/>
    <e v="#VALUE!"/>
    <s v=""/>
    <n v="6.9395833333328483"/>
  </r>
  <r>
    <n v="7678"/>
    <n v="165171"/>
    <n v="38574"/>
    <n v="12"/>
    <n v="2"/>
    <n v="293"/>
    <n v="393"/>
    <d v="2013-08-13T14:30:00"/>
    <d v="2013-08-13T17:12:17"/>
    <n v="1"/>
    <x v="0"/>
    <d v="2013-08-06T15:04:00"/>
    <x v="0"/>
    <n v="2"/>
    <x v="15"/>
    <n v="0.11269333333621034"/>
    <n v="2.7046400000690483"/>
    <n v="6.976388888884685"/>
  </r>
  <r>
    <n v="6105"/>
    <n v="163541"/>
    <n v="37984"/>
    <n v="89"/>
    <n v="2"/>
    <n v="689"/>
    <n v="1399"/>
    <d v="2013-08-06T16:30:00"/>
    <d v="2013-08-06T17:07:36"/>
    <n v="0"/>
    <x v="0"/>
    <d v="2013-07-30T16:53:00"/>
    <x v="0"/>
    <n v="2"/>
    <x v="12"/>
    <n v="2.6109999998880085E-2"/>
    <n v="0.62663999997312203"/>
    <n v="6.984027777776646"/>
  </r>
  <r>
    <n v="5375"/>
    <n v="161072"/>
    <n v="27736"/>
    <n v="12"/>
    <n v="2"/>
    <n v="571"/>
    <n v="269"/>
    <d v="2013-07-24T14:45:00"/>
    <d v="2013-07-24T15:16:18"/>
    <n v="0"/>
    <x v="0"/>
    <d v="2013-07-17T14:37:00"/>
    <x v="0"/>
    <n v="3"/>
    <x v="15"/>
    <n v="2.1736666662036441E-2"/>
    <n v="0.52167999988887459"/>
    <n v="7.0055555555591127"/>
  </r>
  <r>
    <n v="5557"/>
    <n v="176886"/>
    <n v="37700"/>
    <n v="12"/>
    <n v="2"/>
    <n v="515"/>
    <n v="168"/>
    <d v="2013-10-09T21:30:00"/>
    <d v="2013-10-09T22:47:20"/>
    <n v="1"/>
    <x v="0"/>
    <d v="2013-10-02T21:21:00"/>
    <x v="0"/>
    <n v="3"/>
    <x v="14"/>
    <n v="5.3706666665675584E-2"/>
    <n v="1.288959999976214"/>
    <n v="7.0062500000058208"/>
  </r>
  <r>
    <n v="6340"/>
    <n v="170114"/>
    <n v="33002"/>
    <n v="12"/>
    <n v="2"/>
    <n v="611"/>
    <n v="1026"/>
    <d v="2013-09-06T17:45:00"/>
    <d v="2013-09-06T18:39:57"/>
    <n v="0"/>
    <x v="0"/>
    <d v="2013-08-30T16:24:00"/>
    <x v="0"/>
    <n v="5"/>
    <x v="16"/>
    <n v="3.8156666661961935E-2"/>
    <n v="0.91575999988708645"/>
    <n v="7.0562500000014552"/>
  </r>
  <r>
    <n v="6422"/>
    <n v="175861"/>
    <n v="29275"/>
    <n v="12"/>
    <n v="2"/>
    <n v="433"/>
    <n v="768"/>
    <d v="2013-10-04T18:15:00"/>
    <d v="2013-10-04T19:08:44"/>
    <n v="0"/>
    <x v="0"/>
    <d v="2013-09-27T15:51:00"/>
    <x v="0"/>
    <n v="5"/>
    <x v="6"/>
    <n v="3.7313333334168419E-2"/>
    <n v="0.89552000002004206"/>
    <n v="7.0999999999985448"/>
  </r>
  <r>
    <n v="7260"/>
    <n v="182398"/>
    <n v="41512"/>
    <n v="12"/>
    <n v="2"/>
    <n v="1070"/>
    <n v="1098"/>
    <d v="2013-11-07T16:30:00"/>
    <d v="2013-11-07T17:38:02"/>
    <n v="0"/>
    <x v="0"/>
    <d v="2013-10-31T12:12:00"/>
    <x v="0"/>
    <n v="4"/>
    <x v="12"/>
    <n v="4.7250000003259629E-2"/>
    <n v="1.1340000000782311"/>
    <n v="7.1791666666686069"/>
  </r>
  <r>
    <n v="7000"/>
    <n v="169229"/>
    <n v="36777"/>
    <n v="12"/>
    <n v="2"/>
    <n v="393"/>
    <n v="585"/>
    <d v="2013-09-01T20:30:00"/>
    <d v="2013-09-01T22:39:25"/>
    <n v="1"/>
    <x v="0"/>
    <d v="2013-08-25T14:14:00"/>
    <x v="0"/>
    <n v="7"/>
    <x v="8"/>
    <n v="8.9873333337891381E-2"/>
    <n v="2.1569600001093931"/>
    <n v="7.2611111111109494"/>
  </r>
  <r>
    <n v="6884"/>
    <n v="182194"/>
    <n v="27458"/>
    <n v="12"/>
    <n v="2"/>
    <n v="1285"/>
    <n v="61"/>
    <d v="2013-11-07T17:00:00"/>
    <d v="2013-11-07T17:45:38"/>
    <n v="0"/>
    <x v="0"/>
    <d v="2013-10-31T10:20:00"/>
    <x v="0"/>
    <n v="4"/>
    <x v="16"/>
    <n v="3.1686666661698837E-2"/>
    <n v="0.76047999988077208"/>
    <n v="7.2777777777810115"/>
  </r>
  <r>
    <n v="5605"/>
    <n v="182154"/>
    <n v="32023"/>
    <n v="12"/>
    <n v="2"/>
    <n v="293"/>
    <n v="376"/>
    <d v="2013-11-07T17:30:00"/>
    <d v="2013-11-07T18:22:24"/>
    <n v="0"/>
    <x v="0"/>
    <d v="2013-10-31T10:11:00"/>
    <x v="0"/>
    <n v="4"/>
    <x v="16"/>
    <n v="3.6393333335581701E-2"/>
    <n v="0.87344000005396083"/>
    <n v="7.304861111108039"/>
  </r>
  <r>
    <n v="6026"/>
    <n v="176404"/>
    <n v="34972"/>
    <n v="12"/>
    <n v="2"/>
    <n v="949"/>
    <n v="1041"/>
    <d v="2013-10-07T18:15:00"/>
    <d v="2013-10-07T19:08:00"/>
    <n v="0"/>
    <x v="0"/>
    <d v="2013-09-30T10:23:00"/>
    <x v="0"/>
    <n v="1"/>
    <x v="6"/>
    <n v="3.6803333336138166E-2"/>
    <n v="0.883280000067316"/>
    <n v="7.327777777776646"/>
  </r>
  <r>
    <n v="7761"/>
    <n v="169746"/>
    <n v="40883"/>
    <n v="12"/>
    <n v="2"/>
    <n v="571"/>
    <n v="393"/>
    <d v="2013-09-05T04:00:00"/>
    <d v="2013-09-05T05:05:06"/>
    <n v="0"/>
    <x v="1"/>
    <d v="2013-08-28T19:44:00"/>
    <x v="0"/>
    <n v="4"/>
    <x v="22"/>
    <n v="4.5213333338324446E-2"/>
    <n v="1.0851200001197867"/>
    <n v="7.3444444444394321"/>
  </r>
  <r>
    <n v="5537"/>
    <n v="179702"/>
    <n v="25286"/>
    <n v="12"/>
    <n v="2"/>
    <n v="1069"/>
    <n v="187"/>
    <d v="2013-10-25T19:45:00"/>
    <d v="2013-10-25T21:15:00"/>
    <n v="0"/>
    <x v="0"/>
    <d v="2013-10-18T11:23:00"/>
    <x v="0"/>
    <n v="5"/>
    <x v="10"/>
    <n v="6.2503333334461786E-2"/>
    <n v="1.5000800000270829"/>
    <n v="7.3486111111051287"/>
  </r>
  <r>
    <n v="6425"/>
    <n v="164921"/>
    <n v="37192"/>
    <n v="12"/>
    <n v="2"/>
    <n v="1068"/>
    <n v="353"/>
    <d v="2013-08-12T17:15:00"/>
    <d v="2013-08-12T17:24:38"/>
    <n v="0"/>
    <x v="0"/>
    <d v="2013-08-05T08:38:00"/>
    <x v="0"/>
    <n v="1"/>
    <x v="16"/>
    <n v="6.6900000019813888E-3"/>
    <n v="0.16056000004755333"/>
    <n v="7.359027777776646"/>
  </r>
  <r>
    <n v="6064"/>
    <n v="174027"/>
    <n v="42944"/>
    <n v="12"/>
    <n v="2"/>
    <n v="393"/>
    <n v="1078"/>
    <d v="2013-09-24T09:30:00"/>
    <d v="2013-09-24T10:32:27"/>
    <n v="1"/>
    <x v="0"/>
    <d v="2013-09-16T23:31:00"/>
    <x v="0"/>
    <n v="2"/>
    <x v="9"/>
    <n v="4.3366666664951481E-2"/>
    <n v="1.0407999999588355"/>
    <n v="7.4159722222248092"/>
  </r>
  <r>
    <n v="6348"/>
    <n v="174647"/>
    <n v="43219"/>
    <n v="12"/>
    <n v="2"/>
    <n v="1071"/>
    <n v="363"/>
    <d v="2013-09-28T04:30:00"/>
    <d v="2013-09-28T05:04:39"/>
    <n v="0"/>
    <x v="0"/>
    <d v="2013-09-20T17:08:00"/>
    <x v="0"/>
    <n v="6"/>
    <x v="22"/>
    <n v="2.4060000003373716E-2"/>
    <n v="0.57744000008096918"/>
    <n v="7.4736111111124046"/>
  </r>
  <r>
    <n v="7866"/>
    <n v="167152"/>
    <n v="35437"/>
    <n v="12"/>
    <n v="2"/>
    <n v="832"/>
    <n v="571"/>
    <d v="2013-08-23T07:15:00"/>
    <d v="2013-08-23T08:01:07"/>
    <n v="0"/>
    <x v="0"/>
    <d v="2013-08-15T18:31:00"/>
    <x v="0"/>
    <n v="5"/>
    <x v="18"/>
    <n v="3.202666666766163E-2"/>
    <n v="0.76864000002387911"/>
    <n v="7.5305555555605679"/>
  </r>
  <r>
    <n v="7423"/>
    <n v="163740"/>
    <n v="38068"/>
    <n v="12"/>
    <n v="2"/>
    <n v="471"/>
    <n v="393"/>
    <d v="2013-08-08T05:00:00"/>
    <d v="2013-08-08T06:10:31"/>
    <n v="1"/>
    <x v="0"/>
    <d v="2013-07-31T15:18:00"/>
    <x v="0"/>
    <n v="4"/>
    <x v="7"/>
    <n v="4.8966666661726777E-2"/>
    <n v="1.1751999998814426"/>
    <n v="7.570833333338669"/>
  </r>
  <r>
    <n v="6339"/>
    <n v="178105"/>
    <n v="25286"/>
    <n v="12"/>
    <n v="2"/>
    <n v="187"/>
    <n v="1069"/>
    <d v="2013-10-17T07:45:00"/>
    <d v="2013-10-17T09:16:46"/>
    <n v="0"/>
    <x v="0"/>
    <d v="2013-10-09T15:56:00"/>
    <x v="0"/>
    <n v="4"/>
    <x v="18"/>
    <n v="6.3723333332745824E-2"/>
    <n v="1.5293599999858998"/>
    <n v="7.6590277777722804"/>
  </r>
  <r>
    <n v="5420"/>
    <n v="177106"/>
    <n v="44254"/>
    <n v="90"/>
    <n v="2"/>
    <n v="1384"/>
    <n v="1173"/>
    <d v="2013-10-11T14:45:00"/>
    <d v="2013-10-11T18:15:23"/>
    <n v="1"/>
    <x v="0"/>
    <d v="2013-10-03T22:37:00"/>
    <x v="0"/>
    <n v="5"/>
    <x v="15"/>
    <n v="0.14609666666365229"/>
    <n v="3.5063199999276549"/>
    <n v="7.672222222223354"/>
  </r>
  <r>
    <n v="7076"/>
    <n v="156177"/>
    <n v="27458"/>
    <n v="12"/>
    <n v="2"/>
    <n v="1330"/>
    <n v="1285"/>
    <d v="2013-06-29T09:15:00"/>
    <d v="2013-06-29T09:42:48"/>
    <n v="0"/>
    <x v="0"/>
    <d v="2013-06-21T16:42:00"/>
    <x v="0"/>
    <n v="6"/>
    <x v="9"/>
    <n v="1.9303333334391937E-2"/>
    <n v="0.46328000002540648"/>
    <n v="7.6895833333328483"/>
  </r>
  <r>
    <n v="7051"/>
    <n v="170290"/>
    <n v="27458"/>
    <n v="12"/>
    <n v="2"/>
    <n v="1285"/>
    <n v="1330"/>
    <d v="2013-09-07T14:00:00"/>
    <d v="2013-09-07T14:56:43"/>
    <n v="0"/>
    <x v="0"/>
    <d v="2013-08-30T17:58:00"/>
    <x v="0"/>
    <n v="6"/>
    <x v="15"/>
    <n v="3.9386666663631331E-2"/>
    <n v="0.94527999992715195"/>
    <n v="7.8347222222218988"/>
  </r>
  <r>
    <n v="6155"/>
    <n v="183212"/>
    <n v="47277"/>
    <n v="12"/>
    <n v="2"/>
    <n v="393"/>
    <n v="293"/>
    <d v="2013-11-13T11:00:00"/>
    <s v=""/>
    <n v="0"/>
    <x v="0"/>
    <d v="2013-11-05T12:23:00"/>
    <x v="1"/>
    <n v="3"/>
    <x v="1"/>
    <e v="#VALUE!"/>
    <s v=""/>
    <n v="7.9423611111124046"/>
  </r>
  <r>
    <n v="6437"/>
    <n v="176354"/>
    <n v="35061"/>
    <n v="12"/>
    <n v="2"/>
    <n v="1150"/>
    <n v="1065"/>
    <d v="2013-10-08T10:30:00"/>
    <d v="2013-10-08T10:56:39"/>
    <n v="0"/>
    <x v="0"/>
    <d v="2013-09-30T09:27:00"/>
    <x v="0"/>
    <n v="2"/>
    <x v="4"/>
    <n v="1.8510000001697335E-2"/>
    <n v="0.44424000004073605"/>
    <n v="8.0437499999970896"/>
  </r>
  <r>
    <n v="6537"/>
    <n v="164249"/>
    <n v="27458"/>
    <n v="12"/>
    <n v="2"/>
    <n v="1285"/>
    <n v="344"/>
    <d v="2013-08-10T14:00:00"/>
    <d v="2013-08-10T14:43:44"/>
    <n v="0"/>
    <x v="0"/>
    <d v="2013-08-02T10:36:00"/>
    <x v="0"/>
    <n v="6"/>
    <x v="15"/>
    <n v="3.0366666665941011E-2"/>
    <n v="0.72879999998258427"/>
    <n v="8.1416666666700621"/>
  </r>
  <r>
    <n v="7983"/>
    <n v="149589"/>
    <n v="31094"/>
    <n v="12"/>
    <n v="2"/>
    <n v="1017"/>
    <n v="393"/>
    <d v="2013-05-25T03:30:00"/>
    <d v="2013-05-26T00:00:00"/>
    <n v="1"/>
    <x v="0"/>
    <d v="2013-05-16T23:01:00"/>
    <x v="0"/>
    <n v="6"/>
    <x v="23"/>
    <n v="0.85416666666424135"/>
    <n v="20.499999999941792"/>
    <n v="8.1868055555605679"/>
  </r>
  <r>
    <n v="5834"/>
    <n v="182342"/>
    <n v="46791"/>
    <n v="12"/>
    <n v="2"/>
    <n v="1069"/>
    <n v="187"/>
    <d v="2013-11-08T17:00:00"/>
    <d v="2013-11-08T18:00:00"/>
    <n v="0"/>
    <x v="0"/>
    <d v="2013-10-31T11:31:00"/>
    <x v="0"/>
    <n v="5"/>
    <x v="16"/>
    <n v="4.1666666664241347E-2"/>
    <n v="0.99999999994179234"/>
    <n v="8.2284722222248092"/>
  </r>
  <r>
    <n v="6251"/>
    <n v="161351"/>
    <n v="36930"/>
    <n v="85"/>
    <n v="2"/>
    <n v="1391"/>
    <n v="393"/>
    <d v="2013-07-27T06:30:00"/>
    <d v="2013-07-27T07:16:41"/>
    <n v="1"/>
    <x v="0"/>
    <d v="2013-07-18T23:40:00"/>
    <x v="0"/>
    <n v="6"/>
    <x v="19"/>
    <n v="3.241666666144738E-2"/>
    <n v="0.77799999987473711"/>
    <n v="8.2847222222262644"/>
  </r>
  <r>
    <n v="7913"/>
    <n v="171615"/>
    <n v="41540"/>
    <n v="89"/>
    <n v="2"/>
    <n v="585"/>
    <n v="1388"/>
    <d v="2013-09-13T20:15:00"/>
    <d v="2013-09-13T21:27:53"/>
    <n v="1"/>
    <x v="0"/>
    <d v="2013-09-05T11:55:00"/>
    <x v="0"/>
    <n v="5"/>
    <x v="8"/>
    <n v="5.0609999998414423E-2"/>
    <n v="1.2146399999619462"/>
    <n v="8.3472222222189885"/>
  </r>
  <r>
    <n v="7970"/>
    <n v="177036"/>
    <n v="43704"/>
    <n v="12"/>
    <n v="2"/>
    <n v="149"/>
    <n v="393"/>
    <d v="2013-10-12T03:00:00"/>
    <d v="2013-10-12T04:13:07"/>
    <n v="0"/>
    <x v="0"/>
    <d v="2013-10-03T16:25:00"/>
    <x v="0"/>
    <n v="6"/>
    <x v="23"/>
    <n v="5.0779999997757841E-2"/>
    <n v="1.2187199999461882"/>
    <n v="8.4409722222189885"/>
  </r>
  <r>
    <n v="7535"/>
    <n v="180678"/>
    <n v="19854"/>
    <n v="12"/>
    <n v="2"/>
    <n v="1390"/>
    <n v="393"/>
    <d v="2013-11-01T08:00:00"/>
    <d v="2013-11-01T10:25:09"/>
    <n v="1"/>
    <x v="0"/>
    <d v="2013-10-23T20:03:00"/>
    <x v="0"/>
    <n v="5"/>
    <x v="5"/>
    <n v="0.1007966666657012"/>
    <n v="2.4191199999768287"/>
    <n v="8.4979166666671517"/>
  </r>
  <r>
    <n v="6179"/>
    <n v="174114"/>
    <n v="1495"/>
    <n v="12"/>
    <n v="2"/>
    <n v="1084"/>
    <n v="1071"/>
    <d v="2013-09-26T08:00:00"/>
    <d v="2013-09-26T09:14:48"/>
    <n v="0"/>
    <x v="0"/>
    <d v="2013-09-17T15:28:00"/>
    <x v="0"/>
    <n v="4"/>
    <x v="5"/>
    <n v="5.1946666666481178E-2"/>
    <n v="1.2467199999955483"/>
    <n v="8.6888888888934162"/>
  </r>
  <r>
    <n v="6930"/>
    <n v="162644"/>
    <n v="37558"/>
    <n v="89"/>
    <n v="3"/>
    <n v="585"/>
    <s v=""/>
    <d v="2013-08-03T11:00:00"/>
    <d v="2013-08-03T20:00:00"/>
    <n v="1"/>
    <x v="0"/>
    <d v="2013-07-25T17:39:00"/>
    <x v="0"/>
    <n v="6"/>
    <x v="1"/>
    <n v="0.37499666666553821"/>
    <n v="8.9999199999729171"/>
    <n v="8.7229166666656965"/>
  </r>
  <r>
    <n v="5941"/>
    <n v="170949"/>
    <n v="41296"/>
    <n v="12"/>
    <n v="1"/>
    <n v="292"/>
    <s v=""/>
    <d v="2013-09-11T08:30:00"/>
    <d v="2013-09-13T00:00:00"/>
    <n v="0"/>
    <x v="0"/>
    <d v="2013-09-02T10:00:00"/>
    <x v="0"/>
    <n v="3"/>
    <x v="5"/>
    <n v="1.6458333333357587"/>
    <n v="39.500000000058208"/>
    <n v="8.9375"/>
  </r>
  <r>
    <n v="6763"/>
    <n v="163543"/>
    <n v="37984"/>
    <n v="89"/>
    <n v="2"/>
    <n v="689"/>
    <n v="1399"/>
    <d v="2013-08-08T16:30:00"/>
    <d v="2013-08-08T17:07:36"/>
    <n v="0"/>
    <x v="0"/>
    <d v="2013-07-30T16:53:00"/>
    <x v="0"/>
    <n v="4"/>
    <x v="12"/>
    <n v="2.6109999998880085E-2"/>
    <n v="0.62663999997312203"/>
    <n v="8.984027777776646"/>
  </r>
  <r>
    <n v="6863"/>
    <n v="171031"/>
    <n v="40039"/>
    <n v="12"/>
    <n v="2"/>
    <n v="1281"/>
    <n v="1237"/>
    <d v="2013-09-11T16:30:00"/>
    <d v="2013-09-11T18:00:06"/>
    <n v="0"/>
    <x v="0"/>
    <d v="2013-09-02T14:16:00"/>
    <x v="0"/>
    <n v="3"/>
    <x v="12"/>
    <n v="6.257000000186963E-2"/>
    <n v="1.5016800000448711"/>
    <n v="9.0930555555532919"/>
  </r>
  <r>
    <n v="5503"/>
    <n v="181037"/>
    <n v="46214"/>
    <n v="65"/>
    <n v="2"/>
    <n v="393"/>
    <n v="1056"/>
    <d v="2013-11-03T23:00:00"/>
    <d v="2013-11-04T00:12:06"/>
    <n v="1"/>
    <x v="0"/>
    <d v="2013-10-25T19:45:00"/>
    <x v="0"/>
    <n v="7"/>
    <x v="13"/>
    <n v="5.006666666304227E-2"/>
    <n v="1.2015999999130145"/>
    <n v="9.1354166666715173"/>
  </r>
  <r>
    <n v="7958"/>
    <n v="171439"/>
    <n v="41540"/>
    <n v="12"/>
    <n v="2"/>
    <n v="963"/>
    <n v="1388"/>
    <d v="2013-09-13T20:00:00"/>
    <d v="2013-09-13T21:06:05"/>
    <n v="0"/>
    <x v="1"/>
    <d v="2013-09-04T16:24:00"/>
    <x v="0"/>
    <n v="5"/>
    <x v="8"/>
    <n v="4.5886666666774545E-2"/>
    <n v="1.1012800000025891"/>
    <n v="9.1500000000014552"/>
  </r>
  <r>
    <n v="5778"/>
    <n v="176459"/>
    <n v="37984"/>
    <n v="89"/>
    <n v="2"/>
    <n v="689"/>
    <n v="1399"/>
    <d v="2013-10-09T16:30:00"/>
    <s v=""/>
    <n v="0"/>
    <x v="0"/>
    <d v="2013-09-30T10:38:00"/>
    <x v="1"/>
    <n v="3"/>
    <x v="12"/>
    <e v="#VALUE!"/>
    <s v=""/>
    <n v="9.2444444444408873"/>
  </r>
  <r>
    <n v="5937"/>
    <n v="164956"/>
    <n v="3935"/>
    <n v="12"/>
    <n v="2"/>
    <n v="1365"/>
    <n v="585"/>
    <d v="2013-08-14T17:00:00"/>
    <s v=""/>
    <n v="0"/>
    <x v="0"/>
    <d v="2013-08-05T10:54:00"/>
    <x v="1"/>
    <n v="3"/>
    <x v="16"/>
    <e v="#VALUE!"/>
    <s v=""/>
    <n v="9.2541666666656965"/>
  </r>
  <r>
    <n v="5914"/>
    <n v="163365"/>
    <n v="35721"/>
    <n v="12"/>
    <n v="2"/>
    <n v="1034"/>
    <n v="168"/>
    <d v="2013-08-07T22:15:00"/>
    <d v="2013-08-07T22:55:56"/>
    <n v="1"/>
    <x v="0"/>
    <d v="2013-07-29T15:40:00"/>
    <x v="0"/>
    <n v="3"/>
    <x v="2"/>
    <n v="2.842666666401783E-2"/>
    <n v="0.68223999993642792"/>
    <n v="9.2743055555547471"/>
  </r>
  <r>
    <n v="7960"/>
    <n v="166122"/>
    <n v="35329"/>
    <n v="12"/>
    <n v="2"/>
    <n v="516"/>
    <n v="393"/>
    <d v="2013-08-20T07:15:00"/>
    <d v="2013-08-20T08:14:05"/>
    <n v="1"/>
    <x v="0"/>
    <d v="2013-08-10T22:40:00"/>
    <x v="0"/>
    <n v="2"/>
    <x v="18"/>
    <n v="4.1026666665857192E-2"/>
    <n v="0.98463999998057261"/>
    <n v="9.3576388888905058"/>
  </r>
  <r>
    <n v="5755"/>
    <n v="181621"/>
    <n v="42472"/>
    <n v="12"/>
    <n v="2"/>
    <n v="393"/>
    <n v="1063"/>
    <d v="2013-11-07T09:00:00"/>
    <s v=""/>
    <n v="1"/>
    <x v="0"/>
    <d v="2013-10-29T00:13:00"/>
    <x v="1"/>
    <n v="4"/>
    <x v="9"/>
    <e v="#VALUE!"/>
    <s v=""/>
    <n v="9.3659722222218988"/>
  </r>
  <r>
    <n v="7221"/>
    <n v="144146"/>
    <n v="2065"/>
    <n v="28"/>
    <n v="1"/>
    <n v="625"/>
    <s v=""/>
    <d v="2013-04-20T06:30:00"/>
    <d v="2013-04-22T06:30:00"/>
    <n v="0"/>
    <x v="0"/>
    <d v="2013-04-10T20:15:00"/>
    <x v="0"/>
    <n v="6"/>
    <x v="19"/>
    <n v="1.9999966666655382"/>
    <n v="47.999919999972917"/>
    <n v="9.4270833333357587"/>
  </r>
  <r>
    <n v="5589"/>
    <n v="168273"/>
    <n v="41133"/>
    <n v="12"/>
    <n v="2"/>
    <n v="1391"/>
    <n v="541"/>
    <d v="2013-08-30T08:30:00"/>
    <d v="2013-08-30T09:19:10"/>
    <n v="0"/>
    <x v="0"/>
    <d v="2013-08-20T16:35:00"/>
    <x v="0"/>
    <n v="5"/>
    <x v="5"/>
    <n v="3.41433333378518E-2"/>
    <n v="0.8194400001084432"/>
    <n v="9.6631944444452529"/>
  </r>
  <r>
    <n v="5753"/>
    <n v="174115"/>
    <n v="1495"/>
    <n v="12"/>
    <n v="2"/>
    <n v="1084"/>
    <n v="1071"/>
    <d v="2013-09-27T08:00:00"/>
    <d v="2013-09-27T09:14:48"/>
    <n v="0"/>
    <x v="0"/>
    <d v="2013-09-17T15:28:00"/>
    <x v="0"/>
    <n v="5"/>
    <x v="5"/>
    <n v="5.1946666666481178E-2"/>
    <n v="1.2467199999955483"/>
    <n v="9.6888888888934162"/>
  </r>
  <r>
    <n v="5390"/>
    <n v="173427"/>
    <n v="41670"/>
    <n v="12"/>
    <n v="2"/>
    <n v="502"/>
    <n v="344"/>
    <d v="2013-09-24T06:30:00"/>
    <d v="2013-09-24T07:44:07"/>
    <n v="0"/>
    <x v="0"/>
    <d v="2013-09-14T13:05:00"/>
    <x v="0"/>
    <n v="2"/>
    <x v="19"/>
    <n v="5.1466666664055083E-2"/>
    <n v="1.235199999937322"/>
    <n v="9.7256944444452529"/>
  </r>
  <r>
    <n v="5362"/>
    <n v="176996"/>
    <n v="43966"/>
    <n v="24"/>
    <n v="3"/>
    <n v="836"/>
    <s v=""/>
    <d v="2013-10-13T10:15:00"/>
    <d v="2013-10-13T15:15:00"/>
    <n v="0"/>
    <x v="0"/>
    <d v="2013-10-03T14:13:00"/>
    <x v="0"/>
    <n v="7"/>
    <x v="4"/>
    <n v="0.20833666666294448"/>
    <n v="5.0000799999106675"/>
    <n v="9.8347222222218988"/>
  </r>
  <r>
    <n v="7371"/>
    <n v="160891"/>
    <n v="36717"/>
    <n v="12"/>
    <n v="2"/>
    <n v="292"/>
    <n v="167"/>
    <d v="2013-07-26T08:30:00"/>
    <d v="2013-07-26T09:41:48"/>
    <n v="0"/>
    <x v="0"/>
    <d v="2013-07-16T10:32:00"/>
    <x v="0"/>
    <n v="5"/>
    <x v="5"/>
    <n v="4.9863333333632909E-2"/>
    <n v="1.1967200000071898"/>
    <n v="9.9152777777781012"/>
  </r>
  <r>
    <n v="7092"/>
    <n v="175805"/>
    <n v="32527"/>
    <n v="12"/>
    <n v="2"/>
    <n v="218"/>
    <n v="1026"/>
    <d v="2013-10-07T13:45:00"/>
    <d v="2013-10-07T15:04:14"/>
    <n v="0"/>
    <x v="0"/>
    <d v="2013-09-27T15:07:00"/>
    <x v="0"/>
    <n v="1"/>
    <x v="0"/>
    <n v="5.5023333334247582E-2"/>
    <n v="1.320560000021942"/>
    <n v="9.9430555555518367"/>
  </r>
  <r>
    <n v="7839"/>
    <n v="160078"/>
    <n v="35061"/>
    <n v="89"/>
    <n v="2"/>
    <n v="157"/>
    <n v="1065"/>
    <d v="2013-07-22T11:00:00"/>
    <d v="2013-07-22T12:12:14"/>
    <n v="0"/>
    <x v="0"/>
    <d v="2013-07-12T10:24:00"/>
    <x v="0"/>
    <n v="1"/>
    <x v="1"/>
    <n v="5.0166666667792015E-2"/>
    <n v="1.2040000000270084"/>
    <n v="10.025000000001455"/>
  </r>
  <r>
    <n v="7767"/>
    <n v="174617"/>
    <n v="25286"/>
    <n v="12"/>
    <n v="2"/>
    <n v="1069"/>
    <n v="187"/>
    <d v="2013-09-30T20:00:00"/>
    <d v="2013-09-30T21:30:00"/>
    <n v="0"/>
    <x v="0"/>
    <d v="2013-09-20T15:44:00"/>
    <x v="0"/>
    <n v="1"/>
    <x v="8"/>
    <n v="6.2496666665538214E-2"/>
    <n v="1.4999199999729171"/>
    <n v="10.177777777782467"/>
  </r>
  <r>
    <n v="7048"/>
    <n v="160309"/>
    <n v="36423"/>
    <n v="12"/>
    <n v="1"/>
    <n v="625"/>
    <s v=""/>
    <d v="2013-07-23T09:00:00"/>
    <d v="2013-07-24T23:59:00"/>
    <n v="1"/>
    <x v="0"/>
    <d v="2013-07-13T02:15:00"/>
    <x v="0"/>
    <n v="2"/>
    <x v="9"/>
    <n v="1.624309999999241"/>
    <n v="38.983439999981783"/>
    <n v="10.28125"/>
  </r>
  <r>
    <n v="6124"/>
    <n v="184360"/>
    <n v="47865"/>
    <n v="12"/>
    <n v="2"/>
    <n v="1349"/>
    <n v="1052"/>
    <d v="2013-11-23T18:30:00"/>
    <s v=""/>
    <n v="0"/>
    <x v="0"/>
    <d v="2013-11-13T10:14:00"/>
    <x v="1"/>
    <n v="6"/>
    <x v="6"/>
    <e v="#VALUE!"/>
    <s v=""/>
    <n v="10.344444444446708"/>
  </r>
  <r>
    <n v="7028"/>
    <n v="176407"/>
    <n v="34972"/>
    <n v="85"/>
    <n v="2"/>
    <n v="949"/>
    <n v="1041"/>
    <d v="2013-10-10T19:15:00"/>
    <d v="2013-10-10T20:08:00"/>
    <n v="0"/>
    <x v="0"/>
    <d v="2013-09-30T10:23:00"/>
    <x v="0"/>
    <n v="4"/>
    <x v="10"/>
    <n v="3.6806666663323995E-2"/>
    <n v="0.88335999991977587"/>
    <n v="10.369444444448163"/>
  </r>
  <r>
    <n v="7907"/>
    <n v="146445"/>
    <n v="29438"/>
    <n v="65"/>
    <n v="1"/>
    <n v="393"/>
    <s v=""/>
    <d v="2013-05-08T08:30:00"/>
    <d v="2013-05-17T00:00:00"/>
    <n v="0"/>
    <x v="0"/>
    <d v="2013-04-27T19:36:00"/>
    <x v="0"/>
    <n v="3"/>
    <x v="5"/>
    <n v="8.6458333333357587"/>
    <n v="207.50000000005821"/>
    <n v="10.537499999998545"/>
  </r>
  <r>
    <n v="6574"/>
    <n v="170303"/>
    <n v="32527"/>
    <n v="12"/>
    <n v="2"/>
    <n v="1026"/>
    <n v="218"/>
    <d v="2013-09-10T07:30:00"/>
    <d v="2013-09-10T08:15:29"/>
    <n v="0"/>
    <x v="0"/>
    <d v="2013-08-30T18:04:00"/>
    <x v="0"/>
    <n v="2"/>
    <x v="18"/>
    <n v="3.1589999998686835E-2"/>
    <n v="0.75815999996848404"/>
    <n v="10.559722222220444"/>
  </r>
  <r>
    <n v="6089"/>
    <n v="170208"/>
    <n v="33882"/>
    <n v="85"/>
    <n v="2"/>
    <n v="410"/>
    <n v="1026"/>
    <d v="2013-09-10T14:15:00"/>
    <d v="2013-09-10T15:00:32"/>
    <n v="0"/>
    <x v="0"/>
    <d v="2013-08-30T17:37:00"/>
    <x v="0"/>
    <n v="2"/>
    <x v="15"/>
    <n v="3.162000000156695E-2"/>
    <n v="0.75888000003760681"/>
    <n v="10.859722222223354"/>
  </r>
  <r>
    <n v="7689"/>
    <n v="182093"/>
    <n v="41644"/>
    <n v="12"/>
    <n v="2"/>
    <n v="1026"/>
    <n v="611"/>
    <d v="2013-11-11T08:15:00"/>
    <d v="2013-11-11T08:41:55"/>
    <n v="0"/>
    <x v="0"/>
    <d v="2013-10-31T09:44:00"/>
    <x v="0"/>
    <n v="1"/>
    <x v="5"/>
    <n v="1.8689999997150153E-2"/>
    <n v="0.44855999993160367"/>
    <n v="10.938194444446708"/>
  </r>
  <r>
    <n v="6509"/>
    <n v="170130"/>
    <n v="33002"/>
    <n v="24"/>
    <n v="2"/>
    <n v="611"/>
    <n v="1026"/>
    <d v="2013-09-10T17:45:00"/>
    <d v="2013-09-10T18:46:12"/>
    <n v="0"/>
    <x v="0"/>
    <d v="2013-08-30T16:27:00"/>
    <x v="0"/>
    <n v="2"/>
    <x v="16"/>
    <n v="4.2496666661463678E-2"/>
    <n v="1.0199199998751283"/>
    <n v="11.054166666668607"/>
  </r>
  <r>
    <n v="5526"/>
    <n v="175715"/>
    <n v="32023"/>
    <n v="12"/>
    <n v="2"/>
    <n v="293"/>
    <n v="376"/>
    <d v="2013-10-08T16:30:00"/>
    <d v="2013-10-08T17:22:24"/>
    <n v="0"/>
    <x v="0"/>
    <d v="2013-09-27T14:24:00"/>
    <x v="0"/>
    <n v="2"/>
    <x v="12"/>
    <n v="3.6390000001119915E-2"/>
    <n v="0.87336000002687797"/>
    <n v="11.087500000001455"/>
  </r>
  <r>
    <n v="7859"/>
    <n v="180322"/>
    <n v="45277"/>
    <n v="12"/>
    <n v="2"/>
    <n v="1021"/>
    <n v="832"/>
    <d v="2013-11-01T19:30:00"/>
    <d v="2013-11-01T21:55:40"/>
    <n v="1"/>
    <x v="0"/>
    <d v="2013-10-21T14:18:00"/>
    <x v="0"/>
    <n v="5"/>
    <x v="10"/>
    <n v="0.10115999999834457"/>
    <n v="2.4278399999602698"/>
    <n v="11.216666666667152"/>
  </r>
  <r>
    <n v="6623"/>
    <n v="158805"/>
    <n v="32527"/>
    <n v="89"/>
    <n v="2"/>
    <n v="218"/>
    <n v="1017"/>
    <d v="2013-07-17T17:15:00"/>
    <d v="2013-07-17T18:10:32"/>
    <n v="0"/>
    <x v="0"/>
    <d v="2013-07-06T11:28:00"/>
    <x v="0"/>
    <n v="3"/>
    <x v="16"/>
    <n v="3.8560000000870787E-2"/>
    <n v="0.92544000002089888"/>
    <n v="11.240972222221899"/>
  </r>
  <r>
    <n v="7706"/>
    <n v="182156"/>
    <n v="32023"/>
    <n v="90"/>
    <n v="2"/>
    <n v="293"/>
    <n v="376"/>
    <d v="2013-11-11T17:00:00"/>
    <d v="2013-11-11T17:14:04"/>
    <n v="0"/>
    <x v="0"/>
    <d v="2013-10-31T10:11:00"/>
    <x v="0"/>
    <n v="1"/>
    <x v="16"/>
    <n v="9.7666666624718346E-3"/>
    <n v="0.23439999989932403"/>
    <n v="11.284027777779556"/>
  </r>
  <r>
    <n v="5574"/>
    <n v="157185"/>
    <n v="40512"/>
    <n v="12"/>
    <n v="2"/>
    <n v="571"/>
    <n v="625"/>
    <d v="2013-07-09T17:30:00"/>
    <d v="2013-07-09T18:03:42"/>
    <n v="0"/>
    <x v="0"/>
    <d v="2013-06-28T09:11:00"/>
    <x v="0"/>
    <n v="2"/>
    <x v="16"/>
    <n v="2.3403333332680631E-2"/>
    <n v="0.56167999998433515"/>
    <n v="11.34652777777228"/>
  </r>
  <r>
    <n v="6090"/>
    <n v="163336"/>
    <n v="5870"/>
    <n v="12"/>
    <n v="2"/>
    <n v="393"/>
    <n v="499"/>
    <d v="2013-08-09T22:30:00"/>
    <d v="2013-08-10T00:25:15"/>
    <n v="1"/>
    <x v="0"/>
    <d v="2013-07-29T13:44:00"/>
    <x v="0"/>
    <n v="5"/>
    <x v="2"/>
    <n v="8.0029999997350387E-2"/>
    <n v="1.9207199999364093"/>
    <n v="11.365277777775191"/>
  </r>
  <r>
    <n v="7780"/>
    <n v="181239"/>
    <n v="46319"/>
    <n v="65"/>
    <n v="1"/>
    <n v="603"/>
    <s v=""/>
    <d v="2013-11-07T09:00:00"/>
    <d v="2013-11-12T00:00:00"/>
    <n v="0"/>
    <x v="0"/>
    <d v="2013-10-26T20:28:00"/>
    <x v="0"/>
    <n v="4"/>
    <x v="9"/>
    <n v="4.625"/>
    <n v="111"/>
    <n v="11.522222222221899"/>
  </r>
  <r>
    <n v="7562"/>
    <n v="170304"/>
    <n v="32527"/>
    <n v="90"/>
    <n v="2"/>
    <n v="1026"/>
    <n v="218"/>
    <d v="2013-09-11T07:30:00"/>
    <d v="2013-09-11T08:42:34"/>
    <n v="0"/>
    <x v="0"/>
    <d v="2013-08-30T18:04:00"/>
    <x v="0"/>
    <n v="3"/>
    <x v="18"/>
    <n v="5.0389999996696133E-2"/>
    <n v="1.2093599999207072"/>
    <n v="11.559722222220444"/>
  </r>
  <r>
    <n v="6841"/>
    <n v="170116"/>
    <n v="33002"/>
    <n v="85"/>
    <n v="2"/>
    <n v="1026"/>
    <n v="611"/>
    <d v="2013-09-11T08:15:00"/>
    <d v="2013-09-11T09:18:10"/>
    <n v="0"/>
    <x v="0"/>
    <d v="2013-08-30T16:25:00"/>
    <x v="0"/>
    <n v="3"/>
    <x v="5"/>
    <n v="4.387000000133412E-2"/>
    <n v="1.0528800000320189"/>
    <n v="11.659722222218988"/>
  </r>
  <r>
    <n v="7071"/>
    <n v="174085"/>
    <n v="42970"/>
    <n v="24"/>
    <n v="2"/>
    <n v="1096"/>
    <n v="393"/>
    <d v="2013-09-29T06:00:00"/>
    <d v="2013-09-29T07:12:04"/>
    <n v="1"/>
    <x v="0"/>
    <d v="2013-09-17T13:01:00"/>
    <x v="0"/>
    <n v="7"/>
    <x v="19"/>
    <n v="5.0049999998009298E-2"/>
    <n v="1.2011999999522232"/>
    <n v="11.707638888889051"/>
  </r>
  <r>
    <n v="7345"/>
    <n v="182273"/>
    <n v="38538"/>
    <n v="12"/>
    <n v="2"/>
    <n v="1373"/>
    <n v="1216"/>
    <d v="2013-11-12T08:00:00"/>
    <d v="2013-11-12T08:54:22"/>
    <n v="0"/>
    <x v="0"/>
    <d v="2013-10-31T10:53:00"/>
    <x v="0"/>
    <n v="2"/>
    <x v="5"/>
    <n v="3.7756666664790828E-2"/>
    <n v="0.90615999995497987"/>
    <n v="11.879861111112405"/>
  </r>
  <r>
    <n v="6163"/>
    <n v="180335"/>
    <n v="41249"/>
    <n v="12"/>
    <n v="2"/>
    <n v="128"/>
    <n v="393"/>
    <d v="2013-11-02T15:45:00"/>
    <d v="2013-11-02T16:17:04"/>
    <n v="0"/>
    <x v="1"/>
    <d v="2013-10-21T15:44:00"/>
    <x v="0"/>
    <n v="6"/>
    <x v="11"/>
    <n v="2.2270000001299195E-2"/>
    <n v="0.53448000003118068"/>
    <n v="12.000694444446708"/>
  </r>
  <r>
    <n v="7510"/>
    <n v="185185"/>
    <n v="37973"/>
    <n v="12"/>
    <n v="2"/>
    <n v="693"/>
    <n v="1237"/>
    <d v="2013-12-01T11:30:00"/>
    <d v="2013-12-01T12:03:18"/>
    <n v="1"/>
    <x v="0"/>
    <d v="2013-11-19T09:19:00"/>
    <x v="0"/>
    <n v="7"/>
    <x v="1"/>
    <n v="2.3123333332478069E-2"/>
    <n v="0.55495999997947365"/>
    <n v="12.090972222220444"/>
  </r>
  <r>
    <n v="6852"/>
    <n v="158872"/>
    <n v="33002"/>
    <n v="12"/>
    <n v="2"/>
    <n v="611"/>
    <n v="1026"/>
    <d v="2013-07-18T17:45:00"/>
    <d v="2013-07-18T18:59:08"/>
    <n v="0"/>
    <x v="0"/>
    <d v="2013-07-06T11:44:00"/>
    <x v="0"/>
    <n v="4"/>
    <x v="16"/>
    <n v="5.1476666667440441E-2"/>
    <n v="1.2354400000185706"/>
    <n v="12.250694444446708"/>
  </r>
  <r>
    <n v="7263"/>
    <n v="170117"/>
    <n v="33002"/>
    <n v="12"/>
    <n v="2"/>
    <n v="1026"/>
    <n v="611"/>
    <d v="2013-09-12T08:15:00"/>
    <d v="2013-09-12T09:25:13"/>
    <n v="0"/>
    <x v="0"/>
    <d v="2013-08-30T16:25:00"/>
    <x v="0"/>
    <n v="4"/>
    <x v="5"/>
    <n v="4.875999999785563E-2"/>
    <n v="1.1702399999485351"/>
    <n v="12.659722222218988"/>
  </r>
  <r>
    <n v="6230"/>
    <n v="174116"/>
    <n v="1495"/>
    <n v="12"/>
    <n v="2"/>
    <n v="1084"/>
    <n v="1071"/>
    <d v="2013-09-30T08:00:00"/>
    <d v="2013-09-30T09:14:48"/>
    <n v="0"/>
    <x v="0"/>
    <d v="2013-09-17T15:28:00"/>
    <x v="0"/>
    <n v="1"/>
    <x v="5"/>
    <n v="5.1946666666481178E-2"/>
    <n v="1.2467199999955483"/>
    <n v="12.688888888893416"/>
  </r>
  <r>
    <n v="6877"/>
    <n v="160892"/>
    <n v="36717"/>
    <n v="12"/>
    <n v="2"/>
    <n v="292"/>
    <n v="167"/>
    <d v="2013-07-29T08:30:00"/>
    <d v="2013-07-29T09:41:48"/>
    <n v="0"/>
    <x v="0"/>
    <d v="2013-07-16T10:35:00"/>
    <x v="0"/>
    <n v="1"/>
    <x v="5"/>
    <n v="4.9863333333632909E-2"/>
    <n v="1.1967200000071898"/>
    <n v="12.913194444445253"/>
  </r>
  <r>
    <n v="6271"/>
    <n v="170276"/>
    <n v="27458"/>
    <n v="12"/>
    <n v="2"/>
    <n v="1285"/>
    <n v="1330"/>
    <d v="2013-09-12T17:00:00"/>
    <d v="2013-09-12T17:27:15"/>
    <n v="0"/>
    <x v="0"/>
    <d v="2013-08-30T17:55:00"/>
    <x v="0"/>
    <n v="4"/>
    <x v="16"/>
    <n v="1.8926666663901415E-2"/>
    <n v="0.45423999993363395"/>
    <n v="12.961805555554747"/>
  </r>
  <r>
    <n v="5789"/>
    <n v="175893"/>
    <n v="38538"/>
    <n v="90"/>
    <n v="2"/>
    <n v="1216"/>
    <n v="1373"/>
    <d v="2013-10-10T18:00:00"/>
    <d v="2013-10-10T19:28:06"/>
    <n v="0"/>
    <x v="0"/>
    <d v="2013-09-27T16:41:00"/>
    <x v="0"/>
    <n v="4"/>
    <x v="6"/>
    <n v="6.1179999996966217E-2"/>
    <n v="1.4683199999271892"/>
    <n v="13.054861111108039"/>
  </r>
  <r>
    <n v="7016"/>
    <n v="164677"/>
    <n v="38361"/>
    <n v="89"/>
    <n v="2"/>
    <n v="142"/>
    <n v="393"/>
    <d v="2013-08-17T03:45:00"/>
    <d v="2013-08-17T05:03:00"/>
    <n v="0"/>
    <x v="0"/>
    <d v="2013-08-03T22:20:00"/>
    <x v="0"/>
    <n v="6"/>
    <x v="23"/>
    <n v="5.4170000003068708E-2"/>
    <n v="1.300080000073649"/>
    <n v="13.225694444445253"/>
  </r>
  <r>
    <n v="6402"/>
    <n v="182243"/>
    <n v="34972"/>
    <n v="12"/>
    <n v="2"/>
    <n v="949"/>
    <n v="1041"/>
    <d v="2013-11-13T18:15:00"/>
    <d v="2013-11-13T19:08:00"/>
    <n v="0"/>
    <x v="0"/>
    <d v="2013-10-31T10:31:00"/>
    <x v="0"/>
    <n v="3"/>
    <x v="6"/>
    <n v="3.6803333336138166E-2"/>
    <n v="0.883280000067316"/>
    <n v="13.322222222217533"/>
  </r>
  <r>
    <n v="5805"/>
    <n v="170255"/>
    <n v="27458"/>
    <n v="12"/>
    <n v="2"/>
    <n v="1330"/>
    <n v="1285"/>
    <d v="2013-09-13T09:15:00"/>
    <d v="2013-09-13T09:57:03"/>
    <n v="0"/>
    <x v="0"/>
    <d v="2013-08-30T17:54:00"/>
    <x v="0"/>
    <n v="5"/>
    <x v="9"/>
    <n v="2.9203333338955417E-2"/>
    <n v="0.70088000013493001"/>
    <n v="13.639583333329938"/>
  </r>
  <r>
    <n v="7650"/>
    <n v="178029"/>
    <n v="41670"/>
    <n v="12"/>
    <n v="2"/>
    <n v="502"/>
    <n v="344"/>
    <d v="2013-10-23T06:30:00"/>
    <d v="2013-10-23T07:27:26"/>
    <n v="0"/>
    <x v="0"/>
    <d v="2013-10-09T10:07:00"/>
    <x v="0"/>
    <n v="3"/>
    <x v="19"/>
    <n v="3.9886666665552184E-2"/>
    <n v="0.95727999997325242"/>
    <n v="13.849305555559113"/>
  </r>
  <r>
    <n v="5758"/>
    <n v="164264"/>
    <n v="27458"/>
    <n v="12"/>
    <n v="2"/>
    <n v="1330"/>
    <n v="1285"/>
    <d v="2013-08-16T09:15:00"/>
    <d v="2013-08-16T10:25:36"/>
    <n v="0"/>
    <x v="0"/>
    <d v="2013-08-02T10:43:00"/>
    <x v="0"/>
    <n v="5"/>
    <x v="9"/>
    <n v="4.9023333333025221E-2"/>
    <n v="1.1765599999926053"/>
    <n v="13.93888888888614"/>
  </r>
  <r>
    <n v="7311"/>
    <n v="179556"/>
    <n v="44489"/>
    <n v="12"/>
    <n v="2"/>
    <n v="330"/>
    <n v="83"/>
    <d v="2013-10-31T16:15:00"/>
    <d v="2013-10-31T17:19:29"/>
    <n v="0"/>
    <x v="0"/>
    <d v="2013-10-17T14:51:00"/>
    <x v="0"/>
    <n v="4"/>
    <x v="12"/>
    <n v="4.4776666662073694E-2"/>
    <n v="1.0746399998897687"/>
    <n v="14.058333333334303"/>
  </r>
  <r>
    <n v="6797"/>
    <n v="163854"/>
    <n v="34972"/>
    <n v="12"/>
    <n v="2"/>
    <n v="1041"/>
    <n v="949"/>
    <d v="2013-08-15T09:30:00"/>
    <d v="2013-08-15T10:25:52"/>
    <n v="0"/>
    <x v="0"/>
    <d v="2013-08-01T07:19:00"/>
    <x v="0"/>
    <n v="4"/>
    <x v="9"/>
    <n v="3.8796666667622048E-2"/>
    <n v="0.93112000002292916"/>
    <n v="14.09097222222772"/>
  </r>
  <r>
    <n v="6526"/>
    <n v="175841"/>
    <n v="25286"/>
    <n v="90"/>
    <n v="2"/>
    <n v="1069"/>
    <n v="187"/>
    <d v="2013-10-11T18:00:00"/>
    <d v="2013-10-11T20:46:15"/>
    <n v="0"/>
    <x v="0"/>
    <d v="2013-09-27T15:33:00"/>
    <x v="0"/>
    <n v="5"/>
    <x v="6"/>
    <n v="0.11544999999750871"/>
    <n v="2.7707999999402091"/>
    <n v="14.102083333331393"/>
  </r>
  <r>
    <n v="6584"/>
    <n v="182199"/>
    <n v="27458"/>
    <n v="12"/>
    <n v="2"/>
    <n v="1285"/>
    <n v="61"/>
    <d v="2013-11-14T15:30:00"/>
    <d v="2013-11-14T16:15:38"/>
    <n v="0"/>
    <x v="0"/>
    <d v="2013-10-31T10:20:00"/>
    <x v="0"/>
    <n v="4"/>
    <x v="11"/>
    <n v="3.1686666661698837E-2"/>
    <n v="0.76047999988077208"/>
    <n v="14.215277777781012"/>
  </r>
  <r>
    <n v="6009"/>
    <n v="164238"/>
    <n v="27458"/>
    <n v="12"/>
    <n v="2"/>
    <n v="1285"/>
    <n v="1330"/>
    <d v="2013-08-16T17:00:00"/>
    <d v="2013-08-16T17:26:20"/>
    <n v="0"/>
    <x v="0"/>
    <d v="2013-08-02T10:35:00"/>
    <x v="0"/>
    <n v="5"/>
    <x v="16"/>
    <n v="1.8286666665517259E-2"/>
    <n v="0.43887999997241423"/>
    <n v="14.26736111111677"/>
  </r>
  <r>
    <n v="7434"/>
    <n v="182422"/>
    <n v="44232"/>
    <n v="12"/>
    <n v="2"/>
    <n v="293"/>
    <n v="502"/>
    <d v="2013-11-14T23:30:00"/>
    <d v="2013-11-15T00:14:15"/>
    <n v="0"/>
    <x v="0"/>
    <d v="2013-10-31T12:17:00"/>
    <x v="0"/>
    <n v="4"/>
    <x v="13"/>
    <n v="3.0733333333046176E-2"/>
    <n v="0.73759999999310821"/>
    <n v="14.467361111106584"/>
  </r>
  <r>
    <n v="7568"/>
    <n v="177001"/>
    <n v="43966"/>
    <n v="12"/>
    <n v="3"/>
    <n v="836"/>
    <s v=""/>
    <d v="2013-10-18T10:15:00"/>
    <d v="2013-10-18T15:15:00"/>
    <n v="0"/>
    <x v="0"/>
    <d v="2013-10-03T14:13:00"/>
    <x v="0"/>
    <n v="5"/>
    <x v="4"/>
    <n v="0.20833666666294448"/>
    <n v="5.0000799999106675"/>
    <n v="14.834722222221899"/>
  </r>
  <r>
    <n v="5437"/>
    <n v="182224"/>
    <n v="34972"/>
    <n v="12"/>
    <n v="2"/>
    <n v="1041"/>
    <n v="949"/>
    <d v="2013-11-15T09:30:00"/>
    <d v="2013-11-15T10:25:52"/>
    <n v="0"/>
    <x v="0"/>
    <d v="2013-10-31T10:30:00"/>
    <x v="0"/>
    <n v="5"/>
    <x v="9"/>
    <n v="3.8796666667622048E-2"/>
    <n v="0.93112000002292916"/>
    <n v="14.958333333335759"/>
  </r>
  <r>
    <n v="7343"/>
    <n v="182318"/>
    <n v="41670"/>
    <n v="12"/>
    <n v="2"/>
    <n v="502"/>
    <n v="344"/>
    <d v="2013-11-16T06:30:00"/>
    <d v="2013-11-16T07:27:26"/>
    <n v="0"/>
    <x v="0"/>
    <d v="2013-10-31T11:19:00"/>
    <x v="0"/>
    <n v="6"/>
    <x v="19"/>
    <n v="3.9886666665552184E-2"/>
    <n v="0.95727999997325242"/>
    <n v="15.799305555556202"/>
  </r>
  <r>
    <n v="6705"/>
    <n v="160898"/>
    <n v="36717"/>
    <n v="12"/>
    <n v="2"/>
    <n v="292"/>
    <n v="167"/>
    <d v="2013-08-01T08:30:00"/>
    <d v="2013-08-01T09:41:48"/>
    <n v="0"/>
    <x v="0"/>
    <d v="2013-07-16T10:44:00"/>
    <x v="0"/>
    <n v="4"/>
    <x v="5"/>
    <n v="4.9863333333632909E-2"/>
    <n v="1.1967200000071898"/>
    <n v="15.906944444439432"/>
  </r>
  <r>
    <n v="6621"/>
    <n v="182551"/>
    <n v="46853"/>
    <n v="36"/>
    <n v="3"/>
    <n v="51"/>
    <s v=""/>
    <d v="2013-11-16T15:30:00"/>
    <d v="2013-11-17T01:30:00"/>
    <n v="1"/>
    <x v="0"/>
    <d v="2013-10-31T17:19:00"/>
    <x v="0"/>
    <n v="6"/>
    <x v="11"/>
    <n v="0.41666666666424135"/>
    <n v="9.9999999999417923"/>
    <n v="15.924305555556202"/>
  </r>
  <r>
    <n v="6213"/>
    <n v="176440"/>
    <n v="34972"/>
    <n v="12"/>
    <n v="2"/>
    <n v="1041"/>
    <n v="949"/>
    <d v="2013-10-16T09:15:00"/>
    <d v="2013-10-16T10:12:43"/>
    <n v="0"/>
    <x v="0"/>
    <d v="2013-09-30T10:30:00"/>
    <x v="0"/>
    <n v="3"/>
    <x v="9"/>
    <n v="4.0083333333313931E-2"/>
    <n v="0.96199999999953434"/>
    <n v="15.947916666664241"/>
  </r>
  <r>
    <n v="7757"/>
    <n v="158785"/>
    <n v="32023"/>
    <n v="12"/>
    <n v="2"/>
    <n v="293"/>
    <n v="376"/>
    <d v="2013-07-22T17:15:00"/>
    <d v="2013-07-22T18:07:24"/>
    <n v="0"/>
    <x v="0"/>
    <d v="2013-07-06T11:12:00"/>
    <x v="0"/>
    <n v="1"/>
    <x v="16"/>
    <n v="3.6390000001119915E-2"/>
    <n v="0.87336000002687797"/>
    <n v="16.252083333332848"/>
  </r>
  <r>
    <n v="7987"/>
    <n v="176265"/>
    <n v="43392"/>
    <n v="12"/>
    <n v="2"/>
    <n v="708"/>
    <n v="1010"/>
    <d v="2013-10-16T07:30:00"/>
    <d v="2013-10-16T09:14:35"/>
    <n v="0"/>
    <x v="0"/>
    <d v="2013-09-29T19:44:00"/>
    <x v="0"/>
    <n v="3"/>
    <x v="18"/>
    <n v="7.2630000002391171E-2"/>
    <n v="1.7431200000573881"/>
    <n v="16.490277777775191"/>
  </r>
  <r>
    <n v="5767"/>
    <n v="178032"/>
    <n v="41670"/>
    <n v="12"/>
    <n v="2"/>
    <n v="502"/>
    <n v="344"/>
    <d v="2013-10-26T06:30:00"/>
    <d v="2013-10-26T07:27:26"/>
    <n v="0"/>
    <x v="0"/>
    <d v="2013-10-09T10:07:00"/>
    <x v="0"/>
    <n v="6"/>
    <x v="19"/>
    <n v="3.9886666665552184E-2"/>
    <n v="0.95727999997325242"/>
    <n v="16.849305555559113"/>
  </r>
  <r>
    <n v="7759"/>
    <n v="158720"/>
    <n v="29275"/>
    <n v="12"/>
    <n v="2"/>
    <n v="768"/>
    <n v="433"/>
    <d v="2013-07-23T08:15:00"/>
    <d v="2013-07-23T09:29:36"/>
    <n v="0"/>
    <x v="0"/>
    <d v="2013-07-06T10:54:00"/>
    <x v="0"/>
    <n v="2"/>
    <x v="5"/>
    <n v="5.1809999997203704E-2"/>
    <n v="1.2434399999328889"/>
    <n v="16.889583333329938"/>
  </r>
  <r>
    <n v="7842"/>
    <n v="180841"/>
    <n v="45804"/>
    <n v="12"/>
    <n v="2"/>
    <n v="358"/>
    <n v="393"/>
    <d v="2013-11-10T17:00:00"/>
    <d v="2013-11-10T18:28:02"/>
    <n v="0"/>
    <x v="0"/>
    <d v="2013-10-24T19:30:00"/>
    <x v="0"/>
    <n v="7"/>
    <x v="16"/>
    <n v="6.1136666663514916E-2"/>
    <n v="1.467279999924358"/>
    <n v="16.895833333335759"/>
  </r>
  <r>
    <n v="5476"/>
    <n v="170326"/>
    <n v="32527"/>
    <n v="12"/>
    <n v="2"/>
    <n v="218"/>
    <n v="1026"/>
    <d v="2013-09-16T17:15:00"/>
    <d v="2013-09-16T18:17:33"/>
    <n v="0"/>
    <x v="0"/>
    <d v="2013-08-30T18:06:00"/>
    <x v="0"/>
    <n v="1"/>
    <x v="16"/>
    <n v="4.3440000001282897E-2"/>
    <n v="1.0425600000307895"/>
    <n v="16.964583333334303"/>
  </r>
  <r>
    <n v="6882"/>
    <n v="160083"/>
    <n v="35061"/>
    <n v="24"/>
    <n v="2"/>
    <n v="157"/>
    <n v="1065"/>
    <d v="2013-07-29T11:00:00"/>
    <d v="2013-07-29T12:12:14"/>
    <n v="0"/>
    <x v="0"/>
    <d v="2013-07-12T10:25:00"/>
    <x v="0"/>
    <n v="1"/>
    <x v="1"/>
    <n v="5.0166666667792015E-2"/>
    <n v="1.2040000000270084"/>
    <n v="17.024305555554747"/>
  </r>
  <r>
    <n v="7570"/>
    <n v="184350"/>
    <n v="47892"/>
    <n v="89"/>
    <n v="2"/>
    <n v="393"/>
    <n v="1153"/>
    <d v="2013-11-30T10:30:00"/>
    <d v="2013-11-30T13:02:04"/>
    <n v="1"/>
    <x v="0"/>
    <d v="2013-11-13T09:51:00"/>
    <x v="0"/>
    <n v="6"/>
    <x v="4"/>
    <n v="0.10560000000259606"/>
    <n v="2.5344000000623055"/>
    <n v="17.027083333334303"/>
  </r>
  <r>
    <n v="7898"/>
    <n v="170172"/>
    <n v="29275"/>
    <n v="12"/>
    <n v="2"/>
    <n v="768"/>
    <n v="433"/>
    <d v="2013-09-17T08:15:00"/>
    <d v="2013-09-17T09:29:36"/>
    <n v="0"/>
    <x v="0"/>
    <d v="2013-08-30T17:26:00"/>
    <x v="0"/>
    <n v="2"/>
    <x v="5"/>
    <n v="5.1809999997203704E-2"/>
    <n v="1.2434399999328889"/>
    <n v="17.617361111108039"/>
  </r>
  <r>
    <n v="7504"/>
    <n v="170120"/>
    <n v="33002"/>
    <n v="12"/>
    <n v="2"/>
    <n v="1026"/>
    <n v="611"/>
    <d v="2013-09-17T08:15:00"/>
    <d v="2013-09-17T10:11:06"/>
    <n v="0"/>
    <x v="0"/>
    <d v="2013-08-30T16:25:00"/>
    <x v="0"/>
    <n v="2"/>
    <x v="5"/>
    <n v="8.0629999996745028E-2"/>
    <n v="1.9351199999218807"/>
    <n v="17.659722222218988"/>
  </r>
  <r>
    <n v="6215"/>
    <n v="158048"/>
    <n v="35425"/>
    <n v="12"/>
    <n v="2"/>
    <n v="393"/>
    <n v="398"/>
    <d v="2013-07-20T13:00:00"/>
    <d v="2013-07-20T14:21:32"/>
    <n v="1"/>
    <x v="0"/>
    <d v="2013-07-02T20:13:00"/>
    <x v="0"/>
    <n v="6"/>
    <x v="0"/>
    <n v="5.6623333337483928E-2"/>
    <n v="1.3589600000996143"/>
    <n v="17.699305555550382"/>
  </r>
  <r>
    <n v="6129"/>
    <n v="170232"/>
    <n v="32023"/>
    <n v="24"/>
    <n v="2"/>
    <n v="293"/>
    <n v="376"/>
    <d v="2013-09-17T17:15:00"/>
    <d v="2013-09-17T17:42:41"/>
    <n v="0"/>
    <x v="0"/>
    <d v="2013-08-30T17:42:00"/>
    <x v="0"/>
    <n v="2"/>
    <x v="16"/>
    <n v="1.9220000001951121E-2"/>
    <n v="0.4612800000468269"/>
    <n v="17.98124999999709"/>
  </r>
  <r>
    <n v="6498"/>
    <n v="163857"/>
    <n v="34972"/>
    <n v="12"/>
    <n v="2"/>
    <n v="1041"/>
    <n v="949"/>
    <d v="2013-08-19T09:30:00"/>
    <d v="2013-08-19T10:25:59"/>
    <n v="0"/>
    <x v="0"/>
    <d v="2013-08-01T07:19:00"/>
    <x v="0"/>
    <n v="1"/>
    <x v="9"/>
    <n v="3.8876666665601078E-2"/>
    <n v="0.93303999997442588"/>
    <n v="18.09097222222772"/>
  </r>
  <r>
    <n v="6035"/>
    <n v="175868"/>
    <n v="29275"/>
    <n v="12"/>
    <n v="2"/>
    <n v="433"/>
    <n v="768"/>
    <d v="2013-10-15T18:15:00"/>
    <s v=""/>
    <n v="0"/>
    <x v="0"/>
    <d v="2013-09-27T15:52:00"/>
    <x v="1"/>
    <n v="2"/>
    <x v="6"/>
    <e v="#VALUE!"/>
    <s v=""/>
    <n v="18.099305555551837"/>
  </r>
  <r>
    <n v="7723"/>
    <n v="179089"/>
    <n v="41535"/>
    <n v="12"/>
    <n v="2"/>
    <n v="1384"/>
    <n v="117"/>
    <d v="2013-11-01T19:45:00"/>
    <d v="2013-11-01T22:11:13"/>
    <n v="1"/>
    <x v="0"/>
    <d v="2013-10-14T13:55:00"/>
    <x v="0"/>
    <n v="5"/>
    <x v="10"/>
    <n v="0.10154333333775867"/>
    <n v="2.437040000106208"/>
    <n v="18.243055555554747"/>
  </r>
  <r>
    <n v="7285"/>
    <n v="176464"/>
    <n v="37984"/>
    <n v="89"/>
    <n v="2"/>
    <n v="689"/>
    <n v="1399"/>
    <d v="2013-10-18T16:30:00"/>
    <d v="2013-10-18T17:07:36"/>
    <n v="0"/>
    <x v="0"/>
    <d v="2013-09-30T10:38:00"/>
    <x v="0"/>
    <n v="5"/>
    <x v="12"/>
    <n v="2.6109999998880085E-2"/>
    <n v="0.62663999997312203"/>
    <n v="18.244444444440887"/>
  </r>
  <r>
    <n v="6019"/>
    <n v="158740"/>
    <n v="29275"/>
    <n v="85"/>
    <n v="2"/>
    <n v="433"/>
    <n v="768"/>
    <d v="2013-07-24T18:15:00"/>
    <d v="2013-07-24T19:54:38"/>
    <n v="0"/>
    <x v="0"/>
    <d v="2013-07-06T11:00:00"/>
    <x v="0"/>
    <n v="3"/>
    <x v="6"/>
    <n v="6.9193333336443175E-2"/>
    <n v="1.6606400000746362"/>
    <n v="18.302083333328483"/>
  </r>
  <r>
    <n v="7513"/>
    <n v="170173"/>
    <n v="29275"/>
    <n v="12"/>
    <n v="2"/>
    <n v="768"/>
    <n v="433"/>
    <d v="2013-09-18T08:15:00"/>
    <d v="2013-09-18T09:29:36"/>
    <n v="0"/>
    <x v="0"/>
    <d v="2013-08-30T17:26:00"/>
    <x v="0"/>
    <n v="3"/>
    <x v="5"/>
    <n v="5.1809999997203704E-2"/>
    <n v="1.2434399999328889"/>
    <n v="18.617361111108039"/>
  </r>
  <r>
    <n v="5549"/>
    <n v="182278"/>
    <n v="38538"/>
    <n v="12"/>
    <n v="2"/>
    <n v="1373"/>
    <n v="1216"/>
    <d v="2013-11-19T09:00:00"/>
    <s v=""/>
    <n v="0"/>
    <x v="0"/>
    <d v="2013-10-31T10:54:00"/>
    <x v="1"/>
    <n v="2"/>
    <x v="9"/>
    <e v="#VALUE!"/>
    <s v=""/>
    <n v="18.920833333329938"/>
  </r>
  <r>
    <n v="5448"/>
    <n v="164323"/>
    <n v="35061"/>
    <n v="89"/>
    <n v="2"/>
    <n v="1150"/>
    <n v="1065"/>
    <d v="2013-08-21T10:15:00"/>
    <d v="2013-08-21T11:05:56"/>
    <n v="0"/>
    <x v="0"/>
    <d v="2013-08-02T11:00:00"/>
    <x v="0"/>
    <n v="3"/>
    <x v="4"/>
    <n v="3.5366666663321666E-2"/>
    <n v="0.84879999991971999"/>
    <n v="18.96875"/>
  </r>
  <r>
    <n v="6743"/>
    <n v="163984"/>
    <n v="29275"/>
    <n v="12"/>
    <n v="2"/>
    <n v="433"/>
    <n v="768"/>
    <d v="2013-08-20T18:15:00"/>
    <d v="2013-08-20T19:54:38"/>
    <n v="0"/>
    <x v="0"/>
    <d v="2013-08-01T13:24:00"/>
    <x v="0"/>
    <n v="2"/>
    <x v="6"/>
    <n v="6.9193333336443175E-2"/>
    <n v="1.6606400000746362"/>
    <n v="19.202083333329938"/>
  </r>
  <r>
    <n v="5502"/>
    <n v="174887"/>
    <n v="43353"/>
    <n v="24"/>
    <n v="2"/>
    <n v="393"/>
    <n v="492"/>
    <d v="2013-10-12T07:15:00"/>
    <d v="2013-10-12T09:48:56"/>
    <n v="1"/>
    <x v="0"/>
    <d v="2013-09-22T07:24:00"/>
    <x v="0"/>
    <n v="6"/>
    <x v="18"/>
    <n v="0.10689666666439734"/>
    <n v="2.5655199999455363"/>
    <n v="19.993750000001455"/>
  </r>
  <r>
    <n v="6847"/>
    <n v="170193"/>
    <n v="29275"/>
    <n v="12"/>
    <n v="2"/>
    <n v="433"/>
    <n v="768"/>
    <d v="2013-09-19T18:15:00"/>
    <d v="2013-09-19T22:28:22"/>
    <n v="0"/>
    <x v="0"/>
    <d v="2013-08-30T17:28:00"/>
    <x v="0"/>
    <n v="4"/>
    <x v="6"/>
    <n v="0.175953333338839"/>
    <n v="4.222880000132136"/>
    <n v="20.03263888888614"/>
  </r>
  <r>
    <n v="5532"/>
    <n v="157206"/>
    <n v="40512"/>
    <n v="12"/>
    <n v="2"/>
    <n v="625"/>
    <n v="571"/>
    <d v="2013-07-18T10:45:00"/>
    <d v="2013-07-18T11:26:54"/>
    <n v="0"/>
    <x v="0"/>
    <d v="2013-06-28T09:20:00"/>
    <x v="0"/>
    <n v="4"/>
    <x v="4"/>
    <n v="2.9093333338096272E-2"/>
    <n v="0.69824000011431053"/>
    <n v="20.059027777773736"/>
  </r>
  <r>
    <n v="7132"/>
    <n v="178006"/>
    <n v="41512"/>
    <n v="85"/>
    <n v="2"/>
    <n v="934"/>
    <n v="1070"/>
    <d v="2013-10-29T11:30:00"/>
    <d v="2013-10-29T12:43:25"/>
    <n v="0"/>
    <x v="0"/>
    <d v="2013-10-09T10:01:00"/>
    <x v="0"/>
    <n v="2"/>
    <x v="1"/>
    <n v="5.0983333334443159E-2"/>
    <n v="1.2236000000266358"/>
    <n v="20.061805555553292"/>
  </r>
  <r>
    <n v="6636"/>
    <n v="175765"/>
    <n v="27458"/>
    <n v="89"/>
    <n v="2"/>
    <n v="1285"/>
    <n v="1330"/>
    <d v="2013-10-17T17:00:00"/>
    <d v="2013-10-17T17:43:14"/>
    <n v="0"/>
    <x v="0"/>
    <d v="2013-09-27T14:38:00"/>
    <x v="0"/>
    <n v="4"/>
    <x v="16"/>
    <n v="3.0026666667254176E-2"/>
    <n v="0.72064000001410022"/>
    <n v="20.098611111112405"/>
  </r>
  <r>
    <n v="5433"/>
    <n v="147570"/>
    <n v="30013"/>
    <n v="87"/>
    <n v="1"/>
    <n v="540"/>
    <s v=""/>
    <d v="2013-05-25T06:00:00"/>
    <d v="2013-05-26T06:00:00"/>
    <n v="1"/>
    <x v="0"/>
    <d v="2013-05-04T20:17:00"/>
    <x v="0"/>
    <n v="6"/>
    <x v="19"/>
    <n v="1"/>
    <n v="24"/>
    <n v="20.40486111111386"/>
  </r>
  <r>
    <n v="7436"/>
    <n v="163884"/>
    <n v="34972"/>
    <n v="12"/>
    <n v="2"/>
    <n v="1243"/>
    <n v="1041"/>
    <d v="2013-08-21T18:15:00"/>
    <d v="2013-08-21T18:51:53"/>
    <n v="0"/>
    <x v="0"/>
    <d v="2013-08-01T07:24:00"/>
    <x v="0"/>
    <n v="3"/>
    <x v="6"/>
    <n v="2.5613333338696975E-2"/>
    <n v="0.61472000012872741"/>
    <n v="20.452083333329938"/>
  </r>
  <r>
    <n v="6996"/>
    <n v="182100"/>
    <n v="41644"/>
    <n v="12"/>
    <n v="2"/>
    <n v="1026"/>
    <n v="611"/>
    <d v="2013-11-21T08:15:00"/>
    <s v=""/>
    <n v="0"/>
    <x v="0"/>
    <d v="2013-10-31T09:45:00"/>
    <x v="1"/>
    <n v="4"/>
    <x v="5"/>
    <e v="#VALUE!"/>
    <s v=""/>
    <n v="20.9375"/>
  </r>
  <r>
    <n v="6781"/>
    <n v="182181"/>
    <n v="27458"/>
    <n v="12"/>
    <n v="2"/>
    <n v="61"/>
    <n v="1285"/>
    <d v="2013-11-21T09:00:00"/>
    <s v=""/>
    <n v="0"/>
    <x v="0"/>
    <d v="2013-10-31T10:14:00"/>
    <x v="1"/>
    <n v="4"/>
    <x v="9"/>
    <e v="#VALUE!"/>
    <s v=""/>
    <n v="20.948611111110949"/>
  </r>
  <r>
    <n v="5646"/>
    <n v="182389"/>
    <n v="41512"/>
    <n v="12"/>
    <n v="2"/>
    <n v="934"/>
    <n v="1070"/>
    <d v="2013-11-21T11:30:00"/>
    <s v=""/>
    <n v="0"/>
    <x v="0"/>
    <d v="2013-10-31T12:11:00"/>
    <x v="1"/>
    <n v="4"/>
    <x v="1"/>
    <e v="#VALUE!"/>
    <s v=""/>
    <n v="20.97152777777228"/>
  </r>
  <r>
    <n v="7811"/>
    <n v="175871"/>
    <n v="29275"/>
    <n v="23"/>
    <n v="2"/>
    <n v="433"/>
    <n v="768"/>
    <d v="2013-10-18T18:15:00"/>
    <d v="2013-10-18T19:54:38"/>
    <n v="0"/>
    <x v="0"/>
    <d v="2013-09-27T15:52:00"/>
    <x v="0"/>
    <n v="5"/>
    <x v="6"/>
    <n v="6.9193333336443175E-2"/>
    <n v="1.6606400000746362"/>
    <n v="21.099305555551837"/>
  </r>
  <r>
    <n v="7798"/>
    <n v="141849"/>
    <n v="22497"/>
    <n v="85"/>
    <n v="2"/>
    <n v="1056"/>
    <n v="393"/>
    <d v="2013-04-13T03:00:00"/>
    <d v="2013-04-14T00:00:00"/>
    <n v="1"/>
    <x v="0"/>
    <d v="2013-03-22T19:49:00"/>
    <x v="0"/>
    <n v="6"/>
    <x v="23"/>
    <n v="0.875"/>
    <n v="21"/>
    <n v="21.299305555556202"/>
  </r>
  <r>
    <n v="6634"/>
    <n v="159866"/>
    <n v="36237"/>
    <n v="12"/>
    <n v="2"/>
    <n v="393"/>
    <n v="1350"/>
    <d v="2013-08-01T23:00:00"/>
    <d v="2013-08-02T00:53:08"/>
    <n v="1"/>
    <x v="0"/>
    <d v="2013-07-11T10:33:00"/>
    <x v="0"/>
    <n v="4"/>
    <x v="13"/>
    <n v="7.8566666663391516E-2"/>
    <n v="1.8855999999213964"/>
    <n v="21.51875000000291"/>
  </r>
  <r>
    <n v="5839"/>
    <n v="170262"/>
    <n v="27458"/>
    <n v="12"/>
    <n v="2"/>
    <n v="1330"/>
    <n v="1285"/>
    <d v="2013-09-21T09:15:00"/>
    <d v="2013-09-21T09:38:14"/>
    <n v="0"/>
    <x v="0"/>
    <d v="2013-08-30T17:54:00"/>
    <x v="0"/>
    <n v="6"/>
    <x v="9"/>
    <n v="1.6133333338075317E-2"/>
    <n v="0.38720000011380762"/>
    <n v="21.639583333329938"/>
  </r>
  <r>
    <n v="7612"/>
    <n v="182230"/>
    <n v="34972"/>
    <n v="12"/>
    <n v="2"/>
    <n v="1041"/>
    <n v="949"/>
    <d v="2013-11-22T09:15:00"/>
    <s v=""/>
    <n v="0"/>
    <x v="0"/>
    <d v="2013-10-31T10:30:00"/>
    <x v="1"/>
    <n v="5"/>
    <x v="9"/>
    <e v="#VALUE!"/>
    <s v=""/>
    <n v="21.947916666664241"/>
  </r>
  <r>
    <n v="7251"/>
    <n v="178008"/>
    <n v="41512"/>
    <n v="12"/>
    <n v="2"/>
    <n v="934"/>
    <n v="1070"/>
    <d v="2013-10-31T11:30:00"/>
    <d v="2013-10-31T12:22:27"/>
    <n v="0"/>
    <x v="0"/>
    <d v="2013-10-09T10:01:00"/>
    <x v="0"/>
    <n v="4"/>
    <x v="1"/>
    <n v="3.6423333338461816E-2"/>
    <n v="0.87416000012308359"/>
    <n v="22.061805555553292"/>
  </r>
  <r>
    <n v="5825"/>
    <n v="176466"/>
    <n v="37984"/>
    <n v="90"/>
    <n v="2"/>
    <n v="689"/>
    <n v="1399"/>
    <d v="2013-10-22T16:30:00"/>
    <d v="2013-10-22T16:54:05"/>
    <n v="0"/>
    <x v="0"/>
    <d v="2013-09-30T10:39:00"/>
    <x v="0"/>
    <n v="2"/>
    <x v="12"/>
    <n v="1.6719999999622814E-2"/>
    <n v="0.40127999999094754"/>
    <n v="22.243750000001455"/>
  </r>
  <r>
    <n v="5719"/>
    <n v="158763"/>
    <n v="33882"/>
    <n v="12"/>
    <n v="2"/>
    <n v="410"/>
    <n v="1026"/>
    <d v="2013-07-29T14:15:00"/>
    <d v="2013-07-29T14:52:50"/>
    <n v="0"/>
    <x v="0"/>
    <d v="2013-07-06T11:06:00"/>
    <x v="0"/>
    <n v="1"/>
    <x v="15"/>
    <n v="2.6270000002114102E-2"/>
    <n v="0.63048000005073845"/>
    <n v="23.131249999998545"/>
  </r>
  <r>
    <n v="7555"/>
    <n v="161153"/>
    <n v="36840"/>
    <n v="12"/>
    <n v="2"/>
    <n v="393"/>
    <n v="1096"/>
    <d v="2013-08-10T04:00:00"/>
    <d v="2013-08-10T05:14:40"/>
    <n v="1"/>
    <x v="0"/>
    <d v="2013-07-17T21:58:00"/>
    <x v="0"/>
    <n v="6"/>
    <x v="22"/>
    <n v="5.1853333337930962E-2"/>
    <n v="1.2444800001103431"/>
    <n v="23.25138888888614"/>
  </r>
  <r>
    <n v="6378"/>
    <n v="158743"/>
    <n v="29275"/>
    <n v="85"/>
    <n v="2"/>
    <n v="433"/>
    <n v="768"/>
    <d v="2013-07-29T18:15:00"/>
    <d v="2013-07-29T19:54:38"/>
    <n v="0"/>
    <x v="0"/>
    <d v="2013-07-06T11:00:00"/>
    <x v="0"/>
    <n v="1"/>
    <x v="6"/>
    <n v="6.9193333336443175E-2"/>
    <n v="1.6606400000746362"/>
    <n v="23.302083333328483"/>
  </r>
  <r>
    <n v="7863"/>
    <n v="170312"/>
    <n v="32527"/>
    <n v="12"/>
    <n v="2"/>
    <n v="1026"/>
    <n v="218"/>
    <d v="2013-09-23T08:00:00"/>
    <d v="2013-09-23T08:41:23"/>
    <n v="0"/>
    <x v="0"/>
    <d v="2013-08-30T18:05:00"/>
    <x v="0"/>
    <n v="1"/>
    <x v="5"/>
    <n v="2.8736666667100508E-2"/>
    <n v="0.68968000001041219"/>
    <n v="23.57986111111677"/>
  </r>
  <r>
    <n v="7375"/>
    <n v="175899"/>
    <n v="38538"/>
    <n v="12"/>
    <n v="2"/>
    <n v="1216"/>
    <n v="1373"/>
    <d v="2013-10-21T13:15:00"/>
    <d v="2013-10-21T13:57:56"/>
    <n v="0"/>
    <x v="0"/>
    <d v="2013-09-27T16:41:00"/>
    <x v="0"/>
    <n v="1"/>
    <x v="0"/>
    <n v="2.9816666661645286E-2"/>
    <n v="0.71559999987948686"/>
    <n v="23.856944444443798"/>
  </r>
  <r>
    <n v="7166"/>
    <n v="163552"/>
    <n v="37984"/>
    <n v="89"/>
    <n v="2"/>
    <n v="689"/>
    <n v="1399"/>
    <d v="2013-08-23T16:30:00"/>
    <d v="2013-08-23T17:07:36"/>
    <n v="0"/>
    <x v="0"/>
    <d v="2013-07-30T16:57:00"/>
    <x v="0"/>
    <n v="5"/>
    <x v="12"/>
    <n v="2.6109999998880085E-2"/>
    <n v="0.62663999997312203"/>
    <n v="23.98124999999709"/>
  </r>
  <r>
    <n v="7745"/>
    <n v="175813"/>
    <n v="32527"/>
    <n v="85"/>
    <n v="2"/>
    <n v="218"/>
    <n v="1026"/>
    <d v="2013-10-21T16:30:00"/>
    <d v="2013-10-21T17:32:33"/>
    <n v="0"/>
    <x v="0"/>
    <d v="2013-09-27T15:08:00"/>
    <x v="0"/>
    <n v="1"/>
    <x v="12"/>
    <n v="4.3440000001282897E-2"/>
    <n v="1.0425600000307895"/>
    <n v="24.056944444440887"/>
  </r>
  <r>
    <n v="5657"/>
    <n v="181095"/>
    <n v="46245"/>
    <n v="12"/>
    <n v="3"/>
    <n v="1112"/>
    <s v=""/>
    <d v="2013-11-20T06:00:00"/>
    <d v="2013-11-20T10:00:00"/>
    <n v="1"/>
    <x v="0"/>
    <d v="2013-10-26T04:04:00"/>
    <x v="0"/>
    <n v="3"/>
    <x v="19"/>
    <n v="0.16666999999870313"/>
    <n v="4.0000799999688752"/>
    <n v="25.080555555556202"/>
  </r>
  <r>
    <n v="6169"/>
    <n v="158792"/>
    <n v="32023"/>
    <n v="12"/>
    <n v="3"/>
    <n v="293"/>
    <s v=""/>
    <d v="2013-07-31T14:30:00"/>
    <d v="2013-07-31T19:30:00"/>
    <n v="0"/>
    <x v="0"/>
    <d v="2013-07-06T11:12:00"/>
    <x v="0"/>
    <n v="3"/>
    <x v="15"/>
    <n v="0.20833333333575865"/>
    <n v="5.0000000000582077"/>
    <n v="25.13749999999709"/>
  </r>
  <r>
    <n v="6358"/>
    <n v="170458"/>
    <n v="34972"/>
    <n v="85"/>
    <n v="2"/>
    <n v="1243"/>
    <n v="1041"/>
    <d v="2013-09-25T18:15:00"/>
    <d v="2013-09-25T18:27:50"/>
    <n v="0"/>
    <x v="0"/>
    <d v="2013-08-31T09:48:00"/>
    <x v="0"/>
    <n v="3"/>
    <x v="6"/>
    <n v="8.9133333385689184E-3"/>
    <n v="0.21392000012565404"/>
    <n v="25.352083333331393"/>
  </r>
  <r>
    <n v="7403"/>
    <n v="164936"/>
    <n v="37192"/>
    <n v="12"/>
    <n v="2"/>
    <n v="1068"/>
    <n v="353"/>
    <d v="2013-08-30T17:15:00"/>
    <d v="2013-08-30T17:45:53"/>
    <n v="0"/>
    <x v="0"/>
    <d v="2013-08-05T08:39:00"/>
    <x v="0"/>
    <n v="5"/>
    <x v="16"/>
    <n v="2.1450000000186265E-2"/>
    <n v="0.51480000000447035"/>
    <n v="25.358333333329938"/>
  </r>
  <r>
    <n v="7845"/>
    <n v="170314"/>
    <n v="32527"/>
    <n v="12"/>
    <n v="2"/>
    <n v="1026"/>
    <n v="218"/>
    <d v="2013-09-25T07:30:00"/>
    <d v="2013-09-25T08:23:57"/>
    <n v="0"/>
    <x v="0"/>
    <d v="2013-08-30T18:05:00"/>
    <x v="0"/>
    <n v="3"/>
    <x v="18"/>
    <n v="3.7470000002940651E-2"/>
    <n v="0.89928000007057562"/>
    <n v="25.559027777781012"/>
  </r>
  <r>
    <n v="6008"/>
    <n v="173862"/>
    <n v="42865"/>
    <n v="89"/>
    <n v="2"/>
    <n v="1052"/>
    <n v="393"/>
    <d v="2013-10-12T04:15:00"/>
    <d v="2013-10-12T05:24:43"/>
    <n v="1"/>
    <x v="0"/>
    <d v="2013-09-16T09:40:00"/>
    <x v="0"/>
    <n v="6"/>
    <x v="22"/>
    <n v="4.8416666664707009E-2"/>
    <n v="1.1619999999529682"/>
    <n v="25.774305555554747"/>
  </r>
  <r>
    <n v="6217"/>
    <n v="170218"/>
    <n v="33882"/>
    <n v="12"/>
    <n v="2"/>
    <n v="410"/>
    <n v="1026"/>
    <d v="2013-09-25T14:15:00"/>
    <d v="2013-09-25T15:00:32"/>
    <n v="0"/>
    <x v="0"/>
    <d v="2013-08-30T17:38:00"/>
    <x v="0"/>
    <n v="3"/>
    <x v="15"/>
    <n v="3.162000000156695E-2"/>
    <n v="0.75888000003760681"/>
    <n v="25.859027777776646"/>
  </r>
  <r>
    <n v="5811"/>
    <n v="164328"/>
    <n v="35061"/>
    <n v="24"/>
    <n v="2"/>
    <n v="1150"/>
    <n v="1065"/>
    <d v="2013-08-28T10:15:00"/>
    <d v="2013-08-28T10:46:25"/>
    <n v="0"/>
    <x v="0"/>
    <d v="2013-08-02T11:00:00"/>
    <x v="0"/>
    <n v="3"/>
    <x v="4"/>
    <n v="2.1816666667291429E-2"/>
    <n v="0.52360000001499429"/>
    <n v="25.96875"/>
  </r>
  <r>
    <n v="7880"/>
    <n v="170315"/>
    <n v="32527"/>
    <n v="12"/>
    <n v="2"/>
    <n v="1026"/>
    <n v="218"/>
    <d v="2013-09-26T07:30:00"/>
    <d v="2013-09-26T09:06:59"/>
    <n v="0"/>
    <x v="0"/>
    <d v="2013-08-30T18:05:00"/>
    <x v="0"/>
    <n v="4"/>
    <x v="18"/>
    <n v="6.7349999997531995E-2"/>
    <n v="1.6163999999407679"/>
    <n v="26.559027777781012"/>
  </r>
  <r>
    <n v="6211"/>
    <n v="170266"/>
    <n v="27458"/>
    <n v="12"/>
    <n v="2"/>
    <n v="1330"/>
    <n v="1285"/>
    <d v="2013-09-26T09:45:00"/>
    <d v="2013-09-26T10:25:36"/>
    <n v="0"/>
    <x v="0"/>
    <d v="2013-08-30T17:55:00"/>
    <x v="0"/>
    <n v="4"/>
    <x v="9"/>
    <n v="2.8189999997266568E-2"/>
    <n v="0.67655999993439764"/>
    <n v="26.659722222218988"/>
  </r>
  <r>
    <n v="6840"/>
    <n v="158709"/>
    <n v="29275"/>
    <n v="89"/>
    <n v="2"/>
    <n v="768"/>
    <n v="433"/>
    <d v="2013-08-02T08:15:00"/>
    <d v="2013-08-02T09:22:14"/>
    <n v="0"/>
    <x v="0"/>
    <d v="2013-07-06T10:52:00"/>
    <x v="0"/>
    <n v="5"/>
    <x v="5"/>
    <n v="4.6690000002854504E-2"/>
    <n v="1.1205600000685081"/>
    <n v="26.890972222223354"/>
  </r>
  <r>
    <n v="6225"/>
    <n v="182127"/>
    <n v="32527"/>
    <n v="12"/>
    <n v="2"/>
    <n v="1026"/>
    <n v="218"/>
    <d v="2013-11-27T07:45:00"/>
    <s v=""/>
    <n v="0"/>
    <x v="0"/>
    <d v="2013-10-31T09:58:00"/>
    <x v="1"/>
    <n v="3"/>
    <x v="18"/>
    <e v="#VALUE!"/>
    <s v=""/>
    <n v="26.90763888888614"/>
  </r>
  <r>
    <n v="6115"/>
    <n v="163865"/>
    <n v="34972"/>
    <n v="12"/>
    <n v="2"/>
    <n v="1041"/>
    <n v="949"/>
    <d v="2013-08-28T08:45:00"/>
    <d v="2013-08-28T09:22:15"/>
    <n v="0"/>
    <x v="0"/>
    <d v="2013-08-01T07:20:00"/>
    <x v="0"/>
    <n v="3"/>
    <x v="5"/>
    <n v="2.5866666663205251E-2"/>
    <n v="0.62079999991692603"/>
    <n v="27.059027777781012"/>
  </r>
  <r>
    <n v="5686"/>
    <n v="161225"/>
    <n v="35319"/>
    <n v="89"/>
    <n v="2"/>
    <n v="393"/>
    <n v="1281"/>
    <d v="2013-08-14T13:45:00"/>
    <d v="2013-08-14T15:26:41"/>
    <n v="1"/>
    <x v="0"/>
    <d v="2013-07-18T11:44:00"/>
    <x v="0"/>
    <n v="3"/>
    <x v="0"/>
    <n v="7.0613333336950745E-2"/>
    <n v="1.6947200000868179"/>
    <n v="27.084027777775191"/>
  </r>
  <r>
    <n v="6127"/>
    <n v="170267"/>
    <n v="27458"/>
    <n v="12"/>
    <n v="2"/>
    <n v="1330"/>
    <n v="1285"/>
    <d v="2013-09-27T09:15:00"/>
    <d v="2013-09-27T09:55:55"/>
    <n v="0"/>
    <x v="0"/>
    <d v="2013-08-30T17:55:00"/>
    <x v="0"/>
    <n v="5"/>
    <x v="9"/>
    <n v="2.8413333333446644E-2"/>
    <n v="0.68192000000271946"/>
    <n v="27.63888888888323"/>
  </r>
  <r>
    <n v="6393"/>
    <n v="182327"/>
    <n v="41670"/>
    <n v="12"/>
    <n v="2"/>
    <n v="502"/>
    <n v="344"/>
    <d v="2013-11-28T06:30:00"/>
    <s v=""/>
    <n v="0"/>
    <x v="0"/>
    <d v="2013-10-31T11:20:00"/>
    <x v="1"/>
    <n v="4"/>
    <x v="19"/>
    <e v="#VALUE!"/>
    <s v=""/>
    <n v="27.79861111111677"/>
  </r>
  <r>
    <n v="7697"/>
    <n v="182394"/>
    <n v="41512"/>
    <n v="12"/>
    <n v="2"/>
    <n v="934"/>
    <n v="1070"/>
    <d v="2013-11-28T11:30:00"/>
    <s v=""/>
    <n v="0"/>
    <x v="0"/>
    <d v="2013-10-31T12:12:00"/>
    <x v="1"/>
    <n v="4"/>
    <x v="1"/>
    <e v="#VALUE!"/>
    <s v=""/>
    <n v="27.970833333332848"/>
  </r>
  <r>
    <n v="6969"/>
    <n v="163554"/>
    <n v="37984"/>
    <n v="89"/>
    <n v="2"/>
    <n v="689"/>
    <n v="1399"/>
    <d v="2013-08-27T16:30:00"/>
    <d v="2013-08-27T17:07:36"/>
    <n v="0"/>
    <x v="0"/>
    <d v="2013-07-30T16:57:00"/>
    <x v="0"/>
    <n v="2"/>
    <x v="12"/>
    <n v="2.6109999998880085E-2"/>
    <n v="0.62663999997312203"/>
    <n v="27.98124999999709"/>
  </r>
  <r>
    <n v="7142"/>
    <n v="175817"/>
    <n v="32527"/>
    <n v="12"/>
    <n v="2"/>
    <n v="218"/>
    <n v="1026"/>
    <d v="2013-10-25T16:00:00"/>
    <d v="2013-10-25T17:54:49"/>
    <n v="0"/>
    <x v="0"/>
    <d v="2013-09-27T15:09:00"/>
    <x v="0"/>
    <n v="5"/>
    <x v="12"/>
    <n v="7.9733333339390811E-2"/>
    <n v="1.9136000001453795"/>
    <n v="28.035416666665697"/>
  </r>
  <r>
    <n v="7364"/>
    <n v="182471"/>
    <n v="44489"/>
    <n v="89"/>
    <n v="2"/>
    <n v="330"/>
    <n v="83"/>
    <d v="2013-11-28T15:45:00"/>
    <s v=""/>
    <n v="0"/>
    <x v="0"/>
    <d v="2013-10-31T12:26:00"/>
    <x v="1"/>
    <n v="4"/>
    <x v="11"/>
    <e v="#VALUE!"/>
    <s v=""/>
    <n v="28.138194444443798"/>
  </r>
  <r>
    <n v="7220"/>
    <n v="176378"/>
    <n v="41644"/>
    <n v="12"/>
    <n v="2"/>
    <n v="611"/>
    <n v="1026"/>
    <d v="2013-10-28T17:45:00"/>
    <d v="2013-10-28T18:39:57"/>
    <n v="0"/>
    <x v="0"/>
    <d v="2013-09-30T10:13:00"/>
    <x v="0"/>
    <n v="1"/>
    <x v="16"/>
    <n v="3.8156666661961935E-2"/>
    <n v="0.91575999988708645"/>
    <n v="28.313888888893416"/>
  </r>
  <r>
    <n v="7879"/>
    <n v="176426"/>
    <n v="34972"/>
    <n v="12"/>
    <n v="2"/>
    <n v="949"/>
    <n v="1041"/>
    <d v="2013-10-28T18:15:00"/>
    <d v="2013-10-28T19:28:51"/>
    <n v="0"/>
    <x v="0"/>
    <d v="2013-09-30T10:28:00"/>
    <x v="0"/>
    <n v="1"/>
    <x v="6"/>
    <n v="5.128333333414048E-2"/>
    <n v="1.2308000000193715"/>
    <n v="28.324305555550382"/>
  </r>
  <r>
    <n v="6951"/>
    <n v="178146"/>
    <n v="44767"/>
    <n v="12"/>
    <n v="3"/>
    <n v="1317"/>
    <s v=""/>
    <d v="2013-11-07T16:00:00"/>
    <d v="2013-11-07T21:00:00"/>
    <n v="1"/>
    <x v="0"/>
    <d v="2013-10-09T21:13:00"/>
    <x v="0"/>
    <n v="4"/>
    <x v="12"/>
    <n v="0.20833333333575865"/>
    <n v="5.0000000000582077"/>
    <n v="28.78263888888614"/>
  </r>
  <r>
    <n v="5752"/>
    <n v="163555"/>
    <n v="37984"/>
    <n v="89"/>
    <n v="2"/>
    <n v="689"/>
    <n v="1399"/>
    <d v="2013-08-28T16:30:00"/>
    <d v="2013-08-28T16:54:27"/>
    <n v="0"/>
    <x v="0"/>
    <d v="2013-07-30T16:57:00"/>
    <x v="0"/>
    <n v="3"/>
    <x v="12"/>
    <n v="1.698000000033062E-2"/>
    <n v="0.40752000000793487"/>
    <n v="28.98124999999709"/>
  </r>
  <r>
    <n v="6049"/>
    <n v="175778"/>
    <n v="27458"/>
    <n v="12"/>
    <n v="2"/>
    <n v="1285"/>
    <n v="1330"/>
    <d v="2013-10-26T14:15:00"/>
    <d v="2013-10-26T14:54:15"/>
    <n v="0"/>
    <x v="0"/>
    <d v="2013-09-27T14:41:00"/>
    <x v="0"/>
    <n v="6"/>
    <x v="15"/>
    <n v="2.726000000257045E-2"/>
    <n v="0.65424000006169081"/>
    <n v="28.981944444443798"/>
  </r>
  <r>
    <n v="7367"/>
    <n v="183067"/>
    <n v="47210"/>
    <n v="12"/>
    <n v="2"/>
    <n v="393"/>
    <n v="105"/>
    <d v="2013-12-03T16:15:00"/>
    <d v="2013-12-03T17:31:06"/>
    <n v="1"/>
    <x v="0"/>
    <d v="2013-11-04T15:22:00"/>
    <x v="0"/>
    <n v="2"/>
    <x v="12"/>
    <n v="5.2846666665573139E-2"/>
    <n v="1.2683199999737553"/>
    <n v="29.036805555559113"/>
  </r>
  <r>
    <n v="7666"/>
    <n v="170317"/>
    <n v="32527"/>
    <n v="12"/>
    <n v="2"/>
    <n v="1026"/>
    <n v="218"/>
    <d v="2013-09-30T08:00:00"/>
    <d v="2013-09-30T09:09:28"/>
    <n v="0"/>
    <x v="0"/>
    <d v="2013-08-30T18:05:00"/>
    <x v="0"/>
    <n v="1"/>
    <x v="5"/>
    <n v="4.8236666661978234E-2"/>
    <n v="1.1576799998874776"/>
    <n v="30.57986111111677"/>
  </r>
  <r>
    <n v="6053"/>
    <n v="163557"/>
    <n v="37984"/>
    <n v="85"/>
    <n v="2"/>
    <n v="689"/>
    <n v="1399"/>
    <d v="2013-08-30T16:30:00"/>
    <d v="2013-08-30T16:53:36"/>
    <n v="0"/>
    <x v="0"/>
    <d v="2013-07-30T16:57:00"/>
    <x v="0"/>
    <n v="5"/>
    <x v="12"/>
    <n v="1.6389999997045379E-2"/>
    <n v="0.3933599999290891"/>
    <n v="30.98124999999709"/>
  </r>
  <r>
    <n v="7232"/>
    <n v="170200"/>
    <n v="29275"/>
    <n v="89"/>
    <n v="2"/>
    <n v="433"/>
    <n v="768"/>
    <d v="2013-09-30T18:15:00"/>
    <d v="2013-09-30T19:54:38"/>
    <n v="0"/>
    <x v="0"/>
    <d v="2013-08-30T17:28:00"/>
    <x v="0"/>
    <n v="1"/>
    <x v="6"/>
    <n v="6.9193333336443175E-2"/>
    <n v="1.6606400000746362"/>
    <n v="31.03263888888614"/>
  </r>
  <r>
    <n v="7694"/>
    <n v="176429"/>
    <n v="34972"/>
    <n v="89"/>
    <n v="2"/>
    <n v="949"/>
    <n v="1041"/>
    <d v="2013-10-31T18:15:00"/>
    <d v="2013-10-31T19:08:00"/>
    <n v="0"/>
    <x v="0"/>
    <d v="2013-09-30T10:29:00"/>
    <x v="0"/>
    <n v="4"/>
    <x v="6"/>
    <n v="3.6803333336138166E-2"/>
    <n v="0.883280000067316"/>
    <n v="31.323611111110949"/>
  </r>
  <r>
    <n v="7288"/>
    <n v="157215"/>
    <n v="40512"/>
    <n v="12"/>
    <n v="2"/>
    <n v="571"/>
    <n v="625"/>
    <d v="2013-07-29T17:30:00"/>
    <d v="2013-07-29T18:00:51"/>
    <n v="0"/>
    <x v="0"/>
    <d v="2013-06-28T09:21:00"/>
    <x v="0"/>
    <n v="1"/>
    <x v="16"/>
    <n v="2.1423333339043893E-2"/>
    <n v="0.51416000013705343"/>
    <n v="31.339583333334303"/>
  </r>
  <r>
    <n v="5991"/>
    <n v="157216"/>
    <n v="40512"/>
    <n v="12"/>
    <n v="2"/>
    <n v="571"/>
    <n v="625"/>
    <d v="2013-07-30T17:30:00"/>
    <d v="2013-07-30T18:00:51"/>
    <n v="0"/>
    <x v="0"/>
    <d v="2013-06-28T09:21:00"/>
    <x v="0"/>
    <n v="2"/>
    <x v="16"/>
    <n v="2.1423333339043893E-2"/>
    <n v="0.51416000013705343"/>
    <n v="32.339583333334303"/>
  </r>
  <r>
    <n v="6265"/>
    <n v="172738"/>
    <n v="42273"/>
    <n v="12"/>
    <n v="2"/>
    <n v="1365"/>
    <n v="585"/>
    <d v="2013-10-30T16:00:00"/>
    <s v=""/>
    <n v="0"/>
    <x v="0"/>
    <d v="2013-09-10T19:51:00"/>
    <x v="1"/>
    <n v="3"/>
    <x v="12"/>
    <e v="#VALUE!"/>
    <s v=""/>
    <n v="49.83958333333430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678FE65-B6C8-49AD-BBA9-0D0AB7FFD21C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C7" firstHeaderRow="0" firstDataRow="1" firstDataCol="1"/>
  <pivotFields count="18">
    <pivotField showAll="0"/>
    <pivotField showAll="0"/>
    <pivotField showAll="0"/>
    <pivotField showAll="0"/>
    <pivotField axis="axisRow" showAll="0">
      <items count="4">
        <item x="1"/>
        <item x="0"/>
        <item x="2"/>
        <item t="default"/>
      </items>
    </pivotField>
    <pivotField showAll="0"/>
    <pivotField showAll="0"/>
    <pivotField numFmtId="164" showAll="0"/>
    <pivotField showAll="0"/>
    <pivotField showAll="0"/>
    <pivotField showAll="0"/>
    <pivotField numFmtId="164" showAll="0"/>
    <pivotField dataField="1" showAll="0"/>
    <pivotField showAll="0"/>
    <pivotField showAll="0"/>
    <pivotField showAll="0"/>
    <pivotField showAll="0"/>
    <pivotField showAll="0"/>
  </pivotFields>
  <rowFields count="1">
    <field x="4"/>
  </rowFields>
  <rowItems count="4">
    <i>
      <x/>
    </i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car_cancellation" fld="12" subtotal="count" baseField="4" baseItem="0"/>
    <dataField name="Sum of car_cancellation" fld="1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116F41F-9593-45B0-8CD3-58C050B908D7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7" firstHeaderRow="1" firstDataRow="1" firstDataCol="1"/>
  <pivotFields count="18">
    <pivotField showAll="0"/>
    <pivotField showAll="0"/>
    <pivotField showAll="0"/>
    <pivotField showAll="0"/>
    <pivotField axis="axisRow" showAll="0">
      <items count="4">
        <item x="1"/>
        <item x="0"/>
        <item x="2"/>
        <item t="default"/>
      </items>
    </pivotField>
    <pivotField showAll="0"/>
    <pivotField showAll="0"/>
    <pivotField numFmtId="164" showAll="0"/>
    <pivotField showAll="0"/>
    <pivotField showAll="0"/>
    <pivotField showAll="0"/>
    <pivotField numFmtId="164" showAll="0"/>
    <pivotField showAll="0"/>
    <pivotField showAll="0"/>
    <pivotField showAll="0"/>
    <pivotField showAll="0"/>
    <pivotField dataField="1" showAll="0"/>
    <pivotField showAll="0"/>
  </pivotFields>
  <rowFields count="1">
    <field x="4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Average of Duration (Hours)" fld="16" subtotal="average" baseField="4" baseItem="0" numFmtId="2"/>
  </dataFields>
  <formats count="1">
    <format dxfId="6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C752415-3C9F-4EA8-B5B0-E132E6306E75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C4" firstHeaderRow="0" firstDataRow="1" firstDataCol="0"/>
  <pivotFields count="18">
    <pivotField showAll="0"/>
    <pivotField showAll="0"/>
    <pivotField showAll="0"/>
    <pivotField showAll="0"/>
    <pivotField showAll="0"/>
    <pivotField showAll="0"/>
    <pivotField showAll="0"/>
    <pivotField numFmtId="164" showAll="0"/>
    <pivotField showAll="0"/>
    <pivotField showAll="0"/>
    <pivotField showAll="0"/>
    <pivotField numFmtId="164" showAll="0"/>
    <pivotField dataField="1" showAll="0"/>
    <pivotField showAll="0"/>
    <pivotField showAll="0"/>
    <pivotField showAll="0"/>
    <pivotField showAll="0"/>
    <pivotField showAll="0"/>
  </pivotFields>
  <rowItems count="1">
    <i/>
  </rowItems>
  <colFields count="1">
    <field x="-2"/>
  </colFields>
  <colItems count="3">
    <i>
      <x/>
    </i>
    <i i="1">
      <x v="1"/>
    </i>
    <i i="2">
      <x v="2"/>
    </i>
  </colItems>
  <dataFields count="3">
    <dataField name="Count of car_cancellation" fld="12" subtotal="count" baseField="0" baseItem="1"/>
    <dataField name="Sum of car_cancellation3" fld="12" baseField="0" baseItem="0"/>
    <dataField name="Average of car_cancellation2" fld="12" subtotal="average" baseField="0" baseItem="1" numFmtId="2"/>
  </dataFields>
  <formats count="1">
    <format dxfId="5">
      <pivotArea outline="0" collapsedLevelsAreSubtotals="1" fieldPosition="0">
        <references count="1">
          <reference field="4294967294" count="1" selected="0">
            <x v="2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658C8C6-0C76-4B94-A8DA-6CF3F9F5DE33}" name="PivotTable4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C6" firstHeaderRow="0" firstDataRow="1" firstDataCol="1"/>
  <pivotFields count="18">
    <pivotField showAll="0"/>
    <pivotField showAll="0"/>
    <pivotField showAll="0"/>
    <pivotField showAll="0"/>
    <pivotField showAll="0"/>
    <pivotField showAll="0"/>
    <pivotField showAll="0"/>
    <pivotField numFmtId="164" showAll="0"/>
    <pivotField showAll="0"/>
    <pivotField axis="axisRow" showAll="0">
      <items count="3">
        <item x="0"/>
        <item x="1"/>
        <item t="default"/>
      </items>
    </pivotField>
    <pivotField showAll="0">
      <items count="3">
        <item x="0"/>
        <item x="1"/>
        <item t="default"/>
      </items>
    </pivotField>
    <pivotField numFmtId="164" showAll="0"/>
    <pivotField dataField="1" showAll="0"/>
    <pivotField showAll="0"/>
    <pivotField showAll="0"/>
    <pivotField showAll="0"/>
    <pivotField showAll="0"/>
    <pivotField showAll="0"/>
  </pivotFields>
  <rowFields count="1">
    <field x="9"/>
  </rowFields>
  <rowItems count="3">
    <i>
      <x/>
    </i>
    <i>
      <x v="1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car_cancellation" fld="12" subtotal="count" baseField="9" baseItem="0"/>
    <dataField name="Sum of car_cancellation" fld="1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F8B1FC2-2F26-44AC-A92F-BAF25D101A6F}" name="PivotTable8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9:C12" firstHeaderRow="0" firstDataRow="1" firstDataCol="1"/>
  <pivotFields count="18">
    <pivotField showAll="0"/>
    <pivotField showAll="0"/>
    <pivotField showAll="0"/>
    <pivotField showAll="0"/>
    <pivotField showAll="0"/>
    <pivotField showAll="0"/>
    <pivotField showAll="0"/>
    <pivotField numFmtId="164" showAll="0"/>
    <pivotField showAll="0"/>
    <pivotField showAll="0">
      <items count="3">
        <item x="0"/>
        <item x="1"/>
        <item t="default"/>
      </items>
    </pivotField>
    <pivotField axis="axisRow" showAll="0">
      <items count="3">
        <item x="0"/>
        <item x="1"/>
        <item t="default"/>
      </items>
    </pivotField>
    <pivotField numFmtId="164" showAll="0"/>
    <pivotField dataField="1" showAll="0"/>
    <pivotField showAll="0"/>
    <pivotField showAll="0"/>
    <pivotField showAll="0"/>
    <pivotField showAll="0"/>
    <pivotField showAll="0"/>
  </pivotFields>
  <rowFields count="1">
    <field x="10"/>
  </rowFields>
  <rowItems count="3">
    <i>
      <x/>
    </i>
    <i>
      <x v="1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car_cancellation" fld="12" subtotal="count" baseField="9" baseItem="0"/>
    <dataField name="Sum of car_cancellation" fld="1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CF15AF5-D8D8-4616-A8D3-BD5051797278}" name="PivotTable9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D11" firstHeaderRow="0" firstDataRow="1" firstDataCol="1"/>
  <pivotFields count="18">
    <pivotField showAll="0"/>
    <pivotField showAll="0"/>
    <pivotField showAll="0"/>
    <pivotField showAll="0"/>
    <pivotField showAll="0"/>
    <pivotField showAll="0"/>
    <pivotField showAll="0"/>
    <pivotField numFmtId="164" showAll="0"/>
    <pivotField showAll="0"/>
    <pivotField showAll="0"/>
    <pivotField showAll="0"/>
    <pivotField numFmtId="164" showAll="0"/>
    <pivotField dataField="1" showAll="0"/>
    <pivotField axis="axisRow" showAll="0">
      <items count="8">
        <item x="2"/>
        <item x="6"/>
        <item x="1"/>
        <item x="0"/>
        <item x="5"/>
        <item x="4"/>
        <item x="3"/>
        <item t="default"/>
      </items>
    </pivotField>
    <pivotField showAll="0"/>
    <pivotField showAll="0"/>
    <pivotField showAll="0"/>
    <pivotField showAll="0"/>
  </pivotFields>
  <rowFields count="1">
    <field x="13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Count of car_cancellation" fld="12" subtotal="count" baseField="13" baseItem="0"/>
    <dataField name="Average of car_cancellation" fld="12" subtotal="average" baseField="13" baseItem="0" numFmtId="2"/>
    <dataField name="Sum of car_cancellation2" fld="12" baseField="0" baseItem="0"/>
  </dataFields>
  <formats count="1">
    <format dxfId="4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9DF28E5-4361-44EA-A471-FBDA026CE3C3}" name="PivotTable1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6">
  <location ref="A3:D28" firstHeaderRow="0" firstDataRow="1" firstDataCol="1"/>
  <pivotFields count="18">
    <pivotField showAll="0"/>
    <pivotField showAll="0"/>
    <pivotField showAll="0"/>
    <pivotField showAll="0"/>
    <pivotField showAll="0"/>
    <pivotField showAll="0"/>
    <pivotField showAll="0"/>
    <pivotField numFmtId="164" showAll="0"/>
    <pivotField showAll="0"/>
    <pivotField showAll="0"/>
    <pivotField showAll="0"/>
    <pivotField numFmtId="164" showAll="0"/>
    <pivotField dataField="1" showAll="0"/>
    <pivotField showAll="0"/>
    <pivotField axis="axisRow" showAll="0">
      <items count="25">
        <item x="20"/>
        <item x="21"/>
        <item x="17"/>
        <item x="23"/>
        <item x="22"/>
        <item x="7"/>
        <item x="19"/>
        <item x="18"/>
        <item x="5"/>
        <item x="9"/>
        <item x="4"/>
        <item x="1"/>
        <item x="3"/>
        <item x="0"/>
        <item x="15"/>
        <item x="11"/>
        <item x="12"/>
        <item x="16"/>
        <item x="6"/>
        <item x="10"/>
        <item x="8"/>
        <item x="14"/>
        <item x="2"/>
        <item x="13"/>
        <item t="default"/>
      </items>
    </pivotField>
    <pivotField showAll="0"/>
    <pivotField showAll="0"/>
    <pivotField showAll="0"/>
  </pivotFields>
  <rowFields count="1">
    <field x="14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Count of car_cancellation" fld="12" subtotal="count" baseField="14" baseItem="0"/>
    <dataField name="Sum of car_cancellation2" fld="12" baseField="0" baseItem="0"/>
    <dataField name="Average of car_cancellation" fld="12" subtotal="average" baseField="14" baseItem="0" numFmtId="9"/>
  </dataFields>
  <formats count="4">
    <format dxfId="3">
      <pivotArea dataOnly="0" fieldPosition="0">
        <references count="1">
          <reference field="14" count="1">
            <x v="8"/>
          </reference>
        </references>
      </pivotArea>
    </format>
    <format dxfId="2">
      <pivotArea dataOnly="0" fieldPosition="0">
        <references count="1">
          <reference field="14" count="1">
            <x v="12"/>
          </reference>
        </references>
      </pivotArea>
    </format>
    <format dxfId="1">
      <pivotArea dataOnly="0" fieldPosition="0">
        <references count="1">
          <reference field="14" count="1">
            <x v="16"/>
          </reference>
        </references>
      </pivotArea>
    </format>
    <format dxfId="0">
      <pivotArea outline="0" collapsedLevelsAreSubtotals="1" fieldPosition="0">
        <references count="1">
          <reference field="4294967294" count="1" selected="0">
            <x v="2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41E2FC7-901A-45A3-8169-928290BCA1C0}" name="PivotTable1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D7" firstHeaderRow="1" firstDataRow="2" firstDataCol="1"/>
  <pivotFields count="18">
    <pivotField dataField="1" showAll="0"/>
    <pivotField showAll="0"/>
    <pivotField showAll="0"/>
    <pivotField showAll="0"/>
    <pivotField showAll="0"/>
    <pivotField showAll="0"/>
    <pivotField showAll="0"/>
    <pivotField numFmtId="164" showAll="0"/>
    <pivotField showAll="0"/>
    <pivotField showAll="0"/>
    <pivotField axis="axisCol" showAll="0">
      <items count="3">
        <item x="0"/>
        <item x="1"/>
        <item t="default"/>
      </items>
    </pivotField>
    <pivotField numFmtId="164" showAll="0"/>
    <pivotField axis="axisRow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</pivotFields>
  <rowFields count="1">
    <field x="12"/>
  </rowFields>
  <rowItems count="3">
    <i>
      <x/>
    </i>
    <i>
      <x v="1"/>
    </i>
    <i t="grand">
      <x/>
    </i>
  </rowItems>
  <colFields count="1">
    <field x="10"/>
  </colFields>
  <colItems count="3">
    <i>
      <x/>
    </i>
    <i>
      <x v="1"/>
    </i>
    <i t="grand">
      <x/>
    </i>
  </colItems>
  <dataFields count="1">
    <dataField name="Count of record" fld="0" subtotal="count" baseField="12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DE028C1-CADB-4C2E-A787-819D85BB49A1}" name="PivotTable2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C28" firstHeaderRow="0" firstDataRow="1" firstDataCol="1"/>
  <pivotFields count="18">
    <pivotField showAll="0"/>
    <pivotField showAll="0"/>
    <pivotField showAll="0"/>
    <pivotField showAll="0"/>
    <pivotField showAll="0"/>
    <pivotField showAll="0"/>
    <pivotField showAll="0"/>
    <pivotField numFmtId="164" showAll="0"/>
    <pivotField showAll="0"/>
    <pivotField showAll="0"/>
    <pivotField showAll="0"/>
    <pivotField numFmtId="164" showAll="0"/>
    <pivotField dataField="1" showAll="0"/>
    <pivotField showAll="0"/>
    <pivotField axis="axisRow" showAll="0">
      <items count="25">
        <item x="20"/>
        <item x="21"/>
        <item x="17"/>
        <item x="23"/>
        <item x="22"/>
        <item x="7"/>
        <item x="19"/>
        <item x="18"/>
        <item x="5"/>
        <item x="9"/>
        <item x="4"/>
        <item x="1"/>
        <item x="3"/>
        <item x="0"/>
        <item x="15"/>
        <item x="11"/>
        <item x="12"/>
        <item x="16"/>
        <item x="6"/>
        <item x="10"/>
        <item x="8"/>
        <item x="14"/>
        <item x="2"/>
        <item x="13"/>
        <item t="default"/>
      </items>
    </pivotField>
    <pivotField showAll="0"/>
    <pivotField showAll="0"/>
    <pivotField showAll="0"/>
  </pivotFields>
  <rowFields count="1">
    <field x="14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car_cancellation" fld="12" subtotal="count" baseField="14" baseItem="0"/>
    <dataField name="Average of car_cancellation" fld="12" subtotal="average" baseField="14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B5E788D-25F4-4D01-9F60-FBE44F32C779}" name="PivotTable3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C28" firstHeaderRow="0" firstDataRow="1" firstDataCol="1"/>
  <pivotFields count="18">
    <pivotField dataField="1" showAll="0"/>
    <pivotField showAll="0"/>
    <pivotField showAll="0"/>
    <pivotField showAll="0"/>
    <pivotField showAll="0"/>
    <pivotField showAll="0"/>
    <pivotField showAll="0"/>
    <pivotField numFmtId="164" showAll="0"/>
    <pivotField showAll="0"/>
    <pivotField showAll="0"/>
    <pivotField showAll="0"/>
    <pivotField numFmtId="164" showAll="0"/>
    <pivotField dataField="1" showAll="0"/>
    <pivotField showAll="0"/>
    <pivotField axis="axisRow" showAll="0">
      <items count="25">
        <item x="20"/>
        <item x="21"/>
        <item x="17"/>
        <item x="23"/>
        <item x="22"/>
        <item x="7"/>
        <item x="19"/>
        <item x="18"/>
        <item x="5"/>
        <item x="9"/>
        <item x="4"/>
        <item x="1"/>
        <item x="3"/>
        <item x="0"/>
        <item x="15"/>
        <item x="11"/>
        <item x="12"/>
        <item x="16"/>
        <item x="6"/>
        <item x="10"/>
        <item x="8"/>
        <item x="14"/>
        <item x="2"/>
        <item x="13"/>
        <item t="default"/>
      </items>
    </pivotField>
    <pivotField showAll="0"/>
    <pivotField showAll="0"/>
    <pivotField showAll="0"/>
  </pivotFields>
  <rowFields count="1">
    <field x="14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record" fld="0" subtotal="count" baseField="14" baseItem="0"/>
    <dataField name="Sum of car_cancellation2" fld="1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5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9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10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3E7735-77BC-45F6-B69F-6A3B99559FAC}">
  <dimension ref="A1:X2339"/>
  <sheetViews>
    <sheetView topLeftCell="Q4" workbookViewId="0">
      <selection activeCell="V13" sqref="V13"/>
    </sheetView>
  </sheetViews>
  <sheetFormatPr defaultColWidth="9.1796875" defaultRowHeight="14.5" x14ac:dyDescent="0.35"/>
  <cols>
    <col min="1" max="1" width="6.7265625" style="1" customWidth="1"/>
    <col min="2" max="2" width="7" style="1" bestFit="1" customWidth="1"/>
    <col min="3" max="3" width="7.54296875" style="1" bestFit="1" customWidth="1"/>
    <col min="4" max="4" width="17" style="1" bestFit="1" customWidth="1"/>
    <col min="5" max="5" width="14" style="1" customWidth="1"/>
    <col min="6" max="6" width="12.81640625" style="1" bestFit="1" customWidth="1"/>
    <col min="7" max="7" width="10.453125" style="1" bestFit="1" customWidth="1"/>
    <col min="8" max="9" width="17.453125" style="1" bestFit="1" customWidth="1"/>
    <col min="10" max="10" width="15" style="1" bestFit="1" customWidth="1"/>
    <col min="11" max="11" width="20" style="1" bestFit="1" customWidth="1"/>
    <col min="12" max="12" width="17.453125" style="1" bestFit="1" customWidth="1"/>
    <col min="13" max="13" width="15.453125" style="1" bestFit="1" customWidth="1"/>
    <col min="14" max="14" width="12.08984375" style="1" customWidth="1"/>
    <col min="15" max="15" width="9.1796875" style="1"/>
    <col min="16" max="16" width="13.7265625" style="1" customWidth="1"/>
    <col min="17" max="17" width="16.7265625" style="1" customWidth="1"/>
    <col min="18" max="18" width="14.90625" style="1" customWidth="1"/>
    <col min="19" max="19" width="9.1796875" style="1"/>
    <col min="20" max="20" width="9.36328125" style="1" bestFit="1" customWidth="1"/>
    <col min="21" max="22" width="9.1796875" style="1"/>
    <col min="23" max="23" width="11.36328125" style="1" customWidth="1"/>
    <col min="24" max="16384" width="9.1796875" style="1"/>
  </cols>
  <sheetData>
    <row r="1" spans="1:24" x14ac:dyDescent="0.35">
      <c r="A1" s="1" t="s">
        <v>11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T1" s="14" t="s">
        <v>47</v>
      </c>
      <c r="U1" s="12" t="s">
        <v>47</v>
      </c>
      <c r="V1" s="12" t="s">
        <v>49</v>
      </c>
      <c r="W1" s="1" t="s">
        <v>88</v>
      </c>
      <c r="X1" s="1">
        <v>7</v>
      </c>
    </row>
    <row r="2" spans="1:24" x14ac:dyDescent="0.35">
      <c r="A2" s="1">
        <v>7243</v>
      </c>
      <c r="B2" s="1">
        <v>162576</v>
      </c>
      <c r="C2" s="1">
        <v>37525</v>
      </c>
      <c r="D2" s="1">
        <v>12</v>
      </c>
      <c r="E2" s="1">
        <v>2</v>
      </c>
      <c r="F2" s="1">
        <v>585</v>
      </c>
      <c r="G2" s="1">
        <v>570</v>
      </c>
      <c r="H2" s="2">
        <v>41480.541666666664</v>
      </c>
      <c r="I2" s="2">
        <v>41480.567450000002</v>
      </c>
      <c r="J2" s="1">
        <v>0</v>
      </c>
      <c r="K2" s="1">
        <v>0</v>
      </c>
      <c r="L2" s="2">
        <v>41480.539583333331</v>
      </c>
      <c r="M2" s="1">
        <v>0</v>
      </c>
      <c r="N2" s="1">
        <f t="shared" ref="N2:N65" si="0">WEEKDAY(H2,2)</f>
        <v>4</v>
      </c>
      <c r="O2" s="1">
        <f t="shared" ref="O2:O65" si="1">HOUR(H2)</f>
        <v>13</v>
      </c>
      <c r="P2" s="1">
        <f t="shared" ref="P2:P65" si="2">I2-H2</f>
        <v>2.5783333338040393E-2</v>
      </c>
      <c r="Q2" s="1">
        <f t="shared" ref="Q2:Q65" si="3">IF(M2=1, "",P2*24)</f>
        <v>0.61880000011296943</v>
      </c>
      <c r="R2" s="1">
        <f t="shared" ref="R2:R65" si="4">H2-L2</f>
        <v>2.0833333328482695E-3</v>
      </c>
      <c r="T2" s="14">
        <f>1</f>
        <v>1</v>
      </c>
      <c r="U2">
        <v>1</v>
      </c>
      <c r="V2">
        <v>1766</v>
      </c>
      <c r="W2" s="16">
        <f>V2/$V$10</f>
        <v>0.75566966195977747</v>
      </c>
      <c r="X2" s="1" t="s">
        <v>21</v>
      </c>
    </row>
    <row r="3" spans="1:24" x14ac:dyDescent="0.35">
      <c r="A3" s="1">
        <v>7072</v>
      </c>
      <c r="B3" s="1">
        <v>165299</v>
      </c>
      <c r="C3" s="1">
        <v>38646</v>
      </c>
      <c r="D3" s="1">
        <v>12</v>
      </c>
      <c r="E3" s="1">
        <v>2</v>
      </c>
      <c r="F3" s="1">
        <v>396</v>
      </c>
      <c r="G3" s="1">
        <v>1365</v>
      </c>
      <c r="H3" s="2">
        <v>41493.479166666664</v>
      </c>
      <c r="I3" s="2">
        <v>41493.529860000002</v>
      </c>
      <c r="J3" s="1">
        <v>0</v>
      </c>
      <c r="K3" s="1">
        <v>0</v>
      </c>
      <c r="L3" s="2">
        <v>41493.473611111112</v>
      </c>
      <c r="M3" s="1">
        <v>0</v>
      </c>
      <c r="N3" s="1">
        <f t="shared" si="0"/>
        <v>3</v>
      </c>
      <c r="O3" s="1">
        <f t="shared" si="1"/>
        <v>11</v>
      </c>
      <c r="P3" s="1">
        <f t="shared" si="2"/>
        <v>5.0693333338131197E-2</v>
      </c>
      <c r="Q3" s="1">
        <f t="shared" si="3"/>
        <v>1.2166400001151487</v>
      </c>
      <c r="R3" s="1">
        <f t="shared" si="4"/>
        <v>5.5555555518367328E-3</v>
      </c>
      <c r="T3" s="14">
        <f t="shared" ref="T3:T8" si="5">T2+1</f>
        <v>2</v>
      </c>
      <c r="U3">
        <v>2</v>
      </c>
      <c r="V3">
        <v>212</v>
      </c>
      <c r="W3" s="16">
        <f t="shared" ref="W3:W9" si="6">V3/$V$10</f>
        <v>9.0714591356439875E-2</v>
      </c>
      <c r="X3" s="1" t="s">
        <v>22</v>
      </c>
    </row>
    <row r="4" spans="1:24" x14ac:dyDescent="0.35">
      <c r="A4" s="1">
        <v>6920</v>
      </c>
      <c r="B4" s="1">
        <v>185161</v>
      </c>
      <c r="C4" s="1">
        <v>35983</v>
      </c>
      <c r="D4" s="1">
        <v>12</v>
      </c>
      <c r="E4" s="1">
        <v>2</v>
      </c>
      <c r="F4" s="1">
        <v>393</v>
      </c>
      <c r="G4" s="1">
        <v>693</v>
      </c>
      <c r="H4" s="2">
        <v>41596.947916666664</v>
      </c>
      <c r="I4" s="2">
        <v>41597.023739999997</v>
      </c>
      <c r="J4" s="1">
        <v>0</v>
      </c>
      <c r="K4" s="1">
        <v>0</v>
      </c>
      <c r="L4" s="2">
        <v>41596.942361111112</v>
      </c>
      <c r="M4" s="1">
        <v>0</v>
      </c>
      <c r="N4" s="1">
        <f t="shared" si="0"/>
        <v>1</v>
      </c>
      <c r="O4" s="1">
        <f t="shared" si="1"/>
        <v>22</v>
      </c>
      <c r="P4" s="1">
        <f t="shared" si="2"/>
        <v>7.5823333332664333E-2</v>
      </c>
      <c r="Q4" s="1">
        <f t="shared" si="3"/>
        <v>1.819759999983944</v>
      </c>
      <c r="R4" s="1">
        <f t="shared" si="4"/>
        <v>5.5555555518367328E-3</v>
      </c>
      <c r="T4" s="14">
        <f t="shared" si="5"/>
        <v>3</v>
      </c>
      <c r="U4">
        <v>3</v>
      </c>
      <c r="V4">
        <v>74</v>
      </c>
      <c r="W4" s="16">
        <f t="shared" si="6"/>
        <v>3.1664527171587506E-2</v>
      </c>
    </row>
    <row r="5" spans="1:24" x14ac:dyDescent="0.35">
      <c r="A5" s="1">
        <v>6113</v>
      </c>
      <c r="B5" s="1">
        <v>169681</v>
      </c>
      <c r="C5" s="1">
        <v>40387</v>
      </c>
      <c r="D5" s="1">
        <v>12</v>
      </c>
      <c r="E5" s="1">
        <v>2</v>
      </c>
      <c r="F5" s="1">
        <v>625</v>
      </c>
      <c r="G5" s="1">
        <v>1399</v>
      </c>
      <c r="H5" s="2">
        <v>41514.520833333336</v>
      </c>
      <c r="I5" s="2">
        <v>41514.552329999999</v>
      </c>
      <c r="J5" s="1">
        <v>0</v>
      </c>
      <c r="K5" s="1">
        <v>0</v>
      </c>
      <c r="L5" s="2">
        <v>41514.515277777777</v>
      </c>
      <c r="M5" s="1">
        <v>0</v>
      </c>
      <c r="N5" s="1">
        <f t="shared" si="0"/>
        <v>3</v>
      </c>
      <c r="O5" s="1">
        <f t="shared" si="1"/>
        <v>12</v>
      </c>
      <c r="P5" s="1">
        <f t="shared" si="2"/>
        <v>3.1496666662860662E-2</v>
      </c>
      <c r="Q5" s="1">
        <f t="shared" si="3"/>
        <v>0.75591999990865588</v>
      </c>
      <c r="R5" s="1">
        <f t="shared" si="4"/>
        <v>5.5555555591126904E-3</v>
      </c>
      <c r="T5" s="14">
        <f t="shared" si="5"/>
        <v>4</v>
      </c>
      <c r="U5">
        <v>4</v>
      </c>
      <c r="V5">
        <v>45</v>
      </c>
      <c r="W5" s="16">
        <f t="shared" si="6"/>
        <v>1.9255455712451863E-2</v>
      </c>
    </row>
    <row r="6" spans="1:24" x14ac:dyDescent="0.35">
      <c r="A6" s="1">
        <v>7788</v>
      </c>
      <c r="B6" s="1">
        <v>183325</v>
      </c>
      <c r="C6" s="1">
        <v>47314</v>
      </c>
      <c r="D6" s="1">
        <v>12</v>
      </c>
      <c r="E6" s="1">
        <v>1</v>
      </c>
      <c r="F6" s="1">
        <v>1017</v>
      </c>
      <c r="G6" s="1" t="s">
        <v>12</v>
      </c>
      <c r="H6" s="2">
        <v>41584.427083333336</v>
      </c>
      <c r="I6" s="2">
        <v>41584.999309999999</v>
      </c>
      <c r="J6" s="1">
        <v>0</v>
      </c>
      <c r="K6" s="1">
        <v>0</v>
      </c>
      <c r="L6" s="2">
        <v>41584.421527777777</v>
      </c>
      <c r="M6" s="1">
        <v>0</v>
      </c>
      <c r="N6" s="1">
        <f t="shared" si="0"/>
        <v>3</v>
      </c>
      <c r="O6" s="1">
        <f t="shared" si="1"/>
        <v>10</v>
      </c>
      <c r="P6" s="1">
        <f t="shared" si="2"/>
        <v>0.57222666666348232</v>
      </c>
      <c r="Q6" s="1">
        <f t="shared" si="3"/>
        <v>13.733439999923576</v>
      </c>
      <c r="R6" s="1">
        <f t="shared" si="4"/>
        <v>5.5555555591126904E-3</v>
      </c>
      <c r="T6" s="14">
        <f t="shared" si="5"/>
        <v>5</v>
      </c>
      <c r="U6">
        <v>5</v>
      </c>
      <c r="V6">
        <v>40</v>
      </c>
      <c r="W6" s="16">
        <f t="shared" si="6"/>
        <v>1.7115960633290545E-2</v>
      </c>
    </row>
    <row r="7" spans="1:24" x14ac:dyDescent="0.35">
      <c r="A7" s="1">
        <v>7405</v>
      </c>
      <c r="B7" s="1">
        <v>166349</v>
      </c>
      <c r="C7" s="1">
        <v>38646</v>
      </c>
      <c r="D7" s="1">
        <v>12</v>
      </c>
      <c r="E7" s="1">
        <v>2</v>
      </c>
      <c r="F7" s="1">
        <v>1384</v>
      </c>
      <c r="G7" s="1">
        <v>1365</v>
      </c>
      <c r="H7" s="2">
        <v>41498.34375</v>
      </c>
      <c r="I7" s="2">
        <v>41498.432059999999</v>
      </c>
      <c r="J7" s="1">
        <v>0</v>
      </c>
      <c r="K7" s="1">
        <v>0</v>
      </c>
      <c r="L7" s="2">
        <v>41498.336805555555</v>
      </c>
      <c r="M7" s="1">
        <v>0</v>
      </c>
      <c r="N7" s="1">
        <f t="shared" si="0"/>
        <v>1</v>
      </c>
      <c r="O7" s="1">
        <f t="shared" si="1"/>
        <v>8</v>
      </c>
      <c r="P7" s="1">
        <f t="shared" si="2"/>
        <v>8.8309999999182764E-2</v>
      </c>
      <c r="Q7" s="1">
        <f t="shared" si="3"/>
        <v>2.1194399999803863</v>
      </c>
      <c r="R7" s="1">
        <f t="shared" si="4"/>
        <v>6.9444444452528842E-3</v>
      </c>
      <c r="T7" s="14">
        <f t="shared" si="5"/>
        <v>6</v>
      </c>
      <c r="U7">
        <v>6</v>
      </c>
      <c r="V7">
        <v>29</v>
      </c>
      <c r="W7" s="16">
        <f t="shared" si="6"/>
        <v>1.2409071459135643E-2</v>
      </c>
    </row>
    <row r="8" spans="1:24" x14ac:dyDescent="0.35">
      <c r="A8" s="1">
        <v>6678</v>
      </c>
      <c r="B8" s="1">
        <v>163770</v>
      </c>
      <c r="C8" s="1">
        <v>38088</v>
      </c>
      <c r="D8" s="1">
        <v>12</v>
      </c>
      <c r="E8" s="1">
        <v>3</v>
      </c>
      <c r="F8" s="1">
        <v>570</v>
      </c>
      <c r="G8" s="1" t="s">
        <v>12</v>
      </c>
      <c r="H8" s="2">
        <v>41486.760416666664</v>
      </c>
      <c r="I8" s="2">
        <v>41486.96875</v>
      </c>
      <c r="J8" s="1">
        <v>0</v>
      </c>
      <c r="K8" s="1">
        <v>0</v>
      </c>
      <c r="L8" s="2">
        <v>41486.75277777778</v>
      </c>
      <c r="M8" s="1">
        <v>0</v>
      </c>
      <c r="N8" s="1">
        <f t="shared" si="0"/>
        <v>3</v>
      </c>
      <c r="O8" s="1">
        <f t="shared" si="1"/>
        <v>18</v>
      </c>
      <c r="P8" s="1">
        <f t="shared" si="2"/>
        <v>0.20833333333575865</v>
      </c>
      <c r="Q8" s="1">
        <f t="shared" si="3"/>
        <v>5.0000000000582077</v>
      </c>
      <c r="R8" s="1">
        <f t="shared" si="4"/>
        <v>7.6388888846850023E-3</v>
      </c>
      <c r="T8" s="14">
        <f t="shared" si="5"/>
        <v>7</v>
      </c>
      <c r="U8">
        <v>7</v>
      </c>
      <c r="V8">
        <v>15</v>
      </c>
      <c r="W8" s="16">
        <f t="shared" si="6"/>
        <v>6.4184852374839542E-3</v>
      </c>
    </row>
    <row r="9" spans="1:24" ht="15" thickBot="1" x14ac:dyDescent="0.4">
      <c r="A9" s="1">
        <v>6644</v>
      </c>
      <c r="B9" s="1">
        <v>174353</v>
      </c>
      <c r="C9" s="1">
        <v>32527</v>
      </c>
      <c r="D9" s="1">
        <v>12</v>
      </c>
      <c r="E9" s="1">
        <v>2</v>
      </c>
      <c r="F9" s="1">
        <v>1026</v>
      </c>
      <c r="G9" s="1">
        <v>393</v>
      </c>
      <c r="H9" s="2">
        <v>41536.21875</v>
      </c>
      <c r="I9" s="2">
        <v>41536.24944</v>
      </c>
      <c r="J9" s="1">
        <v>0</v>
      </c>
      <c r="K9" s="1">
        <v>0</v>
      </c>
      <c r="L9" s="2">
        <v>41536.211111111108</v>
      </c>
      <c r="M9" s="1">
        <v>0</v>
      </c>
      <c r="N9" s="1">
        <f t="shared" si="0"/>
        <v>4</v>
      </c>
      <c r="O9" s="1">
        <f t="shared" si="1"/>
        <v>5</v>
      </c>
      <c r="P9" s="1">
        <f t="shared" si="2"/>
        <v>3.0689999999594875E-2</v>
      </c>
      <c r="Q9" s="1">
        <f t="shared" si="3"/>
        <v>0.73655999999027699</v>
      </c>
      <c r="R9" s="1">
        <f t="shared" si="4"/>
        <v>7.6388888919609599E-3</v>
      </c>
      <c r="U9" s="11" t="s">
        <v>48</v>
      </c>
      <c r="V9" s="11">
        <v>156</v>
      </c>
      <c r="W9" s="16">
        <f t="shared" si="6"/>
        <v>6.6752246469833118E-2</v>
      </c>
    </row>
    <row r="10" spans="1:24" x14ac:dyDescent="0.35">
      <c r="A10" s="1">
        <v>7250</v>
      </c>
      <c r="B10" s="1">
        <v>166298</v>
      </c>
      <c r="C10" s="1">
        <v>21284</v>
      </c>
      <c r="D10" s="1">
        <v>12</v>
      </c>
      <c r="E10" s="1">
        <v>2</v>
      </c>
      <c r="F10" s="1">
        <v>393</v>
      </c>
      <c r="G10" s="1">
        <v>137</v>
      </c>
      <c r="H10" s="2">
        <v>41497.84375</v>
      </c>
      <c r="I10" s="2">
        <v>41497.989699999998</v>
      </c>
      <c r="J10" s="1">
        <v>0</v>
      </c>
      <c r="K10" s="1">
        <v>0</v>
      </c>
      <c r="L10" s="2">
        <v>41497.834722222222</v>
      </c>
      <c r="M10" s="1">
        <v>0</v>
      </c>
      <c r="N10" s="1">
        <f t="shared" si="0"/>
        <v>7</v>
      </c>
      <c r="O10" s="1">
        <f t="shared" si="1"/>
        <v>20</v>
      </c>
      <c r="P10" s="1">
        <f t="shared" si="2"/>
        <v>0.14594999999826541</v>
      </c>
      <c r="Q10" s="1">
        <f t="shared" si="3"/>
        <v>3.5027999999583699</v>
      </c>
      <c r="R10" s="1">
        <f t="shared" si="4"/>
        <v>9.0277777781011537E-3</v>
      </c>
      <c r="U10" s="1" t="s">
        <v>87</v>
      </c>
      <c r="V10" s="1">
        <f>SUM(V2:V8)+156</f>
        <v>2337</v>
      </c>
    </row>
    <row r="11" spans="1:24" ht="15" thickBot="1" x14ac:dyDescent="0.4">
      <c r="A11" s="1">
        <v>7326</v>
      </c>
      <c r="B11" s="1">
        <v>178643</v>
      </c>
      <c r="C11" s="1">
        <v>34972</v>
      </c>
      <c r="D11" s="1">
        <v>12</v>
      </c>
      <c r="E11" s="1">
        <v>2</v>
      </c>
      <c r="F11" s="1">
        <v>1041</v>
      </c>
      <c r="G11" s="1">
        <v>949</v>
      </c>
      <c r="H11" s="2">
        <v>41559.40625</v>
      </c>
      <c r="I11" s="2">
        <v>41559.445050000002</v>
      </c>
      <c r="J11" s="1">
        <v>0</v>
      </c>
      <c r="K11" s="1">
        <v>0</v>
      </c>
      <c r="L11" s="2">
        <v>41559.397222222222</v>
      </c>
      <c r="M11" s="1">
        <v>0</v>
      </c>
      <c r="N11" s="1">
        <f t="shared" si="0"/>
        <v>6</v>
      </c>
      <c r="O11" s="1">
        <f t="shared" si="1"/>
        <v>9</v>
      </c>
      <c r="P11" s="1">
        <f t="shared" si="2"/>
        <v>3.8800000002083834E-2</v>
      </c>
      <c r="Q11" s="1">
        <f t="shared" si="3"/>
        <v>0.93120000005001202</v>
      </c>
      <c r="R11" s="1">
        <f t="shared" si="4"/>
        <v>9.0277777781011537E-3</v>
      </c>
    </row>
    <row r="12" spans="1:24" x14ac:dyDescent="0.35">
      <c r="A12" s="1">
        <v>7517</v>
      </c>
      <c r="B12" s="1">
        <v>181326</v>
      </c>
      <c r="C12" s="1">
        <v>43755</v>
      </c>
      <c r="D12" s="1">
        <v>28</v>
      </c>
      <c r="E12" s="1">
        <v>2</v>
      </c>
      <c r="F12" s="1">
        <v>393</v>
      </c>
      <c r="G12" s="1">
        <v>1165</v>
      </c>
      <c r="H12" s="2">
        <v>41574.53125</v>
      </c>
      <c r="I12" s="2">
        <v>41574.576079999999</v>
      </c>
      <c r="J12" s="1">
        <v>0</v>
      </c>
      <c r="K12" s="1">
        <v>0</v>
      </c>
      <c r="L12" s="2">
        <v>41574.521527777775</v>
      </c>
      <c r="M12" s="1">
        <v>0</v>
      </c>
      <c r="N12" s="1">
        <f t="shared" si="0"/>
        <v>7</v>
      </c>
      <c r="O12" s="1">
        <f t="shared" si="1"/>
        <v>12</v>
      </c>
      <c r="P12" s="1">
        <f t="shared" si="2"/>
        <v>4.4829999998910353E-2</v>
      </c>
      <c r="Q12" s="1">
        <f t="shared" si="3"/>
        <v>1.0759199999738485</v>
      </c>
      <c r="R12" s="1">
        <f t="shared" si="4"/>
        <v>9.7222222248092294E-3</v>
      </c>
      <c r="T12" s="14" t="s">
        <v>47</v>
      </c>
      <c r="U12" s="12" t="s">
        <v>47</v>
      </c>
      <c r="V12" s="12" t="s">
        <v>49</v>
      </c>
      <c r="W12" s="1" t="s">
        <v>88</v>
      </c>
      <c r="X12" s="1">
        <v>8</v>
      </c>
    </row>
    <row r="13" spans="1:24" x14ac:dyDescent="0.35">
      <c r="A13" s="1">
        <v>5736</v>
      </c>
      <c r="B13" s="1">
        <v>180666</v>
      </c>
      <c r="C13" s="1">
        <v>45986</v>
      </c>
      <c r="D13" s="1">
        <v>12</v>
      </c>
      <c r="E13" s="1">
        <v>2</v>
      </c>
      <c r="F13" s="1">
        <v>691</v>
      </c>
      <c r="G13" s="1">
        <v>590</v>
      </c>
      <c r="H13" s="2">
        <v>41570.8125</v>
      </c>
      <c r="I13" s="2">
        <v>41570.858670000001</v>
      </c>
      <c r="J13" s="1">
        <v>0</v>
      </c>
      <c r="K13" s="1">
        <v>0</v>
      </c>
      <c r="L13" s="2">
        <v>41570.801388888889</v>
      </c>
      <c r="M13" s="1">
        <v>0</v>
      </c>
      <c r="N13" s="1">
        <f t="shared" si="0"/>
        <v>3</v>
      </c>
      <c r="O13" s="1">
        <f t="shared" si="1"/>
        <v>19</v>
      </c>
      <c r="P13" s="1">
        <f t="shared" si="2"/>
        <v>4.6170000001438893E-2</v>
      </c>
      <c r="Q13" s="1">
        <f t="shared" si="3"/>
        <v>1.1080800000345334</v>
      </c>
      <c r="R13" s="1">
        <f t="shared" si="4"/>
        <v>1.1111111110949423E-2</v>
      </c>
      <c r="T13" s="14">
        <f>0.25</f>
        <v>0.25</v>
      </c>
      <c r="U13">
        <v>0.25</v>
      </c>
      <c r="V13">
        <v>767</v>
      </c>
      <c r="W13" s="16">
        <f>V13/$V$42</f>
        <v>0.32819854514334618</v>
      </c>
      <c r="X13" s="1" t="s">
        <v>21</v>
      </c>
    </row>
    <row r="14" spans="1:24" x14ac:dyDescent="0.35">
      <c r="A14" s="1">
        <v>7328</v>
      </c>
      <c r="B14" s="1">
        <v>162821</v>
      </c>
      <c r="C14" s="1">
        <v>37646</v>
      </c>
      <c r="D14" s="1">
        <v>12</v>
      </c>
      <c r="E14" s="1">
        <v>2</v>
      </c>
      <c r="F14" s="1">
        <v>1224</v>
      </c>
      <c r="G14" s="1">
        <v>502</v>
      </c>
      <c r="H14" s="2">
        <v>41481.65625</v>
      </c>
      <c r="I14" s="2">
        <v>41481.700299999997</v>
      </c>
      <c r="J14" s="1">
        <v>0</v>
      </c>
      <c r="K14" s="1">
        <v>0</v>
      </c>
      <c r="L14" s="2">
        <v>41481.643750000003</v>
      </c>
      <c r="M14" s="1">
        <v>0</v>
      </c>
      <c r="N14" s="1">
        <f t="shared" si="0"/>
        <v>5</v>
      </c>
      <c r="O14" s="1">
        <f t="shared" si="1"/>
        <v>15</v>
      </c>
      <c r="P14" s="1">
        <f t="shared" si="2"/>
        <v>4.4049999996786937E-2</v>
      </c>
      <c r="Q14" s="1">
        <f t="shared" si="3"/>
        <v>1.0571999999228865</v>
      </c>
      <c r="R14" s="1">
        <f t="shared" si="4"/>
        <v>1.2499999997089617E-2</v>
      </c>
      <c r="T14" s="14">
        <f>T13+0.25</f>
        <v>0.5</v>
      </c>
      <c r="U14">
        <v>0.5</v>
      </c>
      <c r="V14">
        <v>537</v>
      </c>
      <c r="W14" s="16">
        <f t="shared" ref="W14:W41" si="7">V14/$V$42</f>
        <v>0.22978177150192555</v>
      </c>
    </row>
    <row r="15" spans="1:24" x14ac:dyDescent="0.35">
      <c r="A15" s="1">
        <v>7046</v>
      </c>
      <c r="B15" s="1">
        <v>175381</v>
      </c>
      <c r="C15" s="1">
        <v>29382</v>
      </c>
      <c r="D15" s="1">
        <v>12</v>
      </c>
      <c r="E15" s="1">
        <v>3</v>
      </c>
      <c r="F15" s="1">
        <v>1038</v>
      </c>
      <c r="G15" s="1" t="s">
        <v>12</v>
      </c>
      <c r="H15" s="2">
        <v>41542.635416666664</v>
      </c>
      <c r="I15" s="2">
        <v>41542.84375</v>
      </c>
      <c r="J15" s="1">
        <v>0</v>
      </c>
      <c r="K15" s="1">
        <v>0</v>
      </c>
      <c r="L15" s="2">
        <v>41542.621527777781</v>
      </c>
      <c r="M15" s="1">
        <v>0</v>
      </c>
      <c r="N15" s="1">
        <f t="shared" si="0"/>
        <v>3</v>
      </c>
      <c r="O15" s="1">
        <f t="shared" si="1"/>
        <v>15</v>
      </c>
      <c r="P15" s="1">
        <f t="shared" si="2"/>
        <v>0.20833333333575865</v>
      </c>
      <c r="Q15" s="1">
        <f t="shared" si="3"/>
        <v>5.0000000000582077</v>
      </c>
      <c r="R15" s="1">
        <f t="shared" si="4"/>
        <v>1.3888888883229811E-2</v>
      </c>
      <c r="T15" s="14">
        <f t="shared" ref="T15:T34" si="8">T14+0.25</f>
        <v>0.75</v>
      </c>
      <c r="U15">
        <v>0.75</v>
      </c>
      <c r="V15">
        <v>300</v>
      </c>
      <c r="W15" s="16">
        <f t="shared" si="7"/>
        <v>0.12836970474967907</v>
      </c>
    </row>
    <row r="16" spans="1:24" x14ac:dyDescent="0.35">
      <c r="A16" s="1">
        <v>6367</v>
      </c>
      <c r="B16" s="1">
        <v>168856</v>
      </c>
      <c r="C16" s="1">
        <v>40478</v>
      </c>
      <c r="D16" s="1">
        <v>12</v>
      </c>
      <c r="E16" s="1">
        <v>2</v>
      </c>
      <c r="F16" s="1">
        <v>484</v>
      </c>
      <c r="G16" s="1">
        <v>393</v>
      </c>
      <c r="H16" s="2">
        <v>41509.6875</v>
      </c>
      <c r="I16" s="2">
        <v>41509.774709999998</v>
      </c>
      <c r="J16" s="1">
        <v>0</v>
      </c>
      <c r="K16" s="1">
        <v>0</v>
      </c>
      <c r="L16" s="2">
        <v>41509.67291666667</v>
      </c>
      <c r="M16" s="1">
        <v>0</v>
      </c>
      <c r="N16" s="1">
        <f t="shared" si="0"/>
        <v>5</v>
      </c>
      <c r="O16" s="1">
        <f t="shared" si="1"/>
        <v>16</v>
      </c>
      <c r="P16" s="1">
        <f t="shared" si="2"/>
        <v>8.7209999997867271E-2</v>
      </c>
      <c r="Q16" s="1">
        <f t="shared" si="3"/>
        <v>2.0930399999488145</v>
      </c>
      <c r="R16" s="1">
        <f t="shared" si="4"/>
        <v>1.4583333329937886E-2</v>
      </c>
      <c r="T16" s="14">
        <f t="shared" si="8"/>
        <v>1</v>
      </c>
      <c r="U16">
        <v>1</v>
      </c>
      <c r="V16">
        <v>162</v>
      </c>
      <c r="W16" s="16">
        <f t="shared" si="7"/>
        <v>6.9319640564826701E-2</v>
      </c>
    </row>
    <row r="17" spans="1:24" x14ac:dyDescent="0.35">
      <c r="A17" s="1">
        <v>7554</v>
      </c>
      <c r="B17" s="1">
        <v>172276</v>
      </c>
      <c r="C17" s="1">
        <v>42012</v>
      </c>
      <c r="D17" s="1">
        <v>28</v>
      </c>
      <c r="E17" s="1">
        <v>2</v>
      </c>
      <c r="F17" s="1">
        <v>1239</v>
      </c>
      <c r="G17" s="1">
        <v>1301</v>
      </c>
      <c r="H17" s="2">
        <v>41524.96875</v>
      </c>
      <c r="I17" s="2">
        <v>41524.99424</v>
      </c>
      <c r="J17" s="1">
        <v>0</v>
      </c>
      <c r="K17" s="1">
        <v>0</v>
      </c>
      <c r="L17" s="2">
        <v>41524.95416666667</v>
      </c>
      <c r="M17" s="1">
        <v>0</v>
      </c>
      <c r="N17" s="1">
        <f t="shared" si="0"/>
        <v>6</v>
      </c>
      <c r="O17" s="1">
        <f t="shared" si="1"/>
        <v>23</v>
      </c>
      <c r="P17" s="1">
        <f t="shared" si="2"/>
        <v>2.5489999999990687E-2</v>
      </c>
      <c r="Q17" s="1">
        <f t="shared" si="3"/>
        <v>0.61175999999977648</v>
      </c>
      <c r="R17" s="1">
        <f t="shared" si="4"/>
        <v>1.4583333329937886E-2</v>
      </c>
      <c r="T17" s="14">
        <f t="shared" si="8"/>
        <v>1.25</v>
      </c>
      <c r="U17">
        <v>1.25</v>
      </c>
      <c r="V17">
        <v>83</v>
      </c>
      <c r="W17" s="16">
        <f t="shared" si="7"/>
        <v>3.5515618314077881E-2</v>
      </c>
    </row>
    <row r="18" spans="1:24" x14ac:dyDescent="0.35">
      <c r="A18" s="1">
        <v>5791</v>
      </c>
      <c r="B18" s="1">
        <v>172868</v>
      </c>
      <c r="C18" s="1">
        <v>42340</v>
      </c>
      <c r="D18" s="1">
        <v>12</v>
      </c>
      <c r="E18" s="1">
        <v>2</v>
      </c>
      <c r="F18" s="1">
        <v>571</v>
      </c>
      <c r="G18" s="1">
        <v>793</v>
      </c>
      <c r="H18" s="2">
        <v>41528.645833333336</v>
      </c>
      <c r="I18" s="2">
        <v>41528.691030000002</v>
      </c>
      <c r="J18" s="1">
        <v>0</v>
      </c>
      <c r="K18" s="1">
        <v>0</v>
      </c>
      <c r="L18" s="2">
        <v>41528.631249999999</v>
      </c>
      <c r="M18" s="1">
        <v>0</v>
      </c>
      <c r="N18" s="1">
        <f t="shared" si="0"/>
        <v>3</v>
      </c>
      <c r="O18" s="1">
        <f t="shared" si="1"/>
        <v>15</v>
      </c>
      <c r="P18" s="1">
        <f t="shared" si="2"/>
        <v>4.5196666666015517E-2</v>
      </c>
      <c r="Q18" s="1">
        <f t="shared" si="3"/>
        <v>1.0847199999843724</v>
      </c>
      <c r="R18" s="1">
        <f t="shared" si="4"/>
        <v>1.4583333337213844E-2</v>
      </c>
      <c r="T18" s="14">
        <f t="shared" si="8"/>
        <v>1.5</v>
      </c>
      <c r="U18">
        <v>1.5</v>
      </c>
      <c r="V18">
        <v>54</v>
      </c>
      <c r="W18" s="16">
        <f t="shared" si="7"/>
        <v>2.3106546854942234E-2</v>
      </c>
      <c r="X18" s="1" t="s">
        <v>22</v>
      </c>
    </row>
    <row r="19" spans="1:24" x14ac:dyDescent="0.35">
      <c r="A19" s="1">
        <v>6818</v>
      </c>
      <c r="B19" s="1">
        <v>176851</v>
      </c>
      <c r="C19" s="1">
        <v>44130</v>
      </c>
      <c r="D19" s="1">
        <v>12</v>
      </c>
      <c r="E19" s="1">
        <v>3</v>
      </c>
      <c r="F19" s="1">
        <v>1096</v>
      </c>
      <c r="G19" s="1" t="s">
        <v>12</v>
      </c>
      <c r="H19" s="2">
        <v>41549.770833333336</v>
      </c>
      <c r="I19" s="2">
        <v>41549.850050000001</v>
      </c>
      <c r="J19" s="1">
        <v>0</v>
      </c>
      <c r="K19" s="1">
        <v>0</v>
      </c>
      <c r="L19" s="2">
        <v>41549.756249999999</v>
      </c>
      <c r="M19" s="1">
        <v>0</v>
      </c>
      <c r="N19" s="1">
        <f t="shared" si="0"/>
        <v>3</v>
      </c>
      <c r="O19" s="1">
        <f t="shared" si="1"/>
        <v>18</v>
      </c>
      <c r="P19" s="1">
        <f t="shared" si="2"/>
        <v>7.9216666665161029E-2</v>
      </c>
      <c r="Q19" s="1">
        <f t="shared" si="3"/>
        <v>1.9011999999638647</v>
      </c>
      <c r="R19" s="1">
        <f t="shared" si="4"/>
        <v>1.4583333337213844E-2</v>
      </c>
      <c r="T19" s="14">
        <f t="shared" si="8"/>
        <v>1.75</v>
      </c>
      <c r="U19">
        <v>1.75</v>
      </c>
      <c r="V19">
        <v>42</v>
      </c>
      <c r="W19" s="16">
        <f t="shared" si="7"/>
        <v>1.7971758664955071E-2</v>
      </c>
    </row>
    <row r="20" spans="1:24" x14ac:dyDescent="0.35">
      <c r="A20" s="1">
        <v>5515</v>
      </c>
      <c r="B20" s="1">
        <v>162237</v>
      </c>
      <c r="C20" s="1">
        <v>37329</v>
      </c>
      <c r="D20" s="1">
        <v>12</v>
      </c>
      <c r="E20" s="1">
        <v>2</v>
      </c>
      <c r="F20" s="1">
        <v>1339</v>
      </c>
      <c r="G20" s="1">
        <v>1399</v>
      </c>
      <c r="H20" s="2">
        <v>41478.572916666664</v>
      </c>
      <c r="I20" s="2">
        <v>41478.593379999998</v>
      </c>
      <c r="J20" s="1">
        <v>0</v>
      </c>
      <c r="K20" s="1">
        <v>0</v>
      </c>
      <c r="L20" s="2">
        <v>41478.557638888888</v>
      </c>
      <c r="M20" s="1">
        <v>0</v>
      </c>
      <c r="N20" s="1">
        <f t="shared" si="0"/>
        <v>2</v>
      </c>
      <c r="O20" s="1">
        <f t="shared" si="1"/>
        <v>13</v>
      </c>
      <c r="P20" s="1">
        <f t="shared" si="2"/>
        <v>2.0463333334191702E-2</v>
      </c>
      <c r="Q20" s="1">
        <f t="shared" si="3"/>
        <v>0.49112000002060086</v>
      </c>
      <c r="R20" s="1">
        <f t="shared" si="4"/>
        <v>1.5277777776645962E-2</v>
      </c>
      <c r="T20" s="14">
        <f t="shared" si="8"/>
        <v>2</v>
      </c>
      <c r="U20">
        <v>2</v>
      </c>
      <c r="V20">
        <v>33</v>
      </c>
      <c r="W20" s="16">
        <f t="shared" si="7"/>
        <v>1.4120667522464698E-2</v>
      </c>
    </row>
    <row r="21" spans="1:24" x14ac:dyDescent="0.35">
      <c r="A21" s="1">
        <v>5711</v>
      </c>
      <c r="B21" s="1">
        <v>170418</v>
      </c>
      <c r="C21" s="1">
        <v>41113</v>
      </c>
      <c r="D21" s="1">
        <v>12</v>
      </c>
      <c r="E21" s="1">
        <v>2</v>
      </c>
      <c r="F21" s="1">
        <v>1049</v>
      </c>
      <c r="G21" s="1">
        <v>1286</v>
      </c>
      <c r="H21" s="2">
        <v>41517.354166666664</v>
      </c>
      <c r="I21" s="2">
        <v>41517.39718</v>
      </c>
      <c r="J21" s="1">
        <v>0</v>
      </c>
      <c r="K21" s="1">
        <v>0</v>
      </c>
      <c r="L21" s="2">
        <v>41517.338888888888</v>
      </c>
      <c r="M21" s="1">
        <v>0</v>
      </c>
      <c r="N21" s="1">
        <f t="shared" si="0"/>
        <v>6</v>
      </c>
      <c r="O21" s="1">
        <f t="shared" si="1"/>
        <v>8</v>
      </c>
      <c r="P21" s="1">
        <f t="shared" si="2"/>
        <v>4.301333333569346E-2</v>
      </c>
      <c r="Q21" s="1">
        <f t="shared" si="3"/>
        <v>1.032320000056643</v>
      </c>
      <c r="R21" s="1">
        <f t="shared" si="4"/>
        <v>1.5277777776645962E-2</v>
      </c>
      <c r="T21" s="14">
        <f t="shared" si="8"/>
        <v>2.25</v>
      </c>
      <c r="U21">
        <v>2.25</v>
      </c>
      <c r="V21">
        <v>15</v>
      </c>
      <c r="W21" s="16">
        <f t="shared" si="7"/>
        <v>6.4184852374839542E-3</v>
      </c>
    </row>
    <row r="22" spans="1:24" x14ac:dyDescent="0.35">
      <c r="A22" s="1">
        <v>6851</v>
      </c>
      <c r="B22" s="1">
        <v>170825</v>
      </c>
      <c r="C22" s="1">
        <v>41248</v>
      </c>
      <c r="D22" s="1">
        <v>12</v>
      </c>
      <c r="E22" s="1">
        <v>2</v>
      </c>
      <c r="F22" s="1">
        <v>590</v>
      </c>
      <c r="G22" s="1">
        <v>1017</v>
      </c>
      <c r="H22" s="2">
        <v>41518.697916666664</v>
      </c>
      <c r="I22" s="2">
        <v>41518.727039999998</v>
      </c>
      <c r="J22" s="1">
        <v>0</v>
      </c>
      <c r="K22" s="1">
        <v>0</v>
      </c>
      <c r="L22" s="2">
        <v>41518.682638888888</v>
      </c>
      <c r="M22" s="1">
        <v>0</v>
      </c>
      <c r="N22" s="1">
        <f t="shared" si="0"/>
        <v>7</v>
      </c>
      <c r="O22" s="1">
        <f t="shared" si="1"/>
        <v>16</v>
      </c>
      <c r="P22" s="1">
        <f t="shared" si="2"/>
        <v>2.912333333370043E-2</v>
      </c>
      <c r="Q22" s="1">
        <f t="shared" si="3"/>
        <v>0.69896000000881031</v>
      </c>
      <c r="R22" s="1">
        <f t="shared" si="4"/>
        <v>1.5277777776645962E-2</v>
      </c>
      <c r="T22" s="14">
        <f t="shared" si="8"/>
        <v>2.5</v>
      </c>
      <c r="U22">
        <v>2.5</v>
      </c>
      <c r="V22">
        <v>27</v>
      </c>
      <c r="W22" s="16">
        <f t="shared" si="7"/>
        <v>1.1553273427471117E-2</v>
      </c>
    </row>
    <row r="23" spans="1:24" x14ac:dyDescent="0.35">
      <c r="A23" s="1">
        <v>7727</v>
      </c>
      <c r="B23" s="1">
        <v>162965</v>
      </c>
      <c r="C23" s="1">
        <v>37720</v>
      </c>
      <c r="D23" s="1">
        <v>12</v>
      </c>
      <c r="E23" s="1">
        <v>2</v>
      </c>
      <c r="F23" s="1">
        <v>1281</v>
      </c>
      <c r="G23" s="1">
        <v>296</v>
      </c>
      <c r="H23" s="2">
        <v>41482.541666666664</v>
      </c>
      <c r="I23" s="2">
        <v>41482.569490000002</v>
      </c>
      <c r="J23" s="1">
        <v>0</v>
      </c>
      <c r="K23" s="1">
        <v>0</v>
      </c>
      <c r="L23" s="2">
        <v>41482.525000000001</v>
      </c>
      <c r="M23" s="1">
        <v>0</v>
      </c>
      <c r="N23" s="1">
        <f t="shared" si="0"/>
        <v>6</v>
      </c>
      <c r="O23" s="1">
        <f t="shared" si="1"/>
        <v>13</v>
      </c>
      <c r="P23" s="1">
        <f t="shared" si="2"/>
        <v>2.7823333337437361E-2</v>
      </c>
      <c r="Q23" s="1">
        <f t="shared" si="3"/>
        <v>0.66776000009849668</v>
      </c>
      <c r="R23" s="1">
        <f t="shared" si="4"/>
        <v>1.6666666662786156E-2</v>
      </c>
      <c r="T23" s="14">
        <f t="shared" si="8"/>
        <v>2.75</v>
      </c>
      <c r="U23">
        <v>2.75</v>
      </c>
      <c r="V23">
        <v>14</v>
      </c>
      <c r="W23" s="16">
        <f t="shared" si="7"/>
        <v>5.9905862216516901E-3</v>
      </c>
    </row>
    <row r="24" spans="1:24" x14ac:dyDescent="0.35">
      <c r="A24" s="1">
        <v>5364</v>
      </c>
      <c r="B24" s="1">
        <v>162072</v>
      </c>
      <c r="C24" s="1">
        <v>34530</v>
      </c>
      <c r="D24" s="1">
        <v>12</v>
      </c>
      <c r="E24" s="1">
        <v>3</v>
      </c>
      <c r="F24" s="1">
        <v>1017</v>
      </c>
      <c r="G24" s="1" t="s">
        <v>12</v>
      </c>
      <c r="H24" s="2">
        <v>41477.645833333336</v>
      </c>
      <c r="I24" s="2">
        <v>41477.759209999997</v>
      </c>
      <c r="J24" s="1">
        <v>0</v>
      </c>
      <c r="K24" s="1">
        <v>0</v>
      </c>
      <c r="L24" s="2">
        <v>41477.629166666666</v>
      </c>
      <c r="M24" s="1">
        <v>0</v>
      </c>
      <c r="N24" s="1">
        <f t="shared" si="0"/>
        <v>1</v>
      </c>
      <c r="O24" s="1">
        <f t="shared" si="1"/>
        <v>15</v>
      </c>
      <c r="P24" s="1">
        <f t="shared" si="2"/>
        <v>0.11337666666076984</v>
      </c>
      <c r="Q24" s="1">
        <f t="shared" si="3"/>
        <v>2.7210399998584762</v>
      </c>
      <c r="R24" s="1">
        <f t="shared" si="4"/>
        <v>1.6666666670062114E-2</v>
      </c>
      <c r="T24" s="14">
        <f t="shared" si="8"/>
        <v>3</v>
      </c>
      <c r="U24">
        <v>3</v>
      </c>
      <c r="V24">
        <v>18</v>
      </c>
      <c r="W24" s="16">
        <f t="shared" si="7"/>
        <v>7.7021822849807449E-3</v>
      </c>
    </row>
    <row r="25" spans="1:24" x14ac:dyDescent="0.35">
      <c r="A25" s="1">
        <v>7137</v>
      </c>
      <c r="B25" s="1">
        <v>179968</v>
      </c>
      <c r="C25" s="1">
        <v>45656</v>
      </c>
      <c r="D25" s="1">
        <v>12</v>
      </c>
      <c r="E25" s="1">
        <v>2</v>
      </c>
      <c r="F25" s="1">
        <v>590</v>
      </c>
      <c r="G25" s="1">
        <v>1100</v>
      </c>
      <c r="H25" s="2">
        <v>41566.6875</v>
      </c>
      <c r="I25" s="2">
        <v>41566.714999999997</v>
      </c>
      <c r="J25" s="1">
        <v>0</v>
      </c>
      <c r="K25" s="1">
        <v>0</v>
      </c>
      <c r="L25" s="2">
        <v>41566.670138888891</v>
      </c>
      <c r="M25" s="1">
        <v>0</v>
      </c>
      <c r="N25" s="1">
        <f t="shared" si="0"/>
        <v>6</v>
      </c>
      <c r="O25" s="1">
        <f t="shared" si="1"/>
        <v>16</v>
      </c>
      <c r="P25" s="1">
        <f t="shared" si="2"/>
        <v>2.749999999650754E-2</v>
      </c>
      <c r="Q25" s="1">
        <f t="shared" si="3"/>
        <v>0.65999999991618097</v>
      </c>
      <c r="R25" s="1">
        <f t="shared" si="4"/>
        <v>1.7361111109494232E-2</v>
      </c>
      <c r="T25" s="14">
        <f t="shared" si="8"/>
        <v>3.25</v>
      </c>
      <c r="U25">
        <v>3.25</v>
      </c>
      <c r="V25">
        <v>10</v>
      </c>
      <c r="W25" s="16">
        <f t="shared" si="7"/>
        <v>4.2789901583226361E-3</v>
      </c>
    </row>
    <row r="26" spans="1:24" x14ac:dyDescent="0.35">
      <c r="A26" s="1">
        <v>5830</v>
      </c>
      <c r="B26" s="1">
        <v>164207</v>
      </c>
      <c r="C26" s="1">
        <v>38197</v>
      </c>
      <c r="D26" s="1">
        <v>12</v>
      </c>
      <c r="E26" s="1">
        <v>2</v>
      </c>
      <c r="F26" s="1">
        <v>1078</v>
      </c>
      <c r="G26" s="1">
        <v>571</v>
      </c>
      <c r="H26" s="2">
        <v>41488.395833333336</v>
      </c>
      <c r="I26" s="2">
        <v>41488.449139999997</v>
      </c>
      <c r="J26" s="1">
        <v>0</v>
      </c>
      <c r="K26" s="1">
        <v>0</v>
      </c>
      <c r="L26" s="2">
        <v>41488.378472222219</v>
      </c>
      <c r="M26" s="1">
        <v>0</v>
      </c>
      <c r="N26" s="1">
        <f t="shared" si="0"/>
        <v>5</v>
      </c>
      <c r="O26" s="1">
        <f t="shared" si="1"/>
        <v>9</v>
      </c>
      <c r="P26" s="1">
        <f t="shared" si="2"/>
        <v>5.3306666661228519E-2</v>
      </c>
      <c r="Q26" s="1">
        <f t="shared" si="3"/>
        <v>1.2793599998694845</v>
      </c>
      <c r="R26" s="1">
        <f t="shared" si="4"/>
        <v>1.7361111116770189E-2</v>
      </c>
      <c r="T26" s="14">
        <f t="shared" si="8"/>
        <v>3.5</v>
      </c>
      <c r="U26">
        <v>3.5</v>
      </c>
      <c r="V26">
        <v>7</v>
      </c>
      <c r="W26" s="16">
        <f t="shared" si="7"/>
        <v>2.995293110825845E-3</v>
      </c>
    </row>
    <row r="27" spans="1:24" x14ac:dyDescent="0.35">
      <c r="A27" s="1">
        <v>7230</v>
      </c>
      <c r="B27" s="1">
        <v>181050</v>
      </c>
      <c r="C27" s="1">
        <v>38897</v>
      </c>
      <c r="D27" s="1">
        <v>90</v>
      </c>
      <c r="E27" s="1">
        <v>2</v>
      </c>
      <c r="F27" s="1">
        <v>269</v>
      </c>
      <c r="G27" s="1">
        <v>1384</v>
      </c>
      <c r="H27" s="2">
        <v>41572.875</v>
      </c>
      <c r="I27" s="2">
        <v>41573.216639999999</v>
      </c>
      <c r="J27" s="1">
        <v>0</v>
      </c>
      <c r="K27" s="1">
        <v>0</v>
      </c>
      <c r="L27" s="2">
        <v>41572.856944444444</v>
      </c>
      <c r="M27" s="1">
        <v>0</v>
      </c>
      <c r="N27" s="1">
        <f t="shared" si="0"/>
        <v>5</v>
      </c>
      <c r="O27" s="1">
        <f t="shared" si="1"/>
        <v>21</v>
      </c>
      <c r="P27" s="1">
        <f t="shared" si="2"/>
        <v>0.3416399999987334</v>
      </c>
      <c r="Q27" s="1">
        <f t="shared" si="3"/>
        <v>8.1993599999696016</v>
      </c>
      <c r="R27" s="1">
        <f t="shared" si="4"/>
        <v>1.8055555556202307E-2</v>
      </c>
      <c r="T27" s="14">
        <f t="shared" si="8"/>
        <v>3.75</v>
      </c>
      <c r="U27">
        <v>3.75</v>
      </c>
      <c r="V27">
        <v>20</v>
      </c>
      <c r="W27" s="16">
        <f t="shared" si="7"/>
        <v>8.5579803166452723E-3</v>
      </c>
    </row>
    <row r="28" spans="1:24" x14ac:dyDescent="0.35">
      <c r="A28" s="1">
        <v>5624</v>
      </c>
      <c r="B28" s="1">
        <v>168216</v>
      </c>
      <c r="C28" s="1">
        <v>40170</v>
      </c>
      <c r="D28" s="1">
        <v>12</v>
      </c>
      <c r="E28" s="1">
        <v>2</v>
      </c>
      <c r="F28" s="1">
        <v>58</v>
      </c>
      <c r="G28" s="1">
        <v>1068</v>
      </c>
      <c r="H28" s="2">
        <v>41506.5625</v>
      </c>
      <c r="I28" s="2">
        <v>41506.621310000002</v>
      </c>
      <c r="J28" s="1">
        <v>0</v>
      </c>
      <c r="K28" s="1">
        <v>0</v>
      </c>
      <c r="L28" s="2">
        <v>41506.543749999997</v>
      </c>
      <c r="M28" s="1">
        <v>0</v>
      </c>
      <c r="N28" s="1">
        <f t="shared" si="0"/>
        <v>2</v>
      </c>
      <c r="O28" s="1">
        <f t="shared" si="1"/>
        <v>13</v>
      </c>
      <c r="P28" s="1">
        <f t="shared" si="2"/>
        <v>5.881000000226777E-2</v>
      </c>
      <c r="Q28" s="1">
        <f t="shared" si="3"/>
        <v>1.4114400000544265</v>
      </c>
      <c r="R28" s="1">
        <f t="shared" si="4"/>
        <v>1.8750000002910383E-2</v>
      </c>
      <c r="T28" s="14">
        <f t="shared" si="8"/>
        <v>4</v>
      </c>
      <c r="U28">
        <v>4</v>
      </c>
      <c r="V28">
        <v>8</v>
      </c>
      <c r="W28" s="16">
        <f t="shared" si="7"/>
        <v>3.4231921266581087E-3</v>
      </c>
    </row>
    <row r="29" spans="1:24" x14ac:dyDescent="0.35">
      <c r="A29" s="1">
        <v>7997</v>
      </c>
      <c r="B29" s="1">
        <v>180440</v>
      </c>
      <c r="C29" s="1">
        <v>45344</v>
      </c>
      <c r="D29" s="1">
        <v>12</v>
      </c>
      <c r="E29" s="1">
        <v>3</v>
      </c>
      <c r="F29" s="1">
        <v>1096</v>
      </c>
      <c r="G29" s="1" t="s">
        <v>12</v>
      </c>
      <c r="H29" s="2">
        <v>41569.583333333336</v>
      </c>
      <c r="I29" s="2">
        <v>41569.867870000002</v>
      </c>
      <c r="J29" s="1">
        <v>0</v>
      </c>
      <c r="K29" s="1">
        <v>0</v>
      </c>
      <c r="L29" s="2">
        <v>41569.564583333333</v>
      </c>
      <c r="M29" s="1">
        <v>0</v>
      </c>
      <c r="N29" s="1">
        <f t="shared" si="0"/>
        <v>2</v>
      </c>
      <c r="O29" s="1">
        <f t="shared" si="1"/>
        <v>14</v>
      </c>
      <c r="P29" s="1">
        <f t="shared" si="2"/>
        <v>0.28453666666609934</v>
      </c>
      <c r="Q29" s="1">
        <f t="shared" si="3"/>
        <v>6.8288799999863841</v>
      </c>
      <c r="R29" s="1">
        <f t="shared" si="4"/>
        <v>1.8750000002910383E-2</v>
      </c>
      <c r="T29" s="14">
        <f t="shared" si="8"/>
        <v>4.25</v>
      </c>
      <c r="U29">
        <v>4.25</v>
      </c>
      <c r="V29">
        <v>8</v>
      </c>
      <c r="W29" s="16">
        <f t="shared" si="7"/>
        <v>3.4231921266581087E-3</v>
      </c>
    </row>
    <row r="30" spans="1:24" x14ac:dyDescent="0.35">
      <c r="A30" s="1">
        <v>7966</v>
      </c>
      <c r="B30" s="1">
        <v>163620</v>
      </c>
      <c r="C30" s="1">
        <v>27899</v>
      </c>
      <c r="D30" s="1">
        <v>12</v>
      </c>
      <c r="E30" s="1">
        <v>2</v>
      </c>
      <c r="F30" s="1">
        <v>849</v>
      </c>
      <c r="G30" s="1">
        <v>393</v>
      </c>
      <c r="H30" s="2">
        <v>41485.864583333336</v>
      </c>
      <c r="I30" s="2">
        <v>41485.911419999997</v>
      </c>
      <c r="J30" s="1">
        <v>0</v>
      </c>
      <c r="K30" s="1">
        <v>0</v>
      </c>
      <c r="L30" s="2">
        <v>41485.844444444447</v>
      </c>
      <c r="M30" s="1">
        <v>0</v>
      </c>
      <c r="N30" s="1">
        <f t="shared" si="0"/>
        <v>2</v>
      </c>
      <c r="O30" s="1">
        <f t="shared" si="1"/>
        <v>20</v>
      </c>
      <c r="P30" s="1">
        <f t="shared" si="2"/>
        <v>4.683666666096542E-2</v>
      </c>
      <c r="Q30" s="1">
        <f t="shared" si="3"/>
        <v>1.1240799998631701</v>
      </c>
      <c r="R30" s="1">
        <f t="shared" si="4"/>
        <v>2.0138888889050577E-2</v>
      </c>
      <c r="T30" s="14">
        <f t="shared" si="8"/>
        <v>4.5</v>
      </c>
      <c r="U30">
        <v>4.5</v>
      </c>
      <c r="V30">
        <v>10</v>
      </c>
      <c r="W30" s="16">
        <f t="shared" si="7"/>
        <v>4.2789901583226361E-3</v>
      </c>
    </row>
    <row r="31" spans="1:24" x14ac:dyDescent="0.35">
      <c r="A31" s="1">
        <v>6923</v>
      </c>
      <c r="B31" s="1">
        <v>184736</v>
      </c>
      <c r="C31" s="1">
        <v>47613</v>
      </c>
      <c r="D31" s="1">
        <v>65</v>
      </c>
      <c r="E31" s="1">
        <v>2</v>
      </c>
      <c r="F31" s="1">
        <v>97</v>
      </c>
      <c r="G31" s="1">
        <v>1304</v>
      </c>
      <c r="H31" s="2">
        <v>41593.791666666664</v>
      </c>
      <c r="I31" s="2">
        <v>41593.841260000001</v>
      </c>
      <c r="J31" s="1">
        <v>0</v>
      </c>
      <c r="K31" s="1">
        <v>0</v>
      </c>
      <c r="L31" s="2">
        <v>41593.770833333336</v>
      </c>
      <c r="M31" s="1">
        <v>0</v>
      </c>
      <c r="N31" s="1">
        <f t="shared" si="0"/>
        <v>5</v>
      </c>
      <c r="O31" s="1">
        <f t="shared" si="1"/>
        <v>19</v>
      </c>
      <c r="P31" s="1">
        <f t="shared" si="2"/>
        <v>4.9593333336815704E-2</v>
      </c>
      <c r="Q31" s="1">
        <f t="shared" si="3"/>
        <v>1.1902400000835769</v>
      </c>
      <c r="R31" s="1">
        <f t="shared" si="4"/>
        <v>2.0833333328482695E-2</v>
      </c>
      <c r="T31" s="14">
        <f t="shared" si="8"/>
        <v>4.75</v>
      </c>
      <c r="U31">
        <v>4.75</v>
      </c>
      <c r="V31">
        <v>10</v>
      </c>
      <c r="W31" s="16">
        <f t="shared" si="7"/>
        <v>4.2789901583226361E-3</v>
      </c>
    </row>
    <row r="32" spans="1:24" x14ac:dyDescent="0.35">
      <c r="A32" s="1">
        <v>6774</v>
      </c>
      <c r="B32" s="1">
        <v>162085</v>
      </c>
      <c r="C32" s="1">
        <v>37310</v>
      </c>
      <c r="D32" s="1">
        <v>28</v>
      </c>
      <c r="E32" s="1">
        <v>2</v>
      </c>
      <c r="F32" s="1">
        <v>171</v>
      </c>
      <c r="G32" s="1">
        <v>1049</v>
      </c>
      <c r="H32" s="2">
        <v>41477.708333333336</v>
      </c>
      <c r="I32" s="2">
        <v>41477.760730000002</v>
      </c>
      <c r="J32" s="1">
        <v>0</v>
      </c>
      <c r="K32" s="1">
        <v>0</v>
      </c>
      <c r="L32" s="2">
        <v>41477.6875</v>
      </c>
      <c r="M32" s="1">
        <v>0</v>
      </c>
      <c r="N32" s="1">
        <f t="shared" si="0"/>
        <v>1</v>
      </c>
      <c r="O32" s="1">
        <f t="shared" si="1"/>
        <v>17</v>
      </c>
      <c r="P32" s="1">
        <f t="shared" si="2"/>
        <v>5.2396666666027158E-2</v>
      </c>
      <c r="Q32" s="1">
        <f t="shared" si="3"/>
        <v>1.2575199999846518</v>
      </c>
      <c r="R32" s="1">
        <f t="shared" si="4"/>
        <v>2.0833333335758653E-2</v>
      </c>
      <c r="T32" s="14">
        <f t="shared" si="8"/>
        <v>5</v>
      </c>
      <c r="U32">
        <v>5</v>
      </c>
      <c r="V32">
        <v>12</v>
      </c>
      <c r="W32" s="16">
        <f t="shared" si="7"/>
        <v>5.1347881899871627E-3</v>
      </c>
    </row>
    <row r="33" spans="1:23" x14ac:dyDescent="0.35">
      <c r="A33" s="1">
        <v>6194</v>
      </c>
      <c r="B33" s="1">
        <v>165311</v>
      </c>
      <c r="C33" s="1">
        <v>930</v>
      </c>
      <c r="D33" s="1">
        <v>12</v>
      </c>
      <c r="E33" s="1">
        <v>2</v>
      </c>
      <c r="F33" s="1">
        <v>1068</v>
      </c>
      <c r="G33" s="1">
        <v>455</v>
      </c>
      <c r="H33" s="2">
        <v>41493.520833333336</v>
      </c>
      <c r="I33" s="2">
        <v>41493.569130000003</v>
      </c>
      <c r="J33" s="1">
        <v>0</v>
      </c>
      <c r="K33" s="1">
        <v>0</v>
      </c>
      <c r="L33" s="2">
        <v>41493.5</v>
      </c>
      <c r="M33" s="1">
        <v>0</v>
      </c>
      <c r="N33" s="1">
        <f t="shared" si="0"/>
        <v>3</v>
      </c>
      <c r="O33" s="1">
        <f t="shared" si="1"/>
        <v>12</v>
      </c>
      <c r="P33" s="1">
        <f t="shared" si="2"/>
        <v>4.8296666667738464E-2</v>
      </c>
      <c r="Q33" s="1">
        <f t="shared" si="3"/>
        <v>1.1591200000257231</v>
      </c>
      <c r="R33" s="1">
        <f t="shared" si="4"/>
        <v>2.0833333335758653E-2</v>
      </c>
      <c r="T33" s="14">
        <f t="shared" si="8"/>
        <v>5.25</v>
      </c>
      <c r="U33">
        <v>5.25</v>
      </c>
      <c r="V33">
        <v>3</v>
      </c>
      <c r="W33" s="16">
        <f t="shared" si="7"/>
        <v>1.2836970474967907E-3</v>
      </c>
    </row>
    <row r="34" spans="1:23" x14ac:dyDescent="0.35">
      <c r="A34" s="1">
        <v>7501</v>
      </c>
      <c r="B34" s="1">
        <v>165537</v>
      </c>
      <c r="C34" s="1">
        <v>34530</v>
      </c>
      <c r="D34" s="1">
        <v>12</v>
      </c>
      <c r="E34" s="1">
        <v>3</v>
      </c>
      <c r="F34" s="1">
        <v>1017</v>
      </c>
      <c r="G34" s="1" t="s">
        <v>12</v>
      </c>
      <c r="H34" s="2">
        <v>41494.520833333336</v>
      </c>
      <c r="I34" s="2">
        <v>41494.648699999998</v>
      </c>
      <c r="J34" s="1">
        <v>0</v>
      </c>
      <c r="K34" s="1">
        <v>0</v>
      </c>
      <c r="L34" s="2">
        <v>41494.5</v>
      </c>
      <c r="M34" s="1">
        <v>0</v>
      </c>
      <c r="N34" s="1">
        <f t="shared" si="0"/>
        <v>4</v>
      </c>
      <c r="O34" s="1">
        <f t="shared" si="1"/>
        <v>12</v>
      </c>
      <c r="P34" s="1">
        <f t="shared" si="2"/>
        <v>0.12786666666215751</v>
      </c>
      <c r="Q34" s="1">
        <f t="shared" si="3"/>
        <v>3.0687999998917803</v>
      </c>
      <c r="R34" s="1">
        <f t="shared" si="4"/>
        <v>2.0833333335758653E-2</v>
      </c>
      <c r="T34" s="14">
        <f t="shared" si="8"/>
        <v>5.5</v>
      </c>
      <c r="U34">
        <v>5.5</v>
      </c>
      <c r="V34">
        <v>5</v>
      </c>
      <c r="W34" s="16">
        <f t="shared" si="7"/>
        <v>2.1394950791613181E-3</v>
      </c>
    </row>
    <row r="35" spans="1:23" x14ac:dyDescent="0.35">
      <c r="A35" s="1">
        <v>6947</v>
      </c>
      <c r="B35" s="1">
        <v>178127</v>
      </c>
      <c r="C35" s="1">
        <v>44758</v>
      </c>
      <c r="D35" s="1">
        <v>12</v>
      </c>
      <c r="E35" s="1">
        <v>2</v>
      </c>
      <c r="F35" s="1">
        <v>667</v>
      </c>
      <c r="G35" s="1">
        <v>105</v>
      </c>
      <c r="H35" s="2">
        <v>41556.8125</v>
      </c>
      <c r="I35" s="2">
        <v>41556.881600000001</v>
      </c>
      <c r="J35" s="1">
        <v>0</v>
      </c>
      <c r="K35" s="1">
        <v>0</v>
      </c>
      <c r="L35" s="2">
        <v>41556.791666666664</v>
      </c>
      <c r="M35" s="1">
        <v>0</v>
      </c>
      <c r="N35" s="1">
        <f t="shared" si="0"/>
        <v>3</v>
      </c>
      <c r="O35" s="1">
        <f t="shared" si="1"/>
        <v>19</v>
      </c>
      <c r="P35" s="1">
        <f t="shared" si="2"/>
        <v>6.9100000000617001E-2</v>
      </c>
      <c r="Q35" s="1">
        <f t="shared" si="3"/>
        <v>1.658400000014808</v>
      </c>
      <c r="R35" s="1">
        <f t="shared" si="4"/>
        <v>2.0833333335758653E-2</v>
      </c>
      <c r="T35" s="14">
        <f>T34+0.25</f>
        <v>5.75</v>
      </c>
      <c r="U35">
        <v>5.75</v>
      </c>
      <c r="V35">
        <v>10</v>
      </c>
      <c r="W35" s="16">
        <f t="shared" si="7"/>
        <v>4.2789901583226361E-3</v>
      </c>
    </row>
    <row r="36" spans="1:23" x14ac:dyDescent="0.35">
      <c r="A36" s="1">
        <v>6501</v>
      </c>
      <c r="B36" s="1">
        <v>158537</v>
      </c>
      <c r="C36" s="1">
        <v>868</v>
      </c>
      <c r="D36" s="1">
        <v>12</v>
      </c>
      <c r="E36" s="1">
        <v>2</v>
      </c>
      <c r="F36" s="1">
        <v>115</v>
      </c>
      <c r="G36" s="1">
        <v>1165</v>
      </c>
      <c r="H36" s="2">
        <v>41460.604166666664</v>
      </c>
      <c r="I36" s="2">
        <v>41460.657330000002</v>
      </c>
      <c r="J36" s="1">
        <v>0</v>
      </c>
      <c r="K36" s="1">
        <v>0</v>
      </c>
      <c r="L36" s="2">
        <v>41460.582638888889</v>
      </c>
      <c r="M36" s="1">
        <v>0</v>
      </c>
      <c r="N36" s="1">
        <f t="shared" si="0"/>
        <v>5</v>
      </c>
      <c r="O36" s="1">
        <f t="shared" si="1"/>
        <v>14</v>
      </c>
      <c r="P36" s="1">
        <f t="shared" si="2"/>
        <v>5.3163333337579388E-2</v>
      </c>
      <c r="Q36" s="1">
        <f t="shared" si="3"/>
        <v>1.2759200001019053</v>
      </c>
      <c r="R36" s="1">
        <f t="shared" si="4"/>
        <v>2.1527777775190771E-2</v>
      </c>
      <c r="T36" s="14">
        <f>T35+0.25</f>
        <v>6</v>
      </c>
      <c r="U36">
        <v>6</v>
      </c>
      <c r="V36">
        <v>11</v>
      </c>
      <c r="W36" s="16">
        <f t="shared" si="7"/>
        <v>4.7068891741548994E-3</v>
      </c>
    </row>
    <row r="37" spans="1:23" x14ac:dyDescent="0.35">
      <c r="A37" s="1">
        <v>5881</v>
      </c>
      <c r="B37" s="1">
        <v>161081</v>
      </c>
      <c r="C37" s="1">
        <v>36807</v>
      </c>
      <c r="D37" s="1">
        <v>12</v>
      </c>
      <c r="E37" s="1">
        <v>2</v>
      </c>
      <c r="F37" s="1">
        <v>1017</v>
      </c>
      <c r="G37" s="1">
        <v>492</v>
      </c>
      <c r="H37" s="2">
        <v>41472.645833333336</v>
      </c>
      <c r="I37" s="2">
        <v>41472.721389999999</v>
      </c>
      <c r="J37" s="1">
        <v>0</v>
      </c>
      <c r="K37" s="1">
        <v>0</v>
      </c>
      <c r="L37" s="2">
        <v>41472.624305555553</v>
      </c>
      <c r="M37" s="1">
        <v>0</v>
      </c>
      <c r="N37" s="1">
        <f t="shared" si="0"/>
        <v>3</v>
      </c>
      <c r="O37" s="1">
        <f t="shared" si="1"/>
        <v>15</v>
      </c>
      <c r="P37" s="1">
        <f t="shared" si="2"/>
        <v>7.5556666663032956E-2</v>
      </c>
      <c r="Q37" s="1">
        <f t="shared" si="3"/>
        <v>1.813359999912791</v>
      </c>
      <c r="R37" s="1">
        <f t="shared" si="4"/>
        <v>2.1527777782466728E-2</v>
      </c>
      <c r="T37" s="14">
        <f t="shared" ref="T37:T40" si="9">T36+0.25</f>
        <v>6.25</v>
      </c>
      <c r="U37">
        <v>6.25</v>
      </c>
      <c r="V37">
        <v>2</v>
      </c>
      <c r="W37" s="16">
        <f t="shared" si="7"/>
        <v>8.5579803166452718E-4</v>
      </c>
    </row>
    <row r="38" spans="1:23" x14ac:dyDescent="0.35">
      <c r="A38" s="1">
        <v>6850</v>
      </c>
      <c r="B38" s="1">
        <v>164760</v>
      </c>
      <c r="C38" s="1">
        <v>36534</v>
      </c>
      <c r="D38" s="1">
        <v>12</v>
      </c>
      <c r="E38" s="1">
        <v>2</v>
      </c>
      <c r="F38" s="1">
        <v>422</v>
      </c>
      <c r="G38" s="1">
        <v>1299</v>
      </c>
      <c r="H38" s="2">
        <v>41490.53125</v>
      </c>
      <c r="I38" s="2">
        <v>41490.570339999998</v>
      </c>
      <c r="J38" s="1">
        <v>0</v>
      </c>
      <c r="K38" s="1">
        <v>0</v>
      </c>
      <c r="L38" s="2">
        <v>41490.509027777778</v>
      </c>
      <c r="M38" s="1">
        <v>0</v>
      </c>
      <c r="N38" s="1">
        <f t="shared" si="0"/>
        <v>7</v>
      </c>
      <c r="O38" s="1">
        <f t="shared" si="1"/>
        <v>12</v>
      </c>
      <c r="P38" s="1">
        <f t="shared" si="2"/>
        <v>3.9089999998395797E-2</v>
      </c>
      <c r="Q38" s="1">
        <f t="shared" si="3"/>
        <v>0.93815999996149912</v>
      </c>
      <c r="R38" s="1">
        <f t="shared" si="4"/>
        <v>2.2222222221898846E-2</v>
      </c>
      <c r="T38" s="14">
        <f t="shared" si="9"/>
        <v>6.5</v>
      </c>
      <c r="U38">
        <v>6.5</v>
      </c>
      <c r="V38">
        <v>6</v>
      </c>
      <c r="W38" s="16">
        <f t="shared" si="7"/>
        <v>2.5673940949935813E-3</v>
      </c>
    </row>
    <row r="39" spans="1:23" x14ac:dyDescent="0.35">
      <c r="A39" s="1">
        <v>6499</v>
      </c>
      <c r="B39" s="1">
        <v>167987</v>
      </c>
      <c r="C39" s="1">
        <v>40043</v>
      </c>
      <c r="D39" s="1">
        <v>12</v>
      </c>
      <c r="E39" s="1">
        <v>2</v>
      </c>
      <c r="F39" s="1">
        <v>1040</v>
      </c>
      <c r="G39" s="1">
        <v>585</v>
      </c>
      <c r="H39" s="2">
        <v>41505.5</v>
      </c>
      <c r="I39" s="2">
        <v>41505.537709999997</v>
      </c>
      <c r="J39" s="1">
        <v>0</v>
      </c>
      <c r="K39" s="1">
        <v>0</v>
      </c>
      <c r="L39" s="2">
        <v>41505.477777777778</v>
      </c>
      <c r="M39" s="1">
        <v>0</v>
      </c>
      <c r="N39" s="1">
        <f t="shared" si="0"/>
        <v>1</v>
      </c>
      <c r="O39" s="1">
        <f t="shared" si="1"/>
        <v>12</v>
      </c>
      <c r="P39" s="1">
        <f t="shared" si="2"/>
        <v>3.7709999996877741E-2</v>
      </c>
      <c r="Q39" s="1">
        <f t="shared" si="3"/>
        <v>0.90503999992506579</v>
      </c>
      <c r="R39" s="1">
        <f t="shared" si="4"/>
        <v>2.2222222221898846E-2</v>
      </c>
      <c r="T39" s="14">
        <f t="shared" si="9"/>
        <v>6.75</v>
      </c>
      <c r="U39">
        <v>6.75</v>
      </c>
      <c r="V39">
        <v>5</v>
      </c>
      <c r="W39" s="16">
        <f t="shared" si="7"/>
        <v>2.1394950791613181E-3</v>
      </c>
    </row>
    <row r="40" spans="1:23" x14ac:dyDescent="0.35">
      <c r="A40" s="1">
        <v>5355</v>
      </c>
      <c r="B40" s="1">
        <v>158520</v>
      </c>
      <c r="C40" s="1">
        <v>35674</v>
      </c>
      <c r="D40" s="1">
        <v>12</v>
      </c>
      <c r="E40" s="1">
        <v>2</v>
      </c>
      <c r="F40" s="1">
        <v>136</v>
      </c>
      <c r="G40" s="1">
        <v>353</v>
      </c>
      <c r="H40" s="2">
        <v>41460.541666666664</v>
      </c>
      <c r="I40" s="2">
        <v>41460.586040000002</v>
      </c>
      <c r="J40" s="1">
        <v>0</v>
      </c>
      <c r="K40" s="1">
        <v>0</v>
      </c>
      <c r="L40" s="2">
        <v>41460.518055555556</v>
      </c>
      <c r="M40" s="1">
        <v>0</v>
      </c>
      <c r="N40" s="1">
        <f t="shared" si="0"/>
        <v>5</v>
      </c>
      <c r="O40" s="1">
        <f t="shared" si="1"/>
        <v>13</v>
      </c>
      <c r="P40" s="1">
        <f t="shared" si="2"/>
        <v>4.4373333337716758E-2</v>
      </c>
      <c r="Q40" s="1">
        <f t="shared" si="3"/>
        <v>1.0649600001052022</v>
      </c>
      <c r="R40" s="1">
        <f t="shared" si="4"/>
        <v>2.361111110803904E-2</v>
      </c>
      <c r="T40" s="14">
        <f t="shared" si="9"/>
        <v>7</v>
      </c>
      <c r="U40">
        <v>7</v>
      </c>
      <c r="V40">
        <v>2</v>
      </c>
      <c r="W40" s="16">
        <f t="shared" si="7"/>
        <v>8.5579803166452718E-4</v>
      </c>
    </row>
    <row r="41" spans="1:23" ht="15" thickBot="1" x14ac:dyDescent="0.4">
      <c r="A41" s="1">
        <v>7738</v>
      </c>
      <c r="B41" s="1">
        <v>159114</v>
      </c>
      <c r="C41" s="1">
        <v>35876</v>
      </c>
      <c r="D41" s="1">
        <v>89</v>
      </c>
      <c r="E41" s="1">
        <v>3</v>
      </c>
      <c r="F41" s="1">
        <v>1246</v>
      </c>
      <c r="G41" s="1" t="s">
        <v>12</v>
      </c>
      <c r="H41" s="2">
        <v>41462.416666666664</v>
      </c>
      <c r="I41" s="2">
        <v>41462.625</v>
      </c>
      <c r="J41" s="1">
        <v>0</v>
      </c>
      <c r="K41" s="1">
        <v>0</v>
      </c>
      <c r="L41" s="2">
        <v>41462.393055555556</v>
      </c>
      <c r="M41" s="1">
        <v>0</v>
      </c>
      <c r="N41" s="1">
        <f t="shared" si="0"/>
        <v>7</v>
      </c>
      <c r="O41" s="1">
        <f t="shared" si="1"/>
        <v>10</v>
      </c>
      <c r="P41" s="1">
        <f t="shared" si="2"/>
        <v>0.20833333333575865</v>
      </c>
      <c r="Q41" s="1">
        <f t="shared" si="3"/>
        <v>5.0000000000582077</v>
      </c>
      <c r="R41" s="1">
        <f t="shared" si="4"/>
        <v>2.361111110803904E-2</v>
      </c>
      <c r="U41" s="11" t="s">
        <v>48</v>
      </c>
      <c r="V41" s="11">
        <v>156</v>
      </c>
      <c r="W41" s="16">
        <f t="shared" si="7"/>
        <v>6.6752246469833118E-2</v>
      </c>
    </row>
    <row r="42" spans="1:23" x14ac:dyDescent="0.35">
      <c r="A42" s="1">
        <v>5401</v>
      </c>
      <c r="B42" s="1">
        <v>171366</v>
      </c>
      <c r="C42" s="1">
        <v>41494</v>
      </c>
      <c r="D42" s="1">
        <v>12</v>
      </c>
      <c r="E42" s="1">
        <v>2</v>
      </c>
      <c r="F42" s="1">
        <v>357</v>
      </c>
      <c r="G42" s="1">
        <v>339</v>
      </c>
      <c r="H42" s="2">
        <v>41521.4375</v>
      </c>
      <c r="I42" s="2">
        <v>41521.495779999997</v>
      </c>
      <c r="J42" s="1">
        <v>0</v>
      </c>
      <c r="K42" s="1">
        <v>0</v>
      </c>
      <c r="L42" s="2">
        <v>41521.413888888892</v>
      </c>
      <c r="M42" s="1">
        <v>0</v>
      </c>
      <c r="N42" s="1">
        <f t="shared" si="0"/>
        <v>3</v>
      </c>
      <c r="O42" s="1">
        <f t="shared" si="1"/>
        <v>10</v>
      </c>
      <c r="P42" s="1">
        <f t="shared" si="2"/>
        <v>5.8279999997466803E-2</v>
      </c>
      <c r="Q42" s="1">
        <f t="shared" si="3"/>
        <v>1.3987199999392033</v>
      </c>
      <c r="R42" s="1">
        <f t="shared" si="4"/>
        <v>2.361111110803904E-2</v>
      </c>
      <c r="U42" s="1" t="s">
        <v>87</v>
      </c>
      <c r="V42" s="1">
        <f>SUM(V13:V40)+156</f>
        <v>2337</v>
      </c>
    </row>
    <row r="43" spans="1:23" x14ac:dyDescent="0.35">
      <c r="A43" s="1">
        <v>5616</v>
      </c>
      <c r="B43" s="1">
        <v>176672</v>
      </c>
      <c r="C43" s="1">
        <v>29763</v>
      </c>
      <c r="D43" s="1">
        <v>12</v>
      </c>
      <c r="E43" s="1">
        <v>2</v>
      </c>
      <c r="F43" s="1">
        <v>1096</v>
      </c>
      <c r="G43" s="1">
        <v>58</v>
      </c>
      <c r="H43" s="2">
        <v>41548.635416666664</v>
      </c>
      <c r="I43" s="2">
        <v>41548.678240000001</v>
      </c>
      <c r="J43" s="1">
        <v>0</v>
      </c>
      <c r="K43" s="1">
        <v>0</v>
      </c>
      <c r="L43" s="2">
        <v>41548.611111111109</v>
      </c>
      <c r="M43" s="1">
        <v>0</v>
      </c>
      <c r="N43" s="1">
        <f t="shared" si="0"/>
        <v>2</v>
      </c>
      <c r="O43" s="1">
        <f t="shared" si="1"/>
        <v>15</v>
      </c>
      <c r="P43" s="1">
        <f t="shared" si="2"/>
        <v>4.2823333336855285E-2</v>
      </c>
      <c r="Q43" s="1">
        <f t="shared" si="3"/>
        <v>1.0277600000845268</v>
      </c>
      <c r="R43" s="1">
        <f t="shared" si="4"/>
        <v>2.4305555554747116E-2</v>
      </c>
    </row>
    <row r="44" spans="1:23" x14ac:dyDescent="0.35">
      <c r="A44" s="1">
        <v>5854</v>
      </c>
      <c r="B44" s="1">
        <v>162458</v>
      </c>
      <c r="C44" s="1">
        <v>37482</v>
      </c>
      <c r="D44" s="1">
        <v>85</v>
      </c>
      <c r="E44" s="1">
        <v>2</v>
      </c>
      <c r="F44" s="1">
        <v>768</v>
      </c>
      <c r="G44" s="1">
        <v>601</v>
      </c>
      <c r="H44" s="2">
        <v>41479.833333333336</v>
      </c>
      <c r="I44" s="2">
        <v>41479.875379999998</v>
      </c>
      <c r="J44" s="1">
        <v>0</v>
      </c>
      <c r="K44" s="1">
        <v>0</v>
      </c>
      <c r="L44" s="2">
        <v>41479.808333333334</v>
      </c>
      <c r="M44" s="1">
        <v>0</v>
      </c>
      <c r="N44" s="1">
        <f t="shared" si="0"/>
        <v>3</v>
      </c>
      <c r="O44" s="1">
        <f t="shared" si="1"/>
        <v>20</v>
      </c>
      <c r="P44" s="1">
        <f t="shared" si="2"/>
        <v>4.2046666661917698E-2</v>
      </c>
      <c r="Q44" s="1">
        <f t="shared" si="3"/>
        <v>1.0091199998860247</v>
      </c>
      <c r="R44" s="1">
        <f t="shared" si="4"/>
        <v>2.5000000001455192E-2</v>
      </c>
    </row>
    <row r="45" spans="1:23" x14ac:dyDescent="0.35">
      <c r="A45" s="1">
        <v>7111</v>
      </c>
      <c r="B45" s="1">
        <v>165746</v>
      </c>
      <c r="C45" s="1">
        <v>38871</v>
      </c>
      <c r="D45" s="1">
        <v>12</v>
      </c>
      <c r="E45" s="1">
        <v>2</v>
      </c>
      <c r="F45" s="1">
        <v>1010</v>
      </c>
      <c r="G45" s="1">
        <v>1077</v>
      </c>
      <c r="H45" s="2">
        <v>41495.4375</v>
      </c>
      <c r="I45" s="2">
        <v>41495.507519999999</v>
      </c>
      <c r="J45" s="1">
        <v>0</v>
      </c>
      <c r="K45" s="1">
        <v>0</v>
      </c>
      <c r="L45" s="2">
        <v>41495.412499999999</v>
      </c>
      <c r="M45" s="1">
        <v>0</v>
      </c>
      <c r="N45" s="1">
        <f t="shared" si="0"/>
        <v>5</v>
      </c>
      <c r="O45" s="1">
        <f t="shared" si="1"/>
        <v>10</v>
      </c>
      <c r="P45" s="1">
        <f t="shared" si="2"/>
        <v>7.0019999999203719E-2</v>
      </c>
      <c r="Q45" s="1">
        <f t="shared" si="3"/>
        <v>1.6804799999808893</v>
      </c>
      <c r="R45" s="1">
        <f t="shared" si="4"/>
        <v>2.5000000001455192E-2</v>
      </c>
    </row>
    <row r="46" spans="1:23" x14ac:dyDescent="0.35">
      <c r="A46" s="1">
        <v>7101</v>
      </c>
      <c r="B46" s="1">
        <v>160333</v>
      </c>
      <c r="C46" s="1">
        <v>36432</v>
      </c>
      <c r="D46" s="1">
        <v>12</v>
      </c>
      <c r="E46" s="1">
        <v>2</v>
      </c>
      <c r="F46" s="1">
        <v>1192</v>
      </c>
      <c r="G46" s="1">
        <v>1039</v>
      </c>
      <c r="H46" s="2">
        <v>41468.416666666664</v>
      </c>
      <c r="I46" s="2">
        <v>41468.460249999996</v>
      </c>
      <c r="J46" s="1">
        <v>0</v>
      </c>
      <c r="K46" s="1">
        <v>0</v>
      </c>
      <c r="L46" s="2">
        <v>41468.390972222223</v>
      </c>
      <c r="M46" s="1">
        <v>0</v>
      </c>
      <c r="N46" s="1">
        <f t="shared" si="0"/>
        <v>6</v>
      </c>
      <c r="O46" s="1">
        <f t="shared" si="1"/>
        <v>10</v>
      </c>
      <c r="P46" s="1">
        <f t="shared" si="2"/>
        <v>4.3583333332207985E-2</v>
      </c>
      <c r="Q46" s="1">
        <f t="shared" si="3"/>
        <v>1.0459999999729916</v>
      </c>
      <c r="R46" s="1">
        <f t="shared" si="4"/>
        <v>2.569444444088731E-2</v>
      </c>
    </row>
    <row r="47" spans="1:23" x14ac:dyDescent="0.35">
      <c r="A47" s="1">
        <v>5978</v>
      </c>
      <c r="B47" s="1">
        <v>166893</v>
      </c>
      <c r="C47" s="1">
        <v>39454</v>
      </c>
      <c r="D47" s="1">
        <v>85</v>
      </c>
      <c r="E47" s="1">
        <v>3</v>
      </c>
      <c r="F47" s="1">
        <v>846</v>
      </c>
      <c r="G47" s="1" t="s">
        <v>12</v>
      </c>
      <c r="H47" s="2">
        <v>41500.645833333336</v>
      </c>
      <c r="I47" s="2">
        <v>41500.854169999999</v>
      </c>
      <c r="J47" s="1">
        <v>0</v>
      </c>
      <c r="K47" s="1">
        <v>0</v>
      </c>
      <c r="L47" s="2">
        <v>41500.620138888888</v>
      </c>
      <c r="M47" s="1">
        <v>0</v>
      </c>
      <c r="N47" s="1">
        <f t="shared" si="0"/>
        <v>3</v>
      </c>
      <c r="O47" s="1">
        <f t="shared" si="1"/>
        <v>15</v>
      </c>
      <c r="P47" s="1">
        <f t="shared" si="2"/>
        <v>0.20833666666294448</v>
      </c>
      <c r="Q47" s="1">
        <f t="shared" si="3"/>
        <v>5.0000799999106675</v>
      </c>
      <c r="R47" s="1">
        <f t="shared" si="4"/>
        <v>2.5694444448163267E-2</v>
      </c>
    </row>
    <row r="48" spans="1:23" x14ac:dyDescent="0.35">
      <c r="A48" s="1">
        <v>5427</v>
      </c>
      <c r="B48" s="1">
        <v>171303</v>
      </c>
      <c r="C48" s="1">
        <v>40291</v>
      </c>
      <c r="D48" s="1">
        <v>12</v>
      </c>
      <c r="E48" s="1">
        <v>2</v>
      </c>
      <c r="F48" s="1">
        <v>1224</v>
      </c>
      <c r="G48" s="1">
        <v>339</v>
      </c>
      <c r="H48" s="2">
        <v>41520.864583333336</v>
      </c>
      <c r="I48" s="2">
        <v>41520.949860000001</v>
      </c>
      <c r="J48" s="1">
        <v>0</v>
      </c>
      <c r="K48" s="1">
        <v>0</v>
      </c>
      <c r="L48" s="2">
        <v>41520.838888888888</v>
      </c>
      <c r="M48" s="1">
        <v>0</v>
      </c>
      <c r="N48" s="1">
        <f t="shared" si="0"/>
        <v>2</v>
      </c>
      <c r="O48" s="1">
        <f t="shared" si="1"/>
        <v>20</v>
      </c>
      <c r="P48" s="1">
        <f t="shared" si="2"/>
        <v>8.5276666664867662E-2</v>
      </c>
      <c r="Q48" s="1">
        <f t="shared" si="3"/>
        <v>2.0466399999568239</v>
      </c>
      <c r="R48" s="1">
        <f t="shared" si="4"/>
        <v>2.5694444448163267E-2</v>
      </c>
    </row>
    <row r="49" spans="1:18" x14ac:dyDescent="0.35">
      <c r="A49" s="1">
        <v>7331</v>
      </c>
      <c r="B49" s="1">
        <v>161422</v>
      </c>
      <c r="C49" s="1">
        <v>36959</v>
      </c>
      <c r="D49" s="1">
        <v>89</v>
      </c>
      <c r="E49" s="1">
        <v>3</v>
      </c>
      <c r="F49" s="1">
        <v>1041</v>
      </c>
      <c r="G49" s="1" t="s">
        <v>12</v>
      </c>
      <c r="H49" s="2">
        <v>41474.510416666664</v>
      </c>
      <c r="I49" s="2">
        <v>41474.71875</v>
      </c>
      <c r="J49" s="1">
        <v>0</v>
      </c>
      <c r="K49" s="1">
        <v>0</v>
      </c>
      <c r="L49" s="2">
        <v>41474.484027777777</v>
      </c>
      <c r="M49" s="1">
        <v>0</v>
      </c>
      <c r="N49" s="1">
        <f t="shared" si="0"/>
        <v>5</v>
      </c>
      <c r="O49" s="1">
        <f t="shared" si="1"/>
        <v>12</v>
      </c>
      <c r="P49" s="1">
        <f t="shared" si="2"/>
        <v>0.20833333333575865</v>
      </c>
      <c r="Q49" s="1">
        <f t="shared" si="3"/>
        <v>5.0000000000582077</v>
      </c>
      <c r="R49" s="1">
        <f t="shared" si="4"/>
        <v>2.6388888887595385E-2</v>
      </c>
    </row>
    <row r="50" spans="1:18" x14ac:dyDescent="0.35">
      <c r="A50" s="1">
        <v>5909</v>
      </c>
      <c r="B50" s="1">
        <v>166212</v>
      </c>
      <c r="C50" s="1">
        <v>39102</v>
      </c>
      <c r="D50" s="1">
        <v>65</v>
      </c>
      <c r="E50" s="1">
        <v>3</v>
      </c>
      <c r="F50" s="1">
        <v>689</v>
      </c>
      <c r="G50" s="1" t="s">
        <v>12</v>
      </c>
      <c r="H50" s="2">
        <v>41497.625</v>
      </c>
      <c r="I50" s="2">
        <v>41498</v>
      </c>
      <c r="J50" s="1">
        <v>0</v>
      </c>
      <c r="K50" s="1">
        <v>0</v>
      </c>
      <c r="L50" s="2">
        <v>41497.598611111112</v>
      </c>
      <c r="M50" s="1">
        <v>0</v>
      </c>
      <c r="N50" s="1">
        <f t="shared" si="0"/>
        <v>7</v>
      </c>
      <c r="O50" s="1">
        <f t="shared" si="1"/>
        <v>15</v>
      </c>
      <c r="P50" s="1">
        <f t="shared" si="2"/>
        <v>0.375</v>
      </c>
      <c r="Q50" s="1">
        <f t="shared" si="3"/>
        <v>9</v>
      </c>
      <c r="R50" s="1">
        <f t="shared" si="4"/>
        <v>2.6388888887595385E-2</v>
      </c>
    </row>
    <row r="51" spans="1:18" x14ac:dyDescent="0.35">
      <c r="A51" s="1">
        <v>6231</v>
      </c>
      <c r="B51" s="1">
        <v>185615</v>
      </c>
      <c r="C51" s="1">
        <v>48552</v>
      </c>
      <c r="D51" s="1">
        <v>12</v>
      </c>
      <c r="E51" s="1">
        <v>3</v>
      </c>
      <c r="F51" s="1">
        <v>793</v>
      </c>
      <c r="G51" s="1" t="s">
        <v>12</v>
      </c>
      <c r="H51" s="2">
        <v>41600.46875</v>
      </c>
      <c r="I51" s="2">
        <v>41600.480739999999</v>
      </c>
      <c r="J51" s="1">
        <v>0</v>
      </c>
      <c r="K51" s="1">
        <v>0</v>
      </c>
      <c r="L51" s="2">
        <v>41600.442361111112</v>
      </c>
      <c r="M51" s="1">
        <v>0</v>
      </c>
      <c r="N51" s="1">
        <f t="shared" si="0"/>
        <v>5</v>
      </c>
      <c r="O51" s="1">
        <f t="shared" si="1"/>
        <v>11</v>
      </c>
      <c r="P51" s="1">
        <f t="shared" si="2"/>
        <v>1.1989999999059364E-2</v>
      </c>
      <c r="Q51" s="1">
        <f t="shared" si="3"/>
        <v>0.28775999997742474</v>
      </c>
      <c r="R51" s="1">
        <f t="shared" si="4"/>
        <v>2.6388888887595385E-2</v>
      </c>
    </row>
    <row r="52" spans="1:18" x14ac:dyDescent="0.35">
      <c r="A52" s="1">
        <v>5893</v>
      </c>
      <c r="B52" s="1">
        <v>158687</v>
      </c>
      <c r="C52" s="1">
        <v>35555</v>
      </c>
      <c r="D52" s="1">
        <v>12</v>
      </c>
      <c r="E52" s="1">
        <v>3</v>
      </c>
      <c r="F52" s="1">
        <v>1056</v>
      </c>
      <c r="G52" s="1" t="s">
        <v>12</v>
      </c>
      <c r="H52" s="2">
        <v>41461.458333333336</v>
      </c>
      <c r="I52" s="2">
        <v>41461.621769999998</v>
      </c>
      <c r="J52" s="1">
        <v>0</v>
      </c>
      <c r="K52" s="1">
        <v>0</v>
      </c>
      <c r="L52" s="2">
        <v>41461.431944444441</v>
      </c>
      <c r="M52" s="1">
        <v>0</v>
      </c>
      <c r="N52" s="1">
        <f t="shared" si="0"/>
        <v>6</v>
      </c>
      <c r="O52" s="1">
        <f t="shared" si="1"/>
        <v>11</v>
      </c>
      <c r="P52" s="1">
        <f t="shared" si="2"/>
        <v>0.1634366666621645</v>
      </c>
      <c r="Q52" s="1">
        <f t="shared" si="3"/>
        <v>3.922479999891948</v>
      </c>
      <c r="R52" s="1">
        <f t="shared" si="4"/>
        <v>2.6388888894871343E-2</v>
      </c>
    </row>
    <row r="53" spans="1:18" x14ac:dyDescent="0.35">
      <c r="A53" s="1">
        <v>7138</v>
      </c>
      <c r="B53" s="1">
        <v>161834</v>
      </c>
      <c r="C53" s="1">
        <v>37184</v>
      </c>
      <c r="D53" s="1">
        <v>89</v>
      </c>
      <c r="E53" s="1">
        <v>3</v>
      </c>
      <c r="F53" s="1">
        <v>912</v>
      </c>
      <c r="G53" s="1" t="s">
        <v>12</v>
      </c>
      <c r="H53" s="2">
        <v>41476.520833333336</v>
      </c>
      <c r="I53" s="2">
        <v>41476.895830000001</v>
      </c>
      <c r="J53" s="1">
        <v>0</v>
      </c>
      <c r="K53" s="1">
        <v>0</v>
      </c>
      <c r="L53" s="2">
        <v>41476.494444444441</v>
      </c>
      <c r="M53" s="1">
        <v>0</v>
      </c>
      <c r="N53" s="1">
        <f t="shared" si="0"/>
        <v>7</v>
      </c>
      <c r="O53" s="1">
        <f t="shared" si="1"/>
        <v>12</v>
      </c>
      <c r="P53" s="1">
        <f t="shared" si="2"/>
        <v>0.37499666666553821</v>
      </c>
      <c r="Q53" s="1">
        <f t="shared" si="3"/>
        <v>8.9999199999729171</v>
      </c>
      <c r="R53" s="1">
        <f t="shared" si="4"/>
        <v>2.6388888894871343E-2</v>
      </c>
    </row>
    <row r="54" spans="1:18" x14ac:dyDescent="0.35">
      <c r="A54" s="1">
        <v>6927</v>
      </c>
      <c r="B54" s="1">
        <v>160719</v>
      </c>
      <c r="C54" s="1">
        <v>28535</v>
      </c>
      <c r="D54" s="1">
        <v>85</v>
      </c>
      <c r="E54" s="1">
        <v>3</v>
      </c>
      <c r="F54" s="1">
        <v>763</v>
      </c>
      <c r="G54" s="1" t="s">
        <v>12</v>
      </c>
      <c r="H54" s="2">
        <v>41470.510416666664</v>
      </c>
      <c r="I54" s="2">
        <v>41470.885419999999</v>
      </c>
      <c r="J54" s="1">
        <v>0</v>
      </c>
      <c r="K54" s="1">
        <v>0</v>
      </c>
      <c r="L54" s="2">
        <v>41470.48333333333</v>
      </c>
      <c r="M54" s="1">
        <v>0</v>
      </c>
      <c r="N54" s="1">
        <f t="shared" si="0"/>
        <v>1</v>
      </c>
      <c r="O54" s="1">
        <f t="shared" si="1"/>
        <v>12</v>
      </c>
      <c r="P54" s="1">
        <f t="shared" si="2"/>
        <v>0.37500333333446179</v>
      </c>
      <c r="Q54" s="1">
        <f t="shared" si="3"/>
        <v>9.0000800000270829</v>
      </c>
      <c r="R54" s="1">
        <f t="shared" si="4"/>
        <v>2.7083333334303461E-2</v>
      </c>
    </row>
    <row r="55" spans="1:18" x14ac:dyDescent="0.35">
      <c r="A55" s="1">
        <v>6725</v>
      </c>
      <c r="B55" s="1">
        <v>162348</v>
      </c>
      <c r="C55" s="1">
        <v>37426</v>
      </c>
      <c r="D55" s="1">
        <v>12</v>
      </c>
      <c r="E55" s="1">
        <v>2</v>
      </c>
      <c r="F55" s="1">
        <v>227</v>
      </c>
      <c r="G55" s="1">
        <v>1010</v>
      </c>
      <c r="H55" s="2">
        <v>41479.083333333336</v>
      </c>
      <c r="I55" s="2">
        <v>41479.119460000002</v>
      </c>
      <c r="J55" s="1">
        <v>0</v>
      </c>
      <c r="K55" s="1">
        <v>0</v>
      </c>
      <c r="L55" s="2">
        <v>41479.056250000001</v>
      </c>
      <c r="M55" s="1">
        <v>0</v>
      </c>
      <c r="N55" s="1">
        <f t="shared" si="0"/>
        <v>3</v>
      </c>
      <c r="O55" s="1">
        <f t="shared" si="1"/>
        <v>2</v>
      </c>
      <c r="P55" s="1">
        <f t="shared" si="2"/>
        <v>3.6126666665950324E-2</v>
      </c>
      <c r="Q55" s="1">
        <f t="shared" si="3"/>
        <v>0.86703999998280779</v>
      </c>
      <c r="R55" s="1">
        <f t="shared" si="4"/>
        <v>2.7083333334303461E-2</v>
      </c>
    </row>
    <row r="56" spans="1:18" x14ac:dyDescent="0.35">
      <c r="A56" s="1">
        <v>7582</v>
      </c>
      <c r="B56" s="1">
        <v>162538</v>
      </c>
      <c r="C56" s="1">
        <v>36959</v>
      </c>
      <c r="D56" s="1">
        <v>12</v>
      </c>
      <c r="E56" s="1">
        <v>3</v>
      </c>
      <c r="F56" s="1">
        <v>1041</v>
      </c>
      <c r="G56" s="1" t="s">
        <v>12</v>
      </c>
      <c r="H56" s="2">
        <v>41480.46875</v>
      </c>
      <c r="I56" s="2">
        <v>41480.590909999999</v>
      </c>
      <c r="J56" s="1">
        <v>0</v>
      </c>
      <c r="K56" s="1">
        <v>0</v>
      </c>
      <c r="L56" s="2">
        <v>41480.441666666666</v>
      </c>
      <c r="M56" s="1">
        <v>0</v>
      </c>
      <c r="N56" s="1">
        <f t="shared" si="0"/>
        <v>4</v>
      </c>
      <c r="O56" s="1">
        <f t="shared" si="1"/>
        <v>11</v>
      </c>
      <c r="P56" s="1">
        <f t="shared" si="2"/>
        <v>0.12215999999898486</v>
      </c>
      <c r="Q56" s="1">
        <f t="shared" si="3"/>
        <v>2.9318399999756366</v>
      </c>
      <c r="R56" s="1">
        <f t="shared" si="4"/>
        <v>2.7083333334303461E-2</v>
      </c>
    </row>
    <row r="57" spans="1:18" x14ac:dyDescent="0.35">
      <c r="A57" s="1">
        <v>6959</v>
      </c>
      <c r="B57" s="1">
        <v>162701</v>
      </c>
      <c r="C57" s="1">
        <v>37588</v>
      </c>
      <c r="D57" s="1">
        <v>12</v>
      </c>
      <c r="E57" s="1">
        <v>2</v>
      </c>
      <c r="F57" s="1">
        <v>520</v>
      </c>
      <c r="G57" s="1">
        <v>1328</v>
      </c>
      <c r="H57" s="2">
        <v>41480.947916666664</v>
      </c>
      <c r="I57" s="2">
        <v>41480.97913</v>
      </c>
      <c r="J57" s="1">
        <v>0</v>
      </c>
      <c r="K57" s="1">
        <v>0</v>
      </c>
      <c r="L57" s="2">
        <v>41480.92083333333</v>
      </c>
      <c r="M57" s="1">
        <v>0</v>
      </c>
      <c r="N57" s="1">
        <f t="shared" si="0"/>
        <v>4</v>
      </c>
      <c r="O57" s="1">
        <f t="shared" si="1"/>
        <v>22</v>
      </c>
      <c r="P57" s="1">
        <f t="shared" si="2"/>
        <v>3.1213333335472271E-2</v>
      </c>
      <c r="Q57" s="1">
        <f t="shared" si="3"/>
        <v>0.7491200000513345</v>
      </c>
      <c r="R57" s="1">
        <f t="shared" si="4"/>
        <v>2.7083333334303461E-2</v>
      </c>
    </row>
    <row r="58" spans="1:18" x14ac:dyDescent="0.35">
      <c r="A58" s="1">
        <v>6207</v>
      </c>
      <c r="B58" s="1">
        <v>162758</v>
      </c>
      <c r="C58" s="1">
        <v>37616</v>
      </c>
      <c r="D58" s="1">
        <v>12</v>
      </c>
      <c r="E58" s="1">
        <v>2</v>
      </c>
      <c r="F58" s="1">
        <v>590</v>
      </c>
      <c r="G58" s="1">
        <v>1010</v>
      </c>
      <c r="H58" s="2">
        <v>41481.46875</v>
      </c>
      <c r="I58" s="2">
        <v>41481.524729999997</v>
      </c>
      <c r="J58" s="1">
        <v>0</v>
      </c>
      <c r="K58" s="1">
        <v>0</v>
      </c>
      <c r="L58" s="2">
        <v>41481.441666666666</v>
      </c>
      <c r="M58" s="1">
        <v>0</v>
      </c>
      <c r="N58" s="1">
        <f t="shared" si="0"/>
        <v>5</v>
      </c>
      <c r="O58" s="1">
        <f t="shared" si="1"/>
        <v>11</v>
      </c>
      <c r="P58" s="1">
        <f t="shared" si="2"/>
        <v>5.5979999997362029E-2</v>
      </c>
      <c r="Q58" s="1">
        <f t="shared" si="3"/>
        <v>1.3435199999366887</v>
      </c>
      <c r="R58" s="1">
        <f t="shared" si="4"/>
        <v>2.7083333334303461E-2</v>
      </c>
    </row>
    <row r="59" spans="1:18" x14ac:dyDescent="0.35">
      <c r="A59" s="1">
        <v>7526</v>
      </c>
      <c r="B59" s="1">
        <v>166254</v>
      </c>
      <c r="C59" s="1">
        <v>39088</v>
      </c>
      <c r="D59" s="1">
        <v>12</v>
      </c>
      <c r="E59" s="1">
        <v>2</v>
      </c>
      <c r="F59" s="1">
        <v>58</v>
      </c>
      <c r="G59" s="1">
        <v>293</v>
      </c>
      <c r="H59" s="2">
        <v>41497.75</v>
      </c>
      <c r="I59" s="2">
        <v>41497.810649999999</v>
      </c>
      <c r="J59" s="1">
        <v>0</v>
      </c>
      <c r="K59" s="1">
        <v>0</v>
      </c>
      <c r="L59" s="2">
        <v>41497.722916666666</v>
      </c>
      <c r="M59" s="1">
        <v>0</v>
      </c>
      <c r="N59" s="1">
        <f t="shared" si="0"/>
        <v>7</v>
      </c>
      <c r="O59" s="1">
        <f t="shared" si="1"/>
        <v>18</v>
      </c>
      <c r="P59" s="1">
        <f t="shared" si="2"/>
        <v>6.0649999999441206E-2</v>
      </c>
      <c r="Q59" s="1">
        <f t="shared" si="3"/>
        <v>1.455599999986589</v>
      </c>
      <c r="R59" s="1">
        <f t="shared" si="4"/>
        <v>2.7083333334303461E-2</v>
      </c>
    </row>
    <row r="60" spans="1:18" x14ac:dyDescent="0.35">
      <c r="A60" s="1">
        <v>5840</v>
      </c>
      <c r="B60" s="1">
        <v>171268</v>
      </c>
      <c r="C60" s="1">
        <v>38089</v>
      </c>
      <c r="D60" s="1">
        <v>12</v>
      </c>
      <c r="E60" s="1">
        <v>2</v>
      </c>
      <c r="F60" s="1">
        <v>83</v>
      </c>
      <c r="G60" s="1">
        <v>115</v>
      </c>
      <c r="H60" s="2">
        <v>41520.791666666664</v>
      </c>
      <c r="I60" s="2">
        <v>41520.870419999999</v>
      </c>
      <c r="J60" s="1">
        <v>0</v>
      </c>
      <c r="K60" s="1">
        <v>0</v>
      </c>
      <c r="L60" s="2">
        <v>41520.76458333333</v>
      </c>
      <c r="M60" s="1">
        <v>0</v>
      </c>
      <c r="N60" s="1">
        <f t="shared" si="0"/>
        <v>2</v>
      </c>
      <c r="O60" s="1">
        <f t="shared" si="1"/>
        <v>19</v>
      </c>
      <c r="P60" s="1">
        <f t="shared" si="2"/>
        <v>7.8753333335043862E-2</v>
      </c>
      <c r="Q60" s="1">
        <f t="shared" si="3"/>
        <v>1.8900800000410527</v>
      </c>
      <c r="R60" s="1">
        <f t="shared" si="4"/>
        <v>2.7083333334303461E-2</v>
      </c>
    </row>
    <row r="61" spans="1:18" x14ac:dyDescent="0.35">
      <c r="A61" s="1">
        <v>6004</v>
      </c>
      <c r="B61" s="1">
        <v>170770</v>
      </c>
      <c r="C61" s="1">
        <v>41235</v>
      </c>
      <c r="D61" s="1">
        <v>12</v>
      </c>
      <c r="E61" s="1">
        <v>2</v>
      </c>
      <c r="F61" s="1">
        <v>1369</v>
      </c>
      <c r="G61" s="1">
        <v>393</v>
      </c>
      <c r="H61" s="2">
        <v>41518.541666666664</v>
      </c>
      <c r="I61" s="2">
        <v>41518.594169999997</v>
      </c>
      <c r="J61" s="1">
        <v>0</v>
      </c>
      <c r="K61" s="1">
        <v>0</v>
      </c>
      <c r="L61" s="2">
        <v>41518.513888888891</v>
      </c>
      <c r="M61" s="1">
        <v>0</v>
      </c>
      <c r="N61" s="1">
        <f t="shared" si="0"/>
        <v>7</v>
      </c>
      <c r="O61" s="1">
        <f t="shared" si="1"/>
        <v>13</v>
      </c>
      <c r="P61" s="1">
        <f t="shared" si="2"/>
        <v>5.2503333332424518E-2</v>
      </c>
      <c r="Q61" s="1">
        <f t="shared" si="3"/>
        <v>1.2600799999781884</v>
      </c>
      <c r="R61" s="1">
        <f t="shared" si="4"/>
        <v>2.7777777773735579E-2</v>
      </c>
    </row>
    <row r="62" spans="1:18" x14ac:dyDescent="0.35">
      <c r="A62" s="1">
        <v>7889</v>
      </c>
      <c r="B62" s="1">
        <v>159484</v>
      </c>
      <c r="C62" s="1">
        <v>1851</v>
      </c>
      <c r="D62" s="1">
        <v>12</v>
      </c>
      <c r="E62" s="1">
        <v>3</v>
      </c>
      <c r="F62" s="1">
        <v>363</v>
      </c>
      <c r="G62" s="1" t="s">
        <v>12</v>
      </c>
      <c r="H62" s="2">
        <v>41464.5</v>
      </c>
      <c r="I62" s="2">
        <v>41464.757619999997</v>
      </c>
      <c r="J62" s="1">
        <v>0</v>
      </c>
      <c r="K62" s="1">
        <v>0</v>
      </c>
      <c r="L62" s="2">
        <v>41464.472222222219</v>
      </c>
      <c r="M62" s="1">
        <v>0</v>
      </c>
      <c r="N62" s="1">
        <f t="shared" si="0"/>
        <v>2</v>
      </c>
      <c r="O62" s="1">
        <f t="shared" si="1"/>
        <v>12</v>
      </c>
      <c r="P62" s="1">
        <f t="shared" si="2"/>
        <v>0.25761999999667751</v>
      </c>
      <c r="Q62" s="1">
        <f t="shared" si="3"/>
        <v>6.1828799999202602</v>
      </c>
      <c r="R62" s="1">
        <f t="shared" si="4"/>
        <v>2.7777777781011537E-2</v>
      </c>
    </row>
    <row r="63" spans="1:18" x14ac:dyDescent="0.35">
      <c r="A63" s="1">
        <v>5903</v>
      </c>
      <c r="B63" s="1">
        <v>162968</v>
      </c>
      <c r="C63" s="1">
        <v>37723</v>
      </c>
      <c r="D63" s="1">
        <v>12</v>
      </c>
      <c r="E63" s="1">
        <v>3</v>
      </c>
      <c r="F63" s="1">
        <v>1066</v>
      </c>
      <c r="G63" s="1" t="s">
        <v>12</v>
      </c>
      <c r="H63" s="2">
        <v>41482.5625</v>
      </c>
      <c r="I63" s="2">
        <v>41482.9375</v>
      </c>
      <c r="J63" s="1">
        <v>0</v>
      </c>
      <c r="K63" s="1">
        <v>0</v>
      </c>
      <c r="L63" s="2">
        <v>41482.534722222219</v>
      </c>
      <c r="M63" s="1">
        <v>0</v>
      </c>
      <c r="N63" s="1">
        <f t="shared" si="0"/>
        <v>6</v>
      </c>
      <c r="O63" s="1">
        <f t="shared" si="1"/>
        <v>13</v>
      </c>
      <c r="P63" s="1">
        <f t="shared" si="2"/>
        <v>0.375</v>
      </c>
      <c r="Q63" s="1">
        <f t="shared" si="3"/>
        <v>9</v>
      </c>
      <c r="R63" s="1">
        <f t="shared" si="4"/>
        <v>2.7777777781011537E-2</v>
      </c>
    </row>
    <row r="64" spans="1:18" x14ac:dyDescent="0.35">
      <c r="A64" s="1">
        <v>6910</v>
      </c>
      <c r="B64" s="1">
        <v>176634</v>
      </c>
      <c r="C64" s="1">
        <v>24057</v>
      </c>
      <c r="D64" s="1">
        <v>12</v>
      </c>
      <c r="E64" s="1">
        <v>2</v>
      </c>
      <c r="F64" s="1">
        <v>117</v>
      </c>
      <c r="G64" s="1">
        <v>1384</v>
      </c>
      <c r="H64" s="2">
        <v>41548.395833333336</v>
      </c>
      <c r="I64" s="2">
        <v>41548.471669999999</v>
      </c>
      <c r="J64" s="1">
        <v>0</v>
      </c>
      <c r="K64" s="1">
        <v>0</v>
      </c>
      <c r="L64" s="2">
        <v>41548.368055555555</v>
      </c>
      <c r="M64" s="1">
        <v>0</v>
      </c>
      <c r="N64" s="1">
        <f t="shared" si="0"/>
        <v>2</v>
      </c>
      <c r="O64" s="1">
        <f t="shared" si="1"/>
        <v>9</v>
      </c>
      <c r="P64" s="1">
        <f t="shared" si="2"/>
        <v>7.5836666663235519E-2</v>
      </c>
      <c r="Q64" s="1">
        <f t="shared" si="3"/>
        <v>1.8200799999176525</v>
      </c>
      <c r="R64" s="1">
        <f t="shared" si="4"/>
        <v>2.7777777781011537E-2</v>
      </c>
    </row>
    <row r="65" spans="1:18" x14ac:dyDescent="0.35">
      <c r="A65" s="1">
        <v>5638</v>
      </c>
      <c r="B65" s="1">
        <v>169551</v>
      </c>
      <c r="C65" s="1">
        <v>40753</v>
      </c>
      <c r="D65" s="1">
        <v>12</v>
      </c>
      <c r="E65" s="1">
        <v>3</v>
      </c>
      <c r="F65" s="1">
        <v>352</v>
      </c>
      <c r="G65" s="1" t="s">
        <v>12</v>
      </c>
      <c r="H65" s="2">
        <v>41513.677083333336</v>
      </c>
      <c r="I65" s="2">
        <v>41513.885419999999</v>
      </c>
      <c r="J65" s="1">
        <v>0</v>
      </c>
      <c r="K65" s="1">
        <v>0</v>
      </c>
      <c r="L65" s="2">
        <v>41513.648611111108</v>
      </c>
      <c r="M65" s="1">
        <v>0</v>
      </c>
      <c r="N65" s="1">
        <f t="shared" si="0"/>
        <v>2</v>
      </c>
      <c r="O65" s="1">
        <f t="shared" si="1"/>
        <v>16</v>
      </c>
      <c r="P65" s="1">
        <f t="shared" si="2"/>
        <v>0.20833666666294448</v>
      </c>
      <c r="Q65" s="1">
        <f t="shared" si="3"/>
        <v>5.0000799999106675</v>
      </c>
      <c r="R65" s="1">
        <f t="shared" si="4"/>
        <v>2.8472222227719612E-2</v>
      </c>
    </row>
    <row r="66" spans="1:18" x14ac:dyDescent="0.35">
      <c r="A66" s="1">
        <v>6210</v>
      </c>
      <c r="B66" s="1">
        <v>158541</v>
      </c>
      <c r="C66" s="1">
        <v>34530</v>
      </c>
      <c r="D66" s="1">
        <v>12</v>
      </c>
      <c r="E66" s="1">
        <v>3</v>
      </c>
      <c r="F66" s="1">
        <v>1017</v>
      </c>
      <c r="G66" s="1" t="s">
        <v>12</v>
      </c>
      <c r="H66" s="2">
        <v>41460.625</v>
      </c>
      <c r="I66" s="2">
        <v>41460.833330000001</v>
      </c>
      <c r="J66" s="1">
        <v>0</v>
      </c>
      <c r="K66" s="1">
        <v>0</v>
      </c>
      <c r="L66" s="2">
        <v>41460.595833333333</v>
      </c>
      <c r="M66" s="1">
        <v>0</v>
      </c>
      <c r="N66" s="1">
        <f t="shared" ref="N66:N129" si="10">WEEKDAY(H66,2)</f>
        <v>5</v>
      </c>
      <c r="O66" s="1">
        <f t="shared" ref="O66:O129" si="11">HOUR(H66)</f>
        <v>15</v>
      </c>
      <c r="P66" s="1">
        <f t="shared" ref="P66:P129" si="12">I66-H66</f>
        <v>0.20833000000129687</v>
      </c>
      <c r="Q66" s="1">
        <f t="shared" ref="Q66:Q129" si="13">IF(M66=1, "",P66*24)</f>
        <v>4.9999200000311248</v>
      </c>
      <c r="R66" s="1">
        <f t="shared" ref="R66:R129" si="14">H66-L66</f>
        <v>2.9166666667151731E-2</v>
      </c>
    </row>
    <row r="67" spans="1:18" x14ac:dyDescent="0.35">
      <c r="A67" s="1">
        <v>7497</v>
      </c>
      <c r="B67" s="1">
        <v>161600</v>
      </c>
      <c r="C67" s="1">
        <v>1112</v>
      </c>
      <c r="D67" s="1">
        <v>12</v>
      </c>
      <c r="E67" s="1">
        <v>2</v>
      </c>
      <c r="F67" s="1">
        <v>353</v>
      </c>
      <c r="G67" s="1">
        <v>393</v>
      </c>
      <c r="H67" s="2">
        <v>41475.291666666664</v>
      </c>
      <c r="I67" s="2">
        <v>41475.327770000004</v>
      </c>
      <c r="J67" s="1">
        <v>0</v>
      </c>
      <c r="K67" s="1">
        <v>0</v>
      </c>
      <c r="L67" s="2">
        <v>41475.261805555558</v>
      </c>
      <c r="M67" s="1">
        <v>0</v>
      </c>
      <c r="N67" s="1">
        <f t="shared" si="10"/>
        <v>6</v>
      </c>
      <c r="O67" s="1">
        <f t="shared" si="11"/>
        <v>7</v>
      </c>
      <c r="P67" s="1">
        <f t="shared" si="12"/>
        <v>3.6103333339269739E-2</v>
      </c>
      <c r="Q67" s="1">
        <f t="shared" si="13"/>
        <v>0.86648000014247373</v>
      </c>
      <c r="R67" s="1">
        <f t="shared" si="14"/>
        <v>2.9861111106583849E-2</v>
      </c>
    </row>
    <row r="68" spans="1:18" x14ac:dyDescent="0.35">
      <c r="A68" s="1">
        <v>7691</v>
      </c>
      <c r="B68" s="1">
        <v>173585</v>
      </c>
      <c r="C68" s="1">
        <v>42747</v>
      </c>
      <c r="D68" s="1">
        <v>12</v>
      </c>
      <c r="E68" s="1">
        <v>3</v>
      </c>
      <c r="F68" s="1">
        <v>572</v>
      </c>
      <c r="G68" s="1" t="s">
        <v>12</v>
      </c>
      <c r="H68" s="2">
        <v>41532.291666666664</v>
      </c>
      <c r="I68" s="2">
        <v>41532.708330000001</v>
      </c>
      <c r="J68" s="1">
        <v>1</v>
      </c>
      <c r="K68" s="1">
        <v>0</v>
      </c>
      <c r="L68" s="2">
        <v>41532.261805555558</v>
      </c>
      <c r="M68" s="1">
        <v>0</v>
      </c>
      <c r="N68" s="1">
        <f t="shared" si="10"/>
        <v>7</v>
      </c>
      <c r="O68" s="1">
        <f t="shared" si="11"/>
        <v>7</v>
      </c>
      <c r="P68" s="1">
        <f t="shared" si="12"/>
        <v>0.41666333333705552</v>
      </c>
      <c r="Q68" s="1">
        <f t="shared" si="13"/>
        <v>9.9999200000893325</v>
      </c>
      <c r="R68" s="1">
        <f t="shared" si="14"/>
        <v>2.9861111106583849E-2</v>
      </c>
    </row>
    <row r="69" spans="1:18" x14ac:dyDescent="0.35">
      <c r="A69" s="1">
        <v>6388</v>
      </c>
      <c r="B69" s="1">
        <v>166350</v>
      </c>
      <c r="C69" s="1">
        <v>38548</v>
      </c>
      <c r="D69" s="1">
        <v>89</v>
      </c>
      <c r="E69" s="1">
        <v>3</v>
      </c>
      <c r="F69" s="1">
        <v>1096</v>
      </c>
      <c r="G69" s="1" t="s">
        <v>12</v>
      </c>
      <c r="H69" s="2">
        <v>41498.375</v>
      </c>
      <c r="I69" s="2">
        <v>41498.583330000001</v>
      </c>
      <c r="J69" s="1">
        <v>0</v>
      </c>
      <c r="K69" s="1">
        <v>0</v>
      </c>
      <c r="L69" s="2">
        <v>41498.345138888886</v>
      </c>
      <c r="M69" s="1">
        <v>0</v>
      </c>
      <c r="N69" s="1">
        <f t="shared" si="10"/>
        <v>1</v>
      </c>
      <c r="O69" s="1">
        <f t="shared" si="11"/>
        <v>9</v>
      </c>
      <c r="P69" s="1">
        <f t="shared" si="12"/>
        <v>0.20833000000129687</v>
      </c>
      <c r="Q69" s="1">
        <f t="shared" si="13"/>
        <v>4.9999200000311248</v>
      </c>
      <c r="R69" s="1">
        <f t="shared" si="14"/>
        <v>2.9861111113859806E-2</v>
      </c>
    </row>
    <row r="70" spans="1:18" x14ac:dyDescent="0.35">
      <c r="A70" s="1">
        <v>5522</v>
      </c>
      <c r="B70" s="1">
        <v>184033</v>
      </c>
      <c r="C70" s="1">
        <v>47748</v>
      </c>
      <c r="D70" s="1">
        <v>28</v>
      </c>
      <c r="E70" s="1">
        <v>2</v>
      </c>
      <c r="F70" s="1">
        <v>1010</v>
      </c>
      <c r="G70" s="1">
        <v>393</v>
      </c>
      <c r="H70" s="2">
        <v>41589.395833333336</v>
      </c>
      <c r="I70" s="2">
        <v>41589.456010000002</v>
      </c>
      <c r="J70" s="1">
        <v>0</v>
      </c>
      <c r="K70" s="1">
        <v>0</v>
      </c>
      <c r="L70" s="2">
        <v>41589.365972222222</v>
      </c>
      <c r="M70" s="1">
        <v>0</v>
      </c>
      <c r="N70" s="1">
        <f t="shared" si="10"/>
        <v>1</v>
      </c>
      <c r="O70" s="1">
        <f t="shared" si="11"/>
        <v>9</v>
      </c>
      <c r="P70" s="1">
        <f t="shared" si="12"/>
        <v>6.0176666665938683E-2</v>
      </c>
      <c r="Q70" s="1">
        <f t="shared" si="13"/>
        <v>1.4442399999825284</v>
      </c>
      <c r="R70" s="1">
        <f t="shared" si="14"/>
        <v>2.9861111113859806E-2</v>
      </c>
    </row>
    <row r="71" spans="1:18" x14ac:dyDescent="0.35">
      <c r="A71" s="1">
        <v>7083</v>
      </c>
      <c r="B71" s="1">
        <v>158297</v>
      </c>
      <c r="C71" s="1">
        <v>35561</v>
      </c>
      <c r="D71" s="1">
        <v>12</v>
      </c>
      <c r="E71" s="1">
        <v>2</v>
      </c>
      <c r="F71" s="1">
        <v>85</v>
      </c>
      <c r="G71" s="1">
        <v>393</v>
      </c>
      <c r="H71" s="2">
        <v>41459.40625</v>
      </c>
      <c r="I71" s="2">
        <v>41459.49495</v>
      </c>
      <c r="J71" s="1">
        <v>0</v>
      </c>
      <c r="K71" s="1">
        <v>0</v>
      </c>
      <c r="L71" s="2">
        <v>41459.375694444447</v>
      </c>
      <c r="M71" s="1">
        <v>0</v>
      </c>
      <c r="N71" s="1">
        <f t="shared" si="10"/>
        <v>4</v>
      </c>
      <c r="O71" s="1">
        <f t="shared" si="11"/>
        <v>9</v>
      </c>
      <c r="P71" s="1">
        <f t="shared" si="12"/>
        <v>8.8700000000244472E-2</v>
      </c>
      <c r="Q71" s="1">
        <f t="shared" si="13"/>
        <v>2.1288000000058673</v>
      </c>
      <c r="R71" s="1">
        <f t="shared" si="14"/>
        <v>3.0555555553291924E-2</v>
      </c>
    </row>
    <row r="72" spans="1:18" x14ac:dyDescent="0.35">
      <c r="A72" s="1">
        <v>5728</v>
      </c>
      <c r="B72" s="1">
        <v>173374</v>
      </c>
      <c r="C72" s="1">
        <v>42612</v>
      </c>
      <c r="D72" s="1">
        <v>12</v>
      </c>
      <c r="E72" s="1">
        <v>3</v>
      </c>
      <c r="F72" s="1">
        <v>822</v>
      </c>
      <c r="G72" s="1" t="s">
        <v>12</v>
      </c>
      <c r="H72" s="2">
        <v>41531.40625</v>
      </c>
      <c r="I72" s="2">
        <v>41531.614580000001</v>
      </c>
      <c r="J72" s="1">
        <v>0</v>
      </c>
      <c r="K72" s="1">
        <v>0</v>
      </c>
      <c r="L72" s="2">
        <v>41531.375694444447</v>
      </c>
      <c r="M72" s="1">
        <v>0</v>
      </c>
      <c r="N72" s="1">
        <f t="shared" si="10"/>
        <v>6</v>
      </c>
      <c r="O72" s="1">
        <f t="shared" si="11"/>
        <v>9</v>
      </c>
      <c r="P72" s="1">
        <f t="shared" si="12"/>
        <v>0.20833000000129687</v>
      </c>
      <c r="Q72" s="1">
        <f t="shared" si="13"/>
        <v>4.9999200000311248</v>
      </c>
      <c r="R72" s="1">
        <f t="shared" si="14"/>
        <v>3.0555555553291924E-2</v>
      </c>
    </row>
    <row r="73" spans="1:18" x14ac:dyDescent="0.35">
      <c r="A73" s="1">
        <v>8004</v>
      </c>
      <c r="B73" s="1">
        <v>158177</v>
      </c>
      <c r="C73" s="1">
        <v>3707</v>
      </c>
      <c r="D73" s="1">
        <v>12</v>
      </c>
      <c r="E73" s="1">
        <v>3</v>
      </c>
      <c r="F73" s="1">
        <v>87</v>
      </c>
      <c r="G73" s="1" t="s">
        <v>12</v>
      </c>
      <c r="H73" s="2">
        <v>41458.697916666664</v>
      </c>
      <c r="I73" s="2">
        <v>41458.90625</v>
      </c>
      <c r="J73" s="1">
        <v>0</v>
      </c>
      <c r="K73" s="1">
        <v>0</v>
      </c>
      <c r="L73" s="2">
        <v>41458.666666666664</v>
      </c>
      <c r="M73" s="1">
        <v>0</v>
      </c>
      <c r="N73" s="1">
        <f t="shared" si="10"/>
        <v>3</v>
      </c>
      <c r="O73" s="1">
        <f t="shared" si="11"/>
        <v>16</v>
      </c>
      <c r="P73" s="1">
        <f t="shared" si="12"/>
        <v>0.20833333333575865</v>
      </c>
      <c r="Q73" s="1">
        <f t="shared" si="13"/>
        <v>5.0000000000582077</v>
      </c>
      <c r="R73" s="1">
        <f t="shared" si="14"/>
        <v>3.125E-2</v>
      </c>
    </row>
    <row r="74" spans="1:18" x14ac:dyDescent="0.35">
      <c r="A74" s="1">
        <v>5666</v>
      </c>
      <c r="B74" s="1">
        <v>166466</v>
      </c>
      <c r="C74" s="1">
        <v>37803</v>
      </c>
      <c r="D74" s="1">
        <v>12</v>
      </c>
      <c r="E74" s="1">
        <v>3</v>
      </c>
      <c r="F74" s="1">
        <v>768</v>
      </c>
      <c r="G74" s="1" t="s">
        <v>12</v>
      </c>
      <c r="H74" s="2">
        <v>41498.854166666664</v>
      </c>
      <c r="I74" s="2">
        <v>41499.229169999999</v>
      </c>
      <c r="J74" s="1">
        <v>0</v>
      </c>
      <c r="K74" s="1">
        <v>0</v>
      </c>
      <c r="L74" s="2">
        <v>41498.822916666664</v>
      </c>
      <c r="M74" s="1">
        <v>0</v>
      </c>
      <c r="N74" s="1">
        <f t="shared" si="10"/>
        <v>1</v>
      </c>
      <c r="O74" s="1">
        <f t="shared" si="11"/>
        <v>20</v>
      </c>
      <c r="P74" s="1">
        <f t="shared" si="12"/>
        <v>0.37500333333446179</v>
      </c>
      <c r="Q74" s="1">
        <f t="shared" si="13"/>
        <v>9.0000800000270829</v>
      </c>
      <c r="R74" s="1">
        <f t="shared" si="14"/>
        <v>3.125E-2</v>
      </c>
    </row>
    <row r="75" spans="1:18" x14ac:dyDescent="0.35">
      <c r="A75" s="1">
        <v>5707</v>
      </c>
      <c r="B75" s="1">
        <v>169737</v>
      </c>
      <c r="C75" s="1">
        <v>40880</v>
      </c>
      <c r="D75" s="1">
        <v>12</v>
      </c>
      <c r="E75" s="1">
        <v>2</v>
      </c>
      <c r="F75" s="1">
        <v>1037</v>
      </c>
      <c r="G75" s="1">
        <v>571</v>
      </c>
      <c r="H75" s="2">
        <v>41514.8125</v>
      </c>
      <c r="I75" s="2">
        <v>41514.854579999999</v>
      </c>
      <c r="J75" s="1">
        <v>0</v>
      </c>
      <c r="K75" s="1">
        <v>0</v>
      </c>
      <c r="L75" s="2">
        <v>41514.78125</v>
      </c>
      <c r="M75" s="1">
        <v>0</v>
      </c>
      <c r="N75" s="1">
        <f t="shared" si="10"/>
        <v>3</v>
      </c>
      <c r="O75" s="1">
        <f t="shared" si="11"/>
        <v>19</v>
      </c>
      <c r="P75" s="1">
        <f t="shared" si="12"/>
        <v>4.2079999999259599E-2</v>
      </c>
      <c r="Q75" s="1">
        <f t="shared" si="13"/>
        <v>1.0099199999822304</v>
      </c>
      <c r="R75" s="1">
        <f t="shared" si="14"/>
        <v>3.125E-2</v>
      </c>
    </row>
    <row r="76" spans="1:18" x14ac:dyDescent="0.35">
      <c r="A76" s="1">
        <v>6688</v>
      </c>
      <c r="B76" s="1">
        <v>183752</v>
      </c>
      <c r="C76" s="1">
        <v>47613</v>
      </c>
      <c r="D76" s="1">
        <v>65</v>
      </c>
      <c r="E76" s="1">
        <v>3</v>
      </c>
      <c r="F76" s="1">
        <v>1304</v>
      </c>
      <c r="G76" s="1" t="s">
        <v>12</v>
      </c>
      <c r="H76" s="2">
        <v>41587.479166666664</v>
      </c>
      <c r="I76" s="2">
        <v>41587.854169999999</v>
      </c>
      <c r="J76" s="1">
        <v>0</v>
      </c>
      <c r="K76" s="1">
        <v>0</v>
      </c>
      <c r="L76" s="2">
        <v>41587.447916666664</v>
      </c>
      <c r="M76" s="1">
        <v>0</v>
      </c>
      <c r="N76" s="1">
        <f t="shared" si="10"/>
        <v>6</v>
      </c>
      <c r="O76" s="1">
        <f t="shared" si="11"/>
        <v>11</v>
      </c>
      <c r="P76" s="1">
        <f t="shared" si="12"/>
        <v>0.37500333333446179</v>
      </c>
      <c r="Q76" s="1">
        <f t="shared" si="13"/>
        <v>9.0000800000270829</v>
      </c>
      <c r="R76" s="1">
        <f t="shared" si="14"/>
        <v>3.125E-2</v>
      </c>
    </row>
    <row r="77" spans="1:18" x14ac:dyDescent="0.35">
      <c r="A77" s="1">
        <v>6965</v>
      </c>
      <c r="B77" s="1">
        <v>163299</v>
      </c>
      <c r="C77" s="1">
        <v>37075</v>
      </c>
      <c r="D77" s="1">
        <v>12</v>
      </c>
      <c r="E77" s="1">
        <v>2</v>
      </c>
      <c r="F77" s="1">
        <v>1167</v>
      </c>
      <c r="G77" s="1">
        <v>89</v>
      </c>
      <c r="H77" s="2">
        <v>41484.447916666664</v>
      </c>
      <c r="I77" s="2">
        <v>41484.481639999998</v>
      </c>
      <c r="J77" s="1">
        <v>0</v>
      </c>
      <c r="K77" s="1">
        <v>0</v>
      </c>
      <c r="L77" s="2">
        <v>41484.415972222225</v>
      </c>
      <c r="M77" s="1">
        <v>0</v>
      </c>
      <c r="N77" s="1">
        <f t="shared" si="10"/>
        <v>1</v>
      </c>
      <c r="O77" s="1">
        <f t="shared" si="11"/>
        <v>10</v>
      </c>
      <c r="P77" s="1">
        <f t="shared" si="12"/>
        <v>3.3723333333909977E-2</v>
      </c>
      <c r="Q77" s="1">
        <f t="shared" si="13"/>
        <v>0.80936000001383945</v>
      </c>
      <c r="R77" s="1">
        <f t="shared" si="14"/>
        <v>3.1944444439432118E-2</v>
      </c>
    </row>
    <row r="78" spans="1:18" x14ac:dyDescent="0.35">
      <c r="A78" s="1">
        <v>5737</v>
      </c>
      <c r="B78" s="1">
        <v>182852</v>
      </c>
      <c r="C78" s="1">
        <v>47064</v>
      </c>
      <c r="D78" s="1">
        <v>12</v>
      </c>
      <c r="E78" s="1">
        <v>3</v>
      </c>
      <c r="F78" s="1">
        <v>1041</v>
      </c>
      <c r="G78" s="1" t="s">
        <v>12</v>
      </c>
      <c r="H78" s="2">
        <v>41580.666666666664</v>
      </c>
      <c r="I78" s="2">
        <v>41581.041669999999</v>
      </c>
      <c r="J78" s="1">
        <v>0</v>
      </c>
      <c r="K78" s="1">
        <v>0</v>
      </c>
      <c r="L78" s="2">
        <v>41580.634722222225</v>
      </c>
      <c r="M78" s="1">
        <v>0</v>
      </c>
      <c r="N78" s="1">
        <f t="shared" si="10"/>
        <v>6</v>
      </c>
      <c r="O78" s="1">
        <f t="shared" si="11"/>
        <v>16</v>
      </c>
      <c r="P78" s="1">
        <f t="shared" si="12"/>
        <v>0.37500333333446179</v>
      </c>
      <c r="Q78" s="1">
        <f t="shared" si="13"/>
        <v>9.0000800000270829</v>
      </c>
      <c r="R78" s="1">
        <f t="shared" si="14"/>
        <v>3.1944444439432118E-2</v>
      </c>
    </row>
    <row r="79" spans="1:18" x14ac:dyDescent="0.35">
      <c r="A79" s="1">
        <v>7177</v>
      </c>
      <c r="B79" s="1">
        <v>173974</v>
      </c>
      <c r="C79" s="1">
        <v>42921</v>
      </c>
      <c r="D79" s="1">
        <v>12</v>
      </c>
      <c r="E79" s="1">
        <v>2</v>
      </c>
      <c r="F79" s="1">
        <v>1017</v>
      </c>
      <c r="G79" s="1">
        <v>776</v>
      </c>
      <c r="H79" s="2">
        <v>41533.8125</v>
      </c>
      <c r="I79" s="2">
        <v>41533.902650000004</v>
      </c>
      <c r="J79" s="1">
        <v>0</v>
      </c>
      <c r="K79" s="1">
        <v>0</v>
      </c>
      <c r="L79" s="2">
        <v>41533.780555555553</v>
      </c>
      <c r="M79" s="1">
        <v>0</v>
      </c>
      <c r="N79" s="1">
        <f t="shared" si="10"/>
        <v>1</v>
      </c>
      <c r="O79" s="1">
        <f t="shared" si="11"/>
        <v>19</v>
      </c>
      <c r="P79" s="1">
        <f t="shared" si="12"/>
        <v>9.0150000003632158E-2</v>
      </c>
      <c r="Q79" s="1">
        <f t="shared" si="13"/>
        <v>2.1636000000871718</v>
      </c>
      <c r="R79" s="1">
        <f t="shared" si="14"/>
        <v>3.1944444446708076E-2</v>
      </c>
    </row>
    <row r="80" spans="1:18" x14ac:dyDescent="0.35">
      <c r="A80" s="1">
        <v>6107</v>
      </c>
      <c r="B80" s="1">
        <v>160866</v>
      </c>
      <c r="C80" s="1">
        <v>36704</v>
      </c>
      <c r="D80" s="1">
        <v>12</v>
      </c>
      <c r="E80" s="1">
        <v>2</v>
      </c>
      <c r="F80" s="1">
        <v>293</v>
      </c>
      <c r="G80" s="1">
        <v>585</v>
      </c>
      <c r="H80" s="2">
        <v>41471.28125</v>
      </c>
      <c r="I80" s="2">
        <v>41471.323089999998</v>
      </c>
      <c r="J80" s="1">
        <v>0</v>
      </c>
      <c r="K80" s="1">
        <v>0</v>
      </c>
      <c r="L80" s="2">
        <v>41471.248611111114</v>
      </c>
      <c r="M80" s="1">
        <v>0</v>
      </c>
      <c r="N80" s="1">
        <f t="shared" si="10"/>
        <v>2</v>
      </c>
      <c r="O80" s="1">
        <f t="shared" si="11"/>
        <v>6</v>
      </c>
      <c r="P80" s="1">
        <f t="shared" si="12"/>
        <v>4.1839999998046551E-2</v>
      </c>
      <c r="Q80" s="1">
        <f t="shared" si="13"/>
        <v>1.0041599999531172</v>
      </c>
      <c r="R80" s="1">
        <f t="shared" si="14"/>
        <v>3.2638888886140194E-2</v>
      </c>
    </row>
    <row r="81" spans="1:18" x14ac:dyDescent="0.35">
      <c r="A81" s="1">
        <v>6342</v>
      </c>
      <c r="B81" s="1">
        <v>161007</v>
      </c>
      <c r="C81" s="1">
        <v>16397</v>
      </c>
      <c r="D81" s="1">
        <v>12</v>
      </c>
      <c r="E81" s="1">
        <v>2</v>
      </c>
      <c r="F81" s="1">
        <v>392</v>
      </c>
      <c r="G81" s="1">
        <v>1096</v>
      </c>
      <c r="H81" s="2">
        <v>41472.010416666664</v>
      </c>
      <c r="I81" s="2">
        <v>41472.022279999997</v>
      </c>
      <c r="J81" s="1">
        <v>0</v>
      </c>
      <c r="K81" s="1">
        <v>0</v>
      </c>
      <c r="L81" s="2">
        <v>41471.977777777778</v>
      </c>
      <c r="M81" s="1">
        <v>0</v>
      </c>
      <c r="N81" s="1">
        <f t="shared" si="10"/>
        <v>3</v>
      </c>
      <c r="O81" s="1">
        <f t="shared" si="11"/>
        <v>0</v>
      </c>
      <c r="P81" s="1">
        <f t="shared" si="12"/>
        <v>1.1863333333167247E-2</v>
      </c>
      <c r="Q81" s="1">
        <f t="shared" si="13"/>
        <v>0.28471999999601394</v>
      </c>
      <c r="R81" s="1">
        <f t="shared" si="14"/>
        <v>3.2638888886140194E-2</v>
      </c>
    </row>
    <row r="82" spans="1:18" x14ac:dyDescent="0.35">
      <c r="A82" s="1">
        <v>7550</v>
      </c>
      <c r="B82" s="1">
        <v>178060</v>
      </c>
      <c r="C82" s="1">
        <v>44719</v>
      </c>
      <c r="D82" s="1">
        <v>24</v>
      </c>
      <c r="E82" s="1">
        <v>2</v>
      </c>
      <c r="F82" s="1">
        <v>793</v>
      </c>
      <c r="G82" s="1">
        <v>1390</v>
      </c>
      <c r="H82" s="2">
        <v>41556.510416666664</v>
      </c>
      <c r="I82" s="2">
        <v>41556.546970000003</v>
      </c>
      <c r="J82" s="1">
        <v>0</v>
      </c>
      <c r="K82" s="1">
        <v>0</v>
      </c>
      <c r="L82" s="2">
        <v>41556.477777777778</v>
      </c>
      <c r="M82" s="1">
        <v>0</v>
      </c>
      <c r="N82" s="1">
        <f t="shared" si="10"/>
        <v>3</v>
      </c>
      <c r="O82" s="1">
        <f t="shared" si="11"/>
        <v>12</v>
      </c>
      <c r="P82" s="1">
        <f t="shared" si="12"/>
        <v>3.6553333338815719E-2</v>
      </c>
      <c r="Q82" s="1">
        <f t="shared" si="13"/>
        <v>0.87728000013157725</v>
      </c>
      <c r="R82" s="1">
        <f t="shared" si="14"/>
        <v>3.2638888886140194E-2</v>
      </c>
    </row>
    <row r="83" spans="1:18" x14ac:dyDescent="0.35">
      <c r="A83" s="1">
        <v>6148</v>
      </c>
      <c r="B83" s="1">
        <v>162354</v>
      </c>
      <c r="C83" s="1">
        <v>37429</v>
      </c>
      <c r="D83" s="1">
        <v>12</v>
      </c>
      <c r="E83" s="1">
        <v>2</v>
      </c>
      <c r="F83" s="1">
        <v>353</v>
      </c>
      <c r="G83" s="1">
        <v>455</v>
      </c>
      <c r="H83" s="2">
        <v>41479.270833333336</v>
      </c>
      <c r="I83" s="2">
        <v>41479.333780000001</v>
      </c>
      <c r="J83" s="1">
        <v>0</v>
      </c>
      <c r="K83" s="1">
        <v>0</v>
      </c>
      <c r="L83" s="2">
        <v>41479.237500000003</v>
      </c>
      <c r="M83" s="1">
        <v>0</v>
      </c>
      <c r="N83" s="1">
        <f t="shared" si="10"/>
        <v>3</v>
      </c>
      <c r="O83" s="1">
        <f t="shared" si="11"/>
        <v>6</v>
      </c>
      <c r="P83" s="1">
        <f t="shared" si="12"/>
        <v>6.2946666665084194E-2</v>
      </c>
      <c r="Q83" s="1">
        <f t="shared" si="13"/>
        <v>1.5107199999620207</v>
      </c>
      <c r="R83" s="1">
        <f t="shared" si="14"/>
        <v>3.3333333332848269E-2</v>
      </c>
    </row>
    <row r="84" spans="1:18" x14ac:dyDescent="0.35">
      <c r="A84" s="1">
        <v>5985</v>
      </c>
      <c r="B84" s="1">
        <v>169141</v>
      </c>
      <c r="C84" s="1">
        <v>40602</v>
      </c>
      <c r="D84" s="1">
        <v>65</v>
      </c>
      <c r="E84" s="1">
        <v>3</v>
      </c>
      <c r="F84" s="1">
        <v>396</v>
      </c>
      <c r="G84" s="1" t="s">
        <v>12</v>
      </c>
      <c r="H84" s="2">
        <v>41511.333333333336</v>
      </c>
      <c r="I84" s="2">
        <v>41511.75</v>
      </c>
      <c r="J84" s="1">
        <v>0</v>
      </c>
      <c r="K84" s="1">
        <v>0</v>
      </c>
      <c r="L84" s="2">
        <v>41511.300000000003</v>
      </c>
      <c r="M84" s="1">
        <v>0</v>
      </c>
      <c r="N84" s="1">
        <f t="shared" si="10"/>
        <v>7</v>
      </c>
      <c r="O84" s="1">
        <f t="shared" si="11"/>
        <v>8</v>
      </c>
      <c r="P84" s="1">
        <f t="shared" si="12"/>
        <v>0.41666666666424135</v>
      </c>
      <c r="Q84" s="1">
        <f t="shared" si="13"/>
        <v>9.9999999999417923</v>
      </c>
      <c r="R84" s="1">
        <f t="shared" si="14"/>
        <v>3.3333333332848269E-2</v>
      </c>
    </row>
    <row r="85" spans="1:18" x14ac:dyDescent="0.35">
      <c r="A85" s="1">
        <v>6267</v>
      </c>
      <c r="B85" s="1">
        <v>173680</v>
      </c>
      <c r="C85" s="1">
        <v>42803</v>
      </c>
      <c r="D85" s="1">
        <v>12</v>
      </c>
      <c r="E85" s="1">
        <v>3</v>
      </c>
      <c r="F85" s="1">
        <v>768</v>
      </c>
      <c r="G85" s="1" t="s">
        <v>12</v>
      </c>
      <c r="H85" s="2">
        <v>41532.697916666664</v>
      </c>
      <c r="I85" s="2">
        <v>41532.90625</v>
      </c>
      <c r="J85" s="1">
        <v>0</v>
      </c>
      <c r="K85" s="1">
        <v>0</v>
      </c>
      <c r="L85" s="2">
        <v>41532.664583333331</v>
      </c>
      <c r="M85" s="1">
        <v>0</v>
      </c>
      <c r="N85" s="1">
        <f t="shared" si="10"/>
        <v>7</v>
      </c>
      <c r="O85" s="1">
        <f t="shared" si="11"/>
        <v>16</v>
      </c>
      <c r="P85" s="1">
        <f t="shared" si="12"/>
        <v>0.20833333333575865</v>
      </c>
      <c r="Q85" s="1">
        <f t="shared" si="13"/>
        <v>5.0000000000582077</v>
      </c>
      <c r="R85" s="1">
        <f t="shared" si="14"/>
        <v>3.3333333332848269E-2</v>
      </c>
    </row>
    <row r="86" spans="1:18" x14ac:dyDescent="0.35">
      <c r="A86" s="1">
        <v>5688</v>
      </c>
      <c r="B86" s="1">
        <v>162196</v>
      </c>
      <c r="C86" s="1">
        <v>37358</v>
      </c>
      <c r="D86" s="1">
        <v>89</v>
      </c>
      <c r="E86" s="1">
        <v>2</v>
      </c>
      <c r="F86" s="1">
        <v>1078</v>
      </c>
      <c r="G86" s="1">
        <v>788</v>
      </c>
      <c r="H86" s="2">
        <v>41478.416666666664</v>
      </c>
      <c r="I86" s="2">
        <v>41478.465689999997</v>
      </c>
      <c r="J86" s="1">
        <v>0</v>
      </c>
      <c r="K86" s="1">
        <v>0</v>
      </c>
      <c r="L86" s="2">
        <v>41478.382638888892</v>
      </c>
      <c r="M86" s="1">
        <v>0</v>
      </c>
      <c r="N86" s="1">
        <f t="shared" si="10"/>
        <v>2</v>
      </c>
      <c r="O86" s="1">
        <f t="shared" si="11"/>
        <v>10</v>
      </c>
      <c r="P86" s="1">
        <f t="shared" si="12"/>
        <v>4.9023333333025221E-2</v>
      </c>
      <c r="Q86" s="1">
        <f t="shared" si="13"/>
        <v>1.1765599999926053</v>
      </c>
      <c r="R86" s="1">
        <f t="shared" si="14"/>
        <v>3.4027777772280388E-2</v>
      </c>
    </row>
    <row r="87" spans="1:18" x14ac:dyDescent="0.35">
      <c r="A87" s="1">
        <v>5425</v>
      </c>
      <c r="B87" s="1">
        <v>163489</v>
      </c>
      <c r="C87" s="1">
        <v>37958</v>
      </c>
      <c r="D87" s="1">
        <v>89</v>
      </c>
      <c r="E87" s="1">
        <v>2</v>
      </c>
      <c r="F87" s="1">
        <v>455</v>
      </c>
      <c r="G87" s="1">
        <v>1038</v>
      </c>
      <c r="H87" s="2">
        <v>41485.5625</v>
      </c>
      <c r="I87" s="2">
        <v>41485.597430000002</v>
      </c>
      <c r="J87" s="1">
        <v>0</v>
      </c>
      <c r="K87" s="1">
        <v>0</v>
      </c>
      <c r="L87" s="2">
        <v>41485.52847222222</v>
      </c>
      <c r="M87" s="1">
        <v>0</v>
      </c>
      <c r="N87" s="1">
        <f t="shared" si="10"/>
        <v>2</v>
      </c>
      <c r="O87" s="1">
        <f t="shared" si="11"/>
        <v>13</v>
      </c>
      <c r="P87" s="1">
        <f t="shared" si="12"/>
        <v>3.493000000162283E-2</v>
      </c>
      <c r="Q87" s="1">
        <f t="shared" si="13"/>
        <v>0.83832000003894791</v>
      </c>
      <c r="R87" s="1">
        <f t="shared" si="14"/>
        <v>3.4027777779556345E-2</v>
      </c>
    </row>
    <row r="88" spans="1:18" x14ac:dyDescent="0.35">
      <c r="A88" s="1">
        <v>6407</v>
      </c>
      <c r="B88" s="1">
        <v>172497</v>
      </c>
      <c r="C88" s="1">
        <v>42156</v>
      </c>
      <c r="D88" s="1">
        <v>12</v>
      </c>
      <c r="E88" s="1">
        <v>3</v>
      </c>
      <c r="F88" s="1">
        <v>1101</v>
      </c>
      <c r="G88" s="1" t="s">
        <v>12</v>
      </c>
      <c r="H88" s="2">
        <v>41526.5625</v>
      </c>
      <c r="I88" s="2">
        <v>41526.9375</v>
      </c>
      <c r="J88" s="1">
        <v>0</v>
      </c>
      <c r="K88" s="1">
        <v>0</v>
      </c>
      <c r="L88" s="2">
        <v>41526.52847222222</v>
      </c>
      <c r="M88" s="1">
        <v>0</v>
      </c>
      <c r="N88" s="1">
        <f t="shared" si="10"/>
        <v>1</v>
      </c>
      <c r="O88" s="1">
        <f t="shared" si="11"/>
        <v>13</v>
      </c>
      <c r="P88" s="1">
        <f t="shared" si="12"/>
        <v>0.375</v>
      </c>
      <c r="Q88" s="1">
        <f t="shared" si="13"/>
        <v>9</v>
      </c>
      <c r="R88" s="1">
        <f t="shared" si="14"/>
        <v>3.4027777779556345E-2</v>
      </c>
    </row>
    <row r="89" spans="1:18" x14ac:dyDescent="0.35">
      <c r="A89" s="1">
        <v>5630</v>
      </c>
      <c r="B89" s="1">
        <v>181456</v>
      </c>
      <c r="C89" s="1">
        <v>46440</v>
      </c>
      <c r="D89" s="1">
        <v>12</v>
      </c>
      <c r="E89" s="1">
        <v>2</v>
      </c>
      <c r="F89" s="1">
        <v>590</v>
      </c>
      <c r="G89" s="1">
        <v>393</v>
      </c>
      <c r="H89" s="2">
        <v>41575.114583333336</v>
      </c>
      <c r="I89" s="2">
        <v>41575.150269999998</v>
      </c>
      <c r="J89" s="1">
        <v>0</v>
      </c>
      <c r="K89" s="1">
        <v>0</v>
      </c>
      <c r="L89" s="2">
        <v>41575.080555555556</v>
      </c>
      <c r="M89" s="1">
        <v>0</v>
      </c>
      <c r="N89" s="1">
        <f t="shared" si="10"/>
        <v>1</v>
      </c>
      <c r="O89" s="1">
        <f t="shared" si="11"/>
        <v>2</v>
      </c>
      <c r="P89" s="1">
        <f t="shared" si="12"/>
        <v>3.5686666662513744E-2</v>
      </c>
      <c r="Q89" s="1">
        <f t="shared" si="13"/>
        <v>0.85647999990032986</v>
      </c>
      <c r="R89" s="1">
        <f t="shared" si="14"/>
        <v>3.4027777779556345E-2</v>
      </c>
    </row>
    <row r="90" spans="1:18" x14ac:dyDescent="0.35">
      <c r="A90" s="1">
        <v>5410</v>
      </c>
      <c r="B90" s="1">
        <v>164210</v>
      </c>
      <c r="C90" s="1">
        <v>38200</v>
      </c>
      <c r="D90" s="1">
        <v>12</v>
      </c>
      <c r="E90" s="1">
        <v>2</v>
      </c>
      <c r="F90" s="1">
        <v>339</v>
      </c>
      <c r="G90" s="1">
        <v>1010</v>
      </c>
      <c r="H90" s="2">
        <v>41488.416666666664</v>
      </c>
      <c r="I90" s="2">
        <v>41488.478089999997</v>
      </c>
      <c r="J90" s="1">
        <v>0</v>
      </c>
      <c r="K90" s="1">
        <v>0</v>
      </c>
      <c r="L90" s="2">
        <v>41488.381944444445</v>
      </c>
      <c r="M90" s="1">
        <v>0</v>
      </c>
      <c r="N90" s="1">
        <f t="shared" si="10"/>
        <v>5</v>
      </c>
      <c r="O90" s="1">
        <f t="shared" si="11"/>
        <v>10</v>
      </c>
      <c r="P90" s="1">
        <f t="shared" si="12"/>
        <v>6.142333333264105E-2</v>
      </c>
      <c r="Q90" s="1">
        <f t="shared" si="13"/>
        <v>1.4741599999833852</v>
      </c>
      <c r="R90" s="1">
        <f t="shared" si="14"/>
        <v>3.4722222218988463E-2</v>
      </c>
    </row>
    <row r="91" spans="1:18" x14ac:dyDescent="0.35">
      <c r="A91" s="1">
        <v>6161</v>
      </c>
      <c r="B91" s="1">
        <v>171678</v>
      </c>
      <c r="C91" s="1">
        <v>41499</v>
      </c>
      <c r="D91" s="1">
        <v>12</v>
      </c>
      <c r="E91" s="1">
        <v>3</v>
      </c>
      <c r="F91" s="1">
        <v>846</v>
      </c>
      <c r="G91" s="1" t="s">
        <v>12</v>
      </c>
      <c r="H91" s="2">
        <v>41522.729166666664</v>
      </c>
      <c r="I91" s="2">
        <v>41523.104169999999</v>
      </c>
      <c r="J91" s="1">
        <v>0</v>
      </c>
      <c r="K91" s="1">
        <v>0</v>
      </c>
      <c r="L91" s="2">
        <v>41522.694444444445</v>
      </c>
      <c r="M91" s="1">
        <v>0</v>
      </c>
      <c r="N91" s="1">
        <f t="shared" si="10"/>
        <v>4</v>
      </c>
      <c r="O91" s="1">
        <f t="shared" si="11"/>
        <v>17</v>
      </c>
      <c r="P91" s="1">
        <f t="shared" si="12"/>
        <v>0.37500333333446179</v>
      </c>
      <c r="Q91" s="1">
        <f t="shared" si="13"/>
        <v>9.0000800000270829</v>
      </c>
      <c r="R91" s="1">
        <f t="shared" si="14"/>
        <v>3.4722222218988463E-2</v>
      </c>
    </row>
    <row r="92" spans="1:18" x14ac:dyDescent="0.35">
      <c r="A92" s="1">
        <v>7609</v>
      </c>
      <c r="B92" s="1">
        <v>177788</v>
      </c>
      <c r="C92" s="1">
        <v>44360</v>
      </c>
      <c r="D92" s="1">
        <v>12</v>
      </c>
      <c r="E92" s="1">
        <v>3</v>
      </c>
      <c r="F92" s="1">
        <v>1365</v>
      </c>
      <c r="G92" s="1" t="s">
        <v>12</v>
      </c>
      <c r="H92" s="2">
        <v>41555.4375</v>
      </c>
      <c r="I92" s="2">
        <v>41555.645830000001</v>
      </c>
      <c r="J92" s="1">
        <v>0</v>
      </c>
      <c r="K92" s="1">
        <v>0</v>
      </c>
      <c r="L92" s="2">
        <v>41555.402777777781</v>
      </c>
      <c r="M92" s="1">
        <v>0</v>
      </c>
      <c r="N92" s="1">
        <f t="shared" si="10"/>
        <v>2</v>
      </c>
      <c r="O92" s="1">
        <f t="shared" si="11"/>
        <v>10</v>
      </c>
      <c r="P92" s="1">
        <f t="shared" si="12"/>
        <v>0.20833000000129687</v>
      </c>
      <c r="Q92" s="1">
        <f t="shared" si="13"/>
        <v>4.9999200000311248</v>
      </c>
      <c r="R92" s="1">
        <f t="shared" si="14"/>
        <v>3.4722222218988463E-2</v>
      </c>
    </row>
    <row r="93" spans="1:18" x14ac:dyDescent="0.35">
      <c r="A93" s="1">
        <v>5857</v>
      </c>
      <c r="B93" s="1">
        <v>183806</v>
      </c>
      <c r="C93" s="1">
        <v>43693</v>
      </c>
      <c r="D93" s="1">
        <v>12</v>
      </c>
      <c r="E93" s="1">
        <v>3</v>
      </c>
      <c r="F93" s="1">
        <v>571</v>
      </c>
      <c r="G93" s="1" t="s">
        <v>12</v>
      </c>
      <c r="H93" s="2">
        <v>41587.75</v>
      </c>
      <c r="I93" s="2">
        <v>41587.755940000003</v>
      </c>
      <c r="J93" s="1">
        <v>0</v>
      </c>
      <c r="K93" s="1">
        <v>0</v>
      </c>
      <c r="L93" s="2">
        <v>41587.715277777781</v>
      </c>
      <c r="M93" s="1">
        <v>0</v>
      </c>
      <c r="N93" s="1">
        <f t="shared" si="10"/>
        <v>6</v>
      </c>
      <c r="O93" s="1">
        <f t="shared" si="11"/>
        <v>18</v>
      </c>
      <c r="P93" s="1">
        <f t="shared" si="12"/>
        <v>5.9400000027380884E-3</v>
      </c>
      <c r="Q93" s="1">
        <f t="shared" si="13"/>
        <v>0.14256000006571412</v>
      </c>
      <c r="R93" s="1">
        <f t="shared" si="14"/>
        <v>3.4722222218988463E-2</v>
      </c>
    </row>
    <row r="94" spans="1:18" x14ac:dyDescent="0.35">
      <c r="A94" s="1">
        <v>7693</v>
      </c>
      <c r="B94" s="1">
        <v>168441</v>
      </c>
      <c r="C94" s="1">
        <v>40277</v>
      </c>
      <c r="D94" s="1">
        <v>12</v>
      </c>
      <c r="E94" s="1">
        <v>2</v>
      </c>
      <c r="F94" s="1">
        <v>278</v>
      </c>
      <c r="G94" s="1">
        <v>393</v>
      </c>
      <c r="H94" s="2">
        <v>41507.572916666664</v>
      </c>
      <c r="I94" s="2">
        <v>41507.629580000001</v>
      </c>
      <c r="J94" s="1">
        <v>0</v>
      </c>
      <c r="K94" s="1">
        <v>1</v>
      </c>
      <c r="L94" s="2">
        <v>41507.537499999999</v>
      </c>
      <c r="M94" s="1">
        <v>0</v>
      </c>
      <c r="N94" s="1">
        <f t="shared" si="10"/>
        <v>3</v>
      </c>
      <c r="O94" s="1">
        <f t="shared" si="11"/>
        <v>13</v>
      </c>
      <c r="P94" s="1">
        <f t="shared" si="12"/>
        <v>5.6663333336473443E-2</v>
      </c>
      <c r="Q94" s="1">
        <f t="shared" si="13"/>
        <v>1.3599200000753626</v>
      </c>
      <c r="R94" s="1">
        <f t="shared" si="14"/>
        <v>3.5416666665696539E-2</v>
      </c>
    </row>
    <row r="95" spans="1:18" x14ac:dyDescent="0.35">
      <c r="A95" s="1">
        <v>5498</v>
      </c>
      <c r="B95" s="1">
        <v>169147</v>
      </c>
      <c r="C95" s="1">
        <v>40607</v>
      </c>
      <c r="D95" s="1">
        <v>12</v>
      </c>
      <c r="E95" s="1">
        <v>3</v>
      </c>
      <c r="F95" s="1">
        <v>83</v>
      </c>
      <c r="G95" s="1" t="s">
        <v>12</v>
      </c>
      <c r="H95" s="2">
        <v>41511.364583333336</v>
      </c>
      <c r="I95" s="2">
        <v>41511.739580000001</v>
      </c>
      <c r="J95" s="1">
        <v>0</v>
      </c>
      <c r="K95" s="1">
        <v>0</v>
      </c>
      <c r="L95" s="2">
        <v>41511.32916666667</v>
      </c>
      <c r="M95" s="1">
        <v>0</v>
      </c>
      <c r="N95" s="1">
        <f t="shared" si="10"/>
        <v>7</v>
      </c>
      <c r="O95" s="1">
        <f t="shared" si="11"/>
        <v>8</v>
      </c>
      <c r="P95" s="1">
        <f t="shared" si="12"/>
        <v>0.37499666666553821</v>
      </c>
      <c r="Q95" s="1">
        <f t="shared" si="13"/>
        <v>8.9999199999729171</v>
      </c>
      <c r="R95" s="1">
        <f t="shared" si="14"/>
        <v>3.5416666665696539E-2</v>
      </c>
    </row>
    <row r="96" spans="1:18" x14ac:dyDescent="0.35">
      <c r="A96" s="1">
        <v>6245</v>
      </c>
      <c r="B96" s="1">
        <v>164768</v>
      </c>
      <c r="C96" s="1">
        <v>38406</v>
      </c>
      <c r="D96" s="1">
        <v>12</v>
      </c>
      <c r="E96" s="1">
        <v>3</v>
      </c>
      <c r="F96" s="1">
        <v>1147</v>
      </c>
      <c r="G96" s="1" t="s">
        <v>12</v>
      </c>
      <c r="H96" s="2">
        <v>41490.572916666664</v>
      </c>
      <c r="I96" s="2">
        <v>41490.78125</v>
      </c>
      <c r="J96" s="1">
        <v>0</v>
      </c>
      <c r="K96" s="1">
        <v>0</v>
      </c>
      <c r="L96" s="2">
        <v>41490.536805555559</v>
      </c>
      <c r="M96" s="1">
        <v>0</v>
      </c>
      <c r="N96" s="1">
        <f t="shared" si="10"/>
        <v>7</v>
      </c>
      <c r="O96" s="1">
        <f t="shared" si="11"/>
        <v>13</v>
      </c>
      <c r="P96" s="1">
        <f t="shared" si="12"/>
        <v>0.20833333333575865</v>
      </c>
      <c r="Q96" s="1">
        <f t="shared" si="13"/>
        <v>5.0000000000582077</v>
      </c>
      <c r="R96" s="1">
        <f t="shared" si="14"/>
        <v>3.6111111105128657E-2</v>
      </c>
    </row>
    <row r="97" spans="1:18" x14ac:dyDescent="0.35">
      <c r="A97" s="1">
        <v>5716</v>
      </c>
      <c r="B97" s="1">
        <v>168587</v>
      </c>
      <c r="C97" s="1">
        <v>40347</v>
      </c>
      <c r="D97" s="1">
        <v>12</v>
      </c>
      <c r="E97" s="1">
        <v>3</v>
      </c>
      <c r="F97" s="1">
        <v>83</v>
      </c>
      <c r="G97" s="1" t="s">
        <v>12</v>
      </c>
      <c r="H97" s="2">
        <v>41508.479166666664</v>
      </c>
      <c r="I97" s="2">
        <v>41508.6875</v>
      </c>
      <c r="J97" s="1">
        <v>0</v>
      </c>
      <c r="K97" s="1">
        <v>0</v>
      </c>
      <c r="L97" s="2">
        <v>41508.443055555559</v>
      </c>
      <c r="M97" s="1">
        <v>0</v>
      </c>
      <c r="N97" s="1">
        <f t="shared" si="10"/>
        <v>4</v>
      </c>
      <c r="O97" s="1">
        <f t="shared" si="11"/>
        <v>11</v>
      </c>
      <c r="P97" s="1">
        <f t="shared" si="12"/>
        <v>0.20833333333575865</v>
      </c>
      <c r="Q97" s="1">
        <f t="shared" si="13"/>
        <v>5.0000000000582077</v>
      </c>
      <c r="R97" s="1">
        <f t="shared" si="14"/>
        <v>3.6111111105128657E-2</v>
      </c>
    </row>
    <row r="98" spans="1:18" x14ac:dyDescent="0.35">
      <c r="A98" s="1">
        <v>7380</v>
      </c>
      <c r="B98" s="1">
        <v>172556</v>
      </c>
      <c r="C98" s="1">
        <v>41990</v>
      </c>
      <c r="D98" s="1">
        <v>89</v>
      </c>
      <c r="E98" s="1">
        <v>2</v>
      </c>
      <c r="F98" s="1">
        <v>1384</v>
      </c>
      <c r="G98" s="1">
        <v>1086</v>
      </c>
      <c r="H98" s="2">
        <v>41526.854166666664</v>
      </c>
      <c r="I98" s="2">
        <v>41526.948900000003</v>
      </c>
      <c r="J98" s="1">
        <v>0</v>
      </c>
      <c r="K98" s="1">
        <v>0</v>
      </c>
      <c r="L98" s="2">
        <v>41526.817361111112</v>
      </c>
      <c r="M98" s="1">
        <v>0</v>
      </c>
      <c r="N98" s="1">
        <f t="shared" si="10"/>
        <v>1</v>
      </c>
      <c r="O98" s="1">
        <f t="shared" si="11"/>
        <v>20</v>
      </c>
      <c r="P98" s="1">
        <f t="shared" si="12"/>
        <v>9.4733333338808734E-2</v>
      </c>
      <c r="Q98" s="1">
        <f t="shared" si="13"/>
        <v>2.2736000001314096</v>
      </c>
      <c r="R98" s="1">
        <f t="shared" si="14"/>
        <v>3.6805555551836733E-2</v>
      </c>
    </row>
    <row r="99" spans="1:18" x14ac:dyDescent="0.35">
      <c r="A99" s="1">
        <v>6475</v>
      </c>
      <c r="B99" s="1">
        <v>181311</v>
      </c>
      <c r="C99" s="1">
        <v>46366</v>
      </c>
      <c r="D99" s="1">
        <v>12</v>
      </c>
      <c r="E99" s="1">
        <v>3</v>
      </c>
      <c r="F99" s="1">
        <v>1017</v>
      </c>
      <c r="G99" s="1" t="s">
        <v>12</v>
      </c>
      <c r="H99" s="2">
        <v>41574.5</v>
      </c>
      <c r="I99" s="2">
        <v>41574.875</v>
      </c>
      <c r="J99" s="1">
        <v>0</v>
      </c>
      <c r="K99" s="1">
        <v>0</v>
      </c>
      <c r="L99" s="2">
        <v>41574.463194444441</v>
      </c>
      <c r="M99" s="1">
        <v>0</v>
      </c>
      <c r="N99" s="1">
        <f t="shared" si="10"/>
        <v>7</v>
      </c>
      <c r="O99" s="1">
        <f t="shared" si="11"/>
        <v>12</v>
      </c>
      <c r="P99" s="1">
        <f t="shared" si="12"/>
        <v>0.375</v>
      </c>
      <c r="Q99" s="1">
        <f t="shared" si="13"/>
        <v>9</v>
      </c>
      <c r="R99" s="1">
        <f t="shared" si="14"/>
        <v>3.680555555911269E-2</v>
      </c>
    </row>
    <row r="100" spans="1:18" x14ac:dyDescent="0.35">
      <c r="A100" s="1">
        <v>7193</v>
      </c>
      <c r="B100" s="1">
        <v>159297</v>
      </c>
      <c r="C100" s="1">
        <v>4591</v>
      </c>
      <c r="D100" s="1">
        <v>12</v>
      </c>
      <c r="E100" s="1">
        <v>2</v>
      </c>
      <c r="F100" s="1">
        <v>768</v>
      </c>
      <c r="G100" s="1">
        <v>1384</v>
      </c>
      <c r="H100" s="2">
        <v>41463.427083333336</v>
      </c>
      <c r="I100" s="2">
        <v>41463.451379999999</v>
      </c>
      <c r="J100" s="1">
        <v>0</v>
      </c>
      <c r="K100" s="1">
        <v>0</v>
      </c>
      <c r="L100" s="2">
        <v>41463.388888888891</v>
      </c>
      <c r="M100" s="1">
        <v>0</v>
      </c>
      <c r="N100" s="1">
        <f t="shared" si="10"/>
        <v>1</v>
      </c>
      <c r="O100" s="1">
        <f t="shared" si="11"/>
        <v>10</v>
      </c>
      <c r="P100" s="1">
        <f t="shared" si="12"/>
        <v>2.429666666284902E-2</v>
      </c>
      <c r="Q100" s="1">
        <f t="shared" si="13"/>
        <v>0.58311999990837649</v>
      </c>
      <c r="R100" s="1">
        <f t="shared" si="14"/>
        <v>3.8194444445252884E-2</v>
      </c>
    </row>
    <row r="101" spans="1:18" x14ac:dyDescent="0.35">
      <c r="A101" s="1">
        <v>6506</v>
      </c>
      <c r="B101" s="1">
        <v>164654</v>
      </c>
      <c r="C101" s="1">
        <v>39859</v>
      </c>
      <c r="D101" s="1">
        <v>12</v>
      </c>
      <c r="E101" s="1">
        <v>2</v>
      </c>
      <c r="F101" s="1">
        <v>1349</v>
      </c>
      <c r="G101" s="1">
        <v>667</v>
      </c>
      <c r="H101" s="2">
        <v>41489.84375</v>
      </c>
      <c r="I101" s="2">
        <v>41489.902289999998</v>
      </c>
      <c r="J101" s="1">
        <v>0</v>
      </c>
      <c r="K101" s="1">
        <v>0</v>
      </c>
      <c r="L101" s="2">
        <v>41489.805555555555</v>
      </c>
      <c r="M101" s="1">
        <v>0</v>
      </c>
      <c r="N101" s="1">
        <f t="shared" si="10"/>
        <v>6</v>
      </c>
      <c r="O101" s="1">
        <f t="shared" si="11"/>
        <v>20</v>
      </c>
      <c r="P101" s="1">
        <f t="shared" si="12"/>
        <v>5.8539999998174608E-2</v>
      </c>
      <c r="Q101" s="1">
        <f t="shared" si="13"/>
        <v>1.4049599999561906</v>
      </c>
      <c r="R101" s="1">
        <f t="shared" si="14"/>
        <v>3.8194444445252884E-2</v>
      </c>
    </row>
    <row r="102" spans="1:18" x14ac:dyDescent="0.35">
      <c r="A102" s="1">
        <v>6347</v>
      </c>
      <c r="B102" s="1">
        <v>165505</v>
      </c>
      <c r="C102" s="1">
        <v>35353</v>
      </c>
      <c r="D102" s="1">
        <v>12</v>
      </c>
      <c r="E102" s="1">
        <v>2</v>
      </c>
      <c r="F102" s="1">
        <v>647</v>
      </c>
      <c r="G102" s="1">
        <v>585</v>
      </c>
      <c r="H102" s="2">
        <v>41494.4375</v>
      </c>
      <c r="I102" s="2">
        <v>41494.520960000002</v>
      </c>
      <c r="J102" s="1">
        <v>0</v>
      </c>
      <c r="K102" s="1">
        <v>0</v>
      </c>
      <c r="L102" s="2">
        <v>41494.399305555555</v>
      </c>
      <c r="M102" s="1">
        <v>0</v>
      </c>
      <c r="N102" s="1">
        <f t="shared" si="10"/>
        <v>4</v>
      </c>
      <c r="O102" s="1">
        <f t="shared" si="11"/>
        <v>10</v>
      </c>
      <c r="P102" s="1">
        <f t="shared" si="12"/>
        <v>8.3460000001650769E-2</v>
      </c>
      <c r="Q102" s="1">
        <f t="shared" si="13"/>
        <v>2.0030400000396185</v>
      </c>
      <c r="R102" s="1">
        <f t="shared" si="14"/>
        <v>3.8194444445252884E-2</v>
      </c>
    </row>
    <row r="103" spans="1:18" x14ac:dyDescent="0.35">
      <c r="A103" s="1">
        <v>6444</v>
      </c>
      <c r="B103" s="1">
        <v>166829</v>
      </c>
      <c r="C103" s="1">
        <v>27814</v>
      </c>
      <c r="D103" s="1">
        <v>12</v>
      </c>
      <c r="E103" s="1">
        <v>2</v>
      </c>
      <c r="F103" s="1">
        <v>1264</v>
      </c>
      <c r="G103" s="1">
        <v>1056</v>
      </c>
      <c r="H103" s="2">
        <v>41500.5</v>
      </c>
      <c r="I103" s="2">
        <v>41500.503089999998</v>
      </c>
      <c r="J103" s="1">
        <v>1</v>
      </c>
      <c r="K103" s="1">
        <v>0</v>
      </c>
      <c r="L103" s="2">
        <v>41500.461805555555</v>
      </c>
      <c r="M103" s="1">
        <v>0</v>
      </c>
      <c r="N103" s="1">
        <f t="shared" si="10"/>
        <v>3</v>
      </c>
      <c r="O103" s="1">
        <f t="shared" si="11"/>
        <v>12</v>
      </c>
      <c r="P103" s="1">
        <f t="shared" si="12"/>
        <v>3.0899999983375892E-3</v>
      </c>
      <c r="Q103" s="1">
        <f t="shared" si="13"/>
        <v>7.4159999960102141E-2</v>
      </c>
      <c r="R103" s="1">
        <f t="shared" si="14"/>
        <v>3.8194444445252884E-2</v>
      </c>
    </row>
    <row r="104" spans="1:18" x14ac:dyDescent="0.35">
      <c r="A104" s="1">
        <v>5377</v>
      </c>
      <c r="B104" s="1">
        <v>173456</v>
      </c>
      <c r="C104" s="1">
        <v>42658</v>
      </c>
      <c r="D104" s="1">
        <v>12</v>
      </c>
      <c r="E104" s="1">
        <v>3</v>
      </c>
      <c r="F104" s="1">
        <v>344</v>
      </c>
      <c r="G104" s="1" t="s">
        <v>12</v>
      </c>
      <c r="H104" s="2">
        <v>41531.645833333336</v>
      </c>
      <c r="I104" s="2">
        <v>41532.020830000001</v>
      </c>
      <c r="J104" s="1">
        <v>0</v>
      </c>
      <c r="K104" s="1">
        <v>0</v>
      </c>
      <c r="L104" s="2">
        <v>41531.607638888891</v>
      </c>
      <c r="M104" s="1">
        <v>0</v>
      </c>
      <c r="N104" s="1">
        <f t="shared" si="10"/>
        <v>6</v>
      </c>
      <c r="O104" s="1">
        <f t="shared" si="11"/>
        <v>15</v>
      </c>
      <c r="P104" s="1">
        <f t="shared" si="12"/>
        <v>0.37499666666553821</v>
      </c>
      <c r="Q104" s="1">
        <f t="shared" si="13"/>
        <v>8.9999199999729171</v>
      </c>
      <c r="R104" s="1">
        <f t="shared" si="14"/>
        <v>3.8194444445252884E-2</v>
      </c>
    </row>
    <row r="105" spans="1:18" x14ac:dyDescent="0.35">
      <c r="A105" s="1">
        <v>7502</v>
      </c>
      <c r="B105" s="1">
        <v>174224</v>
      </c>
      <c r="C105" s="1">
        <v>27899</v>
      </c>
      <c r="D105" s="1">
        <v>24</v>
      </c>
      <c r="E105" s="1">
        <v>2</v>
      </c>
      <c r="F105" s="1">
        <v>793</v>
      </c>
      <c r="G105" s="1">
        <v>452</v>
      </c>
      <c r="H105" s="2">
        <v>41535.479166666664</v>
      </c>
      <c r="I105" s="2">
        <v>41535.531840000003</v>
      </c>
      <c r="J105" s="1">
        <v>0</v>
      </c>
      <c r="K105" s="1">
        <v>0</v>
      </c>
      <c r="L105" s="2">
        <v>41535.440972222219</v>
      </c>
      <c r="M105" s="1">
        <v>0</v>
      </c>
      <c r="N105" s="1">
        <f t="shared" si="10"/>
        <v>3</v>
      </c>
      <c r="O105" s="1">
        <f t="shared" si="11"/>
        <v>11</v>
      </c>
      <c r="P105" s="1">
        <f t="shared" si="12"/>
        <v>5.2673333339043893E-2</v>
      </c>
      <c r="Q105" s="1">
        <f t="shared" si="13"/>
        <v>1.2641600001370534</v>
      </c>
      <c r="R105" s="1">
        <f t="shared" si="14"/>
        <v>3.8194444445252884E-2</v>
      </c>
    </row>
    <row r="106" spans="1:18" x14ac:dyDescent="0.35">
      <c r="A106" s="1">
        <v>5521</v>
      </c>
      <c r="B106" s="1">
        <v>158288</v>
      </c>
      <c r="C106" s="1">
        <v>17327</v>
      </c>
      <c r="D106" s="1">
        <v>12</v>
      </c>
      <c r="E106" s="1">
        <v>2</v>
      </c>
      <c r="F106" s="1">
        <v>1262</v>
      </c>
      <c r="G106" s="1">
        <v>1384</v>
      </c>
      <c r="H106" s="2">
        <v>41459.354166666664</v>
      </c>
      <c r="I106" s="2">
        <v>41459.432589999997</v>
      </c>
      <c r="J106" s="1">
        <v>0</v>
      </c>
      <c r="K106" s="1">
        <v>0</v>
      </c>
      <c r="L106" s="2">
        <v>41459.31527777778</v>
      </c>
      <c r="M106" s="1">
        <v>0</v>
      </c>
      <c r="N106" s="1">
        <f t="shared" si="10"/>
        <v>4</v>
      </c>
      <c r="O106" s="1">
        <f t="shared" si="11"/>
        <v>8</v>
      </c>
      <c r="P106" s="1">
        <f t="shared" si="12"/>
        <v>7.8423333332466427E-2</v>
      </c>
      <c r="Q106" s="1">
        <f t="shared" si="13"/>
        <v>1.8821599999791943</v>
      </c>
      <c r="R106" s="1">
        <f t="shared" si="14"/>
        <v>3.8888888884685002E-2</v>
      </c>
    </row>
    <row r="107" spans="1:18" x14ac:dyDescent="0.35">
      <c r="A107" s="1">
        <v>7350</v>
      </c>
      <c r="B107" s="1">
        <v>173368</v>
      </c>
      <c r="C107" s="1">
        <v>42610</v>
      </c>
      <c r="D107" s="1">
        <v>12</v>
      </c>
      <c r="E107" s="1">
        <v>3</v>
      </c>
      <c r="F107" s="1">
        <v>353</v>
      </c>
      <c r="G107" s="1" t="s">
        <v>12</v>
      </c>
      <c r="H107" s="2">
        <v>41531.375</v>
      </c>
      <c r="I107" s="2">
        <v>41531.47524</v>
      </c>
      <c r="J107" s="1">
        <v>0</v>
      </c>
      <c r="K107" s="1">
        <v>0</v>
      </c>
      <c r="L107" s="2">
        <v>41531.336111111108</v>
      </c>
      <c r="M107" s="1">
        <v>0</v>
      </c>
      <c r="N107" s="1">
        <f t="shared" si="10"/>
        <v>6</v>
      </c>
      <c r="O107" s="1">
        <f t="shared" si="11"/>
        <v>9</v>
      </c>
      <c r="P107" s="1">
        <f t="shared" si="12"/>
        <v>0.10023999999975786</v>
      </c>
      <c r="Q107" s="1">
        <f t="shared" si="13"/>
        <v>2.4057599999941885</v>
      </c>
      <c r="R107" s="1">
        <f t="shared" si="14"/>
        <v>3.888888889196096E-2</v>
      </c>
    </row>
    <row r="108" spans="1:18" x14ac:dyDescent="0.35">
      <c r="A108" s="1">
        <v>6473</v>
      </c>
      <c r="B108" s="1">
        <v>174714</v>
      </c>
      <c r="C108" s="1">
        <v>43260</v>
      </c>
      <c r="D108" s="1">
        <v>12</v>
      </c>
      <c r="E108" s="1">
        <v>3</v>
      </c>
      <c r="F108" s="1">
        <v>136</v>
      </c>
      <c r="G108" s="1" t="s">
        <v>12</v>
      </c>
      <c r="H108" s="2">
        <v>41538.395833333336</v>
      </c>
      <c r="I108" s="2">
        <v>41538.8125</v>
      </c>
      <c r="J108" s="1">
        <v>0</v>
      </c>
      <c r="K108" s="1">
        <v>0</v>
      </c>
      <c r="L108" s="2">
        <v>41538.356944444444</v>
      </c>
      <c r="M108" s="1">
        <v>0</v>
      </c>
      <c r="N108" s="1">
        <f t="shared" si="10"/>
        <v>6</v>
      </c>
      <c r="O108" s="1">
        <f t="shared" si="11"/>
        <v>9</v>
      </c>
      <c r="P108" s="1">
        <f t="shared" si="12"/>
        <v>0.41666666666424135</v>
      </c>
      <c r="Q108" s="1">
        <f t="shared" si="13"/>
        <v>9.9999999999417923</v>
      </c>
      <c r="R108" s="1">
        <f t="shared" si="14"/>
        <v>3.888888889196096E-2</v>
      </c>
    </row>
    <row r="109" spans="1:18" x14ac:dyDescent="0.35">
      <c r="A109" s="1">
        <v>6091</v>
      </c>
      <c r="B109" s="1">
        <v>162747</v>
      </c>
      <c r="C109" s="1">
        <v>37608</v>
      </c>
      <c r="D109" s="1">
        <v>12</v>
      </c>
      <c r="E109" s="1">
        <v>2</v>
      </c>
      <c r="F109" s="1">
        <v>832</v>
      </c>
      <c r="G109" s="1">
        <v>1306</v>
      </c>
      <c r="H109" s="2">
        <v>41481.427083333336</v>
      </c>
      <c r="I109" s="2">
        <v>41481.497819999997</v>
      </c>
      <c r="J109" s="1">
        <v>0</v>
      </c>
      <c r="K109" s="1">
        <v>0</v>
      </c>
      <c r="L109" s="2">
        <v>41481.387499999997</v>
      </c>
      <c r="M109" s="1">
        <v>0</v>
      </c>
      <c r="N109" s="1">
        <f t="shared" si="10"/>
        <v>5</v>
      </c>
      <c r="O109" s="1">
        <f t="shared" si="11"/>
        <v>10</v>
      </c>
      <c r="P109" s="1">
        <f t="shared" si="12"/>
        <v>7.0736666661105119E-2</v>
      </c>
      <c r="Q109" s="1">
        <f t="shared" si="13"/>
        <v>1.6976799998665228</v>
      </c>
      <c r="R109" s="1">
        <f t="shared" si="14"/>
        <v>3.9583333338669036E-2</v>
      </c>
    </row>
    <row r="110" spans="1:18" x14ac:dyDescent="0.35">
      <c r="A110" s="1">
        <v>6796</v>
      </c>
      <c r="B110" s="1">
        <v>160072</v>
      </c>
      <c r="C110" s="1">
        <v>16087</v>
      </c>
      <c r="D110" s="1">
        <v>12</v>
      </c>
      <c r="E110" s="1">
        <v>3</v>
      </c>
      <c r="F110" s="1">
        <v>1388</v>
      </c>
      <c r="G110" s="1" t="s">
        <v>12</v>
      </c>
      <c r="H110" s="2">
        <v>41467.46875</v>
      </c>
      <c r="I110" s="2">
        <v>41467.677080000001</v>
      </c>
      <c r="J110" s="1">
        <v>0</v>
      </c>
      <c r="K110" s="1">
        <v>0</v>
      </c>
      <c r="L110" s="2">
        <v>41467.428472222222</v>
      </c>
      <c r="M110" s="1">
        <v>0</v>
      </c>
      <c r="N110" s="1">
        <f t="shared" si="10"/>
        <v>5</v>
      </c>
      <c r="O110" s="1">
        <f t="shared" si="11"/>
        <v>11</v>
      </c>
      <c r="P110" s="1">
        <f t="shared" si="12"/>
        <v>0.20833000000129687</v>
      </c>
      <c r="Q110" s="1">
        <f t="shared" si="13"/>
        <v>4.9999200000311248</v>
      </c>
      <c r="R110" s="1">
        <f t="shared" si="14"/>
        <v>4.0277777778101154E-2</v>
      </c>
    </row>
    <row r="111" spans="1:18" x14ac:dyDescent="0.35">
      <c r="A111" s="1">
        <v>7890</v>
      </c>
      <c r="B111" s="1">
        <v>183758</v>
      </c>
      <c r="C111" s="1">
        <v>47617</v>
      </c>
      <c r="D111" s="1">
        <v>12</v>
      </c>
      <c r="E111" s="1">
        <v>2</v>
      </c>
      <c r="F111" s="1">
        <v>61</v>
      </c>
      <c r="G111" s="1">
        <v>1399</v>
      </c>
      <c r="H111" s="2">
        <v>41587.510416666664</v>
      </c>
      <c r="I111" s="2">
        <v>41587.556089999998</v>
      </c>
      <c r="J111" s="1">
        <v>0</v>
      </c>
      <c r="K111" s="1">
        <v>0</v>
      </c>
      <c r="L111" s="2">
        <v>41587.470138888886</v>
      </c>
      <c r="M111" s="1">
        <v>0</v>
      </c>
      <c r="N111" s="1">
        <f t="shared" si="10"/>
        <v>6</v>
      </c>
      <c r="O111" s="1">
        <f t="shared" si="11"/>
        <v>12</v>
      </c>
      <c r="P111" s="1">
        <f t="shared" si="12"/>
        <v>4.5673333333979826E-2</v>
      </c>
      <c r="Q111" s="1">
        <f t="shared" si="13"/>
        <v>1.0961600000155158</v>
      </c>
      <c r="R111" s="1">
        <f t="shared" si="14"/>
        <v>4.0277777778101154E-2</v>
      </c>
    </row>
    <row r="112" spans="1:18" x14ac:dyDescent="0.35">
      <c r="A112" s="1">
        <v>5461</v>
      </c>
      <c r="B112" s="1">
        <v>183761</v>
      </c>
      <c r="C112" s="1">
        <v>39948</v>
      </c>
      <c r="D112" s="1">
        <v>12</v>
      </c>
      <c r="E112" s="1">
        <v>2</v>
      </c>
      <c r="F112" s="1">
        <v>603</v>
      </c>
      <c r="G112" s="1">
        <v>393</v>
      </c>
      <c r="H112" s="2">
        <v>41587.541666666664</v>
      </c>
      <c r="I112" s="2">
        <v>41587.607519999998</v>
      </c>
      <c r="J112" s="1">
        <v>1</v>
      </c>
      <c r="K112" s="1">
        <v>0</v>
      </c>
      <c r="L112" s="2">
        <v>41587.500694444447</v>
      </c>
      <c r="M112" s="1">
        <v>0</v>
      </c>
      <c r="N112" s="1">
        <f t="shared" si="10"/>
        <v>6</v>
      </c>
      <c r="O112" s="1">
        <f t="shared" si="11"/>
        <v>13</v>
      </c>
      <c r="P112" s="1">
        <f t="shared" si="12"/>
        <v>6.585333333350718E-2</v>
      </c>
      <c r="Q112" s="1">
        <f t="shared" si="13"/>
        <v>1.5804800000041723</v>
      </c>
      <c r="R112" s="1">
        <f t="shared" si="14"/>
        <v>4.0972222217533272E-2</v>
      </c>
    </row>
    <row r="113" spans="1:18" x14ac:dyDescent="0.35">
      <c r="A113" s="1">
        <v>5570</v>
      </c>
      <c r="B113" s="1">
        <v>164571</v>
      </c>
      <c r="C113" s="1">
        <v>38308</v>
      </c>
      <c r="D113" s="1">
        <v>87</v>
      </c>
      <c r="E113" s="1">
        <v>3</v>
      </c>
      <c r="F113" s="1">
        <v>448</v>
      </c>
      <c r="G113" s="1" t="s">
        <v>12</v>
      </c>
      <c r="H113" s="2">
        <v>41489.583333333336</v>
      </c>
      <c r="I113" s="2">
        <v>41489.875</v>
      </c>
      <c r="J113" s="1">
        <v>0</v>
      </c>
      <c r="K113" s="1">
        <v>0</v>
      </c>
      <c r="L113" s="2">
        <v>41489.542361111111</v>
      </c>
      <c r="M113" s="1">
        <v>0</v>
      </c>
      <c r="N113" s="1">
        <f t="shared" si="10"/>
        <v>6</v>
      </c>
      <c r="O113" s="1">
        <f t="shared" si="11"/>
        <v>14</v>
      </c>
      <c r="P113" s="1">
        <f t="shared" si="12"/>
        <v>0.29166666666424135</v>
      </c>
      <c r="Q113" s="1">
        <f t="shared" si="13"/>
        <v>6.9999999999417923</v>
      </c>
      <c r="R113" s="1">
        <f t="shared" si="14"/>
        <v>4.0972222224809229E-2</v>
      </c>
    </row>
    <row r="114" spans="1:18" x14ac:dyDescent="0.35">
      <c r="A114" s="1">
        <v>5662</v>
      </c>
      <c r="B114" s="1">
        <v>168818</v>
      </c>
      <c r="C114" s="1">
        <v>40462</v>
      </c>
      <c r="D114" s="1">
        <v>12</v>
      </c>
      <c r="E114" s="1">
        <v>1</v>
      </c>
      <c r="F114" s="1">
        <v>293</v>
      </c>
      <c r="G114" s="1" t="s">
        <v>12</v>
      </c>
      <c r="H114" s="2">
        <v>41509.604166666664</v>
      </c>
      <c r="I114" s="2">
        <v>41509.999309999999</v>
      </c>
      <c r="J114" s="1">
        <v>0</v>
      </c>
      <c r="K114" s="1">
        <v>0</v>
      </c>
      <c r="L114" s="2">
        <v>41509.5625</v>
      </c>
      <c r="M114" s="1">
        <v>0</v>
      </c>
      <c r="N114" s="1">
        <f t="shared" si="10"/>
        <v>5</v>
      </c>
      <c r="O114" s="1">
        <f t="shared" si="11"/>
        <v>14</v>
      </c>
      <c r="P114" s="1">
        <f t="shared" si="12"/>
        <v>0.39514333333499962</v>
      </c>
      <c r="Q114" s="1">
        <f t="shared" si="13"/>
        <v>9.483440000039991</v>
      </c>
      <c r="R114" s="1">
        <f t="shared" si="14"/>
        <v>4.1666666664241347E-2</v>
      </c>
    </row>
    <row r="115" spans="1:18" x14ac:dyDescent="0.35">
      <c r="A115" s="1">
        <v>5516</v>
      </c>
      <c r="B115" s="1">
        <v>180640</v>
      </c>
      <c r="C115" s="1">
        <v>41915</v>
      </c>
      <c r="D115" s="1">
        <v>85</v>
      </c>
      <c r="E115" s="1">
        <v>2</v>
      </c>
      <c r="F115" s="1">
        <v>1181</v>
      </c>
      <c r="G115" s="1">
        <v>393</v>
      </c>
      <c r="H115" s="2">
        <v>41570.729166666664</v>
      </c>
      <c r="I115" s="2">
        <v>41570.79176</v>
      </c>
      <c r="J115" s="1">
        <v>1</v>
      </c>
      <c r="K115" s="1">
        <v>0</v>
      </c>
      <c r="L115" s="2">
        <v>41570.6875</v>
      </c>
      <c r="M115" s="1">
        <v>0</v>
      </c>
      <c r="N115" s="1">
        <f t="shared" si="10"/>
        <v>3</v>
      </c>
      <c r="O115" s="1">
        <f t="shared" si="11"/>
        <v>17</v>
      </c>
      <c r="P115" s="1">
        <f t="shared" si="12"/>
        <v>6.2593333335826173E-2</v>
      </c>
      <c r="Q115" s="1">
        <f t="shared" si="13"/>
        <v>1.5022400000598282</v>
      </c>
      <c r="R115" s="1">
        <f t="shared" si="14"/>
        <v>4.1666666664241347E-2</v>
      </c>
    </row>
    <row r="116" spans="1:18" x14ac:dyDescent="0.35">
      <c r="A116" s="1">
        <v>5453</v>
      </c>
      <c r="B116" s="1">
        <v>181827</v>
      </c>
      <c r="C116" s="1">
        <v>46642</v>
      </c>
      <c r="D116" s="1">
        <v>12</v>
      </c>
      <c r="E116" s="1">
        <v>3</v>
      </c>
      <c r="F116" s="1">
        <v>1192</v>
      </c>
      <c r="G116" s="1" t="s">
        <v>12</v>
      </c>
      <c r="H116" s="2">
        <v>41577.34375</v>
      </c>
      <c r="I116" s="2">
        <v>41577.760419999999</v>
      </c>
      <c r="J116" s="1">
        <v>0</v>
      </c>
      <c r="K116" s="1">
        <v>0</v>
      </c>
      <c r="L116" s="2">
        <v>41577.302083333336</v>
      </c>
      <c r="M116" s="1">
        <v>0</v>
      </c>
      <c r="N116" s="1">
        <f t="shared" si="10"/>
        <v>3</v>
      </c>
      <c r="O116" s="1">
        <f t="shared" si="11"/>
        <v>8</v>
      </c>
      <c r="P116" s="1">
        <f t="shared" si="12"/>
        <v>0.41666999999870313</v>
      </c>
      <c r="Q116" s="1">
        <f t="shared" si="13"/>
        <v>10.000079999968875</v>
      </c>
      <c r="R116" s="1">
        <f t="shared" si="14"/>
        <v>4.1666666664241347E-2</v>
      </c>
    </row>
    <row r="117" spans="1:18" x14ac:dyDescent="0.35">
      <c r="A117" s="1">
        <v>7644</v>
      </c>
      <c r="B117" s="1">
        <v>185698</v>
      </c>
      <c r="C117" s="1">
        <v>48599</v>
      </c>
      <c r="D117" s="1">
        <v>12</v>
      </c>
      <c r="E117" s="1">
        <v>2</v>
      </c>
      <c r="F117" s="1">
        <v>531</v>
      </c>
      <c r="G117" s="1">
        <v>1384</v>
      </c>
      <c r="H117" s="2">
        <v>41600.822916666664</v>
      </c>
      <c r="I117" s="2">
        <v>41600.858220000002</v>
      </c>
      <c r="J117" s="1">
        <v>0</v>
      </c>
      <c r="K117" s="1">
        <v>0</v>
      </c>
      <c r="L117" s="2">
        <v>41600.78125</v>
      </c>
      <c r="M117" s="1">
        <v>0</v>
      </c>
      <c r="N117" s="1">
        <f t="shared" si="10"/>
        <v>5</v>
      </c>
      <c r="O117" s="1">
        <f t="shared" si="11"/>
        <v>19</v>
      </c>
      <c r="P117" s="1">
        <f t="shared" si="12"/>
        <v>3.5303333337651566E-2</v>
      </c>
      <c r="Q117" s="1">
        <f t="shared" si="13"/>
        <v>0.84728000010363758</v>
      </c>
      <c r="R117" s="1">
        <f t="shared" si="14"/>
        <v>4.1666666664241347E-2</v>
      </c>
    </row>
    <row r="118" spans="1:18" x14ac:dyDescent="0.35">
      <c r="A118" s="1">
        <v>7531</v>
      </c>
      <c r="B118" s="1">
        <v>170032</v>
      </c>
      <c r="C118" s="1">
        <v>39925</v>
      </c>
      <c r="D118" s="1">
        <v>24</v>
      </c>
      <c r="E118" s="1">
        <v>3</v>
      </c>
      <c r="F118" s="1">
        <v>846</v>
      </c>
      <c r="G118" s="1" t="s">
        <v>12</v>
      </c>
      <c r="H118" s="2">
        <v>41516.520833333336</v>
      </c>
      <c r="I118" s="2">
        <v>41516.895830000001</v>
      </c>
      <c r="J118" s="1">
        <v>0</v>
      </c>
      <c r="K118" s="1">
        <v>0</v>
      </c>
      <c r="L118" s="2">
        <v>41516.479166666664</v>
      </c>
      <c r="M118" s="1">
        <v>0</v>
      </c>
      <c r="N118" s="1">
        <f t="shared" si="10"/>
        <v>5</v>
      </c>
      <c r="O118" s="1">
        <f t="shared" si="11"/>
        <v>12</v>
      </c>
      <c r="P118" s="1">
        <f t="shared" si="12"/>
        <v>0.37499666666553821</v>
      </c>
      <c r="Q118" s="1">
        <f t="shared" si="13"/>
        <v>8.9999199999729171</v>
      </c>
      <c r="R118" s="1">
        <f t="shared" si="14"/>
        <v>4.1666666671517305E-2</v>
      </c>
    </row>
    <row r="119" spans="1:18" x14ac:dyDescent="0.35">
      <c r="A119" s="1">
        <v>7445</v>
      </c>
      <c r="B119" s="1">
        <v>162945</v>
      </c>
      <c r="C119" s="1">
        <v>25696</v>
      </c>
      <c r="D119" s="1">
        <v>12</v>
      </c>
      <c r="E119" s="1">
        <v>2</v>
      </c>
      <c r="F119" s="1">
        <v>105</v>
      </c>
      <c r="G119" s="1">
        <v>1237</v>
      </c>
      <c r="H119" s="2">
        <v>41482.510416666664</v>
      </c>
      <c r="I119" s="2">
        <v>41482.55156</v>
      </c>
      <c r="J119" s="1">
        <v>0</v>
      </c>
      <c r="K119" s="1">
        <v>0</v>
      </c>
      <c r="L119" s="2">
        <v>41482.468055555553</v>
      </c>
      <c r="M119" s="1">
        <v>0</v>
      </c>
      <c r="N119" s="1">
        <f t="shared" si="10"/>
        <v>6</v>
      </c>
      <c r="O119" s="1">
        <f t="shared" si="11"/>
        <v>12</v>
      </c>
      <c r="P119" s="1">
        <f t="shared" si="12"/>
        <v>4.1143333335639909E-2</v>
      </c>
      <c r="Q119" s="1">
        <f t="shared" si="13"/>
        <v>0.98744000005535781</v>
      </c>
      <c r="R119" s="1">
        <f t="shared" si="14"/>
        <v>4.2361111110949423E-2</v>
      </c>
    </row>
    <row r="120" spans="1:18" x14ac:dyDescent="0.35">
      <c r="A120" s="1">
        <v>7482</v>
      </c>
      <c r="B120" s="1">
        <v>173591</v>
      </c>
      <c r="C120" s="1">
        <v>34889</v>
      </c>
      <c r="D120" s="1">
        <v>12</v>
      </c>
      <c r="E120" s="1">
        <v>2</v>
      </c>
      <c r="F120" s="1">
        <v>417</v>
      </c>
      <c r="G120" s="1">
        <v>1095</v>
      </c>
      <c r="H120" s="2">
        <v>41532.375</v>
      </c>
      <c r="I120" s="2">
        <v>41532.417379999999</v>
      </c>
      <c r="J120" s="1">
        <v>0</v>
      </c>
      <c r="K120" s="1">
        <v>0</v>
      </c>
      <c r="L120" s="2">
        <v>41532.332638888889</v>
      </c>
      <c r="M120" s="1">
        <v>0</v>
      </c>
      <c r="N120" s="1">
        <f t="shared" si="10"/>
        <v>7</v>
      </c>
      <c r="O120" s="1">
        <f t="shared" si="11"/>
        <v>9</v>
      </c>
      <c r="P120" s="1">
        <f t="shared" si="12"/>
        <v>4.2379999998956919E-2</v>
      </c>
      <c r="Q120" s="1">
        <f t="shared" si="13"/>
        <v>1.017119999974966</v>
      </c>
      <c r="R120" s="1">
        <f t="shared" si="14"/>
        <v>4.2361111110949423E-2</v>
      </c>
    </row>
    <row r="121" spans="1:18" x14ac:dyDescent="0.35">
      <c r="A121" s="1">
        <v>7276</v>
      </c>
      <c r="B121" s="1">
        <v>158949</v>
      </c>
      <c r="C121" s="1">
        <v>35594</v>
      </c>
      <c r="D121" s="1">
        <v>12</v>
      </c>
      <c r="E121" s="1">
        <v>3</v>
      </c>
      <c r="F121" s="1">
        <v>571</v>
      </c>
      <c r="G121" s="1" t="s">
        <v>12</v>
      </c>
      <c r="H121" s="2">
        <v>41461.572916666664</v>
      </c>
      <c r="I121" s="2">
        <v>41461.78125</v>
      </c>
      <c r="J121" s="1">
        <v>0</v>
      </c>
      <c r="K121" s="1">
        <v>0</v>
      </c>
      <c r="L121" s="2">
        <v>41461.529861111114</v>
      </c>
      <c r="M121" s="1">
        <v>0</v>
      </c>
      <c r="N121" s="1">
        <f t="shared" si="10"/>
        <v>6</v>
      </c>
      <c r="O121" s="1">
        <f t="shared" si="11"/>
        <v>13</v>
      </c>
      <c r="P121" s="1">
        <f t="shared" si="12"/>
        <v>0.20833333333575865</v>
      </c>
      <c r="Q121" s="1">
        <f t="shared" si="13"/>
        <v>5.0000000000582077</v>
      </c>
      <c r="R121" s="1">
        <f t="shared" si="14"/>
        <v>4.3055555550381541E-2</v>
      </c>
    </row>
    <row r="122" spans="1:18" x14ac:dyDescent="0.35">
      <c r="A122" s="1">
        <v>7852</v>
      </c>
      <c r="B122" s="1">
        <v>160514</v>
      </c>
      <c r="C122" s="1">
        <v>25271</v>
      </c>
      <c r="D122" s="1">
        <v>85</v>
      </c>
      <c r="E122" s="1">
        <v>2</v>
      </c>
      <c r="F122" s="1">
        <v>455</v>
      </c>
      <c r="G122" s="1">
        <v>1228</v>
      </c>
      <c r="H122" s="2">
        <v>41469.458333333336</v>
      </c>
      <c r="I122" s="2">
        <v>41469.502670000002</v>
      </c>
      <c r="J122" s="1">
        <v>0</v>
      </c>
      <c r="K122" s="1">
        <v>0</v>
      </c>
      <c r="L122" s="2">
        <v>41469.415277777778</v>
      </c>
      <c r="M122" s="1">
        <v>0</v>
      </c>
      <c r="N122" s="1">
        <f t="shared" si="10"/>
        <v>7</v>
      </c>
      <c r="O122" s="1">
        <f t="shared" si="11"/>
        <v>11</v>
      </c>
      <c r="P122" s="1">
        <f t="shared" si="12"/>
        <v>4.4336666665913071E-2</v>
      </c>
      <c r="Q122" s="1">
        <f t="shared" si="13"/>
        <v>1.0640799999819137</v>
      </c>
      <c r="R122" s="1">
        <f t="shared" si="14"/>
        <v>4.3055555557657499E-2</v>
      </c>
    </row>
    <row r="123" spans="1:18" x14ac:dyDescent="0.35">
      <c r="A123" s="1">
        <v>6677</v>
      </c>
      <c r="B123" s="1">
        <v>161039</v>
      </c>
      <c r="C123" s="1">
        <v>36781</v>
      </c>
      <c r="D123" s="1">
        <v>12</v>
      </c>
      <c r="E123" s="1">
        <v>3</v>
      </c>
      <c r="F123" s="1">
        <v>1205</v>
      </c>
      <c r="G123" s="1" t="s">
        <v>12</v>
      </c>
      <c r="H123" s="2">
        <v>41472.458333333336</v>
      </c>
      <c r="I123" s="2">
        <v>41472.910459999999</v>
      </c>
      <c r="J123" s="1">
        <v>0</v>
      </c>
      <c r="K123" s="1">
        <v>0</v>
      </c>
      <c r="L123" s="2">
        <v>41472.415277777778</v>
      </c>
      <c r="M123" s="1">
        <v>0</v>
      </c>
      <c r="N123" s="1">
        <f t="shared" si="10"/>
        <v>3</v>
      </c>
      <c r="O123" s="1">
        <f t="shared" si="11"/>
        <v>11</v>
      </c>
      <c r="P123" s="1">
        <f t="shared" si="12"/>
        <v>0.45212666666338919</v>
      </c>
      <c r="Q123" s="1">
        <f t="shared" si="13"/>
        <v>10.85103999992134</v>
      </c>
      <c r="R123" s="1">
        <f t="shared" si="14"/>
        <v>4.3055555557657499E-2</v>
      </c>
    </row>
    <row r="124" spans="1:18" x14ac:dyDescent="0.35">
      <c r="A124" s="1">
        <v>6658</v>
      </c>
      <c r="B124" s="1">
        <v>163745</v>
      </c>
      <c r="C124" s="1">
        <v>38072</v>
      </c>
      <c r="D124" s="1">
        <v>12</v>
      </c>
      <c r="E124" s="1">
        <v>2</v>
      </c>
      <c r="F124" s="1">
        <v>1237</v>
      </c>
      <c r="G124" s="1">
        <v>58</v>
      </c>
      <c r="H124" s="2">
        <v>41486.708333333336</v>
      </c>
      <c r="I124" s="2">
        <v>41486.733849999997</v>
      </c>
      <c r="J124" s="1">
        <v>0</v>
      </c>
      <c r="K124" s="1">
        <v>0</v>
      </c>
      <c r="L124" s="2">
        <v>41486.665277777778</v>
      </c>
      <c r="M124" s="1">
        <v>0</v>
      </c>
      <c r="N124" s="1">
        <f t="shared" si="10"/>
        <v>3</v>
      </c>
      <c r="O124" s="1">
        <f t="shared" si="11"/>
        <v>17</v>
      </c>
      <c r="P124" s="1">
        <f t="shared" si="12"/>
        <v>2.5516666661133058E-2</v>
      </c>
      <c r="Q124" s="1">
        <f t="shared" si="13"/>
        <v>0.6123999998671934</v>
      </c>
      <c r="R124" s="1">
        <f t="shared" si="14"/>
        <v>4.3055555557657499E-2</v>
      </c>
    </row>
    <row r="125" spans="1:18" x14ac:dyDescent="0.35">
      <c r="A125" s="1">
        <v>6971</v>
      </c>
      <c r="B125" s="1">
        <v>172162</v>
      </c>
      <c r="C125" s="1">
        <v>41937</v>
      </c>
      <c r="D125" s="1">
        <v>12</v>
      </c>
      <c r="E125" s="1">
        <v>2</v>
      </c>
      <c r="F125" s="1">
        <v>79</v>
      </c>
      <c r="G125" s="1">
        <v>1039</v>
      </c>
      <c r="H125" s="2">
        <v>41524.59375</v>
      </c>
      <c r="I125" s="2">
        <v>41524.621599999999</v>
      </c>
      <c r="J125" s="1">
        <v>1</v>
      </c>
      <c r="K125" s="1">
        <v>0</v>
      </c>
      <c r="L125" s="2">
        <v>41524.550694444442</v>
      </c>
      <c r="M125" s="1">
        <v>0</v>
      </c>
      <c r="N125" s="1">
        <f t="shared" si="10"/>
        <v>6</v>
      </c>
      <c r="O125" s="1">
        <f t="shared" si="11"/>
        <v>14</v>
      </c>
      <c r="P125" s="1">
        <f t="shared" si="12"/>
        <v>2.7849999998579733E-2</v>
      </c>
      <c r="Q125" s="1">
        <f t="shared" si="13"/>
        <v>0.66839999996591359</v>
      </c>
      <c r="R125" s="1">
        <f t="shared" si="14"/>
        <v>4.3055555557657499E-2</v>
      </c>
    </row>
    <row r="126" spans="1:18" x14ac:dyDescent="0.35">
      <c r="A126" s="1">
        <v>7743</v>
      </c>
      <c r="B126" s="1">
        <v>163475</v>
      </c>
      <c r="C126" s="1">
        <v>37820</v>
      </c>
      <c r="D126" s="1">
        <v>12</v>
      </c>
      <c r="E126" s="1">
        <v>2</v>
      </c>
      <c r="F126" s="1">
        <v>1062</v>
      </c>
      <c r="G126" s="1">
        <v>409</v>
      </c>
      <c r="H126" s="2">
        <v>41485.479166666664</v>
      </c>
      <c r="I126" s="2">
        <v>41485.527090000003</v>
      </c>
      <c r="J126" s="1">
        <v>0</v>
      </c>
      <c r="K126" s="1">
        <v>0</v>
      </c>
      <c r="L126" s="2">
        <v>41485.435416666667</v>
      </c>
      <c r="M126" s="1">
        <v>0</v>
      </c>
      <c r="N126" s="1">
        <f t="shared" si="10"/>
        <v>2</v>
      </c>
      <c r="O126" s="1">
        <f t="shared" si="11"/>
        <v>11</v>
      </c>
      <c r="P126" s="1">
        <f t="shared" si="12"/>
        <v>4.7923333338985685E-2</v>
      </c>
      <c r="Q126" s="1">
        <f t="shared" si="13"/>
        <v>1.1501600001356564</v>
      </c>
      <c r="R126" s="1">
        <f t="shared" si="14"/>
        <v>4.3749999997089617E-2</v>
      </c>
    </row>
    <row r="127" spans="1:18" x14ac:dyDescent="0.35">
      <c r="A127" s="1">
        <v>6758</v>
      </c>
      <c r="B127" s="1">
        <v>181106</v>
      </c>
      <c r="C127" s="1">
        <v>39888</v>
      </c>
      <c r="D127" s="1">
        <v>12</v>
      </c>
      <c r="E127" s="1">
        <v>3</v>
      </c>
      <c r="F127" s="1">
        <v>1173</v>
      </c>
      <c r="G127" s="1" t="s">
        <v>12</v>
      </c>
      <c r="H127" s="2">
        <v>41573.385416666664</v>
      </c>
      <c r="I127" s="2">
        <v>41573.514949999997</v>
      </c>
      <c r="J127" s="1">
        <v>0</v>
      </c>
      <c r="K127" s="1">
        <v>0</v>
      </c>
      <c r="L127" s="2">
        <v>41573.341666666667</v>
      </c>
      <c r="M127" s="1">
        <v>0</v>
      </c>
      <c r="N127" s="1">
        <f t="shared" si="10"/>
        <v>6</v>
      </c>
      <c r="O127" s="1">
        <f t="shared" si="11"/>
        <v>9</v>
      </c>
      <c r="P127" s="1">
        <f t="shared" si="12"/>
        <v>0.1295333333328017</v>
      </c>
      <c r="Q127" s="1">
        <f t="shared" si="13"/>
        <v>3.1087999999872409</v>
      </c>
      <c r="R127" s="1">
        <f t="shared" si="14"/>
        <v>4.3749999997089617E-2</v>
      </c>
    </row>
    <row r="128" spans="1:18" x14ac:dyDescent="0.35">
      <c r="A128" s="1">
        <v>6906</v>
      </c>
      <c r="B128" s="1">
        <v>168018</v>
      </c>
      <c r="C128" s="1">
        <v>38152</v>
      </c>
      <c r="D128" s="1">
        <v>12</v>
      </c>
      <c r="E128" s="1">
        <v>2</v>
      </c>
      <c r="F128" s="1">
        <v>763</v>
      </c>
      <c r="G128" s="1">
        <v>571</v>
      </c>
      <c r="H128" s="2">
        <v>41505.645833333336</v>
      </c>
      <c r="I128" s="2">
        <v>41505.687290000002</v>
      </c>
      <c r="J128" s="1">
        <v>0</v>
      </c>
      <c r="K128" s="1">
        <v>0</v>
      </c>
      <c r="L128" s="2">
        <v>41505.602083333331</v>
      </c>
      <c r="M128" s="1">
        <v>0</v>
      </c>
      <c r="N128" s="1">
        <f t="shared" si="10"/>
        <v>1</v>
      </c>
      <c r="O128" s="1">
        <f t="shared" si="11"/>
        <v>15</v>
      </c>
      <c r="P128" s="1">
        <f t="shared" si="12"/>
        <v>4.1456666665908415E-2</v>
      </c>
      <c r="Q128" s="1">
        <f t="shared" si="13"/>
        <v>0.99495999998180196</v>
      </c>
      <c r="R128" s="1">
        <f t="shared" si="14"/>
        <v>4.3750000004365575E-2</v>
      </c>
    </row>
    <row r="129" spans="1:18" x14ac:dyDescent="0.35">
      <c r="A129" s="1">
        <v>6412</v>
      </c>
      <c r="B129" s="1">
        <v>165017</v>
      </c>
      <c r="C129" s="1">
        <v>36016</v>
      </c>
      <c r="D129" s="1">
        <v>12</v>
      </c>
      <c r="E129" s="1">
        <v>2</v>
      </c>
      <c r="F129" s="1">
        <v>1286</v>
      </c>
      <c r="G129" s="1">
        <v>1010</v>
      </c>
      <c r="H129" s="2">
        <v>41491.6875</v>
      </c>
      <c r="I129" s="2">
        <v>41491.727700000003</v>
      </c>
      <c r="J129" s="1">
        <v>0</v>
      </c>
      <c r="K129" s="1">
        <v>0</v>
      </c>
      <c r="L129" s="2">
        <v>41491.643055555556</v>
      </c>
      <c r="M129" s="1">
        <v>0</v>
      </c>
      <c r="N129" s="1">
        <f t="shared" si="10"/>
        <v>1</v>
      </c>
      <c r="O129" s="1">
        <f t="shared" si="11"/>
        <v>16</v>
      </c>
      <c r="P129" s="1">
        <f t="shared" si="12"/>
        <v>4.0200000003096648E-2</v>
      </c>
      <c r="Q129" s="1">
        <f t="shared" si="13"/>
        <v>0.96480000007431954</v>
      </c>
      <c r="R129" s="1">
        <f t="shared" si="14"/>
        <v>4.4444444443797693E-2</v>
      </c>
    </row>
    <row r="130" spans="1:18" x14ac:dyDescent="0.35">
      <c r="A130" s="1">
        <v>7492</v>
      </c>
      <c r="B130" s="1">
        <v>166655</v>
      </c>
      <c r="C130" s="1">
        <v>39244</v>
      </c>
      <c r="D130" s="1">
        <v>12</v>
      </c>
      <c r="E130" s="1">
        <v>2</v>
      </c>
      <c r="F130" s="1">
        <v>1068</v>
      </c>
      <c r="G130" s="1">
        <v>142</v>
      </c>
      <c r="H130" s="2">
        <v>41499.729166666664</v>
      </c>
      <c r="I130" s="2">
        <v>41499.781490000001</v>
      </c>
      <c r="J130" s="1">
        <v>0</v>
      </c>
      <c r="K130" s="1">
        <v>0</v>
      </c>
      <c r="L130" s="2">
        <v>41499.68472222222</v>
      </c>
      <c r="M130" s="1">
        <v>0</v>
      </c>
      <c r="N130" s="1">
        <f t="shared" ref="N130:N193" si="15">WEEKDAY(H130,2)</f>
        <v>2</v>
      </c>
      <c r="O130" s="1">
        <f t="shared" ref="O130:O193" si="16">HOUR(H130)</f>
        <v>17</v>
      </c>
      <c r="P130" s="1">
        <f t="shared" ref="P130:P193" si="17">I130-H130</f>
        <v>5.23233333369717E-2</v>
      </c>
      <c r="Q130" s="1">
        <f t="shared" ref="Q130:Q193" si="18">IF(M130=1, "",P130*24)</f>
        <v>1.2557600000873208</v>
      </c>
      <c r="R130" s="1">
        <f t="shared" ref="R130:R193" si="19">H130-L130</f>
        <v>4.4444444443797693E-2</v>
      </c>
    </row>
    <row r="131" spans="1:18" x14ac:dyDescent="0.35">
      <c r="A131" s="1">
        <v>7661</v>
      </c>
      <c r="B131" s="1">
        <v>183311</v>
      </c>
      <c r="C131" s="1">
        <v>46573</v>
      </c>
      <c r="D131" s="1">
        <v>85</v>
      </c>
      <c r="E131" s="1">
        <v>2</v>
      </c>
      <c r="F131" s="1">
        <v>1189</v>
      </c>
      <c r="G131" s="1">
        <v>1096</v>
      </c>
      <c r="H131" s="2">
        <v>41584.28125</v>
      </c>
      <c r="I131" s="2">
        <v>41584.346539999999</v>
      </c>
      <c r="J131" s="1">
        <v>0</v>
      </c>
      <c r="K131" s="1">
        <v>0</v>
      </c>
      <c r="L131" s="2">
        <v>41584.236805555556</v>
      </c>
      <c r="M131" s="1">
        <v>0</v>
      </c>
      <c r="N131" s="1">
        <f t="shared" si="15"/>
        <v>3</v>
      </c>
      <c r="O131" s="1">
        <f t="shared" si="16"/>
        <v>6</v>
      </c>
      <c r="P131" s="1">
        <f t="shared" si="17"/>
        <v>6.5289999998640269E-2</v>
      </c>
      <c r="Q131" s="1">
        <f t="shared" si="18"/>
        <v>1.5669599999673665</v>
      </c>
      <c r="R131" s="1">
        <f t="shared" si="19"/>
        <v>4.4444444443797693E-2</v>
      </c>
    </row>
    <row r="132" spans="1:18" x14ac:dyDescent="0.35">
      <c r="A132" s="1">
        <v>6685</v>
      </c>
      <c r="B132" s="1">
        <v>159984</v>
      </c>
      <c r="C132" s="1">
        <v>36301</v>
      </c>
      <c r="D132" s="1">
        <v>12</v>
      </c>
      <c r="E132" s="1">
        <v>2</v>
      </c>
      <c r="F132" s="1">
        <v>1096</v>
      </c>
      <c r="G132" s="1">
        <v>1384</v>
      </c>
      <c r="H132" s="2">
        <v>41466.875</v>
      </c>
      <c r="I132" s="2">
        <v>41466.962820000001</v>
      </c>
      <c r="J132" s="1">
        <v>0</v>
      </c>
      <c r="K132" s="1">
        <v>0</v>
      </c>
      <c r="L132" s="2">
        <v>41466.829861111109</v>
      </c>
      <c r="M132" s="1">
        <v>0</v>
      </c>
      <c r="N132" s="1">
        <f t="shared" si="15"/>
        <v>4</v>
      </c>
      <c r="O132" s="1">
        <f t="shared" si="16"/>
        <v>21</v>
      </c>
      <c r="P132" s="1">
        <f t="shared" si="17"/>
        <v>8.7820000000647269E-2</v>
      </c>
      <c r="Q132" s="1">
        <f t="shared" si="18"/>
        <v>2.1076800000155345</v>
      </c>
      <c r="R132" s="1">
        <f t="shared" si="19"/>
        <v>4.5138888890505768E-2</v>
      </c>
    </row>
    <row r="133" spans="1:18" x14ac:dyDescent="0.35">
      <c r="A133" s="1">
        <v>7948</v>
      </c>
      <c r="B133" s="1">
        <v>162185</v>
      </c>
      <c r="C133" s="1">
        <v>18305</v>
      </c>
      <c r="D133" s="1">
        <v>89</v>
      </c>
      <c r="E133" s="1">
        <v>2</v>
      </c>
      <c r="F133" s="1">
        <v>466</v>
      </c>
      <c r="G133" s="1">
        <v>1160</v>
      </c>
      <c r="H133" s="2">
        <v>41478.395833333336</v>
      </c>
      <c r="I133" s="2">
        <v>41478.457090000004</v>
      </c>
      <c r="J133" s="1">
        <v>1</v>
      </c>
      <c r="K133" s="1">
        <v>0</v>
      </c>
      <c r="L133" s="2">
        <v>41478.350694444445</v>
      </c>
      <c r="M133" s="1">
        <v>0</v>
      </c>
      <c r="N133" s="1">
        <f t="shared" si="15"/>
        <v>2</v>
      </c>
      <c r="O133" s="1">
        <f t="shared" si="16"/>
        <v>9</v>
      </c>
      <c r="P133" s="1">
        <f t="shared" si="17"/>
        <v>6.1256666667759418E-2</v>
      </c>
      <c r="Q133" s="1">
        <f t="shared" si="18"/>
        <v>1.470160000026226</v>
      </c>
      <c r="R133" s="1">
        <f t="shared" si="19"/>
        <v>4.5138888890505768E-2</v>
      </c>
    </row>
    <row r="134" spans="1:18" x14ac:dyDescent="0.35">
      <c r="A134" s="1">
        <v>6200</v>
      </c>
      <c r="B134" s="1">
        <v>180435</v>
      </c>
      <c r="C134" s="1">
        <v>37711</v>
      </c>
      <c r="D134" s="1">
        <v>12</v>
      </c>
      <c r="E134" s="1">
        <v>3</v>
      </c>
      <c r="F134" s="1">
        <v>1084</v>
      </c>
      <c r="G134" s="1" t="s">
        <v>12</v>
      </c>
      <c r="H134" s="2">
        <v>41569.59375</v>
      </c>
      <c r="I134" s="2">
        <v>41569.803010000003</v>
      </c>
      <c r="J134" s="1">
        <v>0</v>
      </c>
      <c r="K134" s="1">
        <v>0</v>
      </c>
      <c r="L134" s="2">
        <v>41569.548611111109</v>
      </c>
      <c r="M134" s="1">
        <v>0</v>
      </c>
      <c r="N134" s="1">
        <f t="shared" si="15"/>
        <v>2</v>
      </c>
      <c r="O134" s="1">
        <f t="shared" si="16"/>
        <v>14</v>
      </c>
      <c r="P134" s="1">
        <f t="shared" si="17"/>
        <v>0.20926000000326894</v>
      </c>
      <c r="Q134" s="1">
        <f t="shared" si="18"/>
        <v>5.0222400000784546</v>
      </c>
      <c r="R134" s="1">
        <f t="shared" si="19"/>
        <v>4.5138888890505768E-2</v>
      </c>
    </row>
    <row r="135" spans="1:18" x14ac:dyDescent="0.35">
      <c r="A135" s="1">
        <v>7892</v>
      </c>
      <c r="B135" s="1">
        <v>185332</v>
      </c>
      <c r="C135" s="1">
        <v>48424</v>
      </c>
      <c r="D135" s="1">
        <v>12</v>
      </c>
      <c r="E135" s="1">
        <v>3</v>
      </c>
      <c r="F135" s="1">
        <v>167</v>
      </c>
      <c r="G135" s="1" t="s">
        <v>12</v>
      </c>
      <c r="H135" s="2">
        <v>41598.520833333336</v>
      </c>
      <c r="I135" s="2">
        <v>41598.729169999999</v>
      </c>
      <c r="J135" s="1">
        <v>0</v>
      </c>
      <c r="K135" s="1">
        <v>0</v>
      </c>
      <c r="L135" s="2">
        <v>41598.475694444445</v>
      </c>
      <c r="M135" s="1">
        <v>0</v>
      </c>
      <c r="N135" s="1">
        <f t="shared" si="15"/>
        <v>3</v>
      </c>
      <c r="O135" s="1">
        <f t="shared" si="16"/>
        <v>12</v>
      </c>
      <c r="P135" s="1">
        <f t="shared" si="17"/>
        <v>0.20833666666294448</v>
      </c>
      <c r="Q135" s="1">
        <f t="shared" si="18"/>
        <v>5.0000799999106675</v>
      </c>
      <c r="R135" s="1">
        <f t="shared" si="19"/>
        <v>4.5138888890505768E-2</v>
      </c>
    </row>
    <row r="136" spans="1:18" x14ac:dyDescent="0.35">
      <c r="A136" s="1">
        <v>6761</v>
      </c>
      <c r="B136" s="1">
        <v>160672</v>
      </c>
      <c r="C136" s="1">
        <v>27158</v>
      </c>
      <c r="D136" s="1">
        <v>12</v>
      </c>
      <c r="E136" s="1">
        <v>2</v>
      </c>
      <c r="F136" s="1">
        <v>1039</v>
      </c>
      <c r="G136" s="1">
        <v>393</v>
      </c>
      <c r="H136" s="2">
        <v>41470.083333333336</v>
      </c>
      <c r="I136" s="2">
        <v>41470.128550000001</v>
      </c>
      <c r="J136" s="1">
        <v>1</v>
      </c>
      <c r="K136" s="1">
        <v>0</v>
      </c>
      <c r="L136" s="2">
        <v>41470.037499999999</v>
      </c>
      <c r="M136" s="1">
        <v>0</v>
      </c>
      <c r="N136" s="1">
        <f t="shared" si="15"/>
        <v>1</v>
      </c>
      <c r="O136" s="1">
        <f t="shared" si="16"/>
        <v>2</v>
      </c>
      <c r="P136" s="1">
        <f t="shared" si="17"/>
        <v>4.5216666665510274E-2</v>
      </c>
      <c r="Q136" s="1">
        <f t="shared" si="18"/>
        <v>1.0851999999722466</v>
      </c>
      <c r="R136" s="1">
        <f t="shared" si="19"/>
        <v>4.5833333337213844E-2</v>
      </c>
    </row>
    <row r="137" spans="1:18" x14ac:dyDescent="0.35">
      <c r="A137" s="1">
        <v>7624</v>
      </c>
      <c r="B137" s="1">
        <v>172189</v>
      </c>
      <c r="C137" s="1">
        <v>41954</v>
      </c>
      <c r="D137" s="1">
        <v>85</v>
      </c>
      <c r="E137" s="1">
        <v>2</v>
      </c>
      <c r="F137" s="1">
        <v>1017</v>
      </c>
      <c r="G137" s="1">
        <v>1384</v>
      </c>
      <c r="H137" s="2">
        <v>41524.677083333336</v>
      </c>
      <c r="I137" s="2">
        <v>41524.712659999997</v>
      </c>
      <c r="J137" s="1">
        <v>0</v>
      </c>
      <c r="K137" s="1">
        <v>0</v>
      </c>
      <c r="L137" s="2">
        <v>41524.631249999999</v>
      </c>
      <c r="M137" s="1">
        <v>0</v>
      </c>
      <c r="N137" s="1">
        <f t="shared" si="15"/>
        <v>6</v>
      </c>
      <c r="O137" s="1">
        <f t="shared" si="16"/>
        <v>16</v>
      </c>
      <c r="P137" s="1">
        <f t="shared" si="17"/>
        <v>3.5576666661654599E-2</v>
      </c>
      <c r="Q137" s="1">
        <f t="shared" si="18"/>
        <v>0.85383999987971038</v>
      </c>
      <c r="R137" s="1">
        <f t="shared" si="19"/>
        <v>4.5833333337213844E-2</v>
      </c>
    </row>
    <row r="138" spans="1:18" x14ac:dyDescent="0.35">
      <c r="A138" s="1">
        <v>7377</v>
      </c>
      <c r="B138" s="1">
        <v>174377</v>
      </c>
      <c r="C138" s="1">
        <v>43106</v>
      </c>
      <c r="D138" s="1">
        <v>12</v>
      </c>
      <c r="E138" s="1">
        <v>3</v>
      </c>
      <c r="F138" s="1">
        <v>1301</v>
      </c>
      <c r="G138" s="1" t="s">
        <v>12</v>
      </c>
      <c r="H138" s="2">
        <v>41536.458333333336</v>
      </c>
      <c r="I138" s="2">
        <v>41536.666669999999</v>
      </c>
      <c r="J138" s="1">
        <v>0</v>
      </c>
      <c r="K138" s="1">
        <v>0</v>
      </c>
      <c r="L138" s="2">
        <v>41536.412499999999</v>
      </c>
      <c r="M138" s="1">
        <v>0</v>
      </c>
      <c r="N138" s="1">
        <f t="shared" si="15"/>
        <v>4</v>
      </c>
      <c r="O138" s="1">
        <f t="shared" si="16"/>
        <v>11</v>
      </c>
      <c r="P138" s="1">
        <f t="shared" si="17"/>
        <v>0.20833666666294448</v>
      </c>
      <c r="Q138" s="1">
        <f t="shared" si="18"/>
        <v>5.0000799999106675</v>
      </c>
      <c r="R138" s="1">
        <f t="shared" si="19"/>
        <v>4.5833333337213844E-2</v>
      </c>
    </row>
    <row r="139" spans="1:18" x14ac:dyDescent="0.35">
      <c r="A139" s="1">
        <v>6065</v>
      </c>
      <c r="B139" s="1">
        <v>162082</v>
      </c>
      <c r="C139" s="1">
        <v>37192</v>
      </c>
      <c r="D139" s="1">
        <v>12</v>
      </c>
      <c r="E139" s="1">
        <v>2</v>
      </c>
      <c r="F139" s="1">
        <v>1068</v>
      </c>
      <c r="G139" s="1">
        <v>353</v>
      </c>
      <c r="H139" s="2">
        <v>41477.71875</v>
      </c>
      <c r="I139" s="2">
        <v>41477.7402</v>
      </c>
      <c r="J139" s="1">
        <v>0</v>
      </c>
      <c r="K139" s="1">
        <v>0</v>
      </c>
      <c r="L139" s="2">
        <v>41477.672222222223</v>
      </c>
      <c r="M139" s="1">
        <v>0</v>
      </c>
      <c r="N139" s="1">
        <f t="shared" si="15"/>
        <v>1</v>
      </c>
      <c r="O139" s="1">
        <f t="shared" si="16"/>
        <v>17</v>
      </c>
      <c r="P139" s="1">
        <f t="shared" si="17"/>
        <v>2.1450000000186265E-2</v>
      </c>
      <c r="Q139" s="1">
        <f t="shared" si="18"/>
        <v>0.51480000000447035</v>
      </c>
      <c r="R139" s="1">
        <f t="shared" si="19"/>
        <v>4.6527777776645962E-2</v>
      </c>
    </row>
    <row r="140" spans="1:18" x14ac:dyDescent="0.35">
      <c r="A140" s="1">
        <v>5396</v>
      </c>
      <c r="B140" s="1">
        <v>176088</v>
      </c>
      <c r="C140" s="1">
        <v>43801</v>
      </c>
      <c r="D140" s="1">
        <v>12</v>
      </c>
      <c r="E140" s="1">
        <v>3</v>
      </c>
      <c r="F140" s="1">
        <v>455</v>
      </c>
      <c r="G140" s="1" t="s">
        <v>12</v>
      </c>
      <c r="H140" s="2">
        <v>41545.791666666664</v>
      </c>
      <c r="I140" s="2">
        <v>41545.958330000001</v>
      </c>
      <c r="J140" s="1">
        <v>0</v>
      </c>
      <c r="K140" s="1">
        <v>0</v>
      </c>
      <c r="L140" s="2">
        <v>41545.745138888888</v>
      </c>
      <c r="M140" s="1">
        <v>0</v>
      </c>
      <c r="N140" s="1">
        <f t="shared" si="15"/>
        <v>6</v>
      </c>
      <c r="O140" s="1">
        <f t="shared" si="16"/>
        <v>19</v>
      </c>
      <c r="P140" s="1">
        <f t="shared" si="17"/>
        <v>0.16666333333705552</v>
      </c>
      <c r="Q140" s="1">
        <f t="shared" si="18"/>
        <v>3.9999200000893325</v>
      </c>
      <c r="R140" s="1">
        <f t="shared" si="19"/>
        <v>4.6527777776645962E-2</v>
      </c>
    </row>
    <row r="141" spans="1:18" x14ac:dyDescent="0.35">
      <c r="A141" s="1">
        <v>6989</v>
      </c>
      <c r="B141" s="1">
        <v>179351</v>
      </c>
      <c r="C141" s="1">
        <v>45420</v>
      </c>
      <c r="D141" s="1">
        <v>12</v>
      </c>
      <c r="E141" s="1">
        <v>2</v>
      </c>
      <c r="F141" s="1">
        <v>603</v>
      </c>
      <c r="G141" s="1">
        <v>393</v>
      </c>
      <c r="H141" s="2">
        <v>41563.416666666664</v>
      </c>
      <c r="I141" s="2">
        <v>41563.500999999997</v>
      </c>
      <c r="J141" s="1">
        <v>1</v>
      </c>
      <c r="K141" s="1">
        <v>0</v>
      </c>
      <c r="L141" s="2">
        <v>41563.370138888888</v>
      </c>
      <c r="M141" s="1">
        <v>0</v>
      </c>
      <c r="N141" s="1">
        <f t="shared" si="15"/>
        <v>3</v>
      </c>
      <c r="O141" s="1">
        <f t="shared" si="16"/>
        <v>10</v>
      </c>
      <c r="P141" s="1">
        <f t="shared" si="17"/>
        <v>8.4333333332324401E-2</v>
      </c>
      <c r="Q141" s="1">
        <f t="shared" si="18"/>
        <v>2.0239999999757856</v>
      </c>
      <c r="R141" s="1">
        <f t="shared" si="19"/>
        <v>4.6527777776645962E-2</v>
      </c>
    </row>
    <row r="142" spans="1:18" x14ac:dyDescent="0.35">
      <c r="A142" s="1">
        <v>7969</v>
      </c>
      <c r="B142" s="1">
        <v>163569</v>
      </c>
      <c r="C142" s="1">
        <v>12934</v>
      </c>
      <c r="D142" s="1">
        <v>89</v>
      </c>
      <c r="E142" s="1">
        <v>2</v>
      </c>
      <c r="F142" s="1">
        <v>603</v>
      </c>
      <c r="G142" s="1">
        <v>585</v>
      </c>
      <c r="H142" s="2">
        <v>41485.791666666664</v>
      </c>
      <c r="I142" s="2">
        <v>41485.834949999997</v>
      </c>
      <c r="J142" s="1">
        <v>1</v>
      </c>
      <c r="K142" s="1">
        <v>0</v>
      </c>
      <c r="L142" s="2">
        <v>41485.744444444441</v>
      </c>
      <c r="M142" s="1">
        <v>0</v>
      </c>
      <c r="N142" s="1">
        <f t="shared" si="15"/>
        <v>2</v>
      </c>
      <c r="O142" s="1">
        <f t="shared" si="16"/>
        <v>19</v>
      </c>
      <c r="P142" s="1">
        <f t="shared" si="17"/>
        <v>4.3283333332510665E-2</v>
      </c>
      <c r="Q142" s="1">
        <f t="shared" si="18"/>
        <v>1.038799999980256</v>
      </c>
      <c r="R142" s="1">
        <f t="shared" si="19"/>
        <v>4.7222222223354038E-2</v>
      </c>
    </row>
    <row r="143" spans="1:18" x14ac:dyDescent="0.35">
      <c r="A143" s="1">
        <v>5430</v>
      </c>
      <c r="B143" s="1">
        <v>165023</v>
      </c>
      <c r="C143" s="1">
        <v>15656</v>
      </c>
      <c r="D143" s="1">
        <v>12</v>
      </c>
      <c r="E143" s="1">
        <v>2</v>
      </c>
      <c r="F143" s="1">
        <v>567</v>
      </c>
      <c r="G143" s="1">
        <v>393</v>
      </c>
      <c r="H143" s="2">
        <v>41491.739583333336</v>
      </c>
      <c r="I143" s="2">
        <v>41491.806040000003</v>
      </c>
      <c r="J143" s="1">
        <v>1</v>
      </c>
      <c r="K143" s="1">
        <v>0</v>
      </c>
      <c r="L143" s="2">
        <v>41491.692361111112</v>
      </c>
      <c r="M143" s="1">
        <v>0</v>
      </c>
      <c r="N143" s="1">
        <f t="shared" si="15"/>
        <v>1</v>
      </c>
      <c r="O143" s="1">
        <f t="shared" si="16"/>
        <v>17</v>
      </c>
      <c r="P143" s="1">
        <f t="shared" si="17"/>
        <v>6.6456666667363606E-2</v>
      </c>
      <c r="Q143" s="1">
        <f t="shared" si="18"/>
        <v>1.5949600000167266</v>
      </c>
      <c r="R143" s="1">
        <f t="shared" si="19"/>
        <v>4.7222222223354038E-2</v>
      </c>
    </row>
    <row r="144" spans="1:18" x14ac:dyDescent="0.35">
      <c r="A144" s="1">
        <v>7754</v>
      </c>
      <c r="B144" s="1">
        <v>169767</v>
      </c>
      <c r="C144" s="1">
        <v>40896</v>
      </c>
      <c r="D144" s="1">
        <v>12</v>
      </c>
      <c r="E144" s="1">
        <v>2</v>
      </c>
      <c r="F144" s="1">
        <v>1096</v>
      </c>
      <c r="G144" s="1">
        <v>167</v>
      </c>
      <c r="H144" s="2">
        <v>41514.947916666664</v>
      </c>
      <c r="I144" s="2">
        <v>41514.99944</v>
      </c>
      <c r="J144" s="1">
        <v>0</v>
      </c>
      <c r="K144" s="1">
        <v>0</v>
      </c>
      <c r="L144" s="2">
        <v>41514.900694444441</v>
      </c>
      <c r="M144" s="1">
        <v>0</v>
      </c>
      <c r="N144" s="1">
        <f t="shared" si="15"/>
        <v>3</v>
      </c>
      <c r="O144" s="1">
        <f t="shared" si="16"/>
        <v>22</v>
      </c>
      <c r="P144" s="1">
        <f t="shared" si="17"/>
        <v>5.1523333335353527E-2</v>
      </c>
      <c r="Q144" s="1">
        <f t="shared" si="18"/>
        <v>1.2365600000484847</v>
      </c>
      <c r="R144" s="1">
        <f t="shared" si="19"/>
        <v>4.7222222223354038E-2</v>
      </c>
    </row>
    <row r="145" spans="1:18" x14ac:dyDescent="0.35">
      <c r="A145" s="1">
        <v>6588</v>
      </c>
      <c r="B145" s="1">
        <v>177792</v>
      </c>
      <c r="C145" s="1">
        <v>44618</v>
      </c>
      <c r="D145" s="1">
        <v>12</v>
      </c>
      <c r="E145" s="1">
        <v>3</v>
      </c>
      <c r="F145" s="1">
        <v>776</v>
      </c>
      <c r="G145" s="1" t="s">
        <v>12</v>
      </c>
      <c r="H145" s="2">
        <v>41555.479166666664</v>
      </c>
      <c r="I145" s="2">
        <v>41555.854169999999</v>
      </c>
      <c r="J145" s="1">
        <v>0</v>
      </c>
      <c r="K145" s="1">
        <v>0</v>
      </c>
      <c r="L145" s="2">
        <v>41555.431944444441</v>
      </c>
      <c r="M145" s="1">
        <v>0</v>
      </c>
      <c r="N145" s="1">
        <f t="shared" si="15"/>
        <v>2</v>
      </c>
      <c r="O145" s="1">
        <f t="shared" si="16"/>
        <v>11</v>
      </c>
      <c r="P145" s="1">
        <f t="shared" si="17"/>
        <v>0.37500333333446179</v>
      </c>
      <c r="Q145" s="1">
        <f t="shared" si="18"/>
        <v>9.0000800000270829</v>
      </c>
      <c r="R145" s="1">
        <f t="shared" si="19"/>
        <v>4.7222222223354038E-2</v>
      </c>
    </row>
    <row r="146" spans="1:18" x14ac:dyDescent="0.35">
      <c r="A146" s="1">
        <v>6795</v>
      </c>
      <c r="B146" s="1">
        <v>168305</v>
      </c>
      <c r="C146" s="1">
        <v>39611</v>
      </c>
      <c r="D146" s="1">
        <v>12</v>
      </c>
      <c r="E146" s="1">
        <v>2</v>
      </c>
      <c r="F146" s="1">
        <v>708</v>
      </c>
      <c r="G146" s="1">
        <v>585</v>
      </c>
      <c r="H146" s="2">
        <v>41506.822916666664</v>
      </c>
      <c r="I146" s="2">
        <v>41506.877520000002</v>
      </c>
      <c r="J146" s="1">
        <v>0</v>
      </c>
      <c r="K146" s="1">
        <v>0</v>
      </c>
      <c r="L146" s="2">
        <v>41506.775000000001</v>
      </c>
      <c r="M146" s="1">
        <v>0</v>
      </c>
      <c r="N146" s="1">
        <f t="shared" si="15"/>
        <v>2</v>
      </c>
      <c r="O146" s="1">
        <f t="shared" si="16"/>
        <v>19</v>
      </c>
      <c r="P146" s="1">
        <f t="shared" si="17"/>
        <v>5.4603333337581716E-2</v>
      </c>
      <c r="Q146" s="1">
        <f t="shared" si="18"/>
        <v>1.3104800001019612</v>
      </c>
      <c r="R146" s="1">
        <f t="shared" si="19"/>
        <v>4.7916666662786156E-2</v>
      </c>
    </row>
    <row r="147" spans="1:18" x14ac:dyDescent="0.35">
      <c r="A147" s="1">
        <v>6307</v>
      </c>
      <c r="B147" s="1">
        <v>173849</v>
      </c>
      <c r="C147" s="1">
        <v>40873</v>
      </c>
      <c r="D147" s="1">
        <v>12</v>
      </c>
      <c r="E147" s="1">
        <v>2</v>
      </c>
      <c r="F147" s="1">
        <v>542</v>
      </c>
      <c r="G147" s="1">
        <v>293</v>
      </c>
      <c r="H147" s="2">
        <v>41533.416666666664</v>
      </c>
      <c r="I147" s="2">
        <v>41533.457040000001</v>
      </c>
      <c r="J147" s="1">
        <v>0</v>
      </c>
      <c r="K147" s="1">
        <v>0</v>
      </c>
      <c r="L147" s="2">
        <v>41533.368750000001</v>
      </c>
      <c r="M147" s="1">
        <v>0</v>
      </c>
      <c r="N147" s="1">
        <f t="shared" si="15"/>
        <v>1</v>
      </c>
      <c r="O147" s="1">
        <f t="shared" si="16"/>
        <v>10</v>
      </c>
      <c r="P147" s="1">
        <f t="shared" si="17"/>
        <v>4.0373333336901851E-2</v>
      </c>
      <c r="Q147" s="1">
        <f t="shared" si="18"/>
        <v>0.96896000008564442</v>
      </c>
      <c r="R147" s="1">
        <f t="shared" si="19"/>
        <v>4.7916666662786156E-2</v>
      </c>
    </row>
    <row r="148" spans="1:18" x14ac:dyDescent="0.35">
      <c r="A148" s="1">
        <v>7891</v>
      </c>
      <c r="B148" s="1">
        <v>176927</v>
      </c>
      <c r="C148" s="1">
        <v>31467</v>
      </c>
      <c r="D148" s="1">
        <v>12</v>
      </c>
      <c r="E148" s="1">
        <v>2</v>
      </c>
      <c r="F148" s="1">
        <v>1237</v>
      </c>
      <c r="G148" s="1">
        <v>1286</v>
      </c>
      <c r="H148" s="2">
        <v>41550.416666666664</v>
      </c>
      <c r="I148" s="2">
        <v>41550.470630000003</v>
      </c>
      <c r="J148" s="1">
        <v>0</v>
      </c>
      <c r="K148" s="1">
        <v>0</v>
      </c>
      <c r="L148" s="2">
        <v>41550.368750000001</v>
      </c>
      <c r="M148" s="1">
        <v>0</v>
      </c>
      <c r="N148" s="1">
        <f t="shared" si="15"/>
        <v>4</v>
      </c>
      <c r="O148" s="1">
        <f t="shared" si="16"/>
        <v>10</v>
      </c>
      <c r="P148" s="1">
        <f t="shared" si="17"/>
        <v>5.3963333339197561E-2</v>
      </c>
      <c r="Q148" s="1">
        <f t="shared" si="18"/>
        <v>1.2951200001407415</v>
      </c>
      <c r="R148" s="1">
        <f t="shared" si="19"/>
        <v>4.7916666662786156E-2</v>
      </c>
    </row>
    <row r="149" spans="1:18" x14ac:dyDescent="0.35">
      <c r="A149" s="1">
        <v>7424</v>
      </c>
      <c r="B149" s="1">
        <v>178073</v>
      </c>
      <c r="C149" s="1">
        <v>27834</v>
      </c>
      <c r="D149" s="1">
        <v>12</v>
      </c>
      <c r="E149" s="1">
        <v>3</v>
      </c>
      <c r="F149" s="1">
        <v>852</v>
      </c>
      <c r="G149" s="1" t="s">
        <v>12</v>
      </c>
      <c r="H149" s="2">
        <v>41556.572916666664</v>
      </c>
      <c r="I149" s="2">
        <v>41556.78125</v>
      </c>
      <c r="J149" s="1">
        <v>0</v>
      </c>
      <c r="K149" s="1">
        <v>0</v>
      </c>
      <c r="L149" s="2">
        <v>41556.525000000001</v>
      </c>
      <c r="M149" s="1">
        <v>0</v>
      </c>
      <c r="N149" s="1">
        <f t="shared" si="15"/>
        <v>3</v>
      </c>
      <c r="O149" s="1">
        <f t="shared" si="16"/>
        <v>13</v>
      </c>
      <c r="P149" s="1">
        <f t="shared" si="17"/>
        <v>0.20833333333575865</v>
      </c>
      <c r="Q149" s="1">
        <f t="shared" si="18"/>
        <v>5.0000000000582077</v>
      </c>
      <c r="R149" s="1">
        <f t="shared" si="19"/>
        <v>4.7916666662786156E-2</v>
      </c>
    </row>
    <row r="150" spans="1:18" x14ac:dyDescent="0.35">
      <c r="A150" s="1">
        <v>6681</v>
      </c>
      <c r="B150" s="1">
        <v>177442</v>
      </c>
      <c r="C150" s="1">
        <v>42016</v>
      </c>
      <c r="D150" s="1">
        <v>12</v>
      </c>
      <c r="E150" s="1">
        <v>2</v>
      </c>
      <c r="F150" s="1">
        <v>1084</v>
      </c>
      <c r="G150" s="1">
        <v>89</v>
      </c>
      <c r="H150" s="2">
        <v>41553.375</v>
      </c>
      <c r="I150" s="2">
        <v>41553.458379999996</v>
      </c>
      <c r="J150" s="1">
        <v>0</v>
      </c>
      <c r="K150" s="1">
        <v>0</v>
      </c>
      <c r="L150" s="2">
        <v>41553.32708333333</v>
      </c>
      <c r="M150" s="1">
        <v>0</v>
      </c>
      <c r="N150" s="1">
        <f t="shared" si="15"/>
        <v>7</v>
      </c>
      <c r="O150" s="1">
        <f t="shared" si="16"/>
        <v>9</v>
      </c>
      <c r="P150" s="1">
        <f t="shared" si="17"/>
        <v>8.3379999996395782E-2</v>
      </c>
      <c r="Q150" s="1">
        <f t="shared" si="18"/>
        <v>2.0011199999134988</v>
      </c>
      <c r="R150" s="1">
        <f t="shared" si="19"/>
        <v>4.7916666670062114E-2</v>
      </c>
    </row>
    <row r="151" spans="1:18" x14ac:dyDescent="0.35">
      <c r="A151" s="1">
        <v>7258</v>
      </c>
      <c r="B151" s="1">
        <v>177493</v>
      </c>
      <c r="C151" s="1">
        <v>44467</v>
      </c>
      <c r="D151" s="1">
        <v>12</v>
      </c>
      <c r="E151" s="1">
        <v>3</v>
      </c>
      <c r="F151" s="1">
        <v>667</v>
      </c>
      <c r="G151" s="1" t="s">
        <v>12</v>
      </c>
      <c r="H151" s="2">
        <v>41553.625</v>
      </c>
      <c r="I151" s="2">
        <v>41553.86204</v>
      </c>
      <c r="J151" s="1">
        <v>0</v>
      </c>
      <c r="K151" s="1">
        <v>0</v>
      </c>
      <c r="L151" s="2">
        <v>41553.57708333333</v>
      </c>
      <c r="M151" s="1">
        <v>0</v>
      </c>
      <c r="N151" s="1">
        <f t="shared" si="15"/>
        <v>7</v>
      </c>
      <c r="O151" s="1">
        <f t="shared" si="16"/>
        <v>15</v>
      </c>
      <c r="P151" s="1">
        <f t="shared" si="17"/>
        <v>0.23703999999997905</v>
      </c>
      <c r="Q151" s="1">
        <f t="shared" si="18"/>
        <v>5.6889599999994971</v>
      </c>
      <c r="R151" s="1">
        <f t="shared" si="19"/>
        <v>4.7916666670062114E-2</v>
      </c>
    </row>
    <row r="152" spans="1:18" x14ac:dyDescent="0.35">
      <c r="A152" s="1">
        <v>7874</v>
      </c>
      <c r="B152" s="1">
        <v>159792</v>
      </c>
      <c r="C152" s="1">
        <v>36016</v>
      </c>
      <c r="D152" s="1">
        <v>10</v>
      </c>
      <c r="E152" s="1">
        <v>2</v>
      </c>
      <c r="F152" s="1">
        <v>949</v>
      </c>
      <c r="G152" s="1">
        <v>1010</v>
      </c>
      <c r="H152" s="2">
        <v>41465.916666666664</v>
      </c>
      <c r="I152" s="2">
        <v>41465.935859999998</v>
      </c>
      <c r="J152" s="1">
        <v>0</v>
      </c>
      <c r="K152" s="1">
        <v>0</v>
      </c>
      <c r="L152" s="2">
        <v>41465.868055555555</v>
      </c>
      <c r="M152" s="1">
        <v>0</v>
      </c>
      <c r="N152" s="1">
        <f t="shared" si="15"/>
        <v>3</v>
      </c>
      <c r="O152" s="1">
        <f t="shared" si="16"/>
        <v>22</v>
      </c>
      <c r="P152" s="1">
        <f t="shared" si="17"/>
        <v>1.9193333333532792E-2</v>
      </c>
      <c r="Q152" s="1">
        <f t="shared" si="18"/>
        <v>0.460640000004787</v>
      </c>
      <c r="R152" s="1">
        <f t="shared" si="19"/>
        <v>4.8611111109494232E-2</v>
      </c>
    </row>
    <row r="153" spans="1:18" x14ac:dyDescent="0.35">
      <c r="A153" s="1">
        <v>5643</v>
      </c>
      <c r="B153" s="1">
        <v>161393</v>
      </c>
      <c r="C153" s="1">
        <v>868</v>
      </c>
      <c r="D153" s="1">
        <v>12</v>
      </c>
      <c r="E153" s="1">
        <v>3</v>
      </c>
      <c r="F153" s="1">
        <v>458</v>
      </c>
      <c r="G153" s="1" t="s">
        <v>12</v>
      </c>
      <c r="H153" s="2">
        <v>41474.479166666664</v>
      </c>
      <c r="I153" s="2">
        <v>41474.854169999999</v>
      </c>
      <c r="J153" s="1">
        <v>0</v>
      </c>
      <c r="K153" s="1">
        <v>0</v>
      </c>
      <c r="L153" s="2">
        <v>41474.430555555555</v>
      </c>
      <c r="M153" s="1">
        <v>0</v>
      </c>
      <c r="N153" s="1">
        <f t="shared" si="15"/>
        <v>5</v>
      </c>
      <c r="O153" s="1">
        <f t="shared" si="16"/>
        <v>11</v>
      </c>
      <c r="P153" s="1">
        <f t="shared" si="17"/>
        <v>0.37500333333446179</v>
      </c>
      <c r="Q153" s="1">
        <f t="shared" si="18"/>
        <v>9.0000800000270829</v>
      </c>
      <c r="R153" s="1">
        <f t="shared" si="19"/>
        <v>4.8611111109494232E-2</v>
      </c>
    </row>
    <row r="154" spans="1:18" x14ac:dyDescent="0.35">
      <c r="A154" s="1">
        <v>5419</v>
      </c>
      <c r="B154" s="1">
        <v>162465</v>
      </c>
      <c r="C154" s="1">
        <v>36959</v>
      </c>
      <c r="D154" s="1">
        <v>12</v>
      </c>
      <c r="E154" s="1">
        <v>2</v>
      </c>
      <c r="F154" s="1">
        <v>238</v>
      </c>
      <c r="G154" s="1">
        <v>1041</v>
      </c>
      <c r="H154" s="2">
        <v>41479.875</v>
      </c>
      <c r="I154" s="2">
        <v>41479.929490000002</v>
      </c>
      <c r="J154" s="1">
        <v>0</v>
      </c>
      <c r="K154" s="1">
        <v>0</v>
      </c>
      <c r="L154" s="2">
        <v>41479.826388888891</v>
      </c>
      <c r="M154" s="1">
        <v>0</v>
      </c>
      <c r="N154" s="1">
        <f t="shared" si="15"/>
        <v>3</v>
      </c>
      <c r="O154" s="1">
        <f t="shared" si="16"/>
        <v>21</v>
      </c>
      <c r="P154" s="1">
        <f t="shared" si="17"/>
        <v>5.4490000002260786E-2</v>
      </c>
      <c r="Q154" s="1">
        <f t="shared" si="18"/>
        <v>1.3077600000542589</v>
      </c>
      <c r="R154" s="1">
        <f t="shared" si="19"/>
        <v>4.8611111109494232E-2</v>
      </c>
    </row>
    <row r="155" spans="1:18" x14ac:dyDescent="0.35">
      <c r="A155" s="1">
        <v>6546</v>
      </c>
      <c r="B155" s="1">
        <v>176347</v>
      </c>
      <c r="C155" s="1">
        <v>35061</v>
      </c>
      <c r="D155" s="1">
        <v>12</v>
      </c>
      <c r="E155" s="1">
        <v>2</v>
      </c>
      <c r="F155" s="1">
        <v>1150</v>
      </c>
      <c r="G155" s="1">
        <v>1065</v>
      </c>
      <c r="H155" s="2">
        <v>41547.4375</v>
      </c>
      <c r="I155" s="2">
        <v>41547.472869999998</v>
      </c>
      <c r="J155" s="1">
        <v>0</v>
      </c>
      <c r="K155" s="1">
        <v>0</v>
      </c>
      <c r="L155" s="2">
        <v>41547.388888888891</v>
      </c>
      <c r="M155" s="1">
        <v>0</v>
      </c>
      <c r="N155" s="1">
        <f t="shared" si="15"/>
        <v>1</v>
      </c>
      <c r="O155" s="1">
        <f t="shared" si="16"/>
        <v>10</v>
      </c>
      <c r="P155" s="1">
        <f t="shared" si="17"/>
        <v>3.5369999997783452E-2</v>
      </c>
      <c r="Q155" s="1">
        <f t="shared" si="18"/>
        <v>0.84887999994680285</v>
      </c>
      <c r="R155" s="1">
        <f t="shared" si="19"/>
        <v>4.8611111109494232E-2</v>
      </c>
    </row>
    <row r="156" spans="1:18" x14ac:dyDescent="0.35">
      <c r="A156" s="1">
        <v>5812</v>
      </c>
      <c r="B156" s="1">
        <v>159935</v>
      </c>
      <c r="C156" s="1">
        <v>27296</v>
      </c>
      <c r="D156" s="1">
        <v>12</v>
      </c>
      <c r="E156" s="1">
        <v>2</v>
      </c>
      <c r="F156" s="1">
        <v>561</v>
      </c>
      <c r="G156" s="1">
        <v>496</v>
      </c>
      <c r="H156" s="2">
        <v>41466.708333333336</v>
      </c>
      <c r="I156" s="2">
        <v>41466.743600000002</v>
      </c>
      <c r="J156" s="1">
        <v>0</v>
      </c>
      <c r="K156" s="1">
        <v>0</v>
      </c>
      <c r="L156" s="2">
        <v>41466.659722222219</v>
      </c>
      <c r="M156" s="1">
        <v>0</v>
      </c>
      <c r="N156" s="1">
        <f t="shared" si="15"/>
        <v>4</v>
      </c>
      <c r="O156" s="1">
        <f t="shared" si="16"/>
        <v>17</v>
      </c>
      <c r="P156" s="1">
        <f t="shared" si="17"/>
        <v>3.5266666665847879E-2</v>
      </c>
      <c r="Q156" s="1">
        <f t="shared" si="18"/>
        <v>0.84639999998034909</v>
      </c>
      <c r="R156" s="1">
        <f t="shared" si="19"/>
        <v>4.8611111116770189E-2</v>
      </c>
    </row>
    <row r="157" spans="1:18" x14ac:dyDescent="0.35">
      <c r="A157" s="1">
        <v>5921</v>
      </c>
      <c r="B157" s="1">
        <v>162281</v>
      </c>
      <c r="C157" s="1">
        <v>37395</v>
      </c>
      <c r="D157" s="1">
        <v>12</v>
      </c>
      <c r="E157" s="1">
        <v>2</v>
      </c>
      <c r="F157" s="1">
        <v>515</v>
      </c>
      <c r="G157" s="1">
        <v>1192</v>
      </c>
      <c r="H157" s="2">
        <v>41478.770833333336</v>
      </c>
      <c r="I157" s="2">
        <v>41478.847349999996</v>
      </c>
      <c r="J157" s="1">
        <v>1</v>
      </c>
      <c r="K157" s="1">
        <v>0</v>
      </c>
      <c r="L157" s="2">
        <v>41478.722222222219</v>
      </c>
      <c r="M157" s="1">
        <v>0</v>
      </c>
      <c r="N157" s="1">
        <f t="shared" si="15"/>
        <v>2</v>
      </c>
      <c r="O157" s="1">
        <f t="shared" si="16"/>
        <v>18</v>
      </c>
      <c r="P157" s="1">
        <f t="shared" si="17"/>
        <v>7.6516666660609189E-2</v>
      </c>
      <c r="Q157" s="1">
        <f t="shared" si="18"/>
        <v>1.8363999998546205</v>
      </c>
      <c r="R157" s="1">
        <f t="shared" si="19"/>
        <v>4.8611111116770189E-2</v>
      </c>
    </row>
    <row r="158" spans="1:18" x14ac:dyDescent="0.35">
      <c r="A158" s="1">
        <v>7122</v>
      </c>
      <c r="B158" s="1">
        <v>171351</v>
      </c>
      <c r="C158" s="1">
        <v>41483</v>
      </c>
      <c r="D158" s="1">
        <v>12</v>
      </c>
      <c r="E158" s="1">
        <v>2</v>
      </c>
      <c r="F158" s="1">
        <v>1320</v>
      </c>
      <c r="G158" s="1">
        <v>393</v>
      </c>
      <c r="H158" s="2">
        <v>41521.395833333336</v>
      </c>
      <c r="I158" s="2">
        <v>41521.495519999997</v>
      </c>
      <c r="J158" s="1">
        <v>0</v>
      </c>
      <c r="K158" s="1">
        <v>0</v>
      </c>
      <c r="L158" s="2">
        <v>41521.347222222219</v>
      </c>
      <c r="M158" s="1">
        <v>0</v>
      </c>
      <c r="N158" s="1">
        <f t="shared" si="15"/>
        <v>3</v>
      </c>
      <c r="O158" s="1">
        <f t="shared" si="16"/>
        <v>9</v>
      </c>
      <c r="P158" s="1">
        <f t="shared" si="17"/>
        <v>9.9686666661000345E-2</v>
      </c>
      <c r="Q158" s="1">
        <f t="shared" si="18"/>
        <v>2.3924799998640083</v>
      </c>
      <c r="R158" s="1">
        <f t="shared" si="19"/>
        <v>4.8611111116770189E-2</v>
      </c>
    </row>
    <row r="159" spans="1:18" x14ac:dyDescent="0.35">
      <c r="A159" s="1">
        <v>7514</v>
      </c>
      <c r="B159" s="1">
        <v>162459</v>
      </c>
      <c r="C159" s="1">
        <v>998</v>
      </c>
      <c r="D159" s="1">
        <v>12</v>
      </c>
      <c r="E159" s="1">
        <v>3</v>
      </c>
      <c r="F159" s="1">
        <v>363</v>
      </c>
      <c r="G159" s="1" t="s">
        <v>12</v>
      </c>
      <c r="H159" s="2">
        <v>41479.864583333336</v>
      </c>
      <c r="I159" s="2">
        <v>41480.072919999999</v>
      </c>
      <c r="J159" s="1">
        <v>0</v>
      </c>
      <c r="K159" s="1">
        <v>0</v>
      </c>
      <c r="L159" s="2">
        <v>41479.81527777778</v>
      </c>
      <c r="M159" s="1">
        <v>0</v>
      </c>
      <c r="N159" s="1">
        <f t="shared" si="15"/>
        <v>3</v>
      </c>
      <c r="O159" s="1">
        <f t="shared" si="16"/>
        <v>20</v>
      </c>
      <c r="P159" s="1">
        <f t="shared" si="17"/>
        <v>0.20833666666294448</v>
      </c>
      <c r="Q159" s="1">
        <f t="shared" si="18"/>
        <v>5.0000799999106675</v>
      </c>
      <c r="R159" s="1">
        <f t="shared" si="19"/>
        <v>4.9305555556202307E-2</v>
      </c>
    </row>
    <row r="160" spans="1:18" x14ac:dyDescent="0.35">
      <c r="A160" s="1">
        <v>5529</v>
      </c>
      <c r="B160" s="1">
        <v>162519</v>
      </c>
      <c r="C160" s="1">
        <v>37351</v>
      </c>
      <c r="D160" s="1">
        <v>12</v>
      </c>
      <c r="E160" s="1">
        <v>2</v>
      </c>
      <c r="F160" s="1">
        <v>450</v>
      </c>
      <c r="G160" s="1">
        <v>1393</v>
      </c>
      <c r="H160" s="2">
        <v>41480.416666666664</v>
      </c>
      <c r="I160" s="2">
        <v>41480.511879999998</v>
      </c>
      <c r="J160" s="1">
        <v>0</v>
      </c>
      <c r="K160" s="1">
        <v>0</v>
      </c>
      <c r="L160" s="2">
        <v>41480.367361111108</v>
      </c>
      <c r="M160" s="1">
        <v>0</v>
      </c>
      <c r="N160" s="1">
        <f t="shared" si="15"/>
        <v>4</v>
      </c>
      <c r="O160" s="1">
        <f t="shared" si="16"/>
        <v>10</v>
      </c>
      <c r="P160" s="1">
        <f t="shared" si="17"/>
        <v>9.5213333333958872E-2</v>
      </c>
      <c r="Q160" s="1">
        <f t="shared" si="18"/>
        <v>2.2851200000150129</v>
      </c>
      <c r="R160" s="1">
        <f t="shared" si="19"/>
        <v>4.9305555556202307E-2</v>
      </c>
    </row>
    <row r="161" spans="1:18" x14ac:dyDescent="0.35">
      <c r="A161" s="1">
        <v>7368</v>
      </c>
      <c r="B161" s="1">
        <v>162963</v>
      </c>
      <c r="C161" s="1">
        <v>37718</v>
      </c>
      <c r="D161" s="1">
        <v>12</v>
      </c>
      <c r="E161" s="1">
        <v>2</v>
      </c>
      <c r="F161" s="1">
        <v>572</v>
      </c>
      <c r="G161" s="1">
        <v>1181</v>
      </c>
      <c r="H161" s="2">
        <v>41482.552083333336</v>
      </c>
      <c r="I161" s="2">
        <v>41482.591280000001</v>
      </c>
      <c r="J161" s="1">
        <v>1</v>
      </c>
      <c r="K161" s="1">
        <v>0</v>
      </c>
      <c r="L161" s="2">
        <v>41482.50277777778</v>
      </c>
      <c r="M161" s="1">
        <v>0</v>
      </c>
      <c r="N161" s="1">
        <f t="shared" si="15"/>
        <v>6</v>
      </c>
      <c r="O161" s="1">
        <f t="shared" si="16"/>
        <v>13</v>
      </c>
      <c r="P161" s="1">
        <f t="shared" si="17"/>
        <v>3.9196666664793156E-2</v>
      </c>
      <c r="Q161" s="1">
        <f t="shared" si="18"/>
        <v>0.94071999995503575</v>
      </c>
      <c r="R161" s="1">
        <f t="shared" si="19"/>
        <v>4.9305555556202307E-2</v>
      </c>
    </row>
    <row r="162" spans="1:18" x14ac:dyDescent="0.35">
      <c r="A162" s="1">
        <v>7663</v>
      </c>
      <c r="B162" s="1">
        <v>165757</v>
      </c>
      <c r="C162" s="1">
        <v>39439</v>
      </c>
      <c r="D162" s="1">
        <v>12</v>
      </c>
      <c r="E162" s="1">
        <v>3</v>
      </c>
      <c r="F162" s="1">
        <v>540</v>
      </c>
      <c r="G162" s="1" t="s">
        <v>12</v>
      </c>
      <c r="H162" s="2">
        <v>41495.5</v>
      </c>
      <c r="I162" s="2">
        <v>41495.875</v>
      </c>
      <c r="J162" s="1">
        <v>0</v>
      </c>
      <c r="K162" s="1">
        <v>0</v>
      </c>
      <c r="L162" s="2">
        <v>41495.450694444444</v>
      </c>
      <c r="M162" s="1">
        <v>0</v>
      </c>
      <c r="N162" s="1">
        <f t="shared" si="15"/>
        <v>5</v>
      </c>
      <c r="O162" s="1">
        <f t="shared" si="16"/>
        <v>12</v>
      </c>
      <c r="P162" s="1">
        <f t="shared" si="17"/>
        <v>0.375</v>
      </c>
      <c r="Q162" s="1">
        <f t="shared" si="18"/>
        <v>9</v>
      </c>
      <c r="R162" s="1">
        <f t="shared" si="19"/>
        <v>4.9305555556202307E-2</v>
      </c>
    </row>
    <row r="163" spans="1:18" x14ac:dyDescent="0.35">
      <c r="A163" s="1">
        <v>5684</v>
      </c>
      <c r="B163" s="1">
        <v>176926</v>
      </c>
      <c r="C163" s="1">
        <v>44170</v>
      </c>
      <c r="D163" s="1">
        <v>12</v>
      </c>
      <c r="E163" s="1">
        <v>3</v>
      </c>
      <c r="F163" s="1">
        <v>105</v>
      </c>
      <c r="G163" s="1" t="s">
        <v>12</v>
      </c>
      <c r="H163" s="2">
        <v>41550.416666666664</v>
      </c>
      <c r="I163" s="2">
        <v>41550.774640000003</v>
      </c>
      <c r="J163" s="1">
        <v>0</v>
      </c>
      <c r="K163" s="1">
        <v>0</v>
      </c>
      <c r="L163" s="2">
        <v>41550.367361111108</v>
      </c>
      <c r="M163" s="1">
        <v>0</v>
      </c>
      <c r="N163" s="1">
        <f t="shared" si="15"/>
        <v>4</v>
      </c>
      <c r="O163" s="1">
        <f t="shared" si="16"/>
        <v>10</v>
      </c>
      <c r="P163" s="1">
        <f t="shared" si="17"/>
        <v>0.35797333333903225</v>
      </c>
      <c r="Q163" s="1">
        <f t="shared" si="18"/>
        <v>8.591360000136774</v>
      </c>
      <c r="R163" s="1">
        <f t="shared" si="19"/>
        <v>4.9305555556202307E-2</v>
      </c>
    </row>
    <row r="164" spans="1:18" x14ac:dyDescent="0.35">
      <c r="A164" s="1">
        <v>7740</v>
      </c>
      <c r="B164" s="1">
        <v>178780</v>
      </c>
      <c r="C164" s="1">
        <v>45107</v>
      </c>
      <c r="D164" s="1">
        <v>12</v>
      </c>
      <c r="E164" s="1">
        <v>2</v>
      </c>
      <c r="F164" s="1">
        <v>637</v>
      </c>
      <c r="G164" s="1">
        <v>603</v>
      </c>
      <c r="H164" s="2">
        <v>41559.885416666664</v>
      </c>
      <c r="I164" s="2">
        <v>41559.964440000003</v>
      </c>
      <c r="J164" s="1">
        <v>1</v>
      </c>
      <c r="K164" s="1">
        <v>0</v>
      </c>
      <c r="L164" s="2">
        <v>41559.835416666669</v>
      </c>
      <c r="M164" s="1">
        <v>0</v>
      </c>
      <c r="N164" s="1">
        <f t="shared" si="15"/>
        <v>6</v>
      </c>
      <c r="O164" s="1">
        <f t="shared" si="16"/>
        <v>21</v>
      </c>
      <c r="P164" s="1">
        <f t="shared" si="17"/>
        <v>7.9023333339137025E-2</v>
      </c>
      <c r="Q164" s="1">
        <f t="shared" si="18"/>
        <v>1.8965600001392886</v>
      </c>
      <c r="R164" s="1">
        <f t="shared" si="19"/>
        <v>4.9999999995634425E-2</v>
      </c>
    </row>
    <row r="165" spans="1:18" x14ac:dyDescent="0.35">
      <c r="A165" s="1">
        <v>7441</v>
      </c>
      <c r="B165" s="1">
        <v>167273</v>
      </c>
      <c r="C165" s="1">
        <v>39664</v>
      </c>
      <c r="D165" s="1">
        <v>12</v>
      </c>
      <c r="E165" s="1">
        <v>3</v>
      </c>
      <c r="F165" s="1">
        <v>136</v>
      </c>
      <c r="G165" s="1" t="s">
        <v>12</v>
      </c>
      <c r="H165" s="2">
        <v>41502.5</v>
      </c>
      <c r="I165" s="2">
        <v>41502.738160000001</v>
      </c>
      <c r="J165" s="1">
        <v>0</v>
      </c>
      <c r="K165" s="1">
        <v>0</v>
      </c>
      <c r="L165" s="2">
        <v>41502.449999999997</v>
      </c>
      <c r="M165" s="1">
        <v>0</v>
      </c>
      <c r="N165" s="1">
        <f t="shared" si="15"/>
        <v>5</v>
      </c>
      <c r="O165" s="1">
        <f t="shared" si="16"/>
        <v>12</v>
      </c>
      <c r="P165" s="1">
        <f t="shared" si="17"/>
        <v>0.2381600000007893</v>
      </c>
      <c r="Q165" s="1">
        <f t="shared" si="18"/>
        <v>5.7158400000189431</v>
      </c>
      <c r="R165" s="1">
        <f t="shared" si="19"/>
        <v>5.0000000002910383E-2</v>
      </c>
    </row>
    <row r="166" spans="1:18" x14ac:dyDescent="0.35">
      <c r="A166" s="1">
        <v>7027</v>
      </c>
      <c r="B166" s="1">
        <v>158885</v>
      </c>
      <c r="C166" s="1">
        <v>35538</v>
      </c>
      <c r="D166" s="1">
        <v>12</v>
      </c>
      <c r="E166" s="1">
        <v>2</v>
      </c>
      <c r="F166" s="1">
        <v>1056</v>
      </c>
      <c r="G166" s="1">
        <v>97</v>
      </c>
      <c r="H166" s="2">
        <v>41461.541666666664</v>
      </c>
      <c r="I166" s="2">
        <v>41461.574289999997</v>
      </c>
      <c r="J166" s="1">
        <v>0</v>
      </c>
      <c r="K166" s="1">
        <v>0</v>
      </c>
      <c r="L166" s="2">
        <v>41461.490972222222</v>
      </c>
      <c r="M166" s="1">
        <v>0</v>
      </c>
      <c r="N166" s="1">
        <f t="shared" si="15"/>
        <v>6</v>
      </c>
      <c r="O166" s="1">
        <f t="shared" si="16"/>
        <v>13</v>
      </c>
      <c r="P166" s="1">
        <f t="shared" si="17"/>
        <v>3.2623333332594484E-2</v>
      </c>
      <c r="Q166" s="1">
        <f t="shared" si="18"/>
        <v>0.78295999998226762</v>
      </c>
      <c r="R166" s="1">
        <f t="shared" si="19"/>
        <v>5.0694444442342501E-2</v>
      </c>
    </row>
    <row r="167" spans="1:18" x14ac:dyDescent="0.35">
      <c r="A167" s="1">
        <v>7478</v>
      </c>
      <c r="B167" s="1">
        <v>169462</v>
      </c>
      <c r="C167" s="1">
        <v>36016</v>
      </c>
      <c r="D167" s="1">
        <v>12</v>
      </c>
      <c r="E167" s="1">
        <v>2</v>
      </c>
      <c r="F167" s="1">
        <v>603</v>
      </c>
      <c r="G167" s="1">
        <v>1010</v>
      </c>
      <c r="H167" s="2">
        <v>41512.895833333336</v>
      </c>
      <c r="I167" s="2">
        <v>41512.953509999999</v>
      </c>
      <c r="J167" s="1">
        <v>0</v>
      </c>
      <c r="K167" s="1">
        <v>0</v>
      </c>
      <c r="L167" s="2">
        <v>41512.845138888886</v>
      </c>
      <c r="M167" s="1">
        <v>0</v>
      </c>
      <c r="N167" s="1">
        <f t="shared" si="15"/>
        <v>1</v>
      </c>
      <c r="O167" s="1">
        <f t="shared" si="16"/>
        <v>21</v>
      </c>
      <c r="P167" s="1">
        <f t="shared" si="17"/>
        <v>5.7676666663610376E-2</v>
      </c>
      <c r="Q167" s="1">
        <f t="shared" si="18"/>
        <v>1.384239999926649</v>
      </c>
      <c r="R167" s="1">
        <f t="shared" si="19"/>
        <v>5.0694444449618459E-2</v>
      </c>
    </row>
    <row r="168" spans="1:18" x14ac:dyDescent="0.35">
      <c r="A168" s="1">
        <v>6857</v>
      </c>
      <c r="B168" s="1">
        <v>173477</v>
      </c>
      <c r="C168" s="1">
        <v>42669</v>
      </c>
      <c r="D168" s="1">
        <v>89</v>
      </c>
      <c r="E168" s="1">
        <v>2</v>
      </c>
      <c r="F168" s="1">
        <v>776</v>
      </c>
      <c r="G168" s="1">
        <v>168</v>
      </c>
      <c r="H168" s="2">
        <v>41531.71875</v>
      </c>
      <c r="I168" s="2">
        <v>41531.754090000002</v>
      </c>
      <c r="J168" s="1">
        <v>0</v>
      </c>
      <c r="K168" s="1">
        <v>0</v>
      </c>
      <c r="L168" s="2">
        <v>41531.667361111111</v>
      </c>
      <c r="M168" s="1">
        <v>0</v>
      </c>
      <c r="N168" s="1">
        <f t="shared" si="15"/>
        <v>6</v>
      </c>
      <c r="O168" s="1">
        <f t="shared" si="16"/>
        <v>17</v>
      </c>
      <c r="P168" s="1">
        <f t="shared" si="17"/>
        <v>3.5340000002179295E-2</v>
      </c>
      <c r="Q168" s="1">
        <f t="shared" si="18"/>
        <v>0.84816000005230308</v>
      </c>
      <c r="R168" s="1">
        <f t="shared" si="19"/>
        <v>5.1388888889050577E-2</v>
      </c>
    </row>
    <row r="169" spans="1:18" x14ac:dyDescent="0.35">
      <c r="A169" s="1">
        <v>6192</v>
      </c>
      <c r="B169" s="1">
        <v>163717</v>
      </c>
      <c r="C169" s="1">
        <v>36040</v>
      </c>
      <c r="D169" s="1">
        <v>12</v>
      </c>
      <c r="E169" s="1">
        <v>3</v>
      </c>
      <c r="F169" s="1">
        <v>396</v>
      </c>
      <c r="G169" s="1" t="s">
        <v>12</v>
      </c>
      <c r="H169" s="2">
        <v>41486.583333333336</v>
      </c>
      <c r="I169" s="2">
        <v>41486.680910000003</v>
      </c>
      <c r="J169" s="1">
        <v>0</v>
      </c>
      <c r="K169" s="1">
        <v>0</v>
      </c>
      <c r="L169" s="2">
        <v>41486.53125</v>
      </c>
      <c r="M169" s="1">
        <v>0</v>
      </c>
      <c r="N169" s="1">
        <f t="shared" si="15"/>
        <v>3</v>
      </c>
      <c r="O169" s="1">
        <f t="shared" si="16"/>
        <v>14</v>
      </c>
      <c r="P169" s="1">
        <f t="shared" si="17"/>
        <v>9.7576666667009704E-2</v>
      </c>
      <c r="Q169" s="1">
        <f t="shared" si="18"/>
        <v>2.3418400000082329</v>
      </c>
      <c r="R169" s="1">
        <f t="shared" si="19"/>
        <v>5.2083333335758653E-2</v>
      </c>
    </row>
    <row r="170" spans="1:18" x14ac:dyDescent="0.35">
      <c r="A170" s="1">
        <v>5983</v>
      </c>
      <c r="B170" s="1">
        <v>177319</v>
      </c>
      <c r="C170" s="1">
        <v>44365</v>
      </c>
      <c r="D170" s="1">
        <v>12</v>
      </c>
      <c r="E170" s="1">
        <v>2</v>
      </c>
      <c r="F170" s="1">
        <v>572</v>
      </c>
      <c r="G170" s="1">
        <v>1384</v>
      </c>
      <c r="H170" s="2">
        <v>41552.53125</v>
      </c>
      <c r="I170" s="2">
        <v>41552.583839999999</v>
      </c>
      <c r="J170" s="1">
        <v>0</v>
      </c>
      <c r="K170" s="1">
        <v>0</v>
      </c>
      <c r="L170" s="2">
        <v>41552.479166666664</v>
      </c>
      <c r="M170" s="1">
        <v>0</v>
      </c>
      <c r="N170" s="1">
        <f t="shared" si="15"/>
        <v>6</v>
      </c>
      <c r="O170" s="1">
        <f t="shared" si="16"/>
        <v>12</v>
      </c>
      <c r="P170" s="1">
        <f t="shared" si="17"/>
        <v>5.2589999999327119E-2</v>
      </c>
      <c r="Q170" s="1">
        <f t="shared" si="18"/>
        <v>1.2621599999838509</v>
      </c>
      <c r="R170" s="1">
        <f t="shared" si="19"/>
        <v>5.2083333335758653E-2</v>
      </c>
    </row>
    <row r="171" spans="1:18" x14ac:dyDescent="0.35">
      <c r="A171" s="1">
        <v>6436</v>
      </c>
      <c r="B171" s="1">
        <v>185050</v>
      </c>
      <c r="C171" s="1">
        <v>48280</v>
      </c>
      <c r="D171" s="1">
        <v>85</v>
      </c>
      <c r="E171" s="1">
        <v>2</v>
      </c>
      <c r="F171" s="1">
        <v>393</v>
      </c>
      <c r="G171" s="1">
        <v>1165</v>
      </c>
      <c r="H171" s="2">
        <v>41596</v>
      </c>
      <c r="I171" s="2">
        <v>41596.060899999997</v>
      </c>
      <c r="J171" s="1">
        <v>0</v>
      </c>
      <c r="K171" s="1">
        <v>0</v>
      </c>
      <c r="L171" s="2">
        <v>41595.947222222225</v>
      </c>
      <c r="M171" s="1">
        <v>0</v>
      </c>
      <c r="N171" s="1">
        <f t="shared" si="15"/>
        <v>1</v>
      </c>
      <c r="O171" s="1">
        <f t="shared" si="16"/>
        <v>0</v>
      </c>
      <c r="P171" s="1">
        <f t="shared" si="17"/>
        <v>6.0899999996763654E-2</v>
      </c>
      <c r="Q171" s="1">
        <f t="shared" si="18"/>
        <v>1.4615999999223277</v>
      </c>
      <c r="R171" s="1">
        <f t="shared" si="19"/>
        <v>5.2777777775190771E-2</v>
      </c>
    </row>
    <row r="172" spans="1:18" x14ac:dyDescent="0.35">
      <c r="A172" s="1">
        <v>6940</v>
      </c>
      <c r="B172" s="1">
        <v>157712</v>
      </c>
      <c r="C172" s="1">
        <v>26505</v>
      </c>
      <c r="D172" s="1">
        <v>12</v>
      </c>
      <c r="E172" s="1">
        <v>2</v>
      </c>
      <c r="F172" s="1">
        <v>873</v>
      </c>
      <c r="G172" s="1">
        <v>238</v>
      </c>
      <c r="H172" s="2">
        <v>41455.90625</v>
      </c>
      <c r="I172" s="2">
        <v>41455.91964</v>
      </c>
      <c r="J172" s="1">
        <v>0</v>
      </c>
      <c r="K172" s="1">
        <v>0</v>
      </c>
      <c r="L172" s="2">
        <v>41455.852777777778</v>
      </c>
      <c r="M172" s="1">
        <v>0</v>
      </c>
      <c r="N172" s="1">
        <f t="shared" si="15"/>
        <v>7</v>
      </c>
      <c r="O172" s="1">
        <f t="shared" si="16"/>
        <v>21</v>
      </c>
      <c r="P172" s="1">
        <f t="shared" si="17"/>
        <v>1.3390000000072177E-2</v>
      </c>
      <c r="Q172" s="1">
        <f t="shared" si="18"/>
        <v>0.32136000000173226</v>
      </c>
      <c r="R172" s="1">
        <f t="shared" si="19"/>
        <v>5.3472222221898846E-2</v>
      </c>
    </row>
    <row r="173" spans="1:18" x14ac:dyDescent="0.35">
      <c r="A173" s="1">
        <v>6085</v>
      </c>
      <c r="B173" s="1">
        <v>165349</v>
      </c>
      <c r="C173" s="1">
        <v>38669</v>
      </c>
      <c r="D173" s="1">
        <v>12</v>
      </c>
      <c r="E173" s="1">
        <v>2</v>
      </c>
      <c r="F173" s="1">
        <v>167</v>
      </c>
      <c r="G173" s="1">
        <v>393</v>
      </c>
      <c r="H173" s="2">
        <v>41493.666666666664</v>
      </c>
      <c r="I173" s="2">
        <v>41493.719640000003</v>
      </c>
      <c r="J173" s="1">
        <v>0</v>
      </c>
      <c r="K173" s="1">
        <v>0</v>
      </c>
      <c r="L173" s="2">
        <v>41493.613194444442</v>
      </c>
      <c r="M173" s="1">
        <v>0</v>
      </c>
      <c r="N173" s="1">
        <f t="shared" si="15"/>
        <v>3</v>
      </c>
      <c r="O173" s="1">
        <f t="shared" si="16"/>
        <v>16</v>
      </c>
      <c r="P173" s="1">
        <f t="shared" si="17"/>
        <v>5.2973333338741213E-2</v>
      </c>
      <c r="Q173" s="1">
        <f t="shared" si="18"/>
        <v>1.2713600001297891</v>
      </c>
      <c r="R173" s="1">
        <f t="shared" si="19"/>
        <v>5.3472222221898846E-2</v>
      </c>
    </row>
    <row r="174" spans="1:18" x14ac:dyDescent="0.35">
      <c r="A174" s="1">
        <v>6417</v>
      </c>
      <c r="B174" s="1">
        <v>168667</v>
      </c>
      <c r="C174" s="1">
        <v>39590</v>
      </c>
      <c r="D174" s="1">
        <v>12</v>
      </c>
      <c r="E174" s="1">
        <v>2</v>
      </c>
      <c r="F174" s="1">
        <v>1070</v>
      </c>
      <c r="G174" s="1">
        <v>1165</v>
      </c>
      <c r="H174" s="2">
        <v>41508.770833333336</v>
      </c>
      <c r="I174" s="2">
        <v>41508.84072</v>
      </c>
      <c r="J174" s="1">
        <v>0</v>
      </c>
      <c r="K174" s="1">
        <v>0</v>
      </c>
      <c r="L174" s="2">
        <v>41508.717361111114</v>
      </c>
      <c r="M174" s="1">
        <v>0</v>
      </c>
      <c r="N174" s="1">
        <f t="shared" si="15"/>
        <v>4</v>
      </c>
      <c r="O174" s="1">
        <f t="shared" si="16"/>
        <v>18</v>
      </c>
      <c r="P174" s="1">
        <f t="shared" si="17"/>
        <v>6.9886666664388031E-2</v>
      </c>
      <c r="Q174" s="1">
        <f t="shared" si="18"/>
        <v>1.6772799999453127</v>
      </c>
      <c r="R174" s="1">
        <f t="shared" si="19"/>
        <v>5.3472222221898846E-2</v>
      </c>
    </row>
    <row r="175" spans="1:18" x14ac:dyDescent="0.35">
      <c r="A175" s="1">
        <v>5500</v>
      </c>
      <c r="B175" s="1">
        <v>169070</v>
      </c>
      <c r="C175" s="1">
        <v>39410</v>
      </c>
      <c r="D175" s="1">
        <v>24</v>
      </c>
      <c r="E175" s="1">
        <v>2</v>
      </c>
      <c r="F175" s="1">
        <v>269</v>
      </c>
      <c r="G175" s="1">
        <v>1384</v>
      </c>
      <c r="H175" s="2">
        <v>41510.84375</v>
      </c>
      <c r="I175" s="2">
        <v>41510.90941</v>
      </c>
      <c r="J175" s="1">
        <v>0</v>
      </c>
      <c r="K175" s="1">
        <v>0</v>
      </c>
      <c r="L175" s="2">
        <v>41510.790277777778</v>
      </c>
      <c r="M175" s="1">
        <v>0</v>
      </c>
      <c r="N175" s="1">
        <f t="shared" si="15"/>
        <v>6</v>
      </c>
      <c r="O175" s="1">
        <f t="shared" si="16"/>
        <v>20</v>
      </c>
      <c r="P175" s="1">
        <f t="shared" si="17"/>
        <v>6.5660000000207219E-2</v>
      </c>
      <c r="Q175" s="1">
        <f t="shared" si="18"/>
        <v>1.5758400000049733</v>
      </c>
      <c r="R175" s="1">
        <f t="shared" si="19"/>
        <v>5.3472222221898846E-2</v>
      </c>
    </row>
    <row r="176" spans="1:18" x14ac:dyDescent="0.35">
      <c r="A176" s="1">
        <v>7954</v>
      </c>
      <c r="B176" s="1">
        <v>182902</v>
      </c>
      <c r="C176" s="1">
        <v>47100</v>
      </c>
      <c r="D176" s="1">
        <v>12</v>
      </c>
      <c r="E176" s="1">
        <v>3</v>
      </c>
      <c r="F176" s="1">
        <v>149</v>
      </c>
      <c r="G176" s="1" t="s">
        <v>12</v>
      </c>
      <c r="H176" s="2">
        <v>41581.416666666664</v>
      </c>
      <c r="I176" s="2">
        <v>41581.625</v>
      </c>
      <c r="J176" s="1">
        <v>0</v>
      </c>
      <c r="K176" s="1">
        <v>0</v>
      </c>
      <c r="L176" s="2">
        <v>41581.363194444442</v>
      </c>
      <c r="M176" s="1">
        <v>0</v>
      </c>
      <c r="N176" s="1">
        <f t="shared" si="15"/>
        <v>7</v>
      </c>
      <c r="O176" s="1">
        <f t="shared" si="16"/>
        <v>10</v>
      </c>
      <c r="P176" s="1">
        <f t="shared" si="17"/>
        <v>0.20833333333575865</v>
      </c>
      <c r="Q176" s="1">
        <f t="shared" si="18"/>
        <v>5.0000000000582077</v>
      </c>
      <c r="R176" s="1">
        <f t="shared" si="19"/>
        <v>5.3472222221898846E-2</v>
      </c>
    </row>
    <row r="177" spans="1:18" x14ac:dyDescent="0.35">
      <c r="A177" s="1">
        <v>7273</v>
      </c>
      <c r="B177" s="1">
        <v>169044</v>
      </c>
      <c r="C177" s="1">
        <v>39081</v>
      </c>
      <c r="D177" s="1">
        <v>12</v>
      </c>
      <c r="E177" s="1">
        <v>2</v>
      </c>
      <c r="F177" s="1">
        <v>1021</v>
      </c>
      <c r="G177" s="1">
        <v>271</v>
      </c>
      <c r="H177" s="2">
        <v>41510.729166666664</v>
      </c>
      <c r="I177" s="2">
        <v>41510.781690000003</v>
      </c>
      <c r="J177" s="1">
        <v>0</v>
      </c>
      <c r="K177" s="1">
        <v>0</v>
      </c>
      <c r="L177" s="2">
        <v>41510.675000000003</v>
      </c>
      <c r="M177" s="1">
        <v>0</v>
      </c>
      <c r="N177" s="1">
        <f t="shared" si="15"/>
        <v>6</v>
      </c>
      <c r="O177" s="1">
        <f t="shared" si="16"/>
        <v>17</v>
      </c>
      <c r="P177" s="1">
        <f t="shared" si="17"/>
        <v>5.2523333339195233E-2</v>
      </c>
      <c r="Q177" s="1">
        <f t="shared" si="18"/>
        <v>1.2605600001406856</v>
      </c>
      <c r="R177" s="1">
        <f t="shared" si="19"/>
        <v>5.4166666661330964E-2</v>
      </c>
    </row>
    <row r="178" spans="1:18" x14ac:dyDescent="0.35">
      <c r="A178" s="1">
        <v>7286</v>
      </c>
      <c r="B178" s="1">
        <v>160224</v>
      </c>
      <c r="C178" s="1">
        <v>36156</v>
      </c>
      <c r="D178" s="1">
        <v>12</v>
      </c>
      <c r="E178" s="1">
        <v>2</v>
      </c>
      <c r="F178" s="1">
        <v>1026</v>
      </c>
      <c r="G178" s="1">
        <v>463</v>
      </c>
      <c r="H178" s="2">
        <v>41467.75</v>
      </c>
      <c r="I178" s="2">
        <v>41467.82703</v>
      </c>
      <c r="J178" s="1">
        <v>0</v>
      </c>
      <c r="K178" s="1">
        <v>0</v>
      </c>
      <c r="L178" s="2">
        <v>41467.695833333331</v>
      </c>
      <c r="M178" s="1">
        <v>0</v>
      </c>
      <c r="N178" s="1">
        <f t="shared" si="15"/>
        <v>5</v>
      </c>
      <c r="O178" s="1">
        <f t="shared" si="16"/>
        <v>18</v>
      </c>
      <c r="P178" s="1">
        <f t="shared" si="17"/>
        <v>7.7030000000377186E-2</v>
      </c>
      <c r="Q178" s="1">
        <f t="shared" si="18"/>
        <v>1.8487200000090525</v>
      </c>
      <c r="R178" s="1">
        <f t="shared" si="19"/>
        <v>5.4166666668606922E-2</v>
      </c>
    </row>
    <row r="179" spans="1:18" x14ac:dyDescent="0.35">
      <c r="A179" s="1">
        <v>7900</v>
      </c>
      <c r="B179" s="1">
        <v>162296</v>
      </c>
      <c r="C179" s="1">
        <v>38766</v>
      </c>
      <c r="D179" s="1">
        <v>12</v>
      </c>
      <c r="E179" s="1">
        <v>2</v>
      </c>
      <c r="F179" s="1">
        <v>1194</v>
      </c>
      <c r="G179" s="1">
        <v>353</v>
      </c>
      <c r="H179" s="2">
        <v>41478.833333333336</v>
      </c>
      <c r="I179" s="2">
        <v>41478.855080000001</v>
      </c>
      <c r="J179" s="1">
        <v>0</v>
      </c>
      <c r="K179" s="1">
        <v>0</v>
      </c>
      <c r="L179" s="2">
        <v>41478.779166666667</v>
      </c>
      <c r="M179" s="1">
        <v>0</v>
      </c>
      <c r="N179" s="1">
        <f t="shared" si="15"/>
        <v>2</v>
      </c>
      <c r="O179" s="1">
        <f t="shared" si="16"/>
        <v>20</v>
      </c>
      <c r="P179" s="1">
        <f t="shared" si="17"/>
        <v>2.1746666665421799E-2</v>
      </c>
      <c r="Q179" s="1">
        <f t="shared" si="18"/>
        <v>0.52191999997012317</v>
      </c>
      <c r="R179" s="1">
        <f t="shared" si="19"/>
        <v>5.4166666668606922E-2</v>
      </c>
    </row>
    <row r="180" spans="1:18" x14ac:dyDescent="0.35">
      <c r="A180" s="1">
        <v>6918</v>
      </c>
      <c r="B180" s="1">
        <v>176043</v>
      </c>
      <c r="C180" s="1">
        <v>32599</v>
      </c>
      <c r="D180" s="1">
        <v>12</v>
      </c>
      <c r="E180" s="1">
        <v>3</v>
      </c>
      <c r="F180" s="1">
        <v>1205</v>
      </c>
      <c r="G180" s="1" t="s">
        <v>12</v>
      </c>
      <c r="H180" s="2">
        <v>41545.5625</v>
      </c>
      <c r="I180" s="2">
        <v>41545.9375</v>
      </c>
      <c r="J180" s="1">
        <v>0</v>
      </c>
      <c r="K180" s="1">
        <v>0</v>
      </c>
      <c r="L180" s="2">
        <v>41545.508333333331</v>
      </c>
      <c r="M180" s="1">
        <v>0</v>
      </c>
      <c r="N180" s="1">
        <f t="shared" si="15"/>
        <v>6</v>
      </c>
      <c r="O180" s="1">
        <f t="shared" si="16"/>
        <v>13</v>
      </c>
      <c r="P180" s="1">
        <f t="shared" si="17"/>
        <v>0.375</v>
      </c>
      <c r="Q180" s="1">
        <f t="shared" si="18"/>
        <v>9</v>
      </c>
      <c r="R180" s="1">
        <f t="shared" si="19"/>
        <v>5.4166666668606922E-2</v>
      </c>
    </row>
    <row r="181" spans="1:18" x14ac:dyDescent="0.35">
      <c r="A181" s="1">
        <v>6868</v>
      </c>
      <c r="B181" s="1">
        <v>177169</v>
      </c>
      <c r="C181" s="1">
        <v>44283</v>
      </c>
      <c r="D181" s="1">
        <v>12</v>
      </c>
      <c r="E181" s="1">
        <v>2</v>
      </c>
      <c r="F181" s="1">
        <v>1161</v>
      </c>
      <c r="G181" s="1">
        <v>393</v>
      </c>
      <c r="H181" s="2">
        <v>41551.5625</v>
      </c>
      <c r="I181" s="2">
        <v>41551.639920000001</v>
      </c>
      <c r="J181" s="1">
        <v>1</v>
      </c>
      <c r="K181" s="1">
        <v>0</v>
      </c>
      <c r="L181" s="2">
        <v>41551.508333333331</v>
      </c>
      <c r="M181" s="1">
        <v>0</v>
      </c>
      <c r="N181" s="1">
        <f t="shared" si="15"/>
        <v>5</v>
      </c>
      <c r="O181" s="1">
        <f t="shared" si="16"/>
        <v>13</v>
      </c>
      <c r="P181" s="1">
        <f t="shared" si="17"/>
        <v>7.7420000001438893E-2</v>
      </c>
      <c r="Q181" s="1">
        <f t="shared" si="18"/>
        <v>1.8580800000345334</v>
      </c>
      <c r="R181" s="1">
        <f t="shared" si="19"/>
        <v>5.4166666668606922E-2</v>
      </c>
    </row>
    <row r="182" spans="1:18" x14ac:dyDescent="0.35">
      <c r="A182" s="1">
        <v>6305</v>
      </c>
      <c r="B182" s="1">
        <v>162561</v>
      </c>
      <c r="C182" s="1">
        <v>25952</v>
      </c>
      <c r="D182" s="1">
        <v>12</v>
      </c>
      <c r="E182" s="1">
        <v>2</v>
      </c>
      <c r="F182" s="1">
        <v>1262</v>
      </c>
      <c r="G182" s="1">
        <v>1038</v>
      </c>
      <c r="H182" s="2">
        <v>41480.541666666664</v>
      </c>
      <c r="I182" s="2">
        <v>41480.576540000002</v>
      </c>
      <c r="J182" s="1">
        <v>0</v>
      </c>
      <c r="K182" s="1">
        <v>0</v>
      </c>
      <c r="L182" s="2">
        <v>41480.486111111109</v>
      </c>
      <c r="M182" s="1">
        <v>0</v>
      </c>
      <c r="N182" s="1">
        <f t="shared" si="15"/>
        <v>4</v>
      </c>
      <c r="O182" s="1">
        <f t="shared" si="16"/>
        <v>13</v>
      </c>
      <c r="P182" s="1">
        <f t="shared" si="17"/>
        <v>3.4873333337600343E-2</v>
      </c>
      <c r="Q182" s="1">
        <f t="shared" si="18"/>
        <v>0.83696000010240823</v>
      </c>
      <c r="R182" s="1">
        <f t="shared" si="19"/>
        <v>5.5555555554747116E-2</v>
      </c>
    </row>
    <row r="183" spans="1:18" x14ac:dyDescent="0.35">
      <c r="A183" s="1">
        <v>6024</v>
      </c>
      <c r="B183" s="1">
        <v>167566</v>
      </c>
      <c r="C183" s="1">
        <v>1290</v>
      </c>
      <c r="D183" s="1">
        <v>12</v>
      </c>
      <c r="E183" s="1">
        <v>2</v>
      </c>
      <c r="F183" s="1">
        <v>1384</v>
      </c>
      <c r="G183" s="1">
        <v>667</v>
      </c>
      <c r="H183" s="2">
        <v>41503.666666666664</v>
      </c>
      <c r="I183" s="2">
        <v>41503.70003</v>
      </c>
      <c r="J183" s="1">
        <v>0</v>
      </c>
      <c r="K183" s="1">
        <v>0</v>
      </c>
      <c r="L183" s="2">
        <v>41503.611111111109</v>
      </c>
      <c r="M183" s="1">
        <v>0</v>
      </c>
      <c r="N183" s="1">
        <f t="shared" si="15"/>
        <v>6</v>
      </c>
      <c r="O183" s="1">
        <f t="shared" si="16"/>
        <v>16</v>
      </c>
      <c r="P183" s="1">
        <f t="shared" si="17"/>
        <v>3.3363333335728385E-2</v>
      </c>
      <c r="Q183" s="1">
        <f t="shared" si="18"/>
        <v>0.80072000005748123</v>
      </c>
      <c r="R183" s="1">
        <f t="shared" si="19"/>
        <v>5.5555555554747116E-2</v>
      </c>
    </row>
    <row r="184" spans="1:18" x14ac:dyDescent="0.35">
      <c r="A184" s="1">
        <v>6281</v>
      </c>
      <c r="B184" s="1">
        <v>164786</v>
      </c>
      <c r="C184" s="1">
        <v>35835</v>
      </c>
      <c r="D184" s="1">
        <v>12</v>
      </c>
      <c r="E184" s="1">
        <v>2</v>
      </c>
      <c r="F184" s="1">
        <v>601</v>
      </c>
      <c r="G184" s="1">
        <v>455</v>
      </c>
      <c r="H184" s="2">
        <v>41490.666666666664</v>
      </c>
      <c r="I184" s="2">
        <v>41490.697070000002</v>
      </c>
      <c r="J184" s="1">
        <v>0</v>
      </c>
      <c r="K184" s="1">
        <v>0</v>
      </c>
      <c r="L184" s="2">
        <v>41490.61041666667</v>
      </c>
      <c r="M184" s="1">
        <v>0</v>
      </c>
      <c r="N184" s="1">
        <f t="shared" si="15"/>
        <v>7</v>
      </c>
      <c r="O184" s="1">
        <f t="shared" si="16"/>
        <v>16</v>
      </c>
      <c r="P184" s="1">
        <f t="shared" si="17"/>
        <v>3.0403333337744698E-2</v>
      </c>
      <c r="Q184" s="1">
        <f t="shared" si="18"/>
        <v>0.72968000010587275</v>
      </c>
      <c r="R184" s="1">
        <f t="shared" si="19"/>
        <v>5.6249999994179234E-2</v>
      </c>
    </row>
    <row r="185" spans="1:18" x14ac:dyDescent="0.35">
      <c r="A185" s="1">
        <v>7067</v>
      </c>
      <c r="B185" s="1">
        <v>178581</v>
      </c>
      <c r="C185" s="1">
        <v>44994</v>
      </c>
      <c r="D185" s="1">
        <v>12</v>
      </c>
      <c r="E185" s="1">
        <v>2</v>
      </c>
      <c r="F185" s="1">
        <v>1263</v>
      </c>
      <c r="G185" s="1">
        <v>1354</v>
      </c>
      <c r="H185" s="2">
        <v>41558.979166666664</v>
      </c>
      <c r="I185" s="2">
        <v>41559.004439999997</v>
      </c>
      <c r="J185" s="1">
        <v>0</v>
      </c>
      <c r="K185" s="1">
        <v>1</v>
      </c>
      <c r="L185" s="2">
        <v>41558.92291666667</v>
      </c>
      <c r="M185" s="1">
        <v>0</v>
      </c>
      <c r="N185" s="1">
        <f t="shared" si="15"/>
        <v>5</v>
      </c>
      <c r="O185" s="1">
        <f t="shared" si="16"/>
        <v>23</v>
      </c>
      <c r="P185" s="1">
        <f t="shared" si="17"/>
        <v>2.5273333332734182E-2</v>
      </c>
      <c r="Q185" s="1">
        <f t="shared" si="18"/>
        <v>0.60655999998562038</v>
      </c>
      <c r="R185" s="1">
        <f t="shared" si="19"/>
        <v>5.6249999994179234E-2</v>
      </c>
    </row>
    <row r="186" spans="1:18" x14ac:dyDescent="0.35">
      <c r="A186" s="1">
        <v>7172</v>
      </c>
      <c r="B186" s="1">
        <v>161844</v>
      </c>
      <c r="C186" s="1">
        <v>30017</v>
      </c>
      <c r="D186" s="1">
        <v>12</v>
      </c>
      <c r="E186" s="1">
        <v>3</v>
      </c>
      <c r="F186" s="1">
        <v>1225</v>
      </c>
      <c r="G186" s="1" t="s">
        <v>12</v>
      </c>
      <c r="H186" s="2">
        <v>41476.583333333336</v>
      </c>
      <c r="I186" s="2">
        <v>41476.791669999999</v>
      </c>
      <c r="J186" s="1">
        <v>0</v>
      </c>
      <c r="K186" s="1">
        <v>0</v>
      </c>
      <c r="L186" s="2">
        <v>41476.526388888888</v>
      </c>
      <c r="M186" s="1">
        <v>0</v>
      </c>
      <c r="N186" s="1">
        <f t="shared" si="15"/>
        <v>7</v>
      </c>
      <c r="O186" s="1">
        <f t="shared" si="16"/>
        <v>14</v>
      </c>
      <c r="P186" s="1">
        <f t="shared" si="17"/>
        <v>0.20833666666294448</v>
      </c>
      <c r="Q186" s="1">
        <f t="shared" si="18"/>
        <v>5.0000799999106675</v>
      </c>
      <c r="R186" s="1">
        <f t="shared" si="19"/>
        <v>5.6944444448163267E-2</v>
      </c>
    </row>
    <row r="187" spans="1:18" x14ac:dyDescent="0.35">
      <c r="A187" s="1">
        <v>5548</v>
      </c>
      <c r="B187" s="1">
        <v>165330</v>
      </c>
      <c r="C187" s="1">
        <v>38660</v>
      </c>
      <c r="D187" s="1">
        <v>12</v>
      </c>
      <c r="E187" s="1">
        <v>2</v>
      </c>
      <c r="F187" s="1">
        <v>1337</v>
      </c>
      <c r="G187" s="1">
        <v>396</v>
      </c>
      <c r="H187" s="2">
        <v>41493.614583333336</v>
      </c>
      <c r="I187" s="2">
        <v>41493.646789999999</v>
      </c>
      <c r="J187" s="1">
        <v>0</v>
      </c>
      <c r="K187" s="1">
        <v>0</v>
      </c>
      <c r="L187" s="2">
        <v>41493.557638888888</v>
      </c>
      <c r="M187" s="1">
        <v>0</v>
      </c>
      <c r="N187" s="1">
        <f t="shared" si="15"/>
        <v>3</v>
      </c>
      <c r="O187" s="1">
        <f t="shared" si="16"/>
        <v>14</v>
      </c>
      <c r="P187" s="1">
        <f t="shared" si="17"/>
        <v>3.2206666663114447E-2</v>
      </c>
      <c r="Q187" s="1">
        <f t="shared" si="18"/>
        <v>0.77295999991474673</v>
      </c>
      <c r="R187" s="1">
        <f t="shared" si="19"/>
        <v>5.6944444448163267E-2</v>
      </c>
    </row>
    <row r="188" spans="1:18" x14ac:dyDescent="0.35">
      <c r="A188" s="1">
        <v>7965</v>
      </c>
      <c r="B188" s="1">
        <v>173989</v>
      </c>
      <c r="C188" s="1">
        <v>29648</v>
      </c>
      <c r="D188" s="1">
        <v>12</v>
      </c>
      <c r="E188" s="1">
        <v>2</v>
      </c>
      <c r="F188" s="1">
        <v>934</v>
      </c>
      <c r="G188" s="1">
        <v>1390</v>
      </c>
      <c r="H188" s="2">
        <v>41533.895833333336</v>
      </c>
      <c r="I188" s="2">
        <v>41533.94803</v>
      </c>
      <c r="J188" s="1">
        <v>0</v>
      </c>
      <c r="K188" s="1">
        <v>0</v>
      </c>
      <c r="L188" s="2">
        <v>41533.838888888888</v>
      </c>
      <c r="M188" s="1">
        <v>0</v>
      </c>
      <c r="N188" s="1">
        <f t="shared" si="15"/>
        <v>1</v>
      </c>
      <c r="O188" s="1">
        <f t="shared" si="16"/>
        <v>21</v>
      </c>
      <c r="P188" s="1">
        <f t="shared" si="17"/>
        <v>5.2196666663803626E-2</v>
      </c>
      <c r="Q188" s="1">
        <f t="shared" si="18"/>
        <v>1.252719999931287</v>
      </c>
      <c r="R188" s="1">
        <f t="shared" si="19"/>
        <v>5.6944444448163267E-2</v>
      </c>
    </row>
    <row r="189" spans="1:18" x14ac:dyDescent="0.35">
      <c r="A189" s="1">
        <v>7652</v>
      </c>
      <c r="B189" s="1">
        <v>157535</v>
      </c>
      <c r="C189" s="1">
        <v>35181</v>
      </c>
      <c r="D189" s="1">
        <v>85</v>
      </c>
      <c r="E189" s="1">
        <v>2</v>
      </c>
      <c r="F189" s="1">
        <v>410</v>
      </c>
      <c r="G189" s="1">
        <v>585</v>
      </c>
      <c r="H189" s="2">
        <v>41454.729166666664</v>
      </c>
      <c r="I189" s="2">
        <v>41454.74381</v>
      </c>
      <c r="J189" s="1">
        <v>0</v>
      </c>
      <c r="K189" s="1">
        <v>0</v>
      </c>
      <c r="L189" s="2">
        <v>41454.671527777777</v>
      </c>
      <c r="M189" s="1">
        <v>0</v>
      </c>
      <c r="N189" s="1">
        <f t="shared" si="15"/>
        <v>6</v>
      </c>
      <c r="O189" s="1">
        <f t="shared" si="16"/>
        <v>17</v>
      </c>
      <c r="P189" s="1">
        <f t="shared" si="17"/>
        <v>1.4643333335698117E-2</v>
      </c>
      <c r="Q189" s="1">
        <f t="shared" si="18"/>
        <v>0.3514400000567548</v>
      </c>
      <c r="R189" s="1">
        <f t="shared" si="19"/>
        <v>5.7638888887595385E-2</v>
      </c>
    </row>
    <row r="190" spans="1:18" x14ac:dyDescent="0.35">
      <c r="A190" s="1">
        <v>6609</v>
      </c>
      <c r="B190" s="1">
        <v>166685</v>
      </c>
      <c r="C190" s="1">
        <v>39363</v>
      </c>
      <c r="D190" s="1">
        <v>89</v>
      </c>
      <c r="E190" s="1">
        <v>2</v>
      </c>
      <c r="F190" s="1">
        <v>458</v>
      </c>
      <c r="G190" s="1">
        <v>1328</v>
      </c>
      <c r="H190" s="2">
        <v>41499.8125</v>
      </c>
      <c r="I190" s="2">
        <v>41499.872889999999</v>
      </c>
      <c r="J190" s="1">
        <v>0</v>
      </c>
      <c r="K190" s="1">
        <v>0</v>
      </c>
      <c r="L190" s="2">
        <v>41499.754861111112</v>
      </c>
      <c r="M190" s="1">
        <v>0</v>
      </c>
      <c r="N190" s="1">
        <f t="shared" si="15"/>
        <v>2</v>
      </c>
      <c r="O190" s="1">
        <f t="shared" si="16"/>
        <v>19</v>
      </c>
      <c r="P190" s="1">
        <f t="shared" si="17"/>
        <v>6.0389999998733401E-2</v>
      </c>
      <c r="Q190" s="1">
        <f t="shared" si="18"/>
        <v>1.4493599999696016</v>
      </c>
      <c r="R190" s="1">
        <f t="shared" si="19"/>
        <v>5.7638888887595385E-2</v>
      </c>
    </row>
    <row r="191" spans="1:18" x14ac:dyDescent="0.35">
      <c r="A191" s="1">
        <v>6647</v>
      </c>
      <c r="B191" s="1">
        <v>178083</v>
      </c>
      <c r="C191" s="1">
        <v>33264</v>
      </c>
      <c r="D191" s="1">
        <v>12</v>
      </c>
      <c r="E191" s="1">
        <v>2</v>
      </c>
      <c r="F191" s="1">
        <v>112</v>
      </c>
      <c r="G191" s="1">
        <v>776</v>
      </c>
      <c r="H191" s="2">
        <v>41556.666666666664</v>
      </c>
      <c r="I191" s="2">
        <v>41556.721449999997</v>
      </c>
      <c r="J191" s="1">
        <v>0</v>
      </c>
      <c r="K191" s="1">
        <v>0</v>
      </c>
      <c r="L191" s="2">
        <v>41556.609027777777</v>
      </c>
      <c r="M191" s="1">
        <v>0</v>
      </c>
      <c r="N191" s="1">
        <f t="shared" si="15"/>
        <v>3</v>
      </c>
      <c r="O191" s="1">
        <f t="shared" si="16"/>
        <v>16</v>
      </c>
      <c r="P191" s="1">
        <f t="shared" si="17"/>
        <v>5.4783333333034534E-2</v>
      </c>
      <c r="Q191" s="1">
        <f t="shared" si="18"/>
        <v>1.3147999999928288</v>
      </c>
      <c r="R191" s="1">
        <f t="shared" si="19"/>
        <v>5.7638888887595385E-2</v>
      </c>
    </row>
    <row r="192" spans="1:18" x14ac:dyDescent="0.35">
      <c r="A192" s="1">
        <v>7449</v>
      </c>
      <c r="B192" s="1">
        <v>159845</v>
      </c>
      <c r="C192" s="1">
        <v>20598</v>
      </c>
      <c r="D192" s="1">
        <v>12</v>
      </c>
      <c r="E192" s="1">
        <v>2</v>
      </c>
      <c r="F192" s="1">
        <v>448</v>
      </c>
      <c r="G192" s="1">
        <v>1254</v>
      </c>
      <c r="H192" s="2">
        <v>41466.427083333336</v>
      </c>
      <c r="I192" s="2">
        <v>41466.486989999998</v>
      </c>
      <c r="J192" s="1">
        <v>0</v>
      </c>
      <c r="K192" s="1">
        <v>0</v>
      </c>
      <c r="L192" s="2">
        <v>41466.369444444441</v>
      </c>
      <c r="M192" s="1">
        <v>0</v>
      </c>
      <c r="N192" s="1">
        <f t="shared" si="15"/>
        <v>4</v>
      </c>
      <c r="O192" s="1">
        <f t="shared" si="16"/>
        <v>10</v>
      </c>
      <c r="P192" s="1">
        <f t="shared" si="17"/>
        <v>5.990666666184552E-2</v>
      </c>
      <c r="Q192" s="1">
        <f t="shared" si="18"/>
        <v>1.4377599998842925</v>
      </c>
      <c r="R192" s="1">
        <f t="shared" si="19"/>
        <v>5.7638888894871343E-2</v>
      </c>
    </row>
    <row r="193" spans="1:18" x14ac:dyDescent="0.35">
      <c r="A193" s="1">
        <v>5892</v>
      </c>
      <c r="B193" s="1">
        <v>167979</v>
      </c>
      <c r="C193" s="1">
        <v>35487</v>
      </c>
      <c r="D193" s="1">
        <v>89</v>
      </c>
      <c r="E193" s="1">
        <v>2</v>
      </c>
      <c r="F193" s="1">
        <v>391</v>
      </c>
      <c r="G193" s="1">
        <v>1159</v>
      </c>
      <c r="H193" s="2">
        <v>41505.520833333336</v>
      </c>
      <c r="I193" s="2">
        <v>41505.56194</v>
      </c>
      <c r="J193" s="1">
        <v>0</v>
      </c>
      <c r="K193" s="1">
        <v>1</v>
      </c>
      <c r="L193" s="2">
        <v>41505.462500000001</v>
      </c>
      <c r="M193" s="1">
        <v>0</v>
      </c>
      <c r="N193" s="1">
        <f t="shared" si="15"/>
        <v>1</v>
      </c>
      <c r="O193" s="1">
        <f t="shared" si="16"/>
        <v>12</v>
      </c>
      <c r="P193" s="1">
        <f t="shared" si="17"/>
        <v>4.1106666663836222E-2</v>
      </c>
      <c r="Q193" s="1">
        <f t="shared" si="18"/>
        <v>0.98655999993206933</v>
      </c>
      <c r="R193" s="1">
        <f t="shared" si="19"/>
        <v>5.8333333334303461E-2</v>
      </c>
    </row>
    <row r="194" spans="1:18" x14ac:dyDescent="0.35">
      <c r="A194" s="1">
        <v>5399</v>
      </c>
      <c r="B194" s="1">
        <v>162984</v>
      </c>
      <c r="C194" s="1">
        <v>37727</v>
      </c>
      <c r="D194" s="1">
        <v>12</v>
      </c>
      <c r="E194" s="1">
        <v>3</v>
      </c>
      <c r="F194" s="1">
        <v>293</v>
      </c>
      <c r="G194" s="1" t="s">
        <v>12</v>
      </c>
      <c r="H194" s="2">
        <v>41482.666666666664</v>
      </c>
      <c r="I194" s="2">
        <v>41482.875</v>
      </c>
      <c r="J194" s="1">
        <v>0</v>
      </c>
      <c r="K194" s="1">
        <v>0</v>
      </c>
      <c r="L194" s="2">
        <v>41482.607638888891</v>
      </c>
      <c r="M194" s="1">
        <v>0</v>
      </c>
      <c r="N194" s="1">
        <f t="shared" ref="N194:N257" si="20">WEEKDAY(H194,2)</f>
        <v>6</v>
      </c>
      <c r="O194" s="1">
        <f t="shared" ref="O194:O257" si="21">HOUR(H194)</f>
        <v>16</v>
      </c>
      <c r="P194" s="1">
        <f t="shared" ref="P194:P257" si="22">I194-H194</f>
        <v>0.20833333333575865</v>
      </c>
      <c r="Q194" s="1">
        <f t="shared" ref="Q194:Q257" si="23">IF(M194=1, "",P194*24)</f>
        <v>5.0000000000582077</v>
      </c>
      <c r="R194" s="1">
        <f t="shared" ref="R194:R257" si="24">H194-L194</f>
        <v>5.9027777773735579E-2</v>
      </c>
    </row>
    <row r="195" spans="1:18" x14ac:dyDescent="0.35">
      <c r="A195" s="1">
        <v>6243</v>
      </c>
      <c r="B195" s="1">
        <v>141799</v>
      </c>
      <c r="C195" s="1">
        <v>26904</v>
      </c>
      <c r="D195" s="1">
        <v>85</v>
      </c>
      <c r="E195" s="1">
        <v>2</v>
      </c>
      <c r="F195" s="1">
        <v>814</v>
      </c>
      <c r="G195" s="1">
        <v>393</v>
      </c>
      <c r="H195" s="2">
        <v>41355.583333333336</v>
      </c>
      <c r="I195" s="2">
        <v>41356</v>
      </c>
      <c r="J195" s="1">
        <v>1</v>
      </c>
      <c r="K195" s="1">
        <v>0</v>
      </c>
      <c r="L195" s="2">
        <v>41355.524305555555</v>
      </c>
      <c r="M195" s="1">
        <v>0</v>
      </c>
      <c r="N195" s="1">
        <f t="shared" si="20"/>
        <v>5</v>
      </c>
      <c r="O195" s="1">
        <f t="shared" si="21"/>
        <v>14</v>
      </c>
      <c r="P195" s="1">
        <f t="shared" si="22"/>
        <v>0.41666666666424135</v>
      </c>
      <c r="Q195" s="1">
        <f t="shared" si="23"/>
        <v>9.9999999999417923</v>
      </c>
      <c r="R195" s="1">
        <f t="shared" si="24"/>
        <v>5.9027777781011537E-2</v>
      </c>
    </row>
    <row r="196" spans="1:18" x14ac:dyDescent="0.35">
      <c r="A196" s="1">
        <v>6420</v>
      </c>
      <c r="B196" s="1">
        <v>166059</v>
      </c>
      <c r="C196" s="1">
        <v>35793</v>
      </c>
      <c r="D196" s="1">
        <v>12</v>
      </c>
      <c r="E196" s="1">
        <v>2</v>
      </c>
      <c r="F196" s="1">
        <v>945</v>
      </c>
      <c r="G196" s="1">
        <v>1066</v>
      </c>
      <c r="H196" s="2">
        <v>41496.729166666664</v>
      </c>
      <c r="I196" s="2">
        <v>41496.769749999999</v>
      </c>
      <c r="J196" s="1">
        <v>1</v>
      </c>
      <c r="K196" s="1">
        <v>0</v>
      </c>
      <c r="L196" s="2">
        <v>41496.669444444444</v>
      </c>
      <c r="M196" s="1">
        <v>0</v>
      </c>
      <c r="N196" s="1">
        <f t="shared" si="20"/>
        <v>6</v>
      </c>
      <c r="O196" s="1">
        <f t="shared" si="21"/>
        <v>17</v>
      </c>
      <c r="P196" s="1">
        <f t="shared" si="22"/>
        <v>4.0583333335234784E-2</v>
      </c>
      <c r="Q196" s="1">
        <f t="shared" si="23"/>
        <v>0.97400000004563481</v>
      </c>
      <c r="R196" s="1">
        <f t="shared" si="24"/>
        <v>5.9722222220443655E-2</v>
      </c>
    </row>
    <row r="197" spans="1:18" x14ac:dyDescent="0.35">
      <c r="A197" s="1">
        <v>5550</v>
      </c>
      <c r="B197" s="1">
        <v>157623</v>
      </c>
      <c r="C197" s="1">
        <v>35229</v>
      </c>
      <c r="D197" s="1">
        <v>12</v>
      </c>
      <c r="E197" s="1">
        <v>2</v>
      </c>
      <c r="F197" s="1">
        <v>1095</v>
      </c>
      <c r="G197" s="1">
        <v>1041</v>
      </c>
      <c r="H197" s="2">
        <v>41455.447916666664</v>
      </c>
      <c r="I197" s="2">
        <v>41455.502840000001</v>
      </c>
      <c r="J197" s="1">
        <v>0</v>
      </c>
      <c r="K197" s="1">
        <v>1</v>
      </c>
      <c r="L197" s="2">
        <v>41455.387499999997</v>
      </c>
      <c r="M197" s="1">
        <v>0</v>
      </c>
      <c r="N197" s="1">
        <f t="shared" si="20"/>
        <v>7</v>
      </c>
      <c r="O197" s="1">
        <f t="shared" si="21"/>
        <v>10</v>
      </c>
      <c r="P197" s="1">
        <f t="shared" si="22"/>
        <v>5.4923333336773794E-2</v>
      </c>
      <c r="Q197" s="1">
        <f t="shared" si="23"/>
        <v>1.3181600000825711</v>
      </c>
      <c r="R197" s="1">
        <f t="shared" si="24"/>
        <v>6.0416666667151731E-2</v>
      </c>
    </row>
    <row r="198" spans="1:18" x14ac:dyDescent="0.35">
      <c r="A198" s="1">
        <v>7744</v>
      </c>
      <c r="B198" s="1">
        <v>176040</v>
      </c>
      <c r="C198" s="1">
        <v>43777</v>
      </c>
      <c r="D198" s="1">
        <v>12</v>
      </c>
      <c r="E198" s="1">
        <v>2</v>
      </c>
      <c r="F198" s="1">
        <v>61</v>
      </c>
      <c r="G198" s="1">
        <v>393</v>
      </c>
      <c r="H198" s="2">
        <v>41545.552083333336</v>
      </c>
      <c r="I198" s="2">
        <v>41545.60759</v>
      </c>
      <c r="J198" s="1">
        <v>1</v>
      </c>
      <c r="K198" s="1">
        <v>0</v>
      </c>
      <c r="L198" s="2">
        <v>41545.491666666669</v>
      </c>
      <c r="M198" s="1">
        <v>0</v>
      </c>
      <c r="N198" s="1">
        <f t="shared" si="20"/>
        <v>6</v>
      </c>
      <c r="O198" s="1">
        <f t="shared" si="21"/>
        <v>13</v>
      </c>
      <c r="P198" s="1">
        <f t="shared" si="22"/>
        <v>5.5506666663859505E-2</v>
      </c>
      <c r="Q198" s="1">
        <f t="shared" si="23"/>
        <v>1.3321599999326281</v>
      </c>
      <c r="R198" s="1">
        <f t="shared" si="24"/>
        <v>6.0416666667151731E-2</v>
      </c>
    </row>
    <row r="199" spans="1:18" x14ac:dyDescent="0.35">
      <c r="A199" s="1">
        <v>6994</v>
      </c>
      <c r="B199" s="1">
        <v>162180</v>
      </c>
      <c r="C199" s="1">
        <v>37122</v>
      </c>
      <c r="D199" s="1">
        <v>12</v>
      </c>
      <c r="E199" s="1">
        <v>2</v>
      </c>
      <c r="F199" s="1">
        <v>1017</v>
      </c>
      <c r="G199" s="1">
        <v>1175</v>
      </c>
      <c r="H199" s="2">
        <v>41478.385416666664</v>
      </c>
      <c r="I199" s="2">
        <v>41478.450420000001</v>
      </c>
      <c r="J199" s="1">
        <v>0</v>
      </c>
      <c r="K199" s="1">
        <v>0</v>
      </c>
      <c r="L199" s="2">
        <v>41478.324305555558</v>
      </c>
      <c r="M199" s="1">
        <v>0</v>
      </c>
      <c r="N199" s="1">
        <f t="shared" si="20"/>
        <v>2</v>
      </c>
      <c r="O199" s="1">
        <f t="shared" si="21"/>
        <v>9</v>
      </c>
      <c r="P199" s="1">
        <f t="shared" si="22"/>
        <v>6.5003333336790092E-2</v>
      </c>
      <c r="Q199" s="1">
        <f t="shared" si="23"/>
        <v>1.5600800000829622</v>
      </c>
      <c r="R199" s="1">
        <f t="shared" si="24"/>
        <v>6.1111111106583849E-2</v>
      </c>
    </row>
    <row r="200" spans="1:18" x14ac:dyDescent="0.35">
      <c r="A200" s="1">
        <v>7318</v>
      </c>
      <c r="B200" s="1">
        <v>172820</v>
      </c>
      <c r="C200" s="1">
        <v>42310</v>
      </c>
      <c r="D200" s="1">
        <v>65</v>
      </c>
      <c r="E200" s="1">
        <v>2</v>
      </c>
      <c r="F200" s="1">
        <v>271</v>
      </c>
      <c r="G200" s="1">
        <v>393</v>
      </c>
      <c r="H200" s="2">
        <v>41528.53125</v>
      </c>
      <c r="I200" s="2">
        <v>41528.598700000002</v>
      </c>
      <c r="J200" s="1">
        <v>1</v>
      </c>
      <c r="K200" s="1">
        <v>0</v>
      </c>
      <c r="L200" s="2">
        <v>41528.470138888886</v>
      </c>
      <c r="M200" s="1">
        <v>0</v>
      </c>
      <c r="N200" s="1">
        <f t="shared" si="20"/>
        <v>3</v>
      </c>
      <c r="O200" s="1">
        <f t="shared" si="21"/>
        <v>12</v>
      </c>
      <c r="P200" s="1">
        <f t="shared" si="22"/>
        <v>6.745000000228174E-2</v>
      </c>
      <c r="Q200" s="1">
        <f t="shared" si="23"/>
        <v>1.6188000000547618</v>
      </c>
      <c r="R200" s="1">
        <f t="shared" si="24"/>
        <v>6.1111111113859806E-2</v>
      </c>
    </row>
    <row r="201" spans="1:18" x14ac:dyDescent="0.35">
      <c r="A201" s="1">
        <v>8002</v>
      </c>
      <c r="B201" s="1">
        <v>173665</v>
      </c>
      <c r="C201" s="1">
        <v>42422</v>
      </c>
      <c r="D201" s="1">
        <v>12</v>
      </c>
      <c r="E201" s="1">
        <v>2</v>
      </c>
      <c r="F201" s="1">
        <v>1328</v>
      </c>
      <c r="G201" s="1">
        <v>393</v>
      </c>
      <c r="H201" s="2">
        <v>41532.666666666664</v>
      </c>
      <c r="I201" s="2">
        <v>41532.733959999998</v>
      </c>
      <c r="J201" s="1">
        <v>0</v>
      </c>
      <c r="K201" s="1">
        <v>0</v>
      </c>
      <c r="L201" s="2">
        <v>41532.604861111111</v>
      </c>
      <c r="M201" s="1">
        <v>0</v>
      </c>
      <c r="N201" s="1">
        <f t="shared" si="20"/>
        <v>7</v>
      </c>
      <c r="O201" s="1">
        <f t="shared" si="21"/>
        <v>16</v>
      </c>
      <c r="P201" s="1">
        <f t="shared" si="22"/>
        <v>6.7293333333509509E-2</v>
      </c>
      <c r="Q201" s="1">
        <f t="shared" si="23"/>
        <v>1.6150400000042282</v>
      </c>
      <c r="R201" s="1">
        <f t="shared" si="24"/>
        <v>6.1805555553291924E-2</v>
      </c>
    </row>
    <row r="202" spans="1:18" x14ac:dyDescent="0.35">
      <c r="A202" s="1">
        <v>6982</v>
      </c>
      <c r="B202" s="1">
        <v>160424</v>
      </c>
      <c r="C202" s="1">
        <v>36480</v>
      </c>
      <c r="D202" s="1">
        <v>12</v>
      </c>
      <c r="E202" s="1">
        <v>3</v>
      </c>
      <c r="F202" s="1">
        <v>1165</v>
      </c>
      <c r="G202" s="1" t="s">
        <v>12</v>
      </c>
      <c r="H202" s="2">
        <v>41468.770833333336</v>
      </c>
      <c r="I202" s="2">
        <v>41468.979169999999</v>
      </c>
      <c r="J202" s="1">
        <v>0</v>
      </c>
      <c r="K202" s="1">
        <v>0</v>
      </c>
      <c r="L202" s="2">
        <v>41468.709027777775</v>
      </c>
      <c r="M202" s="1">
        <v>0</v>
      </c>
      <c r="N202" s="1">
        <f t="shared" si="20"/>
        <v>6</v>
      </c>
      <c r="O202" s="1">
        <f t="shared" si="21"/>
        <v>18</v>
      </c>
      <c r="P202" s="1">
        <f t="shared" si="22"/>
        <v>0.20833666666294448</v>
      </c>
      <c r="Q202" s="1">
        <f t="shared" si="23"/>
        <v>5.0000799999106675</v>
      </c>
      <c r="R202" s="1">
        <f t="shared" si="24"/>
        <v>6.1805555560567882E-2</v>
      </c>
    </row>
    <row r="203" spans="1:18" x14ac:dyDescent="0.35">
      <c r="A203" s="1">
        <v>6549</v>
      </c>
      <c r="B203" s="1">
        <v>167012</v>
      </c>
      <c r="C203" s="1">
        <v>39528</v>
      </c>
      <c r="D203" s="1">
        <v>12</v>
      </c>
      <c r="E203" s="1">
        <v>2</v>
      </c>
      <c r="F203" s="1">
        <v>308</v>
      </c>
      <c r="G203" s="1">
        <v>58</v>
      </c>
      <c r="H203" s="2">
        <v>41500.958333333336</v>
      </c>
      <c r="I203" s="2">
        <v>41501.004200000003</v>
      </c>
      <c r="J203" s="1">
        <v>1</v>
      </c>
      <c r="K203" s="1">
        <v>0</v>
      </c>
      <c r="L203" s="2">
        <v>41500.895833333336</v>
      </c>
      <c r="M203" s="1">
        <v>0</v>
      </c>
      <c r="N203" s="1">
        <f t="shared" si="20"/>
        <v>3</v>
      </c>
      <c r="O203" s="1">
        <f t="shared" si="21"/>
        <v>23</v>
      </c>
      <c r="P203" s="1">
        <f t="shared" si="22"/>
        <v>4.5866666667279787E-2</v>
      </c>
      <c r="Q203" s="1">
        <f t="shared" si="23"/>
        <v>1.1008000000147149</v>
      </c>
      <c r="R203" s="1">
        <f t="shared" si="24"/>
        <v>6.25E-2</v>
      </c>
    </row>
    <row r="204" spans="1:18" x14ac:dyDescent="0.35">
      <c r="A204" s="1">
        <v>6878</v>
      </c>
      <c r="B204" s="1">
        <v>185212</v>
      </c>
      <c r="C204" s="1">
        <v>30716</v>
      </c>
      <c r="D204" s="1">
        <v>12</v>
      </c>
      <c r="E204" s="1">
        <v>3</v>
      </c>
      <c r="F204" s="1">
        <v>789</v>
      </c>
      <c r="G204" s="1" t="s">
        <v>12</v>
      </c>
      <c r="H204" s="2">
        <v>41597.583333333336</v>
      </c>
      <c r="I204" s="2">
        <v>41597.597549999999</v>
      </c>
      <c r="J204" s="1">
        <v>0</v>
      </c>
      <c r="K204" s="1">
        <v>0</v>
      </c>
      <c r="L204" s="2">
        <v>41597.520833333336</v>
      </c>
      <c r="M204" s="1">
        <v>0</v>
      </c>
      <c r="N204" s="1">
        <f t="shared" si="20"/>
        <v>2</v>
      </c>
      <c r="O204" s="1">
        <f t="shared" si="21"/>
        <v>14</v>
      </c>
      <c r="P204" s="1">
        <f t="shared" si="22"/>
        <v>1.4216666662832722E-2</v>
      </c>
      <c r="Q204" s="1">
        <f t="shared" si="23"/>
        <v>0.34119999990798533</v>
      </c>
      <c r="R204" s="1">
        <f t="shared" si="24"/>
        <v>6.25E-2</v>
      </c>
    </row>
    <row r="205" spans="1:18" x14ac:dyDescent="0.35">
      <c r="A205" s="1">
        <v>5483</v>
      </c>
      <c r="B205" s="1">
        <v>160337</v>
      </c>
      <c r="C205" s="1">
        <v>26875</v>
      </c>
      <c r="D205" s="1">
        <v>12</v>
      </c>
      <c r="E205" s="1">
        <v>2</v>
      </c>
      <c r="F205" s="1">
        <v>1282</v>
      </c>
      <c r="G205" s="1">
        <v>293</v>
      </c>
      <c r="H205" s="2">
        <v>41468.46875</v>
      </c>
      <c r="I205" s="2">
        <v>41468.533100000001</v>
      </c>
      <c r="J205" s="1">
        <v>1</v>
      </c>
      <c r="K205" s="1">
        <v>0</v>
      </c>
      <c r="L205" s="2">
        <v>41468.405555555553</v>
      </c>
      <c r="M205" s="1">
        <v>0</v>
      </c>
      <c r="N205" s="1">
        <f t="shared" si="20"/>
        <v>6</v>
      </c>
      <c r="O205" s="1">
        <f t="shared" si="21"/>
        <v>11</v>
      </c>
      <c r="P205" s="1">
        <f t="shared" si="22"/>
        <v>6.4350000000558794E-2</v>
      </c>
      <c r="Q205" s="1">
        <f t="shared" si="23"/>
        <v>1.544400000013411</v>
      </c>
      <c r="R205" s="1">
        <f t="shared" si="24"/>
        <v>6.3194444446708076E-2</v>
      </c>
    </row>
    <row r="206" spans="1:18" x14ac:dyDescent="0.35">
      <c r="A206" s="1">
        <v>7242</v>
      </c>
      <c r="B206" s="1">
        <v>166820</v>
      </c>
      <c r="C206" s="1">
        <v>34908</v>
      </c>
      <c r="D206" s="1">
        <v>12</v>
      </c>
      <c r="E206" s="1">
        <v>3</v>
      </c>
      <c r="F206" s="1">
        <v>571</v>
      </c>
      <c r="G206" s="1" t="s">
        <v>12</v>
      </c>
      <c r="H206" s="2">
        <v>41500.5</v>
      </c>
      <c r="I206" s="2">
        <v>41500.708330000001</v>
      </c>
      <c r="J206" s="1">
        <v>0</v>
      </c>
      <c r="K206" s="1">
        <v>0</v>
      </c>
      <c r="L206" s="2">
        <v>41500.436805555553</v>
      </c>
      <c r="M206" s="1">
        <v>0</v>
      </c>
      <c r="N206" s="1">
        <f t="shared" si="20"/>
        <v>3</v>
      </c>
      <c r="O206" s="1">
        <f t="shared" si="21"/>
        <v>12</v>
      </c>
      <c r="P206" s="1">
        <f t="shared" si="22"/>
        <v>0.20833000000129687</v>
      </c>
      <c r="Q206" s="1">
        <f t="shared" si="23"/>
        <v>4.9999200000311248</v>
      </c>
      <c r="R206" s="1">
        <f t="shared" si="24"/>
        <v>6.3194444446708076E-2</v>
      </c>
    </row>
    <row r="207" spans="1:18" x14ac:dyDescent="0.35">
      <c r="A207" s="1">
        <v>6610</v>
      </c>
      <c r="B207" s="1">
        <v>169990</v>
      </c>
      <c r="C207" s="1">
        <v>38870</v>
      </c>
      <c r="D207" s="1">
        <v>12</v>
      </c>
      <c r="E207" s="1">
        <v>2</v>
      </c>
      <c r="F207" s="1">
        <v>1395</v>
      </c>
      <c r="G207" s="1">
        <v>171</v>
      </c>
      <c r="H207" s="2">
        <v>41516.40625</v>
      </c>
      <c r="I207" s="2">
        <v>41516.434930000003</v>
      </c>
      <c r="J207" s="1">
        <v>1</v>
      </c>
      <c r="K207" s="1">
        <v>0</v>
      </c>
      <c r="L207" s="2">
        <v>41516.343055555553</v>
      </c>
      <c r="M207" s="1">
        <v>0</v>
      </c>
      <c r="N207" s="1">
        <f t="shared" si="20"/>
        <v>5</v>
      </c>
      <c r="O207" s="1">
        <f t="shared" si="21"/>
        <v>9</v>
      </c>
      <c r="P207" s="1">
        <f t="shared" si="22"/>
        <v>2.8680000003078021E-2</v>
      </c>
      <c r="Q207" s="1">
        <f t="shared" si="23"/>
        <v>0.68832000007387251</v>
      </c>
      <c r="R207" s="1">
        <f t="shared" si="24"/>
        <v>6.3194444446708076E-2</v>
      </c>
    </row>
    <row r="208" spans="1:18" x14ac:dyDescent="0.35">
      <c r="A208" s="1">
        <v>5697</v>
      </c>
      <c r="B208" s="1">
        <v>176031</v>
      </c>
      <c r="C208" s="1">
        <v>41837</v>
      </c>
      <c r="D208" s="1">
        <v>24</v>
      </c>
      <c r="E208" s="1">
        <v>2</v>
      </c>
      <c r="F208" s="1">
        <v>571</v>
      </c>
      <c r="G208" s="1">
        <v>1264</v>
      </c>
      <c r="H208" s="2">
        <v>41545.53125</v>
      </c>
      <c r="I208" s="2">
        <v>41545.582269999999</v>
      </c>
      <c r="J208" s="1">
        <v>1</v>
      </c>
      <c r="K208" s="1">
        <v>0</v>
      </c>
      <c r="L208" s="2">
        <v>41545.468055555553</v>
      </c>
      <c r="M208" s="1">
        <v>0</v>
      </c>
      <c r="N208" s="1">
        <f t="shared" si="20"/>
        <v>6</v>
      </c>
      <c r="O208" s="1">
        <f t="shared" si="21"/>
        <v>12</v>
      </c>
      <c r="P208" s="1">
        <f t="shared" si="22"/>
        <v>5.1019999998970889E-2</v>
      </c>
      <c r="Q208" s="1">
        <f t="shared" si="23"/>
        <v>1.2244799999753013</v>
      </c>
      <c r="R208" s="1">
        <f t="shared" si="24"/>
        <v>6.3194444446708076E-2</v>
      </c>
    </row>
    <row r="209" spans="1:18" x14ac:dyDescent="0.35">
      <c r="A209" s="1">
        <v>6771</v>
      </c>
      <c r="B209" s="1">
        <v>176159</v>
      </c>
      <c r="C209" s="1">
        <v>1291</v>
      </c>
      <c r="D209" s="1">
        <v>12</v>
      </c>
      <c r="E209" s="1">
        <v>3</v>
      </c>
      <c r="F209" s="1">
        <v>293</v>
      </c>
      <c r="G209" s="1" t="s">
        <v>12</v>
      </c>
      <c r="H209" s="2">
        <v>41546.458333333336</v>
      </c>
      <c r="I209" s="2">
        <v>41546.803480000002</v>
      </c>
      <c r="J209" s="1">
        <v>1</v>
      </c>
      <c r="K209" s="1">
        <v>0</v>
      </c>
      <c r="L209" s="2">
        <v>41546.395138888889</v>
      </c>
      <c r="M209" s="1">
        <v>0</v>
      </c>
      <c r="N209" s="1">
        <f t="shared" si="20"/>
        <v>7</v>
      </c>
      <c r="O209" s="1">
        <f t="shared" si="21"/>
        <v>11</v>
      </c>
      <c r="P209" s="1">
        <f t="shared" si="22"/>
        <v>0.34514666666655103</v>
      </c>
      <c r="Q209" s="1">
        <f t="shared" si="23"/>
        <v>8.2835199999972247</v>
      </c>
      <c r="R209" s="1">
        <f t="shared" si="24"/>
        <v>6.3194444446708076E-2</v>
      </c>
    </row>
    <row r="210" spans="1:18" x14ac:dyDescent="0.35">
      <c r="A210" s="1">
        <v>5929</v>
      </c>
      <c r="B210" s="1">
        <v>167843</v>
      </c>
      <c r="C210" s="1">
        <v>39975</v>
      </c>
      <c r="D210" s="1">
        <v>12</v>
      </c>
      <c r="E210" s="1">
        <v>2</v>
      </c>
      <c r="F210" s="1">
        <v>1390</v>
      </c>
      <c r="G210" s="1">
        <v>1021</v>
      </c>
      <c r="H210" s="2">
        <v>41504.791666666664</v>
      </c>
      <c r="I210" s="2">
        <v>41504.849199999997</v>
      </c>
      <c r="J210" s="1">
        <v>1</v>
      </c>
      <c r="K210" s="1">
        <v>0</v>
      </c>
      <c r="L210" s="2">
        <v>41504.727777777778</v>
      </c>
      <c r="M210" s="1">
        <v>0</v>
      </c>
      <c r="N210" s="1">
        <f t="shared" si="20"/>
        <v>7</v>
      </c>
      <c r="O210" s="1">
        <f t="shared" si="21"/>
        <v>19</v>
      </c>
      <c r="P210" s="1">
        <f t="shared" si="22"/>
        <v>5.7533333332685288E-2</v>
      </c>
      <c r="Q210" s="1">
        <f t="shared" si="23"/>
        <v>1.3807999999844469</v>
      </c>
      <c r="R210" s="1">
        <f t="shared" si="24"/>
        <v>6.3888888886140194E-2</v>
      </c>
    </row>
    <row r="211" spans="1:18" x14ac:dyDescent="0.35">
      <c r="A211" s="1">
        <v>6999</v>
      </c>
      <c r="B211" s="1">
        <v>182556</v>
      </c>
      <c r="C211" s="1">
        <v>46856</v>
      </c>
      <c r="D211" s="1">
        <v>12</v>
      </c>
      <c r="E211" s="1">
        <v>2</v>
      </c>
      <c r="F211" s="1">
        <v>353</v>
      </c>
      <c r="G211" s="1">
        <v>529</v>
      </c>
      <c r="H211" s="2">
        <v>41578.791666666664</v>
      </c>
      <c r="I211" s="2">
        <v>41578.841350000002</v>
      </c>
      <c r="J211" s="1">
        <v>0</v>
      </c>
      <c r="K211" s="1">
        <v>0</v>
      </c>
      <c r="L211" s="2">
        <v>41578.727777777778</v>
      </c>
      <c r="M211" s="1">
        <v>0</v>
      </c>
      <c r="N211" s="1">
        <f t="shared" si="20"/>
        <v>4</v>
      </c>
      <c r="O211" s="1">
        <f t="shared" si="21"/>
        <v>19</v>
      </c>
      <c r="P211" s="1">
        <f t="shared" si="22"/>
        <v>4.9683333338180091E-2</v>
      </c>
      <c r="Q211" s="1">
        <f t="shared" si="23"/>
        <v>1.1924000001163222</v>
      </c>
      <c r="R211" s="1">
        <f t="shared" si="24"/>
        <v>6.3888888886140194E-2</v>
      </c>
    </row>
    <row r="212" spans="1:18" x14ac:dyDescent="0.35">
      <c r="A212" s="1">
        <v>7074</v>
      </c>
      <c r="B212" s="1">
        <v>185662</v>
      </c>
      <c r="C212" s="1">
        <v>47279</v>
      </c>
      <c r="D212" s="1">
        <v>12</v>
      </c>
      <c r="E212" s="1">
        <v>2</v>
      </c>
      <c r="F212" s="1">
        <v>1263</v>
      </c>
      <c r="G212" s="1">
        <v>393</v>
      </c>
      <c r="H212" s="2">
        <v>41600.697916666664</v>
      </c>
      <c r="I212" s="2">
        <v>41600.763769999998</v>
      </c>
      <c r="J212" s="1">
        <v>0</v>
      </c>
      <c r="K212" s="1">
        <v>0</v>
      </c>
      <c r="L212" s="2">
        <v>41600.634027777778</v>
      </c>
      <c r="M212" s="1">
        <v>0</v>
      </c>
      <c r="N212" s="1">
        <f t="shared" si="20"/>
        <v>5</v>
      </c>
      <c r="O212" s="1">
        <f t="shared" si="21"/>
        <v>16</v>
      </c>
      <c r="P212" s="1">
        <f t="shared" si="22"/>
        <v>6.585333333350718E-2</v>
      </c>
      <c r="Q212" s="1">
        <f t="shared" si="23"/>
        <v>1.5804800000041723</v>
      </c>
      <c r="R212" s="1">
        <f t="shared" si="24"/>
        <v>6.3888888886140194E-2</v>
      </c>
    </row>
    <row r="213" spans="1:18" x14ac:dyDescent="0.35">
      <c r="A213" s="1">
        <v>6320</v>
      </c>
      <c r="B213" s="1">
        <v>169245</v>
      </c>
      <c r="C213" s="1">
        <v>40613</v>
      </c>
      <c r="D213" s="1">
        <v>24</v>
      </c>
      <c r="E213" s="1">
        <v>2</v>
      </c>
      <c r="F213" s="1">
        <v>1068</v>
      </c>
      <c r="G213" s="1">
        <v>149</v>
      </c>
      <c r="H213" s="2">
        <v>41511.708333333336</v>
      </c>
      <c r="I213" s="2">
        <v>41511.748379999997</v>
      </c>
      <c r="J213" s="1">
        <v>1</v>
      </c>
      <c r="K213" s="1">
        <v>0</v>
      </c>
      <c r="L213" s="2">
        <v>41511.644444444442</v>
      </c>
      <c r="M213" s="1">
        <v>0</v>
      </c>
      <c r="N213" s="1">
        <f t="shared" si="20"/>
        <v>7</v>
      </c>
      <c r="O213" s="1">
        <f t="shared" si="21"/>
        <v>17</v>
      </c>
      <c r="P213" s="1">
        <f t="shared" si="22"/>
        <v>4.0046666661510244E-2</v>
      </c>
      <c r="Q213" s="1">
        <f t="shared" si="23"/>
        <v>0.96111999987624586</v>
      </c>
      <c r="R213" s="1">
        <f t="shared" si="24"/>
        <v>6.3888888893416151E-2</v>
      </c>
    </row>
    <row r="214" spans="1:18" x14ac:dyDescent="0.35">
      <c r="A214" s="1">
        <v>7638</v>
      </c>
      <c r="B214" s="1">
        <v>175474</v>
      </c>
      <c r="C214" s="1">
        <v>43608</v>
      </c>
      <c r="D214" s="1">
        <v>12</v>
      </c>
      <c r="E214" s="1">
        <v>3</v>
      </c>
      <c r="F214" s="1">
        <v>479</v>
      </c>
      <c r="G214" s="1" t="s">
        <v>12</v>
      </c>
      <c r="H214" s="2">
        <v>41543.395833333336</v>
      </c>
      <c r="I214" s="2">
        <v>41543.6875</v>
      </c>
      <c r="J214" s="1">
        <v>0</v>
      </c>
      <c r="K214" s="1">
        <v>0</v>
      </c>
      <c r="L214" s="2">
        <v>41543.331944444442</v>
      </c>
      <c r="M214" s="1">
        <v>0</v>
      </c>
      <c r="N214" s="1">
        <f t="shared" si="20"/>
        <v>4</v>
      </c>
      <c r="O214" s="1">
        <f t="shared" si="21"/>
        <v>9</v>
      </c>
      <c r="P214" s="1">
        <f t="shared" si="22"/>
        <v>0.29166666666424135</v>
      </c>
      <c r="Q214" s="1">
        <f t="shared" si="23"/>
        <v>6.9999999999417923</v>
      </c>
      <c r="R214" s="1">
        <f t="shared" si="24"/>
        <v>6.3888888893416151E-2</v>
      </c>
    </row>
    <row r="215" spans="1:18" x14ac:dyDescent="0.35">
      <c r="A215" s="1">
        <v>6626</v>
      </c>
      <c r="B215" s="1">
        <v>177144</v>
      </c>
      <c r="C215" s="1">
        <v>18756</v>
      </c>
      <c r="D215" s="1">
        <v>85</v>
      </c>
      <c r="E215" s="1">
        <v>3</v>
      </c>
      <c r="F215" s="1">
        <v>572</v>
      </c>
      <c r="G215" s="1" t="s">
        <v>12</v>
      </c>
      <c r="H215" s="2">
        <v>41551.458333333336</v>
      </c>
      <c r="I215" s="2">
        <v>41551.69773</v>
      </c>
      <c r="J215" s="1">
        <v>0</v>
      </c>
      <c r="K215" s="1">
        <v>0</v>
      </c>
      <c r="L215" s="2">
        <v>41551.394444444442</v>
      </c>
      <c r="M215" s="1">
        <v>0</v>
      </c>
      <c r="N215" s="1">
        <f t="shared" si="20"/>
        <v>5</v>
      </c>
      <c r="O215" s="1">
        <f t="shared" si="21"/>
        <v>11</v>
      </c>
      <c r="P215" s="1">
        <f t="shared" si="22"/>
        <v>0.23939666666410631</v>
      </c>
      <c r="Q215" s="1">
        <f t="shared" si="23"/>
        <v>5.7455199999385513</v>
      </c>
      <c r="R215" s="1">
        <f t="shared" si="24"/>
        <v>6.3888888893416151E-2</v>
      </c>
    </row>
    <row r="216" spans="1:18" x14ac:dyDescent="0.35">
      <c r="A216" s="1">
        <v>5633</v>
      </c>
      <c r="B216" s="1">
        <v>178557</v>
      </c>
      <c r="C216" s="1">
        <v>44981</v>
      </c>
      <c r="D216" s="1">
        <v>85</v>
      </c>
      <c r="E216" s="1">
        <v>2</v>
      </c>
      <c r="F216" s="1">
        <v>945</v>
      </c>
      <c r="G216" s="1">
        <v>1102</v>
      </c>
      <c r="H216" s="2">
        <v>41558.895833333336</v>
      </c>
      <c r="I216" s="2">
        <v>41558.959260000003</v>
      </c>
      <c r="J216" s="1">
        <v>1</v>
      </c>
      <c r="K216" s="1">
        <v>0</v>
      </c>
      <c r="L216" s="2">
        <v>41558.831944444442</v>
      </c>
      <c r="M216" s="1">
        <v>0</v>
      </c>
      <c r="N216" s="1">
        <f t="shared" si="20"/>
        <v>5</v>
      </c>
      <c r="O216" s="1">
        <f t="shared" si="21"/>
        <v>21</v>
      </c>
      <c r="P216" s="1">
        <f t="shared" si="22"/>
        <v>6.342666666751029E-2</v>
      </c>
      <c r="Q216" s="1">
        <f t="shared" si="23"/>
        <v>1.522240000020247</v>
      </c>
      <c r="R216" s="1">
        <f t="shared" si="24"/>
        <v>6.3888888893416151E-2</v>
      </c>
    </row>
    <row r="217" spans="1:18" x14ac:dyDescent="0.35">
      <c r="A217" s="1">
        <v>7902</v>
      </c>
      <c r="B217" s="1">
        <v>159465</v>
      </c>
      <c r="C217" s="1">
        <v>35962</v>
      </c>
      <c r="D217" s="1">
        <v>12</v>
      </c>
      <c r="E217" s="1">
        <v>2</v>
      </c>
      <c r="F217" s="1">
        <v>1083</v>
      </c>
      <c r="G217" s="1">
        <v>167</v>
      </c>
      <c r="H217" s="2">
        <v>41464.4375</v>
      </c>
      <c r="I217" s="2">
        <v>41464.485419999997</v>
      </c>
      <c r="J217" s="1">
        <v>0</v>
      </c>
      <c r="K217" s="1">
        <v>1</v>
      </c>
      <c r="L217" s="2">
        <v>41464.372916666667</v>
      </c>
      <c r="M217" s="1">
        <v>0</v>
      </c>
      <c r="N217" s="1">
        <f t="shared" si="20"/>
        <v>2</v>
      </c>
      <c r="O217" s="1">
        <f t="shared" si="21"/>
        <v>10</v>
      </c>
      <c r="P217" s="1">
        <f t="shared" si="22"/>
        <v>4.7919999997247942E-2</v>
      </c>
      <c r="Q217" s="1">
        <f t="shared" si="23"/>
        <v>1.1500799999339506</v>
      </c>
      <c r="R217" s="1">
        <f t="shared" si="24"/>
        <v>6.4583333332848269E-2</v>
      </c>
    </row>
    <row r="218" spans="1:18" x14ac:dyDescent="0.35">
      <c r="A218" s="1">
        <v>7437</v>
      </c>
      <c r="B218" s="1">
        <v>161122</v>
      </c>
      <c r="C218" s="1">
        <v>32148</v>
      </c>
      <c r="D218" s="1">
        <v>85</v>
      </c>
      <c r="E218" s="1">
        <v>2</v>
      </c>
      <c r="F218" s="1">
        <v>1165</v>
      </c>
      <c r="G218" s="1">
        <v>1052</v>
      </c>
      <c r="H218" s="2">
        <v>41472.864583333336</v>
      </c>
      <c r="I218" s="2">
        <v>41472.963009999999</v>
      </c>
      <c r="J218" s="1">
        <v>0</v>
      </c>
      <c r="K218" s="1">
        <v>0</v>
      </c>
      <c r="L218" s="2">
        <v>41472.800000000003</v>
      </c>
      <c r="M218" s="1">
        <v>0</v>
      </c>
      <c r="N218" s="1">
        <f t="shared" si="20"/>
        <v>3</v>
      </c>
      <c r="O218" s="1">
        <f t="shared" si="21"/>
        <v>20</v>
      </c>
      <c r="P218" s="1">
        <f t="shared" si="22"/>
        <v>9.8426666663726792E-2</v>
      </c>
      <c r="Q218" s="1">
        <f t="shared" si="23"/>
        <v>2.362239999929443</v>
      </c>
      <c r="R218" s="1">
        <f t="shared" si="24"/>
        <v>6.4583333332848269E-2</v>
      </c>
    </row>
    <row r="219" spans="1:18" x14ac:dyDescent="0.35">
      <c r="A219" s="1">
        <v>6676</v>
      </c>
      <c r="B219" s="1">
        <v>161254</v>
      </c>
      <c r="C219" s="1">
        <v>23948</v>
      </c>
      <c r="D219" s="1">
        <v>85</v>
      </c>
      <c r="E219" s="1">
        <v>2</v>
      </c>
      <c r="F219" s="1">
        <v>1099</v>
      </c>
      <c r="G219" s="1">
        <v>1037</v>
      </c>
      <c r="H219" s="2">
        <v>41473.677083333336</v>
      </c>
      <c r="I219" s="2">
        <v>41473.701609999996</v>
      </c>
      <c r="J219" s="1">
        <v>1</v>
      </c>
      <c r="K219" s="1">
        <v>0</v>
      </c>
      <c r="L219" s="2">
        <v>41473.612500000003</v>
      </c>
      <c r="M219" s="1">
        <v>0</v>
      </c>
      <c r="N219" s="1">
        <f t="shared" si="20"/>
        <v>4</v>
      </c>
      <c r="O219" s="1">
        <f t="shared" si="21"/>
        <v>16</v>
      </c>
      <c r="P219" s="1">
        <f t="shared" si="22"/>
        <v>2.452666666067671E-2</v>
      </c>
      <c r="Q219" s="1">
        <f t="shared" si="23"/>
        <v>0.58863999985624105</v>
      </c>
      <c r="R219" s="1">
        <f t="shared" si="24"/>
        <v>6.4583333332848269E-2</v>
      </c>
    </row>
    <row r="220" spans="1:18" x14ac:dyDescent="0.35">
      <c r="A220" s="1">
        <v>7272</v>
      </c>
      <c r="B220" s="1">
        <v>165488</v>
      </c>
      <c r="C220" s="1">
        <v>28335</v>
      </c>
      <c r="D220" s="1">
        <v>65</v>
      </c>
      <c r="E220" s="1">
        <v>2</v>
      </c>
      <c r="F220" s="1">
        <v>1017</v>
      </c>
      <c r="G220" s="1">
        <v>1384</v>
      </c>
      <c r="H220" s="2">
        <v>41494.395833333336</v>
      </c>
      <c r="I220" s="2">
        <v>41494.439789999997</v>
      </c>
      <c r="J220" s="1">
        <v>0</v>
      </c>
      <c r="K220" s="1">
        <v>0</v>
      </c>
      <c r="L220" s="2">
        <v>41494.331250000003</v>
      </c>
      <c r="M220" s="1">
        <v>0</v>
      </c>
      <c r="N220" s="1">
        <f t="shared" si="20"/>
        <v>4</v>
      </c>
      <c r="O220" s="1">
        <f t="shared" si="21"/>
        <v>9</v>
      </c>
      <c r="P220" s="1">
        <f t="shared" si="22"/>
        <v>4.3956666660960764E-2</v>
      </c>
      <c r="Q220" s="1">
        <f t="shared" si="23"/>
        <v>1.0549599998630583</v>
      </c>
      <c r="R220" s="1">
        <f t="shared" si="24"/>
        <v>6.4583333332848269E-2</v>
      </c>
    </row>
    <row r="221" spans="1:18" x14ac:dyDescent="0.35">
      <c r="A221" s="1">
        <v>7648</v>
      </c>
      <c r="B221" s="1">
        <v>176204</v>
      </c>
      <c r="C221" s="1">
        <v>32599</v>
      </c>
      <c r="D221" s="1">
        <v>12</v>
      </c>
      <c r="E221" s="1">
        <v>3</v>
      </c>
      <c r="F221" s="1">
        <v>1205</v>
      </c>
      <c r="G221" s="1" t="s">
        <v>12</v>
      </c>
      <c r="H221" s="2">
        <v>41546.729166666664</v>
      </c>
      <c r="I221" s="2">
        <v>41546.895830000001</v>
      </c>
      <c r="J221" s="1">
        <v>0</v>
      </c>
      <c r="K221" s="1">
        <v>0</v>
      </c>
      <c r="L221" s="2">
        <v>41546.664583333331</v>
      </c>
      <c r="M221" s="1">
        <v>0</v>
      </c>
      <c r="N221" s="1">
        <f t="shared" si="20"/>
        <v>7</v>
      </c>
      <c r="O221" s="1">
        <f t="shared" si="21"/>
        <v>17</v>
      </c>
      <c r="P221" s="1">
        <f t="shared" si="22"/>
        <v>0.16666333333705552</v>
      </c>
      <c r="Q221" s="1">
        <f t="shared" si="23"/>
        <v>3.9999200000893325</v>
      </c>
      <c r="R221" s="1">
        <f t="shared" si="24"/>
        <v>6.4583333332848269E-2</v>
      </c>
    </row>
    <row r="222" spans="1:18" x14ac:dyDescent="0.35">
      <c r="A222" s="1">
        <v>5993</v>
      </c>
      <c r="B222" s="1">
        <v>162415</v>
      </c>
      <c r="C222" s="1">
        <v>37458</v>
      </c>
      <c r="D222" s="1">
        <v>89</v>
      </c>
      <c r="E222" s="1">
        <v>2</v>
      </c>
      <c r="F222" s="1">
        <v>392</v>
      </c>
      <c r="G222" s="1">
        <v>1263</v>
      </c>
      <c r="H222" s="2">
        <v>41479.6875</v>
      </c>
      <c r="I222" s="2">
        <v>41479.736790000003</v>
      </c>
      <c r="J222" s="1">
        <v>0</v>
      </c>
      <c r="K222" s="1">
        <v>0</v>
      </c>
      <c r="L222" s="2">
        <v>41479.62222222222</v>
      </c>
      <c r="M222" s="1">
        <v>0</v>
      </c>
      <c r="N222" s="1">
        <f t="shared" si="20"/>
        <v>3</v>
      </c>
      <c r="O222" s="1">
        <f t="shared" si="21"/>
        <v>16</v>
      </c>
      <c r="P222" s="1">
        <f t="shared" si="22"/>
        <v>4.9290000002656598E-2</v>
      </c>
      <c r="Q222" s="1">
        <f t="shared" si="23"/>
        <v>1.1829600000637583</v>
      </c>
      <c r="R222" s="1">
        <f t="shared" si="24"/>
        <v>6.5277777779556345E-2</v>
      </c>
    </row>
    <row r="223" spans="1:18" x14ac:dyDescent="0.35">
      <c r="A223" s="1">
        <v>5813</v>
      </c>
      <c r="B223" s="1">
        <v>168759</v>
      </c>
      <c r="C223" s="1">
        <v>40436</v>
      </c>
      <c r="D223" s="1">
        <v>12</v>
      </c>
      <c r="E223" s="1">
        <v>2</v>
      </c>
      <c r="F223" s="1">
        <v>393</v>
      </c>
      <c r="G223" s="1">
        <v>1379</v>
      </c>
      <c r="H223" s="2">
        <v>41509.40625</v>
      </c>
      <c r="I223" s="2">
        <v>41509.492109999999</v>
      </c>
      <c r="J223" s="1">
        <v>0</v>
      </c>
      <c r="K223" s="1">
        <v>1</v>
      </c>
      <c r="L223" s="2">
        <v>41509.34097222222</v>
      </c>
      <c r="M223" s="1">
        <v>0</v>
      </c>
      <c r="N223" s="1">
        <f t="shared" si="20"/>
        <v>5</v>
      </c>
      <c r="O223" s="1">
        <f t="shared" si="21"/>
        <v>9</v>
      </c>
      <c r="P223" s="1">
        <f t="shared" si="22"/>
        <v>8.5859999999229331E-2</v>
      </c>
      <c r="Q223" s="1">
        <f t="shared" si="23"/>
        <v>2.0606399999815039</v>
      </c>
      <c r="R223" s="1">
        <f t="shared" si="24"/>
        <v>6.5277777779556345E-2</v>
      </c>
    </row>
    <row r="224" spans="1:18" x14ac:dyDescent="0.35">
      <c r="A224" s="1">
        <v>5859</v>
      </c>
      <c r="B224" s="1">
        <v>166144</v>
      </c>
      <c r="C224" s="1">
        <v>18539</v>
      </c>
      <c r="D224" s="1">
        <v>12</v>
      </c>
      <c r="E224" s="1">
        <v>2</v>
      </c>
      <c r="F224" s="1">
        <v>1376</v>
      </c>
      <c r="G224" s="1">
        <v>115</v>
      </c>
      <c r="H224" s="2">
        <v>41497.416666666664</v>
      </c>
      <c r="I224" s="2">
        <v>41497.500410000001</v>
      </c>
      <c r="J224" s="1">
        <v>0</v>
      </c>
      <c r="K224" s="1">
        <v>0</v>
      </c>
      <c r="L224" s="2">
        <v>41497.350694444445</v>
      </c>
      <c r="M224" s="1">
        <v>0</v>
      </c>
      <c r="N224" s="1">
        <f t="shared" si="20"/>
        <v>7</v>
      </c>
      <c r="O224" s="1">
        <f t="shared" si="21"/>
        <v>10</v>
      </c>
      <c r="P224" s="1">
        <f t="shared" si="22"/>
        <v>8.3743333336315118E-2</v>
      </c>
      <c r="Q224" s="1">
        <f t="shared" si="23"/>
        <v>2.0098400000715628</v>
      </c>
      <c r="R224" s="1">
        <f t="shared" si="24"/>
        <v>6.5972222218988463E-2</v>
      </c>
    </row>
    <row r="225" spans="1:18" x14ac:dyDescent="0.35">
      <c r="A225" s="1">
        <v>7775</v>
      </c>
      <c r="B225" s="1">
        <v>166548</v>
      </c>
      <c r="C225" s="1">
        <v>17972</v>
      </c>
      <c r="D225" s="1">
        <v>12</v>
      </c>
      <c r="E225" s="1">
        <v>3</v>
      </c>
      <c r="F225" s="1">
        <v>293</v>
      </c>
      <c r="G225" s="1" t="s">
        <v>12</v>
      </c>
      <c r="H225" s="2">
        <v>41499.4375</v>
      </c>
      <c r="I225" s="2">
        <v>41499.854169999999</v>
      </c>
      <c r="J225" s="1">
        <v>0</v>
      </c>
      <c r="K225" s="1">
        <v>0</v>
      </c>
      <c r="L225" s="2">
        <v>41499.371527777781</v>
      </c>
      <c r="M225" s="1">
        <v>0</v>
      </c>
      <c r="N225" s="1">
        <f t="shared" si="20"/>
        <v>2</v>
      </c>
      <c r="O225" s="1">
        <f t="shared" si="21"/>
        <v>10</v>
      </c>
      <c r="P225" s="1">
        <f t="shared" si="22"/>
        <v>0.41666999999870313</v>
      </c>
      <c r="Q225" s="1">
        <f t="shared" si="23"/>
        <v>10.000079999968875</v>
      </c>
      <c r="R225" s="1">
        <f t="shared" si="24"/>
        <v>6.5972222218988463E-2</v>
      </c>
    </row>
    <row r="226" spans="1:18" x14ac:dyDescent="0.35">
      <c r="A226" s="1">
        <v>6228</v>
      </c>
      <c r="B226" s="1">
        <v>181917</v>
      </c>
      <c r="C226" s="1">
        <v>43062</v>
      </c>
      <c r="D226" s="1">
        <v>12</v>
      </c>
      <c r="E226" s="1">
        <v>2</v>
      </c>
      <c r="F226" s="1">
        <v>585</v>
      </c>
      <c r="G226" s="1">
        <v>61</v>
      </c>
      <c r="H226" s="2">
        <v>41577.666666666664</v>
      </c>
      <c r="I226" s="2">
        <v>41577.762490000001</v>
      </c>
      <c r="J226" s="1">
        <v>1</v>
      </c>
      <c r="K226" s="1">
        <v>0</v>
      </c>
      <c r="L226" s="2">
        <v>41577.600694444445</v>
      </c>
      <c r="M226" s="1">
        <v>0</v>
      </c>
      <c r="N226" s="1">
        <f t="shared" si="20"/>
        <v>3</v>
      </c>
      <c r="O226" s="1">
        <f t="shared" si="21"/>
        <v>16</v>
      </c>
      <c r="P226" s="1">
        <f t="shared" si="22"/>
        <v>9.582333333673887E-2</v>
      </c>
      <c r="Q226" s="1">
        <f t="shared" si="23"/>
        <v>2.2997600000817329</v>
      </c>
      <c r="R226" s="1">
        <f t="shared" si="24"/>
        <v>6.5972222218988463E-2</v>
      </c>
    </row>
    <row r="227" spans="1:18" x14ac:dyDescent="0.35">
      <c r="A227" s="1">
        <v>6316</v>
      </c>
      <c r="B227" s="1">
        <v>169799</v>
      </c>
      <c r="C227" s="1">
        <v>40913</v>
      </c>
      <c r="D227" s="1">
        <v>12</v>
      </c>
      <c r="E227" s="1">
        <v>2</v>
      </c>
      <c r="F227" s="1">
        <v>488</v>
      </c>
      <c r="G227" s="1">
        <v>1017</v>
      </c>
      <c r="H227" s="2">
        <v>41515.395833333336</v>
      </c>
      <c r="I227" s="2">
        <v>41515.456480000001</v>
      </c>
      <c r="J227" s="1">
        <v>1</v>
      </c>
      <c r="K227" s="1">
        <v>0</v>
      </c>
      <c r="L227" s="2">
        <v>41515.329861111109</v>
      </c>
      <c r="M227" s="1">
        <v>0</v>
      </c>
      <c r="N227" s="1">
        <f t="shared" si="20"/>
        <v>4</v>
      </c>
      <c r="O227" s="1">
        <f t="shared" si="21"/>
        <v>9</v>
      </c>
      <c r="P227" s="1">
        <f t="shared" si="22"/>
        <v>6.0646666664979421E-2</v>
      </c>
      <c r="Q227" s="1">
        <f t="shared" si="23"/>
        <v>1.4555199999595061</v>
      </c>
      <c r="R227" s="1">
        <f t="shared" si="24"/>
        <v>6.5972222226264421E-2</v>
      </c>
    </row>
    <row r="228" spans="1:18" x14ac:dyDescent="0.35">
      <c r="A228" s="1">
        <v>6768</v>
      </c>
      <c r="B228" s="1">
        <v>175654</v>
      </c>
      <c r="C228" s="1">
        <v>43687</v>
      </c>
      <c r="D228" s="1">
        <v>12</v>
      </c>
      <c r="E228" s="1">
        <v>2</v>
      </c>
      <c r="F228" s="1">
        <v>592</v>
      </c>
      <c r="G228" s="1">
        <v>1371</v>
      </c>
      <c r="H228" s="2">
        <v>41544.520833333336</v>
      </c>
      <c r="I228" s="2">
        <v>41544.55919</v>
      </c>
      <c r="J228" s="1">
        <v>1</v>
      </c>
      <c r="K228" s="1">
        <v>0</v>
      </c>
      <c r="L228" s="2">
        <v>41544.454861111109</v>
      </c>
      <c r="M228" s="1">
        <v>0</v>
      </c>
      <c r="N228" s="1">
        <f t="shared" si="20"/>
        <v>5</v>
      </c>
      <c r="O228" s="1">
        <f t="shared" si="21"/>
        <v>12</v>
      </c>
      <c r="P228" s="1">
        <f t="shared" si="22"/>
        <v>3.8356666664185468E-2</v>
      </c>
      <c r="Q228" s="1">
        <f t="shared" si="23"/>
        <v>0.92055999994045123</v>
      </c>
      <c r="R228" s="1">
        <f t="shared" si="24"/>
        <v>6.5972222226264421E-2</v>
      </c>
    </row>
    <row r="229" spans="1:18" x14ac:dyDescent="0.35">
      <c r="A229" s="1">
        <v>5886</v>
      </c>
      <c r="B229" s="1">
        <v>157873</v>
      </c>
      <c r="C229" s="1">
        <v>30786</v>
      </c>
      <c r="D229" s="1">
        <v>65</v>
      </c>
      <c r="E229" s="1">
        <v>2</v>
      </c>
      <c r="F229" s="1">
        <v>1010</v>
      </c>
      <c r="G229" s="1">
        <v>974</v>
      </c>
      <c r="H229" s="2">
        <v>41456.833333333336</v>
      </c>
      <c r="I229" s="2">
        <v>41456.865859999998</v>
      </c>
      <c r="J229" s="1">
        <v>0</v>
      </c>
      <c r="K229" s="1">
        <v>1</v>
      </c>
      <c r="L229" s="2">
        <v>41456.76666666667</v>
      </c>
      <c r="M229" s="1">
        <v>0</v>
      </c>
      <c r="N229" s="1">
        <f t="shared" si="20"/>
        <v>1</v>
      </c>
      <c r="O229" s="1">
        <f t="shared" si="21"/>
        <v>20</v>
      </c>
      <c r="P229" s="1">
        <f t="shared" si="22"/>
        <v>3.2526666662306525E-2</v>
      </c>
      <c r="Q229" s="1">
        <f t="shared" si="23"/>
        <v>0.7806399998953566</v>
      </c>
      <c r="R229" s="1">
        <f t="shared" si="24"/>
        <v>6.6666666665696539E-2</v>
      </c>
    </row>
    <row r="230" spans="1:18" x14ac:dyDescent="0.35">
      <c r="A230" s="1">
        <v>6520</v>
      </c>
      <c r="B230" s="1">
        <v>164723</v>
      </c>
      <c r="C230" s="1">
        <v>27677</v>
      </c>
      <c r="D230" s="1">
        <v>12</v>
      </c>
      <c r="E230" s="1">
        <v>2</v>
      </c>
      <c r="F230" s="1">
        <v>1315</v>
      </c>
      <c r="G230" s="1">
        <v>1165</v>
      </c>
      <c r="H230" s="2">
        <v>41490.479166666664</v>
      </c>
      <c r="I230" s="2">
        <v>41490.553319999999</v>
      </c>
      <c r="J230" s="1">
        <v>0</v>
      </c>
      <c r="K230" s="1">
        <v>0</v>
      </c>
      <c r="L230" s="2">
        <v>41490.412499999999</v>
      </c>
      <c r="M230" s="1">
        <v>0</v>
      </c>
      <c r="N230" s="1">
        <f t="shared" si="20"/>
        <v>7</v>
      </c>
      <c r="O230" s="1">
        <f t="shared" si="21"/>
        <v>11</v>
      </c>
      <c r="P230" s="1">
        <f t="shared" si="22"/>
        <v>7.4153333334834315E-2</v>
      </c>
      <c r="Q230" s="1">
        <f t="shared" si="23"/>
        <v>1.7796800000360236</v>
      </c>
      <c r="R230" s="1">
        <f t="shared" si="24"/>
        <v>6.6666666665696539E-2</v>
      </c>
    </row>
    <row r="231" spans="1:18" x14ac:dyDescent="0.35">
      <c r="A231" s="1">
        <v>7556</v>
      </c>
      <c r="B231" s="1">
        <v>170724</v>
      </c>
      <c r="C231" s="1">
        <v>41213</v>
      </c>
      <c r="D231" s="1">
        <v>12</v>
      </c>
      <c r="E231" s="1">
        <v>2</v>
      </c>
      <c r="F231" s="1">
        <v>601</v>
      </c>
      <c r="G231" s="1">
        <v>625</v>
      </c>
      <c r="H231" s="2">
        <v>41518.375</v>
      </c>
      <c r="I231" s="2">
        <v>41518.435010000001</v>
      </c>
      <c r="J231" s="1">
        <v>0</v>
      </c>
      <c r="K231" s="1">
        <v>0</v>
      </c>
      <c r="L231" s="2">
        <v>41518.308333333334</v>
      </c>
      <c r="M231" s="1">
        <v>0</v>
      </c>
      <c r="N231" s="1">
        <f t="shared" si="20"/>
        <v>7</v>
      </c>
      <c r="O231" s="1">
        <f t="shared" si="21"/>
        <v>9</v>
      </c>
      <c r="P231" s="1">
        <f t="shared" si="22"/>
        <v>6.0010000001057051E-2</v>
      </c>
      <c r="Q231" s="1">
        <f t="shared" si="23"/>
        <v>1.4402400000253692</v>
      </c>
      <c r="R231" s="1">
        <f t="shared" si="24"/>
        <v>6.6666666665696539E-2</v>
      </c>
    </row>
    <row r="232" spans="1:18" x14ac:dyDescent="0.35">
      <c r="A232" s="1">
        <v>5855</v>
      </c>
      <c r="B232" s="1">
        <v>172977</v>
      </c>
      <c r="C232" s="1">
        <v>42396</v>
      </c>
      <c r="D232" s="1">
        <v>12</v>
      </c>
      <c r="E232" s="1">
        <v>2</v>
      </c>
      <c r="F232" s="1">
        <v>278</v>
      </c>
      <c r="G232" s="1">
        <v>1056</v>
      </c>
      <c r="H232" s="2">
        <v>41529.375</v>
      </c>
      <c r="I232" s="2">
        <v>41529.429069999998</v>
      </c>
      <c r="J232" s="1">
        <v>1</v>
      </c>
      <c r="K232" s="1">
        <v>0</v>
      </c>
      <c r="L232" s="2">
        <v>41529.308333333334</v>
      </c>
      <c r="M232" s="1">
        <v>0</v>
      </c>
      <c r="N232" s="1">
        <f t="shared" si="20"/>
        <v>4</v>
      </c>
      <c r="O232" s="1">
        <f t="shared" si="21"/>
        <v>9</v>
      </c>
      <c r="P232" s="1">
        <f t="shared" si="22"/>
        <v>5.4069999998318963E-2</v>
      </c>
      <c r="Q232" s="1">
        <f t="shared" si="23"/>
        <v>1.2976799999596551</v>
      </c>
      <c r="R232" s="1">
        <f t="shared" si="24"/>
        <v>6.6666666665696539E-2</v>
      </c>
    </row>
    <row r="233" spans="1:18" x14ac:dyDescent="0.35">
      <c r="A233" s="1">
        <v>7627</v>
      </c>
      <c r="B233" s="1">
        <v>178418</v>
      </c>
      <c r="C233" s="1">
        <v>44896</v>
      </c>
      <c r="D233" s="1">
        <v>12</v>
      </c>
      <c r="E233" s="1">
        <v>3</v>
      </c>
      <c r="F233" s="1">
        <v>571</v>
      </c>
      <c r="G233" s="1" t="s">
        <v>12</v>
      </c>
      <c r="H233" s="2">
        <v>41558.458333333336</v>
      </c>
      <c r="I233" s="2">
        <v>41558.875</v>
      </c>
      <c r="J233" s="1">
        <v>1</v>
      </c>
      <c r="K233" s="1">
        <v>0</v>
      </c>
      <c r="L233" s="2">
        <v>41558.39166666667</v>
      </c>
      <c r="M233" s="1">
        <v>0</v>
      </c>
      <c r="N233" s="1">
        <f t="shared" si="20"/>
        <v>5</v>
      </c>
      <c r="O233" s="1">
        <f t="shared" si="21"/>
        <v>11</v>
      </c>
      <c r="P233" s="1">
        <f t="shared" si="22"/>
        <v>0.41666666666424135</v>
      </c>
      <c r="Q233" s="1">
        <f t="shared" si="23"/>
        <v>9.9999999999417923</v>
      </c>
      <c r="R233" s="1">
        <f t="shared" si="24"/>
        <v>6.6666666665696539E-2</v>
      </c>
    </row>
    <row r="234" spans="1:18" x14ac:dyDescent="0.35">
      <c r="A234" s="1">
        <v>7836</v>
      </c>
      <c r="B234" s="1">
        <v>160597</v>
      </c>
      <c r="C234" s="1">
        <v>36577</v>
      </c>
      <c r="D234" s="1">
        <v>12</v>
      </c>
      <c r="E234" s="1">
        <v>3</v>
      </c>
      <c r="F234" s="1">
        <v>502</v>
      </c>
      <c r="G234" s="1" t="s">
        <v>12</v>
      </c>
      <c r="H234" s="2">
        <v>41469.78125</v>
      </c>
      <c r="I234" s="2">
        <v>41469.989580000001</v>
      </c>
      <c r="J234" s="1">
        <v>0</v>
      </c>
      <c r="K234" s="1">
        <v>0</v>
      </c>
      <c r="L234" s="2">
        <v>41469.713888888888</v>
      </c>
      <c r="M234" s="1">
        <v>0</v>
      </c>
      <c r="N234" s="1">
        <f t="shared" si="20"/>
        <v>7</v>
      </c>
      <c r="O234" s="1">
        <f t="shared" si="21"/>
        <v>18</v>
      </c>
      <c r="P234" s="1">
        <f t="shared" si="22"/>
        <v>0.20833000000129687</v>
      </c>
      <c r="Q234" s="1">
        <f t="shared" si="23"/>
        <v>4.9999200000311248</v>
      </c>
      <c r="R234" s="1">
        <f t="shared" si="24"/>
        <v>6.7361111112404615E-2</v>
      </c>
    </row>
    <row r="235" spans="1:18" x14ac:dyDescent="0.35">
      <c r="A235" s="1">
        <v>5559</v>
      </c>
      <c r="B235" s="1">
        <v>162796</v>
      </c>
      <c r="C235" s="1">
        <v>37633</v>
      </c>
      <c r="D235" s="1">
        <v>12</v>
      </c>
      <c r="E235" s="1">
        <v>2</v>
      </c>
      <c r="F235" s="1">
        <v>89</v>
      </c>
      <c r="G235" s="1">
        <v>393</v>
      </c>
      <c r="H235" s="2">
        <v>41481.666666666664</v>
      </c>
      <c r="I235" s="2">
        <v>41481.728219999997</v>
      </c>
      <c r="J235" s="1">
        <v>0</v>
      </c>
      <c r="K235" s="1">
        <v>0</v>
      </c>
      <c r="L235" s="2">
        <v>41481.598611111112</v>
      </c>
      <c r="M235" s="1">
        <v>0</v>
      </c>
      <c r="N235" s="1">
        <f t="shared" si="20"/>
        <v>5</v>
      </c>
      <c r="O235" s="1">
        <f t="shared" si="21"/>
        <v>16</v>
      </c>
      <c r="P235" s="1">
        <f t="shared" si="22"/>
        <v>6.1553333332994953E-2</v>
      </c>
      <c r="Q235" s="1">
        <f t="shared" si="23"/>
        <v>1.4772799999918789</v>
      </c>
      <c r="R235" s="1">
        <f t="shared" si="24"/>
        <v>6.8055555551836733E-2</v>
      </c>
    </row>
    <row r="236" spans="1:18" x14ac:dyDescent="0.35">
      <c r="A236" s="1">
        <v>7090</v>
      </c>
      <c r="B236" s="1">
        <v>165802</v>
      </c>
      <c r="C236" s="1">
        <v>38905</v>
      </c>
      <c r="D236" s="1">
        <v>12</v>
      </c>
      <c r="E236" s="1">
        <v>2</v>
      </c>
      <c r="F236" s="1">
        <v>83</v>
      </c>
      <c r="G236" s="1">
        <v>393</v>
      </c>
      <c r="H236" s="2">
        <v>41495.635416666664</v>
      </c>
      <c r="I236" s="2">
        <v>41495.71009</v>
      </c>
      <c r="J236" s="1">
        <v>1</v>
      </c>
      <c r="K236" s="1">
        <v>0</v>
      </c>
      <c r="L236" s="2">
        <v>41495.567361111112</v>
      </c>
      <c r="M236" s="1">
        <v>0</v>
      </c>
      <c r="N236" s="1">
        <f t="shared" si="20"/>
        <v>5</v>
      </c>
      <c r="O236" s="1">
        <f t="shared" si="21"/>
        <v>15</v>
      </c>
      <c r="P236" s="1">
        <f t="shared" si="22"/>
        <v>7.4673333336249925E-2</v>
      </c>
      <c r="Q236" s="1">
        <f t="shared" si="23"/>
        <v>1.7921600000699982</v>
      </c>
      <c r="R236" s="1">
        <f t="shared" si="24"/>
        <v>6.8055555551836733E-2</v>
      </c>
    </row>
    <row r="237" spans="1:18" x14ac:dyDescent="0.35">
      <c r="A237" s="1">
        <v>7986</v>
      </c>
      <c r="B237" s="1">
        <v>175974</v>
      </c>
      <c r="C237" s="1">
        <v>43751</v>
      </c>
      <c r="D237" s="1">
        <v>12</v>
      </c>
      <c r="E237" s="1">
        <v>2</v>
      </c>
      <c r="F237" s="1">
        <v>83</v>
      </c>
      <c r="G237" s="1">
        <v>1353</v>
      </c>
      <c r="H237" s="2">
        <v>41544.979166666664</v>
      </c>
      <c r="I237" s="2">
        <v>41545.003729999997</v>
      </c>
      <c r="J237" s="1">
        <v>0</v>
      </c>
      <c r="K237" s="1">
        <v>0</v>
      </c>
      <c r="L237" s="2">
        <v>41544.911111111112</v>
      </c>
      <c r="M237" s="1">
        <v>0</v>
      </c>
      <c r="N237" s="1">
        <f t="shared" si="20"/>
        <v>5</v>
      </c>
      <c r="O237" s="1">
        <f t="shared" si="21"/>
        <v>23</v>
      </c>
      <c r="P237" s="1">
        <f t="shared" si="22"/>
        <v>2.4563333332480397E-2</v>
      </c>
      <c r="Q237" s="1">
        <f t="shared" si="23"/>
        <v>0.58951999997952953</v>
      </c>
      <c r="R237" s="1">
        <f t="shared" si="24"/>
        <v>6.8055555551836733E-2</v>
      </c>
    </row>
    <row r="238" spans="1:18" x14ac:dyDescent="0.35">
      <c r="A238" s="1">
        <v>6282</v>
      </c>
      <c r="B238" s="1">
        <v>178628</v>
      </c>
      <c r="C238" s="1">
        <v>45023</v>
      </c>
      <c r="D238" s="1">
        <v>12</v>
      </c>
      <c r="E238" s="1">
        <v>3</v>
      </c>
      <c r="F238" s="1">
        <v>466</v>
      </c>
      <c r="G238" s="1" t="s">
        <v>12</v>
      </c>
      <c r="H238" s="2">
        <v>41559.416666666664</v>
      </c>
      <c r="I238" s="2">
        <v>41559.936020000001</v>
      </c>
      <c r="J238" s="1">
        <v>0</v>
      </c>
      <c r="K238" s="1">
        <v>1</v>
      </c>
      <c r="L238" s="2">
        <v>41559.348611111112</v>
      </c>
      <c r="M238" s="1">
        <v>0</v>
      </c>
      <c r="N238" s="1">
        <f t="shared" si="20"/>
        <v>6</v>
      </c>
      <c r="O238" s="1">
        <f t="shared" si="21"/>
        <v>10</v>
      </c>
      <c r="P238" s="1">
        <f t="shared" si="22"/>
        <v>0.51935333333676681</v>
      </c>
      <c r="Q238" s="1">
        <f t="shared" si="23"/>
        <v>12.464480000082403</v>
      </c>
      <c r="R238" s="1">
        <f t="shared" si="24"/>
        <v>6.8055555551836733E-2</v>
      </c>
    </row>
    <row r="239" spans="1:18" x14ac:dyDescent="0.35">
      <c r="A239" s="1">
        <v>6545</v>
      </c>
      <c r="B239" s="1">
        <v>144494</v>
      </c>
      <c r="C239" s="1">
        <v>28349</v>
      </c>
      <c r="D239" s="1">
        <v>28</v>
      </c>
      <c r="E239" s="1">
        <v>2</v>
      </c>
      <c r="F239" s="1">
        <v>1386</v>
      </c>
      <c r="G239" s="1">
        <v>572</v>
      </c>
      <c r="H239" s="2">
        <v>41377.53125</v>
      </c>
      <c r="I239" s="2">
        <v>41378</v>
      </c>
      <c r="J239" s="1">
        <v>1</v>
      </c>
      <c r="K239" s="1">
        <v>0</v>
      </c>
      <c r="L239" s="2">
        <v>41377.463194444441</v>
      </c>
      <c r="M239" s="1">
        <v>0</v>
      </c>
      <c r="N239" s="1">
        <f t="shared" si="20"/>
        <v>6</v>
      </c>
      <c r="O239" s="1">
        <f t="shared" si="21"/>
        <v>12</v>
      </c>
      <c r="P239" s="1">
        <f t="shared" si="22"/>
        <v>0.46875</v>
      </c>
      <c r="Q239" s="1">
        <f t="shared" si="23"/>
        <v>11.25</v>
      </c>
      <c r="R239" s="1">
        <f t="shared" si="24"/>
        <v>6.805555555911269E-2</v>
      </c>
    </row>
    <row r="240" spans="1:18" x14ac:dyDescent="0.35">
      <c r="A240" s="1">
        <v>6284</v>
      </c>
      <c r="B240" s="1">
        <v>161237</v>
      </c>
      <c r="C240" s="1">
        <v>36875</v>
      </c>
      <c r="D240" s="1">
        <v>12</v>
      </c>
      <c r="E240" s="1">
        <v>2</v>
      </c>
      <c r="F240" s="1">
        <v>1097</v>
      </c>
      <c r="G240" s="1">
        <v>1283</v>
      </c>
      <c r="H240" s="2">
        <v>41473.614583333336</v>
      </c>
      <c r="I240" s="2">
        <v>41473.655469999998</v>
      </c>
      <c r="J240" s="1">
        <v>1</v>
      </c>
      <c r="K240" s="1">
        <v>0</v>
      </c>
      <c r="L240" s="2">
        <v>41473.546527777777</v>
      </c>
      <c r="M240" s="1">
        <v>0</v>
      </c>
      <c r="N240" s="1">
        <f t="shared" si="20"/>
        <v>4</v>
      </c>
      <c r="O240" s="1">
        <f t="shared" si="21"/>
        <v>14</v>
      </c>
      <c r="P240" s="1">
        <f t="shared" si="22"/>
        <v>4.0886666662117932E-2</v>
      </c>
      <c r="Q240" s="1">
        <f t="shared" si="23"/>
        <v>0.98127999989083037</v>
      </c>
      <c r="R240" s="1">
        <f t="shared" si="24"/>
        <v>6.805555555911269E-2</v>
      </c>
    </row>
    <row r="241" spans="1:18" x14ac:dyDescent="0.35">
      <c r="A241" s="1">
        <v>5980</v>
      </c>
      <c r="B241" s="1">
        <v>161871</v>
      </c>
      <c r="C241" s="1">
        <v>1152</v>
      </c>
      <c r="D241" s="1">
        <v>12</v>
      </c>
      <c r="E241" s="1">
        <v>3</v>
      </c>
      <c r="F241" s="1">
        <v>502</v>
      </c>
      <c r="G241" s="1" t="s">
        <v>12</v>
      </c>
      <c r="H241" s="2">
        <v>41476.65625</v>
      </c>
      <c r="I241" s="2">
        <v>41476.864580000001</v>
      </c>
      <c r="J241" s="1">
        <v>0</v>
      </c>
      <c r="K241" s="1">
        <v>0</v>
      </c>
      <c r="L241" s="2">
        <v>41476.588194444441</v>
      </c>
      <c r="M241" s="1">
        <v>0</v>
      </c>
      <c r="N241" s="1">
        <f t="shared" si="20"/>
        <v>7</v>
      </c>
      <c r="O241" s="1">
        <f t="shared" si="21"/>
        <v>15</v>
      </c>
      <c r="P241" s="1">
        <f t="shared" si="22"/>
        <v>0.20833000000129687</v>
      </c>
      <c r="Q241" s="1">
        <f t="shared" si="23"/>
        <v>4.9999200000311248</v>
      </c>
      <c r="R241" s="1">
        <f t="shared" si="24"/>
        <v>6.805555555911269E-2</v>
      </c>
    </row>
    <row r="242" spans="1:18" x14ac:dyDescent="0.35">
      <c r="A242" s="1">
        <v>6523</v>
      </c>
      <c r="B242" s="1">
        <v>169266</v>
      </c>
      <c r="C242" s="1">
        <v>35799</v>
      </c>
      <c r="D242" s="1">
        <v>12</v>
      </c>
      <c r="E242" s="1">
        <v>3</v>
      </c>
      <c r="F242" s="1">
        <v>1068</v>
      </c>
      <c r="G242" s="1" t="s">
        <v>12</v>
      </c>
      <c r="H242" s="2">
        <v>41511.8125</v>
      </c>
      <c r="I242" s="2">
        <v>41512.020830000001</v>
      </c>
      <c r="J242" s="1">
        <v>0</v>
      </c>
      <c r="K242" s="1">
        <v>0</v>
      </c>
      <c r="L242" s="2">
        <v>41511.744444444441</v>
      </c>
      <c r="M242" s="1">
        <v>0</v>
      </c>
      <c r="N242" s="1">
        <f t="shared" si="20"/>
        <v>7</v>
      </c>
      <c r="O242" s="1">
        <f t="shared" si="21"/>
        <v>19</v>
      </c>
      <c r="P242" s="1">
        <f t="shared" si="22"/>
        <v>0.20833000000129687</v>
      </c>
      <c r="Q242" s="1">
        <f t="shared" si="23"/>
        <v>4.9999200000311248</v>
      </c>
      <c r="R242" s="1">
        <f t="shared" si="24"/>
        <v>6.805555555911269E-2</v>
      </c>
    </row>
    <row r="243" spans="1:18" x14ac:dyDescent="0.35">
      <c r="A243" s="1">
        <v>6870</v>
      </c>
      <c r="B243" s="1">
        <v>175618</v>
      </c>
      <c r="C243" s="1">
        <v>35281</v>
      </c>
      <c r="D243" s="1">
        <v>12</v>
      </c>
      <c r="E243" s="1">
        <v>2</v>
      </c>
      <c r="F243" s="1">
        <v>1101</v>
      </c>
      <c r="G243" s="1">
        <v>1365</v>
      </c>
      <c r="H243" s="2">
        <v>41544.3125</v>
      </c>
      <c r="I243" s="2">
        <v>41544.37861</v>
      </c>
      <c r="J243" s="1">
        <v>0</v>
      </c>
      <c r="K243" s="1">
        <v>0</v>
      </c>
      <c r="L243" s="2">
        <v>41544.244444444441</v>
      </c>
      <c r="M243" s="1">
        <v>0</v>
      </c>
      <c r="N243" s="1">
        <f t="shared" si="20"/>
        <v>5</v>
      </c>
      <c r="O243" s="1">
        <f t="shared" si="21"/>
        <v>7</v>
      </c>
      <c r="P243" s="1">
        <f t="shared" si="22"/>
        <v>6.61099999997532E-2</v>
      </c>
      <c r="Q243" s="1">
        <f t="shared" si="23"/>
        <v>1.5866399999940768</v>
      </c>
      <c r="R243" s="1">
        <f t="shared" si="24"/>
        <v>6.805555555911269E-2</v>
      </c>
    </row>
    <row r="244" spans="1:18" x14ac:dyDescent="0.35">
      <c r="A244" s="1">
        <v>6293</v>
      </c>
      <c r="B244" s="1">
        <v>177979</v>
      </c>
      <c r="C244" s="1">
        <v>38551</v>
      </c>
      <c r="D244" s="1">
        <v>12</v>
      </c>
      <c r="E244" s="1">
        <v>2</v>
      </c>
      <c r="F244" s="1">
        <v>1026</v>
      </c>
      <c r="G244" s="1">
        <v>768</v>
      </c>
      <c r="H244" s="2">
        <v>41556.4375</v>
      </c>
      <c r="I244" s="2">
        <v>41556.482770000002</v>
      </c>
      <c r="J244" s="1">
        <v>0</v>
      </c>
      <c r="K244" s="1">
        <v>0</v>
      </c>
      <c r="L244" s="2">
        <v>41556.369444444441</v>
      </c>
      <c r="M244" s="1">
        <v>0</v>
      </c>
      <c r="N244" s="1">
        <f t="shared" si="20"/>
        <v>3</v>
      </c>
      <c r="O244" s="1">
        <f t="shared" si="21"/>
        <v>10</v>
      </c>
      <c r="P244" s="1">
        <f t="shared" si="22"/>
        <v>4.5270000002346933E-2</v>
      </c>
      <c r="Q244" s="1">
        <f t="shared" si="23"/>
        <v>1.0864800000563264</v>
      </c>
      <c r="R244" s="1">
        <f t="shared" si="24"/>
        <v>6.805555555911269E-2</v>
      </c>
    </row>
    <row r="245" spans="1:18" x14ac:dyDescent="0.35">
      <c r="A245" s="1">
        <v>6003</v>
      </c>
      <c r="B245" s="1">
        <v>178549</v>
      </c>
      <c r="C245" s="1">
        <v>15889</v>
      </c>
      <c r="D245" s="1">
        <v>12</v>
      </c>
      <c r="E245" s="1">
        <v>2</v>
      </c>
      <c r="F245" s="1">
        <v>396</v>
      </c>
      <c r="G245" s="1">
        <v>330</v>
      </c>
      <c r="H245" s="2">
        <v>41558.875</v>
      </c>
      <c r="I245" s="2">
        <v>41558.940390000003</v>
      </c>
      <c r="J245" s="1">
        <v>1</v>
      </c>
      <c r="K245" s="1">
        <v>0</v>
      </c>
      <c r="L245" s="2">
        <v>41558.806944444441</v>
      </c>
      <c r="M245" s="1">
        <v>0</v>
      </c>
      <c r="N245" s="1">
        <f t="shared" si="20"/>
        <v>5</v>
      </c>
      <c r="O245" s="1">
        <f t="shared" si="21"/>
        <v>21</v>
      </c>
      <c r="P245" s="1">
        <f t="shared" si="22"/>
        <v>6.5390000003390014E-2</v>
      </c>
      <c r="Q245" s="1">
        <f t="shared" si="23"/>
        <v>1.5693600000813603</v>
      </c>
      <c r="R245" s="1">
        <f t="shared" si="24"/>
        <v>6.805555555911269E-2</v>
      </c>
    </row>
    <row r="246" spans="1:18" x14ac:dyDescent="0.35">
      <c r="A246" s="1">
        <v>6892</v>
      </c>
      <c r="B246" s="1">
        <v>175516</v>
      </c>
      <c r="C246" s="1">
        <v>43624</v>
      </c>
      <c r="D246" s="1">
        <v>85</v>
      </c>
      <c r="E246" s="1">
        <v>2</v>
      </c>
      <c r="F246" s="1">
        <v>393</v>
      </c>
      <c r="G246" s="1">
        <v>142</v>
      </c>
      <c r="H246" s="2">
        <v>41543.59375</v>
      </c>
      <c r="I246" s="2">
        <v>41543.663650000002</v>
      </c>
      <c r="J246" s="1">
        <v>1</v>
      </c>
      <c r="K246" s="1">
        <v>0</v>
      </c>
      <c r="L246" s="2">
        <v>41543.525000000001</v>
      </c>
      <c r="M246" s="1">
        <v>0</v>
      </c>
      <c r="N246" s="1">
        <f t="shared" si="20"/>
        <v>4</v>
      </c>
      <c r="O246" s="1">
        <f t="shared" si="21"/>
        <v>14</v>
      </c>
      <c r="P246" s="1">
        <f t="shared" si="22"/>
        <v>6.9900000002235174E-2</v>
      </c>
      <c r="Q246" s="1">
        <f t="shared" si="23"/>
        <v>1.6776000000536442</v>
      </c>
      <c r="R246" s="1">
        <f t="shared" si="24"/>
        <v>6.8749999998544808E-2</v>
      </c>
    </row>
    <row r="247" spans="1:18" x14ac:dyDescent="0.35">
      <c r="A247" s="1">
        <v>7306</v>
      </c>
      <c r="B247" s="1">
        <v>181128</v>
      </c>
      <c r="C247" s="1">
        <v>45963</v>
      </c>
      <c r="D247" s="1">
        <v>85</v>
      </c>
      <c r="E247" s="1">
        <v>3</v>
      </c>
      <c r="F247" s="1">
        <v>105</v>
      </c>
      <c r="G247" s="1" t="s">
        <v>12</v>
      </c>
      <c r="H247" s="2">
        <v>41573.541666666664</v>
      </c>
      <c r="I247" s="2">
        <v>41573.676350000002</v>
      </c>
      <c r="J247" s="1">
        <v>0</v>
      </c>
      <c r="K247" s="1">
        <v>0</v>
      </c>
      <c r="L247" s="2">
        <v>41573.472916666666</v>
      </c>
      <c r="M247" s="1">
        <v>0</v>
      </c>
      <c r="N247" s="1">
        <f t="shared" si="20"/>
        <v>6</v>
      </c>
      <c r="O247" s="1">
        <f t="shared" si="21"/>
        <v>13</v>
      </c>
      <c r="P247" s="1">
        <f t="shared" si="22"/>
        <v>0.13468333333730698</v>
      </c>
      <c r="Q247" s="1">
        <f t="shared" si="23"/>
        <v>3.2324000000953674</v>
      </c>
      <c r="R247" s="1">
        <f t="shared" si="24"/>
        <v>6.8749999998544808E-2</v>
      </c>
    </row>
    <row r="248" spans="1:18" x14ac:dyDescent="0.35">
      <c r="A248" s="1">
        <v>7920</v>
      </c>
      <c r="B248" s="1">
        <v>177216</v>
      </c>
      <c r="C248" s="1">
        <v>38881</v>
      </c>
      <c r="D248" s="1">
        <v>12</v>
      </c>
      <c r="E248" s="1">
        <v>2</v>
      </c>
      <c r="F248" s="1">
        <v>176</v>
      </c>
      <c r="G248" s="1">
        <v>1330</v>
      </c>
      <c r="H248" s="2">
        <v>41551.802083333336</v>
      </c>
      <c r="I248" s="2">
        <v>41551.85166</v>
      </c>
      <c r="J248" s="1">
        <v>1</v>
      </c>
      <c r="K248" s="1">
        <v>0</v>
      </c>
      <c r="L248" s="2">
        <v>41551.73333333333</v>
      </c>
      <c r="M248" s="1">
        <v>0</v>
      </c>
      <c r="N248" s="1">
        <f t="shared" si="20"/>
        <v>5</v>
      </c>
      <c r="O248" s="1">
        <f t="shared" si="21"/>
        <v>19</v>
      </c>
      <c r="P248" s="1">
        <f t="shared" si="22"/>
        <v>4.9576666664506774E-2</v>
      </c>
      <c r="Q248" s="1">
        <f t="shared" si="23"/>
        <v>1.1898399999481626</v>
      </c>
      <c r="R248" s="1">
        <f t="shared" si="24"/>
        <v>6.8750000005820766E-2</v>
      </c>
    </row>
    <row r="249" spans="1:18" x14ac:dyDescent="0.35">
      <c r="A249" s="1">
        <v>5804</v>
      </c>
      <c r="B249" s="1">
        <v>177292</v>
      </c>
      <c r="C249" s="1">
        <v>44350</v>
      </c>
      <c r="D249" s="1">
        <v>12</v>
      </c>
      <c r="E249" s="1">
        <v>2</v>
      </c>
      <c r="F249" s="1">
        <v>353</v>
      </c>
      <c r="G249" s="1">
        <v>1262</v>
      </c>
      <c r="H249" s="2">
        <v>41552.395833333336</v>
      </c>
      <c r="I249" s="2">
        <v>41552.475279999999</v>
      </c>
      <c r="J249" s="1">
        <v>1</v>
      </c>
      <c r="K249" s="1">
        <v>0</v>
      </c>
      <c r="L249" s="2">
        <v>41552.32708333333</v>
      </c>
      <c r="M249" s="1">
        <v>0</v>
      </c>
      <c r="N249" s="1">
        <f t="shared" si="20"/>
        <v>6</v>
      </c>
      <c r="O249" s="1">
        <f t="shared" si="21"/>
        <v>9</v>
      </c>
      <c r="P249" s="1">
        <f t="shared" si="22"/>
        <v>7.9446666662988719E-2</v>
      </c>
      <c r="Q249" s="1">
        <f t="shared" si="23"/>
        <v>1.9067199999117292</v>
      </c>
      <c r="R249" s="1">
        <f t="shared" si="24"/>
        <v>6.8750000005820766E-2</v>
      </c>
    </row>
    <row r="250" spans="1:18" x14ac:dyDescent="0.35">
      <c r="A250" s="1">
        <v>7814</v>
      </c>
      <c r="B250" s="1">
        <v>160723</v>
      </c>
      <c r="C250" s="1">
        <v>36637</v>
      </c>
      <c r="D250" s="1">
        <v>89</v>
      </c>
      <c r="E250" s="1">
        <v>2</v>
      </c>
      <c r="F250" s="1">
        <v>1384</v>
      </c>
      <c r="G250" s="1">
        <v>215</v>
      </c>
      <c r="H250" s="2">
        <v>41470.572916666664</v>
      </c>
      <c r="I250" s="2">
        <v>41470.615830000002</v>
      </c>
      <c r="J250" s="1">
        <v>1</v>
      </c>
      <c r="K250" s="1">
        <v>0</v>
      </c>
      <c r="L250" s="2">
        <v>41470.503472222219</v>
      </c>
      <c r="M250" s="1">
        <v>0</v>
      </c>
      <c r="N250" s="1">
        <f t="shared" si="20"/>
        <v>1</v>
      </c>
      <c r="O250" s="1">
        <f t="shared" si="21"/>
        <v>13</v>
      </c>
      <c r="P250" s="1">
        <f t="shared" si="22"/>
        <v>4.2913333338219672E-2</v>
      </c>
      <c r="Q250" s="1">
        <f t="shared" si="23"/>
        <v>1.0299200001172721</v>
      </c>
      <c r="R250" s="1">
        <f t="shared" si="24"/>
        <v>6.9444444445252884E-2</v>
      </c>
    </row>
    <row r="251" spans="1:18" x14ac:dyDescent="0.35">
      <c r="A251" s="1">
        <v>6916</v>
      </c>
      <c r="B251" s="1">
        <v>185709</v>
      </c>
      <c r="C251" s="1">
        <v>48608</v>
      </c>
      <c r="D251" s="1">
        <v>12</v>
      </c>
      <c r="E251" s="1">
        <v>2</v>
      </c>
      <c r="F251" s="1">
        <v>363</v>
      </c>
      <c r="G251" s="1">
        <v>1039</v>
      </c>
      <c r="H251" s="2">
        <v>41600.885416666664</v>
      </c>
      <c r="I251" s="2">
        <v>41600.935089999999</v>
      </c>
      <c r="J251" s="1">
        <v>0</v>
      </c>
      <c r="K251" s="1">
        <v>1</v>
      </c>
      <c r="L251" s="2">
        <v>41600.815972222219</v>
      </c>
      <c r="M251" s="1">
        <v>0</v>
      </c>
      <c r="N251" s="1">
        <f t="shared" si="20"/>
        <v>5</v>
      </c>
      <c r="O251" s="1">
        <f t="shared" si="21"/>
        <v>21</v>
      </c>
      <c r="P251" s="1">
        <f t="shared" si="22"/>
        <v>4.9673333334794734E-2</v>
      </c>
      <c r="Q251" s="1">
        <f t="shared" si="23"/>
        <v>1.1921600000350736</v>
      </c>
      <c r="R251" s="1">
        <f t="shared" si="24"/>
        <v>6.9444444445252884E-2</v>
      </c>
    </row>
    <row r="252" spans="1:18" x14ac:dyDescent="0.35">
      <c r="A252" s="1">
        <v>7043</v>
      </c>
      <c r="B252" s="1">
        <v>138758</v>
      </c>
      <c r="C252" s="1">
        <v>694</v>
      </c>
      <c r="D252" s="1">
        <v>12</v>
      </c>
      <c r="E252" s="1">
        <v>2</v>
      </c>
      <c r="F252" s="1">
        <v>585</v>
      </c>
      <c r="G252" s="1">
        <v>168</v>
      </c>
      <c r="H252" s="2">
        <v>41326.8125</v>
      </c>
      <c r="I252" s="2">
        <v>41327</v>
      </c>
      <c r="J252" s="1">
        <v>1</v>
      </c>
      <c r="K252" s="1">
        <v>0</v>
      </c>
      <c r="L252" s="2">
        <v>41326.742361111108</v>
      </c>
      <c r="M252" s="1">
        <v>0</v>
      </c>
      <c r="N252" s="1">
        <f t="shared" si="20"/>
        <v>4</v>
      </c>
      <c r="O252" s="1">
        <f t="shared" si="21"/>
        <v>19</v>
      </c>
      <c r="P252" s="1">
        <f t="shared" si="22"/>
        <v>0.1875</v>
      </c>
      <c r="Q252" s="1">
        <f t="shared" si="23"/>
        <v>4.5</v>
      </c>
      <c r="R252" s="1">
        <f t="shared" si="24"/>
        <v>7.013888889196096E-2</v>
      </c>
    </row>
    <row r="253" spans="1:18" x14ac:dyDescent="0.35">
      <c r="A253" s="1">
        <v>7362</v>
      </c>
      <c r="B253" s="1">
        <v>158276</v>
      </c>
      <c r="C253" s="1">
        <v>35549</v>
      </c>
      <c r="D253" s="1">
        <v>64</v>
      </c>
      <c r="E253" s="1">
        <v>2</v>
      </c>
      <c r="F253" s="1">
        <v>1390</v>
      </c>
      <c r="G253" s="1">
        <v>455</v>
      </c>
      <c r="H253" s="2">
        <v>41459.114583333336</v>
      </c>
      <c r="I253" s="2">
        <v>41459.174220000001</v>
      </c>
      <c r="J253" s="1">
        <v>1</v>
      </c>
      <c r="K253" s="1">
        <v>0</v>
      </c>
      <c r="L253" s="2">
        <v>41459.044444444444</v>
      </c>
      <c r="M253" s="1">
        <v>0</v>
      </c>
      <c r="N253" s="1">
        <f t="shared" si="20"/>
        <v>4</v>
      </c>
      <c r="O253" s="1">
        <f t="shared" si="21"/>
        <v>2</v>
      </c>
      <c r="P253" s="1">
        <f t="shared" si="22"/>
        <v>5.9636666665028315E-2</v>
      </c>
      <c r="Q253" s="1">
        <f t="shared" si="23"/>
        <v>1.4312799999606796</v>
      </c>
      <c r="R253" s="1">
        <f t="shared" si="24"/>
        <v>7.013888889196096E-2</v>
      </c>
    </row>
    <row r="254" spans="1:18" x14ac:dyDescent="0.35">
      <c r="A254" s="1">
        <v>6133</v>
      </c>
      <c r="B254" s="1">
        <v>158614</v>
      </c>
      <c r="C254" s="1">
        <v>17664</v>
      </c>
      <c r="D254" s="1">
        <v>12</v>
      </c>
      <c r="E254" s="1">
        <v>2</v>
      </c>
      <c r="F254" s="1">
        <v>788</v>
      </c>
      <c r="G254" s="1">
        <v>585</v>
      </c>
      <c r="H254" s="2">
        <v>41460.875</v>
      </c>
      <c r="I254" s="2">
        <v>41460.907050000002</v>
      </c>
      <c r="J254" s="1">
        <v>0</v>
      </c>
      <c r="K254" s="1">
        <v>0</v>
      </c>
      <c r="L254" s="2">
        <v>41460.804166666669</v>
      </c>
      <c r="M254" s="1">
        <v>0</v>
      </c>
      <c r="N254" s="1">
        <f t="shared" si="20"/>
        <v>5</v>
      </c>
      <c r="O254" s="1">
        <f t="shared" si="21"/>
        <v>21</v>
      </c>
      <c r="P254" s="1">
        <f t="shared" si="22"/>
        <v>3.2050000001618173E-2</v>
      </c>
      <c r="Q254" s="1">
        <f t="shared" si="23"/>
        <v>0.76920000003883615</v>
      </c>
      <c r="R254" s="1">
        <f t="shared" si="24"/>
        <v>7.0833333331393078E-2</v>
      </c>
    </row>
    <row r="255" spans="1:18" x14ac:dyDescent="0.35">
      <c r="A255" s="1">
        <v>7765</v>
      </c>
      <c r="B255" s="1">
        <v>166341</v>
      </c>
      <c r="C255" s="1">
        <v>39177</v>
      </c>
      <c r="D255" s="1">
        <v>12</v>
      </c>
      <c r="E255" s="1">
        <v>2</v>
      </c>
      <c r="F255" s="1">
        <v>393</v>
      </c>
      <c r="G255" s="1">
        <v>571</v>
      </c>
      <c r="H255" s="2">
        <v>41498.28125</v>
      </c>
      <c r="I255" s="2">
        <v>41498.331939999996</v>
      </c>
      <c r="J255" s="1">
        <v>1</v>
      </c>
      <c r="K255" s="1">
        <v>0</v>
      </c>
      <c r="L255" s="2">
        <v>41498.210416666669</v>
      </c>
      <c r="M255" s="1">
        <v>0</v>
      </c>
      <c r="N255" s="1">
        <f t="shared" si="20"/>
        <v>1</v>
      </c>
      <c r="O255" s="1">
        <f t="shared" si="21"/>
        <v>6</v>
      </c>
      <c r="P255" s="1">
        <f t="shared" si="22"/>
        <v>5.0689999996393453E-2</v>
      </c>
      <c r="Q255" s="1">
        <f t="shared" si="23"/>
        <v>1.2165599999134429</v>
      </c>
      <c r="R255" s="1">
        <f t="shared" si="24"/>
        <v>7.0833333331393078E-2</v>
      </c>
    </row>
    <row r="256" spans="1:18" x14ac:dyDescent="0.35">
      <c r="A256" s="1">
        <v>5353</v>
      </c>
      <c r="B256" s="1">
        <v>174199</v>
      </c>
      <c r="C256" s="1">
        <v>40291</v>
      </c>
      <c r="D256" s="1">
        <v>12</v>
      </c>
      <c r="E256" s="1">
        <v>2</v>
      </c>
      <c r="F256" s="1">
        <v>1085</v>
      </c>
      <c r="G256" s="1">
        <v>1224</v>
      </c>
      <c r="H256" s="2">
        <v>41535.3125</v>
      </c>
      <c r="I256" s="2">
        <v>41535.355669999997</v>
      </c>
      <c r="J256" s="1">
        <v>1</v>
      </c>
      <c r="K256" s="1">
        <v>0</v>
      </c>
      <c r="L256" s="2">
        <v>41535.241666666669</v>
      </c>
      <c r="M256" s="1">
        <v>0</v>
      </c>
      <c r="N256" s="1">
        <f t="shared" si="20"/>
        <v>3</v>
      </c>
      <c r="O256" s="1">
        <f t="shared" si="21"/>
        <v>7</v>
      </c>
      <c r="P256" s="1">
        <f t="shared" si="22"/>
        <v>4.3169999997189734E-2</v>
      </c>
      <c r="Q256" s="1">
        <f t="shared" si="23"/>
        <v>1.0360799999325536</v>
      </c>
      <c r="R256" s="1">
        <f t="shared" si="24"/>
        <v>7.0833333331393078E-2</v>
      </c>
    </row>
    <row r="257" spans="1:18" x14ac:dyDescent="0.35">
      <c r="A257" s="1">
        <v>7715</v>
      </c>
      <c r="B257" s="1">
        <v>166433</v>
      </c>
      <c r="C257" s="1">
        <v>35498</v>
      </c>
      <c r="D257" s="1">
        <v>12</v>
      </c>
      <c r="E257" s="1">
        <v>2</v>
      </c>
      <c r="F257" s="1">
        <v>1399</v>
      </c>
      <c r="G257" s="1">
        <v>1096</v>
      </c>
      <c r="H257" s="2">
        <v>41498.75</v>
      </c>
      <c r="I257" s="2">
        <v>41498.787420000001</v>
      </c>
      <c r="J257" s="1">
        <v>0</v>
      </c>
      <c r="K257" s="1">
        <v>0</v>
      </c>
      <c r="L257" s="2">
        <v>41498.678472222222</v>
      </c>
      <c r="M257" s="1">
        <v>0</v>
      </c>
      <c r="N257" s="1">
        <f t="shared" si="20"/>
        <v>1</v>
      </c>
      <c r="O257" s="1">
        <f t="shared" si="21"/>
        <v>18</v>
      </c>
      <c r="P257" s="1">
        <f t="shared" si="22"/>
        <v>3.7420000000565778E-2</v>
      </c>
      <c r="Q257" s="1">
        <f t="shared" si="23"/>
        <v>0.89808000001357868</v>
      </c>
      <c r="R257" s="1">
        <f t="shared" si="24"/>
        <v>7.1527777778101154E-2</v>
      </c>
    </row>
    <row r="258" spans="1:18" x14ac:dyDescent="0.35">
      <c r="A258" s="1">
        <v>5971</v>
      </c>
      <c r="B258" s="1">
        <v>169712</v>
      </c>
      <c r="C258" s="1">
        <v>40865</v>
      </c>
      <c r="D258" s="1">
        <v>12</v>
      </c>
      <c r="E258" s="1">
        <v>2</v>
      </c>
      <c r="F258" s="1">
        <v>200</v>
      </c>
      <c r="G258" s="1">
        <v>708</v>
      </c>
      <c r="H258" s="2">
        <v>41514.71875</v>
      </c>
      <c r="I258" s="2">
        <v>41514.741739999998</v>
      </c>
      <c r="J258" s="1">
        <v>1</v>
      </c>
      <c r="K258" s="1">
        <v>0</v>
      </c>
      <c r="L258" s="2">
        <v>41514.647222222222</v>
      </c>
      <c r="M258" s="1">
        <v>0</v>
      </c>
      <c r="N258" s="1">
        <f t="shared" ref="N258:N321" si="25">WEEKDAY(H258,2)</f>
        <v>3</v>
      </c>
      <c r="O258" s="1">
        <f t="shared" ref="O258:O321" si="26">HOUR(H258)</f>
        <v>17</v>
      </c>
      <c r="P258" s="1">
        <f t="shared" ref="P258:P321" si="27">I258-H258</f>
        <v>2.298999999766238E-2</v>
      </c>
      <c r="Q258" s="1">
        <f t="shared" ref="Q258:Q321" si="28">IF(M258=1, "",P258*24)</f>
        <v>0.55175999994389713</v>
      </c>
      <c r="R258" s="1">
        <f t="shared" ref="R258:R321" si="29">H258-L258</f>
        <v>7.1527777778101154E-2</v>
      </c>
    </row>
    <row r="259" spans="1:18" x14ac:dyDescent="0.35">
      <c r="A259" s="1">
        <v>5543</v>
      </c>
      <c r="B259" s="1">
        <v>185010</v>
      </c>
      <c r="C259" s="1">
        <v>48260</v>
      </c>
      <c r="D259" s="1">
        <v>12</v>
      </c>
      <c r="E259" s="1">
        <v>2</v>
      </c>
      <c r="F259" s="1">
        <v>768</v>
      </c>
      <c r="G259" s="1">
        <v>269</v>
      </c>
      <c r="H259" s="2">
        <v>41595.8125</v>
      </c>
      <c r="I259" s="2">
        <v>41595.896159999997</v>
      </c>
      <c r="J259" s="1">
        <v>0</v>
      </c>
      <c r="K259" s="1">
        <v>1</v>
      </c>
      <c r="L259" s="2">
        <v>41595.740972222222</v>
      </c>
      <c r="M259" s="1">
        <v>0</v>
      </c>
      <c r="N259" s="1">
        <f t="shared" si="25"/>
        <v>7</v>
      </c>
      <c r="O259" s="1">
        <f t="shared" si="26"/>
        <v>19</v>
      </c>
      <c r="P259" s="1">
        <f t="shared" si="27"/>
        <v>8.3659999996598344E-2</v>
      </c>
      <c r="Q259" s="1">
        <f t="shared" si="28"/>
        <v>2.0078399999183603</v>
      </c>
      <c r="R259" s="1">
        <f t="shared" si="29"/>
        <v>7.1527777778101154E-2</v>
      </c>
    </row>
    <row r="260" spans="1:18" x14ac:dyDescent="0.35">
      <c r="A260" s="1">
        <v>5759</v>
      </c>
      <c r="B260" s="1">
        <v>167018</v>
      </c>
      <c r="C260" s="1">
        <v>27492</v>
      </c>
      <c r="D260" s="1">
        <v>12</v>
      </c>
      <c r="E260" s="1">
        <v>2</v>
      </c>
      <c r="F260" s="1">
        <v>393</v>
      </c>
      <c r="G260" s="1">
        <v>1282</v>
      </c>
      <c r="H260" s="2">
        <v>41500.979166666664</v>
      </c>
      <c r="I260" s="2">
        <v>41501.055</v>
      </c>
      <c r="J260" s="1">
        <v>0</v>
      </c>
      <c r="K260" s="1">
        <v>1</v>
      </c>
      <c r="L260" s="2">
        <v>41500.906944444447</v>
      </c>
      <c r="M260" s="1">
        <v>0</v>
      </c>
      <c r="N260" s="1">
        <f t="shared" si="25"/>
        <v>3</v>
      </c>
      <c r="O260" s="1">
        <f t="shared" si="26"/>
        <v>23</v>
      </c>
      <c r="P260" s="1">
        <f t="shared" si="27"/>
        <v>7.5833333336049691E-2</v>
      </c>
      <c r="Q260" s="1">
        <f t="shared" si="28"/>
        <v>1.8200000000651926</v>
      </c>
      <c r="R260" s="1">
        <f t="shared" si="29"/>
        <v>7.2222222217533272E-2</v>
      </c>
    </row>
    <row r="261" spans="1:18" x14ac:dyDescent="0.35">
      <c r="A261" s="1">
        <v>6295</v>
      </c>
      <c r="B261" s="1">
        <v>166224</v>
      </c>
      <c r="C261" s="1">
        <v>33135</v>
      </c>
      <c r="D261" s="1">
        <v>12</v>
      </c>
      <c r="E261" s="1">
        <v>2</v>
      </c>
      <c r="F261" s="1">
        <v>1285</v>
      </c>
      <c r="G261" s="1">
        <v>220</v>
      </c>
      <c r="H261" s="2">
        <v>41497.71875</v>
      </c>
      <c r="I261" s="2">
        <v>41497.728739999999</v>
      </c>
      <c r="J261" s="1">
        <v>0</v>
      </c>
      <c r="K261" s="1">
        <v>0</v>
      </c>
      <c r="L261" s="2">
        <v>41497.646527777775</v>
      </c>
      <c r="M261" s="1">
        <v>0</v>
      </c>
      <c r="N261" s="1">
        <f t="shared" si="25"/>
        <v>7</v>
      </c>
      <c r="O261" s="1">
        <f t="shared" si="26"/>
        <v>17</v>
      </c>
      <c r="P261" s="1">
        <f t="shared" si="27"/>
        <v>9.9899999986519106E-3</v>
      </c>
      <c r="Q261" s="1">
        <f t="shared" si="28"/>
        <v>0.23975999996764585</v>
      </c>
      <c r="R261" s="1">
        <f t="shared" si="29"/>
        <v>7.2222222224809229E-2</v>
      </c>
    </row>
    <row r="262" spans="1:18" x14ac:dyDescent="0.35">
      <c r="A262" s="1">
        <v>7031</v>
      </c>
      <c r="B262" s="1">
        <v>166417</v>
      </c>
      <c r="C262" s="1">
        <v>39213</v>
      </c>
      <c r="D262" s="1">
        <v>12</v>
      </c>
      <c r="E262" s="1">
        <v>2</v>
      </c>
      <c r="F262" s="1">
        <v>297</v>
      </c>
      <c r="G262" s="1">
        <v>393</v>
      </c>
      <c r="H262" s="2">
        <v>41498.677083333336</v>
      </c>
      <c r="I262" s="2">
        <v>41498.731390000001</v>
      </c>
      <c r="J262" s="1">
        <v>0</v>
      </c>
      <c r="K262" s="1">
        <v>0</v>
      </c>
      <c r="L262" s="2">
        <v>41498.604861111111</v>
      </c>
      <c r="M262" s="1">
        <v>0</v>
      </c>
      <c r="N262" s="1">
        <f t="shared" si="25"/>
        <v>1</v>
      </c>
      <c r="O262" s="1">
        <f t="shared" si="26"/>
        <v>16</v>
      </c>
      <c r="P262" s="1">
        <f t="shared" si="27"/>
        <v>5.4306666665070225E-2</v>
      </c>
      <c r="Q262" s="1">
        <f t="shared" si="28"/>
        <v>1.3033599999616854</v>
      </c>
      <c r="R262" s="1">
        <f t="shared" si="29"/>
        <v>7.2222222224809229E-2</v>
      </c>
    </row>
    <row r="263" spans="1:18" x14ac:dyDescent="0.35">
      <c r="A263" s="1">
        <v>7853</v>
      </c>
      <c r="B263" s="1">
        <v>168835</v>
      </c>
      <c r="C263" s="1">
        <v>39347</v>
      </c>
      <c r="D263" s="1">
        <v>12</v>
      </c>
      <c r="E263" s="1">
        <v>2</v>
      </c>
      <c r="F263" s="1">
        <v>873</v>
      </c>
      <c r="G263" s="1">
        <v>136</v>
      </c>
      <c r="H263" s="2">
        <v>41509.677083333336</v>
      </c>
      <c r="I263" s="2">
        <v>41509.694750000002</v>
      </c>
      <c r="J263" s="1">
        <v>1</v>
      </c>
      <c r="K263" s="1">
        <v>0</v>
      </c>
      <c r="L263" s="2">
        <v>41509.604861111111</v>
      </c>
      <c r="M263" s="1">
        <v>0</v>
      </c>
      <c r="N263" s="1">
        <f t="shared" si="25"/>
        <v>5</v>
      </c>
      <c r="O263" s="1">
        <f t="shared" si="26"/>
        <v>16</v>
      </c>
      <c r="P263" s="1">
        <f t="shared" si="27"/>
        <v>1.7666666666627862E-2</v>
      </c>
      <c r="Q263" s="1">
        <f t="shared" si="28"/>
        <v>0.42399999999906868</v>
      </c>
      <c r="R263" s="1">
        <f t="shared" si="29"/>
        <v>7.2222222224809229E-2</v>
      </c>
    </row>
    <row r="264" spans="1:18" x14ac:dyDescent="0.35">
      <c r="A264" s="1">
        <v>7084</v>
      </c>
      <c r="B264" s="1">
        <v>180058</v>
      </c>
      <c r="C264" s="1">
        <v>45569</v>
      </c>
      <c r="D264" s="1">
        <v>12</v>
      </c>
      <c r="E264" s="1">
        <v>2</v>
      </c>
      <c r="F264" s="1">
        <v>1076</v>
      </c>
      <c r="G264" s="1">
        <v>585</v>
      </c>
      <c r="H264" s="2">
        <v>41567.5</v>
      </c>
      <c r="I264" s="2">
        <v>41567.533219999998</v>
      </c>
      <c r="J264" s="1">
        <v>0</v>
      </c>
      <c r="K264" s="1">
        <v>0</v>
      </c>
      <c r="L264" s="2">
        <v>41567.427777777775</v>
      </c>
      <c r="M264" s="1">
        <v>0</v>
      </c>
      <c r="N264" s="1">
        <f t="shared" si="25"/>
        <v>7</v>
      </c>
      <c r="O264" s="1">
        <f t="shared" si="26"/>
        <v>12</v>
      </c>
      <c r="P264" s="1">
        <f t="shared" si="27"/>
        <v>3.3219999997527339E-2</v>
      </c>
      <c r="Q264" s="1">
        <f t="shared" si="28"/>
        <v>0.79727999994065613</v>
      </c>
      <c r="R264" s="1">
        <f t="shared" si="29"/>
        <v>7.2222222224809229E-2</v>
      </c>
    </row>
    <row r="265" spans="1:18" x14ac:dyDescent="0.35">
      <c r="A265" s="1">
        <v>7929</v>
      </c>
      <c r="B265" s="1">
        <v>161287</v>
      </c>
      <c r="C265" s="1">
        <v>37520</v>
      </c>
      <c r="D265" s="1">
        <v>24</v>
      </c>
      <c r="E265" s="1">
        <v>2</v>
      </c>
      <c r="F265" s="1">
        <v>1181</v>
      </c>
      <c r="G265" s="1">
        <v>1395</v>
      </c>
      <c r="H265" s="2">
        <v>41473.84375</v>
      </c>
      <c r="I265" s="2">
        <v>41473.885589999998</v>
      </c>
      <c r="J265" s="1">
        <v>0</v>
      </c>
      <c r="K265" s="1">
        <v>0</v>
      </c>
      <c r="L265" s="2">
        <v>41473.770138888889</v>
      </c>
      <c r="M265" s="1">
        <v>0</v>
      </c>
      <c r="N265" s="1">
        <f t="shared" si="25"/>
        <v>4</v>
      </c>
      <c r="O265" s="1">
        <f t="shared" si="26"/>
        <v>20</v>
      </c>
      <c r="P265" s="1">
        <f t="shared" si="27"/>
        <v>4.1839999998046551E-2</v>
      </c>
      <c r="Q265" s="1">
        <f t="shared" si="28"/>
        <v>1.0041599999531172</v>
      </c>
      <c r="R265" s="1">
        <f t="shared" si="29"/>
        <v>7.3611111110949423E-2</v>
      </c>
    </row>
    <row r="266" spans="1:18" x14ac:dyDescent="0.35">
      <c r="A266" s="1">
        <v>6717</v>
      </c>
      <c r="B266" s="1">
        <v>162882</v>
      </c>
      <c r="C266" s="1">
        <v>37681</v>
      </c>
      <c r="D266" s="1">
        <v>12</v>
      </c>
      <c r="E266" s="1">
        <v>2</v>
      </c>
      <c r="F266" s="1">
        <v>1021</v>
      </c>
      <c r="G266" s="1">
        <v>750</v>
      </c>
      <c r="H266" s="2">
        <v>41481.916666666664</v>
      </c>
      <c r="I266" s="2">
        <v>41481.941980000003</v>
      </c>
      <c r="J266" s="1">
        <v>1</v>
      </c>
      <c r="K266" s="1">
        <v>0</v>
      </c>
      <c r="L266" s="2">
        <v>41481.843055555553</v>
      </c>
      <c r="M266" s="1">
        <v>0</v>
      </c>
      <c r="N266" s="1">
        <f t="shared" si="25"/>
        <v>5</v>
      </c>
      <c r="O266" s="1">
        <f t="shared" si="26"/>
        <v>22</v>
      </c>
      <c r="P266" s="1">
        <f t="shared" si="27"/>
        <v>2.5313333338999655E-2</v>
      </c>
      <c r="Q266" s="1">
        <f t="shared" si="28"/>
        <v>0.60752000013599172</v>
      </c>
      <c r="R266" s="1">
        <f t="shared" si="29"/>
        <v>7.3611111110949423E-2</v>
      </c>
    </row>
    <row r="267" spans="1:18" x14ac:dyDescent="0.35">
      <c r="A267" s="1">
        <v>6657</v>
      </c>
      <c r="B267" s="1">
        <v>168999</v>
      </c>
      <c r="C267" s="1">
        <v>41484</v>
      </c>
      <c r="D267" s="1">
        <v>12</v>
      </c>
      <c r="E267" s="1">
        <v>3</v>
      </c>
      <c r="F267" s="1">
        <v>689</v>
      </c>
      <c r="G267" s="1" t="s">
        <v>12</v>
      </c>
      <c r="H267" s="2">
        <v>41510.583333333336</v>
      </c>
      <c r="I267" s="2">
        <v>41510.751049999999</v>
      </c>
      <c r="J267" s="1">
        <v>1</v>
      </c>
      <c r="K267" s="1">
        <v>0</v>
      </c>
      <c r="L267" s="2">
        <v>41510.509722222225</v>
      </c>
      <c r="M267" s="1">
        <v>0</v>
      </c>
      <c r="N267" s="1">
        <f t="shared" si="25"/>
        <v>6</v>
      </c>
      <c r="O267" s="1">
        <f t="shared" si="26"/>
        <v>14</v>
      </c>
      <c r="P267" s="1">
        <f t="shared" si="27"/>
        <v>0.16771666666318197</v>
      </c>
      <c r="Q267" s="1">
        <f t="shared" si="28"/>
        <v>4.0251999999163672</v>
      </c>
      <c r="R267" s="1">
        <f t="shared" si="29"/>
        <v>7.3611111110949423E-2</v>
      </c>
    </row>
    <row r="268" spans="1:18" x14ac:dyDescent="0.35">
      <c r="A268" s="1">
        <v>7468</v>
      </c>
      <c r="B268" s="1">
        <v>181876</v>
      </c>
      <c r="C268" s="1">
        <v>39201</v>
      </c>
      <c r="D268" s="1">
        <v>12</v>
      </c>
      <c r="E268" s="1">
        <v>2</v>
      </c>
      <c r="F268" s="1">
        <v>1244</v>
      </c>
      <c r="G268" s="1">
        <v>393</v>
      </c>
      <c r="H268" s="2">
        <v>41577.583333333336</v>
      </c>
      <c r="I268" s="2">
        <v>41577.649689999998</v>
      </c>
      <c r="J268" s="1">
        <v>0</v>
      </c>
      <c r="K268" s="1">
        <v>0</v>
      </c>
      <c r="L268" s="2">
        <v>41577.509722222225</v>
      </c>
      <c r="M268" s="1">
        <v>0</v>
      </c>
      <c r="N268" s="1">
        <f t="shared" si="25"/>
        <v>3</v>
      </c>
      <c r="O268" s="1">
        <f t="shared" si="26"/>
        <v>14</v>
      </c>
      <c r="P268" s="1">
        <f t="shared" si="27"/>
        <v>6.6356666662613861E-2</v>
      </c>
      <c r="Q268" s="1">
        <f t="shared" si="28"/>
        <v>1.5925599999027327</v>
      </c>
      <c r="R268" s="1">
        <f t="shared" si="29"/>
        <v>7.3611111110949423E-2</v>
      </c>
    </row>
    <row r="269" spans="1:18" x14ac:dyDescent="0.35">
      <c r="A269" s="1">
        <v>7465</v>
      </c>
      <c r="B269" s="1">
        <v>159989</v>
      </c>
      <c r="C269" s="1">
        <v>35353</v>
      </c>
      <c r="D269" s="1">
        <v>89</v>
      </c>
      <c r="E269" s="1">
        <v>2</v>
      </c>
      <c r="F269" s="1">
        <v>392</v>
      </c>
      <c r="G269" s="1">
        <v>647</v>
      </c>
      <c r="H269" s="2">
        <v>41466.916666666664</v>
      </c>
      <c r="I269" s="2">
        <v>41466.972600000001</v>
      </c>
      <c r="J269" s="1">
        <v>0</v>
      </c>
      <c r="K269" s="1">
        <v>0</v>
      </c>
      <c r="L269" s="2">
        <v>41466.842361111114</v>
      </c>
      <c r="M269" s="1">
        <v>0</v>
      </c>
      <c r="N269" s="1">
        <f t="shared" si="25"/>
        <v>4</v>
      </c>
      <c r="O269" s="1">
        <f t="shared" si="26"/>
        <v>22</v>
      </c>
      <c r="P269" s="1">
        <f t="shared" si="27"/>
        <v>5.59333333367249E-2</v>
      </c>
      <c r="Q269" s="1">
        <f t="shared" si="28"/>
        <v>1.3424000000813976</v>
      </c>
      <c r="R269" s="1">
        <f t="shared" si="29"/>
        <v>7.4305555550381541E-2</v>
      </c>
    </row>
    <row r="270" spans="1:18" x14ac:dyDescent="0.35">
      <c r="A270" s="1">
        <v>6027</v>
      </c>
      <c r="B270" s="1">
        <v>155024</v>
      </c>
      <c r="C270" s="1">
        <v>33958</v>
      </c>
      <c r="D270" s="1">
        <v>12</v>
      </c>
      <c r="E270" s="1">
        <v>2</v>
      </c>
      <c r="F270" s="1">
        <v>83</v>
      </c>
      <c r="G270" s="1">
        <v>1384</v>
      </c>
      <c r="H270" s="2">
        <v>41439.770833333336</v>
      </c>
      <c r="I270" s="2">
        <v>41440</v>
      </c>
      <c r="J270" s="1">
        <v>1</v>
      </c>
      <c r="K270" s="1">
        <v>0</v>
      </c>
      <c r="L270" s="2">
        <v>41439.696527777778</v>
      </c>
      <c r="M270" s="1">
        <v>0</v>
      </c>
      <c r="N270" s="1">
        <f t="shared" si="25"/>
        <v>5</v>
      </c>
      <c r="O270" s="1">
        <f t="shared" si="26"/>
        <v>18</v>
      </c>
      <c r="P270" s="1">
        <f t="shared" si="27"/>
        <v>0.22916666666424135</v>
      </c>
      <c r="Q270" s="1">
        <f t="shared" si="28"/>
        <v>5.4999999999417923</v>
      </c>
      <c r="R270" s="1">
        <f t="shared" si="29"/>
        <v>7.4305555557657499E-2</v>
      </c>
    </row>
    <row r="271" spans="1:18" x14ac:dyDescent="0.35">
      <c r="A271" s="1">
        <v>7061</v>
      </c>
      <c r="B271" s="1">
        <v>161461</v>
      </c>
      <c r="C271" s="1">
        <v>36422</v>
      </c>
      <c r="D271" s="1">
        <v>12</v>
      </c>
      <c r="E271" s="1">
        <v>2</v>
      </c>
      <c r="F271" s="1">
        <v>85</v>
      </c>
      <c r="G271" s="1">
        <v>575</v>
      </c>
      <c r="H271" s="2">
        <v>41474.6875</v>
      </c>
      <c r="I271" s="2">
        <v>41474.743990000003</v>
      </c>
      <c r="J271" s="1">
        <v>0</v>
      </c>
      <c r="K271" s="1">
        <v>0</v>
      </c>
      <c r="L271" s="2">
        <v>41474.613194444442</v>
      </c>
      <c r="M271" s="1">
        <v>0</v>
      </c>
      <c r="N271" s="1">
        <f t="shared" si="25"/>
        <v>5</v>
      </c>
      <c r="O271" s="1">
        <f t="shared" si="26"/>
        <v>16</v>
      </c>
      <c r="P271" s="1">
        <f t="shared" si="27"/>
        <v>5.6490000002668239E-2</v>
      </c>
      <c r="Q271" s="1">
        <f t="shared" si="28"/>
        <v>1.3557600000640377</v>
      </c>
      <c r="R271" s="1">
        <f t="shared" si="29"/>
        <v>7.4305555557657499E-2</v>
      </c>
    </row>
    <row r="272" spans="1:18" x14ac:dyDescent="0.35">
      <c r="A272" s="1">
        <v>6632</v>
      </c>
      <c r="B272" s="1">
        <v>169166</v>
      </c>
      <c r="C272" s="1">
        <v>40621</v>
      </c>
      <c r="D272" s="1">
        <v>12</v>
      </c>
      <c r="E272" s="1">
        <v>2</v>
      </c>
      <c r="F272" s="1">
        <v>571</v>
      </c>
      <c r="G272" s="1">
        <v>393</v>
      </c>
      <c r="H272" s="2">
        <v>41511.458333333336</v>
      </c>
      <c r="I272" s="2">
        <v>41511.521229999998</v>
      </c>
      <c r="J272" s="1">
        <v>1</v>
      </c>
      <c r="K272" s="1">
        <v>0</v>
      </c>
      <c r="L272" s="2">
        <v>41511.384027777778</v>
      </c>
      <c r="M272" s="1">
        <v>0</v>
      </c>
      <c r="N272" s="1">
        <f t="shared" si="25"/>
        <v>7</v>
      </c>
      <c r="O272" s="1">
        <f t="shared" si="26"/>
        <v>11</v>
      </c>
      <c r="P272" s="1">
        <f t="shared" si="27"/>
        <v>6.2896666662709322E-2</v>
      </c>
      <c r="Q272" s="1">
        <f t="shared" si="28"/>
        <v>1.5095199999050237</v>
      </c>
      <c r="R272" s="1">
        <f t="shared" si="29"/>
        <v>7.4305555557657499E-2</v>
      </c>
    </row>
    <row r="273" spans="1:18" x14ac:dyDescent="0.35">
      <c r="A273" s="1">
        <v>5814</v>
      </c>
      <c r="B273" s="1">
        <v>171163</v>
      </c>
      <c r="C273" s="1">
        <v>41394</v>
      </c>
      <c r="D273" s="1">
        <v>12</v>
      </c>
      <c r="E273" s="1">
        <v>3</v>
      </c>
      <c r="F273" s="1">
        <v>1083</v>
      </c>
      <c r="G273" s="1" t="s">
        <v>12</v>
      </c>
      <c r="H273" s="2">
        <v>41520.5</v>
      </c>
      <c r="I273" s="2">
        <v>41520.875</v>
      </c>
      <c r="J273" s="1">
        <v>0</v>
      </c>
      <c r="K273" s="1">
        <v>0</v>
      </c>
      <c r="L273" s="2">
        <v>41520.425694444442</v>
      </c>
      <c r="M273" s="1">
        <v>0</v>
      </c>
      <c r="N273" s="1">
        <f t="shared" si="25"/>
        <v>2</v>
      </c>
      <c r="O273" s="1">
        <f t="shared" si="26"/>
        <v>12</v>
      </c>
      <c r="P273" s="1">
        <f t="shared" si="27"/>
        <v>0.375</v>
      </c>
      <c r="Q273" s="1">
        <f t="shared" si="28"/>
        <v>9</v>
      </c>
      <c r="R273" s="1">
        <f t="shared" si="29"/>
        <v>7.4305555557657499E-2</v>
      </c>
    </row>
    <row r="274" spans="1:18" x14ac:dyDescent="0.35">
      <c r="A274" s="1">
        <v>5442</v>
      </c>
      <c r="B274" s="1">
        <v>163327</v>
      </c>
      <c r="C274" s="1">
        <v>37883</v>
      </c>
      <c r="D274" s="1">
        <v>12</v>
      </c>
      <c r="E274" s="1">
        <v>3</v>
      </c>
      <c r="F274" s="1">
        <v>209</v>
      </c>
      <c r="G274" s="1" t="s">
        <v>12</v>
      </c>
      <c r="H274" s="2">
        <v>41484.604166666664</v>
      </c>
      <c r="I274" s="2">
        <v>41484.682529999998</v>
      </c>
      <c r="J274" s="1">
        <v>0</v>
      </c>
      <c r="K274" s="1">
        <v>0</v>
      </c>
      <c r="L274" s="2">
        <v>41484.529166666667</v>
      </c>
      <c r="M274" s="1">
        <v>0</v>
      </c>
      <c r="N274" s="1">
        <f t="shared" si="25"/>
        <v>1</v>
      </c>
      <c r="O274" s="1">
        <f t="shared" si="26"/>
        <v>14</v>
      </c>
      <c r="P274" s="1">
        <f t="shared" si="27"/>
        <v>7.8363333333982155E-2</v>
      </c>
      <c r="Q274" s="1">
        <f t="shared" si="28"/>
        <v>1.8807200000155717</v>
      </c>
      <c r="R274" s="1">
        <f t="shared" si="29"/>
        <v>7.4999999997089617E-2</v>
      </c>
    </row>
    <row r="275" spans="1:18" x14ac:dyDescent="0.35">
      <c r="A275" s="1">
        <v>7068</v>
      </c>
      <c r="B275" s="1">
        <v>168255</v>
      </c>
      <c r="C275" s="1">
        <v>40188</v>
      </c>
      <c r="D275" s="1">
        <v>12</v>
      </c>
      <c r="E275" s="1">
        <v>2</v>
      </c>
      <c r="F275" s="1">
        <v>1061</v>
      </c>
      <c r="G275" s="1">
        <v>393</v>
      </c>
      <c r="H275" s="2">
        <v>41506.729166666664</v>
      </c>
      <c r="I275" s="2">
        <v>41506.805229999998</v>
      </c>
      <c r="J275" s="1">
        <v>0</v>
      </c>
      <c r="K275" s="1">
        <v>0</v>
      </c>
      <c r="L275" s="2">
        <v>41506.654166666667</v>
      </c>
      <c r="M275" s="1">
        <v>0</v>
      </c>
      <c r="N275" s="1">
        <f t="shared" si="25"/>
        <v>2</v>
      </c>
      <c r="O275" s="1">
        <f t="shared" si="26"/>
        <v>17</v>
      </c>
      <c r="P275" s="1">
        <f t="shared" si="27"/>
        <v>7.6063333333877381E-2</v>
      </c>
      <c r="Q275" s="1">
        <f t="shared" si="28"/>
        <v>1.8255200000130571</v>
      </c>
      <c r="R275" s="1">
        <f t="shared" si="29"/>
        <v>7.4999999997089617E-2</v>
      </c>
    </row>
    <row r="276" spans="1:18" x14ac:dyDescent="0.35">
      <c r="A276" s="1">
        <v>7752</v>
      </c>
      <c r="B276" s="1">
        <v>169511</v>
      </c>
      <c r="C276" s="1">
        <v>40779</v>
      </c>
      <c r="D276" s="1">
        <v>12</v>
      </c>
      <c r="E276" s="1">
        <v>3</v>
      </c>
      <c r="F276" s="1">
        <v>1379</v>
      </c>
      <c r="G276" s="1" t="s">
        <v>12</v>
      </c>
      <c r="H276" s="2">
        <v>41513.479166666664</v>
      </c>
      <c r="I276" s="2">
        <v>41513.854169999999</v>
      </c>
      <c r="J276" s="1">
        <v>0</v>
      </c>
      <c r="K276" s="1">
        <v>0</v>
      </c>
      <c r="L276" s="2">
        <v>41513.404166666667</v>
      </c>
      <c r="M276" s="1">
        <v>0</v>
      </c>
      <c r="N276" s="1">
        <f t="shared" si="25"/>
        <v>2</v>
      </c>
      <c r="O276" s="1">
        <f t="shared" si="26"/>
        <v>11</v>
      </c>
      <c r="P276" s="1">
        <f t="shared" si="27"/>
        <v>0.37500333333446179</v>
      </c>
      <c r="Q276" s="1">
        <f t="shared" si="28"/>
        <v>9.0000800000270829</v>
      </c>
      <c r="R276" s="1">
        <f t="shared" si="29"/>
        <v>7.4999999997089617E-2</v>
      </c>
    </row>
    <row r="277" spans="1:18" x14ac:dyDescent="0.35">
      <c r="A277" s="1">
        <v>5877</v>
      </c>
      <c r="B277" s="1">
        <v>169418</v>
      </c>
      <c r="C277" s="1">
        <v>31880</v>
      </c>
      <c r="D277" s="1">
        <v>12</v>
      </c>
      <c r="E277" s="1">
        <v>2</v>
      </c>
      <c r="F277" s="1">
        <v>448</v>
      </c>
      <c r="G277" s="1">
        <v>269</v>
      </c>
      <c r="H277" s="2">
        <v>41512.78125</v>
      </c>
      <c r="I277" s="2">
        <v>41512.823060000002</v>
      </c>
      <c r="J277" s="1">
        <v>1</v>
      </c>
      <c r="K277" s="1">
        <v>0</v>
      </c>
      <c r="L277" s="2">
        <v>41512.705555555556</v>
      </c>
      <c r="M277" s="1">
        <v>0</v>
      </c>
      <c r="N277" s="1">
        <f t="shared" si="25"/>
        <v>1</v>
      </c>
      <c r="O277" s="1">
        <f t="shared" si="26"/>
        <v>18</v>
      </c>
      <c r="P277" s="1">
        <f t="shared" si="27"/>
        <v>4.1810000002442393E-2</v>
      </c>
      <c r="Q277" s="1">
        <f t="shared" si="28"/>
        <v>1.0034400000586174</v>
      </c>
      <c r="R277" s="1">
        <f t="shared" si="29"/>
        <v>7.5694444443797693E-2</v>
      </c>
    </row>
    <row r="278" spans="1:18" x14ac:dyDescent="0.35">
      <c r="A278" s="1">
        <v>7533</v>
      </c>
      <c r="B278" s="1">
        <v>181695</v>
      </c>
      <c r="C278" s="1">
        <v>46569</v>
      </c>
      <c r="D278" s="1">
        <v>65</v>
      </c>
      <c r="E278" s="1">
        <v>2</v>
      </c>
      <c r="F278" s="1">
        <v>433</v>
      </c>
      <c r="G278" s="1">
        <v>393</v>
      </c>
      <c r="H278" s="2">
        <v>41576.65625</v>
      </c>
      <c r="I278" s="2">
        <v>41576.73229</v>
      </c>
      <c r="J278" s="1">
        <v>1</v>
      </c>
      <c r="K278" s="1">
        <v>0</v>
      </c>
      <c r="L278" s="2">
        <v>41576.580555555556</v>
      </c>
      <c r="M278" s="1">
        <v>0</v>
      </c>
      <c r="N278" s="1">
        <f t="shared" si="25"/>
        <v>2</v>
      </c>
      <c r="O278" s="1">
        <f t="shared" si="26"/>
        <v>15</v>
      </c>
      <c r="P278" s="1">
        <f t="shared" si="27"/>
        <v>7.6039999999920838E-2</v>
      </c>
      <c r="Q278" s="1">
        <f t="shared" si="28"/>
        <v>1.8249599999981001</v>
      </c>
      <c r="R278" s="1">
        <f t="shared" si="29"/>
        <v>7.5694444443797693E-2</v>
      </c>
    </row>
    <row r="279" spans="1:18" x14ac:dyDescent="0.35">
      <c r="A279" s="1">
        <v>5748</v>
      </c>
      <c r="B279" s="1">
        <v>184283</v>
      </c>
      <c r="C279" s="1">
        <v>47856</v>
      </c>
      <c r="D279" s="1">
        <v>12</v>
      </c>
      <c r="E279" s="1">
        <v>3</v>
      </c>
      <c r="F279" s="1">
        <v>1056</v>
      </c>
      <c r="G279" s="1" t="s">
        <v>12</v>
      </c>
      <c r="H279" s="2">
        <v>41590.854166666664</v>
      </c>
      <c r="I279" s="2">
        <v>41591.229169999999</v>
      </c>
      <c r="J279" s="1">
        <v>0</v>
      </c>
      <c r="K279" s="1">
        <v>0</v>
      </c>
      <c r="L279" s="2">
        <v>41590.777777777781</v>
      </c>
      <c r="M279" s="1">
        <v>0</v>
      </c>
      <c r="N279" s="1">
        <f t="shared" si="25"/>
        <v>2</v>
      </c>
      <c r="O279" s="1">
        <f t="shared" si="26"/>
        <v>20</v>
      </c>
      <c r="P279" s="1">
        <f t="shared" si="27"/>
        <v>0.37500333333446179</v>
      </c>
      <c r="Q279" s="1">
        <f t="shared" si="28"/>
        <v>9.0000800000270829</v>
      </c>
      <c r="R279" s="1">
        <f t="shared" si="29"/>
        <v>7.6388888883229811E-2</v>
      </c>
    </row>
    <row r="280" spans="1:18" x14ac:dyDescent="0.35">
      <c r="A280" s="1">
        <v>7162</v>
      </c>
      <c r="B280" s="1">
        <v>159456</v>
      </c>
      <c r="C280" s="1">
        <v>20598</v>
      </c>
      <c r="D280" s="1">
        <v>12</v>
      </c>
      <c r="E280" s="1">
        <v>2</v>
      </c>
      <c r="F280" s="1">
        <v>448</v>
      </c>
      <c r="G280" s="1">
        <v>1254</v>
      </c>
      <c r="H280" s="2">
        <v>41464.40625</v>
      </c>
      <c r="I280" s="2">
        <v>41464.460010000003</v>
      </c>
      <c r="J280" s="1">
        <v>0</v>
      </c>
      <c r="K280" s="1">
        <v>0</v>
      </c>
      <c r="L280" s="2">
        <v>41464.32916666667</v>
      </c>
      <c r="M280" s="1">
        <v>0</v>
      </c>
      <c r="N280" s="1">
        <f t="shared" si="25"/>
        <v>2</v>
      </c>
      <c r="O280" s="1">
        <f t="shared" si="26"/>
        <v>9</v>
      </c>
      <c r="P280" s="1">
        <f t="shared" si="27"/>
        <v>5.3760000002512243E-2</v>
      </c>
      <c r="Q280" s="1">
        <f t="shared" si="28"/>
        <v>1.2902400000602938</v>
      </c>
      <c r="R280" s="1">
        <f t="shared" si="29"/>
        <v>7.7083333329937886E-2</v>
      </c>
    </row>
    <row r="281" spans="1:18" x14ac:dyDescent="0.35">
      <c r="A281" s="1">
        <v>5524</v>
      </c>
      <c r="B281" s="1">
        <v>165763</v>
      </c>
      <c r="C281" s="1">
        <v>38018</v>
      </c>
      <c r="D281" s="1">
        <v>12</v>
      </c>
      <c r="E281" s="1">
        <v>2</v>
      </c>
      <c r="F281" s="1">
        <v>112</v>
      </c>
      <c r="G281" s="1">
        <v>822</v>
      </c>
      <c r="H281" s="2">
        <v>41495.541666666664</v>
      </c>
      <c r="I281" s="2">
        <v>41495.581129999999</v>
      </c>
      <c r="J281" s="1">
        <v>1</v>
      </c>
      <c r="K281" s="1">
        <v>0</v>
      </c>
      <c r="L281" s="2">
        <v>41495.464583333334</v>
      </c>
      <c r="M281" s="1">
        <v>0</v>
      </c>
      <c r="N281" s="1">
        <f t="shared" si="25"/>
        <v>5</v>
      </c>
      <c r="O281" s="1">
        <f t="shared" si="26"/>
        <v>13</v>
      </c>
      <c r="P281" s="1">
        <f t="shared" si="27"/>
        <v>3.9463333334424533E-2</v>
      </c>
      <c r="Q281" s="1">
        <f t="shared" si="28"/>
        <v>0.94712000002618879</v>
      </c>
      <c r="R281" s="1">
        <f t="shared" si="29"/>
        <v>7.7083333329937886E-2</v>
      </c>
    </row>
    <row r="282" spans="1:18" x14ac:dyDescent="0.35">
      <c r="A282" s="1">
        <v>6278</v>
      </c>
      <c r="B282" s="1">
        <v>159287</v>
      </c>
      <c r="C282" s="1">
        <v>33842</v>
      </c>
      <c r="D282" s="1">
        <v>12</v>
      </c>
      <c r="E282" s="1">
        <v>2</v>
      </c>
      <c r="F282" s="1">
        <v>1167</v>
      </c>
      <c r="G282" s="1">
        <v>1039</v>
      </c>
      <c r="H282" s="2">
        <v>41463.395833333336</v>
      </c>
      <c r="I282" s="2">
        <v>41463.44111</v>
      </c>
      <c r="J282" s="1">
        <v>0</v>
      </c>
      <c r="K282" s="1">
        <v>0</v>
      </c>
      <c r="L282" s="2">
        <v>41463.318749999999</v>
      </c>
      <c r="M282" s="1">
        <v>0</v>
      </c>
      <c r="N282" s="1">
        <f t="shared" si="25"/>
        <v>1</v>
      </c>
      <c r="O282" s="1">
        <f t="shared" si="26"/>
        <v>9</v>
      </c>
      <c r="P282" s="1">
        <f t="shared" si="27"/>
        <v>4.5276666663994547E-2</v>
      </c>
      <c r="Q282" s="1">
        <f t="shared" si="28"/>
        <v>1.0866399999358691</v>
      </c>
      <c r="R282" s="1">
        <f t="shared" si="29"/>
        <v>7.7083333337213844E-2</v>
      </c>
    </row>
    <row r="283" spans="1:18" x14ac:dyDescent="0.35">
      <c r="A283" s="1">
        <v>6966</v>
      </c>
      <c r="B283" s="1">
        <v>158219</v>
      </c>
      <c r="C283" s="1">
        <v>6081</v>
      </c>
      <c r="D283" s="1">
        <v>12</v>
      </c>
      <c r="E283" s="1">
        <v>2</v>
      </c>
      <c r="F283" s="1">
        <v>1390</v>
      </c>
      <c r="G283" s="1">
        <v>452</v>
      </c>
      <c r="H283" s="2">
        <v>41458.885416666664</v>
      </c>
      <c r="I283" s="2">
        <v>41458.922839999999</v>
      </c>
      <c r="J283" s="1">
        <v>0</v>
      </c>
      <c r="K283" s="1">
        <v>0</v>
      </c>
      <c r="L283" s="2">
        <v>41458.807638888888</v>
      </c>
      <c r="M283" s="1">
        <v>0</v>
      </c>
      <c r="N283" s="1">
        <f t="shared" si="25"/>
        <v>3</v>
      </c>
      <c r="O283" s="1">
        <f t="shared" si="26"/>
        <v>21</v>
      </c>
      <c r="P283" s="1">
        <f t="shared" si="27"/>
        <v>3.7423333335027564E-2</v>
      </c>
      <c r="Q283" s="1">
        <f t="shared" si="28"/>
        <v>0.89816000004066154</v>
      </c>
      <c r="R283" s="1">
        <f t="shared" si="29"/>
        <v>7.7777777776645962E-2</v>
      </c>
    </row>
    <row r="284" spans="1:18" x14ac:dyDescent="0.35">
      <c r="A284" s="1">
        <v>6686</v>
      </c>
      <c r="B284" s="1">
        <v>163456</v>
      </c>
      <c r="C284" s="1">
        <v>33292</v>
      </c>
      <c r="D284" s="1">
        <v>24</v>
      </c>
      <c r="E284" s="1">
        <v>2</v>
      </c>
      <c r="F284" s="1">
        <v>142</v>
      </c>
      <c r="G284" s="1">
        <v>1254</v>
      </c>
      <c r="H284" s="2">
        <v>41485.40625</v>
      </c>
      <c r="I284" s="2">
        <v>41485.428979999997</v>
      </c>
      <c r="J284" s="1">
        <v>0</v>
      </c>
      <c r="K284" s="1">
        <v>0</v>
      </c>
      <c r="L284" s="2">
        <v>41485.328472222223</v>
      </c>
      <c r="M284" s="1">
        <v>0</v>
      </c>
      <c r="N284" s="1">
        <f t="shared" si="25"/>
        <v>2</v>
      </c>
      <c r="O284" s="1">
        <f t="shared" si="26"/>
        <v>9</v>
      </c>
      <c r="P284" s="1">
        <f t="shared" si="27"/>
        <v>2.2729999996954575E-2</v>
      </c>
      <c r="Q284" s="1">
        <f t="shared" si="28"/>
        <v>0.5455199999269098</v>
      </c>
      <c r="R284" s="1">
        <f t="shared" si="29"/>
        <v>7.7777777776645962E-2</v>
      </c>
    </row>
    <row r="285" spans="1:18" x14ac:dyDescent="0.35">
      <c r="A285" s="1">
        <v>7070</v>
      </c>
      <c r="B285" s="1">
        <v>173497</v>
      </c>
      <c r="C285" s="1">
        <v>42688</v>
      </c>
      <c r="D285" s="1">
        <v>12</v>
      </c>
      <c r="E285" s="1">
        <v>2</v>
      </c>
      <c r="F285" s="1">
        <v>845</v>
      </c>
      <c r="G285" s="1">
        <v>83</v>
      </c>
      <c r="H285" s="2">
        <v>41531.791666666664</v>
      </c>
      <c r="I285" s="2">
        <v>41531.853179999998</v>
      </c>
      <c r="J285" s="1">
        <v>0</v>
      </c>
      <c r="K285" s="1">
        <v>0</v>
      </c>
      <c r="L285" s="2">
        <v>41531.713888888888</v>
      </c>
      <c r="M285" s="1">
        <v>0</v>
      </c>
      <c r="N285" s="1">
        <f t="shared" si="25"/>
        <v>6</v>
      </c>
      <c r="O285" s="1">
        <f t="shared" si="26"/>
        <v>19</v>
      </c>
      <c r="P285" s="1">
        <f t="shared" si="27"/>
        <v>6.1513333334005438E-2</v>
      </c>
      <c r="Q285" s="1">
        <f t="shared" si="28"/>
        <v>1.4763200000161305</v>
      </c>
      <c r="R285" s="1">
        <f t="shared" si="29"/>
        <v>7.7777777776645962E-2</v>
      </c>
    </row>
    <row r="286" spans="1:18" x14ac:dyDescent="0.35">
      <c r="A286" s="1">
        <v>6369</v>
      </c>
      <c r="B286" s="1">
        <v>177375</v>
      </c>
      <c r="C286" s="1">
        <v>44403</v>
      </c>
      <c r="D286" s="1">
        <v>12</v>
      </c>
      <c r="E286" s="1">
        <v>2</v>
      </c>
      <c r="F286" s="1">
        <v>1096</v>
      </c>
      <c r="G286" s="1">
        <v>529</v>
      </c>
      <c r="H286" s="2">
        <v>41552.8125</v>
      </c>
      <c r="I286" s="2">
        <v>41552.858650000002</v>
      </c>
      <c r="J286" s="1">
        <v>1</v>
      </c>
      <c r="K286" s="1">
        <v>0</v>
      </c>
      <c r="L286" s="2">
        <v>41552.734722222223</v>
      </c>
      <c r="M286" s="1">
        <v>0</v>
      </c>
      <c r="N286" s="1">
        <f t="shared" si="25"/>
        <v>6</v>
      </c>
      <c r="O286" s="1">
        <f t="shared" si="26"/>
        <v>19</v>
      </c>
      <c r="P286" s="1">
        <f t="shared" si="27"/>
        <v>4.6150000001944136E-2</v>
      </c>
      <c r="Q286" s="1">
        <f t="shared" si="28"/>
        <v>1.1076000000466593</v>
      </c>
      <c r="R286" s="1">
        <f t="shared" si="29"/>
        <v>7.7777777776645962E-2</v>
      </c>
    </row>
    <row r="287" spans="1:18" x14ac:dyDescent="0.35">
      <c r="A287" s="1">
        <v>5715</v>
      </c>
      <c r="B287" s="1">
        <v>157274</v>
      </c>
      <c r="C287" s="1">
        <v>33160</v>
      </c>
      <c r="D287" s="1">
        <v>12</v>
      </c>
      <c r="E287" s="1">
        <v>3</v>
      </c>
      <c r="F287" s="1">
        <v>1226</v>
      </c>
      <c r="G287" s="1" t="s">
        <v>12</v>
      </c>
      <c r="H287" s="2">
        <v>41453.552083333336</v>
      </c>
      <c r="I287" s="2">
        <v>41453.760419999999</v>
      </c>
      <c r="J287" s="1">
        <v>1</v>
      </c>
      <c r="K287" s="1">
        <v>0</v>
      </c>
      <c r="L287" s="2">
        <v>41453.473611111112</v>
      </c>
      <c r="M287" s="1">
        <v>0</v>
      </c>
      <c r="N287" s="1">
        <f t="shared" si="25"/>
        <v>5</v>
      </c>
      <c r="O287" s="1">
        <f t="shared" si="26"/>
        <v>13</v>
      </c>
      <c r="P287" s="1">
        <f t="shared" si="27"/>
        <v>0.20833666666294448</v>
      </c>
      <c r="Q287" s="1">
        <f t="shared" si="28"/>
        <v>5.0000799999106675</v>
      </c>
      <c r="R287" s="1">
        <f t="shared" si="29"/>
        <v>7.8472222223354038E-2</v>
      </c>
    </row>
    <row r="288" spans="1:18" x14ac:dyDescent="0.35">
      <c r="A288" s="1">
        <v>7599</v>
      </c>
      <c r="B288" s="1">
        <v>163720</v>
      </c>
      <c r="C288" s="1">
        <v>38058</v>
      </c>
      <c r="D288" s="1">
        <v>12</v>
      </c>
      <c r="E288" s="1">
        <v>2</v>
      </c>
      <c r="F288" s="1">
        <v>1122</v>
      </c>
      <c r="G288" s="1">
        <v>393</v>
      </c>
      <c r="H288" s="2">
        <v>41486.625</v>
      </c>
      <c r="I288" s="2">
        <v>41486.690860000002</v>
      </c>
      <c r="J288" s="1">
        <v>0</v>
      </c>
      <c r="K288" s="1">
        <v>0</v>
      </c>
      <c r="L288" s="2">
        <v>41486.546527777777</v>
      </c>
      <c r="M288" s="1">
        <v>0</v>
      </c>
      <c r="N288" s="1">
        <f t="shared" si="25"/>
        <v>3</v>
      </c>
      <c r="O288" s="1">
        <f t="shared" si="26"/>
        <v>15</v>
      </c>
      <c r="P288" s="1">
        <f t="shared" si="27"/>
        <v>6.5860000002430752E-2</v>
      </c>
      <c r="Q288" s="1">
        <f t="shared" si="28"/>
        <v>1.580640000058338</v>
      </c>
      <c r="R288" s="1">
        <f t="shared" si="29"/>
        <v>7.8472222223354038E-2</v>
      </c>
    </row>
    <row r="289" spans="1:18" x14ac:dyDescent="0.35">
      <c r="A289" s="1">
        <v>7459</v>
      </c>
      <c r="B289" s="1">
        <v>165172</v>
      </c>
      <c r="C289" s="1">
        <v>36020</v>
      </c>
      <c r="D289" s="1">
        <v>12</v>
      </c>
      <c r="E289" s="1">
        <v>2</v>
      </c>
      <c r="F289" s="1">
        <v>192</v>
      </c>
      <c r="G289" s="1">
        <v>585</v>
      </c>
      <c r="H289" s="2">
        <v>41492.708333333336</v>
      </c>
      <c r="I289" s="2">
        <v>41492.751109999997</v>
      </c>
      <c r="J289" s="1">
        <v>0</v>
      </c>
      <c r="K289" s="1">
        <v>0</v>
      </c>
      <c r="L289" s="2">
        <v>41492.629861111112</v>
      </c>
      <c r="M289" s="1">
        <v>0</v>
      </c>
      <c r="N289" s="1">
        <f t="shared" si="25"/>
        <v>2</v>
      </c>
      <c r="O289" s="1">
        <f t="shared" si="26"/>
        <v>17</v>
      </c>
      <c r="P289" s="1">
        <f t="shared" si="27"/>
        <v>4.2776666661666241E-2</v>
      </c>
      <c r="Q289" s="1">
        <f t="shared" si="28"/>
        <v>1.0266399998799898</v>
      </c>
      <c r="R289" s="1">
        <f t="shared" si="29"/>
        <v>7.8472222223354038E-2</v>
      </c>
    </row>
    <row r="290" spans="1:18" x14ac:dyDescent="0.35">
      <c r="A290" s="1">
        <v>7196</v>
      </c>
      <c r="B290" s="1">
        <v>162722</v>
      </c>
      <c r="C290" s="1">
        <v>6650</v>
      </c>
      <c r="D290" s="1">
        <v>12</v>
      </c>
      <c r="E290" s="1">
        <v>2</v>
      </c>
      <c r="F290" s="1">
        <v>571</v>
      </c>
      <c r="G290" s="1">
        <v>1198</v>
      </c>
      <c r="H290" s="2">
        <v>41481.104166666664</v>
      </c>
      <c r="I290" s="2">
        <v>41481.121919999998</v>
      </c>
      <c r="J290" s="1">
        <v>0</v>
      </c>
      <c r="K290" s="1">
        <v>0</v>
      </c>
      <c r="L290" s="2">
        <v>41481.025000000001</v>
      </c>
      <c r="M290" s="1">
        <v>0</v>
      </c>
      <c r="N290" s="1">
        <f t="shared" si="25"/>
        <v>5</v>
      </c>
      <c r="O290" s="1">
        <f t="shared" si="26"/>
        <v>2</v>
      </c>
      <c r="P290" s="1">
        <f t="shared" si="27"/>
        <v>1.7753333333530463E-2</v>
      </c>
      <c r="Q290" s="1">
        <f t="shared" si="28"/>
        <v>0.42608000000473112</v>
      </c>
      <c r="R290" s="1">
        <f t="shared" si="29"/>
        <v>7.9166666662786156E-2</v>
      </c>
    </row>
    <row r="291" spans="1:18" x14ac:dyDescent="0.35">
      <c r="A291" s="1">
        <v>6958</v>
      </c>
      <c r="B291" s="1">
        <v>160601</v>
      </c>
      <c r="C291" s="1">
        <v>36580</v>
      </c>
      <c r="D291" s="1">
        <v>12</v>
      </c>
      <c r="E291" s="1">
        <v>3</v>
      </c>
      <c r="F291" s="1">
        <v>1230</v>
      </c>
      <c r="G291" s="1" t="s">
        <v>12</v>
      </c>
      <c r="H291" s="2">
        <v>41469.8125</v>
      </c>
      <c r="I291" s="2">
        <v>41470.020830000001</v>
      </c>
      <c r="J291" s="1">
        <v>0</v>
      </c>
      <c r="K291" s="1">
        <v>0</v>
      </c>
      <c r="L291" s="2">
        <v>41469.73333333333</v>
      </c>
      <c r="M291" s="1">
        <v>0</v>
      </c>
      <c r="N291" s="1">
        <f t="shared" si="25"/>
        <v>7</v>
      </c>
      <c r="O291" s="1">
        <f t="shared" si="26"/>
        <v>19</v>
      </c>
      <c r="P291" s="1">
        <f t="shared" si="27"/>
        <v>0.20833000000129687</v>
      </c>
      <c r="Q291" s="1">
        <f t="shared" si="28"/>
        <v>4.9999200000311248</v>
      </c>
      <c r="R291" s="1">
        <f t="shared" si="29"/>
        <v>7.9166666670062114E-2</v>
      </c>
    </row>
    <row r="292" spans="1:18" x14ac:dyDescent="0.35">
      <c r="A292" s="1">
        <v>7867</v>
      </c>
      <c r="B292" s="1">
        <v>176118</v>
      </c>
      <c r="C292" s="1">
        <v>43820</v>
      </c>
      <c r="D292" s="1">
        <v>12</v>
      </c>
      <c r="E292" s="1">
        <v>2</v>
      </c>
      <c r="F292" s="1">
        <v>1239</v>
      </c>
      <c r="G292" s="1">
        <v>625</v>
      </c>
      <c r="H292" s="2">
        <v>41545.989583333336</v>
      </c>
      <c r="I292" s="2">
        <v>41546.007989999998</v>
      </c>
      <c r="J292" s="1">
        <v>0</v>
      </c>
      <c r="K292" s="1">
        <v>0</v>
      </c>
      <c r="L292" s="2">
        <v>41545.910416666666</v>
      </c>
      <c r="M292" s="1">
        <v>0</v>
      </c>
      <c r="N292" s="1">
        <f t="shared" si="25"/>
        <v>6</v>
      </c>
      <c r="O292" s="1">
        <f t="shared" si="26"/>
        <v>23</v>
      </c>
      <c r="P292" s="1">
        <f t="shared" si="27"/>
        <v>1.8406666662485804E-2</v>
      </c>
      <c r="Q292" s="1">
        <f t="shared" si="28"/>
        <v>0.44175999989965931</v>
      </c>
      <c r="R292" s="1">
        <f t="shared" si="29"/>
        <v>7.9166666670062114E-2</v>
      </c>
    </row>
    <row r="293" spans="1:18" x14ac:dyDescent="0.35">
      <c r="A293" s="1">
        <v>5957</v>
      </c>
      <c r="B293" s="1">
        <v>176628</v>
      </c>
      <c r="C293" s="1">
        <v>44003</v>
      </c>
      <c r="D293" s="1">
        <v>12</v>
      </c>
      <c r="E293" s="1">
        <v>3</v>
      </c>
      <c r="F293" s="1">
        <v>1083</v>
      </c>
      <c r="G293" s="1" t="s">
        <v>12</v>
      </c>
      <c r="H293" s="2">
        <v>41548.395833333336</v>
      </c>
      <c r="I293" s="2">
        <v>41548.770830000001</v>
      </c>
      <c r="J293" s="1">
        <v>1</v>
      </c>
      <c r="K293" s="1">
        <v>0</v>
      </c>
      <c r="L293" s="2">
        <v>41548.316666666666</v>
      </c>
      <c r="M293" s="1">
        <v>0</v>
      </c>
      <c r="N293" s="1">
        <f t="shared" si="25"/>
        <v>2</v>
      </c>
      <c r="O293" s="1">
        <f t="shared" si="26"/>
        <v>9</v>
      </c>
      <c r="P293" s="1">
        <f t="shared" si="27"/>
        <v>0.37499666666553821</v>
      </c>
      <c r="Q293" s="1">
        <f t="shared" si="28"/>
        <v>8.9999199999729171</v>
      </c>
      <c r="R293" s="1">
        <f t="shared" si="29"/>
        <v>7.9166666670062114E-2</v>
      </c>
    </row>
    <row r="294" spans="1:18" x14ac:dyDescent="0.35">
      <c r="A294" s="1">
        <v>7585</v>
      </c>
      <c r="B294" s="1">
        <v>163868</v>
      </c>
      <c r="C294" s="1">
        <v>34972</v>
      </c>
      <c r="D294" s="1">
        <v>12</v>
      </c>
      <c r="E294" s="1">
        <v>2</v>
      </c>
      <c r="F294" s="1">
        <v>1041</v>
      </c>
      <c r="G294" s="1">
        <v>949</v>
      </c>
      <c r="H294" s="2">
        <v>41517.385416666664</v>
      </c>
      <c r="I294" s="2">
        <v>41517.424209999997</v>
      </c>
      <c r="J294" s="1">
        <v>0</v>
      </c>
      <c r="K294" s="1">
        <v>0</v>
      </c>
      <c r="L294" s="2">
        <v>41517.305555555555</v>
      </c>
      <c r="M294" s="1">
        <v>0</v>
      </c>
      <c r="N294" s="1">
        <f t="shared" si="25"/>
        <v>6</v>
      </c>
      <c r="O294" s="1">
        <f t="shared" si="26"/>
        <v>9</v>
      </c>
      <c r="P294" s="1">
        <f t="shared" si="27"/>
        <v>3.8793333333160263E-2</v>
      </c>
      <c r="Q294" s="1">
        <f t="shared" si="28"/>
        <v>0.9310399999958463</v>
      </c>
      <c r="R294" s="1">
        <f t="shared" si="29"/>
        <v>7.9861111109494232E-2</v>
      </c>
    </row>
    <row r="295" spans="1:18" x14ac:dyDescent="0.35">
      <c r="A295" s="1">
        <v>6950</v>
      </c>
      <c r="B295" s="1">
        <v>182657</v>
      </c>
      <c r="C295" s="1">
        <v>46923</v>
      </c>
      <c r="D295" s="1">
        <v>24</v>
      </c>
      <c r="E295" s="1">
        <v>2</v>
      </c>
      <c r="F295" s="1">
        <v>580</v>
      </c>
      <c r="G295" s="1">
        <v>58</v>
      </c>
      <c r="H295" s="2">
        <v>41579.229166666664</v>
      </c>
      <c r="I295" s="2">
        <v>41579.256020000001</v>
      </c>
      <c r="J295" s="1">
        <v>1</v>
      </c>
      <c r="K295" s="1">
        <v>0</v>
      </c>
      <c r="L295" s="2">
        <v>41579.149305555555</v>
      </c>
      <c r="M295" s="1">
        <v>0</v>
      </c>
      <c r="N295" s="1">
        <f t="shared" si="25"/>
        <v>5</v>
      </c>
      <c r="O295" s="1">
        <f t="shared" si="26"/>
        <v>5</v>
      </c>
      <c r="P295" s="1">
        <f t="shared" si="27"/>
        <v>2.6853333336475771E-2</v>
      </c>
      <c r="Q295" s="1">
        <f t="shared" si="28"/>
        <v>0.6444800000754185</v>
      </c>
      <c r="R295" s="1">
        <f t="shared" si="29"/>
        <v>7.9861111109494232E-2</v>
      </c>
    </row>
    <row r="296" spans="1:18" x14ac:dyDescent="0.35">
      <c r="A296" s="1">
        <v>7211</v>
      </c>
      <c r="B296" s="1">
        <v>185896</v>
      </c>
      <c r="C296" s="1">
        <v>48702</v>
      </c>
      <c r="D296" s="1">
        <v>65</v>
      </c>
      <c r="E296" s="1">
        <v>3</v>
      </c>
      <c r="F296" s="1">
        <v>949</v>
      </c>
      <c r="G296" s="1" t="s">
        <v>12</v>
      </c>
      <c r="H296" s="2">
        <v>41602.166666666664</v>
      </c>
      <c r="I296" s="2">
        <v>41602.583330000001</v>
      </c>
      <c r="J296" s="1">
        <v>0</v>
      </c>
      <c r="K296" s="1">
        <v>0</v>
      </c>
      <c r="L296" s="2">
        <v>41602.086805555555</v>
      </c>
      <c r="M296" s="1">
        <v>0</v>
      </c>
      <c r="N296" s="1">
        <f t="shared" si="25"/>
        <v>7</v>
      </c>
      <c r="O296" s="1">
        <f t="shared" si="26"/>
        <v>4</v>
      </c>
      <c r="P296" s="1">
        <f t="shared" si="27"/>
        <v>0.41666333333705552</v>
      </c>
      <c r="Q296" s="1">
        <f t="shared" si="28"/>
        <v>9.9999200000893325</v>
      </c>
      <c r="R296" s="1">
        <f t="shared" si="29"/>
        <v>7.9861111109494232E-2</v>
      </c>
    </row>
    <row r="297" spans="1:18" x14ac:dyDescent="0.35">
      <c r="A297" s="1">
        <v>6153</v>
      </c>
      <c r="B297" s="1">
        <v>138996</v>
      </c>
      <c r="C297" s="1">
        <v>25581</v>
      </c>
      <c r="D297" s="1">
        <v>87</v>
      </c>
      <c r="E297" s="1">
        <v>1</v>
      </c>
      <c r="F297" s="1">
        <v>499</v>
      </c>
      <c r="G297" s="1" t="s">
        <v>12</v>
      </c>
      <c r="H297" s="2">
        <v>41328.729166666664</v>
      </c>
      <c r="I297" s="2">
        <v>41329.729169999999</v>
      </c>
      <c r="J297" s="1">
        <v>0</v>
      </c>
      <c r="K297" s="1">
        <v>0</v>
      </c>
      <c r="L297" s="2">
        <v>41328.648611111108</v>
      </c>
      <c r="M297" s="1">
        <v>0</v>
      </c>
      <c r="N297" s="1">
        <f t="shared" si="25"/>
        <v>6</v>
      </c>
      <c r="O297" s="1">
        <f t="shared" si="26"/>
        <v>17</v>
      </c>
      <c r="P297" s="1">
        <f t="shared" si="27"/>
        <v>1.0000033333344618</v>
      </c>
      <c r="Q297" s="1">
        <f t="shared" si="28"/>
        <v>24.000080000027083</v>
      </c>
      <c r="R297" s="1">
        <f t="shared" si="29"/>
        <v>8.0555555556202307E-2</v>
      </c>
    </row>
    <row r="298" spans="1:18" x14ac:dyDescent="0.35">
      <c r="A298" s="1">
        <v>6111</v>
      </c>
      <c r="B298" s="1">
        <v>173078</v>
      </c>
      <c r="C298" s="1">
        <v>27611</v>
      </c>
      <c r="D298" s="1">
        <v>89</v>
      </c>
      <c r="E298" s="1">
        <v>2</v>
      </c>
      <c r="F298" s="1">
        <v>1154</v>
      </c>
      <c r="G298" s="1">
        <v>1159</v>
      </c>
      <c r="H298" s="2">
        <v>41529.833333333336</v>
      </c>
      <c r="I298" s="2">
        <v>41529.868979999999</v>
      </c>
      <c r="J298" s="1">
        <v>0</v>
      </c>
      <c r="K298" s="1">
        <v>0</v>
      </c>
      <c r="L298" s="2">
        <v>41529.75277777778</v>
      </c>
      <c r="M298" s="1">
        <v>0</v>
      </c>
      <c r="N298" s="1">
        <f t="shared" si="25"/>
        <v>4</v>
      </c>
      <c r="O298" s="1">
        <f t="shared" si="26"/>
        <v>20</v>
      </c>
      <c r="P298" s="1">
        <f t="shared" si="27"/>
        <v>3.5646666663524229E-2</v>
      </c>
      <c r="Q298" s="1">
        <f t="shared" si="28"/>
        <v>0.8555199999245815</v>
      </c>
      <c r="R298" s="1">
        <f t="shared" si="29"/>
        <v>8.0555555556202307E-2</v>
      </c>
    </row>
    <row r="299" spans="1:18" x14ac:dyDescent="0.35">
      <c r="A299" s="1">
        <v>7453</v>
      </c>
      <c r="B299" s="1">
        <v>180469</v>
      </c>
      <c r="C299" s="1">
        <v>45877</v>
      </c>
      <c r="D299" s="1">
        <v>12</v>
      </c>
      <c r="E299" s="1">
        <v>2</v>
      </c>
      <c r="F299" s="1">
        <v>1333</v>
      </c>
      <c r="G299" s="1">
        <v>452</v>
      </c>
      <c r="H299" s="2">
        <v>41569.8125</v>
      </c>
      <c r="I299" s="2">
        <v>41569.868609999998</v>
      </c>
      <c r="J299" s="1">
        <v>1</v>
      </c>
      <c r="K299" s="1">
        <v>0</v>
      </c>
      <c r="L299" s="2">
        <v>41569.731944444444</v>
      </c>
      <c r="M299" s="1">
        <v>0</v>
      </c>
      <c r="N299" s="1">
        <f t="shared" si="25"/>
        <v>2</v>
      </c>
      <c r="O299" s="1">
        <f t="shared" si="26"/>
        <v>19</v>
      </c>
      <c r="P299" s="1">
        <f t="shared" si="27"/>
        <v>5.6109999997715931E-2</v>
      </c>
      <c r="Q299" s="1">
        <f t="shared" si="28"/>
        <v>1.3466399999451824</v>
      </c>
      <c r="R299" s="1">
        <f t="shared" si="29"/>
        <v>8.0555555556202307E-2</v>
      </c>
    </row>
    <row r="300" spans="1:18" x14ac:dyDescent="0.35">
      <c r="A300" s="1">
        <v>6565</v>
      </c>
      <c r="B300" s="1">
        <v>133647</v>
      </c>
      <c r="C300" s="1">
        <v>22776</v>
      </c>
      <c r="D300" s="1">
        <v>12</v>
      </c>
      <c r="E300" s="1">
        <v>2</v>
      </c>
      <c r="F300" s="1">
        <v>1005</v>
      </c>
      <c r="G300" s="1">
        <v>585</v>
      </c>
      <c r="H300" s="2">
        <v>41286.71875</v>
      </c>
      <c r="I300" s="2">
        <v>41287</v>
      </c>
      <c r="J300" s="1">
        <v>1</v>
      </c>
      <c r="K300" s="1">
        <v>0</v>
      </c>
      <c r="L300" s="2">
        <v>41286.637499999997</v>
      </c>
      <c r="M300" s="1">
        <v>0</v>
      </c>
      <c r="N300" s="1">
        <f t="shared" si="25"/>
        <v>6</v>
      </c>
      <c r="O300" s="1">
        <f t="shared" si="26"/>
        <v>17</v>
      </c>
      <c r="P300" s="1">
        <f t="shared" si="27"/>
        <v>0.28125</v>
      </c>
      <c r="Q300" s="1">
        <f t="shared" si="28"/>
        <v>6.75</v>
      </c>
      <c r="R300" s="1">
        <f t="shared" si="29"/>
        <v>8.1250000002910383E-2</v>
      </c>
    </row>
    <row r="301" spans="1:18" x14ac:dyDescent="0.35">
      <c r="A301" s="1">
        <v>6596</v>
      </c>
      <c r="B301" s="1">
        <v>158960</v>
      </c>
      <c r="C301" s="1">
        <v>31201</v>
      </c>
      <c r="D301" s="1">
        <v>12</v>
      </c>
      <c r="E301" s="1">
        <v>3</v>
      </c>
      <c r="F301" s="1">
        <v>458</v>
      </c>
      <c r="G301" s="1" t="s">
        <v>12</v>
      </c>
      <c r="H301" s="2">
        <v>41461.645833333336</v>
      </c>
      <c r="I301" s="2">
        <v>41461.854169999999</v>
      </c>
      <c r="J301" s="1">
        <v>0</v>
      </c>
      <c r="K301" s="1">
        <v>0</v>
      </c>
      <c r="L301" s="2">
        <v>41461.564583333333</v>
      </c>
      <c r="M301" s="1">
        <v>0</v>
      </c>
      <c r="N301" s="1">
        <f t="shared" si="25"/>
        <v>6</v>
      </c>
      <c r="O301" s="1">
        <f t="shared" si="26"/>
        <v>15</v>
      </c>
      <c r="P301" s="1">
        <f t="shared" si="27"/>
        <v>0.20833666666294448</v>
      </c>
      <c r="Q301" s="1">
        <f t="shared" si="28"/>
        <v>5.0000799999106675</v>
      </c>
      <c r="R301" s="1">
        <f t="shared" si="29"/>
        <v>8.1250000002910383E-2</v>
      </c>
    </row>
    <row r="302" spans="1:18" x14ac:dyDescent="0.35">
      <c r="A302" s="1">
        <v>5992</v>
      </c>
      <c r="B302" s="1">
        <v>185840</v>
      </c>
      <c r="C302" s="1">
        <v>17948</v>
      </c>
      <c r="D302" s="1">
        <v>24</v>
      </c>
      <c r="E302" s="1">
        <v>2</v>
      </c>
      <c r="F302" s="1">
        <v>541</v>
      </c>
      <c r="G302" s="1">
        <v>590</v>
      </c>
      <c r="H302" s="2">
        <v>41601.802083333336</v>
      </c>
      <c r="I302" s="2">
        <v>41601.836990000003</v>
      </c>
      <c r="J302" s="1">
        <v>1</v>
      </c>
      <c r="K302" s="1">
        <v>0</v>
      </c>
      <c r="L302" s="2">
        <v>41601.720833333333</v>
      </c>
      <c r="M302" s="1">
        <v>0</v>
      </c>
      <c r="N302" s="1">
        <f t="shared" si="25"/>
        <v>6</v>
      </c>
      <c r="O302" s="1">
        <f t="shared" si="26"/>
        <v>19</v>
      </c>
      <c r="P302" s="1">
        <f t="shared" si="27"/>
        <v>3.4906666667666286E-2</v>
      </c>
      <c r="Q302" s="1">
        <f t="shared" si="28"/>
        <v>0.83776000002399087</v>
      </c>
      <c r="R302" s="1">
        <f t="shared" si="29"/>
        <v>8.1250000002910383E-2</v>
      </c>
    </row>
    <row r="303" spans="1:18" x14ac:dyDescent="0.35">
      <c r="A303" s="1">
        <v>7494</v>
      </c>
      <c r="B303" s="1">
        <v>179784</v>
      </c>
      <c r="C303" s="1">
        <v>27655</v>
      </c>
      <c r="D303" s="1">
        <v>12</v>
      </c>
      <c r="E303" s="1">
        <v>2</v>
      </c>
      <c r="F303" s="1">
        <v>767</v>
      </c>
      <c r="G303" s="1">
        <v>1384</v>
      </c>
      <c r="H303" s="2">
        <v>41565.854166666664</v>
      </c>
      <c r="I303" s="2">
        <v>41565.878799999999</v>
      </c>
      <c r="J303" s="1">
        <v>1</v>
      </c>
      <c r="K303" s="1">
        <v>0</v>
      </c>
      <c r="L303" s="2">
        <v>41565.772222222222</v>
      </c>
      <c r="M303" s="1">
        <v>0</v>
      </c>
      <c r="N303" s="1">
        <f t="shared" si="25"/>
        <v>5</v>
      </c>
      <c r="O303" s="1">
        <f t="shared" si="26"/>
        <v>20</v>
      </c>
      <c r="P303" s="1">
        <f t="shared" si="27"/>
        <v>2.4633333334350027E-2</v>
      </c>
      <c r="Q303" s="1">
        <f t="shared" si="28"/>
        <v>0.59120000002440065</v>
      </c>
      <c r="R303" s="1">
        <f t="shared" si="29"/>
        <v>8.1944444442342501E-2</v>
      </c>
    </row>
    <row r="304" spans="1:18" x14ac:dyDescent="0.35">
      <c r="A304" s="1">
        <v>7596</v>
      </c>
      <c r="B304" s="1">
        <v>164370</v>
      </c>
      <c r="C304" s="1">
        <v>38152</v>
      </c>
      <c r="D304" s="1">
        <v>85</v>
      </c>
      <c r="E304" s="1">
        <v>2</v>
      </c>
      <c r="F304" s="1">
        <v>763</v>
      </c>
      <c r="G304" s="1">
        <v>571</v>
      </c>
      <c r="H304" s="2">
        <v>41488.645833333336</v>
      </c>
      <c r="I304" s="2">
        <v>41488.673320000002</v>
      </c>
      <c r="J304" s="1">
        <v>0</v>
      </c>
      <c r="K304" s="1">
        <v>0</v>
      </c>
      <c r="L304" s="2">
        <v>41488.563888888886</v>
      </c>
      <c r="M304" s="1">
        <v>0</v>
      </c>
      <c r="N304" s="1">
        <f t="shared" si="25"/>
        <v>5</v>
      </c>
      <c r="O304" s="1">
        <f t="shared" si="26"/>
        <v>15</v>
      </c>
      <c r="P304" s="1">
        <f t="shared" si="27"/>
        <v>2.7486666665936355E-2</v>
      </c>
      <c r="Q304" s="1">
        <f t="shared" si="28"/>
        <v>0.65967999998247251</v>
      </c>
      <c r="R304" s="1">
        <f t="shared" si="29"/>
        <v>8.1944444449618459E-2</v>
      </c>
    </row>
    <row r="305" spans="1:18" x14ac:dyDescent="0.35">
      <c r="A305" s="1">
        <v>6694</v>
      </c>
      <c r="B305" s="1">
        <v>167298</v>
      </c>
      <c r="C305" s="1">
        <v>39678</v>
      </c>
      <c r="D305" s="1">
        <v>12</v>
      </c>
      <c r="E305" s="1">
        <v>2</v>
      </c>
      <c r="F305" s="1">
        <v>187</v>
      </c>
      <c r="G305" s="1">
        <v>585</v>
      </c>
      <c r="H305" s="2">
        <v>41502.645833333336</v>
      </c>
      <c r="I305" s="2">
        <v>41502.672910000001</v>
      </c>
      <c r="J305" s="1">
        <v>1</v>
      </c>
      <c r="K305" s="1">
        <v>0</v>
      </c>
      <c r="L305" s="2">
        <v>41502.563888888886</v>
      </c>
      <c r="M305" s="1">
        <v>0</v>
      </c>
      <c r="N305" s="1">
        <f t="shared" si="25"/>
        <v>5</v>
      </c>
      <c r="O305" s="1">
        <f t="shared" si="26"/>
        <v>15</v>
      </c>
      <c r="P305" s="1">
        <f t="shared" si="27"/>
        <v>2.7076666665379889E-2</v>
      </c>
      <c r="Q305" s="1">
        <f t="shared" si="28"/>
        <v>0.64983999996911734</v>
      </c>
      <c r="R305" s="1">
        <f t="shared" si="29"/>
        <v>8.1944444449618459E-2</v>
      </c>
    </row>
    <row r="306" spans="1:18" x14ac:dyDescent="0.35">
      <c r="A306" s="1">
        <v>7604</v>
      </c>
      <c r="B306" s="1">
        <v>138935</v>
      </c>
      <c r="C306" s="1">
        <v>25549</v>
      </c>
      <c r="D306" s="1">
        <v>12</v>
      </c>
      <c r="E306" s="1">
        <v>1</v>
      </c>
      <c r="F306" s="1">
        <v>1056</v>
      </c>
      <c r="G306" s="1" t="s">
        <v>12</v>
      </c>
      <c r="H306" s="2">
        <v>41328.427083333336</v>
      </c>
      <c r="I306" s="2">
        <v>41329.427080000001</v>
      </c>
      <c r="J306" s="1">
        <v>0</v>
      </c>
      <c r="K306" s="1">
        <v>0</v>
      </c>
      <c r="L306" s="2">
        <v>41328.344444444447</v>
      </c>
      <c r="M306" s="1">
        <v>0</v>
      </c>
      <c r="N306" s="1">
        <f t="shared" si="25"/>
        <v>6</v>
      </c>
      <c r="O306" s="1">
        <f t="shared" si="26"/>
        <v>10</v>
      </c>
      <c r="P306" s="1">
        <f t="shared" si="27"/>
        <v>0.99999666666553821</v>
      </c>
      <c r="Q306" s="1">
        <f t="shared" si="28"/>
        <v>23.999919999972917</v>
      </c>
      <c r="R306" s="1">
        <f t="shared" si="29"/>
        <v>8.2638888889050577E-2</v>
      </c>
    </row>
    <row r="307" spans="1:18" x14ac:dyDescent="0.35">
      <c r="A307" s="1">
        <v>7450</v>
      </c>
      <c r="B307" s="1">
        <v>165025</v>
      </c>
      <c r="C307" s="1">
        <v>38239</v>
      </c>
      <c r="D307" s="1">
        <v>12</v>
      </c>
      <c r="E307" s="1">
        <v>3</v>
      </c>
      <c r="F307" s="1">
        <v>1341</v>
      </c>
      <c r="G307" s="1" t="s">
        <v>12</v>
      </c>
      <c r="H307" s="2">
        <v>41491.8125</v>
      </c>
      <c r="I307" s="2">
        <v>41492.020830000001</v>
      </c>
      <c r="J307" s="1">
        <v>1</v>
      </c>
      <c r="K307" s="1">
        <v>0</v>
      </c>
      <c r="L307" s="2">
        <v>41491.729861111111</v>
      </c>
      <c r="M307" s="1">
        <v>0</v>
      </c>
      <c r="N307" s="1">
        <f t="shared" si="25"/>
        <v>1</v>
      </c>
      <c r="O307" s="1">
        <f t="shared" si="26"/>
        <v>19</v>
      </c>
      <c r="P307" s="1">
        <f t="shared" si="27"/>
        <v>0.20833000000129687</v>
      </c>
      <c r="Q307" s="1">
        <f t="shared" si="28"/>
        <v>4.9999200000311248</v>
      </c>
      <c r="R307" s="1">
        <f t="shared" si="29"/>
        <v>8.2638888889050577E-2</v>
      </c>
    </row>
    <row r="308" spans="1:18" x14ac:dyDescent="0.35">
      <c r="A308" s="1">
        <v>7660</v>
      </c>
      <c r="B308" s="1">
        <v>169131</v>
      </c>
      <c r="C308" s="1">
        <v>37760</v>
      </c>
      <c r="D308" s="1">
        <v>12</v>
      </c>
      <c r="E308" s="1">
        <v>2</v>
      </c>
      <c r="F308" s="1">
        <v>1337</v>
      </c>
      <c r="G308" s="1">
        <v>458</v>
      </c>
      <c r="H308" s="2">
        <v>41511.104166666664</v>
      </c>
      <c r="I308" s="2">
        <v>41511.118150000002</v>
      </c>
      <c r="J308" s="1">
        <v>0</v>
      </c>
      <c r="K308" s="1">
        <v>0</v>
      </c>
      <c r="L308" s="2">
        <v>41511.021527777775</v>
      </c>
      <c r="M308" s="1">
        <v>0</v>
      </c>
      <c r="N308" s="1">
        <f t="shared" si="25"/>
        <v>7</v>
      </c>
      <c r="O308" s="1">
        <f t="shared" si="26"/>
        <v>2</v>
      </c>
      <c r="P308" s="1">
        <f t="shared" si="27"/>
        <v>1.3983333337819204E-2</v>
      </c>
      <c r="Q308" s="1">
        <f t="shared" si="28"/>
        <v>0.33560000010766089</v>
      </c>
      <c r="R308" s="1">
        <f t="shared" si="29"/>
        <v>8.2638888889050577E-2</v>
      </c>
    </row>
    <row r="309" spans="1:18" x14ac:dyDescent="0.35">
      <c r="A309" s="1">
        <v>6660</v>
      </c>
      <c r="B309" s="1">
        <v>177313</v>
      </c>
      <c r="C309" s="1">
        <v>43378</v>
      </c>
      <c r="D309" s="1">
        <v>12</v>
      </c>
      <c r="E309" s="1">
        <v>3</v>
      </c>
      <c r="F309" s="1">
        <v>1330</v>
      </c>
      <c r="G309" s="1" t="s">
        <v>12</v>
      </c>
      <c r="H309" s="2">
        <v>41552.541666666664</v>
      </c>
      <c r="I309" s="2">
        <v>41552.861250000002</v>
      </c>
      <c r="J309" s="1">
        <v>0</v>
      </c>
      <c r="K309" s="1">
        <v>0</v>
      </c>
      <c r="L309" s="2">
        <v>41552.459027777775</v>
      </c>
      <c r="M309" s="1">
        <v>0</v>
      </c>
      <c r="N309" s="1">
        <f t="shared" si="25"/>
        <v>6</v>
      </c>
      <c r="O309" s="1">
        <f t="shared" si="26"/>
        <v>13</v>
      </c>
      <c r="P309" s="1">
        <f t="shared" si="27"/>
        <v>0.31958333333750488</v>
      </c>
      <c r="Q309" s="1">
        <f t="shared" si="28"/>
        <v>7.6700000001001172</v>
      </c>
      <c r="R309" s="1">
        <f t="shared" si="29"/>
        <v>8.2638888889050577E-2</v>
      </c>
    </row>
    <row r="310" spans="1:18" x14ac:dyDescent="0.35">
      <c r="A310" s="1">
        <v>5367</v>
      </c>
      <c r="B310" s="1">
        <v>157679</v>
      </c>
      <c r="C310" s="1">
        <v>2807</v>
      </c>
      <c r="D310" s="1">
        <v>12</v>
      </c>
      <c r="E310" s="1">
        <v>2</v>
      </c>
      <c r="F310" s="1">
        <v>1010</v>
      </c>
      <c r="G310" s="1">
        <v>1338</v>
      </c>
      <c r="H310" s="2">
        <v>41455.6875</v>
      </c>
      <c r="I310" s="2">
        <v>41455.736199999999</v>
      </c>
      <c r="J310" s="1">
        <v>0</v>
      </c>
      <c r="K310" s="1">
        <v>0</v>
      </c>
      <c r="L310" s="2">
        <v>41455.604166666664</v>
      </c>
      <c r="M310" s="1">
        <v>0</v>
      </c>
      <c r="N310" s="1">
        <f t="shared" si="25"/>
        <v>7</v>
      </c>
      <c r="O310" s="1">
        <f t="shared" si="26"/>
        <v>16</v>
      </c>
      <c r="P310" s="1">
        <f t="shared" si="27"/>
        <v>4.8699999999371357E-2</v>
      </c>
      <c r="Q310" s="1">
        <f t="shared" si="28"/>
        <v>1.1687999999849126</v>
      </c>
      <c r="R310" s="1">
        <f t="shared" si="29"/>
        <v>8.3333333335758653E-2</v>
      </c>
    </row>
    <row r="311" spans="1:18" x14ac:dyDescent="0.35">
      <c r="A311" s="1">
        <v>5973</v>
      </c>
      <c r="B311" s="1">
        <v>161242</v>
      </c>
      <c r="C311" s="1">
        <v>36699</v>
      </c>
      <c r="D311" s="1">
        <v>12</v>
      </c>
      <c r="E311" s="1">
        <v>2</v>
      </c>
      <c r="F311" s="1">
        <v>238</v>
      </c>
      <c r="G311" s="1">
        <v>393</v>
      </c>
      <c r="H311" s="2">
        <v>41473.645833333336</v>
      </c>
      <c r="I311" s="2">
        <v>41473.716099999998</v>
      </c>
      <c r="J311" s="1">
        <v>0</v>
      </c>
      <c r="K311" s="1">
        <v>0</v>
      </c>
      <c r="L311" s="2">
        <v>41473.5625</v>
      </c>
      <c r="M311" s="1">
        <v>0</v>
      </c>
      <c r="N311" s="1">
        <f t="shared" si="25"/>
        <v>4</v>
      </c>
      <c r="O311" s="1">
        <f t="shared" si="26"/>
        <v>15</v>
      </c>
      <c r="P311" s="1">
        <f t="shared" si="27"/>
        <v>7.0266666662064381E-2</v>
      </c>
      <c r="Q311" s="1">
        <f t="shared" si="28"/>
        <v>1.6863999998895451</v>
      </c>
      <c r="R311" s="1">
        <f t="shared" si="29"/>
        <v>8.3333333335758653E-2</v>
      </c>
    </row>
    <row r="312" spans="1:18" x14ac:dyDescent="0.35">
      <c r="A312" s="1">
        <v>7576</v>
      </c>
      <c r="B312" s="1">
        <v>166009</v>
      </c>
      <c r="C312" s="1">
        <v>31961</v>
      </c>
      <c r="D312" s="1">
        <v>12</v>
      </c>
      <c r="E312" s="1">
        <v>3</v>
      </c>
      <c r="F312" s="1">
        <v>1096</v>
      </c>
      <c r="G312" s="1" t="s">
        <v>12</v>
      </c>
      <c r="H312" s="2">
        <v>41496.5625</v>
      </c>
      <c r="I312" s="2">
        <v>41496.770830000001</v>
      </c>
      <c r="J312" s="1">
        <v>0</v>
      </c>
      <c r="K312" s="1">
        <v>0</v>
      </c>
      <c r="L312" s="2">
        <v>41496.479166666664</v>
      </c>
      <c r="M312" s="1">
        <v>0</v>
      </c>
      <c r="N312" s="1">
        <f t="shared" si="25"/>
        <v>6</v>
      </c>
      <c r="O312" s="1">
        <f t="shared" si="26"/>
        <v>13</v>
      </c>
      <c r="P312" s="1">
        <f t="shared" si="27"/>
        <v>0.20833000000129687</v>
      </c>
      <c r="Q312" s="1">
        <f t="shared" si="28"/>
        <v>4.9999200000311248</v>
      </c>
      <c r="R312" s="1">
        <f t="shared" si="29"/>
        <v>8.3333333335758653E-2</v>
      </c>
    </row>
    <row r="313" spans="1:18" x14ac:dyDescent="0.35">
      <c r="A313" s="1">
        <v>5975</v>
      </c>
      <c r="B313" s="1">
        <v>176643</v>
      </c>
      <c r="C313" s="1">
        <v>37304</v>
      </c>
      <c r="D313" s="1">
        <v>89</v>
      </c>
      <c r="E313" s="1">
        <v>3</v>
      </c>
      <c r="F313" s="1">
        <v>358</v>
      </c>
      <c r="G313" s="1" t="s">
        <v>12</v>
      </c>
      <c r="H313" s="2">
        <v>41548.541666666664</v>
      </c>
      <c r="I313" s="2">
        <v>41548.75</v>
      </c>
      <c r="J313" s="1">
        <v>0</v>
      </c>
      <c r="K313" s="1">
        <v>0</v>
      </c>
      <c r="L313" s="2">
        <v>41548.457638888889</v>
      </c>
      <c r="M313" s="1">
        <v>0</v>
      </c>
      <c r="N313" s="1">
        <f t="shared" si="25"/>
        <v>2</v>
      </c>
      <c r="O313" s="1">
        <f t="shared" si="26"/>
        <v>13</v>
      </c>
      <c r="P313" s="1">
        <f t="shared" si="27"/>
        <v>0.20833333333575865</v>
      </c>
      <c r="Q313" s="1">
        <f t="shared" si="28"/>
        <v>5.0000000000582077</v>
      </c>
      <c r="R313" s="1">
        <f t="shared" si="29"/>
        <v>8.4027777775190771E-2</v>
      </c>
    </row>
    <row r="314" spans="1:18" x14ac:dyDescent="0.35">
      <c r="A314" s="1">
        <v>7203</v>
      </c>
      <c r="B314" s="1">
        <v>179485</v>
      </c>
      <c r="C314" s="1">
        <v>22839</v>
      </c>
      <c r="D314" s="1">
        <v>12</v>
      </c>
      <c r="E314" s="1">
        <v>3</v>
      </c>
      <c r="F314" s="1">
        <v>768</v>
      </c>
      <c r="G314" s="1" t="s">
        <v>12</v>
      </c>
      <c r="H314" s="2">
        <v>41564.375</v>
      </c>
      <c r="I314" s="2">
        <v>41564.583330000001</v>
      </c>
      <c r="J314" s="1">
        <v>0</v>
      </c>
      <c r="K314" s="1">
        <v>0</v>
      </c>
      <c r="L314" s="2">
        <v>41564.290972222225</v>
      </c>
      <c r="M314" s="1">
        <v>0</v>
      </c>
      <c r="N314" s="1">
        <f t="shared" si="25"/>
        <v>4</v>
      </c>
      <c r="O314" s="1">
        <f t="shared" si="26"/>
        <v>9</v>
      </c>
      <c r="P314" s="1">
        <f t="shared" si="27"/>
        <v>0.20833000000129687</v>
      </c>
      <c r="Q314" s="1">
        <f t="shared" si="28"/>
        <v>4.9999200000311248</v>
      </c>
      <c r="R314" s="1">
        <f t="shared" si="29"/>
        <v>8.4027777775190771E-2</v>
      </c>
    </row>
    <row r="315" spans="1:18" x14ac:dyDescent="0.35">
      <c r="A315" s="1">
        <v>7790</v>
      </c>
      <c r="B315" s="1">
        <v>164967</v>
      </c>
      <c r="C315" s="1">
        <v>26490</v>
      </c>
      <c r="D315" s="1">
        <v>12</v>
      </c>
      <c r="E315" s="1">
        <v>2</v>
      </c>
      <c r="F315" s="1">
        <v>1365</v>
      </c>
      <c r="G315" s="1">
        <v>1262</v>
      </c>
      <c r="H315" s="2">
        <v>41491.552083333336</v>
      </c>
      <c r="I315" s="2">
        <v>41491.577290000001</v>
      </c>
      <c r="J315" s="1">
        <v>0</v>
      </c>
      <c r="K315" s="1">
        <v>1</v>
      </c>
      <c r="L315" s="2">
        <v>41491.468055555553</v>
      </c>
      <c r="M315" s="1">
        <v>0</v>
      </c>
      <c r="N315" s="1">
        <f t="shared" si="25"/>
        <v>1</v>
      </c>
      <c r="O315" s="1">
        <f t="shared" si="26"/>
        <v>13</v>
      </c>
      <c r="P315" s="1">
        <f t="shared" si="27"/>
        <v>2.5206666665326338E-2</v>
      </c>
      <c r="Q315" s="1">
        <f t="shared" si="28"/>
        <v>0.60495999996783212</v>
      </c>
      <c r="R315" s="1">
        <f t="shared" si="29"/>
        <v>8.4027777782466728E-2</v>
      </c>
    </row>
    <row r="316" spans="1:18" x14ac:dyDescent="0.35">
      <c r="A316" s="1">
        <v>6128</v>
      </c>
      <c r="B316" s="1">
        <v>157563</v>
      </c>
      <c r="C316" s="1">
        <v>37304</v>
      </c>
      <c r="D316" s="1">
        <v>12</v>
      </c>
      <c r="E316" s="1">
        <v>2</v>
      </c>
      <c r="F316" s="1">
        <v>87</v>
      </c>
      <c r="G316" s="1">
        <v>358</v>
      </c>
      <c r="H316" s="2">
        <v>41454.895833333336</v>
      </c>
      <c r="I316" s="2">
        <v>41454.946259999997</v>
      </c>
      <c r="J316" s="1">
        <v>0</v>
      </c>
      <c r="K316" s="1">
        <v>0</v>
      </c>
      <c r="L316" s="2">
        <v>41454.811111111114</v>
      </c>
      <c r="M316" s="1">
        <v>0</v>
      </c>
      <c r="N316" s="1">
        <f t="shared" si="25"/>
        <v>6</v>
      </c>
      <c r="O316" s="1">
        <f t="shared" si="26"/>
        <v>21</v>
      </c>
      <c r="P316" s="1">
        <f t="shared" si="27"/>
        <v>5.0426666661223862E-2</v>
      </c>
      <c r="Q316" s="1">
        <f t="shared" si="28"/>
        <v>1.2102399998693727</v>
      </c>
      <c r="R316" s="1">
        <f t="shared" si="29"/>
        <v>8.4722222221898846E-2</v>
      </c>
    </row>
    <row r="317" spans="1:18" x14ac:dyDescent="0.35">
      <c r="A317" s="1">
        <v>6765</v>
      </c>
      <c r="B317" s="1">
        <v>159022</v>
      </c>
      <c r="C317" s="1">
        <v>35823</v>
      </c>
      <c r="D317" s="1">
        <v>12</v>
      </c>
      <c r="E317" s="1">
        <v>2</v>
      </c>
      <c r="F317" s="1">
        <v>601</v>
      </c>
      <c r="G317" s="1">
        <v>448</v>
      </c>
      <c r="H317" s="2">
        <v>41461.875</v>
      </c>
      <c r="I317" s="2">
        <v>41461.950230000002</v>
      </c>
      <c r="J317" s="1">
        <v>0</v>
      </c>
      <c r="K317" s="1">
        <v>0</v>
      </c>
      <c r="L317" s="2">
        <v>41461.790277777778</v>
      </c>
      <c r="M317" s="1">
        <v>0</v>
      </c>
      <c r="N317" s="1">
        <f t="shared" si="25"/>
        <v>6</v>
      </c>
      <c r="O317" s="1">
        <f t="shared" si="26"/>
        <v>21</v>
      </c>
      <c r="P317" s="1">
        <f t="shared" si="27"/>
        <v>7.5230000002193265E-2</v>
      </c>
      <c r="Q317" s="1">
        <f t="shared" si="28"/>
        <v>1.8055200000526384</v>
      </c>
      <c r="R317" s="1">
        <f t="shared" si="29"/>
        <v>8.4722222221898846E-2</v>
      </c>
    </row>
    <row r="318" spans="1:18" x14ac:dyDescent="0.35">
      <c r="A318" s="1">
        <v>6544</v>
      </c>
      <c r="B318" s="1">
        <v>164529</v>
      </c>
      <c r="C318" s="1">
        <v>38291</v>
      </c>
      <c r="D318" s="1">
        <v>12</v>
      </c>
      <c r="E318" s="1">
        <v>2</v>
      </c>
      <c r="F318" s="1">
        <v>571</v>
      </c>
      <c r="G318" s="1">
        <v>214</v>
      </c>
      <c r="H318" s="2">
        <v>41489.5</v>
      </c>
      <c r="I318" s="2">
        <v>41489.551149999999</v>
      </c>
      <c r="J318" s="1">
        <v>1</v>
      </c>
      <c r="K318" s="1">
        <v>0</v>
      </c>
      <c r="L318" s="2">
        <v>41489.415277777778</v>
      </c>
      <c r="M318" s="1">
        <v>0</v>
      </c>
      <c r="N318" s="1">
        <f t="shared" si="25"/>
        <v>6</v>
      </c>
      <c r="O318" s="1">
        <f t="shared" si="26"/>
        <v>12</v>
      </c>
      <c r="P318" s="1">
        <f t="shared" si="27"/>
        <v>5.1149999999324791E-2</v>
      </c>
      <c r="Q318" s="1">
        <f t="shared" si="28"/>
        <v>1.227599999983795</v>
      </c>
      <c r="R318" s="1">
        <f t="shared" si="29"/>
        <v>8.4722222221898846E-2</v>
      </c>
    </row>
    <row r="319" spans="1:18" x14ac:dyDescent="0.35">
      <c r="A319" s="1">
        <v>6935</v>
      </c>
      <c r="B319" s="1">
        <v>168210</v>
      </c>
      <c r="C319" s="1">
        <v>40167</v>
      </c>
      <c r="D319" s="1">
        <v>12</v>
      </c>
      <c r="E319" s="1">
        <v>3</v>
      </c>
      <c r="F319" s="1">
        <v>1089</v>
      </c>
      <c r="G319" s="1" t="s">
        <v>12</v>
      </c>
      <c r="H319" s="2">
        <v>41506.614583333336</v>
      </c>
      <c r="I319" s="2">
        <v>41506.822919999999</v>
      </c>
      <c r="J319" s="1">
        <v>1</v>
      </c>
      <c r="K319" s="1">
        <v>0</v>
      </c>
      <c r="L319" s="2">
        <v>41506.529861111114</v>
      </c>
      <c r="M319" s="1">
        <v>0</v>
      </c>
      <c r="N319" s="1">
        <f t="shared" si="25"/>
        <v>2</v>
      </c>
      <c r="O319" s="1">
        <f t="shared" si="26"/>
        <v>14</v>
      </c>
      <c r="P319" s="1">
        <f t="shared" si="27"/>
        <v>0.20833666666294448</v>
      </c>
      <c r="Q319" s="1">
        <f t="shared" si="28"/>
        <v>5.0000799999106675</v>
      </c>
      <c r="R319" s="1">
        <f t="shared" si="29"/>
        <v>8.4722222221898846E-2</v>
      </c>
    </row>
    <row r="320" spans="1:18" x14ac:dyDescent="0.35">
      <c r="A320" s="1">
        <v>6174</v>
      </c>
      <c r="B320" s="1">
        <v>164364</v>
      </c>
      <c r="C320" s="1">
        <v>38217</v>
      </c>
      <c r="D320" s="1">
        <v>12</v>
      </c>
      <c r="E320" s="1">
        <v>2</v>
      </c>
      <c r="F320" s="1">
        <v>1272</v>
      </c>
      <c r="G320" s="1">
        <v>1229</v>
      </c>
      <c r="H320" s="2">
        <v>41488.625</v>
      </c>
      <c r="I320" s="2">
        <v>41488.6702</v>
      </c>
      <c r="J320" s="1">
        <v>1</v>
      </c>
      <c r="K320" s="1">
        <v>0</v>
      </c>
      <c r="L320" s="2">
        <v>41488.539583333331</v>
      </c>
      <c r="M320" s="1">
        <v>0</v>
      </c>
      <c r="N320" s="1">
        <f t="shared" si="25"/>
        <v>5</v>
      </c>
      <c r="O320" s="1">
        <f t="shared" si="26"/>
        <v>15</v>
      </c>
      <c r="P320" s="1">
        <f t="shared" si="27"/>
        <v>4.5200000000477303E-2</v>
      </c>
      <c r="Q320" s="1">
        <f t="shared" si="28"/>
        <v>1.0848000000114553</v>
      </c>
      <c r="R320" s="1">
        <f t="shared" si="29"/>
        <v>8.5416666668606922E-2</v>
      </c>
    </row>
    <row r="321" spans="1:18" x14ac:dyDescent="0.35">
      <c r="A321" s="1">
        <v>5518</v>
      </c>
      <c r="B321" s="1">
        <v>176624</v>
      </c>
      <c r="C321" s="1">
        <v>35281</v>
      </c>
      <c r="D321" s="1">
        <v>12</v>
      </c>
      <c r="E321" s="1">
        <v>2</v>
      </c>
      <c r="F321" s="1">
        <v>1101</v>
      </c>
      <c r="G321" s="1">
        <v>1365</v>
      </c>
      <c r="H321" s="2">
        <v>41548.3125</v>
      </c>
      <c r="I321" s="2">
        <v>41548.37861</v>
      </c>
      <c r="J321" s="1">
        <v>0</v>
      </c>
      <c r="K321" s="1">
        <v>0</v>
      </c>
      <c r="L321" s="2">
        <v>41548.227083333331</v>
      </c>
      <c r="M321" s="1">
        <v>0</v>
      </c>
      <c r="N321" s="1">
        <f t="shared" si="25"/>
        <v>2</v>
      </c>
      <c r="O321" s="1">
        <f t="shared" si="26"/>
        <v>7</v>
      </c>
      <c r="P321" s="1">
        <f t="shared" si="27"/>
        <v>6.61099999997532E-2</v>
      </c>
      <c r="Q321" s="1">
        <f t="shared" si="28"/>
        <v>1.5866399999940768</v>
      </c>
      <c r="R321" s="1">
        <f t="shared" si="29"/>
        <v>8.5416666668606922E-2</v>
      </c>
    </row>
    <row r="322" spans="1:18" x14ac:dyDescent="0.35">
      <c r="A322" s="1">
        <v>6633</v>
      </c>
      <c r="B322" s="1">
        <v>184172</v>
      </c>
      <c r="C322" s="1">
        <v>37957</v>
      </c>
      <c r="D322" s="1">
        <v>12</v>
      </c>
      <c r="E322" s="1">
        <v>3</v>
      </c>
      <c r="F322" s="1">
        <v>789</v>
      </c>
      <c r="G322" s="1" t="s">
        <v>12</v>
      </c>
      <c r="H322" s="2">
        <v>41590.458333333336</v>
      </c>
      <c r="I322" s="2">
        <v>41590.469920000003</v>
      </c>
      <c r="J322" s="1">
        <v>0</v>
      </c>
      <c r="K322" s="1">
        <v>0</v>
      </c>
      <c r="L322" s="2">
        <v>41590.372916666667</v>
      </c>
      <c r="M322" s="1">
        <v>0</v>
      </c>
      <c r="N322" s="1">
        <f t="shared" ref="N322:N385" si="30">WEEKDAY(H322,2)</f>
        <v>2</v>
      </c>
      <c r="O322" s="1">
        <f t="shared" ref="O322:O385" si="31">HOUR(H322)</f>
        <v>11</v>
      </c>
      <c r="P322" s="1">
        <f t="shared" ref="P322:P385" si="32">I322-H322</f>
        <v>1.1586666667426471E-2</v>
      </c>
      <c r="Q322" s="1">
        <f t="shared" ref="Q322:Q385" si="33">IF(M322=1, "",P322*24)</f>
        <v>0.2780800000182353</v>
      </c>
      <c r="R322" s="1">
        <f t="shared" ref="R322:R385" si="34">H322-L322</f>
        <v>8.5416666668606922E-2</v>
      </c>
    </row>
    <row r="323" spans="1:18" x14ac:dyDescent="0.35">
      <c r="A323" s="1">
        <v>6287</v>
      </c>
      <c r="B323" s="1">
        <v>160903</v>
      </c>
      <c r="C323" s="1">
        <v>36724</v>
      </c>
      <c r="D323" s="1">
        <v>12</v>
      </c>
      <c r="E323" s="1">
        <v>3</v>
      </c>
      <c r="F323" s="1">
        <v>293</v>
      </c>
      <c r="G323" s="1" t="s">
        <v>12</v>
      </c>
      <c r="H323" s="2">
        <v>41471.541666666664</v>
      </c>
      <c r="I323" s="2">
        <v>41471.916669999999</v>
      </c>
      <c r="J323" s="1">
        <v>1</v>
      </c>
      <c r="K323" s="1">
        <v>0</v>
      </c>
      <c r="L323" s="2">
        <v>41471.455555555556</v>
      </c>
      <c r="M323" s="1">
        <v>0</v>
      </c>
      <c r="N323" s="1">
        <f t="shared" si="30"/>
        <v>2</v>
      </c>
      <c r="O323" s="1">
        <f t="shared" si="31"/>
        <v>13</v>
      </c>
      <c r="P323" s="1">
        <f t="shared" si="32"/>
        <v>0.37500333333446179</v>
      </c>
      <c r="Q323" s="1">
        <f t="shared" si="33"/>
        <v>9.0000800000270829</v>
      </c>
      <c r="R323" s="1">
        <f t="shared" si="34"/>
        <v>8.611111110803904E-2</v>
      </c>
    </row>
    <row r="324" spans="1:18" x14ac:dyDescent="0.35">
      <c r="A324" s="1">
        <v>7742</v>
      </c>
      <c r="B324" s="1">
        <v>172461</v>
      </c>
      <c r="C324" s="1">
        <v>42132</v>
      </c>
      <c r="D324" s="1">
        <v>12</v>
      </c>
      <c r="E324" s="1">
        <v>3</v>
      </c>
      <c r="F324" s="1">
        <v>58</v>
      </c>
      <c r="G324" s="1" t="s">
        <v>12</v>
      </c>
      <c r="H324" s="2">
        <v>41526.479166666664</v>
      </c>
      <c r="I324" s="2">
        <v>41526.6875</v>
      </c>
      <c r="J324" s="1">
        <v>1</v>
      </c>
      <c r="K324" s="1">
        <v>0</v>
      </c>
      <c r="L324" s="2">
        <v>41526.393055555556</v>
      </c>
      <c r="M324" s="1">
        <v>0</v>
      </c>
      <c r="N324" s="1">
        <f t="shared" si="30"/>
        <v>1</v>
      </c>
      <c r="O324" s="1">
        <f t="shared" si="31"/>
        <v>11</v>
      </c>
      <c r="P324" s="1">
        <f t="shared" si="32"/>
        <v>0.20833333333575865</v>
      </c>
      <c r="Q324" s="1">
        <f t="shared" si="33"/>
        <v>5.0000000000582077</v>
      </c>
      <c r="R324" s="1">
        <f t="shared" si="34"/>
        <v>8.611111110803904E-2</v>
      </c>
    </row>
    <row r="325" spans="1:18" x14ac:dyDescent="0.35">
      <c r="A325" s="1">
        <v>7547</v>
      </c>
      <c r="B325" s="1">
        <v>168393</v>
      </c>
      <c r="C325" s="1">
        <v>39081</v>
      </c>
      <c r="D325" s="1">
        <v>12</v>
      </c>
      <c r="E325" s="1">
        <v>3</v>
      </c>
      <c r="F325" s="1">
        <v>1021</v>
      </c>
      <c r="G325" s="1" t="s">
        <v>12</v>
      </c>
      <c r="H325" s="2">
        <v>41507.395833333336</v>
      </c>
      <c r="I325" s="2">
        <v>41507.770830000001</v>
      </c>
      <c r="J325" s="1">
        <v>0</v>
      </c>
      <c r="K325" s="1">
        <v>0</v>
      </c>
      <c r="L325" s="2">
        <v>41507.30972222222</v>
      </c>
      <c r="M325" s="1">
        <v>0</v>
      </c>
      <c r="N325" s="1">
        <f t="shared" si="30"/>
        <v>3</v>
      </c>
      <c r="O325" s="1">
        <f t="shared" si="31"/>
        <v>9</v>
      </c>
      <c r="P325" s="1">
        <f t="shared" si="32"/>
        <v>0.37499666666553821</v>
      </c>
      <c r="Q325" s="1">
        <f t="shared" si="33"/>
        <v>8.9999199999729171</v>
      </c>
      <c r="R325" s="1">
        <f t="shared" si="34"/>
        <v>8.6111111115314998E-2</v>
      </c>
    </row>
    <row r="326" spans="1:18" x14ac:dyDescent="0.35">
      <c r="A326" s="1">
        <v>6456</v>
      </c>
      <c r="B326" s="1">
        <v>159323</v>
      </c>
      <c r="C326" s="1">
        <v>36231</v>
      </c>
      <c r="D326" s="1">
        <v>85</v>
      </c>
      <c r="E326" s="1">
        <v>2</v>
      </c>
      <c r="F326" s="1">
        <v>1279</v>
      </c>
      <c r="G326" s="1">
        <v>1165</v>
      </c>
      <c r="H326" s="2">
        <v>41463.583333333336</v>
      </c>
      <c r="I326" s="2">
        <v>41463.59953</v>
      </c>
      <c r="J326" s="1">
        <v>1</v>
      </c>
      <c r="K326" s="1">
        <v>0</v>
      </c>
      <c r="L326" s="2">
        <v>41463.496527777781</v>
      </c>
      <c r="M326" s="1">
        <v>0</v>
      </c>
      <c r="N326" s="1">
        <f t="shared" si="30"/>
        <v>1</v>
      </c>
      <c r="O326" s="1">
        <f t="shared" si="31"/>
        <v>14</v>
      </c>
      <c r="P326" s="1">
        <f t="shared" si="32"/>
        <v>1.6196666663745418E-2</v>
      </c>
      <c r="Q326" s="1">
        <f t="shared" si="33"/>
        <v>0.38871999992989004</v>
      </c>
      <c r="R326" s="1">
        <f t="shared" si="34"/>
        <v>8.6805555554747116E-2</v>
      </c>
    </row>
    <row r="327" spans="1:18" x14ac:dyDescent="0.35">
      <c r="A327" s="1">
        <v>7876</v>
      </c>
      <c r="B327" s="1">
        <v>161640</v>
      </c>
      <c r="C327" s="1">
        <v>37072</v>
      </c>
      <c r="D327" s="1">
        <v>12</v>
      </c>
      <c r="E327" s="1">
        <v>2</v>
      </c>
      <c r="F327" s="1">
        <v>667</v>
      </c>
      <c r="G327" s="1">
        <v>393</v>
      </c>
      <c r="H327" s="2">
        <v>41475.541666666664</v>
      </c>
      <c r="I327" s="2">
        <v>41475.609170000003</v>
      </c>
      <c r="J327" s="1">
        <v>0</v>
      </c>
      <c r="K327" s="1">
        <v>0</v>
      </c>
      <c r="L327" s="2">
        <v>41475.454861111109</v>
      </c>
      <c r="M327" s="1">
        <v>0</v>
      </c>
      <c r="N327" s="1">
        <f t="shared" si="30"/>
        <v>6</v>
      </c>
      <c r="O327" s="1">
        <f t="shared" si="31"/>
        <v>13</v>
      </c>
      <c r="P327" s="1">
        <f t="shared" si="32"/>
        <v>6.7503333339118399E-2</v>
      </c>
      <c r="Q327" s="1">
        <f t="shared" si="33"/>
        <v>1.6200800001388416</v>
      </c>
      <c r="R327" s="1">
        <f t="shared" si="34"/>
        <v>8.6805555554747116E-2</v>
      </c>
    </row>
    <row r="328" spans="1:18" x14ac:dyDescent="0.35">
      <c r="A328" s="1">
        <v>6117</v>
      </c>
      <c r="B328" s="1">
        <v>175938</v>
      </c>
      <c r="C328" s="1">
        <v>43730</v>
      </c>
      <c r="D328" s="1">
        <v>12</v>
      </c>
      <c r="E328" s="1">
        <v>2</v>
      </c>
      <c r="F328" s="1">
        <v>1165</v>
      </c>
      <c r="G328" s="1">
        <v>1333</v>
      </c>
      <c r="H328" s="2">
        <v>41544.875</v>
      </c>
      <c r="I328" s="2">
        <v>41544.973180000001</v>
      </c>
      <c r="J328" s="1">
        <v>0</v>
      </c>
      <c r="K328" s="1">
        <v>0</v>
      </c>
      <c r="L328" s="2">
        <v>41544.788194444445</v>
      </c>
      <c r="M328" s="1">
        <v>0</v>
      </c>
      <c r="N328" s="1">
        <f t="shared" si="30"/>
        <v>5</v>
      </c>
      <c r="O328" s="1">
        <f t="shared" si="31"/>
        <v>21</v>
      </c>
      <c r="P328" s="1">
        <f t="shared" si="32"/>
        <v>9.818000000086613E-2</v>
      </c>
      <c r="Q328" s="1">
        <f t="shared" si="33"/>
        <v>2.3563200000207871</v>
      </c>
      <c r="R328" s="1">
        <f t="shared" si="34"/>
        <v>8.6805555554747116E-2</v>
      </c>
    </row>
    <row r="329" spans="1:18" x14ac:dyDescent="0.35">
      <c r="A329" s="1">
        <v>7810</v>
      </c>
      <c r="B329" s="1">
        <v>183188</v>
      </c>
      <c r="C329" s="1">
        <v>47030</v>
      </c>
      <c r="D329" s="1">
        <v>12</v>
      </c>
      <c r="E329" s="1">
        <v>3</v>
      </c>
      <c r="F329" s="1">
        <v>1320</v>
      </c>
      <c r="G329" s="1" t="s">
        <v>12</v>
      </c>
      <c r="H329" s="2">
        <v>41583.458333333336</v>
      </c>
      <c r="I329" s="2">
        <v>41583.75</v>
      </c>
      <c r="J329" s="1">
        <v>1</v>
      </c>
      <c r="K329" s="1">
        <v>0</v>
      </c>
      <c r="L329" s="2">
        <v>41583.371527777781</v>
      </c>
      <c r="M329" s="1">
        <v>0</v>
      </c>
      <c r="N329" s="1">
        <f t="shared" si="30"/>
        <v>2</v>
      </c>
      <c r="O329" s="1">
        <f t="shared" si="31"/>
        <v>11</v>
      </c>
      <c r="P329" s="1">
        <f t="shared" si="32"/>
        <v>0.29166666666424135</v>
      </c>
      <c r="Q329" s="1">
        <f t="shared" si="33"/>
        <v>6.9999999999417923</v>
      </c>
      <c r="R329" s="1">
        <f t="shared" si="34"/>
        <v>8.6805555554747116E-2</v>
      </c>
    </row>
    <row r="330" spans="1:18" x14ac:dyDescent="0.35">
      <c r="A330" s="1">
        <v>7500</v>
      </c>
      <c r="B330" s="1">
        <v>170711</v>
      </c>
      <c r="C330" s="1">
        <v>24081</v>
      </c>
      <c r="D330" s="1">
        <v>12</v>
      </c>
      <c r="E330" s="1">
        <v>2</v>
      </c>
      <c r="F330" s="1">
        <v>1063</v>
      </c>
      <c r="G330" s="1">
        <v>393</v>
      </c>
      <c r="H330" s="2">
        <v>41518.104166666664</v>
      </c>
      <c r="I330" s="2">
        <v>41518.151539999999</v>
      </c>
      <c r="J330" s="1">
        <v>1</v>
      </c>
      <c r="K330" s="1">
        <v>0</v>
      </c>
      <c r="L330" s="2">
        <v>41518.01666666667</v>
      </c>
      <c r="M330" s="1">
        <v>0</v>
      </c>
      <c r="N330" s="1">
        <f t="shared" si="30"/>
        <v>7</v>
      </c>
      <c r="O330" s="1">
        <f t="shared" si="31"/>
        <v>2</v>
      </c>
      <c r="P330" s="1">
        <f t="shared" si="32"/>
        <v>4.737333333468996E-2</v>
      </c>
      <c r="Q330" s="1">
        <f t="shared" si="33"/>
        <v>1.136960000032559</v>
      </c>
      <c r="R330" s="1">
        <f t="shared" si="34"/>
        <v>8.7499999994179234E-2</v>
      </c>
    </row>
    <row r="331" spans="1:18" x14ac:dyDescent="0.35">
      <c r="A331" s="1">
        <v>7525</v>
      </c>
      <c r="B331" s="1">
        <v>177976</v>
      </c>
      <c r="C331" s="1">
        <v>44705</v>
      </c>
      <c r="D331" s="1">
        <v>12</v>
      </c>
      <c r="E331" s="1">
        <v>3</v>
      </c>
      <c r="F331" s="1">
        <v>396</v>
      </c>
      <c r="G331" s="1" t="s">
        <v>12</v>
      </c>
      <c r="H331" s="2">
        <v>41556.447916666664</v>
      </c>
      <c r="I331" s="2">
        <v>41556.822919999999</v>
      </c>
      <c r="J331" s="1">
        <v>1</v>
      </c>
      <c r="K331" s="1">
        <v>0</v>
      </c>
      <c r="L331" s="2">
        <v>41556.36041666667</v>
      </c>
      <c r="M331" s="1">
        <v>0</v>
      </c>
      <c r="N331" s="1">
        <f t="shared" si="30"/>
        <v>3</v>
      </c>
      <c r="O331" s="1">
        <f t="shared" si="31"/>
        <v>10</v>
      </c>
      <c r="P331" s="1">
        <f t="shared" si="32"/>
        <v>0.37500333333446179</v>
      </c>
      <c r="Q331" s="1">
        <f t="shared" si="33"/>
        <v>9.0000800000270829</v>
      </c>
      <c r="R331" s="1">
        <f t="shared" si="34"/>
        <v>8.7499999994179234E-2</v>
      </c>
    </row>
    <row r="332" spans="1:18" x14ac:dyDescent="0.35">
      <c r="A332" s="1">
        <v>7973</v>
      </c>
      <c r="B332" s="1">
        <v>185078</v>
      </c>
      <c r="C332" s="1">
        <v>48291</v>
      </c>
      <c r="D332" s="1">
        <v>12</v>
      </c>
      <c r="E332" s="1">
        <v>2</v>
      </c>
      <c r="F332" s="1">
        <v>603</v>
      </c>
      <c r="G332" s="1">
        <v>393</v>
      </c>
      <c r="H332" s="2">
        <v>41596.541666666664</v>
      </c>
      <c r="I332" s="2">
        <v>41596.56581</v>
      </c>
      <c r="J332" s="1">
        <v>1</v>
      </c>
      <c r="K332" s="1">
        <v>0</v>
      </c>
      <c r="L332" s="2">
        <v>41596.45416666667</v>
      </c>
      <c r="M332" s="1">
        <v>0</v>
      </c>
      <c r="N332" s="1">
        <f t="shared" si="30"/>
        <v>1</v>
      </c>
      <c r="O332" s="1">
        <f t="shared" si="31"/>
        <v>13</v>
      </c>
      <c r="P332" s="1">
        <f t="shared" si="32"/>
        <v>2.4143333335814532E-2</v>
      </c>
      <c r="Q332" s="1">
        <f t="shared" si="33"/>
        <v>0.57944000005954877</v>
      </c>
      <c r="R332" s="1">
        <f t="shared" si="34"/>
        <v>8.7499999994179234E-2</v>
      </c>
    </row>
    <row r="333" spans="1:18" x14ac:dyDescent="0.35">
      <c r="A333" s="1">
        <v>6138</v>
      </c>
      <c r="B333" s="1">
        <v>159922</v>
      </c>
      <c r="C333" s="1">
        <v>1152</v>
      </c>
      <c r="D333" s="1">
        <v>12</v>
      </c>
      <c r="E333" s="1">
        <v>2</v>
      </c>
      <c r="F333" s="1">
        <v>218</v>
      </c>
      <c r="G333" s="1">
        <v>1350</v>
      </c>
      <c r="H333" s="2">
        <v>41466.71875</v>
      </c>
      <c r="I333" s="2">
        <v>41466.756220000003</v>
      </c>
      <c r="J333" s="1">
        <v>0</v>
      </c>
      <c r="K333" s="1">
        <v>0</v>
      </c>
      <c r="L333" s="2">
        <v>41466.631249999999</v>
      </c>
      <c r="M333" s="1">
        <v>0</v>
      </c>
      <c r="N333" s="1">
        <f t="shared" si="30"/>
        <v>4</v>
      </c>
      <c r="O333" s="1">
        <f t="shared" si="31"/>
        <v>17</v>
      </c>
      <c r="P333" s="1">
        <f t="shared" si="32"/>
        <v>3.7470000002940651E-2</v>
      </c>
      <c r="Q333" s="1">
        <f t="shared" si="33"/>
        <v>0.89928000007057562</v>
      </c>
      <c r="R333" s="1">
        <f t="shared" si="34"/>
        <v>8.7500000001455192E-2</v>
      </c>
    </row>
    <row r="334" spans="1:18" x14ac:dyDescent="0.35">
      <c r="A334" s="1">
        <v>6744</v>
      </c>
      <c r="B334" s="1">
        <v>172668</v>
      </c>
      <c r="C334" s="1">
        <v>41629</v>
      </c>
      <c r="D334" s="1">
        <v>12</v>
      </c>
      <c r="E334" s="1">
        <v>3</v>
      </c>
      <c r="F334" s="1">
        <v>136</v>
      </c>
      <c r="G334" s="1" t="s">
        <v>12</v>
      </c>
      <c r="H334" s="2">
        <v>41527.625</v>
      </c>
      <c r="I334" s="2">
        <v>41528</v>
      </c>
      <c r="J334" s="1">
        <v>0</v>
      </c>
      <c r="K334" s="1">
        <v>0</v>
      </c>
      <c r="L334" s="2">
        <v>41527.537499999999</v>
      </c>
      <c r="M334" s="1">
        <v>0</v>
      </c>
      <c r="N334" s="1">
        <f t="shared" si="30"/>
        <v>2</v>
      </c>
      <c r="O334" s="1">
        <f t="shared" si="31"/>
        <v>15</v>
      </c>
      <c r="P334" s="1">
        <f t="shared" si="32"/>
        <v>0.375</v>
      </c>
      <c r="Q334" s="1">
        <f t="shared" si="33"/>
        <v>9</v>
      </c>
      <c r="R334" s="1">
        <f t="shared" si="34"/>
        <v>8.7500000001455192E-2</v>
      </c>
    </row>
    <row r="335" spans="1:18" x14ac:dyDescent="0.35">
      <c r="A335" s="1">
        <v>6703</v>
      </c>
      <c r="B335" s="1">
        <v>173502</v>
      </c>
      <c r="C335" s="1">
        <v>42693</v>
      </c>
      <c r="D335" s="1">
        <v>12</v>
      </c>
      <c r="E335" s="1">
        <v>2</v>
      </c>
      <c r="F335" s="1">
        <v>1244</v>
      </c>
      <c r="G335" s="1">
        <v>1384</v>
      </c>
      <c r="H335" s="2">
        <v>41531.8125</v>
      </c>
      <c r="I335" s="2">
        <v>41531.885470000001</v>
      </c>
      <c r="J335" s="1">
        <v>0</v>
      </c>
      <c r="K335" s="1">
        <v>0</v>
      </c>
      <c r="L335" s="2">
        <v>41531.724999999999</v>
      </c>
      <c r="M335" s="1">
        <v>0</v>
      </c>
      <c r="N335" s="1">
        <f t="shared" si="30"/>
        <v>6</v>
      </c>
      <c r="O335" s="1">
        <f t="shared" si="31"/>
        <v>19</v>
      </c>
      <c r="P335" s="1">
        <f t="shared" si="32"/>
        <v>7.2970000001078006E-2</v>
      </c>
      <c r="Q335" s="1">
        <f t="shared" si="33"/>
        <v>1.7512800000258721</v>
      </c>
      <c r="R335" s="1">
        <f t="shared" si="34"/>
        <v>8.7500000001455192E-2</v>
      </c>
    </row>
    <row r="336" spans="1:18" x14ac:dyDescent="0.35">
      <c r="A336" s="1">
        <v>7549</v>
      </c>
      <c r="B336" s="1">
        <v>158021</v>
      </c>
      <c r="C336" s="1">
        <v>35407</v>
      </c>
      <c r="D336" s="1">
        <v>85</v>
      </c>
      <c r="E336" s="1">
        <v>2</v>
      </c>
      <c r="F336" s="1">
        <v>1384</v>
      </c>
      <c r="G336" s="1">
        <v>625</v>
      </c>
      <c r="H336" s="2">
        <v>41457.8125</v>
      </c>
      <c r="I336" s="2">
        <v>41457.882579999998</v>
      </c>
      <c r="J336" s="1">
        <v>0</v>
      </c>
      <c r="K336" s="1">
        <v>0</v>
      </c>
      <c r="L336" s="2">
        <v>41457.723611111112</v>
      </c>
      <c r="M336" s="1">
        <v>0</v>
      </c>
      <c r="N336" s="1">
        <f t="shared" si="30"/>
        <v>2</v>
      </c>
      <c r="O336" s="1">
        <f t="shared" si="31"/>
        <v>19</v>
      </c>
      <c r="P336" s="1">
        <f t="shared" si="32"/>
        <v>7.0079999997687992E-2</v>
      </c>
      <c r="Q336" s="1">
        <f t="shared" si="33"/>
        <v>1.6819199999445118</v>
      </c>
      <c r="R336" s="1">
        <f t="shared" si="34"/>
        <v>8.8888888887595385E-2</v>
      </c>
    </row>
    <row r="337" spans="1:18" x14ac:dyDescent="0.35">
      <c r="A337" s="1">
        <v>7146</v>
      </c>
      <c r="B337" s="1">
        <v>178666</v>
      </c>
      <c r="C337" s="1">
        <v>44722</v>
      </c>
      <c r="D337" s="1">
        <v>12</v>
      </c>
      <c r="E337" s="1">
        <v>3</v>
      </c>
      <c r="F337" s="1">
        <v>540</v>
      </c>
      <c r="G337" s="1" t="s">
        <v>12</v>
      </c>
      <c r="H337" s="2">
        <v>41559.541666666664</v>
      </c>
      <c r="I337" s="2">
        <v>41559.708330000001</v>
      </c>
      <c r="J337" s="1">
        <v>0</v>
      </c>
      <c r="K337" s="1">
        <v>0</v>
      </c>
      <c r="L337" s="2">
        <v>41559.452777777777</v>
      </c>
      <c r="M337" s="1">
        <v>0</v>
      </c>
      <c r="N337" s="1">
        <f t="shared" si="30"/>
        <v>6</v>
      </c>
      <c r="O337" s="1">
        <f t="shared" si="31"/>
        <v>13</v>
      </c>
      <c r="P337" s="1">
        <f t="shared" si="32"/>
        <v>0.16666333333705552</v>
      </c>
      <c r="Q337" s="1">
        <f t="shared" si="33"/>
        <v>3.9999200000893325</v>
      </c>
      <c r="R337" s="1">
        <f t="shared" si="34"/>
        <v>8.8888888887595385E-2</v>
      </c>
    </row>
    <row r="338" spans="1:18" x14ac:dyDescent="0.35">
      <c r="A338" s="1">
        <v>7143</v>
      </c>
      <c r="B338" s="1">
        <v>157658</v>
      </c>
      <c r="C338" s="1">
        <v>24584</v>
      </c>
      <c r="D338" s="1">
        <v>12</v>
      </c>
      <c r="E338" s="1">
        <v>3</v>
      </c>
      <c r="F338" s="1">
        <v>798</v>
      </c>
      <c r="G338" s="1" t="s">
        <v>12</v>
      </c>
      <c r="H338" s="2">
        <v>41455.572916666664</v>
      </c>
      <c r="I338" s="2">
        <v>41455.78125</v>
      </c>
      <c r="J338" s="1">
        <v>1</v>
      </c>
      <c r="K338" s="1">
        <v>0</v>
      </c>
      <c r="L338" s="2">
        <v>41455.48333333333</v>
      </c>
      <c r="M338" s="1">
        <v>0</v>
      </c>
      <c r="N338" s="1">
        <f t="shared" si="30"/>
        <v>7</v>
      </c>
      <c r="O338" s="1">
        <f t="shared" si="31"/>
        <v>13</v>
      </c>
      <c r="P338" s="1">
        <f t="shared" si="32"/>
        <v>0.20833333333575865</v>
      </c>
      <c r="Q338" s="1">
        <f t="shared" si="33"/>
        <v>5.0000000000582077</v>
      </c>
      <c r="R338" s="1">
        <f t="shared" si="34"/>
        <v>8.9583333334303461E-2</v>
      </c>
    </row>
    <row r="339" spans="1:18" x14ac:dyDescent="0.35">
      <c r="A339" s="1">
        <v>7868</v>
      </c>
      <c r="B339" s="1">
        <v>170106</v>
      </c>
      <c r="C339" s="1">
        <v>25646</v>
      </c>
      <c r="D339" s="1">
        <v>12</v>
      </c>
      <c r="E339" s="1">
        <v>2</v>
      </c>
      <c r="F339" s="1">
        <v>667</v>
      </c>
      <c r="G339" s="1">
        <v>87</v>
      </c>
      <c r="H339" s="2">
        <v>41516.770833333336</v>
      </c>
      <c r="I339" s="2">
        <v>41516.812850000002</v>
      </c>
      <c r="J339" s="1">
        <v>0</v>
      </c>
      <c r="K339" s="1">
        <v>0</v>
      </c>
      <c r="L339" s="2">
        <v>41516.681250000001</v>
      </c>
      <c r="M339" s="1">
        <v>0</v>
      </c>
      <c r="N339" s="1">
        <f t="shared" si="30"/>
        <v>5</v>
      </c>
      <c r="O339" s="1">
        <f t="shared" si="31"/>
        <v>18</v>
      </c>
      <c r="P339" s="1">
        <f t="shared" si="32"/>
        <v>4.201666666631354E-2</v>
      </c>
      <c r="Q339" s="1">
        <f t="shared" si="33"/>
        <v>1.008399999991525</v>
      </c>
      <c r="R339" s="1">
        <f t="shared" si="34"/>
        <v>8.9583333334303461E-2</v>
      </c>
    </row>
    <row r="340" spans="1:18" x14ac:dyDescent="0.35">
      <c r="A340" s="1">
        <v>7100</v>
      </c>
      <c r="B340" s="1">
        <v>185445</v>
      </c>
      <c r="C340" s="1">
        <v>42399</v>
      </c>
      <c r="D340" s="1">
        <v>90</v>
      </c>
      <c r="E340" s="1">
        <v>2</v>
      </c>
      <c r="F340" s="1">
        <v>570</v>
      </c>
      <c r="G340" s="1">
        <v>393</v>
      </c>
      <c r="H340" s="2">
        <v>41599.541666666664</v>
      </c>
      <c r="I340" s="2">
        <v>41599.563090000003</v>
      </c>
      <c r="J340" s="1">
        <v>0</v>
      </c>
      <c r="K340" s="1">
        <v>0</v>
      </c>
      <c r="L340" s="2">
        <v>41599.451388888891</v>
      </c>
      <c r="M340" s="1">
        <v>0</v>
      </c>
      <c r="N340" s="1">
        <f t="shared" si="30"/>
        <v>4</v>
      </c>
      <c r="O340" s="1">
        <f t="shared" si="31"/>
        <v>13</v>
      </c>
      <c r="P340" s="1">
        <f t="shared" si="32"/>
        <v>2.1423333339043893E-2</v>
      </c>
      <c r="Q340" s="1">
        <f t="shared" si="33"/>
        <v>0.51416000013705343</v>
      </c>
      <c r="R340" s="1">
        <f t="shared" si="34"/>
        <v>9.0277777773735579E-2</v>
      </c>
    </row>
    <row r="341" spans="1:18" x14ac:dyDescent="0.35">
      <c r="A341" s="1">
        <v>7081</v>
      </c>
      <c r="B341" s="1">
        <v>136612</v>
      </c>
      <c r="C341" s="1">
        <v>1318</v>
      </c>
      <c r="D341" s="1">
        <v>12</v>
      </c>
      <c r="E341" s="1">
        <v>2</v>
      </c>
      <c r="F341" s="1">
        <v>559</v>
      </c>
      <c r="G341" s="1">
        <v>484</v>
      </c>
      <c r="H341" s="2">
        <v>41309.96875</v>
      </c>
      <c r="I341" s="2">
        <v>41310</v>
      </c>
      <c r="J341" s="1">
        <v>1</v>
      </c>
      <c r="K341" s="1">
        <v>0</v>
      </c>
      <c r="L341" s="2">
        <v>41309.878472222219</v>
      </c>
      <c r="M341" s="1">
        <v>0</v>
      </c>
      <c r="N341" s="1">
        <f t="shared" si="30"/>
        <v>1</v>
      </c>
      <c r="O341" s="1">
        <f t="shared" si="31"/>
        <v>23</v>
      </c>
      <c r="P341" s="1">
        <f t="shared" si="32"/>
        <v>3.125E-2</v>
      </c>
      <c r="Q341" s="1">
        <f t="shared" si="33"/>
        <v>0.75</v>
      </c>
      <c r="R341" s="1">
        <f t="shared" si="34"/>
        <v>9.0277777781011537E-2</v>
      </c>
    </row>
    <row r="342" spans="1:18" x14ac:dyDescent="0.35">
      <c r="A342" s="1">
        <v>6651</v>
      </c>
      <c r="B342" s="1">
        <v>179436</v>
      </c>
      <c r="C342" s="1">
        <v>45467</v>
      </c>
      <c r="D342" s="1">
        <v>12</v>
      </c>
      <c r="E342" s="1">
        <v>3</v>
      </c>
      <c r="F342" s="1">
        <v>83</v>
      </c>
      <c r="G342" s="1" t="s">
        <v>12</v>
      </c>
      <c r="H342" s="2">
        <v>41563.875</v>
      </c>
      <c r="I342" s="2">
        <v>41564.083330000001</v>
      </c>
      <c r="J342" s="1">
        <v>1</v>
      </c>
      <c r="K342" s="1">
        <v>0</v>
      </c>
      <c r="L342" s="2">
        <v>41563.784722222219</v>
      </c>
      <c r="M342" s="1">
        <v>0</v>
      </c>
      <c r="N342" s="1">
        <f t="shared" si="30"/>
        <v>3</v>
      </c>
      <c r="O342" s="1">
        <f t="shared" si="31"/>
        <v>21</v>
      </c>
      <c r="P342" s="1">
        <f t="shared" si="32"/>
        <v>0.20833000000129687</v>
      </c>
      <c r="Q342" s="1">
        <f t="shared" si="33"/>
        <v>4.9999200000311248</v>
      </c>
      <c r="R342" s="1">
        <f t="shared" si="34"/>
        <v>9.0277777781011537E-2</v>
      </c>
    </row>
    <row r="343" spans="1:18" x14ac:dyDescent="0.35">
      <c r="A343" s="1">
        <v>7194</v>
      </c>
      <c r="B343" s="1">
        <v>164506</v>
      </c>
      <c r="C343" s="1">
        <v>34908</v>
      </c>
      <c r="D343" s="1">
        <v>12</v>
      </c>
      <c r="E343" s="1">
        <v>3</v>
      </c>
      <c r="F343" s="1">
        <v>571</v>
      </c>
      <c r="G343" s="1" t="s">
        <v>12</v>
      </c>
      <c r="H343" s="2">
        <v>41489.4375</v>
      </c>
      <c r="I343" s="2">
        <v>41489.729169999999</v>
      </c>
      <c r="J343" s="1">
        <v>1</v>
      </c>
      <c r="K343" s="1">
        <v>0</v>
      </c>
      <c r="L343" s="2">
        <v>41489.34652777778</v>
      </c>
      <c r="M343" s="1">
        <v>0</v>
      </c>
      <c r="N343" s="1">
        <f t="shared" si="30"/>
        <v>6</v>
      </c>
      <c r="O343" s="1">
        <f t="shared" si="31"/>
        <v>10</v>
      </c>
      <c r="P343" s="1">
        <f t="shared" si="32"/>
        <v>0.29166999999870313</v>
      </c>
      <c r="Q343" s="1">
        <f t="shared" si="33"/>
        <v>7.0000799999688752</v>
      </c>
      <c r="R343" s="1">
        <f t="shared" si="34"/>
        <v>9.0972222220443655E-2</v>
      </c>
    </row>
    <row r="344" spans="1:18" x14ac:dyDescent="0.35">
      <c r="A344" s="1">
        <v>7282</v>
      </c>
      <c r="B344" s="1">
        <v>171469</v>
      </c>
      <c r="C344" s="1">
        <v>39069</v>
      </c>
      <c r="D344" s="1">
        <v>12</v>
      </c>
      <c r="E344" s="1">
        <v>2</v>
      </c>
      <c r="F344" s="1">
        <v>150</v>
      </c>
      <c r="G344" s="1">
        <v>585</v>
      </c>
      <c r="H344" s="2">
        <v>41521.854166666664</v>
      </c>
      <c r="I344" s="2">
        <v>41521.89471</v>
      </c>
      <c r="J344" s="1">
        <v>0</v>
      </c>
      <c r="K344" s="1">
        <v>0</v>
      </c>
      <c r="L344" s="2">
        <v>41521.763194444444</v>
      </c>
      <c r="M344" s="1">
        <v>0</v>
      </c>
      <c r="N344" s="1">
        <f t="shared" si="30"/>
        <v>3</v>
      </c>
      <c r="O344" s="1">
        <f t="shared" si="31"/>
        <v>20</v>
      </c>
      <c r="P344" s="1">
        <f t="shared" si="32"/>
        <v>4.0543333336245269E-2</v>
      </c>
      <c r="Q344" s="1">
        <f t="shared" si="33"/>
        <v>0.97304000006988645</v>
      </c>
      <c r="R344" s="1">
        <f t="shared" si="34"/>
        <v>9.0972222220443655E-2</v>
      </c>
    </row>
    <row r="345" spans="1:18" x14ac:dyDescent="0.35">
      <c r="A345" s="1">
        <v>5786</v>
      </c>
      <c r="B345" s="1">
        <v>177143</v>
      </c>
      <c r="C345" s="1">
        <v>32599</v>
      </c>
      <c r="D345" s="1">
        <v>12</v>
      </c>
      <c r="E345" s="1">
        <v>3</v>
      </c>
      <c r="F345" s="1">
        <v>1205</v>
      </c>
      <c r="G345" s="1" t="s">
        <v>12</v>
      </c>
      <c r="H345" s="2">
        <v>41551.479166666664</v>
      </c>
      <c r="I345" s="2">
        <v>41551.645830000001</v>
      </c>
      <c r="J345" s="1">
        <v>0</v>
      </c>
      <c r="K345" s="1">
        <v>0</v>
      </c>
      <c r="L345" s="2">
        <v>41551.388194444444</v>
      </c>
      <c r="M345" s="1">
        <v>0</v>
      </c>
      <c r="N345" s="1">
        <f t="shared" si="30"/>
        <v>5</v>
      </c>
      <c r="O345" s="1">
        <f t="shared" si="31"/>
        <v>11</v>
      </c>
      <c r="P345" s="1">
        <f t="shared" si="32"/>
        <v>0.16666333333705552</v>
      </c>
      <c r="Q345" s="1">
        <f t="shared" si="33"/>
        <v>3.9999200000893325</v>
      </c>
      <c r="R345" s="1">
        <f t="shared" si="34"/>
        <v>9.0972222220443655E-2</v>
      </c>
    </row>
    <row r="346" spans="1:18" x14ac:dyDescent="0.35">
      <c r="A346" s="1">
        <v>7860</v>
      </c>
      <c r="B346" s="1">
        <v>181158</v>
      </c>
      <c r="C346" s="1">
        <v>46277</v>
      </c>
      <c r="D346" s="1">
        <v>12</v>
      </c>
      <c r="E346" s="1">
        <v>3</v>
      </c>
      <c r="F346" s="1">
        <v>211</v>
      </c>
      <c r="G346" s="1" t="s">
        <v>12</v>
      </c>
      <c r="H346" s="2">
        <v>41573.666666666664</v>
      </c>
      <c r="I346" s="2">
        <v>41573.789400000001</v>
      </c>
      <c r="J346" s="1">
        <v>1</v>
      </c>
      <c r="K346" s="1">
        <v>0</v>
      </c>
      <c r="L346" s="2">
        <v>41573.575694444444</v>
      </c>
      <c r="M346" s="1">
        <v>0</v>
      </c>
      <c r="N346" s="1">
        <f t="shared" si="30"/>
        <v>6</v>
      </c>
      <c r="O346" s="1">
        <f t="shared" si="31"/>
        <v>16</v>
      </c>
      <c r="P346" s="1">
        <f t="shared" si="32"/>
        <v>0.12273333333723713</v>
      </c>
      <c r="Q346" s="1">
        <f t="shared" si="33"/>
        <v>2.9456000000936911</v>
      </c>
      <c r="R346" s="1">
        <f t="shared" si="34"/>
        <v>9.0972222220443655E-2</v>
      </c>
    </row>
    <row r="347" spans="1:18" x14ac:dyDescent="0.35">
      <c r="A347" s="1">
        <v>7389</v>
      </c>
      <c r="B347" s="1">
        <v>167370</v>
      </c>
      <c r="C347" s="1">
        <v>39725</v>
      </c>
      <c r="D347" s="1">
        <v>12</v>
      </c>
      <c r="E347" s="1">
        <v>2</v>
      </c>
      <c r="F347" s="1">
        <v>292</v>
      </c>
      <c r="G347" s="1">
        <v>1248</v>
      </c>
      <c r="H347" s="2">
        <v>41502.833333333336</v>
      </c>
      <c r="I347" s="2">
        <v>41502.870640000001</v>
      </c>
      <c r="J347" s="1">
        <v>1</v>
      </c>
      <c r="K347" s="1">
        <v>0</v>
      </c>
      <c r="L347" s="2">
        <v>41502.742361111108</v>
      </c>
      <c r="M347" s="1">
        <v>0</v>
      </c>
      <c r="N347" s="1">
        <f t="shared" si="30"/>
        <v>5</v>
      </c>
      <c r="O347" s="1">
        <f t="shared" si="31"/>
        <v>20</v>
      </c>
      <c r="P347" s="1">
        <f t="shared" si="32"/>
        <v>3.7306666665244848E-2</v>
      </c>
      <c r="Q347" s="1">
        <f t="shared" si="33"/>
        <v>0.89535999996587634</v>
      </c>
      <c r="R347" s="1">
        <f t="shared" si="34"/>
        <v>9.0972222227719612E-2</v>
      </c>
    </row>
    <row r="348" spans="1:18" x14ac:dyDescent="0.35">
      <c r="A348" s="1">
        <v>7910</v>
      </c>
      <c r="B348" s="1">
        <v>134874</v>
      </c>
      <c r="C348" s="1">
        <v>23450</v>
      </c>
      <c r="D348" s="1">
        <v>12</v>
      </c>
      <c r="E348" s="1">
        <v>2</v>
      </c>
      <c r="F348" s="1">
        <v>142</v>
      </c>
      <c r="G348" s="1">
        <v>393</v>
      </c>
      <c r="H348" s="2">
        <v>41296.802083333336</v>
      </c>
      <c r="I348" s="2">
        <v>41297</v>
      </c>
      <c r="J348" s="1">
        <v>1</v>
      </c>
      <c r="K348" s="1">
        <v>0</v>
      </c>
      <c r="L348" s="2">
        <v>41296.710416666669</v>
      </c>
      <c r="M348" s="1">
        <v>0</v>
      </c>
      <c r="N348" s="1">
        <f t="shared" si="30"/>
        <v>2</v>
      </c>
      <c r="O348" s="1">
        <f t="shared" si="31"/>
        <v>19</v>
      </c>
      <c r="P348" s="1">
        <f t="shared" si="32"/>
        <v>0.19791666666424135</v>
      </c>
      <c r="Q348" s="1">
        <f t="shared" si="33"/>
        <v>4.7499999999417923</v>
      </c>
      <c r="R348" s="1">
        <f t="shared" si="34"/>
        <v>9.1666666667151731E-2</v>
      </c>
    </row>
    <row r="349" spans="1:18" x14ac:dyDescent="0.35">
      <c r="A349" s="1">
        <v>7710</v>
      </c>
      <c r="B349" s="1">
        <v>162022</v>
      </c>
      <c r="C349" s="1">
        <v>37285</v>
      </c>
      <c r="D349" s="1">
        <v>24</v>
      </c>
      <c r="E349" s="1">
        <v>2</v>
      </c>
      <c r="F349" s="1">
        <v>789</v>
      </c>
      <c r="G349" s="1">
        <v>393</v>
      </c>
      <c r="H349" s="2">
        <v>41477.4375</v>
      </c>
      <c r="I349" s="2">
        <v>41477.521829999998</v>
      </c>
      <c r="J349" s="1">
        <v>0</v>
      </c>
      <c r="K349" s="1">
        <v>0</v>
      </c>
      <c r="L349" s="2">
        <v>41477.345833333333</v>
      </c>
      <c r="M349" s="1">
        <v>0</v>
      </c>
      <c r="N349" s="1">
        <f t="shared" si="30"/>
        <v>1</v>
      </c>
      <c r="O349" s="1">
        <f t="shared" si="31"/>
        <v>10</v>
      </c>
      <c r="P349" s="1">
        <f t="shared" si="32"/>
        <v>8.4329999997862615E-2</v>
      </c>
      <c r="Q349" s="1">
        <f t="shared" si="33"/>
        <v>2.0239199999487028</v>
      </c>
      <c r="R349" s="1">
        <f t="shared" si="34"/>
        <v>9.1666666667151731E-2</v>
      </c>
    </row>
    <row r="350" spans="1:18" x14ac:dyDescent="0.35">
      <c r="A350" s="1">
        <v>5950</v>
      </c>
      <c r="B350" s="1">
        <v>170296</v>
      </c>
      <c r="C350" s="1">
        <v>41075</v>
      </c>
      <c r="D350" s="1">
        <v>12</v>
      </c>
      <c r="E350" s="1">
        <v>2</v>
      </c>
      <c r="F350" s="1">
        <v>585</v>
      </c>
      <c r="G350" s="1">
        <v>393</v>
      </c>
      <c r="H350" s="2">
        <v>41516.84375</v>
      </c>
      <c r="I350" s="2">
        <v>41516.93331</v>
      </c>
      <c r="J350" s="1">
        <v>1</v>
      </c>
      <c r="K350" s="1">
        <v>0</v>
      </c>
      <c r="L350" s="2">
        <v>41516.752083333333</v>
      </c>
      <c r="M350" s="1">
        <v>0</v>
      </c>
      <c r="N350" s="1">
        <f t="shared" si="30"/>
        <v>5</v>
      </c>
      <c r="O350" s="1">
        <f t="shared" si="31"/>
        <v>20</v>
      </c>
      <c r="P350" s="1">
        <f t="shared" si="32"/>
        <v>8.9560000000346918E-2</v>
      </c>
      <c r="Q350" s="1">
        <f t="shared" si="33"/>
        <v>2.149440000008326</v>
      </c>
      <c r="R350" s="1">
        <f t="shared" si="34"/>
        <v>9.1666666667151731E-2</v>
      </c>
    </row>
    <row r="351" spans="1:18" x14ac:dyDescent="0.35">
      <c r="A351" s="1">
        <v>7474</v>
      </c>
      <c r="B351" s="1">
        <v>171152</v>
      </c>
      <c r="C351" s="1">
        <v>40843</v>
      </c>
      <c r="D351" s="1">
        <v>12</v>
      </c>
      <c r="E351" s="1">
        <v>2</v>
      </c>
      <c r="F351" s="1">
        <v>1257</v>
      </c>
      <c r="G351" s="1">
        <v>451</v>
      </c>
      <c r="H351" s="2">
        <v>41520.447916666664</v>
      </c>
      <c r="I351" s="2">
        <v>41520.48444</v>
      </c>
      <c r="J351" s="1">
        <v>0</v>
      </c>
      <c r="K351" s="1">
        <v>0</v>
      </c>
      <c r="L351" s="2">
        <v>41520.356249999997</v>
      </c>
      <c r="M351" s="1">
        <v>0</v>
      </c>
      <c r="N351" s="1">
        <f t="shared" si="30"/>
        <v>2</v>
      </c>
      <c r="O351" s="1">
        <f t="shared" si="31"/>
        <v>10</v>
      </c>
      <c r="P351" s="1">
        <f t="shared" si="32"/>
        <v>3.6523333335935604E-2</v>
      </c>
      <c r="Q351" s="1">
        <f t="shared" si="33"/>
        <v>0.87656000006245449</v>
      </c>
      <c r="R351" s="1">
        <f t="shared" si="34"/>
        <v>9.1666666667151731E-2</v>
      </c>
    </row>
    <row r="352" spans="1:18" x14ac:dyDescent="0.35">
      <c r="A352" s="1">
        <v>7993</v>
      </c>
      <c r="B352" s="1">
        <v>172861</v>
      </c>
      <c r="C352" s="1">
        <v>33264</v>
      </c>
      <c r="D352" s="1">
        <v>12</v>
      </c>
      <c r="E352" s="1">
        <v>2</v>
      </c>
      <c r="F352" s="1">
        <v>363</v>
      </c>
      <c r="G352" s="1">
        <v>156</v>
      </c>
      <c r="H352" s="2">
        <v>41528.708333333336</v>
      </c>
      <c r="I352" s="2">
        <v>41528.741600000001</v>
      </c>
      <c r="J352" s="1">
        <v>1</v>
      </c>
      <c r="K352" s="1">
        <v>0</v>
      </c>
      <c r="L352" s="2">
        <v>41528.616666666669</v>
      </c>
      <c r="M352" s="1">
        <v>0</v>
      </c>
      <c r="N352" s="1">
        <f t="shared" si="30"/>
        <v>3</v>
      </c>
      <c r="O352" s="1">
        <f t="shared" si="31"/>
        <v>17</v>
      </c>
      <c r="P352" s="1">
        <f t="shared" si="32"/>
        <v>3.3266666665440425E-2</v>
      </c>
      <c r="Q352" s="1">
        <f t="shared" si="33"/>
        <v>0.79839999997057021</v>
      </c>
      <c r="R352" s="1">
        <f t="shared" si="34"/>
        <v>9.1666666667151731E-2</v>
      </c>
    </row>
    <row r="353" spans="1:18" x14ac:dyDescent="0.35">
      <c r="A353" s="1">
        <v>5509</v>
      </c>
      <c r="B353" s="1">
        <v>180310</v>
      </c>
      <c r="C353" s="1">
        <v>45808</v>
      </c>
      <c r="D353" s="1">
        <v>12</v>
      </c>
      <c r="E353" s="1">
        <v>2</v>
      </c>
      <c r="F353" s="1">
        <v>571</v>
      </c>
      <c r="G353" s="1">
        <v>393</v>
      </c>
      <c r="H353" s="2">
        <v>41568.65625</v>
      </c>
      <c r="I353" s="2">
        <v>41568.736790000003</v>
      </c>
      <c r="J353" s="1">
        <v>1</v>
      </c>
      <c r="K353" s="1">
        <v>0</v>
      </c>
      <c r="L353" s="2">
        <v>41568.564583333333</v>
      </c>
      <c r="M353" s="1">
        <v>0</v>
      </c>
      <c r="N353" s="1">
        <f t="shared" si="30"/>
        <v>1</v>
      </c>
      <c r="O353" s="1">
        <f t="shared" si="31"/>
        <v>15</v>
      </c>
      <c r="P353" s="1">
        <f t="shared" si="32"/>
        <v>8.0540000002656598E-2</v>
      </c>
      <c r="Q353" s="1">
        <f t="shared" si="33"/>
        <v>1.9329600000637583</v>
      </c>
      <c r="R353" s="1">
        <f t="shared" si="34"/>
        <v>9.1666666667151731E-2</v>
      </c>
    </row>
    <row r="354" spans="1:18" x14ac:dyDescent="0.35">
      <c r="A354" s="1">
        <v>5632</v>
      </c>
      <c r="B354" s="1">
        <v>164091</v>
      </c>
      <c r="C354" s="1">
        <v>38135</v>
      </c>
      <c r="D354" s="1">
        <v>12</v>
      </c>
      <c r="E354" s="1">
        <v>2</v>
      </c>
      <c r="F354" s="1">
        <v>1269</v>
      </c>
      <c r="G354" s="1">
        <v>393</v>
      </c>
      <c r="H354" s="2">
        <v>41487.6875</v>
      </c>
      <c r="I354" s="2">
        <v>41487.754789999999</v>
      </c>
      <c r="J354" s="1">
        <v>0</v>
      </c>
      <c r="K354" s="1">
        <v>0</v>
      </c>
      <c r="L354" s="2">
        <v>41487.595138888886</v>
      </c>
      <c r="M354" s="1">
        <v>0</v>
      </c>
      <c r="N354" s="1">
        <f t="shared" si="30"/>
        <v>4</v>
      </c>
      <c r="O354" s="1">
        <f t="shared" si="31"/>
        <v>16</v>
      </c>
      <c r="P354" s="1">
        <f t="shared" si="32"/>
        <v>6.7289999999047723E-2</v>
      </c>
      <c r="Q354" s="1">
        <f t="shared" si="33"/>
        <v>1.6149599999771453</v>
      </c>
      <c r="R354" s="1">
        <f t="shared" si="34"/>
        <v>9.2361111113859806E-2</v>
      </c>
    </row>
    <row r="355" spans="1:18" x14ac:dyDescent="0.35">
      <c r="A355" s="1">
        <v>5352</v>
      </c>
      <c r="B355" s="1">
        <v>173844</v>
      </c>
      <c r="C355" s="1">
        <v>35281</v>
      </c>
      <c r="D355" s="1">
        <v>12</v>
      </c>
      <c r="E355" s="1">
        <v>2</v>
      </c>
      <c r="F355" s="1">
        <v>1101</v>
      </c>
      <c r="G355" s="1">
        <v>293</v>
      </c>
      <c r="H355" s="2">
        <v>41533.34375</v>
      </c>
      <c r="I355" s="2">
        <v>41533.406110000004</v>
      </c>
      <c r="J355" s="1">
        <v>0</v>
      </c>
      <c r="K355" s="1">
        <v>0</v>
      </c>
      <c r="L355" s="2">
        <v>41533.251388888886</v>
      </c>
      <c r="M355" s="1">
        <v>0</v>
      </c>
      <c r="N355" s="1">
        <f t="shared" si="30"/>
        <v>1</v>
      </c>
      <c r="O355" s="1">
        <f t="shared" si="31"/>
        <v>8</v>
      </c>
      <c r="P355" s="1">
        <f t="shared" si="32"/>
        <v>6.2360000003536697E-2</v>
      </c>
      <c r="Q355" s="1">
        <f t="shared" si="33"/>
        <v>1.4966400000848807</v>
      </c>
      <c r="R355" s="1">
        <f t="shared" si="34"/>
        <v>9.2361111113859806E-2</v>
      </c>
    </row>
    <row r="356" spans="1:18" x14ac:dyDescent="0.35">
      <c r="A356" s="1">
        <v>7353</v>
      </c>
      <c r="B356" s="1">
        <v>169705</v>
      </c>
      <c r="C356" s="1">
        <v>38152</v>
      </c>
      <c r="D356" s="1">
        <v>12</v>
      </c>
      <c r="E356" s="1">
        <v>2</v>
      </c>
      <c r="F356" s="1">
        <v>763</v>
      </c>
      <c r="G356" s="1">
        <v>571</v>
      </c>
      <c r="H356" s="2">
        <v>41514.6875</v>
      </c>
      <c r="I356" s="2">
        <v>41514.71499</v>
      </c>
      <c r="J356" s="1">
        <v>0</v>
      </c>
      <c r="K356" s="1">
        <v>0</v>
      </c>
      <c r="L356" s="2">
        <v>41514.594444444447</v>
      </c>
      <c r="M356" s="1">
        <v>0</v>
      </c>
      <c r="N356" s="1">
        <f t="shared" si="30"/>
        <v>3</v>
      </c>
      <c r="O356" s="1">
        <f t="shared" si="31"/>
        <v>16</v>
      </c>
      <c r="P356" s="1">
        <f t="shared" si="32"/>
        <v>2.749000000039814E-2</v>
      </c>
      <c r="Q356" s="1">
        <f t="shared" si="33"/>
        <v>0.65976000000955537</v>
      </c>
      <c r="R356" s="1">
        <f t="shared" si="34"/>
        <v>9.3055555553291924E-2</v>
      </c>
    </row>
    <row r="357" spans="1:18" x14ac:dyDescent="0.35">
      <c r="A357" s="1">
        <v>6946</v>
      </c>
      <c r="B357" s="1">
        <v>183351</v>
      </c>
      <c r="C357" s="1">
        <v>47384</v>
      </c>
      <c r="D357" s="1">
        <v>65</v>
      </c>
      <c r="E357" s="1">
        <v>3</v>
      </c>
      <c r="F357" s="1">
        <v>977</v>
      </c>
      <c r="G357" s="1" t="s">
        <v>12</v>
      </c>
      <c r="H357" s="2">
        <v>41584.666666666664</v>
      </c>
      <c r="I357" s="2">
        <v>41585.083330000001</v>
      </c>
      <c r="J357" s="1">
        <v>0</v>
      </c>
      <c r="K357" s="1">
        <v>0</v>
      </c>
      <c r="L357" s="2">
        <v>41584.573611111111</v>
      </c>
      <c r="M357" s="1">
        <v>0</v>
      </c>
      <c r="N357" s="1">
        <f t="shared" si="30"/>
        <v>3</v>
      </c>
      <c r="O357" s="1">
        <f t="shared" si="31"/>
        <v>16</v>
      </c>
      <c r="P357" s="1">
        <f t="shared" si="32"/>
        <v>0.41666333333705552</v>
      </c>
      <c r="Q357" s="1">
        <f t="shared" si="33"/>
        <v>9.9999200000893325</v>
      </c>
      <c r="R357" s="1">
        <f t="shared" si="34"/>
        <v>9.3055555553291924E-2</v>
      </c>
    </row>
    <row r="358" spans="1:18" x14ac:dyDescent="0.35">
      <c r="A358" s="1">
        <v>7629</v>
      </c>
      <c r="B358" s="1">
        <v>170348</v>
      </c>
      <c r="C358" s="1">
        <v>41082</v>
      </c>
      <c r="D358" s="1">
        <v>12</v>
      </c>
      <c r="E358" s="1">
        <v>2</v>
      </c>
      <c r="F358" s="1">
        <v>1239</v>
      </c>
      <c r="G358" s="1">
        <v>452</v>
      </c>
      <c r="H358" s="2">
        <v>41516.895833333336</v>
      </c>
      <c r="I358" s="2">
        <v>41516.90683</v>
      </c>
      <c r="J358" s="1">
        <v>1</v>
      </c>
      <c r="K358" s="1">
        <v>0</v>
      </c>
      <c r="L358" s="2">
        <v>41516.802777777775</v>
      </c>
      <c r="M358" s="1">
        <v>0</v>
      </c>
      <c r="N358" s="1">
        <f t="shared" si="30"/>
        <v>5</v>
      </c>
      <c r="O358" s="1">
        <f t="shared" si="31"/>
        <v>21</v>
      </c>
      <c r="P358" s="1">
        <f t="shared" si="32"/>
        <v>1.099666666414123E-2</v>
      </c>
      <c r="Q358" s="1">
        <f t="shared" si="33"/>
        <v>0.26391999993938953</v>
      </c>
      <c r="R358" s="1">
        <f t="shared" si="34"/>
        <v>9.3055555560567882E-2</v>
      </c>
    </row>
    <row r="359" spans="1:18" x14ac:dyDescent="0.35">
      <c r="A359" s="1">
        <v>7140</v>
      </c>
      <c r="B359" s="1">
        <v>163097</v>
      </c>
      <c r="C359" s="1">
        <v>25262</v>
      </c>
      <c r="D359" s="1">
        <v>12</v>
      </c>
      <c r="E359" s="1">
        <v>2</v>
      </c>
      <c r="F359" s="1">
        <v>271</v>
      </c>
      <c r="G359" s="1">
        <v>1087</v>
      </c>
      <c r="H359" s="2">
        <v>41483.385416666664</v>
      </c>
      <c r="I359" s="2">
        <v>41483.41042</v>
      </c>
      <c r="J359" s="1">
        <v>1</v>
      </c>
      <c r="K359" s="1">
        <v>0</v>
      </c>
      <c r="L359" s="2">
        <v>41483.291666666664</v>
      </c>
      <c r="M359" s="1">
        <v>0</v>
      </c>
      <c r="N359" s="1">
        <f t="shared" si="30"/>
        <v>7</v>
      </c>
      <c r="O359" s="1">
        <f t="shared" si="31"/>
        <v>9</v>
      </c>
      <c r="P359" s="1">
        <f t="shared" si="32"/>
        <v>2.5003333335916977E-2</v>
      </c>
      <c r="Q359" s="1">
        <f t="shared" si="33"/>
        <v>0.60008000006200746</v>
      </c>
      <c r="R359" s="1">
        <f t="shared" si="34"/>
        <v>9.375E-2</v>
      </c>
    </row>
    <row r="360" spans="1:18" x14ac:dyDescent="0.35">
      <c r="A360" s="1">
        <v>7106</v>
      </c>
      <c r="B360" s="1">
        <v>175187</v>
      </c>
      <c r="C360" s="1">
        <v>35281</v>
      </c>
      <c r="D360" s="1">
        <v>12</v>
      </c>
      <c r="E360" s="1">
        <v>2</v>
      </c>
      <c r="F360" s="1">
        <v>1101</v>
      </c>
      <c r="G360" s="1">
        <v>1365</v>
      </c>
      <c r="H360" s="2">
        <v>41541.322916666664</v>
      </c>
      <c r="I360" s="2">
        <v>41541.36118</v>
      </c>
      <c r="J360" s="1">
        <v>0</v>
      </c>
      <c r="K360" s="1">
        <v>0</v>
      </c>
      <c r="L360" s="2">
        <v>41541.229166666664</v>
      </c>
      <c r="M360" s="1">
        <v>0</v>
      </c>
      <c r="N360" s="1">
        <f t="shared" si="30"/>
        <v>2</v>
      </c>
      <c r="O360" s="1">
        <f t="shared" si="31"/>
        <v>7</v>
      </c>
      <c r="P360" s="1">
        <f t="shared" si="32"/>
        <v>3.8263333335635252E-2</v>
      </c>
      <c r="Q360" s="1">
        <f t="shared" si="33"/>
        <v>0.91832000005524606</v>
      </c>
      <c r="R360" s="1">
        <f t="shared" si="34"/>
        <v>9.375E-2</v>
      </c>
    </row>
    <row r="361" spans="1:18" x14ac:dyDescent="0.35">
      <c r="A361" s="1">
        <v>6044</v>
      </c>
      <c r="B361" s="1">
        <v>179529</v>
      </c>
      <c r="C361" s="1">
        <v>44764</v>
      </c>
      <c r="D361" s="1">
        <v>89</v>
      </c>
      <c r="E361" s="1">
        <v>3</v>
      </c>
      <c r="F361" s="1">
        <v>1390</v>
      </c>
      <c r="G361" s="1" t="s">
        <v>12</v>
      </c>
      <c r="H361" s="2">
        <v>41564.604166666664</v>
      </c>
      <c r="I361" s="2">
        <v>41564.644630000003</v>
      </c>
      <c r="J361" s="1">
        <v>0</v>
      </c>
      <c r="K361" s="1">
        <v>0</v>
      </c>
      <c r="L361" s="2">
        <v>41564.509722222225</v>
      </c>
      <c r="M361" s="1">
        <v>0</v>
      </c>
      <c r="N361" s="1">
        <f t="shared" si="30"/>
        <v>4</v>
      </c>
      <c r="O361" s="1">
        <f t="shared" si="31"/>
        <v>14</v>
      </c>
      <c r="P361" s="1">
        <f t="shared" si="32"/>
        <v>4.0463333338266239E-2</v>
      </c>
      <c r="Q361" s="1">
        <f t="shared" si="33"/>
        <v>0.97112000011838973</v>
      </c>
      <c r="R361" s="1">
        <f t="shared" si="34"/>
        <v>9.4444444439432118E-2</v>
      </c>
    </row>
    <row r="362" spans="1:18" x14ac:dyDescent="0.35">
      <c r="A362" s="1">
        <v>6144</v>
      </c>
      <c r="B362" s="1">
        <v>162200</v>
      </c>
      <c r="C362" s="1">
        <v>37361</v>
      </c>
      <c r="D362" s="1">
        <v>12</v>
      </c>
      <c r="E362" s="1">
        <v>3</v>
      </c>
      <c r="F362" s="1">
        <v>1384</v>
      </c>
      <c r="G362" s="1" t="s">
        <v>12</v>
      </c>
      <c r="H362" s="2">
        <v>41478.5</v>
      </c>
      <c r="I362" s="2">
        <v>41478.708330000001</v>
      </c>
      <c r="J362" s="1">
        <v>1</v>
      </c>
      <c r="K362" s="1">
        <v>0</v>
      </c>
      <c r="L362" s="2">
        <v>41478.405555555553</v>
      </c>
      <c r="M362" s="1">
        <v>0</v>
      </c>
      <c r="N362" s="1">
        <f t="shared" si="30"/>
        <v>2</v>
      </c>
      <c r="O362" s="1">
        <f t="shared" si="31"/>
        <v>12</v>
      </c>
      <c r="P362" s="1">
        <f t="shared" si="32"/>
        <v>0.20833000000129687</v>
      </c>
      <c r="Q362" s="1">
        <f t="shared" si="33"/>
        <v>4.9999200000311248</v>
      </c>
      <c r="R362" s="1">
        <f t="shared" si="34"/>
        <v>9.4444444446708076E-2</v>
      </c>
    </row>
    <row r="363" spans="1:18" x14ac:dyDescent="0.35">
      <c r="A363" s="1">
        <v>5827</v>
      </c>
      <c r="B363" s="1">
        <v>185909</v>
      </c>
      <c r="C363" s="1">
        <v>27899</v>
      </c>
      <c r="D363" s="1">
        <v>65</v>
      </c>
      <c r="E363" s="1">
        <v>3</v>
      </c>
      <c r="F363" s="1">
        <v>1038</v>
      </c>
      <c r="G363" s="1" t="s">
        <v>12</v>
      </c>
      <c r="H363" s="2">
        <v>41602.5</v>
      </c>
      <c r="I363" s="2">
        <v>41602.916669999999</v>
      </c>
      <c r="J363" s="1">
        <v>0</v>
      </c>
      <c r="K363" s="1">
        <v>0</v>
      </c>
      <c r="L363" s="2">
        <v>41602.405555555553</v>
      </c>
      <c r="M363" s="1">
        <v>0</v>
      </c>
      <c r="N363" s="1">
        <f t="shared" si="30"/>
        <v>7</v>
      </c>
      <c r="O363" s="1">
        <f t="shared" si="31"/>
        <v>12</v>
      </c>
      <c r="P363" s="1">
        <f t="shared" si="32"/>
        <v>0.41666999999870313</v>
      </c>
      <c r="Q363" s="1">
        <f t="shared" si="33"/>
        <v>10.000079999968875</v>
      </c>
      <c r="R363" s="1">
        <f t="shared" si="34"/>
        <v>9.4444444446708076E-2</v>
      </c>
    </row>
    <row r="364" spans="1:18" x14ac:dyDescent="0.35">
      <c r="A364" s="1">
        <v>7175</v>
      </c>
      <c r="B364" s="1">
        <v>158209</v>
      </c>
      <c r="C364" s="1">
        <v>35517</v>
      </c>
      <c r="D364" s="1">
        <v>12</v>
      </c>
      <c r="E364" s="1">
        <v>2</v>
      </c>
      <c r="F364" s="1">
        <v>393</v>
      </c>
      <c r="G364" s="1">
        <v>167</v>
      </c>
      <c r="H364" s="2">
        <v>41458.875</v>
      </c>
      <c r="I364" s="2">
        <v>41458.942589999999</v>
      </c>
      <c r="J364" s="1">
        <v>0</v>
      </c>
      <c r="K364" s="1">
        <v>0</v>
      </c>
      <c r="L364" s="2">
        <v>41458.779166666667</v>
      </c>
      <c r="M364" s="1">
        <v>0</v>
      </c>
      <c r="N364" s="1">
        <f t="shared" si="30"/>
        <v>3</v>
      </c>
      <c r="O364" s="1">
        <f t="shared" si="31"/>
        <v>21</v>
      </c>
      <c r="P364" s="1">
        <f t="shared" si="32"/>
        <v>6.7589999998745043E-2</v>
      </c>
      <c r="Q364" s="1">
        <f t="shared" si="33"/>
        <v>1.622159999969881</v>
      </c>
      <c r="R364" s="1">
        <f t="shared" si="34"/>
        <v>9.5833333332848269E-2</v>
      </c>
    </row>
    <row r="365" spans="1:18" x14ac:dyDescent="0.35">
      <c r="A365" s="1">
        <v>7369</v>
      </c>
      <c r="B365" s="1">
        <v>160313</v>
      </c>
      <c r="C365" s="1">
        <v>35559</v>
      </c>
      <c r="D365" s="1">
        <v>12</v>
      </c>
      <c r="E365" s="1">
        <v>2</v>
      </c>
      <c r="F365" s="1">
        <v>190</v>
      </c>
      <c r="G365" s="1">
        <v>393</v>
      </c>
      <c r="H365" s="2">
        <v>41468.395833333336</v>
      </c>
      <c r="I365" s="2">
        <v>41468.449110000001</v>
      </c>
      <c r="J365" s="1">
        <v>0</v>
      </c>
      <c r="K365" s="1">
        <v>0</v>
      </c>
      <c r="L365" s="2">
        <v>41468.300000000003</v>
      </c>
      <c r="M365" s="1">
        <v>0</v>
      </c>
      <c r="N365" s="1">
        <f t="shared" si="30"/>
        <v>6</v>
      </c>
      <c r="O365" s="1">
        <f t="shared" si="31"/>
        <v>9</v>
      </c>
      <c r="P365" s="1">
        <f t="shared" si="32"/>
        <v>5.3276666665624361E-2</v>
      </c>
      <c r="Q365" s="1">
        <f t="shared" si="33"/>
        <v>1.2786399999749847</v>
      </c>
      <c r="R365" s="1">
        <f t="shared" si="34"/>
        <v>9.5833333332848269E-2</v>
      </c>
    </row>
    <row r="366" spans="1:18" x14ac:dyDescent="0.35">
      <c r="A366" s="1">
        <v>7856</v>
      </c>
      <c r="B366" s="1">
        <v>163298</v>
      </c>
      <c r="C366" s="1">
        <v>32599</v>
      </c>
      <c r="D366" s="1">
        <v>12</v>
      </c>
      <c r="E366" s="1">
        <v>3</v>
      </c>
      <c r="F366" s="1">
        <v>293</v>
      </c>
      <c r="G366" s="1" t="s">
        <v>12</v>
      </c>
      <c r="H366" s="2">
        <v>41484.5</v>
      </c>
      <c r="I366" s="2">
        <v>41484.591610000003</v>
      </c>
      <c r="J366" s="1">
        <v>0</v>
      </c>
      <c r="K366" s="1">
        <v>0</v>
      </c>
      <c r="L366" s="2">
        <v>41484.404166666667</v>
      </c>
      <c r="M366" s="1">
        <v>0</v>
      </c>
      <c r="N366" s="1">
        <f t="shared" si="30"/>
        <v>1</v>
      </c>
      <c r="O366" s="1">
        <f t="shared" si="31"/>
        <v>12</v>
      </c>
      <c r="P366" s="1">
        <f t="shared" si="32"/>
        <v>9.1610000003129244E-2</v>
      </c>
      <c r="Q366" s="1">
        <f t="shared" si="33"/>
        <v>2.1986400000751019</v>
      </c>
      <c r="R366" s="1">
        <f t="shared" si="34"/>
        <v>9.5833333332848269E-2</v>
      </c>
    </row>
    <row r="367" spans="1:18" x14ac:dyDescent="0.35">
      <c r="A367" s="1">
        <v>6801</v>
      </c>
      <c r="B367" s="1">
        <v>163198</v>
      </c>
      <c r="C367" s="1">
        <v>37834</v>
      </c>
      <c r="D367" s="1">
        <v>12</v>
      </c>
      <c r="E367" s="1">
        <v>2</v>
      </c>
      <c r="F367" s="1">
        <v>776</v>
      </c>
      <c r="G367" s="1">
        <v>1371</v>
      </c>
      <c r="H367" s="2">
        <v>41483.854166666664</v>
      </c>
      <c r="I367" s="2">
        <v>41483.88667</v>
      </c>
      <c r="J367" s="1">
        <v>0</v>
      </c>
      <c r="K367" s="1">
        <v>0</v>
      </c>
      <c r="L367" s="2">
        <v>41483.757638888892</v>
      </c>
      <c r="M367" s="1">
        <v>0</v>
      </c>
      <c r="N367" s="1">
        <f t="shared" si="30"/>
        <v>7</v>
      </c>
      <c r="O367" s="1">
        <f t="shared" si="31"/>
        <v>20</v>
      </c>
      <c r="P367" s="1">
        <f t="shared" si="32"/>
        <v>3.2503333335625939E-2</v>
      </c>
      <c r="Q367" s="1">
        <f t="shared" si="33"/>
        <v>0.78008000005502254</v>
      </c>
      <c r="R367" s="1">
        <f t="shared" si="34"/>
        <v>9.6527777772280388E-2</v>
      </c>
    </row>
    <row r="368" spans="1:18" x14ac:dyDescent="0.35">
      <c r="A368" s="1">
        <v>7524</v>
      </c>
      <c r="B368" s="1">
        <v>173191</v>
      </c>
      <c r="C368" s="1">
        <v>42503</v>
      </c>
      <c r="D368" s="1">
        <v>12</v>
      </c>
      <c r="E368" s="1">
        <v>2</v>
      </c>
      <c r="F368" s="1">
        <v>1126</v>
      </c>
      <c r="G368" s="1">
        <v>393</v>
      </c>
      <c r="H368" s="2">
        <v>41530.604166666664</v>
      </c>
      <c r="I368" s="2">
        <v>41530.66706</v>
      </c>
      <c r="J368" s="1">
        <v>0</v>
      </c>
      <c r="K368" s="1">
        <v>0</v>
      </c>
      <c r="L368" s="2">
        <v>41530.506944444445</v>
      </c>
      <c r="M368" s="1">
        <v>0</v>
      </c>
      <c r="N368" s="1">
        <f t="shared" si="30"/>
        <v>5</v>
      </c>
      <c r="O368" s="1">
        <f t="shared" si="31"/>
        <v>14</v>
      </c>
      <c r="P368" s="1">
        <f t="shared" si="32"/>
        <v>6.2893333335523494E-2</v>
      </c>
      <c r="Q368" s="1">
        <f t="shared" si="33"/>
        <v>1.5094400000525638</v>
      </c>
      <c r="R368" s="1">
        <f t="shared" si="34"/>
        <v>9.7222222218988463E-2</v>
      </c>
    </row>
    <row r="369" spans="1:18" x14ac:dyDescent="0.35">
      <c r="A369" s="1">
        <v>6448</v>
      </c>
      <c r="B369" s="1">
        <v>161541</v>
      </c>
      <c r="C369" s="1">
        <v>37020</v>
      </c>
      <c r="D369" s="1">
        <v>12</v>
      </c>
      <c r="E369" s="1">
        <v>2</v>
      </c>
      <c r="F369" s="1">
        <v>1337</v>
      </c>
      <c r="G369" s="1">
        <v>104</v>
      </c>
      <c r="H369" s="2">
        <v>41474.916666666664</v>
      </c>
      <c r="I369" s="2">
        <v>41474.978739999999</v>
      </c>
      <c r="J369" s="1">
        <v>0</v>
      </c>
      <c r="K369" s="1">
        <v>0</v>
      </c>
      <c r="L369" s="2">
        <v>41474.818749999999</v>
      </c>
      <c r="M369" s="1">
        <v>0</v>
      </c>
      <c r="N369" s="1">
        <f t="shared" si="30"/>
        <v>5</v>
      </c>
      <c r="O369" s="1">
        <f t="shared" si="31"/>
        <v>22</v>
      </c>
      <c r="P369" s="1">
        <f t="shared" si="32"/>
        <v>6.2073333334410563E-2</v>
      </c>
      <c r="Q369" s="1">
        <f t="shared" si="33"/>
        <v>1.4897600000258535</v>
      </c>
      <c r="R369" s="1">
        <f t="shared" si="34"/>
        <v>9.7916666665696539E-2</v>
      </c>
    </row>
    <row r="370" spans="1:18" x14ac:dyDescent="0.35">
      <c r="A370" s="1">
        <v>7322</v>
      </c>
      <c r="B370" s="1">
        <v>163699</v>
      </c>
      <c r="C370" s="1">
        <v>38049</v>
      </c>
      <c r="D370" s="1">
        <v>12</v>
      </c>
      <c r="E370" s="1">
        <v>2</v>
      </c>
      <c r="F370" s="1">
        <v>219</v>
      </c>
      <c r="G370" s="1">
        <v>393</v>
      </c>
      <c r="H370" s="2">
        <v>41486.5625</v>
      </c>
      <c r="I370" s="2">
        <v>41486.622909999998</v>
      </c>
      <c r="J370" s="1">
        <v>0</v>
      </c>
      <c r="K370" s="1">
        <v>0</v>
      </c>
      <c r="L370" s="2">
        <v>41486.463888888888</v>
      </c>
      <c r="M370" s="1">
        <v>0</v>
      </c>
      <c r="N370" s="1">
        <f t="shared" si="30"/>
        <v>3</v>
      </c>
      <c r="O370" s="1">
        <f t="shared" si="31"/>
        <v>13</v>
      </c>
      <c r="P370" s="1">
        <f t="shared" si="32"/>
        <v>6.0409999998228159E-2</v>
      </c>
      <c r="Q370" s="1">
        <f t="shared" si="33"/>
        <v>1.4498399999574758</v>
      </c>
      <c r="R370" s="1">
        <f t="shared" si="34"/>
        <v>9.8611111112404615E-2</v>
      </c>
    </row>
    <row r="371" spans="1:18" x14ac:dyDescent="0.35">
      <c r="A371" s="1">
        <v>7981</v>
      </c>
      <c r="B371" s="1">
        <v>168676</v>
      </c>
      <c r="C371" s="1">
        <v>40086</v>
      </c>
      <c r="D371" s="1">
        <v>12</v>
      </c>
      <c r="E371" s="1">
        <v>2</v>
      </c>
      <c r="F371" s="1">
        <v>824</v>
      </c>
      <c r="G371" s="1">
        <v>1384</v>
      </c>
      <c r="H371" s="2">
        <v>41508.864583333336</v>
      </c>
      <c r="I371" s="2">
        <v>41508.9064</v>
      </c>
      <c r="J371" s="1">
        <v>0</v>
      </c>
      <c r="K371" s="1">
        <v>0</v>
      </c>
      <c r="L371" s="2">
        <v>41508.765277777777</v>
      </c>
      <c r="M371" s="1">
        <v>0</v>
      </c>
      <c r="N371" s="1">
        <f t="shared" si="30"/>
        <v>4</v>
      </c>
      <c r="O371" s="1">
        <f t="shared" si="31"/>
        <v>20</v>
      </c>
      <c r="P371" s="1">
        <f t="shared" si="32"/>
        <v>4.1816666664090008E-2</v>
      </c>
      <c r="Q371" s="1">
        <f t="shared" si="33"/>
        <v>1.0035999999381602</v>
      </c>
      <c r="R371" s="1">
        <f t="shared" si="34"/>
        <v>9.930555555911269E-2</v>
      </c>
    </row>
    <row r="372" spans="1:18" x14ac:dyDescent="0.35">
      <c r="A372" s="1">
        <v>6377</v>
      </c>
      <c r="B372" s="1">
        <v>169343</v>
      </c>
      <c r="C372" s="1">
        <v>40698</v>
      </c>
      <c r="D372" s="1">
        <v>89</v>
      </c>
      <c r="E372" s="1">
        <v>2</v>
      </c>
      <c r="F372" s="1">
        <v>1207</v>
      </c>
      <c r="G372" s="1">
        <v>393</v>
      </c>
      <c r="H372" s="2">
        <v>41512.364583333336</v>
      </c>
      <c r="I372" s="2">
        <v>41512.451110000002</v>
      </c>
      <c r="J372" s="1">
        <v>1</v>
      </c>
      <c r="K372" s="1">
        <v>0</v>
      </c>
      <c r="L372" s="2">
        <v>41512.265277777777</v>
      </c>
      <c r="M372" s="1">
        <v>0</v>
      </c>
      <c r="N372" s="1">
        <f t="shared" si="30"/>
        <v>1</v>
      </c>
      <c r="O372" s="1">
        <f t="shared" si="31"/>
        <v>8</v>
      </c>
      <c r="P372" s="1">
        <f t="shared" si="32"/>
        <v>8.6526666666031815E-2</v>
      </c>
      <c r="Q372" s="1">
        <f t="shared" si="33"/>
        <v>2.0766399999847636</v>
      </c>
      <c r="R372" s="1">
        <f t="shared" si="34"/>
        <v>9.930555555911269E-2</v>
      </c>
    </row>
    <row r="373" spans="1:18" x14ac:dyDescent="0.35">
      <c r="A373" s="1">
        <v>7075</v>
      </c>
      <c r="B373" s="1">
        <v>176362</v>
      </c>
      <c r="C373" s="1">
        <v>25952</v>
      </c>
      <c r="D373" s="1">
        <v>12</v>
      </c>
      <c r="E373" s="1">
        <v>2</v>
      </c>
      <c r="F373" s="1">
        <v>788</v>
      </c>
      <c r="G373" s="1">
        <v>1391</v>
      </c>
      <c r="H373" s="2">
        <v>41547.520833333336</v>
      </c>
      <c r="I373" s="2">
        <v>41547.579380000003</v>
      </c>
      <c r="J373" s="1">
        <v>0</v>
      </c>
      <c r="K373" s="1">
        <v>0</v>
      </c>
      <c r="L373" s="2">
        <v>41547.421527777777</v>
      </c>
      <c r="M373" s="1">
        <v>0</v>
      </c>
      <c r="N373" s="1">
        <f t="shared" si="30"/>
        <v>1</v>
      </c>
      <c r="O373" s="1">
        <f t="shared" si="31"/>
        <v>12</v>
      </c>
      <c r="P373" s="1">
        <f t="shared" si="32"/>
        <v>5.8546666667098179E-2</v>
      </c>
      <c r="Q373" s="1">
        <f t="shared" si="33"/>
        <v>1.4051200000103563</v>
      </c>
      <c r="R373" s="1">
        <f t="shared" si="34"/>
        <v>9.930555555911269E-2</v>
      </c>
    </row>
    <row r="374" spans="1:18" x14ac:dyDescent="0.35">
      <c r="A374" s="1">
        <v>6239</v>
      </c>
      <c r="B374" s="1">
        <v>168261</v>
      </c>
      <c r="C374" s="1">
        <v>33136</v>
      </c>
      <c r="D374" s="1">
        <v>12</v>
      </c>
      <c r="E374" s="1">
        <v>2</v>
      </c>
      <c r="F374" s="1">
        <v>61</v>
      </c>
      <c r="G374" s="1">
        <v>1371</v>
      </c>
      <c r="H374" s="2">
        <v>41506.78125</v>
      </c>
      <c r="I374" s="2">
        <v>41506.818749999999</v>
      </c>
      <c r="J374" s="1">
        <v>0</v>
      </c>
      <c r="K374" s="1">
        <v>1</v>
      </c>
      <c r="L374" s="2">
        <v>41506.681250000001</v>
      </c>
      <c r="M374" s="1">
        <v>0</v>
      </c>
      <c r="N374" s="1">
        <f t="shared" si="30"/>
        <v>2</v>
      </c>
      <c r="O374" s="1">
        <f t="shared" si="31"/>
        <v>18</v>
      </c>
      <c r="P374" s="1">
        <f t="shared" si="32"/>
        <v>3.7499999998544808E-2</v>
      </c>
      <c r="Q374" s="1">
        <f t="shared" si="33"/>
        <v>0.8999999999650754</v>
      </c>
      <c r="R374" s="1">
        <f t="shared" si="34"/>
        <v>9.9999999998544808E-2</v>
      </c>
    </row>
    <row r="375" spans="1:18" x14ac:dyDescent="0.35">
      <c r="A375" s="1">
        <v>5361</v>
      </c>
      <c r="B375" s="1">
        <v>159909</v>
      </c>
      <c r="C375" s="1">
        <v>36258</v>
      </c>
      <c r="D375" s="1">
        <v>12</v>
      </c>
      <c r="E375" s="1">
        <v>2</v>
      </c>
      <c r="F375" s="1">
        <v>1089</v>
      </c>
      <c r="G375" s="1">
        <v>393</v>
      </c>
      <c r="H375" s="2">
        <v>41466.677083333336</v>
      </c>
      <c r="I375" s="2">
        <v>41466.748650000001</v>
      </c>
      <c r="J375" s="1">
        <v>0</v>
      </c>
      <c r="K375" s="1">
        <v>0</v>
      </c>
      <c r="L375" s="2">
        <v>41466.576388888891</v>
      </c>
      <c r="M375" s="1">
        <v>0</v>
      </c>
      <c r="N375" s="1">
        <f t="shared" si="30"/>
        <v>4</v>
      </c>
      <c r="O375" s="1">
        <f t="shared" si="31"/>
        <v>16</v>
      </c>
      <c r="P375" s="1">
        <f t="shared" si="32"/>
        <v>7.1566666665603407E-2</v>
      </c>
      <c r="Q375" s="1">
        <f t="shared" si="33"/>
        <v>1.7175999999744818</v>
      </c>
      <c r="R375" s="1">
        <f t="shared" si="34"/>
        <v>0.10069444444525288</v>
      </c>
    </row>
    <row r="376" spans="1:18" x14ac:dyDescent="0.35">
      <c r="A376" s="1">
        <v>6435</v>
      </c>
      <c r="B376" s="1">
        <v>161754</v>
      </c>
      <c r="C376" s="1">
        <v>37132</v>
      </c>
      <c r="D376" s="1">
        <v>12</v>
      </c>
      <c r="E376" s="1">
        <v>2</v>
      </c>
      <c r="F376" s="1">
        <v>1281</v>
      </c>
      <c r="G376" s="1">
        <v>580</v>
      </c>
      <c r="H376" s="2">
        <v>41475.96875</v>
      </c>
      <c r="I376" s="2">
        <v>41475.993580000002</v>
      </c>
      <c r="J376" s="1">
        <v>0</v>
      </c>
      <c r="K376" s="1">
        <v>0</v>
      </c>
      <c r="L376" s="2">
        <v>41475.868055555555</v>
      </c>
      <c r="M376" s="1">
        <v>0</v>
      </c>
      <c r="N376" s="1">
        <f t="shared" si="30"/>
        <v>6</v>
      </c>
      <c r="O376" s="1">
        <f t="shared" si="31"/>
        <v>23</v>
      </c>
      <c r="P376" s="1">
        <f t="shared" si="32"/>
        <v>2.4830000002111774E-2</v>
      </c>
      <c r="Q376" s="1">
        <f t="shared" si="33"/>
        <v>0.59592000005068257</v>
      </c>
      <c r="R376" s="1">
        <f t="shared" si="34"/>
        <v>0.10069444444525288</v>
      </c>
    </row>
    <row r="377" spans="1:18" x14ac:dyDescent="0.35">
      <c r="A377" s="1">
        <v>7789</v>
      </c>
      <c r="B377" s="1">
        <v>174899</v>
      </c>
      <c r="C377" s="1">
        <v>19545</v>
      </c>
      <c r="D377" s="1">
        <v>12</v>
      </c>
      <c r="E377" s="1">
        <v>2</v>
      </c>
      <c r="F377" s="1">
        <v>105</v>
      </c>
      <c r="G377" s="1">
        <v>945</v>
      </c>
      <c r="H377" s="2">
        <v>41539.5</v>
      </c>
      <c r="I377" s="2">
        <v>41539.559780000003</v>
      </c>
      <c r="J377" s="1">
        <v>0</v>
      </c>
      <c r="K377" s="1">
        <v>0</v>
      </c>
      <c r="L377" s="2">
        <v>41539.399305555555</v>
      </c>
      <c r="M377" s="1">
        <v>0</v>
      </c>
      <c r="N377" s="1">
        <f t="shared" si="30"/>
        <v>7</v>
      </c>
      <c r="O377" s="1">
        <f t="shared" si="31"/>
        <v>12</v>
      </c>
      <c r="P377" s="1">
        <f t="shared" si="32"/>
        <v>5.9780000003229361E-2</v>
      </c>
      <c r="Q377" s="1">
        <f t="shared" si="33"/>
        <v>1.4347200000775047</v>
      </c>
      <c r="R377" s="1">
        <f t="shared" si="34"/>
        <v>0.10069444444525288</v>
      </c>
    </row>
    <row r="378" spans="1:18" x14ac:dyDescent="0.35">
      <c r="A378" s="1">
        <v>5904</v>
      </c>
      <c r="B378" s="1">
        <v>169808</v>
      </c>
      <c r="C378" s="1">
        <v>40917</v>
      </c>
      <c r="D378" s="1">
        <v>12</v>
      </c>
      <c r="E378" s="1">
        <v>3</v>
      </c>
      <c r="F378" s="1">
        <v>1349</v>
      </c>
      <c r="G378" s="1" t="s">
        <v>12</v>
      </c>
      <c r="H378" s="2">
        <v>41515.479166666664</v>
      </c>
      <c r="I378" s="2">
        <v>41515.669609999997</v>
      </c>
      <c r="J378" s="1">
        <v>1</v>
      </c>
      <c r="K378" s="1">
        <v>0</v>
      </c>
      <c r="L378" s="2">
        <v>41515.37777777778</v>
      </c>
      <c r="M378" s="1">
        <v>0</v>
      </c>
      <c r="N378" s="1">
        <f t="shared" si="30"/>
        <v>4</v>
      </c>
      <c r="O378" s="1">
        <f t="shared" si="31"/>
        <v>11</v>
      </c>
      <c r="P378" s="1">
        <f t="shared" si="32"/>
        <v>0.19044333333295071</v>
      </c>
      <c r="Q378" s="1">
        <f t="shared" si="33"/>
        <v>4.5706399999908172</v>
      </c>
      <c r="R378" s="1">
        <f t="shared" si="34"/>
        <v>0.101388888884685</v>
      </c>
    </row>
    <row r="379" spans="1:18" x14ac:dyDescent="0.35">
      <c r="A379" s="1">
        <v>7682</v>
      </c>
      <c r="B379" s="1">
        <v>173066</v>
      </c>
      <c r="C379" s="1">
        <v>4331</v>
      </c>
      <c r="D379" s="1">
        <v>12</v>
      </c>
      <c r="E379" s="1">
        <v>2</v>
      </c>
      <c r="F379" s="1">
        <v>271</v>
      </c>
      <c r="G379" s="1">
        <v>832</v>
      </c>
      <c r="H379" s="2">
        <v>41529.791666666664</v>
      </c>
      <c r="I379" s="2">
        <v>41529.810799999999</v>
      </c>
      <c r="J379" s="1">
        <v>0</v>
      </c>
      <c r="K379" s="1">
        <v>0</v>
      </c>
      <c r="L379" s="2">
        <v>41529.69027777778</v>
      </c>
      <c r="M379" s="1">
        <v>0</v>
      </c>
      <c r="N379" s="1">
        <f t="shared" si="30"/>
        <v>4</v>
      </c>
      <c r="O379" s="1">
        <f t="shared" si="31"/>
        <v>19</v>
      </c>
      <c r="P379" s="1">
        <f t="shared" si="32"/>
        <v>1.9133333335048519E-2</v>
      </c>
      <c r="Q379" s="1">
        <f t="shared" si="33"/>
        <v>0.45920000004116446</v>
      </c>
      <c r="R379" s="1">
        <f t="shared" si="34"/>
        <v>0.101388888884685</v>
      </c>
    </row>
    <row r="380" spans="1:18" x14ac:dyDescent="0.35">
      <c r="A380" s="1">
        <v>6165</v>
      </c>
      <c r="B380" s="1">
        <v>165588</v>
      </c>
      <c r="C380" s="1">
        <v>38785</v>
      </c>
      <c r="D380" s="1">
        <v>12</v>
      </c>
      <c r="E380" s="1">
        <v>2</v>
      </c>
      <c r="F380" s="1">
        <v>1017</v>
      </c>
      <c r="G380" s="1">
        <v>585</v>
      </c>
      <c r="H380" s="2">
        <v>41494.75</v>
      </c>
      <c r="I380" s="2">
        <v>41494.81381</v>
      </c>
      <c r="J380" s="1">
        <v>1</v>
      </c>
      <c r="K380" s="1">
        <v>0</v>
      </c>
      <c r="L380" s="2">
        <v>41494.648611111108</v>
      </c>
      <c r="M380" s="1">
        <v>0</v>
      </c>
      <c r="N380" s="1">
        <f t="shared" si="30"/>
        <v>4</v>
      </c>
      <c r="O380" s="1">
        <f t="shared" si="31"/>
        <v>18</v>
      </c>
      <c r="P380" s="1">
        <f t="shared" si="32"/>
        <v>6.3809999999648426E-2</v>
      </c>
      <c r="Q380" s="1">
        <f t="shared" si="33"/>
        <v>1.5314399999915622</v>
      </c>
      <c r="R380" s="1">
        <f t="shared" si="34"/>
        <v>0.10138888889196096</v>
      </c>
    </row>
    <row r="381" spans="1:18" x14ac:dyDescent="0.35">
      <c r="A381" s="1">
        <v>7645</v>
      </c>
      <c r="B381" s="1">
        <v>160206</v>
      </c>
      <c r="C381" s="1">
        <v>35281</v>
      </c>
      <c r="D381" s="1">
        <v>12</v>
      </c>
      <c r="E381" s="1">
        <v>2</v>
      </c>
      <c r="F381" s="1">
        <v>1365</v>
      </c>
      <c r="G381" s="1">
        <v>1101</v>
      </c>
      <c r="H381" s="2">
        <v>41467.729166666664</v>
      </c>
      <c r="I381" s="2">
        <v>41467.778259999999</v>
      </c>
      <c r="J381" s="1">
        <v>1</v>
      </c>
      <c r="K381" s="1">
        <v>0</v>
      </c>
      <c r="L381" s="2">
        <v>41467.627083333333</v>
      </c>
      <c r="M381" s="1">
        <v>0</v>
      </c>
      <c r="N381" s="1">
        <f t="shared" si="30"/>
        <v>5</v>
      </c>
      <c r="O381" s="1">
        <f t="shared" si="31"/>
        <v>17</v>
      </c>
      <c r="P381" s="1">
        <f t="shared" si="32"/>
        <v>4.9093333334894851E-2</v>
      </c>
      <c r="Q381" s="1">
        <f t="shared" si="33"/>
        <v>1.1782400000374764</v>
      </c>
      <c r="R381" s="1">
        <f t="shared" si="34"/>
        <v>0.10208333333139308</v>
      </c>
    </row>
    <row r="382" spans="1:18" x14ac:dyDescent="0.35">
      <c r="A382" s="1">
        <v>6569</v>
      </c>
      <c r="B382" s="1">
        <v>168148</v>
      </c>
      <c r="C382" s="1">
        <v>33794</v>
      </c>
      <c r="D382" s="1">
        <v>12</v>
      </c>
      <c r="E382" s="1">
        <v>2</v>
      </c>
      <c r="F382" s="1">
        <v>150</v>
      </c>
      <c r="G382" s="1">
        <v>1010</v>
      </c>
      <c r="H382" s="2">
        <v>41506.375</v>
      </c>
      <c r="I382" s="2">
        <v>41506.436390000003</v>
      </c>
      <c r="J382" s="1">
        <v>0</v>
      </c>
      <c r="K382" s="1">
        <v>0</v>
      </c>
      <c r="L382" s="2">
        <v>41506.272916666669</v>
      </c>
      <c r="M382" s="1">
        <v>0</v>
      </c>
      <c r="N382" s="1">
        <f t="shared" si="30"/>
        <v>2</v>
      </c>
      <c r="O382" s="1">
        <f t="shared" si="31"/>
        <v>9</v>
      </c>
      <c r="P382" s="1">
        <f t="shared" si="32"/>
        <v>6.1390000002575107E-2</v>
      </c>
      <c r="Q382" s="1">
        <f t="shared" si="33"/>
        <v>1.4733600000618026</v>
      </c>
      <c r="R382" s="1">
        <f t="shared" si="34"/>
        <v>0.10208333333139308</v>
      </c>
    </row>
    <row r="383" spans="1:18" x14ac:dyDescent="0.35">
      <c r="A383" s="1">
        <v>6581</v>
      </c>
      <c r="B383" s="1">
        <v>179605</v>
      </c>
      <c r="C383" s="1">
        <v>45535</v>
      </c>
      <c r="D383" s="1">
        <v>12</v>
      </c>
      <c r="E383" s="1">
        <v>2</v>
      </c>
      <c r="F383" s="1">
        <v>1384</v>
      </c>
      <c r="G383" s="1">
        <v>1005</v>
      </c>
      <c r="H383" s="2">
        <v>41564.916666666664</v>
      </c>
      <c r="I383" s="2">
        <v>41564.9755</v>
      </c>
      <c r="J383" s="1">
        <v>0</v>
      </c>
      <c r="K383" s="1">
        <v>1</v>
      </c>
      <c r="L383" s="2">
        <v>41564.814583333333</v>
      </c>
      <c r="M383" s="1">
        <v>0</v>
      </c>
      <c r="N383" s="1">
        <f t="shared" si="30"/>
        <v>4</v>
      </c>
      <c r="O383" s="1">
        <f t="shared" si="31"/>
        <v>22</v>
      </c>
      <c r="P383" s="1">
        <f t="shared" si="32"/>
        <v>5.8833333336224314E-2</v>
      </c>
      <c r="Q383" s="1">
        <f t="shared" si="33"/>
        <v>1.4120000000693835</v>
      </c>
      <c r="R383" s="1">
        <f t="shared" si="34"/>
        <v>0.10208333333139308</v>
      </c>
    </row>
    <row r="384" spans="1:18" x14ac:dyDescent="0.35">
      <c r="A384" s="1">
        <v>6701</v>
      </c>
      <c r="B384" s="1">
        <v>158500</v>
      </c>
      <c r="C384" s="1">
        <v>33888</v>
      </c>
      <c r="D384" s="1">
        <v>85</v>
      </c>
      <c r="E384" s="1">
        <v>2</v>
      </c>
      <c r="F384" s="1">
        <v>392</v>
      </c>
      <c r="G384" s="1">
        <v>1263</v>
      </c>
      <c r="H384" s="2">
        <v>41460.552083333336</v>
      </c>
      <c r="I384" s="2">
        <v>41460.610670000002</v>
      </c>
      <c r="J384" s="1">
        <v>1</v>
      </c>
      <c r="K384" s="1">
        <v>0</v>
      </c>
      <c r="L384" s="2">
        <v>41460.449999999997</v>
      </c>
      <c r="M384" s="1">
        <v>0</v>
      </c>
      <c r="N384" s="1">
        <f t="shared" si="30"/>
        <v>5</v>
      </c>
      <c r="O384" s="1">
        <f t="shared" si="31"/>
        <v>13</v>
      </c>
      <c r="P384" s="1">
        <f t="shared" si="32"/>
        <v>5.8586666666087694E-2</v>
      </c>
      <c r="Q384" s="1">
        <f t="shared" si="33"/>
        <v>1.4060799999861047</v>
      </c>
      <c r="R384" s="1">
        <f t="shared" si="34"/>
        <v>0.10208333333866904</v>
      </c>
    </row>
    <row r="385" spans="1:18" x14ac:dyDescent="0.35">
      <c r="A385" s="1">
        <v>7056</v>
      </c>
      <c r="B385" s="1">
        <v>160765</v>
      </c>
      <c r="C385" s="1">
        <v>36606</v>
      </c>
      <c r="D385" s="1">
        <v>12</v>
      </c>
      <c r="E385" s="1">
        <v>2</v>
      </c>
      <c r="F385" s="1">
        <v>417</v>
      </c>
      <c r="G385" s="1">
        <v>1365</v>
      </c>
      <c r="H385" s="2">
        <v>41470.708333333336</v>
      </c>
      <c r="I385" s="2">
        <v>41470.757490000004</v>
      </c>
      <c r="J385" s="1">
        <v>1</v>
      </c>
      <c r="K385" s="1">
        <v>0</v>
      </c>
      <c r="L385" s="2">
        <v>41470.606249999997</v>
      </c>
      <c r="M385" s="1">
        <v>0</v>
      </c>
      <c r="N385" s="1">
        <f t="shared" si="30"/>
        <v>1</v>
      </c>
      <c r="O385" s="1">
        <f t="shared" si="31"/>
        <v>17</v>
      </c>
      <c r="P385" s="1">
        <f t="shared" si="32"/>
        <v>4.9156666667840909E-2</v>
      </c>
      <c r="Q385" s="1">
        <f t="shared" si="33"/>
        <v>1.1797600000281818</v>
      </c>
      <c r="R385" s="1">
        <f t="shared" si="34"/>
        <v>0.10208333333866904</v>
      </c>
    </row>
    <row r="386" spans="1:18" x14ac:dyDescent="0.35">
      <c r="A386" s="1">
        <v>5931</v>
      </c>
      <c r="B386" s="1">
        <v>160680</v>
      </c>
      <c r="C386" s="1">
        <v>34972</v>
      </c>
      <c r="D386" s="1">
        <v>12</v>
      </c>
      <c r="E386" s="1">
        <v>2</v>
      </c>
      <c r="F386" s="1">
        <v>1041</v>
      </c>
      <c r="G386" s="1">
        <v>949</v>
      </c>
      <c r="H386" s="2">
        <v>41470.395833333336</v>
      </c>
      <c r="I386" s="2">
        <v>41470.423909999998</v>
      </c>
      <c r="J386" s="1">
        <v>0</v>
      </c>
      <c r="K386" s="1">
        <v>0</v>
      </c>
      <c r="L386" s="2">
        <v>41470.293055555558</v>
      </c>
      <c r="M386" s="1">
        <v>0</v>
      </c>
      <c r="N386" s="1">
        <f t="shared" ref="N386:N449" si="35">WEEKDAY(H386,2)</f>
        <v>1</v>
      </c>
      <c r="O386" s="1">
        <f t="shared" ref="O386:O449" si="36">HOUR(H386)</f>
        <v>9</v>
      </c>
      <c r="P386" s="1">
        <f t="shared" ref="P386:P449" si="37">I386-H386</f>
        <v>2.8076666661945637E-2</v>
      </c>
      <c r="Q386" s="1">
        <f t="shared" ref="Q386:Q449" si="38">IF(M386=1, "",P386*24)</f>
        <v>0.6738399998866953</v>
      </c>
      <c r="R386" s="1">
        <f t="shared" ref="R386:R449" si="39">H386-L386</f>
        <v>0.10277777777810115</v>
      </c>
    </row>
    <row r="387" spans="1:18" x14ac:dyDescent="0.35">
      <c r="A387" s="1">
        <v>6236</v>
      </c>
      <c r="B387" s="1">
        <v>174766</v>
      </c>
      <c r="C387" s="1">
        <v>34884</v>
      </c>
      <c r="D387" s="1">
        <v>12</v>
      </c>
      <c r="E387" s="1">
        <v>3</v>
      </c>
      <c r="F387" s="1">
        <v>1056</v>
      </c>
      <c r="G387" s="1" t="s">
        <v>12</v>
      </c>
      <c r="H387" s="2">
        <v>41538.625</v>
      </c>
      <c r="I387" s="2">
        <v>41539</v>
      </c>
      <c r="J387" s="1">
        <v>1</v>
      </c>
      <c r="K387" s="1">
        <v>0</v>
      </c>
      <c r="L387" s="2">
        <v>41538.522222222222</v>
      </c>
      <c r="M387" s="1">
        <v>0</v>
      </c>
      <c r="N387" s="1">
        <f t="shared" si="35"/>
        <v>6</v>
      </c>
      <c r="O387" s="1">
        <f t="shared" si="36"/>
        <v>15</v>
      </c>
      <c r="P387" s="1">
        <f t="shared" si="37"/>
        <v>0.375</v>
      </c>
      <c r="Q387" s="1">
        <f t="shared" si="38"/>
        <v>9</v>
      </c>
      <c r="R387" s="1">
        <f t="shared" si="39"/>
        <v>0.10277777777810115</v>
      </c>
    </row>
    <row r="388" spans="1:18" x14ac:dyDescent="0.35">
      <c r="A388" s="1">
        <v>7610</v>
      </c>
      <c r="B388" s="1">
        <v>174944</v>
      </c>
      <c r="C388" s="1">
        <v>43386</v>
      </c>
      <c r="D388" s="1">
        <v>12</v>
      </c>
      <c r="E388" s="1">
        <v>2</v>
      </c>
      <c r="F388" s="1">
        <v>136</v>
      </c>
      <c r="G388" s="1">
        <v>393</v>
      </c>
      <c r="H388" s="2">
        <v>41539.791666666664</v>
      </c>
      <c r="I388" s="2">
        <v>41539.803590000003</v>
      </c>
      <c r="J388" s="1">
        <v>1</v>
      </c>
      <c r="K388" s="1">
        <v>0</v>
      </c>
      <c r="L388" s="2">
        <v>41539.688888888886</v>
      </c>
      <c r="M388" s="1">
        <v>0</v>
      </c>
      <c r="N388" s="1">
        <f t="shared" si="35"/>
        <v>7</v>
      </c>
      <c r="O388" s="1">
        <f t="shared" si="36"/>
        <v>19</v>
      </c>
      <c r="P388" s="1">
        <f t="shared" si="37"/>
        <v>1.1923333338927478E-2</v>
      </c>
      <c r="Q388" s="1">
        <f t="shared" si="38"/>
        <v>0.28616000013425946</v>
      </c>
      <c r="R388" s="1">
        <f t="shared" si="39"/>
        <v>0.10277777777810115</v>
      </c>
    </row>
    <row r="389" spans="1:18" x14ac:dyDescent="0.35">
      <c r="A389" s="1">
        <v>7724</v>
      </c>
      <c r="B389" s="1">
        <v>161142</v>
      </c>
      <c r="C389" s="1">
        <v>33696</v>
      </c>
      <c r="D389" s="1">
        <v>12</v>
      </c>
      <c r="E389" s="1">
        <v>2</v>
      </c>
      <c r="F389" s="1">
        <v>1095</v>
      </c>
      <c r="G389" s="1">
        <v>647</v>
      </c>
      <c r="H389" s="2">
        <v>41472.979166666664</v>
      </c>
      <c r="I389" s="2">
        <v>41473.039750000004</v>
      </c>
      <c r="J389" s="1">
        <v>1</v>
      </c>
      <c r="K389" s="1">
        <v>0</v>
      </c>
      <c r="L389" s="2">
        <v>41472.875694444447</v>
      </c>
      <c r="M389" s="1">
        <v>0</v>
      </c>
      <c r="N389" s="1">
        <f t="shared" si="35"/>
        <v>3</v>
      </c>
      <c r="O389" s="1">
        <f t="shared" si="36"/>
        <v>23</v>
      </c>
      <c r="P389" s="1">
        <f t="shared" si="37"/>
        <v>6.058333333930932E-2</v>
      </c>
      <c r="Q389" s="1">
        <f t="shared" si="38"/>
        <v>1.4540000001434237</v>
      </c>
      <c r="R389" s="1">
        <f t="shared" si="39"/>
        <v>0.10347222221753327</v>
      </c>
    </row>
    <row r="390" spans="1:18" x14ac:dyDescent="0.35">
      <c r="A390" s="1">
        <v>6344</v>
      </c>
      <c r="B390" s="1">
        <v>159004</v>
      </c>
      <c r="C390" s="1">
        <v>35814</v>
      </c>
      <c r="D390" s="1">
        <v>12</v>
      </c>
      <c r="E390" s="1">
        <v>2</v>
      </c>
      <c r="F390" s="1">
        <v>83</v>
      </c>
      <c r="G390" s="1">
        <v>1384</v>
      </c>
      <c r="H390" s="2">
        <v>41461.84375</v>
      </c>
      <c r="I390" s="2">
        <v>41461.920169999998</v>
      </c>
      <c r="J390" s="1">
        <v>1</v>
      </c>
      <c r="K390" s="1">
        <v>0</v>
      </c>
      <c r="L390" s="2">
        <v>41461.740277777775</v>
      </c>
      <c r="M390" s="1">
        <v>0</v>
      </c>
      <c r="N390" s="1">
        <f t="shared" si="35"/>
        <v>6</v>
      </c>
      <c r="O390" s="1">
        <f t="shared" si="36"/>
        <v>20</v>
      </c>
      <c r="P390" s="1">
        <f t="shared" si="37"/>
        <v>7.6419999997597188E-2</v>
      </c>
      <c r="Q390" s="1">
        <f t="shared" si="38"/>
        <v>1.8340799999423325</v>
      </c>
      <c r="R390" s="1">
        <f t="shared" si="39"/>
        <v>0.10347222222480923</v>
      </c>
    </row>
    <row r="391" spans="1:18" x14ac:dyDescent="0.35">
      <c r="A391" s="1">
        <v>6196</v>
      </c>
      <c r="B391" s="1">
        <v>163493</v>
      </c>
      <c r="C391" s="1">
        <v>31957</v>
      </c>
      <c r="D391" s="1">
        <v>12</v>
      </c>
      <c r="E391" s="1">
        <v>3</v>
      </c>
      <c r="F391" s="1">
        <v>1069</v>
      </c>
      <c r="G391" s="1" t="s">
        <v>12</v>
      </c>
      <c r="H391" s="2">
        <v>41485.645833333336</v>
      </c>
      <c r="I391" s="2">
        <v>41485.771180000003</v>
      </c>
      <c r="J391" s="1">
        <v>1</v>
      </c>
      <c r="K391" s="1">
        <v>0</v>
      </c>
      <c r="L391" s="2">
        <v>41485.542361111111</v>
      </c>
      <c r="M391" s="1">
        <v>0</v>
      </c>
      <c r="N391" s="1">
        <f t="shared" si="35"/>
        <v>2</v>
      </c>
      <c r="O391" s="1">
        <f t="shared" si="36"/>
        <v>15</v>
      </c>
      <c r="P391" s="1">
        <f t="shared" si="37"/>
        <v>0.12534666666761041</v>
      </c>
      <c r="Q391" s="1">
        <f t="shared" si="38"/>
        <v>3.0083200000226498</v>
      </c>
      <c r="R391" s="1">
        <f t="shared" si="39"/>
        <v>0.10347222222480923</v>
      </c>
    </row>
    <row r="392" spans="1:18" x14ac:dyDescent="0.35">
      <c r="A392" s="1">
        <v>7832</v>
      </c>
      <c r="B392" s="1">
        <v>162172</v>
      </c>
      <c r="C392" s="1">
        <v>37346</v>
      </c>
      <c r="D392" s="1">
        <v>12</v>
      </c>
      <c r="E392" s="1">
        <v>2</v>
      </c>
      <c r="F392" s="1">
        <v>1056</v>
      </c>
      <c r="G392" s="1">
        <v>145</v>
      </c>
      <c r="H392" s="2">
        <v>41478.375</v>
      </c>
      <c r="I392" s="2">
        <v>41478.427009999999</v>
      </c>
      <c r="J392" s="1">
        <v>0</v>
      </c>
      <c r="K392" s="1">
        <v>0</v>
      </c>
      <c r="L392" s="2">
        <v>41478.270833333336</v>
      </c>
      <c r="M392" s="1">
        <v>0</v>
      </c>
      <c r="N392" s="1">
        <f t="shared" si="35"/>
        <v>2</v>
      </c>
      <c r="O392" s="1">
        <f t="shared" si="36"/>
        <v>9</v>
      </c>
      <c r="P392" s="1">
        <f t="shared" si="37"/>
        <v>5.2009999999427237E-2</v>
      </c>
      <c r="Q392" s="1">
        <f t="shared" si="38"/>
        <v>1.2482399999862537</v>
      </c>
      <c r="R392" s="1">
        <f t="shared" si="39"/>
        <v>0.10416666666424135</v>
      </c>
    </row>
    <row r="393" spans="1:18" x14ac:dyDescent="0.35">
      <c r="A393" s="1">
        <v>5838</v>
      </c>
      <c r="B393" s="1">
        <v>180610</v>
      </c>
      <c r="C393" s="1">
        <v>45947</v>
      </c>
      <c r="D393" s="1">
        <v>89</v>
      </c>
      <c r="E393" s="1">
        <v>2</v>
      </c>
      <c r="F393" s="1">
        <v>363</v>
      </c>
      <c r="G393" s="1">
        <v>393</v>
      </c>
      <c r="H393" s="2">
        <v>41570.666666666664</v>
      </c>
      <c r="I393" s="2">
        <v>41570.733630000002</v>
      </c>
      <c r="J393" s="1">
        <v>1</v>
      </c>
      <c r="K393" s="1">
        <v>0</v>
      </c>
      <c r="L393" s="2">
        <v>41570.561805555553</v>
      </c>
      <c r="M393" s="1">
        <v>0</v>
      </c>
      <c r="N393" s="1">
        <f t="shared" si="35"/>
        <v>3</v>
      </c>
      <c r="O393" s="1">
        <f t="shared" si="36"/>
        <v>16</v>
      </c>
      <c r="P393" s="1">
        <f t="shared" si="37"/>
        <v>6.6963333338208031E-2</v>
      </c>
      <c r="Q393" s="1">
        <f t="shared" si="38"/>
        <v>1.6071200001169927</v>
      </c>
      <c r="R393" s="1">
        <f t="shared" si="39"/>
        <v>0.10486111111094942</v>
      </c>
    </row>
    <row r="394" spans="1:18" x14ac:dyDescent="0.35">
      <c r="A394" s="1">
        <v>7417</v>
      </c>
      <c r="B394" s="1">
        <v>164803</v>
      </c>
      <c r="C394" s="1">
        <v>29560</v>
      </c>
      <c r="D394" s="1">
        <v>12</v>
      </c>
      <c r="E394" s="1">
        <v>2</v>
      </c>
      <c r="F394" s="1">
        <v>150</v>
      </c>
      <c r="G394" s="1">
        <v>1026</v>
      </c>
      <c r="H394" s="2">
        <v>41490.75</v>
      </c>
      <c r="I394" s="2">
        <v>41490.831859999998</v>
      </c>
      <c r="J394" s="1">
        <v>0</v>
      </c>
      <c r="K394" s="1">
        <v>1</v>
      </c>
      <c r="L394" s="2">
        <v>41490.643750000003</v>
      </c>
      <c r="M394" s="1">
        <v>0</v>
      </c>
      <c r="N394" s="1">
        <f t="shared" si="35"/>
        <v>7</v>
      </c>
      <c r="O394" s="1">
        <f t="shared" si="36"/>
        <v>18</v>
      </c>
      <c r="P394" s="1">
        <f t="shared" si="37"/>
        <v>8.1859999998414423E-2</v>
      </c>
      <c r="Q394" s="1">
        <f t="shared" si="38"/>
        <v>1.9646399999619462</v>
      </c>
      <c r="R394" s="1">
        <f t="shared" si="39"/>
        <v>0.10624999999708962</v>
      </c>
    </row>
    <row r="395" spans="1:18" x14ac:dyDescent="0.35">
      <c r="A395" s="1">
        <v>7213</v>
      </c>
      <c r="B395" s="1">
        <v>166770</v>
      </c>
      <c r="C395" s="1">
        <v>7528</v>
      </c>
      <c r="D395" s="1">
        <v>12</v>
      </c>
      <c r="E395" s="1">
        <v>2</v>
      </c>
      <c r="F395" s="1">
        <v>271</v>
      </c>
      <c r="G395" s="1">
        <v>393</v>
      </c>
      <c r="H395" s="2">
        <v>41500.125</v>
      </c>
      <c r="I395" s="2">
        <v>41500.164389999998</v>
      </c>
      <c r="J395" s="1">
        <v>1</v>
      </c>
      <c r="K395" s="1">
        <v>0</v>
      </c>
      <c r="L395" s="2">
        <v>41500.018750000003</v>
      </c>
      <c r="M395" s="1">
        <v>0</v>
      </c>
      <c r="N395" s="1">
        <f t="shared" si="35"/>
        <v>3</v>
      </c>
      <c r="O395" s="1">
        <f t="shared" si="36"/>
        <v>3</v>
      </c>
      <c r="P395" s="1">
        <f t="shared" si="37"/>
        <v>3.9389999998093117E-2</v>
      </c>
      <c r="Q395" s="1">
        <f t="shared" si="38"/>
        <v>0.94535999995423481</v>
      </c>
      <c r="R395" s="1">
        <f t="shared" si="39"/>
        <v>0.10624999999708962</v>
      </c>
    </row>
    <row r="396" spans="1:18" x14ac:dyDescent="0.35">
      <c r="A396" s="1">
        <v>5540</v>
      </c>
      <c r="B396" s="1">
        <v>171622</v>
      </c>
      <c r="C396" s="1">
        <v>29731</v>
      </c>
      <c r="D396" s="1">
        <v>12</v>
      </c>
      <c r="E396" s="1">
        <v>2</v>
      </c>
      <c r="F396" s="1">
        <v>410</v>
      </c>
      <c r="G396" s="1">
        <v>393</v>
      </c>
      <c r="H396" s="2">
        <v>41522.625</v>
      </c>
      <c r="I396" s="2">
        <v>41522.673150000002</v>
      </c>
      <c r="J396" s="1">
        <v>0</v>
      </c>
      <c r="K396" s="1">
        <v>0</v>
      </c>
      <c r="L396" s="2">
        <v>41522.518750000003</v>
      </c>
      <c r="M396" s="1">
        <v>0</v>
      </c>
      <c r="N396" s="1">
        <f t="shared" si="35"/>
        <v>4</v>
      </c>
      <c r="O396" s="1">
        <f t="shared" si="36"/>
        <v>15</v>
      </c>
      <c r="P396" s="1">
        <f t="shared" si="37"/>
        <v>4.815000000235159E-2</v>
      </c>
      <c r="Q396" s="1">
        <f t="shared" si="38"/>
        <v>1.1556000000564381</v>
      </c>
      <c r="R396" s="1">
        <f t="shared" si="39"/>
        <v>0.10624999999708962</v>
      </c>
    </row>
    <row r="397" spans="1:18" x14ac:dyDescent="0.35">
      <c r="A397" s="1">
        <v>7941</v>
      </c>
      <c r="B397" s="1">
        <v>174196</v>
      </c>
      <c r="C397" s="1">
        <v>43003</v>
      </c>
      <c r="D397" s="1">
        <v>12</v>
      </c>
      <c r="E397" s="1">
        <v>2</v>
      </c>
      <c r="F397" s="1">
        <v>1102</v>
      </c>
      <c r="G397" s="1">
        <v>393</v>
      </c>
      <c r="H397" s="2">
        <v>41535.135416666664</v>
      </c>
      <c r="I397" s="2">
        <v>41535.187749999997</v>
      </c>
      <c r="J397" s="1">
        <v>0</v>
      </c>
      <c r="K397" s="1">
        <v>1</v>
      </c>
      <c r="L397" s="2">
        <v>41535.029166666667</v>
      </c>
      <c r="M397" s="1">
        <v>0</v>
      </c>
      <c r="N397" s="1">
        <f t="shared" si="35"/>
        <v>3</v>
      </c>
      <c r="O397" s="1">
        <f t="shared" si="36"/>
        <v>3</v>
      </c>
      <c r="P397" s="1">
        <f t="shared" si="37"/>
        <v>5.23333333330811E-2</v>
      </c>
      <c r="Q397" s="1">
        <f t="shared" si="38"/>
        <v>1.2559999999939464</v>
      </c>
      <c r="R397" s="1">
        <f t="shared" si="39"/>
        <v>0.10624999999708962</v>
      </c>
    </row>
    <row r="398" spans="1:18" x14ac:dyDescent="0.35">
      <c r="A398" s="1">
        <v>5584</v>
      </c>
      <c r="B398" s="1">
        <v>161235</v>
      </c>
      <c r="C398" s="1">
        <v>35084</v>
      </c>
      <c r="D398" s="1">
        <v>12</v>
      </c>
      <c r="E398" s="1">
        <v>2</v>
      </c>
      <c r="F398" s="1">
        <v>934</v>
      </c>
      <c r="G398" s="1">
        <v>414</v>
      </c>
      <c r="H398" s="2">
        <v>41473.645833333336</v>
      </c>
      <c r="I398" s="2">
        <v>41473.689780000001</v>
      </c>
      <c r="J398" s="1">
        <v>1</v>
      </c>
      <c r="K398" s="1">
        <v>0</v>
      </c>
      <c r="L398" s="2">
        <v>41473.539583333331</v>
      </c>
      <c r="M398" s="1">
        <v>0</v>
      </c>
      <c r="N398" s="1">
        <f t="shared" si="35"/>
        <v>4</v>
      </c>
      <c r="O398" s="1">
        <f t="shared" si="36"/>
        <v>15</v>
      </c>
      <c r="P398" s="1">
        <f t="shared" si="37"/>
        <v>4.3946666664851364E-2</v>
      </c>
      <c r="Q398" s="1">
        <f t="shared" si="38"/>
        <v>1.0547199999564327</v>
      </c>
      <c r="R398" s="1">
        <f t="shared" si="39"/>
        <v>0.10625000000436557</v>
      </c>
    </row>
    <row r="399" spans="1:18" x14ac:dyDescent="0.35">
      <c r="A399" s="1">
        <v>7283</v>
      </c>
      <c r="B399" s="1">
        <v>170095</v>
      </c>
      <c r="C399" s="1">
        <v>26007</v>
      </c>
      <c r="D399" s="1">
        <v>12</v>
      </c>
      <c r="E399" s="1">
        <v>2</v>
      </c>
      <c r="F399" s="1">
        <v>393</v>
      </c>
      <c r="G399" s="1">
        <v>1159</v>
      </c>
      <c r="H399" s="2">
        <v>41516.770833333336</v>
      </c>
      <c r="I399" s="2">
        <v>41516.890140000003</v>
      </c>
      <c r="J399" s="1">
        <v>0</v>
      </c>
      <c r="K399" s="1">
        <v>0</v>
      </c>
      <c r="L399" s="2">
        <v>41516.664583333331</v>
      </c>
      <c r="M399" s="1">
        <v>0</v>
      </c>
      <c r="N399" s="1">
        <f t="shared" si="35"/>
        <v>5</v>
      </c>
      <c r="O399" s="1">
        <f t="shared" si="36"/>
        <v>18</v>
      </c>
      <c r="P399" s="1">
        <f t="shared" si="37"/>
        <v>0.11930666666739853</v>
      </c>
      <c r="Q399" s="1">
        <f t="shared" si="38"/>
        <v>2.8633600000175647</v>
      </c>
      <c r="R399" s="1">
        <f t="shared" si="39"/>
        <v>0.10625000000436557</v>
      </c>
    </row>
    <row r="400" spans="1:18" x14ac:dyDescent="0.35">
      <c r="A400" s="1">
        <v>5411</v>
      </c>
      <c r="B400" s="1">
        <v>161889</v>
      </c>
      <c r="C400" s="1">
        <v>37204</v>
      </c>
      <c r="D400" s="1">
        <v>12</v>
      </c>
      <c r="E400" s="1">
        <v>2</v>
      </c>
      <c r="F400" s="1">
        <v>1010</v>
      </c>
      <c r="G400" s="1">
        <v>393</v>
      </c>
      <c r="H400" s="2">
        <v>41476.739583333336</v>
      </c>
      <c r="I400" s="2">
        <v>41476.816740000002</v>
      </c>
      <c r="J400" s="1">
        <v>0</v>
      </c>
      <c r="K400" s="1">
        <v>0</v>
      </c>
      <c r="L400" s="2">
        <v>41476.632638888892</v>
      </c>
      <c r="M400" s="1">
        <v>0</v>
      </c>
      <c r="N400" s="1">
        <f t="shared" si="35"/>
        <v>7</v>
      </c>
      <c r="O400" s="1">
        <f t="shared" si="36"/>
        <v>17</v>
      </c>
      <c r="P400" s="1">
        <f t="shared" si="37"/>
        <v>7.7156666666269302E-2</v>
      </c>
      <c r="Q400" s="1">
        <f t="shared" si="38"/>
        <v>1.8517599999904633</v>
      </c>
      <c r="R400" s="1">
        <f t="shared" si="39"/>
        <v>0.10694444444379769</v>
      </c>
    </row>
    <row r="401" spans="1:18" x14ac:dyDescent="0.35">
      <c r="A401" s="1">
        <v>7167</v>
      </c>
      <c r="B401" s="1">
        <v>153849</v>
      </c>
      <c r="C401" s="1">
        <v>33351</v>
      </c>
      <c r="D401" s="1">
        <v>12</v>
      </c>
      <c r="E401" s="1">
        <v>2</v>
      </c>
      <c r="F401" s="1">
        <v>974</v>
      </c>
      <c r="G401" s="1">
        <v>393</v>
      </c>
      <c r="H401" s="2">
        <v>41433.5</v>
      </c>
      <c r="I401" s="2">
        <v>41434</v>
      </c>
      <c r="J401" s="1">
        <v>1</v>
      </c>
      <c r="K401" s="1">
        <v>0</v>
      </c>
      <c r="L401" s="2">
        <v>41433.392361111109</v>
      </c>
      <c r="M401" s="1">
        <v>0</v>
      </c>
      <c r="N401" s="1">
        <f t="shared" si="35"/>
        <v>6</v>
      </c>
      <c r="O401" s="1">
        <f t="shared" si="36"/>
        <v>12</v>
      </c>
      <c r="P401" s="1">
        <f t="shared" si="37"/>
        <v>0.5</v>
      </c>
      <c r="Q401" s="1">
        <f t="shared" si="38"/>
        <v>12</v>
      </c>
      <c r="R401" s="1">
        <f t="shared" si="39"/>
        <v>0.10763888889050577</v>
      </c>
    </row>
    <row r="402" spans="1:18" x14ac:dyDescent="0.35">
      <c r="A402" s="1">
        <v>7148</v>
      </c>
      <c r="B402" s="1">
        <v>164716</v>
      </c>
      <c r="C402" s="1">
        <v>40033</v>
      </c>
      <c r="D402" s="1">
        <v>12</v>
      </c>
      <c r="E402" s="1">
        <v>2</v>
      </c>
      <c r="F402" s="1">
        <v>330</v>
      </c>
      <c r="G402" s="1">
        <v>393</v>
      </c>
      <c r="H402" s="2">
        <v>41490.5</v>
      </c>
      <c r="I402" s="2">
        <v>41490.604099999997</v>
      </c>
      <c r="J402" s="1">
        <v>0</v>
      </c>
      <c r="K402" s="1">
        <v>0</v>
      </c>
      <c r="L402" s="2">
        <v>41490.39166666667</v>
      </c>
      <c r="M402" s="1">
        <v>0</v>
      </c>
      <c r="N402" s="1">
        <f t="shared" si="35"/>
        <v>7</v>
      </c>
      <c r="O402" s="1">
        <f t="shared" si="36"/>
        <v>12</v>
      </c>
      <c r="P402" s="1">
        <f t="shared" si="37"/>
        <v>0.1040999999968335</v>
      </c>
      <c r="Q402" s="1">
        <f t="shared" si="38"/>
        <v>2.4983999999240041</v>
      </c>
      <c r="R402" s="1">
        <f t="shared" si="39"/>
        <v>0.10833333332993789</v>
      </c>
    </row>
    <row r="403" spans="1:18" x14ac:dyDescent="0.35">
      <c r="A403" s="1">
        <v>7472</v>
      </c>
      <c r="B403" s="1">
        <v>181464</v>
      </c>
      <c r="C403" s="1">
        <v>46444</v>
      </c>
      <c r="D403" s="1">
        <v>12</v>
      </c>
      <c r="E403" s="1">
        <v>2</v>
      </c>
      <c r="F403" s="1">
        <v>1218</v>
      </c>
      <c r="G403" s="1">
        <v>1039</v>
      </c>
      <c r="H403" s="2">
        <v>41575.458333333336</v>
      </c>
      <c r="I403" s="2">
        <v>41575.478810000001</v>
      </c>
      <c r="J403" s="1">
        <v>1</v>
      </c>
      <c r="K403" s="1">
        <v>0</v>
      </c>
      <c r="L403" s="2">
        <v>41575.35</v>
      </c>
      <c r="M403" s="1">
        <v>0</v>
      </c>
      <c r="N403" s="1">
        <f t="shared" si="35"/>
        <v>1</v>
      </c>
      <c r="O403" s="1">
        <f t="shared" si="36"/>
        <v>11</v>
      </c>
      <c r="P403" s="1">
        <f t="shared" si="37"/>
        <v>2.0476666664762888E-2</v>
      </c>
      <c r="Q403" s="1">
        <f t="shared" si="38"/>
        <v>0.49143999995430931</v>
      </c>
      <c r="R403" s="1">
        <f t="shared" si="39"/>
        <v>0.10833333333721384</v>
      </c>
    </row>
    <row r="404" spans="1:18" x14ac:dyDescent="0.35">
      <c r="A404" s="1">
        <v>6839</v>
      </c>
      <c r="B404" s="1">
        <v>168157</v>
      </c>
      <c r="C404" s="1">
        <v>40139</v>
      </c>
      <c r="D404" s="1">
        <v>12</v>
      </c>
      <c r="E404" s="1">
        <v>3</v>
      </c>
      <c r="F404" s="1">
        <v>515</v>
      </c>
      <c r="G404" s="1" t="s">
        <v>12</v>
      </c>
      <c r="H404" s="2">
        <v>41506.458333333336</v>
      </c>
      <c r="I404" s="2">
        <v>41506.75</v>
      </c>
      <c r="J404" s="1">
        <v>0</v>
      </c>
      <c r="K404" s="1">
        <v>1</v>
      </c>
      <c r="L404" s="2">
        <v>41506.349305555559</v>
      </c>
      <c r="M404" s="1">
        <v>0</v>
      </c>
      <c r="N404" s="1">
        <f t="shared" si="35"/>
        <v>2</v>
      </c>
      <c r="O404" s="1">
        <f t="shared" si="36"/>
        <v>11</v>
      </c>
      <c r="P404" s="1">
        <f t="shared" si="37"/>
        <v>0.29166666666424135</v>
      </c>
      <c r="Q404" s="1">
        <f t="shared" si="38"/>
        <v>6.9999999999417923</v>
      </c>
      <c r="R404" s="1">
        <f t="shared" si="39"/>
        <v>0.10902777777664596</v>
      </c>
    </row>
    <row r="405" spans="1:18" x14ac:dyDescent="0.35">
      <c r="A405" s="1">
        <v>7926</v>
      </c>
      <c r="B405" s="1">
        <v>176673</v>
      </c>
      <c r="C405" s="1">
        <v>43704</v>
      </c>
      <c r="D405" s="1">
        <v>12</v>
      </c>
      <c r="E405" s="1">
        <v>3</v>
      </c>
      <c r="F405" s="1">
        <v>149</v>
      </c>
      <c r="G405" s="1" t="s">
        <v>12</v>
      </c>
      <c r="H405" s="2">
        <v>41548.729166666664</v>
      </c>
      <c r="I405" s="2">
        <v>41548.926039999998</v>
      </c>
      <c r="J405" s="1">
        <v>0</v>
      </c>
      <c r="K405" s="1">
        <v>0</v>
      </c>
      <c r="L405" s="2">
        <v>41548.620138888888</v>
      </c>
      <c r="M405" s="1">
        <v>0</v>
      </c>
      <c r="N405" s="1">
        <f t="shared" si="35"/>
        <v>2</v>
      </c>
      <c r="O405" s="1">
        <f t="shared" si="36"/>
        <v>17</v>
      </c>
      <c r="P405" s="1">
        <f t="shared" si="37"/>
        <v>0.1968733333342243</v>
      </c>
      <c r="Q405" s="1">
        <f t="shared" si="38"/>
        <v>4.7249600000213832</v>
      </c>
      <c r="R405" s="1">
        <f t="shared" si="39"/>
        <v>0.10902777777664596</v>
      </c>
    </row>
    <row r="406" spans="1:18" x14ac:dyDescent="0.35">
      <c r="A406" s="1">
        <v>6413</v>
      </c>
      <c r="B406" s="1">
        <v>169355</v>
      </c>
      <c r="C406" s="1">
        <v>40705</v>
      </c>
      <c r="D406" s="1">
        <v>12</v>
      </c>
      <c r="E406" s="1">
        <v>3</v>
      </c>
      <c r="F406" s="1">
        <v>1330</v>
      </c>
      <c r="G406" s="1" t="s">
        <v>12</v>
      </c>
      <c r="H406" s="2">
        <v>41512.458333333336</v>
      </c>
      <c r="I406" s="2">
        <v>41512.833330000001</v>
      </c>
      <c r="J406" s="1">
        <v>0</v>
      </c>
      <c r="K406" s="1">
        <v>0</v>
      </c>
      <c r="L406" s="2">
        <v>41512.348611111112</v>
      </c>
      <c r="M406" s="1">
        <v>0</v>
      </c>
      <c r="N406" s="1">
        <f t="shared" si="35"/>
        <v>1</v>
      </c>
      <c r="O406" s="1">
        <f t="shared" si="36"/>
        <v>11</v>
      </c>
      <c r="P406" s="1">
        <f t="shared" si="37"/>
        <v>0.37499666666553821</v>
      </c>
      <c r="Q406" s="1">
        <f t="shared" si="38"/>
        <v>8.9999199999729171</v>
      </c>
      <c r="R406" s="1">
        <f t="shared" si="39"/>
        <v>0.10972222222335404</v>
      </c>
    </row>
    <row r="407" spans="1:18" x14ac:dyDescent="0.35">
      <c r="A407" s="1">
        <v>7862</v>
      </c>
      <c r="B407" s="1">
        <v>174369</v>
      </c>
      <c r="C407" s="1">
        <v>37524</v>
      </c>
      <c r="D407" s="1">
        <v>12</v>
      </c>
      <c r="E407" s="1">
        <v>2</v>
      </c>
      <c r="F407" s="1">
        <v>92</v>
      </c>
      <c r="G407" s="1">
        <v>541</v>
      </c>
      <c r="H407" s="2">
        <v>41536.489583333336</v>
      </c>
      <c r="I407" s="2">
        <v>41536.537450000003</v>
      </c>
      <c r="J407" s="1">
        <v>1</v>
      </c>
      <c r="K407" s="1">
        <v>0</v>
      </c>
      <c r="L407" s="2">
        <v>41536.379861111112</v>
      </c>
      <c r="M407" s="1">
        <v>0</v>
      </c>
      <c r="N407" s="1">
        <f t="shared" si="35"/>
        <v>4</v>
      </c>
      <c r="O407" s="1">
        <f t="shared" si="36"/>
        <v>11</v>
      </c>
      <c r="P407" s="1">
        <f t="shared" si="37"/>
        <v>4.7866666667687241E-2</v>
      </c>
      <c r="Q407" s="1">
        <f t="shared" si="38"/>
        <v>1.1488000000244938</v>
      </c>
      <c r="R407" s="1">
        <f t="shared" si="39"/>
        <v>0.10972222222335404</v>
      </c>
    </row>
    <row r="408" spans="1:18" x14ac:dyDescent="0.35">
      <c r="A408" s="1">
        <v>6060</v>
      </c>
      <c r="B408" s="1">
        <v>178417</v>
      </c>
      <c r="C408" s="1">
        <v>32527</v>
      </c>
      <c r="D408" s="1">
        <v>12</v>
      </c>
      <c r="E408" s="1">
        <v>2</v>
      </c>
      <c r="F408" s="1">
        <v>218</v>
      </c>
      <c r="G408" s="1">
        <v>824</v>
      </c>
      <c r="H408" s="2">
        <v>41558.5</v>
      </c>
      <c r="I408" s="2">
        <v>41558.549910000002</v>
      </c>
      <c r="J408" s="1">
        <v>0</v>
      </c>
      <c r="K408" s="1">
        <v>0</v>
      </c>
      <c r="L408" s="2">
        <v>41558.390277777777</v>
      </c>
      <c r="M408" s="1">
        <v>0</v>
      </c>
      <c r="N408" s="1">
        <f t="shared" si="35"/>
        <v>5</v>
      </c>
      <c r="O408" s="1">
        <f t="shared" si="36"/>
        <v>12</v>
      </c>
      <c r="P408" s="1">
        <f t="shared" si="37"/>
        <v>4.9910000001545995E-2</v>
      </c>
      <c r="Q408" s="1">
        <f t="shared" si="38"/>
        <v>1.1978400000371039</v>
      </c>
      <c r="R408" s="1">
        <f t="shared" si="39"/>
        <v>0.10972222222335404</v>
      </c>
    </row>
    <row r="409" spans="1:18" x14ac:dyDescent="0.35">
      <c r="A409" s="1">
        <v>6846</v>
      </c>
      <c r="B409" s="1">
        <v>168055</v>
      </c>
      <c r="C409" s="1">
        <v>39183</v>
      </c>
      <c r="D409" s="1">
        <v>12</v>
      </c>
      <c r="E409" s="1">
        <v>2</v>
      </c>
      <c r="F409" s="1">
        <v>168</v>
      </c>
      <c r="G409" s="1">
        <v>1084</v>
      </c>
      <c r="H409" s="2">
        <v>41505.822916666664</v>
      </c>
      <c r="I409" s="2">
        <v>41505.893580000004</v>
      </c>
      <c r="J409" s="1">
        <v>0</v>
      </c>
      <c r="K409" s="1">
        <v>0</v>
      </c>
      <c r="L409" s="2">
        <v>41505.712500000001</v>
      </c>
      <c r="M409" s="1">
        <v>0</v>
      </c>
      <c r="N409" s="1">
        <f t="shared" si="35"/>
        <v>1</v>
      </c>
      <c r="O409" s="1">
        <f t="shared" si="36"/>
        <v>19</v>
      </c>
      <c r="P409" s="1">
        <f t="shared" si="37"/>
        <v>7.0663333339325618E-2</v>
      </c>
      <c r="Q409" s="1">
        <f t="shared" si="38"/>
        <v>1.6959200001438148</v>
      </c>
      <c r="R409" s="1">
        <f t="shared" si="39"/>
        <v>0.11041666666278616</v>
      </c>
    </row>
    <row r="410" spans="1:18" x14ac:dyDescent="0.35">
      <c r="A410" s="1">
        <v>7580</v>
      </c>
      <c r="B410" s="1">
        <v>160137</v>
      </c>
      <c r="C410" s="1">
        <v>36338</v>
      </c>
      <c r="D410" s="1">
        <v>12</v>
      </c>
      <c r="E410" s="1">
        <v>2</v>
      </c>
      <c r="F410" s="1">
        <v>836</v>
      </c>
      <c r="G410" s="1">
        <v>243</v>
      </c>
      <c r="H410" s="2">
        <v>41467.583333333336</v>
      </c>
      <c r="I410" s="2">
        <v>41467.673629999998</v>
      </c>
      <c r="J410" s="1">
        <v>0</v>
      </c>
      <c r="K410" s="1">
        <v>0</v>
      </c>
      <c r="L410" s="2">
        <v>41467.472916666666</v>
      </c>
      <c r="M410" s="1">
        <v>0</v>
      </c>
      <c r="N410" s="1">
        <f t="shared" si="35"/>
        <v>5</v>
      </c>
      <c r="O410" s="1">
        <f t="shared" si="36"/>
        <v>14</v>
      </c>
      <c r="P410" s="1">
        <f t="shared" si="37"/>
        <v>9.0296666661743075E-2</v>
      </c>
      <c r="Q410" s="1">
        <f t="shared" si="38"/>
        <v>2.1671199998818338</v>
      </c>
      <c r="R410" s="1">
        <f t="shared" si="39"/>
        <v>0.11041666667006211</v>
      </c>
    </row>
    <row r="411" spans="1:18" x14ac:dyDescent="0.35">
      <c r="A411" s="1">
        <v>7337</v>
      </c>
      <c r="B411" s="1">
        <v>162675</v>
      </c>
      <c r="C411" s="1">
        <v>27014</v>
      </c>
      <c r="D411" s="1">
        <v>12</v>
      </c>
      <c r="E411" s="1">
        <v>2</v>
      </c>
      <c r="F411" s="1">
        <v>393</v>
      </c>
      <c r="G411" s="1">
        <v>572</v>
      </c>
      <c r="H411" s="2">
        <v>41480.9375</v>
      </c>
      <c r="I411" s="2">
        <v>41481.010929999997</v>
      </c>
      <c r="J411" s="1">
        <v>0</v>
      </c>
      <c r="K411" s="1">
        <v>0</v>
      </c>
      <c r="L411" s="2">
        <v>41480.82708333333</v>
      </c>
      <c r="M411" s="1">
        <v>0</v>
      </c>
      <c r="N411" s="1">
        <f t="shared" si="35"/>
        <v>4</v>
      </c>
      <c r="O411" s="1">
        <f t="shared" si="36"/>
        <v>22</v>
      </c>
      <c r="P411" s="1">
        <f t="shared" si="37"/>
        <v>7.3429999996733386E-2</v>
      </c>
      <c r="Q411" s="1">
        <f t="shared" si="38"/>
        <v>1.7623199999216013</v>
      </c>
      <c r="R411" s="1">
        <f t="shared" si="39"/>
        <v>0.11041666667006211</v>
      </c>
    </row>
    <row r="412" spans="1:18" x14ac:dyDescent="0.35">
      <c r="A412" s="1">
        <v>6737</v>
      </c>
      <c r="B412" s="1">
        <v>176172</v>
      </c>
      <c r="C412" s="1">
        <v>43853</v>
      </c>
      <c r="D412" s="1">
        <v>12</v>
      </c>
      <c r="E412" s="1">
        <v>2</v>
      </c>
      <c r="F412" s="1">
        <v>571</v>
      </c>
      <c r="G412" s="1">
        <v>393</v>
      </c>
      <c r="H412" s="2">
        <v>41546.5625</v>
      </c>
      <c r="I412" s="2">
        <v>41546.633739999997</v>
      </c>
      <c r="J412" s="1">
        <v>1</v>
      </c>
      <c r="K412" s="1">
        <v>0</v>
      </c>
      <c r="L412" s="2">
        <v>41546.45208333333</v>
      </c>
      <c r="M412" s="1">
        <v>0</v>
      </c>
      <c r="N412" s="1">
        <f t="shared" si="35"/>
        <v>7</v>
      </c>
      <c r="O412" s="1">
        <f t="shared" si="36"/>
        <v>13</v>
      </c>
      <c r="P412" s="1">
        <f t="shared" si="37"/>
        <v>7.1239999997487757E-2</v>
      </c>
      <c r="Q412" s="1">
        <f t="shared" si="38"/>
        <v>1.7097599999397062</v>
      </c>
      <c r="R412" s="1">
        <f t="shared" si="39"/>
        <v>0.11041666667006211</v>
      </c>
    </row>
    <row r="413" spans="1:18" x14ac:dyDescent="0.35">
      <c r="A413" s="1">
        <v>6679</v>
      </c>
      <c r="B413" s="1">
        <v>177356</v>
      </c>
      <c r="C413" s="1">
        <v>30290</v>
      </c>
      <c r="D413" s="1">
        <v>12</v>
      </c>
      <c r="E413" s="1">
        <v>2</v>
      </c>
      <c r="F413" s="1">
        <v>1054</v>
      </c>
      <c r="G413" s="1">
        <v>1037</v>
      </c>
      <c r="H413" s="2">
        <v>41552.78125</v>
      </c>
      <c r="I413" s="2">
        <v>41552.81738</v>
      </c>
      <c r="J413" s="1">
        <v>0</v>
      </c>
      <c r="K413" s="1">
        <v>0</v>
      </c>
      <c r="L413" s="2">
        <v>41552.67083333333</v>
      </c>
      <c r="M413" s="1">
        <v>0</v>
      </c>
      <c r="N413" s="1">
        <f t="shared" si="35"/>
        <v>6</v>
      </c>
      <c r="O413" s="1">
        <f t="shared" si="36"/>
        <v>18</v>
      </c>
      <c r="P413" s="1">
        <f t="shared" si="37"/>
        <v>3.613000000041211E-2</v>
      </c>
      <c r="Q413" s="1">
        <f t="shared" si="38"/>
        <v>0.86712000000989065</v>
      </c>
      <c r="R413" s="1">
        <f t="shared" si="39"/>
        <v>0.11041666667006211</v>
      </c>
    </row>
    <row r="414" spans="1:18" x14ac:dyDescent="0.35">
      <c r="A414" s="1">
        <v>5754</v>
      </c>
      <c r="B414" s="1">
        <v>163581</v>
      </c>
      <c r="C414" s="1">
        <v>31526</v>
      </c>
      <c r="D414" s="1">
        <v>12</v>
      </c>
      <c r="E414" s="1">
        <v>2</v>
      </c>
      <c r="F414" s="1">
        <v>1157</v>
      </c>
      <c r="G414" s="1">
        <v>25</v>
      </c>
      <c r="H414" s="2">
        <v>41485.875</v>
      </c>
      <c r="I414" s="2">
        <v>41485.899069999999</v>
      </c>
      <c r="J414" s="1">
        <v>0</v>
      </c>
      <c r="K414" s="1">
        <v>0</v>
      </c>
      <c r="L414" s="2">
        <v>41485.763888888891</v>
      </c>
      <c r="M414" s="1">
        <v>0</v>
      </c>
      <c r="N414" s="1">
        <f t="shared" si="35"/>
        <v>2</v>
      </c>
      <c r="O414" s="1">
        <f t="shared" si="36"/>
        <v>21</v>
      </c>
      <c r="P414" s="1">
        <f t="shared" si="37"/>
        <v>2.4069999999483116E-2</v>
      </c>
      <c r="Q414" s="1">
        <f t="shared" si="38"/>
        <v>0.57767999998759478</v>
      </c>
      <c r="R414" s="1">
        <f t="shared" si="39"/>
        <v>0.11111111110949423</v>
      </c>
    </row>
    <row r="415" spans="1:18" x14ac:dyDescent="0.35">
      <c r="A415" s="1">
        <v>6693</v>
      </c>
      <c r="B415" s="1">
        <v>178551</v>
      </c>
      <c r="C415" s="1">
        <v>44976</v>
      </c>
      <c r="D415" s="1">
        <v>12</v>
      </c>
      <c r="E415" s="1">
        <v>2</v>
      </c>
      <c r="F415" s="1">
        <v>793</v>
      </c>
      <c r="G415" s="1">
        <v>572</v>
      </c>
      <c r="H415" s="2">
        <v>41558.927083333336</v>
      </c>
      <c r="I415" s="2">
        <v>41558.963830000001</v>
      </c>
      <c r="J415" s="1">
        <v>1</v>
      </c>
      <c r="K415" s="1">
        <v>0</v>
      </c>
      <c r="L415" s="2">
        <v>41558.815972222219</v>
      </c>
      <c r="M415" s="1">
        <v>0</v>
      </c>
      <c r="N415" s="1">
        <f t="shared" si="35"/>
        <v>5</v>
      </c>
      <c r="O415" s="1">
        <f t="shared" si="36"/>
        <v>22</v>
      </c>
      <c r="P415" s="1">
        <f t="shared" si="37"/>
        <v>3.6746666664839722E-2</v>
      </c>
      <c r="Q415" s="1">
        <f t="shared" si="38"/>
        <v>0.88191999995615333</v>
      </c>
      <c r="R415" s="1">
        <f t="shared" si="39"/>
        <v>0.11111111111677019</v>
      </c>
    </row>
    <row r="416" spans="1:18" x14ac:dyDescent="0.35">
      <c r="A416" s="1">
        <v>6489</v>
      </c>
      <c r="B416" s="1">
        <v>165950</v>
      </c>
      <c r="C416" s="1">
        <v>38701</v>
      </c>
      <c r="D416" s="1">
        <v>12</v>
      </c>
      <c r="E416" s="1">
        <v>3</v>
      </c>
      <c r="F416" s="1">
        <v>1036</v>
      </c>
      <c r="G416" s="1" t="s">
        <v>12</v>
      </c>
      <c r="H416" s="2">
        <v>41496.458333333336</v>
      </c>
      <c r="I416" s="2">
        <v>41496.666669999999</v>
      </c>
      <c r="J416" s="1">
        <v>1</v>
      </c>
      <c r="K416" s="1">
        <v>0</v>
      </c>
      <c r="L416" s="2">
        <v>41496.34652777778</v>
      </c>
      <c r="M416" s="1">
        <v>0</v>
      </c>
      <c r="N416" s="1">
        <f t="shared" si="35"/>
        <v>6</v>
      </c>
      <c r="O416" s="1">
        <f t="shared" si="36"/>
        <v>11</v>
      </c>
      <c r="P416" s="1">
        <f t="shared" si="37"/>
        <v>0.20833666666294448</v>
      </c>
      <c r="Q416" s="1">
        <f t="shared" si="38"/>
        <v>5.0000799999106675</v>
      </c>
      <c r="R416" s="1">
        <f t="shared" si="39"/>
        <v>0.11180555555620231</v>
      </c>
    </row>
    <row r="417" spans="1:18" x14ac:dyDescent="0.35">
      <c r="A417" s="1">
        <v>5687</v>
      </c>
      <c r="B417" s="1">
        <v>161698</v>
      </c>
      <c r="C417" s="1">
        <v>37915</v>
      </c>
      <c r="D417" s="1">
        <v>12</v>
      </c>
      <c r="E417" s="1">
        <v>2</v>
      </c>
      <c r="F417" s="1">
        <v>357</v>
      </c>
      <c r="G417" s="1">
        <v>571</v>
      </c>
      <c r="H417" s="2">
        <v>41475.75</v>
      </c>
      <c r="I417" s="2">
        <v>41475.80515</v>
      </c>
      <c r="J417" s="1">
        <v>1</v>
      </c>
      <c r="K417" s="1">
        <v>0</v>
      </c>
      <c r="L417" s="2">
        <v>41475.637499999997</v>
      </c>
      <c r="M417" s="1">
        <v>0</v>
      </c>
      <c r="N417" s="1">
        <f t="shared" si="35"/>
        <v>6</v>
      </c>
      <c r="O417" s="1">
        <f t="shared" si="36"/>
        <v>18</v>
      </c>
      <c r="P417" s="1">
        <f t="shared" si="37"/>
        <v>5.5150000000139698E-2</v>
      </c>
      <c r="Q417" s="1">
        <f t="shared" si="38"/>
        <v>1.3236000000033528</v>
      </c>
      <c r="R417" s="1">
        <f t="shared" si="39"/>
        <v>0.11250000000291038</v>
      </c>
    </row>
    <row r="418" spans="1:18" x14ac:dyDescent="0.35">
      <c r="A418" s="1">
        <v>6963</v>
      </c>
      <c r="B418" s="1">
        <v>167638</v>
      </c>
      <c r="C418" s="1">
        <v>39869</v>
      </c>
      <c r="D418" s="1">
        <v>12</v>
      </c>
      <c r="E418" s="1">
        <v>2</v>
      </c>
      <c r="F418" s="1">
        <v>1175</v>
      </c>
      <c r="G418" s="1">
        <v>142</v>
      </c>
      <c r="H418" s="2">
        <v>41503.895833333336</v>
      </c>
      <c r="I418" s="2">
        <v>41503.96774</v>
      </c>
      <c r="J418" s="1">
        <v>0</v>
      </c>
      <c r="K418" s="1">
        <v>0</v>
      </c>
      <c r="L418" s="2">
        <v>41503.783333333333</v>
      </c>
      <c r="M418" s="1">
        <v>0</v>
      </c>
      <c r="N418" s="1">
        <f t="shared" si="35"/>
        <v>6</v>
      </c>
      <c r="O418" s="1">
        <f t="shared" si="36"/>
        <v>21</v>
      </c>
      <c r="P418" s="1">
        <f t="shared" si="37"/>
        <v>7.1906666664290242E-2</v>
      </c>
      <c r="Q418" s="1">
        <f t="shared" si="38"/>
        <v>1.7257599999429658</v>
      </c>
      <c r="R418" s="1">
        <f t="shared" si="39"/>
        <v>0.11250000000291038</v>
      </c>
    </row>
    <row r="419" spans="1:18" x14ac:dyDescent="0.35">
      <c r="A419" s="1">
        <v>7528</v>
      </c>
      <c r="B419" s="1">
        <v>170005</v>
      </c>
      <c r="C419" s="1">
        <v>41008</v>
      </c>
      <c r="D419" s="1">
        <v>85</v>
      </c>
      <c r="E419" s="1">
        <v>2</v>
      </c>
      <c r="F419" s="1">
        <v>852</v>
      </c>
      <c r="G419" s="1">
        <v>393</v>
      </c>
      <c r="H419" s="2">
        <v>41516.510416666664</v>
      </c>
      <c r="I419" s="2">
        <v>41516.568090000001</v>
      </c>
      <c r="J419" s="1">
        <v>0</v>
      </c>
      <c r="K419" s="1">
        <v>0</v>
      </c>
      <c r="L419" s="2">
        <v>41516.397222222222</v>
      </c>
      <c r="M419" s="1">
        <v>0</v>
      </c>
      <c r="N419" s="1">
        <f t="shared" si="35"/>
        <v>5</v>
      </c>
      <c r="O419" s="1">
        <f t="shared" si="36"/>
        <v>12</v>
      </c>
      <c r="P419" s="1">
        <f t="shared" si="37"/>
        <v>5.7673333336424548E-2</v>
      </c>
      <c r="Q419" s="1">
        <f t="shared" si="38"/>
        <v>1.3841600000741892</v>
      </c>
      <c r="R419" s="1">
        <f t="shared" si="39"/>
        <v>0.1131944444423425</v>
      </c>
    </row>
    <row r="420" spans="1:18" x14ac:dyDescent="0.35">
      <c r="A420" s="1">
        <v>6518</v>
      </c>
      <c r="B420" s="1">
        <v>160522</v>
      </c>
      <c r="C420" s="1">
        <v>36497</v>
      </c>
      <c r="D420" s="1">
        <v>12</v>
      </c>
      <c r="E420" s="1">
        <v>2</v>
      </c>
      <c r="F420" s="1">
        <v>963</v>
      </c>
      <c r="G420" s="1">
        <v>1301</v>
      </c>
      <c r="H420" s="2">
        <v>41469.552083333336</v>
      </c>
      <c r="I420" s="2">
        <v>41469.578889999997</v>
      </c>
      <c r="J420" s="1">
        <v>0</v>
      </c>
      <c r="K420" s="1">
        <v>0</v>
      </c>
      <c r="L420" s="2">
        <v>41469.438888888886</v>
      </c>
      <c r="M420" s="1">
        <v>0</v>
      </c>
      <c r="N420" s="1">
        <f t="shared" si="35"/>
        <v>7</v>
      </c>
      <c r="O420" s="1">
        <f t="shared" si="36"/>
        <v>13</v>
      </c>
      <c r="P420" s="1">
        <f t="shared" si="37"/>
        <v>2.6806666661286727E-2</v>
      </c>
      <c r="Q420" s="1">
        <f t="shared" si="38"/>
        <v>0.64335999987088144</v>
      </c>
      <c r="R420" s="1">
        <f t="shared" si="39"/>
        <v>0.11319444444961846</v>
      </c>
    </row>
    <row r="421" spans="1:18" x14ac:dyDescent="0.35">
      <c r="A421" s="1">
        <v>5517</v>
      </c>
      <c r="B421" s="1">
        <v>169153</v>
      </c>
      <c r="C421" s="1">
        <v>40611</v>
      </c>
      <c r="D421" s="1">
        <v>12</v>
      </c>
      <c r="E421" s="1">
        <v>2</v>
      </c>
      <c r="F421" s="1">
        <v>1095</v>
      </c>
      <c r="G421" s="1">
        <v>1021</v>
      </c>
      <c r="H421" s="2">
        <v>41511.458333333336</v>
      </c>
      <c r="I421" s="2">
        <v>41511.529880000002</v>
      </c>
      <c r="J421" s="1">
        <v>0</v>
      </c>
      <c r="K421" s="1">
        <v>0</v>
      </c>
      <c r="L421" s="2">
        <v>41511.345138888886</v>
      </c>
      <c r="M421" s="1">
        <v>0</v>
      </c>
      <c r="N421" s="1">
        <f t="shared" si="35"/>
        <v>7</v>
      </c>
      <c r="O421" s="1">
        <f t="shared" si="36"/>
        <v>11</v>
      </c>
      <c r="P421" s="1">
        <f t="shared" si="37"/>
        <v>7.1546666666108649E-2</v>
      </c>
      <c r="Q421" s="1">
        <f t="shared" si="38"/>
        <v>1.7171199999866076</v>
      </c>
      <c r="R421" s="1">
        <f t="shared" si="39"/>
        <v>0.11319444444961846</v>
      </c>
    </row>
    <row r="422" spans="1:18" x14ac:dyDescent="0.35">
      <c r="A422" s="1">
        <v>7687</v>
      </c>
      <c r="B422" s="1">
        <v>175698</v>
      </c>
      <c r="C422" s="1">
        <v>43699</v>
      </c>
      <c r="D422" s="1">
        <v>12</v>
      </c>
      <c r="E422" s="1">
        <v>2</v>
      </c>
      <c r="F422" s="1">
        <v>424</v>
      </c>
      <c r="G422" s="1">
        <v>393</v>
      </c>
      <c r="H422" s="2">
        <v>41544.6875</v>
      </c>
      <c r="I422" s="2">
        <v>41544.767570000004</v>
      </c>
      <c r="J422" s="1">
        <v>0</v>
      </c>
      <c r="K422" s="1">
        <v>0</v>
      </c>
      <c r="L422" s="2">
        <v>41544.573611111111</v>
      </c>
      <c r="M422" s="1">
        <v>0</v>
      </c>
      <c r="N422" s="1">
        <f t="shared" si="35"/>
        <v>5</v>
      </c>
      <c r="O422" s="1">
        <f t="shared" si="36"/>
        <v>16</v>
      </c>
      <c r="P422" s="1">
        <f t="shared" si="37"/>
        <v>8.007000000361586E-2</v>
      </c>
      <c r="Q422" s="1">
        <f t="shared" si="38"/>
        <v>1.9216800000867806</v>
      </c>
      <c r="R422" s="1">
        <f t="shared" si="39"/>
        <v>0.11388888888905058</v>
      </c>
    </row>
    <row r="423" spans="1:18" x14ac:dyDescent="0.35">
      <c r="A423" s="1">
        <v>7183</v>
      </c>
      <c r="B423" s="1">
        <v>160398</v>
      </c>
      <c r="C423" s="1">
        <v>36462</v>
      </c>
      <c r="D423" s="1">
        <v>12</v>
      </c>
      <c r="E423" s="1">
        <v>2</v>
      </c>
      <c r="F423" s="1">
        <v>1053</v>
      </c>
      <c r="G423" s="1">
        <v>1384</v>
      </c>
      <c r="H423" s="2">
        <v>41468.729166666664</v>
      </c>
      <c r="I423" s="2">
        <v>41468.781329999998</v>
      </c>
      <c r="J423" s="1">
        <v>0</v>
      </c>
      <c r="K423" s="1">
        <v>0</v>
      </c>
      <c r="L423" s="2">
        <v>41468.614583333336</v>
      </c>
      <c r="M423" s="1">
        <v>0</v>
      </c>
      <c r="N423" s="1">
        <f t="shared" si="35"/>
        <v>6</v>
      </c>
      <c r="O423" s="1">
        <f t="shared" si="36"/>
        <v>17</v>
      </c>
      <c r="P423" s="1">
        <f t="shared" si="37"/>
        <v>5.2163333333737683E-2</v>
      </c>
      <c r="Q423" s="1">
        <f t="shared" si="38"/>
        <v>1.2519200000097044</v>
      </c>
      <c r="R423" s="1">
        <f t="shared" si="39"/>
        <v>0.11458333332848269</v>
      </c>
    </row>
    <row r="424" spans="1:18" x14ac:dyDescent="0.35">
      <c r="A424" s="1">
        <v>7313</v>
      </c>
      <c r="B424" s="1">
        <v>157524</v>
      </c>
      <c r="C424" s="1">
        <v>35175</v>
      </c>
      <c r="D424" s="1">
        <v>12</v>
      </c>
      <c r="E424" s="1">
        <v>2</v>
      </c>
      <c r="F424" s="1">
        <v>1390</v>
      </c>
      <c r="G424" s="1">
        <v>452</v>
      </c>
      <c r="H424" s="2">
        <v>41454.75</v>
      </c>
      <c r="I424" s="2">
        <v>41454.765789999998</v>
      </c>
      <c r="J424" s="1">
        <v>0</v>
      </c>
      <c r="K424" s="1">
        <v>0</v>
      </c>
      <c r="L424" s="2">
        <v>41454.635416666664</v>
      </c>
      <c r="M424" s="1">
        <v>0</v>
      </c>
      <c r="N424" s="1">
        <f t="shared" si="35"/>
        <v>6</v>
      </c>
      <c r="O424" s="1">
        <f t="shared" si="36"/>
        <v>18</v>
      </c>
      <c r="P424" s="1">
        <f t="shared" si="37"/>
        <v>1.5789999997650739E-2</v>
      </c>
      <c r="Q424" s="1">
        <f t="shared" si="38"/>
        <v>0.37895999994361773</v>
      </c>
      <c r="R424" s="1">
        <f t="shared" si="39"/>
        <v>0.11458333333575865</v>
      </c>
    </row>
    <row r="425" spans="1:18" x14ac:dyDescent="0.35">
      <c r="A425" s="1">
        <v>5478</v>
      </c>
      <c r="B425" s="1">
        <v>161503</v>
      </c>
      <c r="C425" s="1">
        <v>32329</v>
      </c>
      <c r="D425" s="1">
        <v>12</v>
      </c>
      <c r="E425" s="1">
        <v>2</v>
      </c>
      <c r="F425" s="1">
        <v>1391</v>
      </c>
      <c r="G425" s="1">
        <v>1192</v>
      </c>
      <c r="H425" s="2">
        <v>41474.833333333336</v>
      </c>
      <c r="I425" s="2">
        <v>41474.899069999999</v>
      </c>
      <c r="J425" s="1">
        <v>1</v>
      </c>
      <c r="K425" s="1">
        <v>0</v>
      </c>
      <c r="L425" s="2">
        <v>41474.71875</v>
      </c>
      <c r="M425" s="1">
        <v>0</v>
      </c>
      <c r="N425" s="1">
        <f t="shared" si="35"/>
        <v>5</v>
      </c>
      <c r="O425" s="1">
        <f t="shared" si="36"/>
        <v>20</v>
      </c>
      <c r="P425" s="1">
        <f t="shared" si="37"/>
        <v>6.5736666663724463E-2</v>
      </c>
      <c r="Q425" s="1">
        <f t="shared" si="38"/>
        <v>1.5776799999293871</v>
      </c>
      <c r="R425" s="1">
        <f t="shared" si="39"/>
        <v>0.11458333333575865</v>
      </c>
    </row>
    <row r="426" spans="1:18" x14ac:dyDescent="0.35">
      <c r="A426" s="1">
        <v>6030</v>
      </c>
      <c r="B426" s="1">
        <v>172623</v>
      </c>
      <c r="C426" s="1">
        <v>42217</v>
      </c>
      <c r="D426" s="1">
        <v>89</v>
      </c>
      <c r="E426" s="1">
        <v>2</v>
      </c>
      <c r="F426" s="1">
        <v>1165</v>
      </c>
      <c r="G426" s="1">
        <v>393</v>
      </c>
      <c r="H426" s="2">
        <v>41527.5</v>
      </c>
      <c r="I426" s="2">
        <v>41527.569920000002</v>
      </c>
      <c r="J426" s="1">
        <v>0</v>
      </c>
      <c r="K426" s="1">
        <v>0</v>
      </c>
      <c r="L426" s="2">
        <v>41527.384722222225</v>
      </c>
      <c r="M426" s="1">
        <v>0</v>
      </c>
      <c r="N426" s="1">
        <f t="shared" si="35"/>
        <v>2</v>
      </c>
      <c r="O426" s="1">
        <f t="shared" si="36"/>
        <v>12</v>
      </c>
      <c r="P426" s="1">
        <f t="shared" si="37"/>
        <v>6.9920000001729932E-2</v>
      </c>
      <c r="Q426" s="1">
        <f t="shared" si="38"/>
        <v>1.6780800000415184</v>
      </c>
      <c r="R426" s="1">
        <f t="shared" si="39"/>
        <v>0.11527777777519077</v>
      </c>
    </row>
    <row r="427" spans="1:18" x14ac:dyDescent="0.35">
      <c r="A427" s="1">
        <v>6645</v>
      </c>
      <c r="B427" s="1">
        <v>180386</v>
      </c>
      <c r="C427" s="1">
        <v>45842</v>
      </c>
      <c r="D427" s="1">
        <v>24</v>
      </c>
      <c r="E427" s="1">
        <v>2</v>
      </c>
      <c r="F427" s="1">
        <v>87</v>
      </c>
      <c r="G427" s="1">
        <v>1085</v>
      </c>
      <c r="H427" s="2">
        <v>41568.979166666664</v>
      </c>
      <c r="I427" s="2">
        <v>41569.00866</v>
      </c>
      <c r="J427" s="1">
        <v>0</v>
      </c>
      <c r="K427" s="1">
        <v>0</v>
      </c>
      <c r="L427" s="2">
        <v>41568.863194444442</v>
      </c>
      <c r="M427" s="1">
        <v>0</v>
      </c>
      <c r="N427" s="1">
        <f t="shared" si="35"/>
        <v>1</v>
      </c>
      <c r="O427" s="1">
        <f t="shared" si="36"/>
        <v>23</v>
      </c>
      <c r="P427" s="1">
        <f t="shared" si="37"/>
        <v>2.949333333526738E-2</v>
      </c>
      <c r="Q427" s="1">
        <f t="shared" si="38"/>
        <v>0.70784000004641712</v>
      </c>
      <c r="R427" s="1">
        <f t="shared" si="39"/>
        <v>0.11597222222189885</v>
      </c>
    </row>
    <row r="428" spans="1:18" x14ac:dyDescent="0.35">
      <c r="A428" s="1">
        <v>5968</v>
      </c>
      <c r="B428" s="1">
        <v>166687</v>
      </c>
      <c r="C428" s="1">
        <v>7163</v>
      </c>
      <c r="D428" s="1">
        <v>12</v>
      </c>
      <c r="E428" s="1">
        <v>2</v>
      </c>
      <c r="F428" s="1">
        <v>1061</v>
      </c>
      <c r="G428" s="1">
        <v>585</v>
      </c>
      <c r="H428" s="2">
        <v>41499.875</v>
      </c>
      <c r="I428" s="2">
        <v>41499.939749999998</v>
      </c>
      <c r="J428" s="1">
        <v>0</v>
      </c>
      <c r="K428" s="1">
        <v>0</v>
      </c>
      <c r="L428" s="2">
        <v>41499.757638888892</v>
      </c>
      <c r="M428" s="1">
        <v>0</v>
      </c>
      <c r="N428" s="1">
        <f t="shared" si="35"/>
        <v>2</v>
      </c>
      <c r="O428" s="1">
        <f t="shared" si="36"/>
        <v>21</v>
      </c>
      <c r="P428" s="1">
        <f t="shared" si="37"/>
        <v>6.4749999997729901E-2</v>
      </c>
      <c r="Q428" s="1">
        <f t="shared" si="38"/>
        <v>1.5539999999455176</v>
      </c>
      <c r="R428" s="1">
        <f t="shared" si="39"/>
        <v>0.11736111110803904</v>
      </c>
    </row>
    <row r="429" spans="1:18" x14ac:dyDescent="0.35">
      <c r="A429" s="1">
        <v>7278</v>
      </c>
      <c r="B429" s="1">
        <v>161048</v>
      </c>
      <c r="C429" s="1">
        <v>36788</v>
      </c>
      <c r="D429" s="1">
        <v>17</v>
      </c>
      <c r="E429" s="1">
        <v>2</v>
      </c>
      <c r="F429" s="1">
        <v>571</v>
      </c>
      <c r="G429" s="1">
        <v>393</v>
      </c>
      <c r="H429" s="2">
        <v>41472.583333333336</v>
      </c>
      <c r="I429" s="2">
        <v>41472.654569999999</v>
      </c>
      <c r="J429" s="1">
        <v>0</v>
      </c>
      <c r="K429" s="1">
        <v>0</v>
      </c>
      <c r="L429" s="2">
        <v>41472.465277777781</v>
      </c>
      <c r="M429" s="1">
        <v>0</v>
      </c>
      <c r="N429" s="1">
        <f t="shared" si="35"/>
        <v>3</v>
      </c>
      <c r="O429" s="1">
        <f t="shared" si="36"/>
        <v>14</v>
      </c>
      <c r="P429" s="1">
        <f t="shared" si="37"/>
        <v>7.1236666663025972E-2</v>
      </c>
      <c r="Q429" s="1">
        <f t="shared" si="38"/>
        <v>1.7096799999126233</v>
      </c>
      <c r="R429" s="1">
        <f t="shared" si="39"/>
        <v>0.11805555555474712</v>
      </c>
    </row>
    <row r="430" spans="1:18" x14ac:dyDescent="0.35">
      <c r="A430" s="1">
        <v>7826</v>
      </c>
      <c r="B430" s="1">
        <v>175526</v>
      </c>
      <c r="C430" s="1">
        <v>35084</v>
      </c>
      <c r="D430" s="1">
        <v>12</v>
      </c>
      <c r="E430" s="1">
        <v>2</v>
      </c>
      <c r="F430" s="1">
        <v>934</v>
      </c>
      <c r="G430" s="1">
        <v>414</v>
      </c>
      <c r="H430" s="2">
        <v>41543.666666666664</v>
      </c>
      <c r="I430" s="2">
        <v>41543.709690000003</v>
      </c>
      <c r="J430" s="1">
        <v>1</v>
      </c>
      <c r="K430" s="1">
        <v>0</v>
      </c>
      <c r="L430" s="2">
        <v>41543.548611111109</v>
      </c>
      <c r="M430" s="1">
        <v>0</v>
      </c>
      <c r="N430" s="1">
        <f t="shared" si="35"/>
        <v>4</v>
      </c>
      <c r="O430" s="1">
        <f t="shared" si="36"/>
        <v>16</v>
      </c>
      <c r="P430" s="1">
        <f t="shared" si="37"/>
        <v>4.3023333339078818E-2</v>
      </c>
      <c r="Q430" s="1">
        <f t="shared" si="38"/>
        <v>1.0325600001378916</v>
      </c>
      <c r="R430" s="1">
        <f t="shared" si="39"/>
        <v>0.11805555555474712</v>
      </c>
    </row>
    <row r="431" spans="1:18" x14ac:dyDescent="0.35">
      <c r="A431" s="1">
        <v>5670</v>
      </c>
      <c r="B431" s="1">
        <v>168788</v>
      </c>
      <c r="C431" s="1">
        <v>35871</v>
      </c>
      <c r="D431" s="1">
        <v>89</v>
      </c>
      <c r="E431" s="1">
        <v>2</v>
      </c>
      <c r="F431" s="1">
        <v>142</v>
      </c>
      <c r="G431" s="1">
        <v>1384</v>
      </c>
      <c r="H431" s="2">
        <v>41509.604166666664</v>
      </c>
      <c r="I431" s="2">
        <v>41509.656479999998</v>
      </c>
      <c r="J431" s="1">
        <v>0</v>
      </c>
      <c r="K431" s="1">
        <v>0</v>
      </c>
      <c r="L431" s="2">
        <v>41509.48541666667</v>
      </c>
      <c r="M431" s="1">
        <v>0</v>
      </c>
      <c r="N431" s="1">
        <f t="shared" si="35"/>
        <v>5</v>
      </c>
      <c r="O431" s="1">
        <f t="shared" si="36"/>
        <v>14</v>
      </c>
      <c r="P431" s="1">
        <f t="shared" si="37"/>
        <v>5.2313333333586343E-2</v>
      </c>
      <c r="Q431" s="1">
        <f t="shared" si="38"/>
        <v>1.2555200000060722</v>
      </c>
      <c r="R431" s="1">
        <f t="shared" si="39"/>
        <v>0.11874999999417923</v>
      </c>
    </row>
    <row r="432" spans="1:18" x14ac:dyDescent="0.35">
      <c r="A432" s="1">
        <v>6275</v>
      </c>
      <c r="B432" s="1">
        <v>166666</v>
      </c>
      <c r="C432" s="1">
        <v>33614</v>
      </c>
      <c r="D432" s="1">
        <v>89</v>
      </c>
      <c r="E432" s="1">
        <v>2</v>
      </c>
      <c r="F432" s="1">
        <v>392</v>
      </c>
      <c r="G432" s="1">
        <v>1289</v>
      </c>
      <c r="H432" s="2">
        <v>41499.833333333336</v>
      </c>
      <c r="I432" s="2">
        <v>41499.932330000003</v>
      </c>
      <c r="J432" s="1">
        <v>0</v>
      </c>
      <c r="K432" s="1">
        <v>0</v>
      </c>
      <c r="L432" s="2">
        <v>41499.714583333334</v>
      </c>
      <c r="M432" s="1">
        <v>0</v>
      </c>
      <c r="N432" s="1">
        <f t="shared" si="35"/>
        <v>2</v>
      </c>
      <c r="O432" s="1">
        <f t="shared" si="36"/>
        <v>20</v>
      </c>
      <c r="P432" s="1">
        <f t="shared" si="37"/>
        <v>9.8996666667517275E-2</v>
      </c>
      <c r="Q432" s="1">
        <f t="shared" si="38"/>
        <v>2.3759200000204146</v>
      </c>
      <c r="R432" s="1">
        <f t="shared" si="39"/>
        <v>0.11875000000145519</v>
      </c>
    </row>
    <row r="433" spans="1:18" x14ac:dyDescent="0.35">
      <c r="A433" s="1">
        <v>6486</v>
      </c>
      <c r="B433" s="1">
        <v>164094</v>
      </c>
      <c r="C433" s="1">
        <v>38136</v>
      </c>
      <c r="D433" s="1">
        <v>12</v>
      </c>
      <c r="E433" s="1">
        <v>2</v>
      </c>
      <c r="F433" s="1">
        <v>1078</v>
      </c>
      <c r="G433" s="1">
        <v>393</v>
      </c>
      <c r="H433" s="2">
        <v>41487.729166666664</v>
      </c>
      <c r="I433" s="2">
        <v>41487.774380000003</v>
      </c>
      <c r="J433" s="1">
        <v>1</v>
      </c>
      <c r="K433" s="1">
        <v>0</v>
      </c>
      <c r="L433" s="2">
        <v>41487.609027777777</v>
      </c>
      <c r="M433" s="1">
        <v>0</v>
      </c>
      <c r="N433" s="1">
        <f t="shared" si="35"/>
        <v>4</v>
      </c>
      <c r="O433" s="1">
        <f t="shared" si="36"/>
        <v>17</v>
      </c>
      <c r="P433" s="1">
        <f t="shared" si="37"/>
        <v>4.5213333338324446E-2</v>
      </c>
      <c r="Q433" s="1">
        <f t="shared" si="38"/>
        <v>1.0851200001197867</v>
      </c>
      <c r="R433" s="1">
        <f t="shared" si="39"/>
        <v>0.12013888888759539</v>
      </c>
    </row>
    <row r="434" spans="1:18" x14ac:dyDescent="0.35">
      <c r="A434" s="1">
        <v>5709</v>
      </c>
      <c r="B434" s="1">
        <v>176555</v>
      </c>
      <c r="C434" s="1">
        <v>27202</v>
      </c>
      <c r="D434" s="1">
        <v>12</v>
      </c>
      <c r="E434" s="1">
        <v>2</v>
      </c>
      <c r="F434" s="1">
        <v>1068</v>
      </c>
      <c r="G434" s="1">
        <v>393</v>
      </c>
      <c r="H434" s="2">
        <v>41547.875</v>
      </c>
      <c r="I434" s="2">
        <v>41547.945</v>
      </c>
      <c r="J434" s="1">
        <v>1</v>
      </c>
      <c r="K434" s="1">
        <v>0</v>
      </c>
      <c r="L434" s="2">
        <v>41547.754166666666</v>
      </c>
      <c r="M434" s="1">
        <v>0</v>
      </c>
      <c r="N434" s="1">
        <f t="shared" si="35"/>
        <v>1</v>
      </c>
      <c r="O434" s="1">
        <f t="shared" si="36"/>
        <v>21</v>
      </c>
      <c r="P434" s="1">
        <f t="shared" si="37"/>
        <v>6.9999999999708962E-2</v>
      </c>
      <c r="Q434" s="1">
        <f t="shared" si="38"/>
        <v>1.6799999999930151</v>
      </c>
      <c r="R434" s="1">
        <f t="shared" si="39"/>
        <v>0.12083333333430346</v>
      </c>
    </row>
    <row r="435" spans="1:18" x14ac:dyDescent="0.35">
      <c r="A435" s="1">
        <v>5661</v>
      </c>
      <c r="B435" s="1">
        <v>166566</v>
      </c>
      <c r="C435" s="1">
        <v>39302</v>
      </c>
      <c r="D435" s="1">
        <v>24</v>
      </c>
      <c r="E435" s="1">
        <v>2</v>
      </c>
      <c r="F435" s="1">
        <v>814</v>
      </c>
      <c r="G435" s="1">
        <v>393</v>
      </c>
      <c r="H435" s="2">
        <v>41499.541666666664</v>
      </c>
      <c r="I435" s="2">
        <v>41499.624649999998</v>
      </c>
      <c r="J435" s="1">
        <v>0</v>
      </c>
      <c r="K435" s="1">
        <v>0</v>
      </c>
      <c r="L435" s="2">
        <v>41499.420138888891</v>
      </c>
      <c r="M435" s="1">
        <v>0</v>
      </c>
      <c r="N435" s="1">
        <f t="shared" si="35"/>
        <v>2</v>
      </c>
      <c r="O435" s="1">
        <f t="shared" si="36"/>
        <v>13</v>
      </c>
      <c r="P435" s="1">
        <f t="shared" si="37"/>
        <v>8.298333333368646E-2</v>
      </c>
      <c r="Q435" s="1">
        <f t="shared" si="38"/>
        <v>1.991600000008475</v>
      </c>
      <c r="R435" s="1">
        <f t="shared" si="39"/>
        <v>0.12152777777373558</v>
      </c>
    </row>
    <row r="436" spans="1:18" x14ac:dyDescent="0.35">
      <c r="A436" s="1">
        <v>6426</v>
      </c>
      <c r="B436" s="1">
        <v>176073</v>
      </c>
      <c r="C436" s="1">
        <v>40866</v>
      </c>
      <c r="D436" s="1">
        <v>85</v>
      </c>
      <c r="E436" s="1">
        <v>2</v>
      </c>
      <c r="F436" s="1">
        <v>112</v>
      </c>
      <c r="G436" s="1">
        <v>393</v>
      </c>
      <c r="H436" s="2">
        <v>41545.791666666664</v>
      </c>
      <c r="I436" s="2">
        <v>41545.867910000001</v>
      </c>
      <c r="J436" s="1">
        <v>0</v>
      </c>
      <c r="K436" s="1">
        <v>0</v>
      </c>
      <c r="L436" s="2">
        <v>41545.670138888891</v>
      </c>
      <c r="M436" s="1">
        <v>0</v>
      </c>
      <c r="N436" s="1">
        <f t="shared" si="35"/>
        <v>6</v>
      </c>
      <c r="O436" s="1">
        <f t="shared" si="36"/>
        <v>19</v>
      </c>
      <c r="P436" s="1">
        <f t="shared" si="37"/>
        <v>7.6243333336606156E-2</v>
      </c>
      <c r="Q436" s="1">
        <f t="shared" si="38"/>
        <v>1.8298400000785477</v>
      </c>
      <c r="R436" s="1">
        <f t="shared" si="39"/>
        <v>0.12152777777373558</v>
      </c>
    </row>
    <row r="437" spans="1:18" x14ac:dyDescent="0.35">
      <c r="A437" s="1">
        <v>7259</v>
      </c>
      <c r="B437" s="1">
        <v>168033</v>
      </c>
      <c r="C437" s="1">
        <v>40064</v>
      </c>
      <c r="D437" s="1">
        <v>12</v>
      </c>
      <c r="E437" s="1">
        <v>2</v>
      </c>
      <c r="F437" s="1">
        <v>16</v>
      </c>
      <c r="G437" s="1">
        <v>1034</v>
      </c>
      <c r="H437" s="2">
        <v>41505.770833333336</v>
      </c>
      <c r="I437" s="2">
        <v>41505.811170000001</v>
      </c>
      <c r="J437" s="1">
        <v>0</v>
      </c>
      <c r="K437" s="1">
        <v>0</v>
      </c>
      <c r="L437" s="2">
        <v>41505.649305555555</v>
      </c>
      <c r="M437" s="1">
        <v>0</v>
      </c>
      <c r="N437" s="1">
        <f t="shared" si="35"/>
        <v>1</v>
      </c>
      <c r="O437" s="1">
        <f t="shared" si="36"/>
        <v>18</v>
      </c>
      <c r="P437" s="1">
        <f t="shared" si="37"/>
        <v>4.0336666665098164E-2</v>
      </c>
      <c r="Q437" s="1">
        <f t="shared" si="38"/>
        <v>0.96807999996235594</v>
      </c>
      <c r="R437" s="1">
        <f t="shared" si="39"/>
        <v>0.12152777778101154</v>
      </c>
    </row>
    <row r="438" spans="1:18" x14ac:dyDescent="0.35">
      <c r="A438" s="1">
        <v>7174</v>
      </c>
      <c r="B438" s="1">
        <v>161265</v>
      </c>
      <c r="C438" s="1">
        <v>36887</v>
      </c>
      <c r="D438" s="1">
        <v>12</v>
      </c>
      <c r="E438" s="1">
        <v>3</v>
      </c>
      <c r="F438" s="1">
        <v>1142</v>
      </c>
      <c r="G438" s="1" t="s">
        <v>12</v>
      </c>
      <c r="H438" s="2">
        <v>41473.8125</v>
      </c>
      <c r="I438" s="2">
        <v>41473.902880000001</v>
      </c>
      <c r="J438" s="1">
        <v>0</v>
      </c>
      <c r="K438" s="1">
        <v>0</v>
      </c>
      <c r="L438" s="2">
        <v>41473.69027777778</v>
      </c>
      <c r="M438" s="1">
        <v>0</v>
      </c>
      <c r="N438" s="1">
        <f t="shared" si="35"/>
        <v>4</v>
      </c>
      <c r="O438" s="1">
        <f t="shared" si="36"/>
        <v>19</v>
      </c>
      <c r="P438" s="1">
        <f t="shared" si="37"/>
        <v>9.0380000001459848E-2</v>
      </c>
      <c r="Q438" s="1">
        <f t="shared" si="38"/>
        <v>2.1691200000350364</v>
      </c>
      <c r="R438" s="1">
        <f t="shared" si="39"/>
        <v>0.12222222222044365</v>
      </c>
    </row>
    <row r="439" spans="1:18" x14ac:dyDescent="0.35">
      <c r="A439" s="1">
        <v>6727</v>
      </c>
      <c r="B439" s="1">
        <v>174582</v>
      </c>
      <c r="C439" s="1">
        <v>4227</v>
      </c>
      <c r="D439" s="1">
        <v>12</v>
      </c>
      <c r="E439" s="1">
        <v>2</v>
      </c>
      <c r="F439" s="1">
        <v>339</v>
      </c>
      <c r="G439" s="1">
        <v>585</v>
      </c>
      <c r="H439" s="2">
        <v>41537.729166666664</v>
      </c>
      <c r="I439" s="2">
        <v>41537.772720000001</v>
      </c>
      <c r="J439" s="1">
        <v>0</v>
      </c>
      <c r="K439" s="1">
        <v>0</v>
      </c>
      <c r="L439" s="2">
        <v>41537.606944444444</v>
      </c>
      <c r="M439" s="1">
        <v>0</v>
      </c>
      <c r="N439" s="1">
        <f t="shared" si="35"/>
        <v>5</v>
      </c>
      <c r="O439" s="1">
        <f t="shared" si="36"/>
        <v>17</v>
      </c>
      <c r="P439" s="1">
        <f t="shared" si="37"/>
        <v>4.3553333336603828E-2</v>
      </c>
      <c r="Q439" s="1">
        <f t="shared" si="38"/>
        <v>1.0452800000784919</v>
      </c>
      <c r="R439" s="1">
        <f t="shared" si="39"/>
        <v>0.12222222222044365</v>
      </c>
    </row>
    <row r="440" spans="1:18" x14ac:dyDescent="0.35">
      <c r="A440" s="1">
        <v>7409</v>
      </c>
      <c r="B440" s="1">
        <v>182811</v>
      </c>
      <c r="C440" s="1">
        <v>47032</v>
      </c>
      <c r="D440" s="1">
        <v>65</v>
      </c>
      <c r="E440" s="1">
        <v>3</v>
      </c>
      <c r="F440" s="1">
        <v>689</v>
      </c>
      <c r="G440" s="1" t="s">
        <v>12</v>
      </c>
      <c r="H440" s="2">
        <v>41580.4375</v>
      </c>
      <c r="I440" s="2">
        <v>41580.672870000002</v>
      </c>
      <c r="J440" s="1">
        <v>0</v>
      </c>
      <c r="K440" s="1">
        <v>0</v>
      </c>
      <c r="L440" s="2">
        <v>41580.31527777778</v>
      </c>
      <c r="M440" s="1">
        <v>0</v>
      </c>
      <c r="N440" s="1">
        <f t="shared" si="35"/>
        <v>6</v>
      </c>
      <c r="O440" s="1">
        <f t="shared" si="36"/>
        <v>10</v>
      </c>
      <c r="P440" s="1">
        <f t="shared" si="37"/>
        <v>0.23537000000214903</v>
      </c>
      <c r="Q440" s="1">
        <f t="shared" si="38"/>
        <v>5.6488800000515766</v>
      </c>
      <c r="R440" s="1">
        <f t="shared" si="39"/>
        <v>0.12222222222044365</v>
      </c>
    </row>
    <row r="441" spans="1:18" x14ac:dyDescent="0.35">
      <c r="A441" s="1">
        <v>5713</v>
      </c>
      <c r="B441" s="1">
        <v>163459</v>
      </c>
      <c r="C441" s="1">
        <v>37252</v>
      </c>
      <c r="D441" s="1">
        <v>24</v>
      </c>
      <c r="E441" s="1">
        <v>3</v>
      </c>
      <c r="F441" s="1">
        <v>585</v>
      </c>
      <c r="G441" s="1" t="s">
        <v>12</v>
      </c>
      <c r="H441" s="2">
        <v>41485.458333333336</v>
      </c>
      <c r="I441" s="2">
        <v>41485.833330000001</v>
      </c>
      <c r="J441" s="1">
        <v>0</v>
      </c>
      <c r="K441" s="1">
        <v>1</v>
      </c>
      <c r="L441" s="2">
        <v>41485.336111111108</v>
      </c>
      <c r="M441" s="1">
        <v>0</v>
      </c>
      <c r="N441" s="1">
        <f t="shared" si="35"/>
        <v>2</v>
      </c>
      <c r="O441" s="1">
        <f t="shared" si="36"/>
        <v>11</v>
      </c>
      <c r="P441" s="1">
        <f t="shared" si="37"/>
        <v>0.37499666666553821</v>
      </c>
      <c r="Q441" s="1">
        <f t="shared" si="38"/>
        <v>8.9999199999729171</v>
      </c>
      <c r="R441" s="1">
        <f t="shared" si="39"/>
        <v>0.12222222222771961</v>
      </c>
    </row>
    <row r="442" spans="1:18" x14ac:dyDescent="0.35">
      <c r="A442" s="1">
        <v>7872</v>
      </c>
      <c r="B442" s="1">
        <v>168490</v>
      </c>
      <c r="C442" s="1">
        <v>7210</v>
      </c>
      <c r="D442" s="1">
        <v>12</v>
      </c>
      <c r="E442" s="1">
        <v>2</v>
      </c>
      <c r="F442" s="1">
        <v>571</v>
      </c>
      <c r="G442" s="1">
        <v>1384</v>
      </c>
      <c r="H442" s="2">
        <v>41507.895833333336</v>
      </c>
      <c r="I442" s="2">
        <v>41507.97694</v>
      </c>
      <c r="J442" s="1">
        <v>1</v>
      </c>
      <c r="K442" s="1">
        <v>0</v>
      </c>
      <c r="L442" s="2">
        <v>41507.772916666669</v>
      </c>
      <c r="M442" s="1">
        <v>0</v>
      </c>
      <c r="N442" s="1">
        <f t="shared" si="35"/>
        <v>3</v>
      </c>
      <c r="O442" s="1">
        <f t="shared" si="36"/>
        <v>21</v>
      </c>
      <c r="P442" s="1">
        <f t="shared" si="37"/>
        <v>8.1106666664709337E-2</v>
      </c>
      <c r="Q442" s="1">
        <f t="shared" si="38"/>
        <v>1.9465599999530241</v>
      </c>
      <c r="R442" s="1">
        <f t="shared" si="39"/>
        <v>0.12291666666715173</v>
      </c>
    </row>
    <row r="443" spans="1:18" x14ac:dyDescent="0.35">
      <c r="A443" s="1">
        <v>6253</v>
      </c>
      <c r="B443" s="1">
        <v>134665</v>
      </c>
      <c r="C443" s="1">
        <v>23349</v>
      </c>
      <c r="D443" s="1">
        <v>12</v>
      </c>
      <c r="E443" s="1">
        <v>2</v>
      </c>
      <c r="F443" s="1">
        <v>393</v>
      </c>
      <c r="G443" s="1">
        <v>339</v>
      </c>
      <c r="H443" s="2">
        <v>41295.03125</v>
      </c>
      <c r="I443" s="2">
        <v>41296</v>
      </c>
      <c r="J443" s="1">
        <v>1</v>
      </c>
      <c r="K443" s="1">
        <v>0</v>
      </c>
      <c r="L443" s="2">
        <v>41294.907638888886</v>
      </c>
      <c r="M443" s="1">
        <v>0</v>
      </c>
      <c r="N443" s="1">
        <f t="shared" si="35"/>
        <v>1</v>
      </c>
      <c r="O443" s="1">
        <f t="shared" si="36"/>
        <v>0</v>
      </c>
      <c r="P443" s="1">
        <f t="shared" si="37"/>
        <v>0.96875</v>
      </c>
      <c r="Q443" s="1">
        <f t="shared" si="38"/>
        <v>23.25</v>
      </c>
      <c r="R443" s="1">
        <f t="shared" si="39"/>
        <v>0.12361111111385981</v>
      </c>
    </row>
    <row r="444" spans="1:18" x14ac:dyDescent="0.35">
      <c r="A444" s="1">
        <v>7120</v>
      </c>
      <c r="B444" s="1">
        <v>160532</v>
      </c>
      <c r="C444" s="1">
        <v>19468</v>
      </c>
      <c r="D444" s="1">
        <v>12</v>
      </c>
      <c r="E444" s="1">
        <v>3</v>
      </c>
      <c r="F444" s="1">
        <v>1351</v>
      </c>
      <c r="G444" s="1" t="s">
        <v>12</v>
      </c>
      <c r="H444" s="2">
        <v>41469.583333333336</v>
      </c>
      <c r="I444" s="2">
        <v>41469.791669999999</v>
      </c>
      <c r="J444" s="1">
        <v>1</v>
      </c>
      <c r="K444" s="1">
        <v>0</v>
      </c>
      <c r="L444" s="2">
        <v>41469.459722222222</v>
      </c>
      <c r="M444" s="1">
        <v>0</v>
      </c>
      <c r="N444" s="1">
        <f t="shared" si="35"/>
        <v>7</v>
      </c>
      <c r="O444" s="1">
        <f t="shared" si="36"/>
        <v>14</v>
      </c>
      <c r="P444" s="1">
        <f t="shared" si="37"/>
        <v>0.20833666666294448</v>
      </c>
      <c r="Q444" s="1">
        <f t="shared" si="38"/>
        <v>5.0000799999106675</v>
      </c>
      <c r="R444" s="1">
        <f t="shared" si="39"/>
        <v>0.12361111111385981</v>
      </c>
    </row>
    <row r="445" spans="1:18" x14ac:dyDescent="0.35">
      <c r="A445" s="1">
        <v>5536</v>
      </c>
      <c r="B445" s="1">
        <v>170040</v>
      </c>
      <c r="C445" s="1">
        <v>41028</v>
      </c>
      <c r="D445" s="1">
        <v>12</v>
      </c>
      <c r="E445" s="1">
        <v>3</v>
      </c>
      <c r="F445" s="1">
        <v>1274</v>
      </c>
      <c r="G445" s="1" t="s">
        <v>12</v>
      </c>
      <c r="H445" s="2">
        <v>41516.625</v>
      </c>
      <c r="I445" s="2">
        <v>41516.833330000001</v>
      </c>
      <c r="J445" s="1">
        <v>0</v>
      </c>
      <c r="K445" s="1">
        <v>0</v>
      </c>
      <c r="L445" s="2">
        <v>41516.501388888886</v>
      </c>
      <c r="M445" s="1">
        <v>0</v>
      </c>
      <c r="N445" s="1">
        <f t="shared" si="35"/>
        <v>5</v>
      </c>
      <c r="O445" s="1">
        <f t="shared" si="36"/>
        <v>15</v>
      </c>
      <c r="P445" s="1">
        <f t="shared" si="37"/>
        <v>0.20833000000129687</v>
      </c>
      <c r="Q445" s="1">
        <f t="shared" si="38"/>
        <v>4.9999200000311248</v>
      </c>
      <c r="R445" s="1">
        <f t="shared" si="39"/>
        <v>0.12361111111385981</v>
      </c>
    </row>
    <row r="446" spans="1:18" x14ac:dyDescent="0.35">
      <c r="A446" s="1">
        <v>7206</v>
      </c>
      <c r="B446" s="1">
        <v>171935</v>
      </c>
      <c r="C446" s="1">
        <v>41713</v>
      </c>
      <c r="D446" s="1">
        <v>12</v>
      </c>
      <c r="E446" s="1">
        <v>2</v>
      </c>
      <c r="F446" s="1">
        <v>793</v>
      </c>
      <c r="G446" s="1">
        <v>572</v>
      </c>
      <c r="H446" s="2">
        <v>41523.75</v>
      </c>
      <c r="I446" s="2">
        <v>41523.790739999997</v>
      </c>
      <c r="J446" s="1">
        <v>0</v>
      </c>
      <c r="K446" s="1">
        <v>0</v>
      </c>
      <c r="L446" s="2">
        <v>41523.625694444447</v>
      </c>
      <c r="M446" s="1">
        <v>0</v>
      </c>
      <c r="N446" s="1">
        <f t="shared" si="35"/>
        <v>5</v>
      </c>
      <c r="O446" s="1">
        <f t="shared" si="36"/>
        <v>18</v>
      </c>
      <c r="P446" s="1">
        <f t="shared" si="37"/>
        <v>4.0739999996731058E-2</v>
      </c>
      <c r="Q446" s="1">
        <f t="shared" si="38"/>
        <v>0.97775999992154539</v>
      </c>
      <c r="R446" s="1">
        <f t="shared" si="39"/>
        <v>0.12430555555329192</v>
      </c>
    </row>
    <row r="447" spans="1:18" x14ac:dyDescent="0.35">
      <c r="A447" s="1">
        <v>6268</v>
      </c>
      <c r="B447" s="1">
        <v>176025</v>
      </c>
      <c r="C447" s="1">
        <v>43723</v>
      </c>
      <c r="D447" s="1">
        <v>85</v>
      </c>
      <c r="E447" s="1">
        <v>2</v>
      </c>
      <c r="F447" s="1">
        <v>471</v>
      </c>
      <c r="G447" s="1">
        <v>393</v>
      </c>
      <c r="H447" s="2">
        <v>41545.572916666664</v>
      </c>
      <c r="I447" s="2">
        <v>41545.624880000003</v>
      </c>
      <c r="J447" s="1">
        <v>1</v>
      </c>
      <c r="K447" s="1">
        <v>0</v>
      </c>
      <c r="L447" s="2">
        <v>41545.448611111111</v>
      </c>
      <c r="M447" s="1">
        <v>0</v>
      </c>
      <c r="N447" s="1">
        <f t="shared" si="35"/>
        <v>6</v>
      </c>
      <c r="O447" s="1">
        <f t="shared" si="36"/>
        <v>13</v>
      </c>
      <c r="P447" s="1">
        <f t="shared" si="37"/>
        <v>5.1963333338790108E-2</v>
      </c>
      <c r="Q447" s="1">
        <f t="shared" si="38"/>
        <v>1.2471200001309626</v>
      </c>
      <c r="R447" s="1">
        <f t="shared" si="39"/>
        <v>0.12430555555329192</v>
      </c>
    </row>
    <row r="448" spans="1:18" x14ac:dyDescent="0.35">
      <c r="A448" s="1">
        <v>6110</v>
      </c>
      <c r="B448" s="1">
        <v>177175</v>
      </c>
      <c r="C448" s="1">
        <v>44287</v>
      </c>
      <c r="D448" s="1">
        <v>12</v>
      </c>
      <c r="E448" s="1">
        <v>3</v>
      </c>
      <c r="F448" s="1">
        <v>767</v>
      </c>
      <c r="G448" s="1" t="s">
        <v>12</v>
      </c>
      <c r="H448" s="2">
        <v>41551.666666666664</v>
      </c>
      <c r="I448" s="2">
        <v>41551.875</v>
      </c>
      <c r="J448" s="1">
        <v>1</v>
      </c>
      <c r="K448" s="1">
        <v>0</v>
      </c>
      <c r="L448" s="2">
        <v>41551.542361111111</v>
      </c>
      <c r="M448" s="1">
        <v>0</v>
      </c>
      <c r="N448" s="1">
        <f t="shared" si="35"/>
        <v>5</v>
      </c>
      <c r="O448" s="1">
        <f t="shared" si="36"/>
        <v>16</v>
      </c>
      <c r="P448" s="1">
        <f t="shared" si="37"/>
        <v>0.20833333333575865</v>
      </c>
      <c r="Q448" s="1">
        <f t="shared" si="38"/>
        <v>5.0000000000582077</v>
      </c>
      <c r="R448" s="1">
        <f t="shared" si="39"/>
        <v>0.12430555555329192</v>
      </c>
    </row>
    <row r="449" spans="1:18" x14ac:dyDescent="0.35">
      <c r="A449" s="1">
        <v>8007</v>
      </c>
      <c r="B449" s="1">
        <v>157804</v>
      </c>
      <c r="C449" s="1">
        <v>31605</v>
      </c>
      <c r="D449" s="1">
        <v>89</v>
      </c>
      <c r="E449" s="1">
        <v>3</v>
      </c>
      <c r="F449" s="1">
        <v>492</v>
      </c>
      <c r="G449" s="1" t="s">
        <v>12</v>
      </c>
      <c r="H449" s="2">
        <v>41456.583333333336</v>
      </c>
      <c r="I449" s="2">
        <v>41456.958330000001</v>
      </c>
      <c r="J449" s="1">
        <v>1</v>
      </c>
      <c r="K449" s="1">
        <v>0</v>
      </c>
      <c r="L449" s="2">
        <v>41456.459027777775</v>
      </c>
      <c r="M449" s="1">
        <v>0</v>
      </c>
      <c r="N449" s="1">
        <f t="shared" si="35"/>
        <v>1</v>
      </c>
      <c r="O449" s="1">
        <f t="shared" si="36"/>
        <v>14</v>
      </c>
      <c r="P449" s="1">
        <f t="shared" si="37"/>
        <v>0.37499666666553821</v>
      </c>
      <c r="Q449" s="1">
        <f t="shared" si="38"/>
        <v>8.9999199999729171</v>
      </c>
      <c r="R449" s="1">
        <f t="shared" si="39"/>
        <v>0.12430555556056788</v>
      </c>
    </row>
    <row r="450" spans="1:18" x14ac:dyDescent="0.35">
      <c r="A450" s="1">
        <v>5738</v>
      </c>
      <c r="B450" s="1">
        <v>166384</v>
      </c>
      <c r="C450" s="1">
        <v>39195</v>
      </c>
      <c r="D450" s="1">
        <v>12</v>
      </c>
      <c r="E450" s="1">
        <v>2</v>
      </c>
      <c r="F450" s="1">
        <v>293</v>
      </c>
      <c r="G450" s="1">
        <v>393</v>
      </c>
      <c r="H450" s="2">
        <v>41498.604166666664</v>
      </c>
      <c r="I450" s="2">
        <v>41498.697419999997</v>
      </c>
      <c r="J450" s="1">
        <v>0</v>
      </c>
      <c r="K450" s="1">
        <v>0</v>
      </c>
      <c r="L450" s="2">
        <v>41498.479166666664</v>
      </c>
      <c r="M450" s="1">
        <v>0</v>
      </c>
      <c r="N450" s="1">
        <f t="shared" ref="N450:N513" si="40">WEEKDAY(H450,2)</f>
        <v>1</v>
      </c>
      <c r="O450" s="1">
        <f t="shared" ref="O450:O513" si="41">HOUR(H450)</f>
        <v>14</v>
      </c>
      <c r="P450" s="1">
        <f t="shared" ref="P450:P513" si="42">I450-H450</f>
        <v>9.3253333332540933E-2</v>
      </c>
      <c r="Q450" s="1">
        <f t="shared" ref="Q450:Q513" si="43">IF(M450=1, "",P450*24)</f>
        <v>2.2380799999809824</v>
      </c>
      <c r="R450" s="1">
        <f t="shared" ref="R450:R513" si="44">H450-L450</f>
        <v>0.125</v>
      </c>
    </row>
    <row r="451" spans="1:18" x14ac:dyDescent="0.35">
      <c r="A451" s="1">
        <v>7164</v>
      </c>
      <c r="B451" s="1">
        <v>177671</v>
      </c>
      <c r="C451" s="1">
        <v>44558</v>
      </c>
      <c r="D451" s="1">
        <v>65</v>
      </c>
      <c r="E451" s="1">
        <v>3</v>
      </c>
      <c r="F451" s="1">
        <v>112</v>
      </c>
      <c r="G451" s="1" t="s">
        <v>12</v>
      </c>
      <c r="H451" s="2">
        <v>41554.75</v>
      </c>
      <c r="I451" s="2">
        <v>41555.041669999999</v>
      </c>
      <c r="J451" s="1">
        <v>0</v>
      </c>
      <c r="K451" s="1">
        <v>0</v>
      </c>
      <c r="L451" s="2">
        <v>41554.624305555553</v>
      </c>
      <c r="M451" s="1">
        <v>0</v>
      </c>
      <c r="N451" s="1">
        <f t="shared" si="40"/>
        <v>1</v>
      </c>
      <c r="O451" s="1">
        <f t="shared" si="41"/>
        <v>18</v>
      </c>
      <c r="P451" s="1">
        <f t="shared" si="42"/>
        <v>0.29166999999870313</v>
      </c>
      <c r="Q451" s="1">
        <f t="shared" si="43"/>
        <v>7.0000799999688752</v>
      </c>
      <c r="R451" s="1">
        <f t="shared" si="44"/>
        <v>0.12569444444670808</v>
      </c>
    </row>
    <row r="452" spans="1:18" x14ac:dyDescent="0.35">
      <c r="A452" s="1">
        <v>6259</v>
      </c>
      <c r="B452" s="1">
        <v>165120</v>
      </c>
      <c r="C452" s="1">
        <v>42</v>
      </c>
      <c r="D452" s="1">
        <v>89</v>
      </c>
      <c r="E452" s="1">
        <v>2</v>
      </c>
      <c r="F452" s="1">
        <v>393</v>
      </c>
      <c r="G452" s="1">
        <v>667</v>
      </c>
      <c r="H452" s="2">
        <v>41492.510416666664</v>
      </c>
      <c r="I452" s="2">
        <v>41492.574650000002</v>
      </c>
      <c r="J452" s="1">
        <v>0</v>
      </c>
      <c r="K452" s="1">
        <v>1</v>
      </c>
      <c r="L452" s="2">
        <v>41492.384027777778</v>
      </c>
      <c r="M452" s="1">
        <v>0</v>
      </c>
      <c r="N452" s="1">
        <f t="shared" si="40"/>
        <v>2</v>
      </c>
      <c r="O452" s="1">
        <f t="shared" si="41"/>
        <v>12</v>
      </c>
      <c r="P452" s="1">
        <f t="shared" si="42"/>
        <v>6.4233333338052034E-2</v>
      </c>
      <c r="Q452" s="1">
        <f t="shared" si="43"/>
        <v>1.5416000001132488</v>
      </c>
      <c r="R452" s="1">
        <f t="shared" si="44"/>
        <v>0.12638888888614019</v>
      </c>
    </row>
    <row r="453" spans="1:18" x14ac:dyDescent="0.35">
      <c r="A453" s="1">
        <v>6047</v>
      </c>
      <c r="B453" s="1">
        <v>173579</v>
      </c>
      <c r="C453" s="1">
        <v>42079</v>
      </c>
      <c r="D453" s="1">
        <v>12</v>
      </c>
      <c r="E453" s="1">
        <v>2</v>
      </c>
      <c r="F453" s="1">
        <v>278</v>
      </c>
      <c r="G453" s="1">
        <v>393</v>
      </c>
      <c r="H453" s="2">
        <v>41532.145833333336</v>
      </c>
      <c r="I453" s="2">
        <v>41532.187080000003</v>
      </c>
      <c r="J453" s="1">
        <v>1</v>
      </c>
      <c r="K453" s="1">
        <v>0</v>
      </c>
      <c r="L453" s="2">
        <v>41532.019444444442</v>
      </c>
      <c r="M453" s="1">
        <v>0</v>
      </c>
      <c r="N453" s="1">
        <f t="shared" si="40"/>
        <v>7</v>
      </c>
      <c r="O453" s="1">
        <f t="shared" si="41"/>
        <v>3</v>
      </c>
      <c r="P453" s="1">
        <f t="shared" si="42"/>
        <v>4.1246666667575482E-2</v>
      </c>
      <c r="Q453" s="1">
        <f t="shared" si="43"/>
        <v>0.98992000002181157</v>
      </c>
      <c r="R453" s="1">
        <f t="shared" si="44"/>
        <v>0.12638888889341615</v>
      </c>
    </row>
    <row r="454" spans="1:18" x14ac:dyDescent="0.35">
      <c r="A454" s="1">
        <v>5470</v>
      </c>
      <c r="B454" s="1">
        <v>174042</v>
      </c>
      <c r="C454" s="1">
        <v>42953</v>
      </c>
      <c r="D454" s="1">
        <v>12</v>
      </c>
      <c r="E454" s="1">
        <v>3</v>
      </c>
      <c r="F454" s="1">
        <v>458</v>
      </c>
      <c r="G454" s="1" t="s">
        <v>12</v>
      </c>
      <c r="H454" s="2">
        <v>41534.458333333336</v>
      </c>
      <c r="I454" s="2">
        <v>41534.75</v>
      </c>
      <c r="J454" s="1">
        <v>1</v>
      </c>
      <c r="K454" s="1">
        <v>0</v>
      </c>
      <c r="L454" s="2">
        <v>41534.331944444442</v>
      </c>
      <c r="M454" s="1">
        <v>0</v>
      </c>
      <c r="N454" s="1">
        <f t="shared" si="40"/>
        <v>2</v>
      </c>
      <c r="O454" s="1">
        <f t="shared" si="41"/>
        <v>11</v>
      </c>
      <c r="P454" s="1">
        <f t="shared" si="42"/>
        <v>0.29166666666424135</v>
      </c>
      <c r="Q454" s="1">
        <f t="shared" si="43"/>
        <v>6.9999999999417923</v>
      </c>
      <c r="R454" s="1">
        <f t="shared" si="44"/>
        <v>0.12638888889341615</v>
      </c>
    </row>
    <row r="455" spans="1:18" x14ac:dyDescent="0.35">
      <c r="A455" s="1">
        <v>7995</v>
      </c>
      <c r="B455" s="1">
        <v>158952</v>
      </c>
      <c r="C455" s="1">
        <v>29525</v>
      </c>
      <c r="D455" s="1">
        <v>89</v>
      </c>
      <c r="E455" s="1">
        <v>2</v>
      </c>
      <c r="F455" s="1">
        <v>1159</v>
      </c>
      <c r="G455" s="1">
        <v>393</v>
      </c>
      <c r="H455" s="2">
        <v>41461.666666666664</v>
      </c>
      <c r="I455" s="2">
        <v>41461.735339999999</v>
      </c>
      <c r="J455" s="1">
        <v>1</v>
      </c>
      <c r="K455" s="1">
        <v>0</v>
      </c>
      <c r="L455" s="2">
        <v>41461.539583333331</v>
      </c>
      <c r="M455" s="1">
        <v>0</v>
      </c>
      <c r="N455" s="1">
        <f t="shared" si="40"/>
        <v>6</v>
      </c>
      <c r="O455" s="1">
        <f t="shared" si="41"/>
        <v>16</v>
      </c>
      <c r="P455" s="1">
        <f t="shared" si="42"/>
        <v>6.8673333335027564E-2</v>
      </c>
      <c r="Q455" s="1">
        <f t="shared" si="43"/>
        <v>1.6481600000406615</v>
      </c>
      <c r="R455" s="1">
        <f t="shared" si="44"/>
        <v>0.12708333333284827</v>
      </c>
    </row>
    <row r="456" spans="1:18" x14ac:dyDescent="0.35">
      <c r="A456" s="1">
        <v>6481</v>
      </c>
      <c r="B456" s="1">
        <v>161078</v>
      </c>
      <c r="C456" s="1">
        <v>36806</v>
      </c>
      <c r="D456" s="1">
        <v>12</v>
      </c>
      <c r="E456" s="1">
        <v>2</v>
      </c>
      <c r="F456" s="1">
        <v>450</v>
      </c>
      <c r="G456" s="1">
        <v>585</v>
      </c>
      <c r="H456" s="2">
        <v>41472.75</v>
      </c>
      <c r="I456" s="2">
        <v>41472.814330000001</v>
      </c>
      <c r="J456" s="1">
        <v>1</v>
      </c>
      <c r="K456" s="1">
        <v>0</v>
      </c>
      <c r="L456" s="2">
        <v>41472.622916666667</v>
      </c>
      <c r="M456" s="1">
        <v>0</v>
      </c>
      <c r="N456" s="1">
        <f t="shared" si="40"/>
        <v>3</v>
      </c>
      <c r="O456" s="1">
        <f t="shared" si="41"/>
        <v>18</v>
      </c>
      <c r="P456" s="1">
        <f t="shared" si="42"/>
        <v>6.4330000001064036E-2</v>
      </c>
      <c r="Q456" s="1">
        <f t="shared" si="43"/>
        <v>1.5439200000255369</v>
      </c>
      <c r="R456" s="1">
        <f t="shared" si="44"/>
        <v>0.12708333333284827</v>
      </c>
    </row>
    <row r="457" spans="1:18" x14ac:dyDescent="0.35">
      <c r="A457" s="1">
        <v>7927</v>
      </c>
      <c r="B457" s="1">
        <v>164502</v>
      </c>
      <c r="C457" s="1">
        <v>38280</v>
      </c>
      <c r="D457" s="1">
        <v>12</v>
      </c>
      <c r="E457" s="1">
        <v>2</v>
      </c>
      <c r="F457" s="1">
        <v>1099</v>
      </c>
      <c r="G457" s="1">
        <v>1244</v>
      </c>
      <c r="H457" s="2">
        <v>41489.416666666664</v>
      </c>
      <c r="I457" s="2">
        <v>41489.454510000003</v>
      </c>
      <c r="J457" s="1">
        <v>0</v>
      </c>
      <c r="K457" s="1">
        <v>0</v>
      </c>
      <c r="L457" s="2">
        <v>41489.289583333331</v>
      </c>
      <c r="M457" s="1">
        <v>0</v>
      </c>
      <c r="N457" s="1">
        <f t="shared" si="40"/>
        <v>6</v>
      </c>
      <c r="O457" s="1">
        <f t="shared" si="41"/>
        <v>10</v>
      </c>
      <c r="P457" s="1">
        <f t="shared" si="42"/>
        <v>3.7843333338969387E-2</v>
      </c>
      <c r="Q457" s="1">
        <f t="shared" si="43"/>
        <v>0.90824000013526529</v>
      </c>
      <c r="R457" s="1">
        <f t="shared" si="44"/>
        <v>0.12708333333284827</v>
      </c>
    </row>
    <row r="458" spans="1:18" x14ac:dyDescent="0.35">
      <c r="A458" s="1">
        <v>7249</v>
      </c>
      <c r="B458" s="1">
        <v>168631</v>
      </c>
      <c r="C458" s="1">
        <v>40367</v>
      </c>
      <c r="D458" s="1">
        <v>12</v>
      </c>
      <c r="E458" s="1">
        <v>2</v>
      </c>
      <c r="F458" s="1">
        <v>83</v>
      </c>
      <c r="G458" s="1">
        <v>1081</v>
      </c>
      <c r="H458" s="2">
        <v>41508.729166666664</v>
      </c>
      <c r="I458" s="2">
        <v>41508.73833</v>
      </c>
      <c r="J458" s="1">
        <v>0</v>
      </c>
      <c r="K458" s="1">
        <v>0</v>
      </c>
      <c r="L458" s="2">
        <v>41508.602083333331</v>
      </c>
      <c r="M458" s="1">
        <v>0</v>
      </c>
      <c r="N458" s="1">
        <f t="shared" si="40"/>
        <v>4</v>
      </c>
      <c r="O458" s="1">
        <f t="shared" si="41"/>
        <v>17</v>
      </c>
      <c r="P458" s="1">
        <f t="shared" si="42"/>
        <v>9.163333335891366E-3</v>
      </c>
      <c r="Q458" s="1">
        <f t="shared" si="43"/>
        <v>0.21992000006139278</v>
      </c>
      <c r="R458" s="1">
        <f t="shared" si="44"/>
        <v>0.12708333333284827</v>
      </c>
    </row>
    <row r="459" spans="1:18" x14ac:dyDescent="0.35">
      <c r="A459" s="1">
        <v>6011</v>
      </c>
      <c r="B459" s="1">
        <v>170058</v>
      </c>
      <c r="C459" s="1">
        <v>21386</v>
      </c>
      <c r="D459" s="1">
        <v>12</v>
      </c>
      <c r="E459" s="1">
        <v>2</v>
      </c>
      <c r="F459" s="1">
        <v>97</v>
      </c>
      <c r="G459" s="1">
        <v>269</v>
      </c>
      <c r="H459" s="2">
        <v>41516.666666666664</v>
      </c>
      <c r="I459" s="2">
        <v>41516.696060000002</v>
      </c>
      <c r="J459" s="1">
        <v>1</v>
      </c>
      <c r="K459" s="1">
        <v>0</v>
      </c>
      <c r="L459" s="2">
        <v>41516.539583333331</v>
      </c>
      <c r="M459" s="1">
        <v>0</v>
      </c>
      <c r="N459" s="1">
        <f t="shared" si="40"/>
        <v>5</v>
      </c>
      <c r="O459" s="1">
        <f t="shared" si="41"/>
        <v>16</v>
      </c>
      <c r="P459" s="1">
        <f t="shared" si="42"/>
        <v>2.9393333337793592E-2</v>
      </c>
      <c r="Q459" s="1">
        <f t="shared" si="43"/>
        <v>0.70544000010704622</v>
      </c>
      <c r="R459" s="1">
        <f t="shared" si="44"/>
        <v>0.12708333333284827</v>
      </c>
    </row>
    <row r="460" spans="1:18" x14ac:dyDescent="0.35">
      <c r="A460" s="1">
        <v>7613</v>
      </c>
      <c r="B460" s="1">
        <v>180122</v>
      </c>
      <c r="C460" s="1">
        <v>39062</v>
      </c>
      <c r="D460" s="1">
        <v>12</v>
      </c>
      <c r="E460" s="1">
        <v>2</v>
      </c>
      <c r="F460" s="1">
        <v>776</v>
      </c>
      <c r="G460" s="1">
        <v>271</v>
      </c>
      <c r="H460" s="2">
        <v>41567.75</v>
      </c>
      <c r="I460" s="2">
        <v>41567.802810000001</v>
      </c>
      <c r="J460" s="1">
        <v>1</v>
      </c>
      <c r="K460" s="1">
        <v>0</v>
      </c>
      <c r="L460" s="2">
        <v>41567.622916666667</v>
      </c>
      <c r="M460" s="1">
        <v>0</v>
      </c>
      <c r="N460" s="1">
        <f t="shared" si="40"/>
        <v>7</v>
      </c>
      <c r="O460" s="1">
        <f t="shared" si="41"/>
        <v>18</v>
      </c>
      <c r="P460" s="1">
        <f t="shared" si="42"/>
        <v>5.281000000104541E-2</v>
      </c>
      <c r="Q460" s="1">
        <f t="shared" si="43"/>
        <v>1.2674400000250898</v>
      </c>
      <c r="R460" s="1">
        <f t="shared" si="44"/>
        <v>0.12708333333284827</v>
      </c>
    </row>
    <row r="461" spans="1:18" x14ac:dyDescent="0.35">
      <c r="A461" s="1">
        <v>7659</v>
      </c>
      <c r="B461" s="1">
        <v>159226</v>
      </c>
      <c r="C461" s="1">
        <v>35936</v>
      </c>
      <c r="D461" s="1">
        <v>12</v>
      </c>
      <c r="E461" s="1">
        <v>2</v>
      </c>
      <c r="F461" s="1">
        <v>296</v>
      </c>
      <c r="G461" s="1">
        <v>852</v>
      </c>
      <c r="H461" s="2">
        <v>41462.895833333336</v>
      </c>
      <c r="I461" s="2">
        <v>41462.923260000003</v>
      </c>
      <c r="J461" s="1">
        <v>0</v>
      </c>
      <c r="K461" s="1">
        <v>0</v>
      </c>
      <c r="L461" s="2">
        <v>41462.768055555556</v>
      </c>
      <c r="M461" s="1">
        <v>0</v>
      </c>
      <c r="N461" s="1">
        <f t="shared" si="40"/>
        <v>7</v>
      </c>
      <c r="O461" s="1">
        <f t="shared" si="41"/>
        <v>21</v>
      </c>
      <c r="P461" s="1">
        <f t="shared" si="42"/>
        <v>2.7426666667452082E-2</v>
      </c>
      <c r="Q461" s="1">
        <f t="shared" si="43"/>
        <v>0.65824000001884997</v>
      </c>
      <c r="R461" s="1">
        <f t="shared" si="44"/>
        <v>0.12777777777955635</v>
      </c>
    </row>
    <row r="462" spans="1:18" x14ac:dyDescent="0.35">
      <c r="A462" s="1">
        <v>5970</v>
      </c>
      <c r="B462" s="1">
        <v>182669</v>
      </c>
      <c r="C462" s="1">
        <v>46931</v>
      </c>
      <c r="D462" s="1">
        <v>12</v>
      </c>
      <c r="E462" s="1">
        <v>2</v>
      </c>
      <c r="F462" s="1">
        <v>977</v>
      </c>
      <c r="G462" s="1">
        <v>393</v>
      </c>
      <c r="H462" s="2">
        <v>41579.5</v>
      </c>
      <c r="I462" s="2">
        <v>41579.571349999998</v>
      </c>
      <c r="J462" s="1">
        <v>0</v>
      </c>
      <c r="K462" s="1">
        <v>0</v>
      </c>
      <c r="L462" s="2">
        <v>41579.37222222222</v>
      </c>
      <c r="M462" s="1">
        <v>0</v>
      </c>
      <c r="N462" s="1">
        <f t="shared" si="40"/>
        <v>5</v>
      </c>
      <c r="O462" s="1">
        <f t="shared" si="41"/>
        <v>12</v>
      </c>
      <c r="P462" s="1">
        <f t="shared" si="42"/>
        <v>7.1349999998346902E-2</v>
      </c>
      <c r="Q462" s="1">
        <f t="shared" si="43"/>
        <v>1.7123999999603257</v>
      </c>
      <c r="R462" s="1">
        <f t="shared" si="44"/>
        <v>0.12777777777955635</v>
      </c>
    </row>
    <row r="463" spans="1:18" x14ac:dyDescent="0.35">
      <c r="A463" s="1">
        <v>7290</v>
      </c>
      <c r="B463" s="1">
        <v>159936</v>
      </c>
      <c r="C463" s="1">
        <v>36272</v>
      </c>
      <c r="D463" s="1">
        <v>12</v>
      </c>
      <c r="E463" s="1">
        <v>2</v>
      </c>
      <c r="F463" s="1">
        <v>1096</v>
      </c>
      <c r="G463" s="1">
        <v>149</v>
      </c>
      <c r="H463" s="2">
        <v>41466.791666666664</v>
      </c>
      <c r="I463" s="2">
        <v>41466.878360000002</v>
      </c>
      <c r="J463" s="1">
        <v>1</v>
      </c>
      <c r="K463" s="1">
        <v>0</v>
      </c>
      <c r="L463" s="2">
        <v>41466.663194444445</v>
      </c>
      <c r="M463" s="1">
        <v>0</v>
      </c>
      <c r="N463" s="1">
        <f t="shared" si="40"/>
        <v>4</v>
      </c>
      <c r="O463" s="1">
        <f t="shared" si="41"/>
        <v>19</v>
      </c>
      <c r="P463" s="1">
        <f t="shared" si="42"/>
        <v>8.6693333338189404E-2</v>
      </c>
      <c r="Q463" s="1">
        <f t="shared" si="43"/>
        <v>2.0806400001165457</v>
      </c>
      <c r="R463" s="1">
        <f t="shared" si="44"/>
        <v>0.12847222221898846</v>
      </c>
    </row>
    <row r="464" spans="1:18" x14ac:dyDescent="0.35">
      <c r="A464" s="1">
        <v>6301</v>
      </c>
      <c r="B464" s="1">
        <v>162232</v>
      </c>
      <c r="C464" s="1">
        <v>40009</v>
      </c>
      <c r="D464" s="1">
        <v>12</v>
      </c>
      <c r="E464" s="1">
        <v>2</v>
      </c>
      <c r="F464" s="1">
        <v>293</v>
      </c>
      <c r="G464" s="1">
        <v>1026</v>
      </c>
      <c r="H464" s="2">
        <v>41478.666666666664</v>
      </c>
      <c r="I464" s="2">
        <v>41478.759850000002</v>
      </c>
      <c r="J464" s="1">
        <v>0</v>
      </c>
      <c r="K464" s="1">
        <v>0</v>
      </c>
      <c r="L464" s="2">
        <v>41478.538194444445</v>
      </c>
      <c r="M464" s="1">
        <v>0</v>
      </c>
      <c r="N464" s="1">
        <f t="shared" si="40"/>
        <v>2</v>
      </c>
      <c r="O464" s="1">
        <f t="shared" si="41"/>
        <v>16</v>
      </c>
      <c r="P464" s="1">
        <f t="shared" si="42"/>
        <v>9.3183333337947261E-2</v>
      </c>
      <c r="Q464" s="1">
        <f t="shared" si="43"/>
        <v>2.2364000001107343</v>
      </c>
      <c r="R464" s="1">
        <f t="shared" si="44"/>
        <v>0.12847222221898846</v>
      </c>
    </row>
    <row r="465" spans="1:18" x14ac:dyDescent="0.35">
      <c r="A465" s="1">
        <v>6330</v>
      </c>
      <c r="B465" s="1">
        <v>165405</v>
      </c>
      <c r="C465" s="1">
        <v>38698</v>
      </c>
      <c r="D465" s="1">
        <v>12</v>
      </c>
      <c r="E465" s="1">
        <v>2</v>
      </c>
      <c r="F465" s="1">
        <v>974</v>
      </c>
      <c r="G465" s="1">
        <v>410</v>
      </c>
      <c r="H465" s="2">
        <v>41493.927083333336</v>
      </c>
      <c r="I465" s="2">
        <v>41493.942029999998</v>
      </c>
      <c r="J465" s="1">
        <v>1</v>
      </c>
      <c r="K465" s="1">
        <v>0</v>
      </c>
      <c r="L465" s="2">
        <v>41493.798611111109</v>
      </c>
      <c r="M465" s="1">
        <v>0</v>
      </c>
      <c r="N465" s="1">
        <f t="shared" si="40"/>
        <v>3</v>
      </c>
      <c r="O465" s="1">
        <f t="shared" si="41"/>
        <v>22</v>
      </c>
      <c r="P465" s="1">
        <f t="shared" si="42"/>
        <v>1.4946666662581265E-2</v>
      </c>
      <c r="Q465" s="1">
        <f t="shared" si="43"/>
        <v>0.35871999990195036</v>
      </c>
      <c r="R465" s="1">
        <f t="shared" si="44"/>
        <v>0.12847222222626442</v>
      </c>
    </row>
    <row r="466" spans="1:18" x14ac:dyDescent="0.35">
      <c r="A466" s="1">
        <v>7107</v>
      </c>
      <c r="B466" s="1">
        <v>159564</v>
      </c>
      <c r="C466" s="1">
        <v>35805</v>
      </c>
      <c r="D466" s="1">
        <v>24</v>
      </c>
      <c r="E466" s="1">
        <v>2</v>
      </c>
      <c r="F466" s="1">
        <v>1357</v>
      </c>
      <c r="G466" s="1">
        <v>1341</v>
      </c>
      <c r="H466" s="2">
        <v>41464.90625</v>
      </c>
      <c r="I466" s="2">
        <v>41464.920579999998</v>
      </c>
      <c r="J466" s="1">
        <v>1</v>
      </c>
      <c r="K466" s="1">
        <v>0</v>
      </c>
      <c r="L466" s="2">
        <v>41464.777083333334</v>
      </c>
      <c r="M466" s="1">
        <v>0</v>
      </c>
      <c r="N466" s="1">
        <f t="shared" si="40"/>
        <v>2</v>
      </c>
      <c r="O466" s="1">
        <f t="shared" si="41"/>
        <v>21</v>
      </c>
      <c r="P466" s="1">
        <f t="shared" si="42"/>
        <v>1.4329999998153653E-2</v>
      </c>
      <c r="Q466" s="1">
        <f t="shared" si="43"/>
        <v>0.34391999995568767</v>
      </c>
      <c r="R466" s="1">
        <f t="shared" si="44"/>
        <v>0.12916666666569654</v>
      </c>
    </row>
    <row r="467" spans="1:18" x14ac:dyDescent="0.35">
      <c r="A467" s="1">
        <v>6042</v>
      </c>
      <c r="B467" s="1">
        <v>162011</v>
      </c>
      <c r="C467" s="1">
        <v>35799</v>
      </c>
      <c r="D467" s="1">
        <v>64</v>
      </c>
      <c r="E467" s="1">
        <v>3</v>
      </c>
      <c r="F467" s="1">
        <v>1068</v>
      </c>
      <c r="G467" s="1" t="s">
        <v>12</v>
      </c>
      <c r="H467" s="2">
        <v>41477.4375</v>
      </c>
      <c r="I467" s="2">
        <v>41477.645830000001</v>
      </c>
      <c r="J467" s="1">
        <v>0</v>
      </c>
      <c r="K467" s="1">
        <v>0</v>
      </c>
      <c r="L467" s="2">
        <v>41477.308333333334</v>
      </c>
      <c r="M467" s="1">
        <v>0</v>
      </c>
      <c r="N467" s="1">
        <f t="shared" si="40"/>
        <v>1</v>
      </c>
      <c r="O467" s="1">
        <f t="shared" si="41"/>
        <v>10</v>
      </c>
      <c r="P467" s="1">
        <f t="shared" si="42"/>
        <v>0.20833000000129687</v>
      </c>
      <c r="Q467" s="1">
        <f t="shared" si="43"/>
        <v>4.9999200000311248</v>
      </c>
      <c r="R467" s="1">
        <f t="shared" si="44"/>
        <v>0.12916666666569654</v>
      </c>
    </row>
    <row r="468" spans="1:18" x14ac:dyDescent="0.35">
      <c r="A468" s="1">
        <v>6187</v>
      </c>
      <c r="B468" s="1">
        <v>171213</v>
      </c>
      <c r="C468" s="1">
        <v>41409</v>
      </c>
      <c r="D468" s="1">
        <v>12</v>
      </c>
      <c r="E468" s="1">
        <v>2</v>
      </c>
      <c r="F468" s="1">
        <v>115</v>
      </c>
      <c r="G468" s="1">
        <v>293</v>
      </c>
      <c r="H468" s="2">
        <v>41520.708333333336</v>
      </c>
      <c r="I468" s="2">
        <v>41520.768219999998</v>
      </c>
      <c r="J468" s="1">
        <v>0</v>
      </c>
      <c r="K468" s="1">
        <v>0</v>
      </c>
      <c r="L468" s="2">
        <v>41520.57916666667</v>
      </c>
      <c r="M468" s="1">
        <v>0</v>
      </c>
      <c r="N468" s="1">
        <f t="shared" si="40"/>
        <v>2</v>
      </c>
      <c r="O468" s="1">
        <f t="shared" si="41"/>
        <v>17</v>
      </c>
      <c r="P468" s="1">
        <f t="shared" si="42"/>
        <v>5.9886666662350763E-2</v>
      </c>
      <c r="Q468" s="1">
        <f t="shared" si="43"/>
        <v>1.4372799998964183</v>
      </c>
      <c r="R468" s="1">
        <f t="shared" si="44"/>
        <v>0.12916666666569654</v>
      </c>
    </row>
    <row r="469" spans="1:18" x14ac:dyDescent="0.35">
      <c r="A469" s="1">
        <v>5835</v>
      </c>
      <c r="B469" s="1">
        <v>178792</v>
      </c>
      <c r="C469" s="1">
        <v>45111</v>
      </c>
      <c r="D469" s="1">
        <v>87</v>
      </c>
      <c r="E469" s="1">
        <v>1</v>
      </c>
      <c r="F469" s="1" t="s">
        <v>12</v>
      </c>
      <c r="G469" s="1" t="s">
        <v>12</v>
      </c>
      <c r="H469" s="2">
        <v>41560.010416666664</v>
      </c>
      <c r="I469" s="2">
        <v>41560.999309999999</v>
      </c>
      <c r="J469" s="1">
        <v>1</v>
      </c>
      <c r="K469" s="1">
        <v>0</v>
      </c>
      <c r="L469" s="2">
        <v>41559.881249999999</v>
      </c>
      <c r="M469" s="1">
        <v>0</v>
      </c>
      <c r="N469" s="1">
        <f t="shared" si="40"/>
        <v>7</v>
      </c>
      <c r="O469" s="1">
        <f t="shared" si="41"/>
        <v>0</v>
      </c>
      <c r="P469" s="1">
        <f t="shared" si="42"/>
        <v>0.98889333333499962</v>
      </c>
      <c r="Q469" s="1">
        <f t="shared" si="43"/>
        <v>23.733440000039991</v>
      </c>
      <c r="R469" s="1">
        <f t="shared" si="44"/>
        <v>0.12916666666569654</v>
      </c>
    </row>
    <row r="470" spans="1:18" x14ac:dyDescent="0.35">
      <c r="A470" s="1">
        <v>5497</v>
      </c>
      <c r="B470" s="1">
        <v>161361</v>
      </c>
      <c r="C470" s="1">
        <v>24843</v>
      </c>
      <c r="D470" s="1">
        <v>89</v>
      </c>
      <c r="E470" s="1">
        <v>2</v>
      </c>
      <c r="F470" s="1">
        <v>625</v>
      </c>
      <c r="G470" s="1">
        <v>393</v>
      </c>
      <c r="H470" s="2">
        <v>41474.25</v>
      </c>
      <c r="I470" s="2">
        <v>41474.30171</v>
      </c>
      <c r="J470" s="1">
        <v>1</v>
      </c>
      <c r="K470" s="1">
        <v>0</v>
      </c>
      <c r="L470" s="2">
        <v>41474.118750000001</v>
      </c>
      <c r="M470" s="1">
        <v>0</v>
      </c>
      <c r="N470" s="1">
        <f t="shared" si="40"/>
        <v>5</v>
      </c>
      <c r="O470" s="1">
        <f t="shared" si="41"/>
        <v>6</v>
      </c>
      <c r="P470" s="1">
        <f t="shared" si="42"/>
        <v>5.1709999999729916E-2</v>
      </c>
      <c r="Q470" s="1">
        <f t="shared" si="43"/>
        <v>1.241039999993518</v>
      </c>
      <c r="R470" s="1">
        <f t="shared" si="44"/>
        <v>0.13124999999854481</v>
      </c>
    </row>
    <row r="471" spans="1:18" x14ac:dyDescent="0.35">
      <c r="A471" s="1">
        <v>5912</v>
      </c>
      <c r="B471" s="1">
        <v>174774</v>
      </c>
      <c r="C471" s="1">
        <v>43287</v>
      </c>
      <c r="D471" s="1">
        <v>12</v>
      </c>
      <c r="E471" s="1">
        <v>3</v>
      </c>
      <c r="F471" s="1">
        <v>625</v>
      </c>
      <c r="G471" s="1" t="s">
        <v>12</v>
      </c>
      <c r="H471" s="2">
        <v>41538.6875</v>
      </c>
      <c r="I471" s="2">
        <v>41538.895830000001</v>
      </c>
      <c r="J471" s="1">
        <v>1</v>
      </c>
      <c r="K471" s="1">
        <v>0</v>
      </c>
      <c r="L471" s="2">
        <v>41538.555555555555</v>
      </c>
      <c r="M471" s="1">
        <v>0</v>
      </c>
      <c r="N471" s="1">
        <f t="shared" si="40"/>
        <v>6</v>
      </c>
      <c r="O471" s="1">
        <f t="shared" si="41"/>
        <v>16</v>
      </c>
      <c r="P471" s="1">
        <f t="shared" si="42"/>
        <v>0.20833000000129687</v>
      </c>
      <c r="Q471" s="1">
        <f t="shared" si="43"/>
        <v>4.9999200000311248</v>
      </c>
      <c r="R471" s="1">
        <f t="shared" si="44"/>
        <v>0.13194444444525288</v>
      </c>
    </row>
    <row r="472" spans="1:18" x14ac:dyDescent="0.35">
      <c r="A472" s="1">
        <v>6937</v>
      </c>
      <c r="B472" s="1">
        <v>185897</v>
      </c>
      <c r="C472" s="1">
        <v>48703</v>
      </c>
      <c r="D472" s="1">
        <v>12</v>
      </c>
      <c r="E472" s="1">
        <v>2</v>
      </c>
      <c r="F472" s="1">
        <v>448</v>
      </c>
      <c r="G472" s="1">
        <v>393</v>
      </c>
      <c r="H472" s="2">
        <v>41602.354166666664</v>
      </c>
      <c r="I472" s="2">
        <v>41602.394289999997</v>
      </c>
      <c r="J472" s="1">
        <v>1</v>
      </c>
      <c r="K472" s="1">
        <v>0</v>
      </c>
      <c r="L472" s="2">
        <v>41602.22152777778</v>
      </c>
      <c r="M472" s="1">
        <v>0</v>
      </c>
      <c r="N472" s="1">
        <f t="shared" si="40"/>
        <v>7</v>
      </c>
      <c r="O472" s="1">
        <f t="shared" si="41"/>
        <v>8</v>
      </c>
      <c r="P472" s="1">
        <f t="shared" si="42"/>
        <v>4.0123333332303446E-2</v>
      </c>
      <c r="Q472" s="1">
        <f t="shared" si="43"/>
        <v>0.9629599999752827</v>
      </c>
      <c r="R472" s="1">
        <f t="shared" si="44"/>
        <v>0.132638888884685</v>
      </c>
    </row>
    <row r="473" spans="1:18" x14ac:dyDescent="0.35">
      <c r="A473" s="1">
        <v>6134</v>
      </c>
      <c r="B473" s="1">
        <v>184179</v>
      </c>
      <c r="C473" s="1">
        <v>47818</v>
      </c>
      <c r="D473" s="1">
        <v>12</v>
      </c>
      <c r="E473" s="1">
        <v>3</v>
      </c>
      <c r="F473" s="1">
        <v>171</v>
      </c>
      <c r="G473" s="1" t="s">
        <v>12</v>
      </c>
      <c r="H473" s="2">
        <v>41590.53125</v>
      </c>
      <c r="I473" s="2">
        <v>41590.739580000001</v>
      </c>
      <c r="J473" s="1">
        <v>0</v>
      </c>
      <c r="K473" s="1">
        <v>0</v>
      </c>
      <c r="L473" s="2">
        <v>41590.398611111108</v>
      </c>
      <c r="M473" s="1">
        <v>0</v>
      </c>
      <c r="N473" s="1">
        <f t="shared" si="40"/>
        <v>2</v>
      </c>
      <c r="O473" s="1">
        <f t="shared" si="41"/>
        <v>12</v>
      </c>
      <c r="P473" s="1">
        <f t="shared" si="42"/>
        <v>0.20833000000129687</v>
      </c>
      <c r="Q473" s="1">
        <f t="shared" si="43"/>
        <v>4.9999200000311248</v>
      </c>
      <c r="R473" s="1">
        <f t="shared" si="44"/>
        <v>0.13263888889196096</v>
      </c>
    </row>
    <row r="474" spans="1:18" x14ac:dyDescent="0.35">
      <c r="A474" s="1">
        <v>7808</v>
      </c>
      <c r="B474" s="1">
        <v>162446</v>
      </c>
      <c r="C474" s="1">
        <v>37473</v>
      </c>
      <c r="D474" s="1">
        <v>89</v>
      </c>
      <c r="E474" s="1">
        <v>2</v>
      </c>
      <c r="F474" s="1">
        <v>1348</v>
      </c>
      <c r="G474" s="1">
        <v>585</v>
      </c>
      <c r="H474" s="2">
        <v>41479.875</v>
      </c>
      <c r="I474" s="2">
        <v>41479.925640000001</v>
      </c>
      <c r="J474" s="1">
        <v>1</v>
      </c>
      <c r="K474" s="1">
        <v>0</v>
      </c>
      <c r="L474" s="2">
        <v>41479.741666666669</v>
      </c>
      <c r="M474" s="1">
        <v>0</v>
      </c>
      <c r="N474" s="1">
        <f t="shared" si="40"/>
        <v>3</v>
      </c>
      <c r="O474" s="1">
        <f t="shared" si="41"/>
        <v>21</v>
      </c>
      <c r="P474" s="1">
        <f t="shared" si="42"/>
        <v>5.0640000001294538E-2</v>
      </c>
      <c r="Q474" s="1">
        <f t="shared" si="43"/>
        <v>1.2153600000310689</v>
      </c>
      <c r="R474" s="1">
        <f t="shared" si="44"/>
        <v>0.13333333333139308</v>
      </c>
    </row>
    <row r="475" spans="1:18" x14ac:dyDescent="0.35">
      <c r="A475" s="1">
        <v>6310</v>
      </c>
      <c r="B475" s="1">
        <v>166293</v>
      </c>
      <c r="C475" s="1">
        <v>38812</v>
      </c>
      <c r="D475" s="1">
        <v>12</v>
      </c>
      <c r="E475" s="1">
        <v>2</v>
      </c>
      <c r="F475" s="1">
        <v>452</v>
      </c>
      <c r="G475" s="1">
        <v>689</v>
      </c>
      <c r="H475" s="2">
        <v>41497.947916666664</v>
      </c>
      <c r="I475" s="2">
        <v>41497.981050000002</v>
      </c>
      <c r="J475" s="1">
        <v>0</v>
      </c>
      <c r="K475" s="1">
        <v>0</v>
      </c>
      <c r="L475" s="2">
        <v>41497.814583333333</v>
      </c>
      <c r="M475" s="1">
        <v>0</v>
      </c>
      <c r="N475" s="1">
        <f t="shared" si="40"/>
        <v>7</v>
      </c>
      <c r="O475" s="1">
        <f t="shared" si="41"/>
        <v>22</v>
      </c>
      <c r="P475" s="1">
        <f t="shared" si="42"/>
        <v>3.3133333337900694E-2</v>
      </c>
      <c r="Q475" s="1">
        <f t="shared" si="43"/>
        <v>0.79520000010961667</v>
      </c>
      <c r="R475" s="1">
        <f t="shared" si="44"/>
        <v>0.13333333333139308</v>
      </c>
    </row>
    <row r="476" spans="1:18" x14ac:dyDescent="0.35">
      <c r="A476" s="1">
        <v>7915</v>
      </c>
      <c r="B476" s="1">
        <v>179954</v>
      </c>
      <c r="C476" s="1">
        <v>29991</v>
      </c>
      <c r="D476" s="1">
        <v>12</v>
      </c>
      <c r="E476" s="1">
        <v>2</v>
      </c>
      <c r="F476" s="1">
        <v>1010</v>
      </c>
      <c r="G476" s="1">
        <v>1390</v>
      </c>
      <c r="H476" s="2">
        <v>41566.760416666664</v>
      </c>
      <c r="I476" s="2">
        <v>41566.817419999999</v>
      </c>
      <c r="J476" s="1">
        <v>1</v>
      </c>
      <c r="K476" s="1">
        <v>0</v>
      </c>
      <c r="L476" s="2">
        <v>41566.627083333333</v>
      </c>
      <c r="M476" s="1">
        <v>0</v>
      </c>
      <c r="N476" s="1">
        <f t="shared" si="40"/>
        <v>6</v>
      </c>
      <c r="O476" s="1">
        <f t="shared" si="41"/>
        <v>18</v>
      </c>
      <c r="P476" s="1">
        <f t="shared" si="42"/>
        <v>5.7003333335160278E-2</v>
      </c>
      <c r="Q476" s="1">
        <f t="shared" si="43"/>
        <v>1.3680800000438467</v>
      </c>
      <c r="R476" s="1">
        <f t="shared" si="44"/>
        <v>0.13333333333139308</v>
      </c>
    </row>
    <row r="477" spans="1:18" x14ac:dyDescent="0.35">
      <c r="A477" s="1">
        <v>6248</v>
      </c>
      <c r="B477" s="1">
        <v>182810</v>
      </c>
      <c r="C477" s="1">
        <v>47031</v>
      </c>
      <c r="D477" s="1">
        <v>12</v>
      </c>
      <c r="E477" s="1">
        <v>2</v>
      </c>
      <c r="F477" s="1">
        <v>393</v>
      </c>
      <c r="G477" s="1">
        <v>61</v>
      </c>
      <c r="H477" s="2">
        <v>41580.447916666664</v>
      </c>
      <c r="I477" s="2">
        <v>41580.477400000003</v>
      </c>
      <c r="J477" s="1">
        <v>0</v>
      </c>
      <c r="K477" s="1">
        <v>0</v>
      </c>
      <c r="L477" s="2">
        <v>41580.314583333333</v>
      </c>
      <c r="M477" s="1">
        <v>0</v>
      </c>
      <c r="N477" s="1">
        <f t="shared" si="40"/>
        <v>6</v>
      </c>
      <c r="O477" s="1">
        <f t="shared" si="41"/>
        <v>10</v>
      </c>
      <c r="P477" s="1">
        <f t="shared" si="42"/>
        <v>2.948333333915798E-2</v>
      </c>
      <c r="Q477" s="1">
        <f t="shared" si="43"/>
        <v>0.70760000013979152</v>
      </c>
      <c r="R477" s="1">
        <f t="shared" si="44"/>
        <v>0.13333333333139308</v>
      </c>
    </row>
    <row r="478" spans="1:18" x14ac:dyDescent="0.35">
      <c r="A478" s="1">
        <v>6733</v>
      </c>
      <c r="B478" s="1">
        <v>164800</v>
      </c>
      <c r="C478" s="1">
        <v>32599</v>
      </c>
      <c r="D478" s="1">
        <v>12</v>
      </c>
      <c r="E478" s="1">
        <v>3</v>
      </c>
      <c r="F478" s="1">
        <v>1365</v>
      </c>
      <c r="G478" s="1" t="s">
        <v>12</v>
      </c>
      <c r="H478" s="2">
        <v>41490.770833333336</v>
      </c>
      <c r="I478" s="2">
        <v>41490.979169999999</v>
      </c>
      <c r="J478" s="1">
        <v>0</v>
      </c>
      <c r="K478" s="1">
        <v>0</v>
      </c>
      <c r="L478" s="2">
        <v>41490.637499999997</v>
      </c>
      <c r="M478" s="1">
        <v>0</v>
      </c>
      <c r="N478" s="1">
        <f t="shared" si="40"/>
        <v>7</v>
      </c>
      <c r="O478" s="1">
        <f t="shared" si="41"/>
        <v>18</v>
      </c>
      <c r="P478" s="1">
        <f t="shared" si="42"/>
        <v>0.20833666666294448</v>
      </c>
      <c r="Q478" s="1">
        <f t="shared" si="43"/>
        <v>5.0000799999106675</v>
      </c>
      <c r="R478" s="1">
        <f t="shared" si="44"/>
        <v>0.13333333333866904</v>
      </c>
    </row>
    <row r="479" spans="1:18" x14ac:dyDescent="0.35">
      <c r="A479" s="1">
        <v>5558</v>
      </c>
      <c r="B479" s="1">
        <v>157944</v>
      </c>
      <c r="C479" s="1">
        <v>15094</v>
      </c>
      <c r="D479" s="1">
        <v>12</v>
      </c>
      <c r="E479" s="1">
        <v>3</v>
      </c>
      <c r="F479" s="1">
        <v>1338</v>
      </c>
      <c r="G479" s="1" t="s">
        <v>12</v>
      </c>
      <c r="H479" s="2">
        <v>41457.479166666664</v>
      </c>
      <c r="I479" s="2">
        <v>41457.618719999999</v>
      </c>
      <c r="J479" s="1">
        <v>1</v>
      </c>
      <c r="K479" s="1">
        <v>0</v>
      </c>
      <c r="L479" s="2">
        <v>41457.345138888886</v>
      </c>
      <c r="M479" s="1">
        <v>0</v>
      </c>
      <c r="N479" s="1">
        <f t="shared" si="40"/>
        <v>2</v>
      </c>
      <c r="O479" s="1">
        <f t="shared" si="41"/>
        <v>11</v>
      </c>
      <c r="P479" s="1">
        <f t="shared" si="42"/>
        <v>0.13955333333433373</v>
      </c>
      <c r="Q479" s="1">
        <f t="shared" si="43"/>
        <v>3.3492800000240095</v>
      </c>
      <c r="R479" s="1">
        <f t="shared" si="44"/>
        <v>0.13402777777810115</v>
      </c>
    </row>
    <row r="480" spans="1:18" x14ac:dyDescent="0.35">
      <c r="A480" s="1">
        <v>6997</v>
      </c>
      <c r="B480" s="1">
        <v>164404</v>
      </c>
      <c r="C480" s="1">
        <v>38236</v>
      </c>
      <c r="D480" s="1">
        <v>12</v>
      </c>
      <c r="E480" s="1">
        <v>2</v>
      </c>
      <c r="F480" s="1">
        <v>1096</v>
      </c>
      <c r="G480" s="1">
        <v>393</v>
      </c>
      <c r="H480" s="2">
        <v>41488.8125</v>
      </c>
      <c r="I480" s="2">
        <v>41488.930999999997</v>
      </c>
      <c r="J480" s="1">
        <v>0</v>
      </c>
      <c r="K480" s="1">
        <v>0</v>
      </c>
      <c r="L480" s="2">
        <v>41488.678472222222</v>
      </c>
      <c r="M480" s="1">
        <v>0</v>
      </c>
      <c r="N480" s="1">
        <f t="shared" si="40"/>
        <v>5</v>
      </c>
      <c r="O480" s="1">
        <f t="shared" si="41"/>
        <v>19</v>
      </c>
      <c r="P480" s="1">
        <f t="shared" si="42"/>
        <v>0.11849999999685679</v>
      </c>
      <c r="Q480" s="1">
        <f t="shared" si="43"/>
        <v>2.8439999999245629</v>
      </c>
      <c r="R480" s="1">
        <f t="shared" si="44"/>
        <v>0.13402777777810115</v>
      </c>
    </row>
    <row r="481" spans="1:18" x14ac:dyDescent="0.35">
      <c r="A481" s="1">
        <v>7696</v>
      </c>
      <c r="B481" s="1">
        <v>166419</v>
      </c>
      <c r="C481" s="1">
        <v>39214</v>
      </c>
      <c r="D481" s="1">
        <v>12</v>
      </c>
      <c r="E481" s="1">
        <v>2</v>
      </c>
      <c r="F481" s="1">
        <v>905</v>
      </c>
      <c r="G481" s="1">
        <v>1056</v>
      </c>
      <c r="H481" s="2">
        <v>41498.75</v>
      </c>
      <c r="I481" s="2">
        <v>41498.78847</v>
      </c>
      <c r="J481" s="1">
        <v>1</v>
      </c>
      <c r="K481" s="1">
        <v>0</v>
      </c>
      <c r="L481" s="2">
        <v>41498.615277777775</v>
      </c>
      <c r="M481" s="1">
        <v>0</v>
      </c>
      <c r="N481" s="1">
        <f t="shared" si="40"/>
        <v>1</v>
      </c>
      <c r="O481" s="1">
        <f t="shared" si="41"/>
        <v>18</v>
      </c>
      <c r="P481" s="1">
        <f t="shared" si="42"/>
        <v>3.8469999999506399E-2</v>
      </c>
      <c r="Q481" s="1">
        <f t="shared" si="43"/>
        <v>0.92327999998815358</v>
      </c>
      <c r="R481" s="1">
        <f t="shared" si="44"/>
        <v>0.13472222222480923</v>
      </c>
    </row>
    <row r="482" spans="1:18" x14ac:dyDescent="0.35">
      <c r="A482" s="1">
        <v>6254</v>
      </c>
      <c r="B482" s="1">
        <v>168634</v>
      </c>
      <c r="C482" s="1">
        <v>40060</v>
      </c>
      <c r="D482" s="1">
        <v>12</v>
      </c>
      <c r="E482" s="1">
        <v>2</v>
      </c>
      <c r="F482" s="1">
        <v>433</v>
      </c>
      <c r="G482" s="1">
        <v>1206</v>
      </c>
      <c r="H482" s="2">
        <v>41508.760416666664</v>
      </c>
      <c r="I482" s="2">
        <v>41508.802210000002</v>
      </c>
      <c r="J482" s="1">
        <v>1</v>
      </c>
      <c r="K482" s="1">
        <v>0</v>
      </c>
      <c r="L482" s="2">
        <v>41508.625</v>
      </c>
      <c r="M482" s="1">
        <v>0</v>
      </c>
      <c r="N482" s="1">
        <f t="shared" si="40"/>
        <v>4</v>
      </c>
      <c r="O482" s="1">
        <f t="shared" si="41"/>
        <v>18</v>
      </c>
      <c r="P482" s="1">
        <f t="shared" si="42"/>
        <v>4.1793333337409422E-2</v>
      </c>
      <c r="Q482" s="1">
        <f t="shared" si="43"/>
        <v>1.0030400000978261</v>
      </c>
      <c r="R482" s="1">
        <f t="shared" si="44"/>
        <v>0.13541666666424135</v>
      </c>
    </row>
    <row r="483" spans="1:18" x14ac:dyDescent="0.35">
      <c r="A483" s="1">
        <v>6746</v>
      </c>
      <c r="B483" s="1">
        <v>161656</v>
      </c>
      <c r="C483" s="1">
        <v>40009</v>
      </c>
      <c r="D483" s="1">
        <v>12</v>
      </c>
      <c r="E483" s="1">
        <v>2</v>
      </c>
      <c r="F483" s="1">
        <v>58</v>
      </c>
      <c r="G483" s="1">
        <v>1026</v>
      </c>
      <c r="H483" s="2">
        <v>41475.645833333336</v>
      </c>
      <c r="I483" s="2">
        <v>41475.711450000003</v>
      </c>
      <c r="J483" s="1">
        <v>0</v>
      </c>
      <c r="K483" s="1">
        <v>0</v>
      </c>
      <c r="L483" s="2">
        <v>41475.510416666664</v>
      </c>
      <c r="M483" s="1">
        <v>0</v>
      </c>
      <c r="N483" s="1">
        <f t="shared" si="40"/>
        <v>6</v>
      </c>
      <c r="O483" s="1">
        <f t="shared" si="41"/>
        <v>15</v>
      </c>
      <c r="P483" s="1">
        <f t="shared" si="42"/>
        <v>6.5616666666755918E-2</v>
      </c>
      <c r="Q483" s="1">
        <f t="shared" si="43"/>
        <v>1.574800000002142</v>
      </c>
      <c r="R483" s="1">
        <f t="shared" si="44"/>
        <v>0.13541666667151731</v>
      </c>
    </row>
    <row r="484" spans="1:18" x14ac:dyDescent="0.35">
      <c r="A484" s="1">
        <v>5528</v>
      </c>
      <c r="B484" s="1">
        <v>172822</v>
      </c>
      <c r="C484" s="1">
        <v>27814</v>
      </c>
      <c r="D484" s="1">
        <v>12</v>
      </c>
      <c r="E484" s="1">
        <v>2</v>
      </c>
      <c r="F484" s="1">
        <v>1264</v>
      </c>
      <c r="G484" s="1">
        <v>211</v>
      </c>
      <c r="H484" s="2">
        <v>41528.614583333336</v>
      </c>
      <c r="I484" s="2">
        <v>41528.679029999999</v>
      </c>
      <c r="J484" s="1">
        <v>1</v>
      </c>
      <c r="K484" s="1">
        <v>0</v>
      </c>
      <c r="L484" s="2">
        <v>41528.478472222225</v>
      </c>
      <c r="M484" s="1">
        <v>0</v>
      </c>
      <c r="N484" s="1">
        <f t="shared" si="40"/>
        <v>3</v>
      </c>
      <c r="O484" s="1">
        <f t="shared" si="41"/>
        <v>14</v>
      </c>
      <c r="P484" s="1">
        <f t="shared" si="42"/>
        <v>6.4446666663570795E-2</v>
      </c>
      <c r="Q484" s="1">
        <f t="shared" si="43"/>
        <v>1.5467199999256991</v>
      </c>
      <c r="R484" s="1">
        <f t="shared" si="44"/>
        <v>0.13611111111094942</v>
      </c>
    </row>
    <row r="485" spans="1:18" x14ac:dyDescent="0.35">
      <c r="A485" s="1">
        <v>5519</v>
      </c>
      <c r="B485" s="1">
        <v>178724</v>
      </c>
      <c r="C485" s="1">
        <v>45072</v>
      </c>
      <c r="D485" s="1">
        <v>12</v>
      </c>
      <c r="E485" s="1">
        <v>3</v>
      </c>
      <c r="F485" s="1">
        <v>1226</v>
      </c>
      <c r="G485" s="1" t="s">
        <v>12</v>
      </c>
      <c r="H485" s="2">
        <v>41559.802083333336</v>
      </c>
      <c r="I485" s="2">
        <v>41560.010419999999</v>
      </c>
      <c r="J485" s="1">
        <v>1</v>
      </c>
      <c r="K485" s="1">
        <v>0</v>
      </c>
      <c r="L485" s="2">
        <v>41559.665972222225</v>
      </c>
      <c r="M485" s="1">
        <v>0</v>
      </c>
      <c r="N485" s="1">
        <f t="shared" si="40"/>
        <v>6</v>
      </c>
      <c r="O485" s="1">
        <f t="shared" si="41"/>
        <v>19</v>
      </c>
      <c r="P485" s="1">
        <f t="shared" si="42"/>
        <v>0.20833666666294448</v>
      </c>
      <c r="Q485" s="1">
        <f t="shared" si="43"/>
        <v>5.0000799999106675</v>
      </c>
      <c r="R485" s="1">
        <f t="shared" si="44"/>
        <v>0.13611111111094942</v>
      </c>
    </row>
    <row r="486" spans="1:18" x14ac:dyDescent="0.35">
      <c r="A486" s="1">
        <v>6476</v>
      </c>
      <c r="B486" s="1">
        <v>185899</v>
      </c>
      <c r="C486" s="1">
        <v>48704</v>
      </c>
      <c r="D486" s="1">
        <v>12</v>
      </c>
      <c r="E486" s="1">
        <v>1</v>
      </c>
      <c r="F486" s="1">
        <v>393</v>
      </c>
      <c r="G486" s="1" t="s">
        <v>12</v>
      </c>
      <c r="H486" s="2">
        <v>41602.4375</v>
      </c>
      <c r="I486" s="2">
        <v>41608.999309999999</v>
      </c>
      <c r="J486" s="1">
        <v>0</v>
      </c>
      <c r="K486" s="1">
        <v>0</v>
      </c>
      <c r="L486" s="2">
        <v>41602.301388888889</v>
      </c>
      <c r="M486" s="1">
        <v>0</v>
      </c>
      <c r="N486" s="1">
        <f t="shared" si="40"/>
        <v>7</v>
      </c>
      <c r="O486" s="1">
        <f t="shared" si="41"/>
        <v>10</v>
      </c>
      <c r="P486" s="1">
        <f t="shared" si="42"/>
        <v>6.561809999999241</v>
      </c>
      <c r="Q486" s="1">
        <f t="shared" si="43"/>
        <v>157.48343999998178</v>
      </c>
      <c r="R486" s="1">
        <f t="shared" si="44"/>
        <v>0.13611111111094942</v>
      </c>
    </row>
    <row r="487" spans="1:18" x14ac:dyDescent="0.35">
      <c r="A487" s="1">
        <v>5655</v>
      </c>
      <c r="B487" s="1">
        <v>133878</v>
      </c>
      <c r="C487" s="1">
        <v>14838</v>
      </c>
      <c r="D487" s="1">
        <v>12</v>
      </c>
      <c r="E487" s="1">
        <v>2</v>
      </c>
      <c r="F487" s="1">
        <v>142</v>
      </c>
      <c r="G487" s="1">
        <v>492</v>
      </c>
      <c r="H487" s="2">
        <v>41288.635416666664</v>
      </c>
      <c r="I487" s="2">
        <v>41289</v>
      </c>
      <c r="J487" s="1">
        <v>1</v>
      </c>
      <c r="K487" s="1">
        <v>0</v>
      </c>
      <c r="L487" s="2">
        <v>41288.498611111114</v>
      </c>
      <c r="M487" s="1">
        <v>0</v>
      </c>
      <c r="N487" s="1">
        <f t="shared" si="40"/>
        <v>1</v>
      </c>
      <c r="O487" s="1">
        <f t="shared" si="41"/>
        <v>15</v>
      </c>
      <c r="P487" s="1">
        <f t="shared" si="42"/>
        <v>0.36458333333575865</v>
      </c>
      <c r="Q487" s="1">
        <f t="shared" si="43"/>
        <v>8.7500000000582077</v>
      </c>
      <c r="R487" s="1">
        <f t="shared" si="44"/>
        <v>0.13680555555038154</v>
      </c>
    </row>
    <row r="488" spans="1:18" x14ac:dyDescent="0.35">
      <c r="A488" s="1">
        <v>5775</v>
      </c>
      <c r="B488" s="1">
        <v>166159</v>
      </c>
      <c r="C488" s="1">
        <v>39070</v>
      </c>
      <c r="D488" s="1">
        <v>12</v>
      </c>
      <c r="E488" s="1">
        <v>2</v>
      </c>
      <c r="F488" s="1">
        <v>271</v>
      </c>
      <c r="G488" s="1">
        <v>393</v>
      </c>
      <c r="H488" s="2">
        <v>41497.541666666664</v>
      </c>
      <c r="I488" s="2">
        <v>41497.553010000003</v>
      </c>
      <c r="J488" s="1">
        <v>0</v>
      </c>
      <c r="K488" s="1">
        <v>0</v>
      </c>
      <c r="L488" s="2">
        <v>41497.404861111114</v>
      </c>
      <c r="M488" s="1">
        <v>0</v>
      </c>
      <c r="N488" s="1">
        <f t="shared" si="40"/>
        <v>7</v>
      </c>
      <c r="O488" s="1">
        <f t="shared" si="41"/>
        <v>13</v>
      </c>
      <c r="P488" s="1">
        <f t="shared" si="42"/>
        <v>1.1343333339027595E-2</v>
      </c>
      <c r="Q488" s="1">
        <f t="shared" si="43"/>
        <v>0.27224000013666227</v>
      </c>
      <c r="R488" s="1">
        <f t="shared" si="44"/>
        <v>0.13680555555038154</v>
      </c>
    </row>
    <row r="489" spans="1:18" x14ac:dyDescent="0.35">
      <c r="A489" s="1">
        <v>7746</v>
      </c>
      <c r="B489" s="1">
        <v>172617</v>
      </c>
      <c r="C489" s="1">
        <v>42213</v>
      </c>
      <c r="D489" s="1">
        <v>85</v>
      </c>
      <c r="E489" s="1">
        <v>2</v>
      </c>
      <c r="F489" s="1">
        <v>1096</v>
      </c>
      <c r="G489" s="1">
        <v>1384</v>
      </c>
      <c r="H489" s="2">
        <v>41527.479166666664</v>
      </c>
      <c r="I489" s="2">
        <v>41527.551500000001</v>
      </c>
      <c r="J489" s="1">
        <v>0</v>
      </c>
      <c r="K489" s="1">
        <v>0</v>
      </c>
      <c r="L489" s="2">
        <v>41527.342361111114</v>
      </c>
      <c r="M489" s="1">
        <v>0</v>
      </c>
      <c r="N489" s="1">
        <f t="shared" si="40"/>
        <v>2</v>
      </c>
      <c r="O489" s="1">
        <f t="shared" si="41"/>
        <v>11</v>
      </c>
      <c r="P489" s="1">
        <f t="shared" si="42"/>
        <v>7.2333333337155636E-2</v>
      </c>
      <c r="Q489" s="1">
        <f t="shared" si="43"/>
        <v>1.7360000000917353</v>
      </c>
      <c r="R489" s="1">
        <f t="shared" si="44"/>
        <v>0.13680555555038154</v>
      </c>
    </row>
    <row r="490" spans="1:18" x14ac:dyDescent="0.35">
      <c r="A490" s="1">
        <v>6614</v>
      </c>
      <c r="B490" s="1">
        <v>166432</v>
      </c>
      <c r="C490" s="1">
        <v>39220</v>
      </c>
      <c r="D490" s="1">
        <v>28</v>
      </c>
      <c r="E490" s="1">
        <v>3</v>
      </c>
      <c r="F490" s="1">
        <v>1260</v>
      </c>
      <c r="G490" s="1" t="s">
        <v>12</v>
      </c>
      <c r="H490" s="2">
        <v>41498.8125</v>
      </c>
      <c r="I490" s="2">
        <v>41499.1875</v>
      </c>
      <c r="J490" s="1">
        <v>1</v>
      </c>
      <c r="K490" s="1">
        <v>0</v>
      </c>
      <c r="L490" s="2">
        <v>41498.675694444442</v>
      </c>
      <c r="M490" s="1">
        <v>0</v>
      </c>
      <c r="N490" s="1">
        <f t="shared" si="40"/>
        <v>1</v>
      </c>
      <c r="O490" s="1">
        <f t="shared" si="41"/>
        <v>19</v>
      </c>
      <c r="P490" s="1">
        <f t="shared" si="42"/>
        <v>0.375</v>
      </c>
      <c r="Q490" s="1">
        <f t="shared" si="43"/>
        <v>9</v>
      </c>
      <c r="R490" s="1">
        <f t="shared" si="44"/>
        <v>0.1368055555576575</v>
      </c>
    </row>
    <row r="491" spans="1:18" x14ac:dyDescent="0.35">
      <c r="A491" s="1">
        <v>7668</v>
      </c>
      <c r="B491" s="1">
        <v>158489</v>
      </c>
      <c r="C491" s="1">
        <v>22454</v>
      </c>
      <c r="D491" s="1">
        <v>12</v>
      </c>
      <c r="E491" s="1">
        <v>2</v>
      </c>
      <c r="F491" s="1">
        <v>1095</v>
      </c>
      <c r="G491" s="1">
        <v>1384</v>
      </c>
      <c r="H491" s="2">
        <v>41460.541666666664</v>
      </c>
      <c r="I491" s="2">
        <v>41460.60024</v>
      </c>
      <c r="J491" s="1">
        <v>0</v>
      </c>
      <c r="K491" s="1">
        <v>0</v>
      </c>
      <c r="L491" s="2">
        <v>41460.404166666667</v>
      </c>
      <c r="M491" s="1">
        <v>0</v>
      </c>
      <c r="N491" s="1">
        <f t="shared" si="40"/>
        <v>5</v>
      </c>
      <c r="O491" s="1">
        <f t="shared" si="41"/>
        <v>13</v>
      </c>
      <c r="P491" s="1">
        <f t="shared" si="42"/>
        <v>5.8573333335516509E-2</v>
      </c>
      <c r="Q491" s="1">
        <f t="shared" si="43"/>
        <v>1.4057600000523962</v>
      </c>
      <c r="R491" s="1">
        <f t="shared" si="44"/>
        <v>0.13749999999708962</v>
      </c>
    </row>
    <row r="492" spans="1:18" x14ac:dyDescent="0.35">
      <c r="A492" s="1">
        <v>5460</v>
      </c>
      <c r="B492" s="1">
        <v>167050</v>
      </c>
      <c r="C492" s="1">
        <v>23775</v>
      </c>
      <c r="D492" s="1">
        <v>12</v>
      </c>
      <c r="E492" s="1">
        <v>3</v>
      </c>
      <c r="F492" s="1">
        <v>1217</v>
      </c>
      <c r="G492" s="1" t="s">
        <v>12</v>
      </c>
      <c r="H492" s="2">
        <v>41501.5</v>
      </c>
      <c r="I492" s="2">
        <v>41501.791669999999</v>
      </c>
      <c r="J492" s="1">
        <v>0</v>
      </c>
      <c r="K492" s="1">
        <v>0</v>
      </c>
      <c r="L492" s="2">
        <v>41501.362500000003</v>
      </c>
      <c r="M492" s="1">
        <v>0</v>
      </c>
      <c r="N492" s="1">
        <f t="shared" si="40"/>
        <v>4</v>
      </c>
      <c r="O492" s="1">
        <f t="shared" si="41"/>
        <v>12</v>
      </c>
      <c r="P492" s="1">
        <f t="shared" si="42"/>
        <v>0.29166999999870313</v>
      </c>
      <c r="Q492" s="1">
        <f t="shared" si="43"/>
        <v>7.0000799999688752</v>
      </c>
      <c r="R492" s="1">
        <f t="shared" si="44"/>
        <v>0.13749999999708962</v>
      </c>
    </row>
    <row r="493" spans="1:18" x14ac:dyDescent="0.35">
      <c r="A493" s="1">
        <v>6159</v>
      </c>
      <c r="B493" s="1">
        <v>170831</v>
      </c>
      <c r="C493" s="1">
        <v>28128</v>
      </c>
      <c r="D493" s="1">
        <v>12</v>
      </c>
      <c r="E493" s="1">
        <v>3</v>
      </c>
      <c r="F493" s="1">
        <v>1270</v>
      </c>
      <c r="G493" s="1" t="s">
        <v>12</v>
      </c>
      <c r="H493" s="2">
        <v>41518.84375</v>
      </c>
      <c r="I493" s="2">
        <v>41519.052080000001</v>
      </c>
      <c r="J493" s="1">
        <v>0</v>
      </c>
      <c r="K493" s="1">
        <v>1</v>
      </c>
      <c r="L493" s="2">
        <v>41518.706250000003</v>
      </c>
      <c r="M493" s="1">
        <v>0</v>
      </c>
      <c r="N493" s="1">
        <f t="shared" si="40"/>
        <v>7</v>
      </c>
      <c r="O493" s="1">
        <f t="shared" si="41"/>
        <v>20</v>
      </c>
      <c r="P493" s="1">
        <f t="shared" si="42"/>
        <v>0.20833000000129687</v>
      </c>
      <c r="Q493" s="1">
        <f t="shared" si="43"/>
        <v>4.9999200000311248</v>
      </c>
      <c r="R493" s="1">
        <f t="shared" si="44"/>
        <v>0.13749999999708962</v>
      </c>
    </row>
    <row r="494" spans="1:18" x14ac:dyDescent="0.35">
      <c r="A494" s="1">
        <v>6398</v>
      </c>
      <c r="B494" s="1">
        <v>176010</v>
      </c>
      <c r="C494" s="1">
        <v>43237</v>
      </c>
      <c r="D494" s="1">
        <v>89</v>
      </c>
      <c r="E494" s="1">
        <v>2</v>
      </c>
      <c r="F494" s="1">
        <v>1026</v>
      </c>
      <c r="G494" s="1">
        <v>410</v>
      </c>
      <c r="H494" s="2">
        <v>41545.479166666664</v>
      </c>
      <c r="I494" s="2">
        <v>41545.518329999999</v>
      </c>
      <c r="J494" s="1">
        <v>1</v>
      </c>
      <c r="K494" s="1">
        <v>0</v>
      </c>
      <c r="L494" s="2">
        <v>41545.341666666667</v>
      </c>
      <c r="M494" s="1">
        <v>0</v>
      </c>
      <c r="N494" s="1">
        <f t="shared" si="40"/>
        <v>6</v>
      </c>
      <c r="O494" s="1">
        <f t="shared" si="41"/>
        <v>11</v>
      </c>
      <c r="P494" s="1">
        <f t="shared" si="42"/>
        <v>3.9163333334727213E-2</v>
      </c>
      <c r="Q494" s="1">
        <f t="shared" si="43"/>
        <v>0.93992000003345311</v>
      </c>
      <c r="R494" s="1">
        <f t="shared" si="44"/>
        <v>0.13749999999708962</v>
      </c>
    </row>
    <row r="495" spans="1:18" x14ac:dyDescent="0.35">
      <c r="A495" s="1">
        <v>6806</v>
      </c>
      <c r="B495" s="1">
        <v>171362</v>
      </c>
      <c r="C495" s="1">
        <v>34195</v>
      </c>
      <c r="D495" s="1">
        <v>12</v>
      </c>
      <c r="E495" s="1">
        <v>3</v>
      </c>
      <c r="F495" s="1">
        <v>142</v>
      </c>
      <c r="G495" s="1" t="s">
        <v>12</v>
      </c>
      <c r="H495" s="2">
        <v>41521.541666666664</v>
      </c>
      <c r="I495" s="2">
        <v>41521.725030000001</v>
      </c>
      <c r="J495" s="1">
        <v>1</v>
      </c>
      <c r="K495" s="1">
        <v>0</v>
      </c>
      <c r="L495" s="2">
        <v>41521.40347222222</v>
      </c>
      <c r="M495" s="1">
        <v>0</v>
      </c>
      <c r="N495" s="1">
        <f t="shared" si="40"/>
        <v>3</v>
      </c>
      <c r="O495" s="1">
        <f t="shared" si="41"/>
        <v>13</v>
      </c>
      <c r="P495" s="1">
        <f t="shared" si="42"/>
        <v>0.18336333333718358</v>
      </c>
      <c r="Q495" s="1">
        <f t="shared" si="43"/>
        <v>4.4007200000924058</v>
      </c>
      <c r="R495" s="1">
        <f t="shared" si="44"/>
        <v>0.13819444444379769</v>
      </c>
    </row>
    <row r="496" spans="1:18" x14ac:dyDescent="0.35">
      <c r="A496" s="1">
        <v>7709</v>
      </c>
      <c r="B496" s="1">
        <v>176154</v>
      </c>
      <c r="C496" s="1">
        <v>43842</v>
      </c>
      <c r="D496" s="1">
        <v>12</v>
      </c>
      <c r="E496" s="1">
        <v>2</v>
      </c>
      <c r="F496" s="1">
        <v>515</v>
      </c>
      <c r="G496" s="1">
        <v>458</v>
      </c>
      <c r="H496" s="2">
        <v>41546.5</v>
      </c>
      <c r="I496" s="2">
        <v>41546.531450000002</v>
      </c>
      <c r="J496" s="1">
        <v>1</v>
      </c>
      <c r="K496" s="1">
        <v>0</v>
      </c>
      <c r="L496" s="2">
        <v>41546.361805555556</v>
      </c>
      <c r="M496" s="1">
        <v>0</v>
      </c>
      <c r="N496" s="1">
        <f t="shared" si="40"/>
        <v>7</v>
      </c>
      <c r="O496" s="1">
        <f t="shared" si="41"/>
        <v>12</v>
      </c>
      <c r="P496" s="1">
        <f t="shared" si="42"/>
        <v>3.1450000002223533E-2</v>
      </c>
      <c r="Q496" s="1">
        <f t="shared" si="43"/>
        <v>0.75480000005336478</v>
      </c>
      <c r="R496" s="1">
        <f t="shared" si="44"/>
        <v>0.13819444444379769</v>
      </c>
    </row>
    <row r="497" spans="1:18" x14ac:dyDescent="0.35">
      <c r="A497" s="1">
        <v>5472</v>
      </c>
      <c r="B497" s="1">
        <v>175373</v>
      </c>
      <c r="C497" s="1">
        <v>43564</v>
      </c>
      <c r="D497" s="1">
        <v>28</v>
      </c>
      <c r="E497" s="1">
        <v>2</v>
      </c>
      <c r="F497" s="1">
        <v>1204</v>
      </c>
      <c r="G497" s="1">
        <v>393</v>
      </c>
      <c r="H497" s="2">
        <v>41542.697916666664</v>
      </c>
      <c r="I497" s="2">
        <v>41542.753290000001</v>
      </c>
      <c r="J497" s="1">
        <v>0</v>
      </c>
      <c r="K497" s="1">
        <v>0</v>
      </c>
      <c r="L497" s="2">
        <v>41542.559027777781</v>
      </c>
      <c r="M497" s="1">
        <v>0</v>
      </c>
      <c r="N497" s="1">
        <f t="shared" si="40"/>
        <v>3</v>
      </c>
      <c r="O497" s="1">
        <f t="shared" si="41"/>
        <v>16</v>
      </c>
      <c r="P497" s="1">
        <f t="shared" si="42"/>
        <v>5.5373333336319774E-2</v>
      </c>
      <c r="Q497" s="1">
        <f t="shared" si="43"/>
        <v>1.3289600000716746</v>
      </c>
      <c r="R497" s="1">
        <f t="shared" si="44"/>
        <v>0.13888888888322981</v>
      </c>
    </row>
    <row r="498" spans="1:18" x14ac:dyDescent="0.35">
      <c r="A498" s="1">
        <v>7963</v>
      </c>
      <c r="B498" s="1">
        <v>160216</v>
      </c>
      <c r="C498" s="1">
        <v>36370</v>
      </c>
      <c r="D498" s="1">
        <v>12</v>
      </c>
      <c r="E498" s="1">
        <v>2</v>
      </c>
      <c r="F498" s="1">
        <v>168</v>
      </c>
      <c r="G498" s="1">
        <v>824</v>
      </c>
      <c r="H498" s="2">
        <v>41467.8125</v>
      </c>
      <c r="I498" s="2">
        <v>41467.853969999996</v>
      </c>
      <c r="J498" s="1">
        <v>0</v>
      </c>
      <c r="K498" s="1">
        <v>0</v>
      </c>
      <c r="L498" s="2">
        <v>41467.673611111109</v>
      </c>
      <c r="M498" s="1">
        <v>0</v>
      </c>
      <c r="N498" s="1">
        <f t="shared" si="40"/>
        <v>5</v>
      </c>
      <c r="O498" s="1">
        <f t="shared" si="41"/>
        <v>19</v>
      </c>
      <c r="P498" s="1">
        <f t="shared" si="42"/>
        <v>4.1469999996479601E-2</v>
      </c>
      <c r="Q498" s="1">
        <f t="shared" si="43"/>
        <v>0.99527999991551042</v>
      </c>
      <c r="R498" s="1">
        <f t="shared" si="44"/>
        <v>0.13888888889050577</v>
      </c>
    </row>
    <row r="499" spans="1:18" x14ac:dyDescent="0.35">
      <c r="A499" s="1">
        <v>7869</v>
      </c>
      <c r="B499" s="1">
        <v>167272</v>
      </c>
      <c r="C499" s="1">
        <v>39648</v>
      </c>
      <c r="D499" s="1">
        <v>12</v>
      </c>
      <c r="E499" s="1">
        <v>2</v>
      </c>
      <c r="F499" s="1">
        <v>393</v>
      </c>
      <c r="G499" s="1">
        <v>767</v>
      </c>
      <c r="H499" s="2">
        <v>41502.583333333336</v>
      </c>
      <c r="I499" s="2">
        <v>41502.661</v>
      </c>
      <c r="J499" s="1">
        <v>0</v>
      </c>
      <c r="K499" s="1">
        <v>1</v>
      </c>
      <c r="L499" s="2">
        <v>41502.444444444445</v>
      </c>
      <c r="M499" s="1">
        <v>0</v>
      </c>
      <c r="N499" s="1">
        <f t="shared" si="40"/>
        <v>5</v>
      </c>
      <c r="O499" s="1">
        <f t="shared" si="41"/>
        <v>14</v>
      </c>
      <c r="P499" s="1">
        <f t="shared" si="42"/>
        <v>7.7666666664299555E-2</v>
      </c>
      <c r="Q499" s="1">
        <f t="shared" si="43"/>
        <v>1.8639999999431893</v>
      </c>
      <c r="R499" s="1">
        <f t="shared" si="44"/>
        <v>0.13888888889050577</v>
      </c>
    </row>
    <row r="500" spans="1:18" x14ac:dyDescent="0.35">
      <c r="A500" s="1">
        <v>7838</v>
      </c>
      <c r="B500" s="1">
        <v>171726</v>
      </c>
      <c r="C500" s="1">
        <v>38710</v>
      </c>
      <c r="D500" s="1">
        <v>12</v>
      </c>
      <c r="E500" s="1">
        <v>2</v>
      </c>
      <c r="F500" s="1">
        <v>203</v>
      </c>
      <c r="G500" s="1">
        <v>149</v>
      </c>
      <c r="H500" s="2">
        <v>41522.90625</v>
      </c>
      <c r="I500" s="2">
        <v>41522.966439999997</v>
      </c>
      <c r="J500" s="1">
        <v>0</v>
      </c>
      <c r="K500" s="1">
        <v>1</v>
      </c>
      <c r="L500" s="2">
        <v>41522.767361111109</v>
      </c>
      <c r="M500" s="1">
        <v>0</v>
      </c>
      <c r="N500" s="1">
        <f t="shared" si="40"/>
        <v>4</v>
      </c>
      <c r="O500" s="1">
        <f t="shared" si="41"/>
        <v>21</v>
      </c>
      <c r="P500" s="1">
        <f t="shared" si="42"/>
        <v>6.0189999996509869E-2</v>
      </c>
      <c r="Q500" s="1">
        <f t="shared" si="43"/>
        <v>1.4445599999162368</v>
      </c>
      <c r="R500" s="1">
        <f t="shared" si="44"/>
        <v>0.13888888889050577</v>
      </c>
    </row>
    <row r="501" spans="1:18" x14ac:dyDescent="0.35">
      <c r="A501" s="1">
        <v>7422</v>
      </c>
      <c r="B501" s="1">
        <v>158653</v>
      </c>
      <c r="C501" s="1">
        <v>23681</v>
      </c>
      <c r="D501" s="1">
        <v>12</v>
      </c>
      <c r="E501" s="1">
        <v>2</v>
      </c>
      <c r="F501" s="1">
        <v>1058</v>
      </c>
      <c r="G501" s="1">
        <v>463</v>
      </c>
      <c r="H501" s="2">
        <v>41461.125</v>
      </c>
      <c r="I501" s="2">
        <v>41461.144480000003</v>
      </c>
      <c r="J501" s="1">
        <v>1</v>
      </c>
      <c r="K501" s="1">
        <v>0</v>
      </c>
      <c r="L501" s="2">
        <v>41460.98541666667</v>
      </c>
      <c r="M501" s="1">
        <v>0</v>
      </c>
      <c r="N501" s="1">
        <f t="shared" si="40"/>
        <v>6</v>
      </c>
      <c r="O501" s="1">
        <f t="shared" si="41"/>
        <v>3</v>
      </c>
      <c r="P501" s="1">
        <f t="shared" si="42"/>
        <v>1.9480000002658926E-2</v>
      </c>
      <c r="Q501" s="1">
        <f t="shared" si="43"/>
        <v>0.46752000006381422</v>
      </c>
      <c r="R501" s="1">
        <f t="shared" si="44"/>
        <v>0.13958333332993789</v>
      </c>
    </row>
    <row r="502" spans="1:18" x14ac:dyDescent="0.35">
      <c r="A502" s="1">
        <v>7032</v>
      </c>
      <c r="B502" s="1">
        <v>166100</v>
      </c>
      <c r="C502" s="1">
        <v>16396</v>
      </c>
      <c r="D502" s="1">
        <v>12</v>
      </c>
      <c r="E502" s="1">
        <v>2</v>
      </c>
      <c r="F502" s="1">
        <v>450</v>
      </c>
      <c r="G502" s="1">
        <v>393</v>
      </c>
      <c r="H502" s="2">
        <v>41496.979166666664</v>
      </c>
      <c r="I502" s="2">
        <v>41497.041239999999</v>
      </c>
      <c r="J502" s="1">
        <v>1</v>
      </c>
      <c r="K502" s="1">
        <v>0</v>
      </c>
      <c r="L502" s="2">
        <v>41496.838888888888</v>
      </c>
      <c r="M502" s="1">
        <v>0</v>
      </c>
      <c r="N502" s="1">
        <f t="shared" si="40"/>
        <v>6</v>
      </c>
      <c r="O502" s="1">
        <f t="shared" si="41"/>
        <v>23</v>
      </c>
      <c r="P502" s="1">
        <f t="shared" si="42"/>
        <v>6.2073333334410563E-2</v>
      </c>
      <c r="Q502" s="1">
        <f t="shared" si="43"/>
        <v>1.4897600000258535</v>
      </c>
      <c r="R502" s="1">
        <f t="shared" si="44"/>
        <v>0.14027777777664596</v>
      </c>
    </row>
    <row r="503" spans="1:18" x14ac:dyDescent="0.35">
      <c r="A503" s="1">
        <v>6430</v>
      </c>
      <c r="B503" s="1">
        <v>139552</v>
      </c>
      <c r="C503" s="1">
        <v>19545</v>
      </c>
      <c r="D503" s="1">
        <v>12</v>
      </c>
      <c r="E503" s="1">
        <v>2</v>
      </c>
      <c r="F503" s="1">
        <v>105</v>
      </c>
      <c r="G503" s="1">
        <v>119</v>
      </c>
      <c r="H503" s="2">
        <v>41333.65625</v>
      </c>
      <c r="I503" s="2">
        <v>41334</v>
      </c>
      <c r="J503" s="1">
        <v>1</v>
      </c>
      <c r="K503" s="1">
        <v>0</v>
      </c>
      <c r="L503" s="2">
        <v>41333.515277777777</v>
      </c>
      <c r="M503" s="1">
        <v>0</v>
      </c>
      <c r="N503" s="1">
        <f t="shared" si="40"/>
        <v>4</v>
      </c>
      <c r="O503" s="1">
        <f t="shared" si="41"/>
        <v>15</v>
      </c>
      <c r="P503" s="1">
        <f t="shared" si="42"/>
        <v>0.34375</v>
      </c>
      <c r="Q503" s="1">
        <f t="shared" si="43"/>
        <v>8.25</v>
      </c>
      <c r="R503" s="1">
        <f t="shared" si="44"/>
        <v>0.14097222222335404</v>
      </c>
    </row>
    <row r="504" spans="1:18" x14ac:dyDescent="0.35">
      <c r="A504" s="1">
        <v>5421</v>
      </c>
      <c r="B504" s="1">
        <v>172637</v>
      </c>
      <c r="C504" s="1">
        <v>26480</v>
      </c>
      <c r="D504" s="1">
        <v>12</v>
      </c>
      <c r="E504" s="1">
        <v>2</v>
      </c>
      <c r="F504" s="1">
        <v>1150</v>
      </c>
      <c r="G504" s="1">
        <v>1017</v>
      </c>
      <c r="H504" s="2">
        <v>41527.59375</v>
      </c>
      <c r="I504" s="2">
        <v>41527.633000000002</v>
      </c>
      <c r="J504" s="1">
        <v>0</v>
      </c>
      <c r="K504" s="1">
        <v>0</v>
      </c>
      <c r="L504" s="2">
        <v>41527.452777777777</v>
      </c>
      <c r="M504" s="1">
        <v>0</v>
      </c>
      <c r="N504" s="1">
        <f t="shared" si="40"/>
        <v>2</v>
      </c>
      <c r="O504" s="1">
        <f t="shared" si="41"/>
        <v>14</v>
      </c>
      <c r="P504" s="1">
        <f t="shared" si="42"/>
        <v>3.9250000001629815E-2</v>
      </c>
      <c r="Q504" s="1">
        <f t="shared" si="43"/>
        <v>0.94200000003911555</v>
      </c>
      <c r="R504" s="1">
        <f t="shared" si="44"/>
        <v>0.14097222222335404</v>
      </c>
    </row>
    <row r="505" spans="1:18" x14ac:dyDescent="0.35">
      <c r="A505" s="1">
        <v>7231</v>
      </c>
      <c r="B505" s="1">
        <v>179487</v>
      </c>
      <c r="C505" s="1">
        <v>45489</v>
      </c>
      <c r="D505" s="1">
        <v>89</v>
      </c>
      <c r="E505" s="1">
        <v>3</v>
      </c>
      <c r="F505" s="1">
        <v>353</v>
      </c>
      <c r="G505" s="1" t="s">
        <v>12</v>
      </c>
      <c r="H505" s="2">
        <v>41564.479166666664</v>
      </c>
      <c r="I505" s="2">
        <v>41564.6875</v>
      </c>
      <c r="J505" s="1">
        <v>0</v>
      </c>
      <c r="K505" s="1">
        <v>0</v>
      </c>
      <c r="L505" s="2">
        <v>41564.338194444441</v>
      </c>
      <c r="M505" s="1">
        <v>0</v>
      </c>
      <c r="N505" s="1">
        <f t="shared" si="40"/>
        <v>4</v>
      </c>
      <c r="O505" s="1">
        <f t="shared" si="41"/>
        <v>11</v>
      </c>
      <c r="P505" s="1">
        <f t="shared" si="42"/>
        <v>0.20833333333575865</v>
      </c>
      <c r="Q505" s="1">
        <f t="shared" si="43"/>
        <v>5.0000000000582077</v>
      </c>
      <c r="R505" s="1">
        <f t="shared" si="44"/>
        <v>0.14097222222335404</v>
      </c>
    </row>
    <row r="506" spans="1:18" x14ac:dyDescent="0.35">
      <c r="A506" s="1">
        <v>7632</v>
      </c>
      <c r="B506" s="1">
        <v>185014</v>
      </c>
      <c r="C506" s="1">
        <v>48264</v>
      </c>
      <c r="D506" s="1">
        <v>12</v>
      </c>
      <c r="E506" s="1">
        <v>2</v>
      </c>
      <c r="F506" s="1">
        <v>1373</v>
      </c>
      <c r="G506" s="1">
        <v>1096</v>
      </c>
      <c r="H506" s="2">
        <v>41595.916666666664</v>
      </c>
      <c r="I506" s="2">
        <v>41595.951050000003</v>
      </c>
      <c r="J506" s="1">
        <v>0</v>
      </c>
      <c r="K506" s="1">
        <v>0</v>
      </c>
      <c r="L506" s="2">
        <v>41595.775694444441</v>
      </c>
      <c r="M506" s="1">
        <v>0</v>
      </c>
      <c r="N506" s="1">
        <f t="shared" si="40"/>
        <v>7</v>
      </c>
      <c r="O506" s="1">
        <f t="shared" si="41"/>
        <v>22</v>
      </c>
      <c r="P506" s="1">
        <f t="shared" si="42"/>
        <v>3.4383333339064848E-2</v>
      </c>
      <c r="Q506" s="1">
        <f t="shared" si="43"/>
        <v>0.82520000013755634</v>
      </c>
      <c r="R506" s="1">
        <f t="shared" si="44"/>
        <v>0.14097222222335404</v>
      </c>
    </row>
    <row r="507" spans="1:18" x14ac:dyDescent="0.35">
      <c r="A507" s="1">
        <v>6119</v>
      </c>
      <c r="B507" s="1">
        <v>185116</v>
      </c>
      <c r="C507" s="1">
        <v>47600</v>
      </c>
      <c r="D507" s="1">
        <v>12</v>
      </c>
      <c r="E507" s="1">
        <v>2</v>
      </c>
      <c r="F507" s="1">
        <v>393</v>
      </c>
      <c r="G507" s="1">
        <v>1248</v>
      </c>
      <c r="H507" s="2">
        <v>41596.854166666664</v>
      </c>
      <c r="I507" s="2">
        <v>41596.944040000002</v>
      </c>
      <c r="J507" s="1">
        <v>0</v>
      </c>
      <c r="K507" s="1">
        <v>1</v>
      </c>
      <c r="L507" s="2">
        <v>41596.713194444441</v>
      </c>
      <c r="M507" s="1">
        <v>0</v>
      </c>
      <c r="N507" s="1">
        <f t="shared" si="40"/>
        <v>1</v>
      </c>
      <c r="O507" s="1">
        <f t="shared" si="41"/>
        <v>20</v>
      </c>
      <c r="P507" s="1">
        <f t="shared" si="42"/>
        <v>8.9873333337891381E-2</v>
      </c>
      <c r="Q507" s="1">
        <f t="shared" si="43"/>
        <v>2.1569600001093931</v>
      </c>
      <c r="R507" s="1">
        <f t="shared" si="44"/>
        <v>0.14097222222335404</v>
      </c>
    </row>
    <row r="508" spans="1:18" x14ac:dyDescent="0.35">
      <c r="A508" s="1">
        <v>7994</v>
      </c>
      <c r="B508" s="1">
        <v>179672</v>
      </c>
      <c r="C508" s="1">
        <v>45555</v>
      </c>
      <c r="D508" s="1">
        <v>12</v>
      </c>
      <c r="E508" s="1">
        <v>3</v>
      </c>
      <c r="F508" s="1">
        <v>1063</v>
      </c>
      <c r="G508" s="1" t="s">
        <v>12</v>
      </c>
      <c r="H508" s="2">
        <v>41565.552083333336</v>
      </c>
      <c r="I508" s="2">
        <v>41565.68303</v>
      </c>
      <c r="J508" s="1">
        <v>0</v>
      </c>
      <c r="K508" s="1">
        <v>0</v>
      </c>
      <c r="L508" s="2">
        <v>41565.40902777778</v>
      </c>
      <c r="M508" s="1">
        <v>0</v>
      </c>
      <c r="N508" s="1">
        <f t="shared" si="40"/>
        <v>5</v>
      </c>
      <c r="O508" s="1">
        <f t="shared" si="41"/>
        <v>13</v>
      </c>
      <c r="P508" s="1">
        <f t="shared" si="42"/>
        <v>0.1309466666643857</v>
      </c>
      <c r="Q508" s="1">
        <f t="shared" si="43"/>
        <v>3.1427199999452569</v>
      </c>
      <c r="R508" s="1">
        <f t="shared" si="44"/>
        <v>0.14305555555620231</v>
      </c>
    </row>
    <row r="509" spans="1:18" x14ac:dyDescent="0.35">
      <c r="A509" s="1">
        <v>7760</v>
      </c>
      <c r="B509" s="1">
        <v>158334</v>
      </c>
      <c r="C509" s="1">
        <v>4694</v>
      </c>
      <c r="D509" s="1">
        <v>12</v>
      </c>
      <c r="E509" s="1">
        <v>2</v>
      </c>
      <c r="F509" s="1">
        <v>344</v>
      </c>
      <c r="G509" s="1">
        <v>1390</v>
      </c>
      <c r="H509" s="2">
        <v>41459.635416666664</v>
      </c>
      <c r="I509" s="2">
        <v>41459.652430000002</v>
      </c>
      <c r="J509" s="1">
        <v>0</v>
      </c>
      <c r="K509" s="1">
        <v>0</v>
      </c>
      <c r="L509" s="2">
        <v>41459.491666666669</v>
      </c>
      <c r="M509" s="1">
        <v>0</v>
      </c>
      <c r="N509" s="1">
        <f t="shared" si="40"/>
        <v>4</v>
      </c>
      <c r="O509" s="1">
        <f t="shared" si="41"/>
        <v>15</v>
      </c>
      <c r="P509" s="1">
        <f t="shared" si="42"/>
        <v>1.701333333767252E-2</v>
      </c>
      <c r="Q509" s="1">
        <f t="shared" si="43"/>
        <v>0.40832000010414049</v>
      </c>
      <c r="R509" s="1">
        <f t="shared" si="44"/>
        <v>0.14374999999563443</v>
      </c>
    </row>
    <row r="510" spans="1:18" x14ac:dyDescent="0.35">
      <c r="A510" s="1">
        <v>6929</v>
      </c>
      <c r="B510" s="1">
        <v>161892</v>
      </c>
      <c r="C510" s="1">
        <v>37206</v>
      </c>
      <c r="D510" s="1">
        <v>12</v>
      </c>
      <c r="E510" s="1">
        <v>2</v>
      </c>
      <c r="F510" s="1">
        <v>83</v>
      </c>
      <c r="G510" s="1">
        <v>585</v>
      </c>
      <c r="H510" s="2">
        <v>41476.78125</v>
      </c>
      <c r="I510" s="2">
        <v>41476.86404</v>
      </c>
      <c r="J510" s="1">
        <v>0</v>
      </c>
      <c r="K510" s="1">
        <v>0</v>
      </c>
      <c r="L510" s="2">
        <v>41476.637499999997</v>
      </c>
      <c r="M510" s="1">
        <v>0</v>
      </c>
      <c r="N510" s="1">
        <f t="shared" si="40"/>
        <v>7</v>
      </c>
      <c r="O510" s="1">
        <f t="shared" si="41"/>
        <v>18</v>
      </c>
      <c r="P510" s="1">
        <f t="shared" si="42"/>
        <v>8.2790000000386499E-2</v>
      </c>
      <c r="Q510" s="1">
        <f t="shared" si="43"/>
        <v>1.986960000009276</v>
      </c>
      <c r="R510" s="1">
        <f t="shared" si="44"/>
        <v>0.14375000000291038</v>
      </c>
    </row>
    <row r="511" spans="1:18" x14ac:dyDescent="0.35">
      <c r="A511" s="1">
        <v>7471</v>
      </c>
      <c r="B511" s="1">
        <v>173520</v>
      </c>
      <c r="C511" s="1">
        <v>42708</v>
      </c>
      <c r="D511" s="1">
        <v>28</v>
      </c>
      <c r="E511" s="1">
        <v>2</v>
      </c>
      <c r="F511" s="1">
        <v>824</v>
      </c>
      <c r="G511" s="1">
        <v>1384</v>
      </c>
      <c r="H511" s="2">
        <v>41531.916666666664</v>
      </c>
      <c r="I511" s="2">
        <v>41531.938219999996</v>
      </c>
      <c r="J511" s="1">
        <v>0</v>
      </c>
      <c r="K511" s="1">
        <v>0</v>
      </c>
      <c r="L511" s="2">
        <v>41531.772222222222</v>
      </c>
      <c r="M511" s="1">
        <v>0</v>
      </c>
      <c r="N511" s="1">
        <f t="shared" si="40"/>
        <v>6</v>
      </c>
      <c r="O511" s="1">
        <f t="shared" si="41"/>
        <v>22</v>
      </c>
      <c r="P511" s="1">
        <f t="shared" si="42"/>
        <v>2.1553333332121838E-2</v>
      </c>
      <c r="Q511" s="1">
        <f t="shared" si="43"/>
        <v>0.51727999997092411</v>
      </c>
      <c r="R511" s="1">
        <f t="shared" si="44"/>
        <v>0.1444444444423425</v>
      </c>
    </row>
    <row r="512" spans="1:18" x14ac:dyDescent="0.35">
      <c r="A512" s="1">
        <v>7606</v>
      </c>
      <c r="B512" s="1">
        <v>158652</v>
      </c>
      <c r="C512" s="1">
        <v>24057</v>
      </c>
      <c r="D512" s="1">
        <v>12</v>
      </c>
      <c r="E512" s="1">
        <v>2</v>
      </c>
      <c r="F512" s="1">
        <v>117</v>
      </c>
      <c r="G512" s="1">
        <v>393</v>
      </c>
      <c r="H512" s="2">
        <v>41461.125</v>
      </c>
      <c r="I512" s="2">
        <v>41461.177929999998</v>
      </c>
      <c r="J512" s="1">
        <v>0</v>
      </c>
      <c r="K512" s="1">
        <v>0</v>
      </c>
      <c r="L512" s="2">
        <v>41460.979861111111</v>
      </c>
      <c r="M512" s="1">
        <v>0</v>
      </c>
      <c r="N512" s="1">
        <f t="shared" si="40"/>
        <v>6</v>
      </c>
      <c r="O512" s="1">
        <f t="shared" si="41"/>
        <v>3</v>
      </c>
      <c r="P512" s="1">
        <f t="shared" si="42"/>
        <v>5.2929999998013955E-2</v>
      </c>
      <c r="Q512" s="1">
        <f t="shared" si="43"/>
        <v>1.2703199999523349</v>
      </c>
      <c r="R512" s="1">
        <f t="shared" si="44"/>
        <v>0.14513888888905058</v>
      </c>
    </row>
    <row r="513" spans="1:18" x14ac:dyDescent="0.35">
      <c r="A513" s="1">
        <v>6188</v>
      </c>
      <c r="B513" s="1">
        <v>167497</v>
      </c>
      <c r="C513" s="1">
        <v>14882</v>
      </c>
      <c r="D513" s="1">
        <v>12</v>
      </c>
      <c r="E513" s="1">
        <v>2</v>
      </c>
      <c r="F513" s="1">
        <v>730</v>
      </c>
      <c r="G513" s="1">
        <v>393</v>
      </c>
      <c r="H513" s="2">
        <v>41503.572916666664</v>
      </c>
      <c r="I513" s="2">
        <v>41503.617120000003</v>
      </c>
      <c r="J513" s="1">
        <v>0</v>
      </c>
      <c r="K513" s="1">
        <v>0</v>
      </c>
      <c r="L513" s="2">
        <v>41503.427083333336</v>
      </c>
      <c r="M513" s="1">
        <v>0</v>
      </c>
      <c r="N513" s="1">
        <f t="shared" si="40"/>
        <v>6</v>
      </c>
      <c r="O513" s="1">
        <f t="shared" si="41"/>
        <v>13</v>
      </c>
      <c r="P513" s="1">
        <f t="shared" si="42"/>
        <v>4.4203333338373341E-2</v>
      </c>
      <c r="Q513" s="1">
        <f t="shared" si="43"/>
        <v>1.0608800001209602</v>
      </c>
      <c r="R513" s="1">
        <f t="shared" si="44"/>
        <v>0.14583333332848269</v>
      </c>
    </row>
    <row r="514" spans="1:18" x14ac:dyDescent="0.35">
      <c r="A514" s="1">
        <v>5822</v>
      </c>
      <c r="B514" s="1">
        <v>168252</v>
      </c>
      <c r="C514" s="1">
        <v>40186</v>
      </c>
      <c r="D514" s="1">
        <v>12</v>
      </c>
      <c r="E514" s="1">
        <v>3</v>
      </c>
      <c r="F514" s="1">
        <v>1204</v>
      </c>
      <c r="G514" s="1" t="s">
        <v>12</v>
      </c>
      <c r="H514" s="2">
        <v>41506.791666666664</v>
      </c>
      <c r="I514" s="2">
        <v>41507.092120000001</v>
      </c>
      <c r="J514" s="1">
        <v>0</v>
      </c>
      <c r="K514" s="1">
        <v>0</v>
      </c>
      <c r="L514" s="2">
        <v>41506.645833333336</v>
      </c>
      <c r="M514" s="1">
        <v>0</v>
      </c>
      <c r="N514" s="1">
        <f t="shared" ref="N514:N577" si="45">WEEKDAY(H514,2)</f>
        <v>2</v>
      </c>
      <c r="O514" s="1">
        <f t="shared" ref="O514:O577" si="46">HOUR(H514)</f>
        <v>19</v>
      </c>
      <c r="P514" s="1">
        <f t="shared" ref="P514:P577" si="47">I514-H514</f>
        <v>0.30045333333691815</v>
      </c>
      <c r="Q514" s="1">
        <f t="shared" ref="Q514:Q577" si="48">IF(M514=1, "",P514*24)</f>
        <v>7.2108800000860356</v>
      </c>
      <c r="R514" s="1">
        <f t="shared" ref="R514:R577" si="49">H514-L514</f>
        <v>0.14583333332848269</v>
      </c>
    </row>
    <row r="515" spans="1:18" x14ac:dyDescent="0.35">
      <c r="A515" s="1">
        <v>6656</v>
      </c>
      <c r="B515" s="1">
        <v>168962</v>
      </c>
      <c r="C515" s="1">
        <v>41321</v>
      </c>
      <c r="D515" s="1">
        <v>87</v>
      </c>
      <c r="E515" s="1">
        <v>3</v>
      </c>
      <c r="F515" s="1">
        <v>1173</v>
      </c>
      <c r="G515" s="1" t="s">
        <v>12</v>
      </c>
      <c r="H515" s="2">
        <v>41510.5625</v>
      </c>
      <c r="I515" s="2">
        <v>41510.979169999999</v>
      </c>
      <c r="J515" s="1">
        <v>1</v>
      </c>
      <c r="K515" s="1">
        <v>0</v>
      </c>
      <c r="L515" s="2">
        <v>41510.416666666664</v>
      </c>
      <c r="M515" s="1">
        <v>0</v>
      </c>
      <c r="N515" s="1">
        <f t="shared" si="45"/>
        <v>6</v>
      </c>
      <c r="O515" s="1">
        <f t="shared" si="46"/>
        <v>13</v>
      </c>
      <c r="P515" s="1">
        <f t="shared" si="47"/>
        <v>0.41666999999870313</v>
      </c>
      <c r="Q515" s="1">
        <f t="shared" si="48"/>
        <v>10.000079999968875</v>
      </c>
      <c r="R515" s="1">
        <f t="shared" si="49"/>
        <v>0.14583333333575865</v>
      </c>
    </row>
    <row r="516" spans="1:18" x14ac:dyDescent="0.35">
      <c r="A516" s="1">
        <v>7732</v>
      </c>
      <c r="B516" s="1">
        <v>180506</v>
      </c>
      <c r="C516" s="1">
        <v>45903</v>
      </c>
      <c r="D516" s="1">
        <v>12</v>
      </c>
      <c r="E516" s="1">
        <v>2</v>
      </c>
      <c r="F516" s="1">
        <v>393</v>
      </c>
      <c r="G516" s="1">
        <v>149</v>
      </c>
      <c r="H516" s="2">
        <v>41569.96875</v>
      </c>
      <c r="I516" s="2">
        <v>41570.018129999997</v>
      </c>
      <c r="J516" s="1">
        <v>0</v>
      </c>
      <c r="K516" s="1">
        <v>1</v>
      </c>
      <c r="L516" s="2">
        <v>41569.822916666664</v>
      </c>
      <c r="M516" s="1">
        <v>0</v>
      </c>
      <c r="N516" s="1">
        <f t="shared" si="45"/>
        <v>2</v>
      </c>
      <c r="O516" s="1">
        <f t="shared" si="46"/>
        <v>23</v>
      </c>
      <c r="P516" s="1">
        <f t="shared" si="47"/>
        <v>4.9379999996745028E-2</v>
      </c>
      <c r="Q516" s="1">
        <f t="shared" si="48"/>
        <v>1.1851199999218807</v>
      </c>
      <c r="R516" s="1">
        <f t="shared" si="49"/>
        <v>0.14583333333575865</v>
      </c>
    </row>
    <row r="517" spans="1:18" x14ac:dyDescent="0.35">
      <c r="A517" s="1">
        <v>6428</v>
      </c>
      <c r="B517" s="1">
        <v>161565</v>
      </c>
      <c r="C517" s="1">
        <v>37031</v>
      </c>
      <c r="D517" s="1">
        <v>12</v>
      </c>
      <c r="E517" s="1">
        <v>2</v>
      </c>
      <c r="F517" s="1">
        <v>105</v>
      </c>
      <c r="G517" s="1">
        <v>393</v>
      </c>
      <c r="H517" s="2">
        <v>41475.041666666664</v>
      </c>
      <c r="I517" s="2">
        <v>41475.07978</v>
      </c>
      <c r="J517" s="1">
        <v>1</v>
      </c>
      <c r="K517" s="1">
        <v>0</v>
      </c>
      <c r="L517" s="2">
        <v>41474.895138888889</v>
      </c>
      <c r="M517" s="1">
        <v>0</v>
      </c>
      <c r="N517" s="1">
        <f t="shared" si="45"/>
        <v>6</v>
      </c>
      <c r="O517" s="1">
        <f t="shared" si="46"/>
        <v>1</v>
      </c>
      <c r="P517" s="1">
        <f t="shared" si="47"/>
        <v>3.8113333335786592E-2</v>
      </c>
      <c r="Q517" s="1">
        <f t="shared" si="48"/>
        <v>0.91472000005887821</v>
      </c>
      <c r="R517" s="1">
        <f t="shared" si="49"/>
        <v>0.14652777777519077</v>
      </c>
    </row>
    <row r="518" spans="1:18" x14ac:dyDescent="0.35">
      <c r="A518" s="1">
        <v>6175</v>
      </c>
      <c r="B518" s="1">
        <v>171714</v>
      </c>
      <c r="C518" s="1">
        <v>41686</v>
      </c>
      <c r="D518" s="1">
        <v>12</v>
      </c>
      <c r="E518" s="1">
        <v>2</v>
      </c>
      <c r="F518" s="1">
        <v>1010</v>
      </c>
      <c r="G518" s="1">
        <v>571</v>
      </c>
      <c r="H518" s="2">
        <v>41522.885416666664</v>
      </c>
      <c r="I518" s="2">
        <v>41522.924919999998</v>
      </c>
      <c r="J518" s="1">
        <v>0</v>
      </c>
      <c r="K518" s="1">
        <v>1</v>
      </c>
      <c r="L518" s="2">
        <v>41522.738888888889</v>
      </c>
      <c r="M518" s="1">
        <v>0</v>
      </c>
      <c r="N518" s="1">
        <f t="shared" si="45"/>
        <v>4</v>
      </c>
      <c r="O518" s="1">
        <f t="shared" si="46"/>
        <v>21</v>
      </c>
      <c r="P518" s="1">
        <f t="shared" si="47"/>
        <v>3.9503333333414048E-2</v>
      </c>
      <c r="Q518" s="1">
        <f t="shared" si="48"/>
        <v>0.94808000000193715</v>
      </c>
      <c r="R518" s="1">
        <f t="shared" si="49"/>
        <v>0.14652777777519077</v>
      </c>
    </row>
    <row r="519" spans="1:18" x14ac:dyDescent="0.35">
      <c r="A519" s="1">
        <v>7378</v>
      </c>
      <c r="B519" s="1">
        <v>176971</v>
      </c>
      <c r="C519" s="1">
        <v>44186</v>
      </c>
      <c r="D519" s="1">
        <v>12</v>
      </c>
      <c r="E519" s="1">
        <v>3</v>
      </c>
      <c r="F519" s="1">
        <v>1054</v>
      </c>
      <c r="G519" s="1" t="s">
        <v>12</v>
      </c>
      <c r="H519" s="2">
        <v>41550.666666666664</v>
      </c>
      <c r="I519" s="2">
        <v>41550.835370000001</v>
      </c>
      <c r="J519" s="1">
        <v>1</v>
      </c>
      <c r="K519" s="1">
        <v>0</v>
      </c>
      <c r="L519" s="2">
        <v>41550.518750000003</v>
      </c>
      <c r="M519" s="1">
        <v>0</v>
      </c>
      <c r="N519" s="1">
        <f t="shared" si="45"/>
        <v>4</v>
      </c>
      <c r="O519" s="1">
        <f t="shared" si="46"/>
        <v>16</v>
      </c>
      <c r="P519" s="1">
        <f t="shared" si="47"/>
        <v>0.16870333333645249</v>
      </c>
      <c r="Q519" s="1">
        <f t="shared" si="48"/>
        <v>4.0488800000748597</v>
      </c>
      <c r="R519" s="1">
        <f t="shared" si="49"/>
        <v>0.14791666666133096</v>
      </c>
    </row>
    <row r="520" spans="1:18" x14ac:dyDescent="0.35">
      <c r="A520" s="1">
        <v>6625</v>
      </c>
      <c r="B520" s="1">
        <v>163107</v>
      </c>
      <c r="C520" s="1">
        <v>29057</v>
      </c>
      <c r="D520" s="1">
        <v>12</v>
      </c>
      <c r="E520" s="1">
        <v>2</v>
      </c>
      <c r="F520" s="1">
        <v>458</v>
      </c>
      <c r="G520" s="1">
        <v>1165</v>
      </c>
      <c r="H520" s="2">
        <v>41483.541666666664</v>
      </c>
      <c r="I520" s="2">
        <v>41483.563289999998</v>
      </c>
      <c r="J520" s="1">
        <v>0</v>
      </c>
      <c r="K520" s="1">
        <v>0</v>
      </c>
      <c r="L520" s="2">
        <v>41483.392361111109</v>
      </c>
      <c r="M520" s="1">
        <v>0</v>
      </c>
      <c r="N520" s="1">
        <f t="shared" si="45"/>
        <v>7</v>
      </c>
      <c r="O520" s="1">
        <f t="shared" si="46"/>
        <v>13</v>
      </c>
      <c r="P520" s="1">
        <f t="shared" si="47"/>
        <v>2.1623333333991468E-2</v>
      </c>
      <c r="Q520" s="1">
        <f t="shared" si="48"/>
        <v>0.51896000001579523</v>
      </c>
      <c r="R520" s="1">
        <f t="shared" si="49"/>
        <v>0.14930555555474712</v>
      </c>
    </row>
    <row r="521" spans="1:18" x14ac:dyDescent="0.35">
      <c r="A521" s="1">
        <v>7292</v>
      </c>
      <c r="B521" s="1">
        <v>163968</v>
      </c>
      <c r="C521" s="1">
        <v>36994</v>
      </c>
      <c r="D521" s="1">
        <v>12</v>
      </c>
      <c r="E521" s="1">
        <v>2</v>
      </c>
      <c r="F521" s="1">
        <v>768</v>
      </c>
      <c r="G521" s="1">
        <v>83</v>
      </c>
      <c r="H521" s="2">
        <v>41487.6875</v>
      </c>
      <c r="I521" s="2">
        <v>41487.751550000001</v>
      </c>
      <c r="J521" s="1">
        <v>0</v>
      </c>
      <c r="K521" s="1">
        <v>0</v>
      </c>
      <c r="L521" s="2">
        <v>41487.538194444445</v>
      </c>
      <c r="M521" s="1">
        <v>0</v>
      </c>
      <c r="N521" s="1">
        <f t="shared" si="45"/>
        <v>4</v>
      </c>
      <c r="O521" s="1">
        <f t="shared" si="46"/>
        <v>16</v>
      </c>
      <c r="P521" s="1">
        <f t="shared" si="47"/>
        <v>6.4050000000861473E-2</v>
      </c>
      <c r="Q521" s="1">
        <f t="shared" si="48"/>
        <v>1.5372000000206754</v>
      </c>
      <c r="R521" s="1">
        <f t="shared" si="49"/>
        <v>0.14930555555474712</v>
      </c>
    </row>
    <row r="522" spans="1:18" x14ac:dyDescent="0.35">
      <c r="A522" s="1">
        <v>7658</v>
      </c>
      <c r="B522" s="1">
        <v>178657</v>
      </c>
      <c r="C522" s="1">
        <v>45036</v>
      </c>
      <c r="D522" s="1">
        <v>24</v>
      </c>
      <c r="E522" s="1">
        <v>2</v>
      </c>
      <c r="F522" s="1">
        <v>2</v>
      </c>
      <c r="G522" s="1">
        <v>585</v>
      </c>
      <c r="H522" s="2">
        <v>41559.583333333336</v>
      </c>
      <c r="I522" s="2">
        <v>41559.664680000002</v>
      </c>
      <c r="J522" s="1">
        <v>1</v>
      </c>
      <c r="K522" s="1">
        <v>0</v>
      </c>
      <c r="L522" s="2">
        <v>41559.434027777781</v>
      </c>
      <c r="M522" s="1">
        <v>0</v>
      </c>
      <c r="N522" s="1">
        <f t="shared" si="45"/>
        <v>6</v>
      </c>
      <c r="O522" s="1">
        <f t="shared" si="46"/>
        <v>14</v>
      </c>
      <c r="P522" s="1">
        <f t="shared" si="47"/>
        <v>8.1346666665922385E-2</v>
      </c>
      <c r="Q522" s="1">
        <f t="shared" si="48"/>
        <v>1.9523199999821372</v>
      </c>
      <c r="R522" s="1">
        <f t="shared" si="49"/>
        <v>0.14930555555474712</v>
      </c>
    </row>
    <row r="523" spans="1:18" x14ac:dyDescent="0.35">
      <c r="A523" s="1">
        <v>6993</v>
      </c>
      <c r="B523" s="1">
        <v>162107</v>
      </c>
      <c r="C523" s="1">
        <v>37316</v>
      </c>
      <c r="D523" s="1">
        <v>12</v>
      </c>
      <c r="E523" s="1">
        <v>2</v>
      </c>
      <c r="F523" s="1">
        <v>87</v>
      </c>
      <c r="G523" s="1">
        <v>793</v>
      </c>
      <c r="H523" s="2">
        <v>41477.927083333336</v>
      </c>
      <c r="I523" s="2">
        <v>41478.00318</v>
      </c>
      <c r="J523" s="1">
        <v>0</v>
      </c>
      <c r="K523" s="1">
        <v>0</v>
      </c>
      <c r="L523" s="2">
        <v>41477.777083333334</v>
      </c>
      <c r="M523" s="1">
        <v>0</v>
      </c>
      <c r="N523" s="1">
        <f t="shared" si="45"/>
        <v>1</v>
      </c>
      <c r="O523" s="1">
        <f t="shared" si="46"/>
        <v>22</v>
      </c>
      <c r="P523" s="1">
        <f t="shared" si="47"/>
        <v>7.6096666663943324E-2</v>
      </c>
      <c r="Q523" s="1">
        <f t="shared" si="48"/>
        <v>1.8263199999346398</v>
      </c>
      <c r="R523" s="1">
        <f t="shared" si="49"/>
        <v>0.15000000000145519</v>
      </c>
    </row>
    <row r="524" spans="1:18" x14ac:dyDescent="0.35">
      <c r="A524" s="1">
        <v>7486</v>
      </c>
      <c r="B524" s="1">
        <v>166007</v>
      </c>
      <c r="C524" s="1">
        <v>39807</v>
      </c>
      <c r="D524" s="1">
        <v>12</v>
      </c>
      <c r="E524" s="1">
        <v>2</v>
      </c>
      <c r="F524" s="1">
        <v>1190</v>
      </c>
      <c r="G524" s="1">
        <v>1194</v>
      </c>
      <c r="H524" s="2">
        <v>41496.625</v>
      </c>
      <c r="I524" s="2">
        <v>41496.646200000003</v>
      </c>
      <c r="J524" s="1">
        <v>0</v>
      </c>
      <c r="K524" s="1">
        <v>0</v>
      </c>
      <c r="L524" s="2">
        <v>41496.474999999999</v>
      </c>
      <c r="M524" s="1">
        <v>0</v>
      </c>
      <c r="N524" s="1">
        <f t="shared" si="45"/>
        <v>6</v>
      </c>
      <c r="O524" s="1">
        <f t="shared" si="46"/>
        <v>15</v>
      </c>
      <c r="P524" s="1">
        <f t="shared" si="47"/>
        <v>2.1200000002863817E-2</v>
      </c>
      <c r="Q524" s="1">
        <f t="shared" si="48"/>
        <v>0.50880000006873161</v>
      </c>
      <c r="R524" s="1">
        <f t="shared" si="49"/>
        <v>0.15000000000145519</v>
      </c>
    </row>
    <row r="525" spans="1:18" x14ac:dyDescent="0.35">
      <c r="A525" s="1">
        <v>7361</v>
      </c>
      <c r="B525" s="1">
        <v>178460</v>
      </c>
      <c r="C525" s="1">
        <v>44920</v>
      </c>
      <c r="D525" s="1">
        <v>12</v>
      </c>
      <c r="E525" s="1">
        <v>2</v>
      </c>
      <c r="F525" s="1">
        <v>667</v>
      </c>
      <c r="G525" s="1">
        <v>105</v>
      </c>
      <c r="H525" s="2">
        <v>41558.666666666664</v>
      </c>
      <c r="I525" s="2">
        <v>41558.718529999998</v>
      </c>
      <c r="J525" s="1">
        <v>0</v>
      </c>
      <c r="K525" s="1">
        <v>0</v>
      </c>
      <c r="L525" s="2">
        <v>41558.515972222223</v>
      </c>
      <c r="M525" s="1">
        <v>0</v>
      </c>
      <c r="N525" s="1">
        <f t="shared" si="45"/>
        <v>5</v>
      </c>
      <c r="O525" s="1">
        <f t="shared" si="46"/>
        <v>16</v>
      </c>
      <c r="P525" s="1">
        <f t="shared" si="47"/>
        <v>5.1863333334040362E-2</v>
      </c>
      <c r="Q525" s="1">
        <f t="shared" si="48"/>
        <v>1.2447200000169687</v>
      </c>
      <c r="R525" s="1">
        <f t="shared" si="49"/>
        <v>0.15069444444088731</v>
      </c>
    </row>
    <row r="526" spans="1:18" x14ac:dyDescent="0.35">
      <c r="A526" s="1">
        <v>5614</v>
      </c>
      <c r="B526" s="1">
        <v>167912</v>
      </c>
      <c r="C526" s="1">
        <v>40007</v>
      </c>
      <c r="D526" s="1">
        <v>12</v>
      </c>
      <c r="E526" s="1">
        <v>2</v>
      </c>
      <c r="F526" s="1">
        <v>1159</v>
      </c>
      <c r="G526" s="1">
        <v>393</v>
      </c>
      <c r="H526" s="2">
        <v>41505.125</v>
      </c>
      <c r="I526" s="2">
        <v>41505.181190000003</v>
      </c>
      <c r="J526" s="1">
        <v>1</v>
      </c>
      <c r="K526" s="1">
        <v>0</v>
      </c>
      <c r="L526" s="2">
        <v>41504.973611111112</v>
      </c>
      <c r="M526" s="1">
        <v>0</v>
      </c>
      <c r="N526" s="1">
        <f t="shared" si="45"/>
        <v>1</v>
      </c>
      <c r="O526" s="1">
        <f t="shared" si="46"/>
        <v>3</v>
      </c>
      <c r="P526" s="1">
        <f t="shared" si="47"/>
        <v>5.6190000002970919E-2</v>
      </c>
      <c r="Q526" s="1">
        <f t="shared" si="48"/>
        <v>1.3485600000713021</v>
      </c>
      <c r="R526" s="1">
        <f t="shared" si="49"/>
        <v>0.15138888888759539</v>
      </c>
    </row>
    <row r="527" spans="1:18" x14ac:dyDescent="0.35">
      <c r="A527" s="1">
        <v>6327</v>
      </c>
      <c r="B527" s="1">
        <v>184345</v>
      </c>
      <c r="C527" s="1">
        <v>47891</v>
      </c>
      <c r="D527" s="1">
        <v>12</v>
      </c>
      <c r="E527" s="1">
        <v>3</v>
      </c>
      <c r="F527" s="1">
        <v>849</v>
      </c>
      <c r="G527" s="1" t="s">
        <v>12</v>
      </c>
      <c r="H527" s="2">
        <v>41591.541666666664</v>
      </c>
      <c r="I527" s="2">
        <v>41591.75</v>
      </c>
      <c r="J527" s="1">
        <v>0</v>
      </c>
      <c r="K527" s="1">
        <v>0</v>
      </c>
      <c r="L527" s="2">
        <v>41591.390277777777</v>
      </c>
      <c r="M527" s="1">
        <v>0</v>
      </c>
      <c r="N527" s="1">
        <f t="shared" si="45"/>
        <v>3</v>
      </c>
      <c r="O527" s="1">
        <f t="shared" si="46"/>
        <v>13</v>
      </c>
      <c r="P527" s="1">
        <f t="shared" si="47"/>
        <v>0.20833333333575865</v>
      </c>
      <c r="Q527" s="1">
        <f t="shared" si="48"/>
        <v>5.0000000000582077</v>
      </c>
      <c r="R527" s="1">
        <f t="shared" si="49"/>
        <v>0.15138888888759539</v>
      </c>
    </row>
    <row r="528" spans="1:18" x14ac:dyDescent="0.35">
      <c r="A528" s="1">
        <v>6341</v>
      </c>
      <c r="B528" s="1">
        <v>182534</v>
      </c>
      <c r="C528" s="1">
        <v>6933</v>
      </c>
      <c r="D528" s="1">
        <v>12</v>
      </c>
      <c r="E528" s="1">
        <v>2</v>
      </c>
      <c r="F528" s="1">
        <v>953</v>
      </c>
      <c r="G528" s="1">
        <v>1388</v>
      </c>
      <c r="H528" s="2">
        <v>41578.822916666664</v>
      </c>
      <c r="I528" s="2">
        <v>41578.841500000002</v>
      </c>
      <c r="J528" s="1">
        <v>1</v>
      </c>
      <c r="K528" s="1">
        <v>0</v>
      </c>
      <c r="L528" s="2">
        <v>41578.67083333333</v>
      </c>
      <c r="M528" s="1">
        <v>0</v>
      </c>
      <c r="N528" s="1">
        <f t="shared" si="45"/>
        <v>4</v>
      </c>
      <c r="O528" s="1">
        <f t="shared" si="46"/>
        <v>19</v>
      </c>
      <c r="P528" s="1">
        <f t="shared" si="47"/>
        <v>1.8583333338028751E-2</v>
      </c>
      <c r="Q528" s="1">
        <f t="shared" si="48"/>
        <v>0.44600000011269003</v>
      </c>
      <c r="R528" s="1">
        <f t="shared" si="49"/>
        <v>0.15208333333430346</v>
      </c>
    </row>
    <row r="529" spans="1:18" x14ac:dyDescent="0.35">
      <c r="A529" s="1">
        <v>6837</v>
      </c>
      <c r="B529" s="1">
        <v>157448</v>
      </c>
      <c r="C529" s="1">
        <v>35138</v>
      </c>
      <c r="D529" s="1">
        <v>85</v>
      </c>
      <c r="E529" s="1">
        <v>3</v>
      </c>
      <c r="F529" s="1">
        <v>149</v>
      </c>
      <c r="G529" s="1" t="s">
        <v>12</v>
      </c>
      <c r="H529" s="2">
        <v>41454.5</v>
      </c>
      <c r="I529" s="2">
        <v>41454.69844</v>
      </c>
      <c r="J529" s="1">
        <v>0</v>
      </c>
      <c r="K529" s="1">
        <v>0</v>
      </c>
      <c r="L529" s="2">
        <v>41454.347222222219</v>
      </c>
      <c r="M529" s="1">
        <v>0</v>
      </c>
      <c r="N529" s="1">
        <f t="shared" si="45"/>
        <v>6</v>
      </c>
      <c r="O529" s="1">
        <f t="shared" si="46"/>
        <v>12</v>
      </c>
      <c r="P529" s="1">
        <f t="shared" si="47"/>
        <v>0.19844000000011874</v>
      </c>
      <c r="Q529" s="1">
        <f t="shared" si="48"/>
        <v>4.7625600000028498</v>
      </c>
      <c r="R529" s="1">
        <f t="shared" si="49"/>
        <v>0.15277777778101154</v>
      </c>
    </row>
    <row r="530" spans="1:18" x14ac:dyDescent="0.35">
      <c r="A530" s="1">
        <v>7370</v>
      </c>
      <c r="B530" s="1">
        <v>158514</v>
      </c>
      <c r="C530" s="1">
        <v>35673</v>
      </c>
      <c r="D530" s="1">
        <v>12</v>
      </c>
      <c r="E530" s="1">
        <v>3</v>
      </c>
      <c r="F530" s="1">
        <v>292</v>
      </c>
      <c r="G530" s="1" t="s">
        <v>12</v>
      </c>
      <c r="H530" s="2">
        <v>41460.645833333336</v>
      </c>
      <c r="I530" s="2">
        <v>41461.020830000001</v>
      </c>
      <c r="J530" s="1">
        <v>0</v>
      </c>
      <c r="K530" s="1">
        <v>0</v>
      </c>
      <c r="L530" s="2">
        <v>41460.493055555555</v>
      </c>
      <c r="M530" s="1">
        <v>0</v>
      </c>
      <c r="N530" s="1">
        <f t="shared" si="45"/>
        <v>5</v>
      </c>
      <c r="O530" s="1">
        <f t="shared" si="46"/>
        <v>15</v>
      </c>
      <c r="P530" s="1">
        <f t="shared" si="47"/>
        <v>0.37499666666553821</v>
      </c>
      <c r="Q530" s="1">
        <f t="shared" si="48"/>
        <v>8.9999199999729171</v>
      </c>
      <c r="R530" s="1">
        <f t="shared" si="49"/>
        <v>0.15277777778101154</v>
      </c>
    </row>
    <row r="531" spans="1:18" x14ac:dyDescent="0.35">
      <c r="A531" s="1">
        <v>6780</v>
      </c>
      <c r="B531" s="1">
        <v>174912</v>
      </c>
      <c r="C531" s="1">
        <v>33162</v>
      </c>
      <c r="D531" s="1">
        <v>12</v>
      </c>
      <c r="E531" s="1">
        <v>3</v>
      </c>
      <c r="F531" s="1">
        <v>58</v>
      </c>
      <c r="G531" s="1" t="s">
        <v>12</v>
      </c>
      <c r="H531" s="2">
        <v>41539.625</v>
      </c>
      <c r="I531" s="2">
        <v>41539.802199999998</v>
      </c>
      <c r="J531" s="1">
        <v>1</v>
      </c>
      <c r="K531" s="1">
        <v>0</v>
      </c>
      <c r="L531" s="2">
        <v>41539.472222222219</v>
      </c>
      <c r="M531" s="1">
        <v>0</v>
      </c>
      <c r="N531" s="1">
        <f t="shared" si="45"/>
        <v>7</v>
      </c>
      <c r="O531" s="1">
        <f t="shared" si="46"/>
        <v>15</v>
      </c>
      <c r="P531" s="1">
        <f t="shared" si="47"/>
        <v>0.17719999999826541</v>
      </c>
      <c r="Q531" s="1">
        <f t="shared" si="48"/>
        <v>4.2527999999583699</v>
      </c>
      <c r="R531" s="1">
        <f t="shared" si="49"/>
        <v>0.15277777778101154</v>
      </c>
    </row>
    <row r="532" spans="1:18" x14ac:dyDescent="0.35">
      <c r="A532" s="1">
        <v>5879</v>
      </c>
      <c r="B532" s="1">
        <v>183262</v>
      </c>
      <c r="C532" s="1">
        <v>47324</v>
      </c>
      <c r="D532" s="1">
        <v>24</v>
      </c>
      <c r="E532" s="1">
        <v>2</v>
      </c>
      <c r="F532" s="1">
        <v>1335</v>
      </c>
      <c r="G532" s="1">
        <v>393</v>
      </c>
      <c r="H532" s="2">
        <v>41583.9375</v>
      </c>
      <c r="I532" s="2">
        <v>41583.996010000003</v>
      </c>
      <c r="J532" s="1">
        <v>0</v>
      </c>
      <c r="K532" s="1">
        <v>0</v>
      </c>
      <c r="L532" s="2">
        <v>41583.784722222219</v>
      </c>
      <c r="M532" s="1">
        <v>0</v>
      </c>
      <c r="N532" s="1">
        <f t="shared" si="45"/>
        <v>2</v>
      </c>
      <c r="O532" s="1">
        <f t="shared" si="46"/>
        <v>22</v>
      </c>
      <c r="P532" s="1">
        <f t="shared" si="47"/>
        <v>5.851000000257045E-2</v>
      </c>
      <c r="Q532" s="1">
        <f t="shared" si="48"/>
        <v>1.4042400000616908</v>
      </c>
      <c r="R532" s="1">
        <f t="shared" si="49"/>
        <v>0.15277777778101154</v>
      </c>
    </row>
    <row r="533" spans="1:18" x14ac:dyDescent="0.35">
      <c r="A533" s="1">
        <v>7305</v>
      </c>
      <c r="B533" s="1">
        <v>173205</v>
      </c>
      <c r="C533" s="1">
        <v>35022</v>
      </c>
      <c r="D533" s="1">
        <v>85</v>
      </c>
      <c r="E533" s="1">
        <v>2</v>
      </c>
      <c r="F533" s="1">
        <v>1056</v>
      </c>
      <c r="G533" s="1">
        <v>393</v>
      </c>
      <c r="H533" s="2">
        <v>41530.6875</v>
      </c>
      <c r="I533" s="2">
        <v>41530.76354</v>
      </c>
      <c r="J533" s="1">
        <v>0</v>
      </c>
      <c r="K533" s="1">
        <v>0</v>
      </c>
      <c r="L533" s="2">
        <v>41530.53402777778</v>
      </c>
      <c r="M533" s="1">
        <v>0</v>
      </c>
      <c r="N533" s="1">
        <f t="shared" si="45"/>
        <v>5</v>
      </c>
      <c r="O533" s="1">
        <f t="shared" si="46"/>
        <v>16</v>
      </c>
      <c r="P533" s="1">
        <f t="shared" si="47"/>
        <v>7.6039999999920838E-2</v>
      </c>
      <c r="Q533" s="1">
        <f t="shared" si="48"/>
        <v>1.8249599999981001</v>
      </c>
      <c r="R533" s="1">
        <f t="shared" si="49"/>
        <v>0.15347222222044365</v>
      </c>
    </row>
    <row r="534" spans="1:18" x14ac:dyDescent="0.35">
      <c r="A534" s="1">
        <v>6568</v>
      </c>
      <c r="B534" s="1">
        <v>164564</v>
      </c>
      <c r="C534" s="1">
        <v>38311</v>
      </c>
      <c r="D534" s="1">
        <v>12</v>
      </c>
      <c r="E534" s="1">
        <v>2</v>
      </c>
      <c r="F534" s="1">
        <v>1384</v>
      </c>
      <c r="G534" s="1">
        <v>344</v>
      </c>
      <c r="H534" s="2">
        <v>41489.6875</v>
      </c>
      <c r="I534" s="2">
        <v>41489.771520000002</v>
      </c>
      <c r="J534" s="1">
        <v>0</v>
      </c>
      <c r="K534" s="1">
        <v>0</v>
      </c>
      <c r="L534" s="2">
        <v>41489.533333333333</v>
      </c>
      <c r="M534" s="1">
        <v>0</v>
      </c>
      <c r="N534" s="1">
        <f t="shared" si="45"/>
        <v>6</v>
      </c>
      <c r="O534" s="1">
        <f t="shared" si="46"/>
        <v>16</v>
      </c>
      <c r="P534" s="1">
        <f t="shared" si="47"/>
        <v>8.4020000002055895E-2</v>
      </c>
      <c r="Q534" s="1">
        <f t="shared" si="48"/>
        <v>2.0164800000493415</v>
      </c>
      <c r="R534" s="1">
        <f t="shared" si="49"/>
        <v>0.15416666666715173</v>
      </c>
    </row>
    <row r="535" spans="1:18" x14ac:dyDescent="0.35">
      <c r="A535" s="1">
        <v>6057</v>
      </c>
      <c r="B535" s="1">
        <v>178117</v>
      </c>
      <c r="C535" s="1">
        <v>44754</v>
      </c>
      <c r="D535" s="1">
        <v>85</v>
      </c>
      <c r="E535" s="1">
        <v>2</v>
      </c>
      <c r="F535" s="1">
        <v>767</v>
      </c>
      <c r="G535" s="1">
        <v>585</v>
      </c>
      <c r="H535" s="2">
        <v>41556.895833333336</v>
      </c>
      <c r="I535" s="2">
        <v>41556.963889999999</v>
      </c>
      <c r="J535" s="1">
        <v>1</v>
      </c>
      <c r="K535" s="1">
        <v>0</v>
      </c>
      <c r="L535" s="2">
        <v>41556.741666666669</v>
      </c>
      <c r="M535" s="1">
        <v>0</v>
      </c>
      <c r="N535" s="1">
        <f t="shared" si="45"/>
        <v>3</v>
      </c>
      <c r="O535" s="1">
        <f t="shared" si="46"/>
        <v>21</v>
      </c>
      <c r="P535" s="1">
        <f t="shared" si="47"/>
        <v>6.8056666663323995E-2</v>
      </c>
      <c r="Q535" s="1">
        <f t="shared" si="48"/>
        <v>1.6333599999197759</v>
      </c>
      <c r="R535" s="1">
        <f t="shared" si="49"/>
        <v>0.15416666666715173</v>
      </c>
    </row>
    <row r="536" spans="1:18" x14ac:dyDescent="0.35">
      <c r="A536" s="1">
        <v>7198</v>
      </c>
      <c r="B536" s="1">
        <v>175245</v>
      </c>
      <c r="C536" s="1">
        <v>32599</v>
      </c>
      <c r="D536" s="1">
        <v>12</v>
      </c>
      <c r="E536" s="1">
        <v>3</v>
      </c>
      <c r="F536" s="1">
        <v>1010</v>
      </c>
      <c r="G536" s="1" t="s">
        <v>12</v>
      </c>
      <c r="H536" s="2">
        <v>41541.770833333336</v>
      </c>
      <c r="I536" s="2">
        <v>41541.979169999999</v>
      </c>
      <c r="J536" s="1">
        <v>0</v>
      </c>
      <c r="K536" s="1">
        <v>0</v>
      </c>
      <c r="L536" s="2">
        <v>41541.615972222222</v>
      </c>
      <c r="M536" s="1">
        <v>0</v>
      </c>
      <c r="N536" s="1">
        <f t="shared" si="45"/>
        <v>2</v>
      </c>
      <c r="O536" s="1">
        <f t="shared" si="46"/>
        <v>18</v>
      </c>
      <c r="P536" s="1">
        <f t="shared" si="47"/>
        <v>0.20833666666294448</v>
      </c>
      <c r="Q536" s="1">
        <f t="shared" si="48"/>
        <v>5.0000799999106675</v>
      </c>
      <c r="R536" s="1">
        <f t="shared" si="49"/>
        <v>0.15486111111385981</v>
      </c>
    </row>
    <row r="537" spans="1:18" x14ac:dyDescent="0.35">
      <c r="A537" s="1">
        <v>5746</v>
      </c>
      <c r="B537" s="1">
        <v>175476</v>
      </c>
      <c r="C537" s="1">
        <v>43610</v>
      </c>
      <c r="D537" s="1">
        <v>12</v>
      </c>
      <c r="E537" s="1">
        <v>3</v>
      </c>
      <c r="F537" s="1">
        <v>1226</v>
      </c>
      <c r="G537" s="1" t="s">
        <v>12</v>
      </c>
      <c r="H537" s="2">
        <v>41543.489583333336</v>
      </c>
      <c r="I537" s="2">
        <v>41543.697919999999</v>
      </c>
      <c r="J537" s="1">
        <v>1</v>
      </c>
      <c r="K537" s="1">
        <v>0</v>
      </c>
      <c r="L537" s="2">
        <v>41543.334722222222</v>
      </c>
      <c r="M537" s="1">
        <v>0</v>
      </c>
      <c r="N537" s="1">
        <f t="shared" si="45"/>
        <v>4</v>
      </c>
      <c r="O537" s="1">
        <f t="shared" si="46"/>
        <v>11</v>
      </c>
      <c r="P537" s="1">
        <f t="shared" si="47"/>
        <v>0.20833666666294448</v>
      </c>
      <c r="Q537" s="1">
        <f t="shared" si="48"/>
        <v>5.0000799999106675</v>
      </c>
      <c r="R537" s="1">
        <f t="shared" si="49"/>
        <v>0.15486111111385981</v>
      </c>
    </row>
    <row r="538" spans="1:18" x14ac:dyDescent="0.35">
      <c r="A538" s="1">
        <v>7200</v>
      </c>
      <c r="B538" s="1">
        <v>168761</v>
      </c>
      <c r="C538" s="1">
        <v>18009</v>
      </c>
      <c r="D538" s="1">
        <v>12</v>
      </c>
      <c r="E538" s="1">
        <v>2</v>
      </c>
      <c r="F538" s="1">
        <v>585</v>
      </c>
      <c r="G538" s="1">
        <v>1096</v>
      </c>
      <c r="H538" s="2">
        <v>41509.5</v>
      </c>
      <c r="I538" s="2">
        <v>41509.57574</v>
      </c>
      <c r="J538" s="1">
        <v>0</v>
      </c>
      <c r="K538" s="1">
        <v>0</v>
      </c>
      <c r="L538" s="2">
        <v>41509.344444444447</v>
      </c>
      <c r="M538" s="1">
        <v>0</v>
      </c>
      <c r="N538" s="1">
        <f t="shared" si="45"/>
        <v>5</v>
      </c>
      <c r="O538" s="1">
        <f t="shared" si="46"/>
        <v>12</v>
      </c>
      <c r="P538" s="1">
        <f t="shared" si="47"/>
        <v>7.5740000000223517E-2</v>
      </c>
      <c r="Q538" s="1">
        <f t="shared" si="48"/>
        <v>1.8177600000053644</v>
      </c>
      <c r="R538" s="1">
        <f t="shared" si="49"/>
        <v>0.15555555555329192</v>
      </c>
    </row>
    <row r="539" spans="1:18" x14ac:dyDescent="0.35">
      <c r="A539" s="1">
        <v>5450</v>
      </c>
      <c r="B539" s="1">
        <v>172345</v>
      </c>
      <c r="C539" s="1">
        <v>42059</v>
      </c>
      <c r="D539" s="1">
        <v>90</v>
      </c>
      <c r="E539" s="1">
        <v>2</v>
      </c>
      <c r="F539" s="1">
        <v>393</v>
      </c>
      <c r="G539" s="1">
        <v>1192</v>
      </c>
      <c r="H539" s="2">
        <v>41525.75</v>
      </c>
      <c r="I539" s="2">
        <v>41525.839870000003</v>
      </c>
      <c r="J539" s="1">
        <v>0</v>
      </c>
      <c r="K539" s="1">
        <v>0</v>
      </c>
      <c r="L539" s="2">
        <v>41525.594444444447</v>
      </c>
      <c r="M539" s="1">
        <v>0</v>
      </c>
      <c r="N539" s="1">
        <f t="shared" si="45"/>
        <v>7</v>
      </c>
      <c r="O539" s="1">
        <f t="shared" si="46"/>
        <v>18</v>
      </c>
      <c r="P539" s="1">
        <f t="shared" si="47"/>
        <v>8.9870000003429595E-2</v>
      </c>
      <c r="Q539" s="1">
        <f t="shared" si="48"/>
        <v>2.1568800000823103</v>
      </c>
      <c r="R539" s="1">
        <f t="shared" si="49"/>
        <v>0.15555555555329192</v>
      </c>
    </row>
    <row r="540" spans="1:18" x14ac:dyDescent="0.35">
      <c r="A540" s="1">
        <v>7139</v>
      </c>
      <c r="B540" s="1">
        <v>184992</v>
      </c>
      <c r="C540" s="1">
        <v>48250</v>
      </c>
      <c r="D540" s="1">
        <v>12</v>
      </c>
      <c r="E540" s="1">
        <v>2</v>
      </c>
      <c r="F540" s="1">
        <v>142</v>
      </c>
      <c r="G540" s="1">
        <v>393</v>
      </c>
      <c r="H540" s="2">
        <v>41595.791666666664</v>
      </c>
      <c r="I540" s="2">
        <v>41595.857049999999</v>
      </c>
      <c r="J540" s="1">
        <v>1</v>
      </c>
      <c r="K540" s="1">
        <v>0</v>
      </c>
      <c r="L540" s="2">
        <v>41595.636111111111</v>
      </c>
      <c r="M540" s="1">
        <v>0</v>
      </c>
      <c r="N540" s="1">
        <f t="shared" si="45"/>
        <v>7</v>
      </c>
      <c r="O540" s="1">
        <f t="shared" si="46"/>
        <v>19</v>
      </c>
      <c r="P540" s="1">
        <f t="shared" si="47"/>
        <v>6.5383333334466442E-2</v>
      </c>
      <c r="Q540" s="1">
        <f t="shared" si="48"/>
        <v>1.5692000000271946</v>
      </c>
      <c r="R540" s="1">
        <f t="shared" si="49"/>
        <v>0.15555555555329192</v>
      </c>
    </row>
    <row r="541" spans="1:18" x14ac:dyDescent="0.35">
      <c r="A541" s="1">
        <v>6195</v>
      </c>
      <c r="B541" s="1">
        <v>166892</v>
      </c>
      <c r="C541" s="1">
        <v>38538</v>
      </c>
      <c r="D541" s="1">
        <v>12</v>
      </c>
      <c r="E541" s="1">
        <v>2</v>
      </c>
      <c r="F541" s="1">
        <v>730</v>
      </c>
      <c r="G541" s="1">
        <v>1373</v>
      </c>
      <c r="H541" s="2">
        <v>41500.770833333336</v>
      </c>
      <c r="I541" s="2">
        <v>41500.827929999999</v>
      </c>
      <c r="J541" s="1">
        <v>0</v>
      </c>
      <c r="K541" s="1">
        <v>0</v>
      </c>
      <c r="L541" s="2">
        <v>41500.615277777775</v>
      </c>
      <c r="M541" s="1">
        <v>0</v>
      </c>
      <c r="N541" s="1">
        <f t="shared" si="45"/>
        <v>3</v>
      </c>
      <c r="O541" s="1">
        <f t="shared" si="46"/>
        <v>18</v>
      </c>
      <c r="P541" s="1">
        <f t="shared" si="47"/>
        <v>5.7096666663710494E-2</v>
      </c>
      <c r="Q541" s="1">
        <f t="shared" si="48"/>
        <v>1.3703199999290518</v>
      </c>
      <c r="R541" s="1">
        <f t="shared" si="49"/>
        <v>0.15555555556056788</v>
      </c>
    </row>
    <row r="542" spans="1:18" x14ac:dyDescent="0.35">
      <c r="A542" s="1">
        <v>6639</v>
      </c>
      <c r="B542" s="1">
        <v>169427</v>
      </c>
      <c r="C542" s="1">
        <v>40739</v>
      </c>
      <c r="D542" s="1">
        <v>28</v>
      </c>
      <c r="E542" s="1">
        <v>2</v>
      </c>
      <c r="F542" s="1">
        <v>393</v>
      </c>
      <c r="G542" s="1">
        <v>776</v>
      </c>
      <c r="H542" s="2">
        <v>41512.895833333336</v>
      </c>
      <c r="I542" s="2">
        <v>41512.9473</v>
      </c>
      <c r="J542" s="1">
        <v>0</v>
      </c>
      <c r="K542" s="1">
        <v>0</v>
      </c>
      <c r="L542" s="2">
        <v>41512.740277777775</v>
      </c>
      <c r="M542" s="1">
        <v>0</v>
      </c>
      <c r="N542" s="1">
        <f t="shared" si="45"/>
        <v>1</v>
      </c>
      <c r="O542" s="1">
        <f t="shared" si="46"/>
        <v>21</v>
      </c>
      <c r="P542" s="1">
        <f t="shared" si="47"/>
        <v>5.1466666664055083E-2</v>
      </c>
      <c r="Q542" s="1">
        <f t="shared" si="48"/>
        <v>1.235199999937322</v>
      </c>
      <c r="R542" s="1">
        <f t="shared" si="49"/>
        <v>0.15555555556056788</v>
      </c>
    </row>
    <row r="543" spans="1:18" x14ac:dyDescent="0.35">
      <c r="A543" s="1">
        <v>7133</v>
      </c>
      <c r="B543" s="1">
        <v>182963</v>
      </c>
      <c r="C543" s="1">
        <v>23219</v>
      </c>
      <c r="D543" s="1">
        <v>12</v>
      </c>
      <c r="E543" s="1">
        <v>2</v>
      </c>
      <c r="F543" s="1">
        <v>572</v>
      </c>
      <c r="G543" s="1">
        <v>1350</v>
      </c>
      <c r="H543" s="2">
        <v>41581.895833333336</v>
      </c>
      <c r="I543" s="2">
        <v>41581.936260000002</v>
      </c>
      <c r="J543" s="1">
        <v>0</v>
      </c>
      <c r="K543" s="1">
        <v>1</v>
      </c>
      <c r="L543" s="2">
        <v>41581.740277777775</v>
      </c>
      <c r="M543" s="1">
        <v>0</v>
      </c>
      <c r="N543" s="1">
        <f t="shared" si="45"/>
        <v>7</v>
      </c>
      <c r="O543" s="1">
        <f t="shared" si="46"/>
        <v>21</v>
      </c>
      <c r="P543" s="1">
        <f t="shared" si="47"/>
        <v>4.0426666666462552E-2</v>
      </c>
      <c r="Q543" s="1">
        <f t="shared" si="48"/>
        <v>0.97023999999510124</v>
      </c>
      <c r="R543" s="1">
        <f t="shared" si="49"/>
        <v>0.15555555556056788</v>
      </c>
    </row>
    <row r="544" spans="1:18" x14ac:dyDescent="0.35">
      <c r="A544" s="1">
        <v>5640</v>
      </c>
      <c r="B544" s="1">
        <v>183179</v>
      </c>
      <c r="C544" s="1">
        <v>46817</v>
      </c>
      <c r="D544" s="1">
        <v>12</v>
      </c>
      <c r="E544" s="1">
        <v>2</v>
      </c>
      <c r="F544" s="1">
        <v>393</v>
      </c>
      <c r="G544" s="1">
        <v>1103</v>
      </c>
      <c r="H544" s="2">
        <v>41583.489583333336</v>
      </c>
      <c r="I544" s="2">
        <v>41583.535969999997</v>
      </c>
      <c r="J544" s="1">
        <v>0</v>
      </c>
      <c r="K544" s="1">
        <v>1</v>
      </c>
      <c r="L544" s="2">
        <v>41583.333333333336</v>
      </c>
      <c r="M544" s="1">
        <v>0</v>
      </c>
      <c r="N544" s="1">
        <f t="shared" si="45"/>
        <v>2</v>
      </c>
      <c r="O544" s="1">
        <f t="shared" si="46"/>
        <v>11</v>
      </c>
      <c r="P544" s="1">
        <f t="shared" si="47"/>
        <v>4.638666666141944E-2</v>
      </c>
      <c r="Q544" s="1">
        <f t="shared" si="48"/>
        <v>1.1132799998740666</v>
      </c>
      <c r="R544" s="1">
        <f t="shared" si="49"/>
        <v>0.15625</v>
      </c>
    </row>
    <row r="545" spans="1:18" x14ac:dyDescent="0.35">
      <c r="A545" s="1">
        <v>7267</v>
      </c>
      <c r="B545" s="1">
        <v>173596</v>
      </c>
      <c r="C545" s="1">
        <v>42751</v>
      </c>
      <c r="D545" s="1">
        <v>12</v>
      </c>
      <c r="E545" s="1">
        <v>2</v>
      </c>
      <c r="F545" s="1">
        <v>1085</v>
      </c>
      <c r="G545" s="1">
        <v>1371</v>
      </c>
      <c r="H545" s="2">
        <v>41532.510416666664</v>
      </c>
      <c r="I545" s="2">
        <v>41532.543519999999</v>
      </c>
      <c r="J545" s="1">
        <v>0</v>
      </c>
      <c r="K545" s="1">
        <v>0</v>
      </c>
      <c r="L545" s="2">
        <v>41532.353472222225</v>
      </c>
      <c r="M545" s="1">
        <v>0</v>
      </c>
      <c r="N545" s="1">
        <f t="shared" si="45"/>
        <v>7</v>
      </c>
      <c r="O545" s="1">
        <f t="shared" si="46"/>
        <v>12</v>
      </c>
      <c r="P545" s="1">
        <f t="shared" si="47"/>
        <v>3.3103333335020579E-2</v>
      </c>
      <c r="Q545" s="1">
        <f t="shared" si="48"/>
        <v>0.79448000004049391</v>
      </c>
      <c r="R545" s="1">
        <f t="shared" si="49"/>
        <v>0.15694444443943212</v>
      </c>
    </row>
    <row r="546" spans="1:18" x14ac:dyDescent="0.35">
      <c r="A546" s="1">
        <v>7607</v>
      </c>
      <c r="B546" s="1">
        <v>180211</v>
      </c>
      <c r="C546" s="1">
        <v>34776</v>
      </c>
      <c r="D546" s="1">
        <v>12</v>
      </c>
      <c r="E546" s="1">
        <v>2</v>
      </c>
      <c r="F546" s="1">
        <v>1005</v>
      </c>
      <c r="G546" s="1">
        <v>452</v>
      </c>
      <c r="H546" s="2">
        <v>41567.916666666664</v>
      </c>
      <c r="I546" s="2">
        <v>41567.94958</v>
      </c>
      <c r="J546" s="1">
        <v>1</v>
      </c>
      <c r="K546" s="1">
        <v>0</v>
      </c>
      <c r="L546" s="2">
        <v>41567.759722222225</v>
      </c>
      <c r="M546" s="1">
        <v>0</v>
      </c>
      <c r="N546" s="1">
        <f t="shared" si="45"/>
        <v>7</v>
      </c>
      <c r="O546" s="1">
        <f t="shared" si="46"/>
        <v>22</v>
      </c>
      <c r="P546" s="1">
        <f t="shared" si="47"/>
        <v>3.2913333336182404E-2</v>
      </c>
      <c r="Q546" s="1">
        <f t="shared" si="48"/>
        <v>0.7899200000683777</v>
      </c>
      <c r="R546" s="1">
        <f t="shared" si="49"/>
        <v>0.15694444443943212</v>
      </c>
    </row>
    <row r="547" spans="1:18" x14ac:dyDescent="0.35">
      <c r="A547" s="1">
        <v>7222</v>
      </c>
      <c r="B547" s="1">
        <v>174288</v>
      </c>
      <c r="C547" s="1">
        <v>42905</v>
      </c>
      <c r="D547" s="1">
        <v>12</v>
      </c>
      <c r="E547" s="1">
        <v>2</v>
      </c>
      <c r="F547" s="1">
        <v>392</v>
      </c>
      <c r="G547" s="1">
        <v>1026</v>
      </c>
      <c r="H547" s="2">
        <v>41535.875</v>
      </c>
      <c r="I547" s="2">
        <v>41535.960879999999</v>
      </c>
      <c r="J547" s="1">
        <v>0</v>
      </c>
      <c r="K547" s="1">
        <v>0</v>
      </c>
      <c r="L547" s="2">
        <v>41535.718055555553</v>
      </c>
      <c r="M547" s="1">
        <v>0</v>
      </c>
      <c r="N547" s="1">
        <f t="shared" si="45"/>
        <v>3</v>
      </c>
      <c r="O547" s="1">
        <f t="shared" si="46"/>
        <v>21</v>
      </c>
      <c r="P547" s="1">
        <f t="shared" si="47"/>
        <v>8.5879999998724088E-2</v>
      </c>
      <c r="Q547" s="1">
        <f t="shared" si="48"/>
        <v>2.0611199999693781</v>
      </c>
      <c r="R547" s="1">
        <f t="shared" si="49"/>
        <v>0.15694444444670808</v>
      </c>
    </row>
    <row r="548" spans="1:18" x14ac:dyDescent="0.35">
      <c r="A548" s="1">
        <v>5708</v>
      </c>
      <c r="B548" s="1">
        <v>160956</v>
      </c>
      <c r="C548" s="1">
        <v>36358</v>
      </c>
      <c r="D548" s="1">
        <v>12</v>
      </c>
      <c r="E548" s="1">
        <v>2</v>
      </c>
      <c r="F548" s="1">
        <v>61</v>
      </c>
      <c r="G548" s="1">
        <v>1046</v>
      </c>
      <c r="H548" s="2">
        <v>41471.791666666664</v>
      </c>
      <c r="I548" s="2">
        <v>41471.857960000001</v>
      </c>
      <c r="J548" s="1">
        <v>1</v>
      </c>
      <c r="K548" s="1">
        <v>0</v>
      </c>
      <c r="L548" s="2">
        <v>41471.633333333331</v>
      </c>
      <c r="M548" s="1">
        <v>0</v>
      </c>
      <c r="N548" s="1">
        <f t="shared" si="45"/>
        <v>2</v>
      </c>
      <c r="O548" s="1">
        <f t="shared" si="46"/>
        <v>19</v>
      </c>
      <c r="P548" s="1">
        <f t="shared" si="47"/>
        <v>6.6293333336943761E-2</v>
      </c>
      <c r="Q548" s="1">
        <f t="shared" si="48"/>
        <v>1.5910400000866503</v>
      </c>
      <c r="R548" s="1">
        <f t="shared" si="49"/>
        <v>0.15833333333284827</v>
      </c>
    </row>
    <row r="549" spans="1:18" x14ac:dyDescent="0.35">
      <c r="A549" s="1">
        <v>7163</v>
      </c>
      <c r="B549" s="1">
        <v>163171</v>
      </c>
      <c r="C549" s="1">
        <v>37507</v>
      </c>
      <c r="D549" s="1">
        <v>12</v>
      </c>
      <c r="E549" s="1">
        <v>2</v>
      </c>
      <c r="F549" s="1">
        <v>1286</v>
      </c>
      <c r="G549" s="1">
        <v>393</v>
      </c>
      <c r="H549" s="2">
        <v>41483.8125</v>
      </c>
      <c r="I549" s="2">
        <v>41483.865469999997</v>
      </c>
      <c r="J549" s="1">
        <v>1</v>
      </c>
      <c r="K549" s="1">
        <v>0</v>
      </c>
      <c r="L549" s="2">
        <v>41483.654166666667</v>
      </c>
      <c r="M549" s="1">
        <v>0</v>
      </c>
      <c r="N549" s="1">
        <f t="shared" si="45"/>
        <v>7</v>
      </c>
      <c r="O549" s="1">
        <f t="shared" si="46"/>
        <v>19</v>
      </c>
      <c r="P549" s="1">
        <f t="shared" si="47"/>
        <v>5.296999999700347E-2</v>
      </c>
      <c r="Q549" s="1">
        <f t="shared" si="48"/>
        <v>1.2712799999280833</v>
      </c>
      <c r="R549" s="1">
        <f t="shared" si="49"/>
        <v>0.15833333333284827</v>
      </c>
    </row>
    <row r="550" spans="1:18" x14ac:dyDescent="0.35">
      <c r="A550" s="1">
        <v>5591</v>
      </c>
      <c r="B550" s="1">
        <v>164811</v>
      </c>
      <c r="C550" s="1">
        <v>27199</v>
      </c>
      <c r="D550" s="1">
        <v>12</v>
      </c>
      <c r="E550" s="1">
        <v>2</v>
      </c>
      <c r="F550" s="1">
        <v>974</v>
      </c>
      <c r="G550" s="1">
        <v>25</v>
      </c>
      <c r="H550" s="2">
        <v>41490.864583333336</v>
      </c>
      <c r="I550" s="2">
        <v>41490.899210000003</v>
      </c>
      <c r="J550" s="1">
        <v>1</v>
      </c>
      <c r="K550" s="1">
        <v>0</v>
      </c>
      <c r="L550" s="2">
        <v>41490.706250000003</v>
      </c>
      <c r="M550" s="1">
        <v>0</v>
      </c>
      <c r="N550" s="1">
        <f t="shared" si="45"/>
        <v>7</v>
      </c>
      <c r="O550" s="1">
        <f t="shared" si="46"/>
        <v>20</v>
      </c>
      <c r="P550" s="1">
        <f t="shared" si="47"/>
        <v>3.4626666667463724E-2</v>
      </c>
      <c r="Q550" s="1">
        <f t="shared" si="48"/>
        <v>0.83104000001912937</v>
      </c>
      <c r="R550" s="1">
        <f t="shared" si="49"/>
        <v>0.15833333333284827</v>
      </c>
    </row>
    <row r="551" spans="1:18" x14ac:dyDescent="0.35">
      <c r="A551" s="1">
        <v>5802</v>
      </c>
      <c r="B551" s="1">
        <v>179483</v>
      </c>
      <c r="C551" s="1">
        <v>45487</v>
      </c>
      <c r="D551" s="1">
        <v>12</v>
      </c>
      <c r="E551" s="1">
        <v>2</v>
      </c>
      <c r="F551" s="1">
        <v>873</v>
      </c>
      <c r="G551" s="1">
        <v>393</v>
      </c>
      <c r="H551" s="2">
        <v>41564.395833333336</v>
      </c>
      <c r="I551" s="2">
        <v>41564.480159999999</v>
      </c>
      <c r="J551" s="1">
        <v>0</v>
      </c>
      <c r="K551" s="1">
        <v>0</v>
      </c>
      <c r="L551" s="2">
        <v>41564.237500000003</v>
      </c>
      <c r="M551" s="1">
        <v>0</v>
      </c>
      <c r="N551" s="1">
        <f t="shared" si="45"/>
        <v>4</v>
      </c>
      <c r="O551" s="1">
        <f t="shared" si="46"/>
        <v>9</v>
      </c>
      <c r="P551" s="1">
        <f t="shared" si="47"/>
        <v>8.4326666663400829E-2</v>
      </c>
      <c r="Q551" s="1">
        <f t="shared" si="48"/>
        <v>2.0238399999216199</v>
      </c>
      <c r="R551" s="1">
        <f t="shared" si="49"/>
        <v>0.15833333333284827</v>
      </c>
    </row>
    <row r="552" spans="1:18" x14ac:dyDescent="0.35">
      <c r="A552" s="1">
        <v>5815</v>
      </c>
      <c r="B552" s="1">
        <v>163960</v>
      </c>
      <c r="C552" s="1">
        <v>38126</v>
      </c>
      <c r="D552" s="1">
        <v>12</v>
      </c>
      <c r="E552" s="1">
        <v>2</v>
      </c>
      <c r="F552" s="1">
        <v>396</v>
      </c>
      <c r="G552" s="1">
        <v>393</v>
      </c>
      <c r="H552" s="2">
        <v>41487.666666666664</v>
      </c>
      <c r="I552" s="2">
        <v>41487.717429999997</v>
      </c>
      <c r="J552" s="1">
        <v>1</v>
      </c>
      <c r="K552" s="1">
        <v>0</v>
      </c>
      <c r="L552" s="2">
        <v>41487.507638888892</v>
      </c>
      <c r="M552" s="1">
        <v>0</v>
      </c>
      <c r="N552" s="1">
        <f t="shared" si="45"/>
        <v>4</v>
      </c>
      <c r="O552" s="1">
        <f t="shared" si="46"/>
        <v>16</v>
      </c>
      <c r="P552" s="1">
        <f t="shared" si="47"/>
        <v>5.0763333332724869E-2</v>
      </c>
      <c r="Q552" s="1">
        <f t="shared" si="48"/>
        <v>1.2183199999853969</v>
      </c>
      <c r="R552" s="1">
        <f t="shared" si="49"/>
        <v>0.15902777777228039</v>
      </c>
    </row>
    <row r="553" spans="1:18" x14ac:dyDescent="0.35">
      <c r="A553" s="1">
        <v>7616</v>
      </c>
      <c r="B553" s="1">
        <v>165601</v>
      </c>
      <c r="C553" s="1">
        <v>32241</v>
      </c>
      <c r="D553" s="1">
        <v>12</v>
      </c>
      <c r="E553" s="1">
        <v>2</v>
      </c>
      <c r="F553" s="1">
        <v>1388</v>
      </c>
      <c r="G553" s="1">
        <v>1248</v>
      </c>
      <c r="H553" s="2">
        <v>41494.84375</v>
      </c>
      <c r="I553" s="2">
        <v>41494.899649999999</v>
      </c>
      <c r="J553" s="1">
        <v>1</v>
      </c>
      <c r="K553" s="1">
        <v>0</v>
      </c>
      <c r="L553" s="2">
        <v>41494.68472222222</v>
      </c>
      <c r="M553" s="1">
        <v>0</v>
      </c>
      <c r="N553" s="1">
        <f t="shared" si="45"/>
        <v>4</v>
      </c>
      <c r="O553" s="1">
        <f t="shared" si="46"/>
        <v>20</v>
      </c>
      <c r="P553" s="1">
        <f t="shared" si="47"/>
        <v>5.5899999999382999E-2</v>
      </c>
      <c r="Q553" s="1">
        <f t="shared" si="48"/>
        <v>1.341599999985192</v>
      </c>
      <c r="R553" s="1">
        <f t="shared" si="49"/>
        <v>0.15902777777955635</v>
      </c>
    </row>
    <row r="554" spans="1:18" x14ac:dyDescent="0.35">
      <c r="A554" s="1">
        <v>7352</v>
      </c>
      <c r="B554" s="1">
        <v>172878</v>
      </c>
      <c r="C554" s="1">
        <v>37460</v>
      </c>
      <c r="D554" s="1">
        <v>12</v>
      </c>
      <c r="E554" s="1">
        <v>2</v>
      </c>
      <c r="F554" s="1">
        <v>1285</v>
      </c>
      <c r="G554" s="1">
        <v>393</v>
      </c>
      <c r="H554" s="2">
        <v>41528.833333333336</v>
      </c>
      <c r="I554" s="2">
        <v>41528.902450000001</v>
      </c>
      <c r="J554" s="1">
        <v>0</v>
      </c>
      <c r="K554" s="1">
        <v>0</v>
      </c>
      <c r="L554" s="2">
        <v>41528.674305555556</v>
      </c>
      <c r="M554" s="1">
        <v>0</v>
      </c>
      <c r="N554" s="1">
        <f t="shared" si="45"/>
        <v>3</v>
      </c>
      <c r="O554" s="1">
        <f t="shared" si="46"/>
        <v>20</v>
      </c>
      <c r="P554" s="1">
        <f t="shared" si="47"/>
        <v>6.9116666665649973E-2</v>
      </c>
      <c r="Q554" s="1">
        <f t="shared" si="48"/>
        <v>1.6587999999755993</v>
      </c>
      <c r="R554" s="1">
        <f t="shared" si="49"/>
        <v>0.15902777777955635</v>
      </c>
    </row>
    <row r="555" spans="1:18" x14ac:dyDescent="0.35">
      <c r="A555" s="1">
        <v>7674</v>
      </c>
      <c r="B555" s="1">
        <v>164987</v>
      </c>
      <c r="C555" s="1">
        <v>38485</v>
      </c>
      <c r="D555" s="1">
        <v>89</v>
      </c>
      <c r="E555" s="1">
        <v>2</v>
      </c>
      <c r="F555" s="1">
        <v>1083</v>
      </c>
      <c r="G555" s="1">
        <v>393</v>
      </c>
      <c r="H555" s="2">
        <v>41491.697916666664</v>
      </c>
      <c r="I555" s="2">
        <v>41491.777000000002</v>
      </c>
      <c r="J555" s="1">
        <v>0</v>
      </c>
      <c r="K555" s="1">
        <v>0</v>
      </c>
      <c r="L555" s="2">
        <v>41491.538194444445</v>
      </c>
      <c r="M555" s="1">
        <v>0</v>
      </c>
      <c r="N555" s="1">
        <f t="shared" si="45"/>
        <v>1</v>
      </c>
      <c r="O555" s="1">
        <f t="shared" si="46"/>
        <v>16</v>
      </c>
      <c r="P555" s="1">
        <f t="shared" si="47"/>
        <v>7.9083333337621298E-2</v>
      </c>
      <c r="Q555" s="1">
        <f t="shared" si="48"/>
        <v>1.8980000001029111</v>
      </c>
      <c r="R555" s="1">
        <f t="shared" si="49"/>
        <v>0.15972222221898846</v>
      </c>
    </row>
    <row r="556" spans="1:18" x14ac:dyDescent="0.35">
      <c r="A556" s="1">
        <v>7109</v>
      </c>
      <c r="B556" s="1">
        <v>169193</v>
      </c>
      <c r="C556" s="1">
        <v>38481</v>
      </c>
      <c r="D556" s="1">
        <v>89</v>
      </c>
      <c r="E556" s="1">
        <v>3</v>
      </c>
      <c r="F556" s="1">
        <v>1330</v>
      </c>
      <c r="G556" s="1" t="s">
        <v>12</v>
      </c>
      <c r="H556" s="2">
        <v>41511.625</v>
      </c>
      <c r="I556" s="2">
        <v>41511.916669999999</v>
      </c>
      <c r="J556" s="1">
        <v>0</v>
      </c>
      <c r="K556" s="1">
        <v>0</v>
      </c>
      <c r="L556" s="2">
        <v>41511.465277777781</v>
      </c>
      <c r="M556" s="1">
        <v>0</v>
      </c>
      <c r="N556" s="1">
        <f t="shared" si="45"/>
        <v>7</v>
      </c>
      <c r="O556" s="1">
        <f t="shared" si="46"/>
        <v>15</v>
      </c>
      <c r="P556" s="1">
        <f t="shared" si="47"/>
        <v>0.29166999999870313</v>
      </c>
      <c r="Q556" s="1">
        <f t="shared" si="48"/>
        <v>7.0000799999688752</v>
      </c>
      <c r="R556" s="1">
        <f t="shared" si="49"/>
        <v>0.15972222221898846</v>
      </c>
    </row>
    <row r="557" spans="1:18" x14ac:dyDescent="0.35">
      <c r="A557" s="1">
        <v>5641</v>
      </c>
      <c r="B557" s="1">
        <v>169872</v>
      </c>
      <c r="C557" s="1">
        <v>40855</v>
      </c>
      <c r="D557" s="1">
        <v>12</v>
      </c>
      <c r="E557" s="1">
        <v>2</v>
      </c>
      <c r="F557" s="1">
        <v>731</v>
      </c>
      <c r="G557" s="1">
        <v>1349</v>
      </c>
      <c r="H557" s="2">
        <v>41515.760416666664</v>
      </c>
      <c r="I557" s="2">
        <v>41515.806830000001</v>
      </c>
      <c r="J557" s="1">
        <v>1</v>
      </c>
      <c r="K557" s="1">
        <v>0</v>
      </c>
      <c r="L557" s="2">
        <v>41515.600694444445</v>
      </c>
      <c r="M557" s="1">
        <v>0</v>
      </c>
      <c r="N557" s="1">
        <f t="shared" si="45"/>
        <v>4</v>
      </c>
      <c r="O557" s="1">
        <f t="shared" si="46"/>
        <v>18</v>
      </c>
      <c r="P557" s="1">
        <f t="shared" si="47"/>
        <v>4.6413333337113727E-2</v>
      </c>
      <c r="Q557" s="1">
        <f t="shared" si="48"/>
        <v>1.1139200000907294</v>
      </c>
      <c r="R557" s="1">
        <f t="shared" si="49"/>
        <v>0.15972222221898846</v>
      </c>
    </row>
    <row r="558" spans="1:18" x14ac:dyDescent="0.35">
      <c r="A558" s="1">
        <v>6741</v>
      </c>
      <c r="B558" s="1">
        <v>171409</v>
      </c>
      <c r="C558" s="1">
        <v>29648</v>
      </c>
      <c r="D558" s="1">
        <v>24</v>
      </c>
      <c r="E558" s="1">
        <v>2</v>
      </c>
      <c r="F558" s="1">
        <v>1333</v>
      </c>
      <c r="G558" s="1">
        <v>115</v>
      </c>
      <c r="H558" s="2">
        <v>41521.71875</v>
      </c>
      <c r="I558" s="2">
        <v>41521.770450000004</v>
      </c>
      <c r="J558" s="1">
        <v>0</v>
      </c>
      <c r="K558" s="1">
        <v>0</v>
      </c>
      <c r="L558" s="2">
        <v>41521.559027777781</v>
      </c>
      <c r="M558" s="1">
        <v>0</v>
      </c>
      <c r="N558" s="1">
        <f t="shared" si="45"/>
        <v>3</v>
      </c>
      <c r="O558" s="1">
        <f t="shared" si="46"/>
        <v>17</v>
      </c>
      <c r="P558" s="1">
        <f t="shared" si="47"/>
        <v>5.1700000003620517E-2</v>
      </c>
      <c r="Q558" s="1">
        <f t="shared" si="48"/>
        <v>1.2408000000868924</v>
      </c>
      <c r="R558" s="1">
        <f t="shared" si="49"/>
        <v>0.15972222221898846</v>
      </c>
    </row>
    <row r="559" spans="1:18" x14ac:dyDescent="0.35">
      <c r="A559" s="1">
        <v>6925</v>
      </c>
      <c r="B559" s="1">
        <v>178480</v>
      </c>
      <c r="C559" s="1">
        <v>44931</v>
      </c>
      <c r="D559" s="1">
        <v>12</v>
      </c>
      <c r="E559" s="1">
        <v>3</v>
      </c>
      <c r="F559" s="1">
        <v>1263</v>
      </c>
      <c r="G559" s="1" t="s">
        <v>12</v>
      </c>
      <c r="H559" s="2">
        <v>41558.71875</v>
      </c>
      <c r="I559" s="2">
        <v>41559.135419999999</v>
      </c>
      <c r="J559" s="1">
        <v>1</v>
      </c>
      <c r="K559" s="1">
        <v>0</v>
      </c>
      <c r="L559" s="2">
        <v>41558.559027777781</v>
      </c>
      <c r="M559" s="1">
        <v>0</v>
      </c>
      <c r="N559" s="1">
        <f t="shared" si="45"/>
        <v>5</v>
      </c>
      <c r="O559" s="1">
        <f t="shared" si="46"/>
        <v>17</v>
      </c>
      <c r="P559" s="1">
        <f t="shared" si="47"/>
        <v>0.41666999999870313</v>
      </c>
      <c r="Q559" s="1">
        <f t="shared" si="48"/>
        <v>10.000079999968875</v>
      </c>
      <c r="R559" s="1">
        <f t="shared" si="49"/>
        <v>0.15972222221898846</v>
      </c>
    </row>
    <row r="560" spans="1:18" x14ac:dyDescent="0.35">
      <c r="A560" s="1">
        <v>6817</v>
      </c>
      <c r="B560" s="1">
        <v>159198</v>
      </c>
      <c r="C560" s="1">
        <v>35922</v>
      </c>
      <c r="D560" s="1">
        <v>89</v>
      </c>
      <c r="E560" s="1">
        <v>2</v>
      </c>
      <c r="F560" s="1">
        <v>393</v>
      </c>
      <c r="G560" s="1">
        <v>1054</v>
      </c>
      <c r="H560" s="2">
        <v>41462.854166666664</v>
      </c>
      <c r="I560" s="2">
        <v>41462.973469999997</v>
      </c>
      <c r="J560" s="1">
        <v>0</v>
      </c>
      <c r="K560" s="1">
        <v>0</v>
      </c>
      <c r="L560" s="2">
        <v>41462.693749999999</v>
      </c>
      <c r="M560" s="1">
        <v>0</v>
      </c>
      <c r="N560" s="1">
        <f t="shared" si="45"/>
        <v>7</v>
      </c>
      <c r="O560" s="1">
        <f t="shared" si="46"/>
        <v>20</v>
      </c>
      <c r="P560" s="1">
        <f t="shared" si="47"/>
        <v>0.11930333333293675</v>
      </c>
      <c r="Q560" s="1">
        <f t="shared" si="48"/>
        <v>2.8632799999904819</v>
      </c>
      <c r="R560" s="1">
        <f t="shared" si="49"/>
        <v>0.16041666666569654</v>
      </c>
    </row>
    <row r="561" spans="1:18" x14ac:dyDescent="0.35">
      <c r="A561" s="1">
        <v>7021</v>
      </c>
      <c r="B561" s="1">
        <v>159726</v>
      </c>
      <c r="C561" s="1">
        <v>7248</v>
      </c>
      <c r="D561" s="1">
        <v>12</v>
      </c>
      <c r="E561" s="1">
        <v>2</v>
      </c>
      <c r="F561" s="1">
        <v>846</v>
      </c>
      <c r="G561" s="1">
        <v>393</v>
      </c>
      <c r="H561" s="2">
        <v>41465.760416666664</v>
      </c>
      <c r="I561" s="2">
        <v>41465.841760000003</v>
      </c>
      <c r="J561" s="1">
        <v>0</v>
      </c>
      <c r="K561" s="1">
        <v>0</v>
      </c>
      <c r="L561" s="2">
        <v>41465.599999999999</v>
      </c>
      <c r="M561" s="1">
        <v>0</v>
      </c>
      <c r="N561" s="1">
        <f t="shared" si="45"/>
        <v>3</v>
      </c>
      <c r="O561" s="1">
        <f t="shared" si="46"/>
        <v>18</v>
      </c>
      <c r="P561" s="1">
        <f t="shared" si="47"/>
        <v>8.1343333338736556E-2</v>
      </c>
      <c r="Q561" s="1">
        <f t="shared" si="48"/>
        <v>1.9522400001296774</v>
      </c>
      <c r="R561" s="1">
        <f t="shared" si="49"/>
        <v>0.16041666666569654</v>
      </c>
    </row>
    <row r="562" spans="1:18" x14ac:dyDescent="0.35">
      <c r="A562" s="1">
        <v>7004</v>
      </c>
      <c r="B562" s="1">
        <v>172625</v>
      </c>
      <c r="C562" s="1">
        <v>42109</v>
      </c>
      <c r="D562" s="1">
        <v>12</v>
      </c>
      <c r="E562" s="1">
        <v>3</v>
      </c>
      <c r="F562" s="1">
        <v>296</v>
      </c>
      <c r="G562" s="1" t="s">
        <v>12</v>
      </c>
      <c r="H562" s="2">
        <v>41527.5625</v>
      </c>
      <c r="I562" s="2">
        <v>41527.770830000001</v>
      </c>
      <c r="J562" s="1">
        <v>1</v>
      </c>
      <c r="K562" s="1">
        <v>0</v>
      </c>
      <c r="L562" s="2">
        <v>41527.402083333334</v>
      </c>
      <c r="M562" s="1">
        <v>0</v>
      </c>
      <c r="N562" s="1">
        <f t="shared" si="45"/>
        <v>2</v>
      </c>
      <c r="O562" s="1">
        <f t="shared" si="46"/>
        <v>13</v>
      </c>
      <c r="P562" s="1">
        <f t="shared" si="47"/>
        <v>0.20833000000129687</v>
      </c>
      <c r="Q562" s="1">
        <f t="shared" si="48"/>
        <v>4.9999200000311248</v>
      </c>
      <c r="R562" s="1">
        <f t="shared" si="49"/>
        <v>0.16041666666569654</v>
      </c>
    </row>
    <row r="563" spans="1:18" x14ac:dyDescent="0.35">
      <c r="A563" s="1">
        <v>6531</v>
      </c>
      <c r="B563" s="1">
        <v>180567</v>
      </c>
      <c r="C563" s="1">
        <v>43896</v>
      </c>
      <c r="D563" s="1">
        <v>89</v>
      </c>
      <c r="E563" s="1">
        <v>3</v>
      </c>
      <c r="F563" s="1">
        <v>1054</v>
      </c>
      <c r="G563" s="1" t="s">
        <v>12</v>
      </c>
      <c r="H563" s="2">
        <v>41570.541666666664</v>
      </c>
      <c r="I563" s="2">
        <v>41570.833330000001</v>
      </c>
      <c r="J563" s="1">
        <v>0</v>
      </c>
      <c r="K563" s="1">
        <v>0</v>
      </c>
      <c r="L563" s="2">
        <v>41570.381249999999</v>
      </c>
      <c r="M563" s="1">
        <v>0</v>
      </c>
      <c r="N563" s="1">
        <f t="shared" si="45"/>
        <v>3</v>
      </c>
      <c r="O563" s="1">
        <f t="shared" si="46"/>
        <v>13</v>
      </c>
      <c r="P563" s="1">
        <f t="shared" si="47"/>
        <v>0.29166333333705552</v>
      </c>
      <c r="Q563" s="1">
        <f t="shared" si="48"/>
        <v>6.9999200000893325</v>
      </c>
      <c r="R563" s="1">
        <f t="shared" si="49"/>
        <v>0.16041666666569654</v>
      </c>
    </row>
    <row r="564" spans="1:18" x14ac:dyDescent="0.35">
      <c r="A564" s="1">
        <v>6078</v>
      </c>
      <c r="B564" s="1">
        <v>162195</v>
      </c>
      <c r="C564" s="1">
        <v>37357</v>
      </c>
      <c r="D564" s="1">
        <v>24</v>
      </c>
      <c r="E564" s="1">
        <v>2</v>
      </c>
      <c r="F564" s="1">
        <v>1384</v>
      </c>
      <c r="G564" s="1">
        <v>1395</v>
      </c>
      <c r="H564" s="2">
        <v>41478.541666666664</v>
      </c>
      <c r="I564" s="2">
        <v>41478.577700000002</v>
      </c>
      <c r="J564" s="1">
        <v>1</v>
      </c>
      <c r="K564" s="1">
        <v>0</v>
      </c>
      <c r="L564" s="2">
        <v>41478.380555555559</v>
      </c>
      <c r="M564" s="1">
        <v>0</v>
      </c>
      <c r="N564" s="1">
        <f t="shared" si="45"/>
        <v>2</v>
      </c>
      <c r="O564" s="1">
        <f t="shared" si="46"/>
        <v>13</v>
      </c>
      <c r="P564" s="1">
        <f t="shared" si="47"/>
        <v>3.6033333337400109E-2</v>
      </c>
      <c r="Q564" s="1">
        <f t="shared" si="48"/>
        <v>0.86480000009760261</v>
      </c>
      <c r="R564" s="1">
        <f t="shared" si="49"/>
        <v>0.16111111110512866</v>
      </c>
    </row>
    <row r="565" spans="1:18" x14ac:dyDescent="0.35">
      <c r="A565" s="1">
        <v>5394</v>
      </c>
      <c r="B565" s="1">
        <v>164383</v>
      </c>
      <c r="C565" s="1">
        <v>23775</v>
      </c>
      <c r="D565" s="1">
        <v>12</v>
      </c>
      <c r="E565" s="1">
        <v>2</v>
      </c>
      <c r="F565" s="1">
        <v>1217</v>
      </c>
      <c r="G565" s="1">
        <v>1224</v>
      </c>
      <c r="H565" s="2">
        <v>41488.770833333336</v>
      </c>
      <c r="I565" s="2">
        <v>41488.806539999998</v>
      </c>
      <c r="J565" s="1">
        <v>1</v>
      </c>
      <c r="K565" s="1">
        <v>0</v>
      </c>
      <c r="L565" s="2">
        <v>41488.609722222223</v>
      </c>
      <c r="M565" s="1">
        <v>0</v>
      </c>
      <c r="N565" s="1">
        <f t="shared" si="45"/>
        <v>5</v>
      </c>
      <c r="O565" s="1">
        <f t="shared" si="46"/>
        <v>18</v>
      </c>
      <c r="P565" s="1">
        <f t="shared" si="47"/>
        <v>3.5706666662008502E-2</v>
      </c>
      <c r="Q565" s="1">
        <f t="shared" si="48"/>
        <v>0.85695999988820404</v>
      </c>
      <c r="R565" s="1">
        <f t="shared" si="49"/>
        <v>0.16111111111240461</v>
      </c>
    </row>
    <row r="566" spans="1:18" x14ac:dyDescent="0.35">
      <c r="A566" s="1">
        <v>6862</v>
      </c>
      <c r="B566" s="1">
        <v>166213</v>
      </c>
      <c r="C566" s="1">
        <v>36362</v>
      </c>
      <c r="D566" s="1">
        <v>12</v>
      </c>
      <c r="E566" s="1">
        <v>2</v>
      </c>
      <c r="F566" s="1">
        <v>393</v>
      </c>
      <c r="G566" s="1">
        <v>1086</v>
      </c>
      <c r="H566" s="2">
        <v>41497.770833333336</v>
      </c>
      <c r="I566" s="2">
        <v>41497.879760000003</v>
      </c>
      <c r="J566" s="1">
        <v>0</v>
      </c>
      <c r="K566" s="1">
        <v>0</v>
      </c>
      <c r="L566" s="2">
        <v>41497.609027777777</v>
      </c>
      <c r="M566" s="1">
        <v>0</v>
      </c>
      <c r="N566" s="1">
        <f t="shared" si="45"/>
        <v>7</v>
      </c>
      <c r="O566" s="1">
        <f t="shared" si="46"/>
        <v>18</v>
      </c>
      <c r="P566" s="1">
        <f t="shared" si="47"/>
        <v>0.10892666666768491</v>
      </c>
      <c r="Q566" s="1">
        <f t="shared" si="48"/>
        <v>2.6142400000244379</v>
      </c>
      <c r="R566" s="1">
        <f t="shared" si="49"/>
        <v>0.16180555555911269</v>
      </c>
    </row>
    <row r="567" spans="1:18" x14ac:dyDescent="0.35">
      <c r="A567" s="1">
        <v>8006</v>
      </c>
      <c r="B567" s="1">
        <v>160432</v>
      </c>
      <c r="C567" s="1">
        <v>40765</v>
      </c>
      <c r="D567" s="1">
        <v>12</v>
      </c>
      <c r="E567" s="1">
        <v>2</v>
      </c>
      <c r="F567" s="1">
        <v>1165</v>
      </c>
      <c r="G567" s="1">
        <v>293</v>
      </c>
      <c r="H567" s="2">
        <v>41468.895833333336</v>
      </c>
      <c r="I567" s="2">
        <v>41468.995949999997</v>
      </c>
      <c r="J567" s="1">
        <v>0</v>
      </c>
      <c r="K567" s="1">
        <v>0</v>
      </c>
      <c r="L567" s="2">
        <v>41468.73333333333</v>
      </c>
      <c r="M567" s="1">
        <v>0</v>
      </c>
      <c r="N567" s="1">
        <f t="shared" si="45"/>
        <v>6</v>
      </c>
      <c r="O567" s="1">
        <f t="shared" si="46"/>
        <v>21</v>
      </c>
      <c r="P567" s="1">
        <f t="shared" si="47"/>
        <v>0.10011666666105157</v>
      </c>
      <c r="Q567" s="1">
        <f t="shared" si="48"/>
        <v>2.4027999998652376</v>
      </c>
      <c r="R567" s="1">
        <f t="shared" si="49"/>
        <v>0.16250000000582077</v>
      </c>
    </row>
    <row r="568" spans="1:18" x14ac:dyDescent="0.35">
      <c r="A568" s="1">
        <v>7779</v>
      </c>
      <c r="B568" s="1">
        <v>165223</v>
      </c>
      <c r="C568" s="1">
        <v>35048</v>
      </c>
      <c r="D568" s="1">
        <v>12</v>
      </c>
      <c r="E568" s="1">
        <v>2</v>
      </c>
      <c r="F568" s="1">
        <v>293</v>
      </c>
      <c r="G568" s="1">
        <v>393</v>
      </c>
      <c r="H568" s="2">
        <v>41493.020833333336</v>
      </c>
      <c r="I568" s="2">
        <v>41493.086470000002</v>
      </c>
      <c r="J568" s="1">
        <v>0</v>
      </c>
      <c r="K568" s="1">
        <v>0</v>
      </c>
      <c r="L568" s="2">
        <v>41492.85833333333</v>
      </c>
      <c r="M568" s="1">
        <v>0</v>
      </c>
      <c r="N568" s="1">
        <f t="shared" si="45"/>
        <v>3</v>
      </c>
      <c r="O568" s="1">
        <f t="shared" si="46"/>
        <v>0</v>
      </c>
      <c r="P568" s="1">
        <f t="shared" si="47"/>
        <v>6.5636666666250676E-2</v>
      </c>
      <c r="Q568" s="1">
        <f t="shared" si="48"/>
        <v>1.5752799999900162</v>
      </c>
      <c r="R568" s="1">
        <f t="shared" si="49"/>
        <v>0.16250000000582077</v>
      </c>
    </row>
    <row r="569" spans="1:18" x14ac:dyDescent="0.35">
      <c r="A569" s="1">
        <v>7153</v>
      </c>
      <c r="B569" s="1">
        <v>157754</v>
      </c>
      <c r="C569" s="1">
        <v>35283</v>
      </c>
      <c r="D569" s="1">
        <v>85</v>
      </c>
      <c r="E569" s="1">
        <v>3</v>
      </c>
      <c r="F569" s="1">
        <v>492</v>
      </c>
      <c r="G569" s="1" t="s">
        <v>12</v>
      </c>
      <c r="H569" s="2">
        <v>41456.208333333336</v>
      </c>
      <c r="I569" s="2">
        <v>41456.583330000001</v>
      </c>
      <c r="J569" s="1">
        <v>0</v>
      </c>
      <c r="K569" s="1">
        <v>0</v>
      </c>
      <c r="L569" s="2">
        <v>41456.045138888891</v>
      </c>
      <c r="M569" s="1">
        <v>0</v>
      </c>
      <c r="N569" s="1">
        <f t="shared" si="45"/>
        <v>1</v>
      </c>
      <c r="O569" s="1">
        <f t="shared" si="46"/>
        <v>5</v>
      </c>
      <c r="P569" s="1">
        <f t="shared" si="47"/>
        <v>0.37499666666553821</v>
      </c>
      <c r="Q569" s="1">
        <f t="shared" si="48"/>
        <v>8.9999199999729171</v>
      </c>
      <c r="R569" s="1">
        <f t="shared" si="49"/>
        <v>0.16319444444525288</v>
      </c>
    </row>
    <row r="570" spans="1:18" x14ac:dyDescent="0.35">
      <c r="A570" s="1">
        <v>7559</v>
      </c>
      <c r="B570" s="1">
        <v>169880</v>
      </c>
      <c r="C570" s="1">
        <v>15094</v>
      </c>
      <c r="D570" s="1">
        <v>12</v>
      </c>
      <c r="E570" s="1">
        <v>3</v>
      </c>
      <c r="F570" s="1">
        <v>1338</v>
      </c>
      <c r="G570" s="1" t="s">
        <v>12</v>
      </c>
      <c r="H570" s="2">
        <v>41515.791666666664</v>
      </c>
      <c r="I570" s="2">
        <v>41516</v>
      </c>
      <c r="J570" s="1">
        <v>1</v>
      </c>
      <c r="K570" s="1">
        <v>0</v>
      </c>
      <c r="L570" s="2">
        <v>41515.628472222219</v>
      </c>
      <c r="M570" s="1">
        <v>0</v>
      </c>
      <c r="N570" s="1">
        <f t="shared" si="45"/>
        <v>4</v>
      </c>
      <c r="O570" s="1">
        <f t="shared" si="46"/>
        <v>19</v>
      </c>
      <c r="P570" s="1">
        <f t="shared" si="47"/>
        <v>0.20833333333575865</v>
      </c>
      <c r="Q570" s="1">
        <f t="shared" si="48"/>
        <v>5.0000000000582077</v>
      </c>
      <c r="R570" s="1">
        <f t="shared" si="49"/>
        <v>0.16319444444525288</v>
      </c>
    </row>
    <row r="571" spans="1:18" x14ac:dyDescent="0.35">
      <c r="A571" s="1">
        <v>5742</v>
      </c>
      <c r="B571" s="1">
        <v>176633</v>
      </c>
      <c r="C571" s="1">
        <v>2258</v>
      </c>
      <c r="D571" s="1">
        <v>12</v>
      </c>
      <c r="E571" s="1">
        <v>2</v>
      </c>
      <c r="F571" s="1">
        <v>417</v>
      </c>
      <c r="G571" s="1">
        <v>1384</v>
      </c>
      <c r="H571" s="2">
        <v>41548.520833333336</v>
      </c>
      <c r="I571" s="2">
        <v>41548.56972</v>
      </c>
      <c r="J571" s="1">
        <v>0</v>
      </c>
      <c r="K571" s="1">
        <v>0</v>
      </c>
      <c r="L571" s="2">
        <v>41548.357638888891</v>
      </c>
      <c r="M571" s="1">
        <v>0</v>
      </c>
      <c r="N571" s="1">
        <f t="shared" si="45"/>
        <v>2</v>
      </c>
      <c r="O571" s="1">
        <f t="shared" si="46"/>
        <v>12</v>
      </c>
      <c r="P571" s="1">
        <f t="shared" si="47"/>
        <v>4.8886666663747746E-2</v>
      </c>
      <c r="Q571" s="1">
        <f t="shared" si="48"/>
        <v>1.1732799999299459</v>
      </c>
      <c r="R571" s="1">
        <f t="shared" si="49"/>
        <v>0.16319444444525288</v>
      </c>
    </row>
    <row r="572" spans="1:18" x14ac:dyDescent="0.35">
      <c r="A572" s="1">
        <v>5844</v>
      </c>
      <c r="B572" s="1">
        <v>153776</v>
      </c>
      <c r="C572" s="1">
        <v>33217</v>
      </c>
      <c r="D572" s="1">
        <v>12</v>
      </c>
      <c r="E572" s="1">
        <v>2</v>
      </c>
      <c r="F572" s="1">
        <v>393</v>
      </c>
      <c r="G572" s="1">
        <v>83</v>
      </c>
      <c r="H572" s="2">
        <v>41432.916666666664</v>
      </c>
      <c r="I572" s="2">
        <v>41433</v>
      </c>
      <c r="J572" s="1">
        <v>1</v>
      </c>
      <c r="K572" s="1">
        <v>0</v>
      </c>
      <c r="L572" s="2">
        <v>41432.752083333333</v>
      </c>
      <c r="M572" s="1">
        <v>0</v>
      </c>
      <c r="N572" s="1">
        <f t="shared" si="45"/>
        <v>5</v>
      </c>
      <c r="O572" s="1">
        <f t="shared" si="46"/>
        <v>22</v>
      </c>
      <c r="P572" s="1">
        <f t="shared" si="47"/>
        <v>8.3333333335758653E-2</v>
      </c>
      <c r="Q572" s="1">
        <f t="shared" si="48"/>
        <v>2.0000000000582077</v>
      </c>
      <c r="R572" s="1">
        <f t="shared" si="49"/>
        <v>0.16458333333139308</v>
      </c>
    </row>
    <row r="573" spans="1:18" x14ac:dyDescent="0.35">
      <c r="A573" s="1">
        <v>5900</v>
      </c>
      <c r="B573" s="1">
        <v>176621</v>
      </c>
      <c r="C573" s="1">
        <v>43997</v>
      </c>
      <c r="D573" s="1">
        <v>85</v>
      </c>
      <c r="E573" s="1">
        <v>2</v>
      </c>
      <c r="F573" s="1">
        <v>1142</v>
      </c>
      <c r="G573" s="1">
        <v>393</v>
      </c>
      <c r="H573" s="2">
        <v>41548.1875</v>
      </c>
      <c r="I573" s="2">
        <v>41548.223140000002</v>
      </c>
      <c r="J573" s="1">
        <v>0</v>
      </c>
      <c r="K573" s="1">
        <v>0</v>
      </c>
      <c r="L573" s="2">
        <v>41548.022916666669</v>
      </c>
      <c r="M573" s="1">
        <v>0</v>
      </c>
      <c r="N573" s="1">
        <f t="shared" si="45"/>
        <v>2</v>
      </c>
      <c r="O573" s="1">
        <f t="shared" si="46"/>
        <v>4</v>
      </c>
      <c r="P573" s="1">
        <f t="shared" si="47"/>
        <v>3.5640000001876615E-2</v>
      </c>
      <c r="Q573" s="1">
        <f t="shared" si="48"/>
        <v>0.85536000004503876</v>
      </c>
      <c r="R573" s="1">
        <f t="shared" si="49"/>
        <v>0.16458333333139308</v>
      </c>
    </row>
    <row r="574" spans="1:18" x14ac:dyDescent="0.35">
      <c r="A574" s="1">
        <v>5677</v>
      </c>
      <c r="B574" s="1">
        <v>181154</v>
      </c>
      <c r="C574" s="1">
        <v>44056</v>
      </c>
      <c r="D574" s="1">
        <v>28</v>
      </c>
      <c r="E574" s="1">
        <v>2</v>
      </c>
      <c r="F574" s="1">
        <v>1052</v>
      </c>
      <c r="G574" s="1">
        <v>393</v>
      </c>
      <c r="H574" s="2">
        <v>41573.729166666664</v>
      </c>
      <c r="I574" s="2">
        <v>41573.789389999998</v>
      </c>
      <c r="J574" s="1">
        <v>1</v>
      </c>
      <c r="K574" s="1">
        <v>0</v>
      </c>
      <c r="L574" s="2">
        <v>41573.564583333333</v>
      </c>
      <c r="M574" s="1">
        <v>0</v>
      </c>
      <c r="N574" s="1">
        <f t="shared" si="45"/>
        <v>6</v>
      </c>
      <c r="O574" s="1">
        <f t="shared" si="46"/>
        <v>17</v>
      </c>
      <c r="P574" s="1">
        <f t="shared" si="47"/>
        <v>6.022333333385177E-2</v>
      </c>
      <c r="Q574" s="1">
        <f t="shared" si="48"/>
        <v>1.4453600000124425</v>
      </c>
      <c r="R574" s="1">
        <f t="shared" si="49"/>
        <v>0.16458333333139308</v>
      </c>
    </row>
    <row r="575" spans="1:18" x14ac:dyDescent="0.35">
      <c r="A575" s="1">
        <v>6861</v>
      </c>
      <c r="B575" s="1">
        <v>175479</v>
      </c>
      <c r="C575" s="1">
        <v>43611</v>
      </c>
      <c r="D575" s="1">
        <v>89</v>
      </c>
      <c r="E575" s="1">
        <v>2</v>
      </c>
      <c r="F575" s="1">
        <v>1084</v>
      </c>
      <c r="G575" s="1">
        <v>393</v>
      </c>
      <c r="H575" s="2">
        <v>41543.520833333336</v>
      </c>
      <c r="I575" s="2">
        <v>41543.605450000003</v>
      </c>
      <c r="J575" s="1">
        <v>0</v>
      </c>
      <c r="K575" s="1">
        <v>0</v>
      </c>
      <c r="L575" s="2">
        <v>41543.356249999997</v>
      </c>
      <c r="M575" s="1">
        <v>0</v>
      </c>
      <c r="N575" s="1">
        <f t="shared" si="45"/>
        <v>4</v>
      </c>
      <c r="O575" s="1">
        <f t="shared" si="46"/>
        <v>12</v>
      </c>
      <c r="P575" s="1">
        <f t="shared" si="47"/>
        <v>8.4616666666988749E-2</v>
      </c>
      <c r="Q575" s="1">
        <f t="shared" si="48"/>
        <v>2.03080000000773</v>
      </c>
      <c r="R575" s="1">
        <f t="shared" si="49"/>
        <v>0.16458333333866904</v>
      </c>
    </row>
    <row r="576" spans="1:18" x14ac:dyDescent="0.35">
      <c r="A576" s="1">
        <v>6021</v>
      </c>
      <c r="B576" s="1">
        <v>161462</v>
      </c>
      <c r="C576" s="1">
        <v>21678</v>
      </c>
      <c r="D576" s="1">
        <v>12</v>
      </c>
      <c r="E576" s="1">
        <v>3</v>
      </c>
      <c r="F576" s="1">
        <v>136</v>
      </c>
      <c r="G576" s="1" t="s">
        <v>12</v>
      </c>
      <c r="H576" s="2">
        <v>41474.78125</v>
      </c>
      <c r="I576" s="2">
        <v>41474.989580000001</v>
      </c>
      <c r="J576" s="1">
        <v>0</v>
      </c>
      <c r="K576" s="1">
        <v>0</v>
      </c>
      <c r="L576" s="2">
        <v>41474.615972222222</v>
      </c>
      <c r="M576" s="1">
        <v>0</v>
      </c>
      <c r="N576" s="1">
        <f t="shared" si="45"/>
        <v>5</v>
      </c>
      <c r="O576" s="1">
        <f t="shared" si="46"/>
        <v>18</v>
      </c>
      <c r="P576" s="1">
        <f t="shared" si="47"/>
        <v>0.20833000000129687</v>
      </c>
      <c r="Q576" s="1">
        <f t="shared" si="48"/>
        <v>4.9999200000311248</v>
      </c>
      <c r="R576" s="1">
        <f t="shared" si="49"/>
        <v>0.16527777777810115</v>
      </c>
    </row>
    <row r="577" spans="1:18" x14ac:dyDescent="0.35">
      <c r="A577" s="1">
        <v>5636</v>
      </c>
      <c r="B577" s="1">
        <v>170660</v>
      </c>
      <c r="C577" s="1">
        <v>30574</v>
      </c>
      <c r="D577" s="1">
        <v>12</v>
      </c>
      <c r="E577" s="1">
        <v>2</v>
      </c>
      <c r="F577" s="1">
        <v>1082</v>
      </c>
      <c r="G577" s="1">
        <v>452</v>
      </c>
      <c r="H577" s="2">
        <v>41517.958333333336</v>
      </c>
      <c r="I577" s="2">
        <v>41517.995629999998</v>
      </c>
      <c r="J577" s="1">
        <v>1</v>
      </c>
      <c r="K577" s="1">
        <v>0</v>
      </c>
      <c r="L577" s="2">
        <v>41517.793055555558</v>
      </c>
      <c r="M577" s="1">
        <v>0</v>
      </c>
      <c r="N577" s="1">
        <f t="shared" si="45"/>
        <v>6</v>
      </c>
      <c r="O577" s="1">
        <f t="shared" si="46"/>
        <v>23</v>
      </c>
      <c r="P577" s="1">
        <f t="shared" si="47"/>
        <v>3.729666666185949E-2</v>
      </c>
      <c r="Q577" s="1">
        <f t="shared" si="48"/>
        <v>0.89511999988462776</v>
      </c>
      <c r="R577" s="1">
        <f t="shared" si="49"/>
        <v>0.16527777777810115</v>
      </c>
    </row>
    <row r="578" spans="1:18" x14ac:dyDescent="0.35">
      <c r="A578" s="1">
        <v>7006</v>
      </c>
      <c r="B578" s="1">
        <v>167133</v>
      </c>
      <c r="C578" s="1">
        <v>39597</v>
      </c>
      <c r="D578" s="1">
        <v>12</v>
      </c>
      <c r="E578" s="1">
        <v>2</v>
      </c>
      <c r="F578" s="1">
        <v>1323</v>
      </c>
      <c r="G578" s="1">
        <v>585</v>
      </c>
      <c r="H578" s="2">
        <v>41501.895833333336</v>
      </c>
      <c r="I578" s="2">
        <v>41501.920530000003</v>
      </c>
      <c r="J578" s="1">
        <v>1</v>
      </c>
      <c r="K578" s="1">
        <v>0</v>
      </c>
      <c r="L578" s="2">
        <v>41501.729861111111</v>
      </c>
      <c r="M578" s="1">
        <v>0</v>
      </c>
      <c r="N578" s="1">
        <f t="shared" ref="N578:N641" si="50">WEEKDAY(H578,2)</f>
        <v>4</v>
      </c>
      <c r="O578" s="1">
        <f t="shared" ref="O578:O641" si="51">HOUR(H578)</f>
        <v>21</v>
      </c>
      <c r="P578" s="1">
        <f t="shared" ref="P578:P641" si="52">I578-H578</f>
        <v>2.4696666667296086E-2</v>
      </c>
      <c r="Q578" s="1">
        <f t="shared" ref="Q578:Q641" si="53">IF(M578=1, "",P578*24)</f>
        <v>0.59272000001510605</v>
      </c>
      <c r="R578" s="1">
        <f t="shared" ref="R578:R641" si="54">H578-L578</f>
        <v>0.16597222222480923</v>
      </c>
    </row>
    <row r="579" spans="1:18" x14ac:dyDescent="0.35">
      <c r="A579" s="1">
        <v>6901</v>
      </c>
      <c r="B579" s="1">
        <v>177034</v>
      </c>
      <c r="C579" s="1">
        <v>44036</v>
      </c>
      <c r="D579" s="1">
        <v>12</v>
      </c>
      <c r="E579" s="1">
        <v>2</v>
      </c>
      <c r="F579" s="1">
        <v>393</v>
      </c>
      <c r="G579" s="1">
        <v>730</v>
      </c>
      <c r="H579" s="2">
        <v>41550.84375</v>
      </c>
      <c r="I579" s="2">
        <v>41550.856090000001</v>
      </c>
      <c r="J579" s="1">
        <v>0</v>
      </c>
      <c r="K579" s="1">
        <v>0</v>
      </c>
      <c r="L579" s="2">
        <v>41550.677777777775</v>
      </c>
      <c r="M579" s="1">
        <v>0</v>
      </c>
      <c r="N579" s="1">
        <f t="shared" si="50"/>
        <v>4</v>
      </c>
      <c r="O579" s="1">
        <f t="shared" si="51"/>
        <v>20</v>
      </c>
      <c r="P579" s="1">
        <f t="shared" si="52"/>
        <v>1.2340000001131557E-2</v>
      </c>
      <c r="Q579" s="1">
        <f t="shared" si="53"/>
        <v>0.29616000002715737</v>
      </c>
      <c r="R579" s="1">
        <f t="shared" si="54"/>
        <v>0.16597222222480923</v>
      </c>
    </row>
    <row r="580" spans="1:18" x14ac:dyDescent="0.35">
      <c r="A580" s="1">
        <v>7124</v>
      </c>
      <c r="B580" s="1">
        <v>160741</v>
      </c>
      <c r="C580" s="1">
        <v>23957</v>
      </c>
      <c r="D580" s="1">
        <v>12</v>
      </c>
      <c r="E580" s="1">
        <v>2</v>
      </c>
      <c r="F580" s="1">
        <v>768</v>
      </c>
      <c r="G580" s="1">
        <v>1012</v>
      </c>
      <c r="H580" s="2">
        <v>41470.729166666664</v>
      </c>
      <c r="I580" s="2">
        <v>41470.763749999998</v>
      </c>
      <c r="J580" s="1">
        <v>0</v>
      </c>
      <c r="K580" s="1">
        <v>0</v>
      </c>
      <c r="L580" s="2">
        <v>41470.561805555553</v>
      </c>
      <c r="M580" s="1">
        <v>0</v>
      </c>
      <c r="N580" s="1">
        <f t="shared" si="50"/>
        <v>1</v>
      </c>
      <c r="O580" s="1">
        <f t="shared" si="51"/>
        <v>17</v>
      </c>
      <c r="P580" s="1">
        <f t="shared" si="52"/>
        <v>3.4583333334012423E-2</v>
      </c>
      <c r="Q580" s="1">
        <f t="shared" si="53"/>
        <v>0.83000000001629815</v>
      </c>
      <c r="R580" s="1">
        <f t="shared" si="54"/>
        <v>0.16736111111094942</v>
      </c>
    </row>
    <row r="581" spans="1:18" x14ac:dyDescent="0.35">
      <c r="A581" s="1">
        <v>7136</v>
      </c>
      <c r="B581" s="1">
        <v>169149</v>
      </c>
      <c r="C581" s="1">
        <v>28949</v>
      </c>
      <c r="D581" s="1">
        <v>85</v>
      </c>
      <c r="E581" s="1">
        <v>2</v>
      </c>
      <c r="F581" s="1">
        <v>515</v>
      </c>
      <c r="G581" s="1">
        <v>393</v>
      </c>
      <c r="H581" s="2">
        <v>41511.5</v>
      </c>
      <c r="I581" s="2">
        <v>41511.562590000001</v>
      </c>
      <c r="J581" s="1">
        <v>1</v>
      </c>
      <c r="K581" s="1">
        <v>0</v>
      </c>
      <c r="L581" s="2">
        <v>41511.332638888889</v>
      </c>
      <c r="M581" s="1">
        <v>0</v>
      </c>
      <c r="N581" s="1">
        <f t="shared" si="50"/>
        <v>7</v>
      </c>
      <c r="O581" s="1">
        <f t="shared" si="51"/>
        <v>12</v>
      </c>
      <c r="P581" s="1">
        <f t="shared" si="52"/>
        <v>6.2590000001364388E-2</v>
      </c>
      <c r="Q581" s="1">
        <f t="shared" si="53"/>
        <v>1.5021600000327453</v>
      </c>
      <c r="R581" s="1">
        <f t="shared" si="54"/>
        <v>0.16736111111094942</v>
      </c>
    </row>
    <row r="582" spans="1:18" x14ac:dyDescent="0.35">
      <c r="A582" s="1">
        <v>5774</v>
      </c>
      <c r="B582" s="1">
        <v>160587</v>
      </c>
      <c r="C582" s="1">
        <v>36572</v>
      </c>
      <c r="D582" s="1">
        <v>12</v>
      </c>
      <c r="E582" s="1">
        <v>2</v>
      </c>
      <c r="F582" s="1">
        <v>393</v>
      </c>
      <c r="G582" s="1">
        <v>392</v>
      </c>
      <c r="H582" s="2">
        <v>41469.854166666664</v>
      </c>
      <c r="I582" s="2">
        <v>41469.964330000003</v>
      </c>
      <c r="J582" s="1">
        <v>0</v>
      </c>
      <c r="K582" s="1">
        <v>0</v>
      </c>
      <c r="L582" s="2">
        <v>41469.686111111114</v>
      </c>
      <c r="M582" s="1">
        <v>0</v>
      </c>
      <c r="N582" s="1">
        <f t="shared" si="50"/>
        <v>7</v>
      </c>
      <c r="O582" s="1">
        <f t="shared" si="51"/>
        <v>20</v>
      </c>
      <c r="P582" s="1">
        <f t="shared" si="52"/>
        <v>0.11016333333827788</v>
      </c>
      <c r="Q582" s="1">
        <f t="shared" si="53"/>
        <v>2.6439200001186691</v>
      </c>
      <c r="R582" s="1">
        <f t="shared" si="54"/>
        <v>0.16805555555038154</v>
      </c>
    </row>
    <row r="583" spans="1:18" x14ac:dyDescent="0.35">
      <c r="A583" s="1">
        <v>8009</v>
      </c>
      <c r="B583" s="1">
        <v>165625</v>
      </c>
      <c r="C583" s="1">
        <v>38724</v>
      </c>
      <c r="D583" s="1">
        <v>12</v>
      </c>
      <c r="E583" s="1">
        <v>2</v>
      </c>
      <c r="F583" s="1">
        <v>1189</v>
      </c>
      <c r="G583" s="1">
        <v>516</v>
      </c>
      <c r="H583" s="2">
        <v>41494.916666666664</v>
      </c>
      <c r="I583" s="2">
        <v>41494.951860000001</v>
      </c>
      <c r="J583" s="1">
        <v>0</v>
      </c>
      <c r="K583" s="1">
        <v>0</v>
      </c>
      <c r="L583" s="2">
        <v>41494.748611111114</v>
      </c>
      <c r="M583" s="1">
        <v>0</v>
      </c>
      <c r="N583" s="1">
        <f t="shared" si="50"/>
        <v>4</v>
      </c>
      <c r="O583" s="1">
        <f t="shared" si="51"/>
        <v>22</v>
      </c>
      <c r="P583" s="1">
        <f t="shared" si="52"/>
        <v>3.5193333336792421E-2</v>
      </c>
      <c r="Q583" s="1">
        <f t="shared" si="53"/>
        <v>0.84464000008301809</v>
      </c>
      <c r="R583" s="1">
        <f t="shared" si="54"/>
        <v>0.16805555555038154</v>
      </c>
    </row>
    <row r="584" spans="1:18" x14ac:dyDescent="0.35">
      <c r="A584" s="1">
        <v>7053</v>
      </c>
      <c r="B584" s="1">
        <v>181720</v>
      </c>
      <c r="C584" s="1">
        <v>38557</v>
      </c>
      <c r="D584" s="1">
        <v>12</v>
      </c>
      <c r="E584" s="1">
        <v>2</v>
      </c>
      <c r="F584" s="1">
        <v>1335</v>
      </c>
      <c r="G584" s="1">
        <v>1135</v>
      </c>
      <c r="H584" s="2">
        <v>41576.854166666664</v>
      </c>
      <c r="I584" s="2">
        <v>41576.90395</v>
      </c>
      <c r="J584" s="1">
        <v>1</v>
      </c>
      <c r="K584" s="1">
        <v>0</v>
      </c>
      <c r="L584" s="2">
        <v>41576.686111111114</v>
      </c>
      <c r="M584" s="1">
        <v>0</v>
      </c>
      <c r="N584" s="1">
        <f t="shared" si="50"/>
        <v>2</v>
      </c>
      <c r="O584" s="1">
        <f t="shared" si="51"/>
        <v>20</v>
      </c>
      <c r="P584" s="1">
        <f t="shared" si="52"/>
        <v>4.9783333335653879E-2</v>
      </c>
      <c r="Q584" s="1">
        <f t="shared" si="53"/>
        <v>1.1948000000556931</v>
      </c>
      <c r="R584" s="1">
        <f t="shared" si="54"/>
        <v>0.16805555555038154</v>
      </c>
    </row>
    <row r="585" spans="1:18" x14ac:dyDescent="0.35">
      <c r="A585" s="1">
        <v>6081</v>
      </c>
      <c r="B585" s="1">
        <v>162394</v>
      </c>
      <c r="C585" s="1">
        <v>32599</v>
      </c>
      <c r="D585" s="1">
        <v>12</v>
      </c>
      <c r="E585" s="1">
        <v>3</v>
      </c>
      <c r="F585" s="1">
        <v>1365</v>
      </c>
      <c r="G585" s="1" t="s">
        <v>12</v>
      </c>
      <c r="H585" s="2">
        <v>41479.708333333336</v>
      </c>
      <c r="I585" s="2">
        <v>41479.916669999999</v>
      </c>
      <c r="J585" s="1">
        <v>0</v>
      </c>
      <c r="K585" s="1">
        <v>0</v>
      </c>
      <c r="L585" s="2">
        <v>41479.540277777778</v>
      </c>
      <c r="M585" s="1">
        <v>0</v>
      </c>
      <c r="N585" s="1">
        <f t="shared" si="50"/>
        <v>3</v>
      </c>
      <c r="O585" s="1">
        <f t="shared" si="51"/>
        <v>17</v>
      </c>
      <c r="P585" s="1">
        <f t="shared" si="52"/>
        <v>0.20833666666294448</v>
      </c>
      <c r="Q585" s="1">
        <f t="shared" si="53"/>
        <v>5.0000799999106675</v>
      </c>
      <c r="R585" s="1">
        <f t="shared" si="54"/>
        <v>0.1680555555576575</v>
      </c>
    </row>
    <row r="586" spans="1:18" x14ac:dyDescent="0.35">
      <c r="A586" s="1">
        <v>7329</v>
      </c>
      <c r="B586" s="1">
        <v>184393</v>
      </c>
      <c r="C586" s="1">
        <v>47902</v>
      </c>
      <c r="D586" s="1">
        <v>85</v>
      </c>
      <c r="E586" s="1">
        <v>2</v>
      </c>
      <c r="F586" s="1">
        <v>793</v>
      </c>
      <c r="G586" s="1">
        <v>393</v>
      </c>
      <c r="H586" s="2">
        <v>41591.645833333336</v>
      </c>
      <c r="I586" s="2">
        <v>41591.700019999997</v>
      </c>
      <c r="J586" s="1">
        <v>0</v>
      </c>
      <c r="K586" s="1">
        <v>0</v>
      </c>
      <c r="L586" s="2">
        <v>41591.477777777778</v>
      </c>
      <c r="M586" s="1">
        <v>0</v>
      </c>
      <c r="N586" s="1">
        <f t="shared" si="50"/>
        <v>3</v>
      </c>
      <c r="O586" s="1">
        <f t="shared" si="51"/>
        <v>15</v>
      </c>
      <c r="P586" s="1">
        <f t="shared" si="52"/>
        <v>5.4186666660825722E-2</v>
      </c>
      <c r="Q586" s="1">
        <f t="shared" si="53"/>
        <v>1.3004799998598173</v>
      </c>
      <c r="R586" s="1">
        <f t="shared" si="54"/>
        <v>0.1680555555576575</v>
      </c>
    </row>
    <row r="587" spans="1:18" x14ac:dyDescent="0.35">
      <c r="A587" s="1">
        <v>6063</v>
      </c>
      <c r="B587" s="1">
        <v>171014</v>
      </c>
      <c r="C587" s="1">
        <v>19163</v>
      </c>
      <c r="D587" s="1">
        <v>65</v>
      </c>
      <c r="E587" s="1">
        <v>2</v>
      </c>
      <c r="F587" s="1">
        <v>1384</v>
      </c>
      <c r="G587" s="1">
        <v>293</v>
      </c>
      <c r="H587" s="2">
        <v>41519.6875</v>
      </c>
      <c r="I587" s="2">
        <v>41519.753530000002</v>
      </c>
      <c r="J587" s="1">
        <v>0</v>
      </c>
      <c r="K587" s="1">
        <v>0</v>
      </c>
      <c r="L587" s="2">
        <v>41519.518750000003</v>
      </c>
      <c r="M587" s="1">
        <v>0</v>
      </c>
      <c r="N587" s="1">
        <f t="shared" si="50"/>
        <v>1</v>
      </c>
      <c r="O587" s="1">
        <f t="shared" si="51"/>
        <v>16</v>
      </c>
      <c r="P587" s="1">
        <f t="shared" si="52"/>
        <v>6.603000000177417E-2</v>
      </c>
      <c r="Q587" s="1">
        <f t="shared" si="53"/>
        <v>1.5847200000425801</v>
      </c>
      <c r="R587" s="1">
        <f t="shared" si="54"/>
        <v>0.16874999999708962</v>
      </c>
    </row>
    <row r="588" spans="1:18" x14ac:dyDescent="0.35">
      <c r="A588" s="1">
        <v>5594</v>
      </c>
      <c r="B588" s="1">
        <v>174822</v>
      </c>
      <c r="C588" s="1">
        <v>42816</v>
      </c>
      <c r="D588" s="1">
        <v>12</v>
      </c>
      <c r="E588" s="1">
        <v>2</v>
      </c>
      <c r="F588" s="1">
        <v>1017</v>
      </c>
      <c r="G588" s="1">
        <v>410</v>
      </c>
      <c r="H588" s="2">
        <v>41538.885416666664</v>
      </c>
      <c r="I588" s="2">
        <v>41538.933080000003</v>
      </c>
      <c r="J588" s="1">
        <v>0</v>
      </c>
      <c r="K588" s="1">
        <v>0</v>
      </c>
      <c r="L588" s="2">
        <v>41538.716666666667</v>
      </c>
      <c r="M588" s="1">
        <v>0</v>
      </c>
      <c r="N588" s="1">
        <f t="shared" si="50"/>
        <v>6</v>
      </c>
      <c r="O588" s="1">
        <f t="shared" si="51"/>
        <v>21</v>
      </c>
      <c r="P588" s="1">
        <f t="shared" si="52"/>
        <v>4.766333333827788E-2</v>
      </c>
      <c r="Q588" s="1">
        <f t="shared" si="53"/>
        <v>1.1439200001186691</v>
      </c>
      <c r="R588" s="1">
        <f t="shared" si="54"/>
        <v>0.16874999999708962</v>
      </c>
    </row>
    <row r="589" spans="1:18" x14ac:dyDescent="0.35">
      <c r="A589" s="1">
        <v>7217</v>
      </c>
      <c r="B589" s="1">
        <v>184034</v>
      </c>
      <c r="C589" s="1">
        <v>47749</v>
      </c>
      <c r="D589" s="1">
        <v>65</v>
      </c>
      <c r="E589" s="1">
        <v>3</v>
      </c>
      <c r="F589" s="1">
        <v>1056</v>
      </c>
      <c r="G589" s="1" t="s">
        <v>12</v>
      </c>
      <c r="H589" s="2">
        <v>41589.541666666664</v>
      </c>
      <c r="I589" s="2">
        <v>41589.833330000001</v>
      </c>
      <c r="J589" s="1">
        <v>0</v>
      </c>
      <c r="K589" s="1">
        <v>0</v>
      </c>
      <c r="L589" s="2">
        <v>41589.372916666667</v>
      </c>
      <c r="M589" s="1">
        <v>0</v>
      </c>
      <c r="N589" s="1">
        <f t="shared" si="50"/>
        <v>1</v>
      </c>
      <c r="O589" s="1">
        <f t="shared" si="51"/>
        <v>13</v>
      </c>
      <c r="P589" s="1">
        <f t="shared" si="52"/>
        <v>0.29166333333705552</v>
      </c>
      <c r="Q589" s="1">
        <f t="shared" si="53"/>
        <v>6.9999200000893325</v>
      </c>
      <c r="R589" s="1">
        <f t="shared" si="54"/>
        <v>0.16874999999708962</v>
      </c>
    </row>
    <row r="590" spans="1:18" x14ac:dyDescent="0.35">
      <c r="A590" s="1">
        <v>7333</v>
      </c>
      <c r="B590" s="1">
        <v>178212</v>
      </c>
      <c r="C590" s="1">
        <v>40878</v>
      </c>
      <c r="D590" s="1">
        <v>12</v>
      </c>
      <c r="E590" s="1">
        <v>2</v>
      </c>
      <c r="F590" s="1">
        <v>455</v>
      </c>
      <c r="G590" s="1">
        <v>722</v>
      </c>
      <c r="H590" s="2">
        <v>41557.625</v>
      </c>
      <c r="I590" s="2">
        <v>41557.666499999999</v>
      </c>
      <c r="J590" s="1">
        <v>0</v>
      </c>
      <c r="K590" s="1">
        <v>0</v>
      </c>
      <c r="L590" s="2">
        <v>41557.455555555556</v>
      </c>
      <c r="M590" s="1">
        <v>0</v>
      </c>
      <c r="N590" s="1">
        <f t="shared" si="50"/>
        <v>4</v>
      </c>
      <c r="O590" s="1">
        <f t="shared" si="51"/>
        <v>15</v>
      </c>
      <c r="P590" s="1">
        <f t="shared" si="52"/>
        <v>4.1499999999359716E-2</v>
      </c>
      <c r="Q590" s="1">
        <f t="shared" si="53"/>
        <v>0.99599999998463318</v>
      </c>
      <c r="R590" s="1">
        <f t="shared" si="54"/>
        <v>0.16944444444379769</v>
      </c>
    </row>
    <row r="591" spans="1:18" x14ac:dyDescent="0.35">
      <c r="A591" s="1">
        <v>5628</v>
      </c>
      <c r="B591" s="1">
        <v>182740</v>
      </c>
      <c r="C591" s="1">
        <v>28545</v>
      </c>
      <c r="D591" s="1">
        <v>12</v>
      </c>
      <c r="E591" s="1">
        <v>2</v>
      </c>
      <c r="F591" s="1">
        <v>1098</v>
      </c>
      <c r="G591" s="1">
        <v>452</v>
      </c>
      <c r="H591" s="2">
        <v>41579.875</v>
      </c>
      <c r="I591" s="2">
        <v>41579.916550000002</v>
      </c>
      <c r="J591" s="1">
        <v>0</v>
      </c>
      <c r="K591" s="1">
        <v>0</v>
      </c>
      <c r="L591" s="2">
        <v>41579.704861111109</v>
      </c>
      <c r="M591" s="1">
        <v>0</v>
      </c>
      <c r="N591" s="1">
        <f t="shared" si="50"/>
        <v>5</v>
      </c>
      <c r="O591" s="1">
        <f t="shared" si="51"/>
        <v>21</v>
      </c>
      <c r="P591" s="1">
        <f t="shared" si="52"/>
        <v>4.1550000001734588E-2</v>
      </c>
      <c r="Q591" s="1">
        <f t="shared" si="53"/>
        <v>0.99720000004163012</v>
      </c>
      <c r="R591" s="1">
        <f t="shared" si="54"/>
        <v>0.17013888889050577</v>
      </c>
    </row>
    <row r="592" spans="1:18" x14ac:dyDescent="0.35">
      <c r="A592" s="1">
        <v>7871</v>
      </c>
      <c r="B592" s="1">
        <v>164508</v>
      </c>
      <c r="C592" s="1">
        <v>38282</v>
      </c>
      <c r="D592" s="1">
        <v>12</v>
      </c>
      <c r="E592" s="1">
        <v>2</v>
      </c>
      <c r="F592" s="1">
        <v>22</v>
      </c>
      <c r="G592" s="1">
        <v>1384</v>
      </c>
      <c r="H592" s="2">
        <v>41489.520833333336</v>
      </c>
      <c r="I592" s="2">
        <v>41489.546970000003</v>
      </c>
      <c r="J592" s="1">
        <v>0</v>
      </c>
      <c r="K592" s="1">
        <v>0</v>
      </c>
      <c r="L592" s="2">
        <v>41489.35</v>
      </c>
      <c r="M592" s="1">
        <v>0</v>
      </c>
      <c r="N592" s="1">
        <f t="shared" si="50"/>
        <v>6</v>
      </c>
      <c r="O592" s="1">
        <f t="shared" si="51"/>
        <v>12</v>
      </c>
      <c r="P592" s="1">
        <f t="shared" si="52"/>
        <v>2.6136666667298414E-2</v>
      </c>
      <c r="Q592" s="1">
        <f t="shared" si="53"/>
        <v>0.62728000001516193</v>
      </c>
      <c r="R592" s="1">
        <f t="shared" si="54"/>
        <v>0.17083333333721384</v>
      </c>
    </row>
    <row r="593" spans="1:18" x14ac:dyDescent="0.35">
      <c r="A593" s="1">
        <v>5413</v>
      </c>
      <c r="B593" s="1">
        <v>169847</v>
      </c>
      <c r="C593" s="1">
        <v>40934</v>
      </c>
      <c r="D593" s="1">
        <v>12</v>
      </c>
      <c r="E593" s="1">
        <v>2</v>
      </c>
      <c r="F593" s="1">
        <v>184</v>
      </c>
      <c r="G593" s="1">
        <v>585</v>
      </c>
      <c r="H593" s="2">
        <v>41515.6875</v>
      </c>
      <c r="I593" s="2">
        <v>41515.712420000003</v>
      </c>
      <c r="J593" s="1">
        <v>0</v>
      </c>
      <c r="K593" s="1">
        <v>0</v>
      </c>
      <c r="L593" s="2">
        <v>41515.515972222223</v>
      </c>
      <c r="M593" s="1">
        <v>0</v>
      </c>
      <c r="N593" s="1">
        <f t="shared" si="50"/>
        <v>4</v>
      </c>
      <c r="O593" s="1">
        <f t="shared" si="51"/>
        <v>16</v>
      </c>
      <c r="P593" s="1">
        <f t="shared" si="52"/>
        <v>2.4920000003476162E-2</v>
      </c>
      <c r="Q593" s="1">
        <f t="shared" si="53"/>
        <v>0.59808000008342788</v>
      </c>
      <c r="R593" s="1">
        <f t="shared" si="54"/>
        <v>0.17152777777664596</v>
      </c>
    </row>
    <row r="594" spans="1:18" x14ac:dyDescent="0.35">
      <c r="A594" s="1">
        <v>6208</v>
      </c>
      <c r="B594" s="1">
        <v>179593</v>
      </c>
      <c r="C594" s="1">
        <v>44629</v>
      </c>
      <c r="D594" s="1">
        <v>89</v>
      </c>
      <c r="E594" s="1">
        <v>2</v>
      </c>
      <c r="F594" s="1">
        <v>105</v>
      </c>
      <c r="G594" s="1">
        <v>849</v>
      </c>
      <c r="H594" s="2">
        <v>41564.90625</v>
      </c>
      <c r="I594" s="2">
        <v>41564.969100000002</v>
      </c>
      <c r="J594" s="1">
        <v>0</v>
      </c>
      <c r="K594" s="1">
        <v>0</v>
      </c>
      <c r="L594" s="2">
        <v>41564.73333333333</v>
      </c>
      <c r="M594" s="1">
        <v>0</v>
      </c>
      <c r="N594" s="1">
        <f t="shared" si="50"/>
        <v>4</v>
      </c>
      <c r="O594" s="1">
        <f t="shared" si="51"/>
        <v>21</v>
      </c>
      <c r="P594" s="1">
        <f t="shared" si="52"/>
        <v>6.2850000002072193E-2</v>
      </c>
      <c r="Q594" s="1">
        <f t="shared" si="53"/>
        <v>1.5084000000497326</v>
      </c>
      <c r="R594" s="1">
        <f t="shared" si="54"/>
        <v>0.17291666667006211</v>
      </c>
    </row>
    <row r="595" spans="1:18" x14ac:dyDescent="0.35">
      <c r="A595" s="1">
        <v>6071</v>
      </c>
      <c r="B595" s="1">
        <v>180580</v>
      </c>
      <c r="C595" s="1">
        <v>19792</v>
      </c>
      <c r="D595" s="1">
        <v>12</v>
      </c>
      <c r="E595" s="1">
        <v>2</v>
      </c>
      <c r="F595" s="1">
        <v>1281</v>
      </c>
      <c r="G595" s="1">
        <v>585</v>
      </c>
      <c r="H595" s="2">
        <v>41570.625</v>
      </c>
      <c r="I595" s="2">
        <v>41570.66332</v>
      </c>
      <c r="J595" s="1">
        <v>0</v>
      </c>
      <c r="K595" s="1">
        <v>1</v>
      </c>
      <c r="L595" s="2">
        <v>41570.45208333333</v>
      </c>
      <c r="M595" s="1">
        <v>0</v>
      </c>
      <c r="N595" s="1">
        <f t="shared" si="50"/>
        <v>3</v>
      </c>
      <c r="O595" s="1">
        <f t="shared" si="51"/>
        <v>15</v>
      </c>
      <c r="P595" s="1">
        <f t="shared" si="52"/>
        <v>3.8319999999657739E-2</v>
      </c>
      <c r="Q595" s="1">
        <f t="shared" si="53"/>
        <v>0.91967999999178573</v>
      </c>
      <c r="R595" s="1">
        <f t="shared" si="54"/>
        <v>0.17291666667006211</v>
      </c>
    </row>
    <row r="596" spans="1:18" x14ac:dyDescent="0.35">
      <c r="A596" s="1">
        <v>7440</v>
      </c>
      <c r="B596" s="1">
        <v>170962</v>
      </c>
      <c r="C596" s="1">
        <v>37039</v>
      </c>
      <c r="D596" s="1">
        <v>85</v>
      </c>
      <c r="E596" s="1">
        <v>2</v>
      </c>
      <c r="F596" s="1">
        <v>1269</v>
      </c>
      <c r="G596" s="1">
        <v>269</v>
      </c>
      <c r="H596" s="2">
        <v>41519.625</v>
      </c>
      <c r="I596" s="2">
        <v>41519.635860000002</v>
      </c>
      <c r="J596" s="1">
        <v>1</v>
      </c>
      <c r="K596" s="1">
        <v>0</v>
      </c>
      <c r="L596" s="2">
        <v>41519.451388888891</v>
      </c>
      <c r="M596" s="1">
        <v>0</v>
      </c>
      <c r="N596" s="1">
        <f t="shared" si="50"/>
        <v>1</v>
      </c>
      <c r="O596" s="1">
        <f t="shared" si="51"/>
        <v>15</v>
      </c>
      <c r="P596" s="1">
        <f t="shared" si="52"/>
        <v>1.0860000002139714E-2</v>
      </c>
      <c r="Q596" s="1">
        <f t="shared" si="53"/>
        <v>0.26064000005135313</v>
      </c>
      <c r="R596" s="1">
        <f t="shared" si="54"/>
        <v>0.17361111110949423</v>
      </c>
    </row>
    <row r="597" spans="1:18" x14ac:dyDescent="0.35">
      <c r="A597" s="1">
        <v>5773</v>
      </c>
      <c r="B597" s="1">
        <v>172329</v>
      </c>
      <c r="C597" s="1">
        <v>39451</v>
      </c>
      <c r="D597" s="1">
        <v>12</v>
      </c>
      <c r="E597" s="1">
        <v>2</v>
      </c>
      <c r="F597" s="1">
        <v>1167</v>
      </c>
      <c r="G597" s="1">
        <v>393</v>
      </c>
      <c r="H597" s="2">
        <v>41525.666666666664</v>
      </c>
      <c r="I597" s="2">
        <v>41525.738230000003</v>
      </c>
      <c r="J597" s="1">
        <v>1</v>
      </c>
      <c r="K597" s="1">
        <v>0</v>
      </c>
      <c r="L597" s="2">
        <v>41525.493055555555</v>
      </c>
      <c r="M597" s="1">
        <v>0</v>
      </c>
      <c r="N597" s="1">
        <f t="shared" si="50"/>
        <v>7</v>
      </c>
      <c r="O597" s="1">
        <f t="shared" si="51"/>
        <v>16</v>
      </c>
      <c r="P597" s="1">
        <f t="shared" si="52"/>
        <v>7.1563333338417578E-2</v>
      </c>
      <c r="Q597" s="1">
        <f t="shared" si="53"/>
        <v>1.7175200001220219</v>
      </c>
      <c r="R597" s="1">
        <f t="shared" si="54"/>
        <v>0.17361111110949423</v>
      </c>
    </row>
    <row r="598" spans="1:18" x14ac:dyDescent="0.35">
      <c r="A598" s="1">
        <v>7082</v>
      </c>
      <c r="B598" s="1">
        <v>180617</v>
      </c>
      <c r="C598" s="1">
        <v>45954</v>
      </c>
      <c r="D598" s="1">
        <v>12</v>
      </c>
      <c r="E598" s="1">
        <v>2</v>
      </c>
      <c r="F598" s="1">
        <v>167</v>
      </c>
      <c r="G598" s="1">
        <v>609</v>
      </c>
      <c r="H598" s="2">
        <v>41570.760416666664</v>
      </c>
      <c r="I598" s="2">
        <v>41570.792009999997</v>
      </c>
      <c r="J598" s="1">
        <v>1</v>
      </c>
      <c r="K598" s="1">
        <v>0</v>
      </c>
      <c r="L598" s="2">
        <v>41570.586111111108</v>
      </c>
      <c r="M598" s="1">
        <v>0</v>
      </c>
      <c r="N598" s="1">
        <f t="shared" si="50"/>
        <v>3</v>
      </c>
      <c r="O598" s="1">
        <f t="shared" si="51"/>
        <v>18</v>
      </c>
      <c r="P598" s="1">
        <f t="shared" si="52"/>
        <v>3.1593333333148621E-2</v>
      </c>
      <c r="Q598" s="1">
        <f t="shared" si="53"/>
        <v>0.7582399999955669</v>
      </c>
      <c r="R598" s="1">
        <f t="shared" si="54"/>
        <v>0.17430555555620231</v>
      </c>
    </row>
    <row r="599" spans="1:18" x14ac:dyDescent="0.35">
      <c r="A599" s="1">
        <v>6384</v>
      </c>
      <c r="B599" s="1">
        <v>184378</v>
      </c>
      <c r="C599" s="1">
        <v>47895</v>
      </c>
      <c r="D599" s="1">
        <v>65</v>
      </c>
      <c r="E599" s="1">
        <v>2</v>
      </c>
      <c r="F599" s="1">
        <v>921</v>
      </c>
      <c r="G599" s="1">
        <v>393</v>
      </c>
      <c r="H599" s="2">
        <v>41591.604166666664</v>
      </c>
      <c r="I599" s="2">
        <v>41591.661840000001</v>
      </c>
      <c r="J599" s="1">
        <v>1</v>
      </c>
      <c r="K599" s="1">
        <v>0</v>
      </c>
      <c r="L599" s="2">
        <v>41591.429166666669</v>
      </c>
      <c r="M599" s="1">
        <v>0</v>
      </c>
      <c r="N599" s="1">
        <f t="shared" si="50"/>
        <v>3</v>
      </c>
      <c r="O599" s="1">
        <f t="shared" si="51"/>
        <v>14</v>
      </c>
      <c r="P599" s="1">
        <f t="shared" si="52"/>
        <v>5.7673333336424548E-2</v>
      </c>
      <c r="Q599" s="1">
        <f t="shared" si="53"/>
        <v>1.3841600000741892</v>
      </c>
      <c r="R599" s="1">
        <f t="shared" si="54"/>
        <v>0.17499999999563443</v>
      </c>
    </row>
    <row r="600" spans="1:18" x14ac:dyDescent="0.35">
      <c r="A600" s="1">
        <v>6578</v>
      </c>
      <c r="B600" s="1">
        <v>178680</v>
      </c>
      <c r="C600" s="1">
        <v>45047</v>
      </c>
      <c r="D600" s="1">
        <v>12</v>
      </c>
      <c r="E600" s="1">
        <v>3</v>
      </c>
      <c r="F600" s="1">
        <v>1040</v>
      </c>
      <c r="G600" s="1" t="s">
        <v>12</v>
      </c>
      <c r="H600" s="2">
        <v>41559.666666666664</v>
      </c>
      <c r="I600" s="2">
        <v>41559.875</v>
      </c>
      <c r="J600" s="1">
        <v>1</v>
      </c>
      <c r="K600" s="1">
        <v>0</v>
      </c>
      <c r="L600" s="2">
        <v>41559.490972222222</v>
      </c>
      <c r="M600" s="1">
        <v>0</v>
      </c>
      <c r="N600" s="1">
        <f t="shared" si="50"/>
        <v>6</v>
      </c>
      <c r="O600" s="1">
        <f t="shared" si="51"/>
        <v>16</v>
      </c>
      <c r="P600" s="1">
        <f t="shared" si="52"/>
        <v>0.20833333333575865</v>
      </c>
      <c r="Q600" s="1">
        <f t="shared" si="53"/>
        <v>5.0000000000582077</v>
      </c>
      <c r="R600" s="1">
        <f t="shared" si="54"/>
        <v>0.1756944444423425</v>
      </c>
    </row>
    <row r="601" spans="1:18" x14ac:dyDescent="0.35">
      <c r="A601" s="1">
        <v>6352</v>
      </c>
      <c r="B601" s="1">
        <v>164628</v>
      </c>
      <c r="C601" s="1">
        <v>38338</v>
      </c>
      <c r="D601" s="1">
        <v>12</v>
      </c>
      <c r="E601" s="1">
        <v>2</v>
      </c>
      <c r="F601" s="1">
        <v>974</v>
      </c>
      <c r="G601" s="1">
        <v>393</v>
      </c>
      <c r="H601" s="2">
        <v>41489.895833333336</v>
      </c>
      <c r="I601" s="2">
        <v>41489.937940000003</v>
      </c>
      <c r="J601" s="1">
        <v>0</v>
      </c>
      <c r="K601" s="1">
        <v>0</v>
      </c>
      <c r="L601" s="2">
        <v>41489.720138888886</v>
      </c>
      <c r="M601" s="1">
        <v>0</v>
      </c>
      <c r="N601" s="1">
        <f t="shared" si="50"/>
        <v>6</v>
      </c>
      <c r="O601" s="1">
        <f t="shared" si="51"/>
        <v>21</v>
      </c>
      <c r="P601" s="1">
        <f t="shared" si="52"/>
        <v>4.2106666667677928E-2</v>
      </c>
      <c r="Q601" s="1">
        <f t="shared" si="53"/>
        <v>1.0105600000242703</v>
      </c>
      <c r="R601" s="1">
        <f t="shared" si="54"/>
        <v>0.17569444444961846</v>
      </c>
    </row>
    <row r="602" spans="1:18" x14ac:dyDescent="0.35">
      <c r="A602" s="1">
        <v>7713</v>
      </c>
      <c r="B602" s="1">
        <v>164426</v>
      </c>
      <c r="C602" s="1">
        <v>20479</v>
      </c>
      <c r="D602" s="1">
        <v>12</v>
      </c>
      <c r="E602" s="1">
        <v>2</v>
      </c>
      <c r="F602" s="1">
        <v>708</v>
      </c>
      <c r="G602" s="1">
        <v>625</v>
      </c>
      <c r="H602" s="2">
        <v>41488.90625</v>
      </c>
      <c r="I602" s="2">
        <v>41488.971299999997</v>
      </c>
      <c r="J602" s="1">
        <v>1</v>
      </c>
      <c r="K602" s="1">
        <v>0</v>
      </c>
      <c r="L602" s="2">
        <v>41488.729861111111</v>
      </c>
      <c r="M602" s="1">
        <v>0</v>
      </c>
      <c r="N602" s="1">
        <f t="shared" si="50"/>
        <v>5</v>
      </c>
      <c r="O602" s="1">
        <f t="shared" si="51"/>
        <v>21</v>
      </c>
      <c r="P602" s="1">
        <f t="shared" si="52"/>
        <v>6.5049999997427221E-2</v>
      </c>
      <c r="Q602" s="1">
        <f t="shared" si="53"/>
        <v>1.5611999999382533</v>
      </c>
      <c r="R602" s="1">
        <f t="shared" si="54"/>
        <v>0.17638888888905058</v>
      </c>
    </row>
    <row r="603" spans="1:18" x14ac:dyDescent="0.35">
      <c r="A603" s="1">
        <v>5534</v>
      </c>
      <c r="B603" s="1">
        <v>159530</v>
      </c>
      <c r="C603" s="1">
        <v>36030</v>
      </c>
      <c r="D603" s="1">
        <v>12</v>
      </c>
      <c r="E603" s="1">
        <v>2</v>
      </c>
      <c r="F603" s="1">
        <v>83</v>
      </c>
      <c r="G603" s="1">
        <v>1159</v>
      </c>
      <c r="H603" s="2">
        <v>41464.791666666664</v>
      </c>
      <c r="I603" s="2">
        <v>41464.843840000001</v>
      </c>
      <c r="J603" s="1">
        <v>1</v>
      </c>
      <c r="K603" s="1">
        <v>0</v>
      </c>
      <c r="L603" s="2">
        <v>41464.613888888889</v>
      </c>
      <c r="M603" s="1">
        <v>0</v>
      </c>
      <c r="N603" s="1">
        <f t="shared" si="50"/>
        <v>2</v>
      </c>
      <c r="O603" s="1">
        <f t="shared" si="51"/>
        <v>19</v>
      </c>
      <c r="P603" s="1">
        <f t="shared" si="52"/>
        <v>5.217333333712304E-2</v>
      </c>
      <c r="Q603" s="1">
        <f t="shared" si="53"/>
        <v>1.252160000090953</v>
      </c>
      <c r="R603" s="1">
        <f t="shared" si="54"/>
        <v>0.17777777777519077</v>
      </c>
    </row>
    <row r="604" spans="1:18" x14ac:dyDescent="0.35">
      <c r="A604" s="1">
        <v>5520</v>
      </c>
      <c r="B604" s="1">
        <v>181075</v>
      </c>
      <c r="C604" s="1">
        <v>46230</v>
      </c>
      <c r="D604" s="1">
        <v>12</v>
      </c>
      <c r="E604" s="1">
        <v>2</v>
      </c>
      <c r="F604" s="1">
        <v>1095</v>
      </c>
      <c r="G604" s="1">
        <v>393</v>
      </c>
      <c r="H604" s="2">
        <v>41573.145833333336</v>
      </c>
      <c r="I604" s="2">
        <v>41573.199090000002</v>
      </c>
      <c r="J604" s="1">
        <v>0</v>
      </c>
      <c r="K604" s="1">
        <v>0</v>
      </c>
      <c r="L604" s="2">
        <v>41572.968055555553</v>
      </c>
      <c r="M604" s="1">
        <v>0</v>
      </c>
      <c r="N604" s="1">
        <f t="shared" si="50"/>
        <v>6</v>
      </c>
      <c r="O604" s="1">
        <f t="shared" si="51"/>
        <v>3</v>
      </c>
      <c r="P604" s="1">
        <f t="shared" si="52"/>
        <v>5.3256666666129604E-2</v>
      </c>
      <c r="Q604" s="1">
        <f t="shared" si="53"/>
        <v>1.2781599999871105</v>
      </c>
      <c r="R604" s="1">
        <f t="shared" si="54"/>
        <v>0.17777777778246673</v>
      </c>
    </row>
    <row r="605" spans="1:18" x14ac:dyDescent="0.35">
      <c r="A605" s="1">
        <v>6415</v>
      </c>
      <c r="B605" s="1">
        <v>171040</v>
      </c>
      <c r="C605" s="1">
        <v>41314</v>
      </c>
      <c r="D605" s="1">
        <v>12</v>
      </c>
      <c r="E605" s="1">
        <v>2</v>
      </c>
      <c r="F605" s="1">
        <v>293</v>
      </c>
      <c r="G605" s="1">
        <v>1384</v>
      </c>
      <c r="H605" s="2">
        <v>41519.8125</v>
      </c>
      <c r="I605" s="2">
        <v>41519.921450000002</v>
      </c>
      <c r="J605" s="1">
        <v>0</v>
      </c>
      <c r="K605" s="1">
        <v>0</v>
      </c>
      <c r="L605" s="2">
        <v>41519.634027777778</v>
      </c>
      <c r="M605" s="1">
        <v>0</v>
      </c>
      <c r="N605" s="1">
        <f t="shared" si="50"/>
        <v>1</v>
      </c>
      <c r="O605" s="1">
        <f t="shared" si="51"/>
        <v>19</v>
      </c>
      <c r="P605" s="1">
        <f t="shared" si="52"/>
        <v>0.10895000000164146</v>
      </c>
      <c r="Q605" s="1">
        <f t="shared" si="53"/>
        <v>2.6148000000393949</v>
      </c>
      <c r="R605" s="1">
        <f t="shared" si="54"/>
        <v>0.17847222222189885</v>
      </c>
    </row>
    <row r="606" spans="1:18" x14ac:dyDescent="0.35">
      <c r="A606" s="1">
        <v>7372</v>
      </c>
      <c r="B606" s="1">
        <v>159700</v>
      </c>
      <c r="C606" s="1">
        <v>35673</v>
      </c>
      <c r="D606" s="1">
        <v>89</v>
      </c>
      <c r="E606" s="1">
        <v>3</v>
      </c>
      <c r="F606" s="1">
        <v>988</v>
      </c>
      <c r="G606" s="1" t="s">
        <v>12</v>
      </c>
      <c r="H606" s="2">
        <v>41465.677083333336</v>
      </c>
      <c r="I606" s="2">
        <v>41465.885419999999</v>
      </c>
      <c r="J606" s="1">
        <v>0</v>
      </c>
      <c r="K606" s="1">
        <v>0</v>
      </c>
      <c r="L606" s="2">
        <v>41465.497916666667</v>
      </c>
      <c r="M606" s="1">
        <v>0</v>
      </c>
      <c r="N606" s="1">
        <f t="shared" si="50"/>
        <v>3</v>
      </c>
      <c r="O606" s="1">
        <f t="shared" si="51"/>
        <v>16</v>
      </c>
      <c r="P606" s="1">
        <f t="shared" si="52"/>
        <v>0.20833666666294448</v>
      </c>
      <c r="Q606" s="1">
        <f t="shared" si="53"/>
        <v>5.0000799999106675</v>
      </c>
      <c r="R606" s="1">
        <f t="shared" si="54"/>
        <v>0.17916666666860692</v>
      </c>
    </row>
    <row r="607" spans="1:18" x14ac:dyDescent="0.35">
      <c r="A607" s="1">
        <v>7664</v>
      </c>
      <c r="B607" s="1">
        <v>174374</v>
      </c>
      <c r="C607" s="1">
        <v>43105</v>
      </c>
      <c r="D607" s="1">
        <v>12</v>
      </c>
      <c r="E607" s="1">
        <v>2</v>
      </c>
      <c r="F607" s="1">
        <v>269</v>
      </c>
      <c r="G607" s="1">
        <v>585</v>
      </c>
      <c r="H607" s="2">
        <v>41536.583333333336</v>
      </c>
      <c r="I607" s="2">
        <v>41536.62528</v>
      </c>
      <c r="J607" s="1">
        <v>0</v>
      </c>
      <c r="K607" s="1">
        <v>0</v>
      </c>
      <c r="L607" s="2">
        <v>41536.404166666667</v>
      </c>
      <c r="M607" s="1">
        <v>0</v>
      </c>
      <c r="N607" s="1">
        <f t="shared" si="50"/>
        <v>4</v>
      </c>
      <c r="O607" s="1">
        <f t="shared" si="51"/>
        <v>14</v>
      </c>
      <c r="P607" s="1">
        <f t="shared" si="52"/>
        <v>4.194666666444391E-2</v>
      </c>
      <c r="Q607" s="1">
        <f t="shared" si="53"/>
        <v>1.0067199999466538</v>
      </c>
      <c r="R607" s="1">
        <f t="shared" si="54"/>
        <v>0.17916666666860692</v>
      </c>
    </row>
    <row r="608" spans="1:18" x14ac:dyDescent="0.35">
      <c r="A608" s="1">
        <v>5996</v>
      </c>
      <c r="B608" s="1">
        <v>177153</v>
      </c>
      <c r="C608" s="1">
        <v>35084</v>
      </c>
      <c r="D608" s="1">
        <v>12</v>
      </c>
      <c r="E608" s="1">
        <v>2</v>
      </c>
      <c r="F608" s="1">
        <v>414</v>
      </c>
      <c r="G608" s="1">
        <v>1390</v>
      </c>
      <c r="H608" s="2">
        <v>41551.625</v>
      </c>
      <c r="I608" s="2">
        <v>41551.654829999999</v>
      </c>
      <c r="J608" s="1">
        <v>1</v>
      </c>
      <c r="K608" s="1">
        <v>0</v>
      </c>
      <c r="L608" s="2">
        <v>41551.445138888892</v>
      </c>
      <c r="M608" s="1">
        <v>0</v>
      </c>
      <c r="N608" s="1">
        <f t="shared" si="50"/>
        <v>5</v>
      </c>
      <c r="O608" s="1">
        <f t="shared" si="51"/>
        <v>15</v>
      </c>
      <c r="P608" s="1">
        <f t="shared" si="52"/>
        <v>2.9829999999492429E-2</v>
      </c>
      <c r="Q608" s="1">
        <f t="shared" si="53"/>
        <v>0.7159199999878183</v>
      </c>
      <c r="R608" s="1">
        <f t="shared" si="54"/>
        <v>0.17986111110803904</v>
      </c>
    </row>
    <row r="609" spans="1:18" x14ac:dyDescent="0.35">
      <c r="A609" s="1">
        <v>6304</v>
      </c>
      <c r="B609" s="1">
        <v>159145</v>
      </c>
      <c r="C609" s="1">
        <v>35894</v>
      </c>
      <c r="D609" s="1">
        <v>12</v>
      </c>
      <c r="E609" s="1">
        <v>2</v>
      </c>
      <c r="F609" s="1">
        <v>271</v>
      </c>
      <c r="G609" s="1">
        <v>767</v>
      </c>
      <c r="H609" s="2">
        <v>41462.677083333336</v>
      </c>
      <c r="I609" s="2">
        <v>41462.715980000001</v>
      </c>
      <c r="J609" s="1">
        <v>0</v>
      </c>
      <c r="K609" s="1">
        <v>0</v>
      </c>
      <c r="L609" s="2">
        <v>41462.49722222222</v>
      </c>
      <c r="M609" s="1">
        <v>0</v>
      </c>
      <c r="N609" s="1">
        <f t="shared" si="50"/>
        <v>7</v>
      </c>
      <c r="O609" s="1">
        <f t="shared" si="51"/>
        <v>16</v>
      </c>
      <c r="P609" s="1">
        <f t="shared" si="52"/>
        <v>3.8896666665095836E-2</v>
      </c>
      <c r="Q609" s="1">
        <f t="shared" si="53"/>
        <v>0.93351999996230006</v>
      </c>
      <c r="R609" s="1">
        <f t="shared" si="54"/>
        <v>0.179861111115315</v>
      </c>
    </row>
    <row r="610" spans="1:18" x14ac:dyDescent="0.35">
      <c r="A610" s="1">
        <v>5720</v>
      </c>
      <c r="B610" s="1">
        <v>160453</v>
      </c>
      <c r="C610" s="1">
        <v>36508</v>
      </c>
      <c r="D610" s="1">
        <v>12</v>
      </c>
      <c r="E610" s="1">
        <v>2</v>
      </c>
      <c r="F610" s="1">
        <v>58</v>
      </c>
      <c r="G610" s="1">
        <v>458</v>
      </c>
      <c r="H610" s="2">
        <v>41469</v>
      </c>
      <c r="I610" s="2">
        <v>41469.023979999998</v>
      </c>
      <c r="J610" s="1">
        <v>1</v>
      </c>
      <c r="K610" s="1">
        <v>0</v>
      </c>
      <c r="L610" s="2">
        <v>41468.819444444445</v>
      </c>
      <c r="M610" s="1">
        <v>0</v>
      </c>
      <c r="N610" s="1">
        <f t="shared" si="50"/>
        <v>7</v>
      </c>
      <c r="O610" s="1">
        <f t="shared" si="51"/>
        <v>0</v>
      </c>
      <c r="P610" s="1">
        <f t="shared" si="52"/>
        <v>2.3979999998118728E-2</v>
      </c>
      <c r="Q610" s="1">
        <f t="shared" si="53"/>
        <v>0.57551999995484948</v>
      </c>
      <c r="R610" s="1">
        <f t="shared" si="54"/>
        <v>0.18055555555474712</v>
      </c>
    </row>
    <row r="611" spans="1:18" x14ac:dyDescent="0.35">
      <c r="A611" s="1">
        <v>6355</v>
      </c>
      <c r="B611" s="1">
        <v>136761</v>
      </c>
      <c r="C611" s="1">
        <v>822</v>
      </c>
      <c r="D611" s="1">
        <v>12</v>
      </c>
      <c r="E611" s="1">
        <v>2</v>
      </c>
      <c r="F611" s="1">
        <v>1037</v>
      </c>
      <c r="G611" s="1">
        <v>977</v>
      </c>
      <c r="H611" s="2">
        <v>41311.645833333336</v>
      </c>
      <c r="I611" s="2">
        <v>41312</v>
      </c>
      <c r="J611" s="1">
        <v>1</v>
      </c>
      <c r="K611" s="1">
        <v>0</v>
      </c>
      <c r="L611" s="2">
        <v>41311.464583333334</v>
      </c>
      <c r="M611" s="1">
        <v>0</v>
      </c>
      <c r="N611" s="1">
        <f t="shared" si="50"/>
        <v>3</v>
      </c>
      <c r="O611" s="1">
        <f t="shared" si="51"/>
        <v>15</v>
      </c>
      <c r="P611" s="1">
        <f t="shared" si="52"/>
        <v>0.35416666666424135</v>
      </c>
      <c r="Q611" s="1">
        <f t="shared" si="53"/>
        <v>8.4999999999417923</v>
      </c>
      <c r="R611" s="1">
        <f t="shared" si="54"/>
        <v>0.18125000000145519</v>
      </c>
    </row>
    <row r="612" spans="1:18" x14ac:dyDescent="0.35">
      <c r="A612" s="1">
        <v>7388</v>
      </c>
      <c r="B612" s="1">
        <v>162810</v>
      </c>
      <c r="C612" s="1">
        <v>36958</v>
      </c>
      <c r="D612" s="1">
        <v>12</v>
      </c>
      <c r="E612" s="1">
        <v>2</v>
      </c>
      <c r="F612" s="1">
        <v>85</v>
      </c>
      <c r="G612" s="1">
        <v>585</v>
      </c>
      <c r="H612" s="2">
        <v>41481.802083333336</v>
      </c>
      <c r="I612" s="2">
        <v>41481.860070000002</v>
      </c>
      <c r="J612" s="1">
        <v>0</v>
      </c>
      <c r="K612" s="1">
        <v>0</v>
      </c>
      <c r="L612" s="2">
        <v>41481.620833333334</v>
      </c>
      <c r="M612" s="1">
        <v>0</v>
      </c>
      <c r="N612" s="1">
        <f t="shared" si="50"/>
        <v>5</v>
      </c>
      <c r="O612" s="1">
        <f t="shared" si="51"/>
        <v>19</v>
      </c>
      <c r="P612" s="1">
        <f t="shared" si="52"/>
        <v>5.7986666666693054E-2</v>
      </c>
      <c r="Q612" s="1">
        <f t="shared" si="53"/>
        <v>1.3916800000006333</v>
      </c>
      <c r="R612" s="1">
        <f t="shared" si="54"/>
        <v>0.18125000000145519</v>
      </c>
    </row>
    <row r="613" spans="1:18" x14ac:dyDescent="0.35">
      <c r="A613" s="1">
        <v>6629</v>
      </c>
      <c r="B613" s="1">
        <v>164389</v>
      </c>
      <c r="C613" s="1">
        <v>1154</v>
      </c>
      <c r="D613" s="1">
        <v>12</v>
      </c>
      <c r="E613" s="1">
        <v>2</v>
      </c>
      <c r="F613" s="1">
        <v>167</v>
      </c>
      <c r="G613" s="1">
        <v>220</v>
      </c>
      <c r="H613" s="2">
        <v>41488.8125</v>
      </c>
      <c r="I613" s="2">
        <v>41488.848409999999</v>
      </c>
      <c r="J613" s="1">
        <v>0</v>
      </c>
      <c r="K613" s="1">
        <v>0</v>
      </c>
      <c r="L613" s="2">
        <v>41488.631249999999</v>
      </c>
      <c r="M613" s="1">
        <v>0</v>
      </c>
      <c r="N613" s="1">
        <f t="shared" si="50"/>
        <v>5</v>
      </c>
      <c r="O613" s="1">
        <f t="shared" si="51"/>
        <v>19</v>
      </c>
      <c r="P613" s="1">
        <f t="shared" si="52"/>
        <v>3.590999999869382E-2</v>
      </c>
      <c r="Q613" s="1">
        <f t="shared" si="53"/>
        <v>0.86183999996865168</v>
      </c>
      <c r="R613" s="1">
        <f t="shared" si="54"/>
        <v>0.18125000000145519</v>
      </c>
    </row>
    <row r="614" spans="1:18" x14ac:dyDescent="0.35">
      <c r="A614" s="1">
        <v>5631</v>
      </c>
      <c r="B614" s="1">
        <v>171878</v>
      </c>
      <c r="C614" s="1">
        <v>36016</v>
      </c>
      <c r="D614" s="1">
        <v>12</v>
      </c>
      <c r="E614" s="1">
        <v>3</v>
      </c>
      <c r="F614" s="1">
        <v>784</v>
      </c>
      <c r="G614" s="1" t="s">
        <v>12</v>
      </c>
      <c r="H614" s="2">
        <v>41523.666666666664</v>
      </c>
      <c r="I614" s="2">
        <v>41523.875</v>
      </c>
      <c r="J614" s="1">
        <v>0</v>
      </c>
      <c r="K614" s="1">
        <v>0</v>
      </c>
      <c r="L614" s="2">
        <v>41523.484722222223</v>
      </c>
      <c r="M614" s="1">
        <v>0</v>
      </c>
      <c r="N614" s="1">
        <f t="shared" si="50"/>
        <v>5</v>
      </c>
      <c r="O614" s="1">
        <f t="shared" si="51"/>
        <v>16</v>
      </c>
      <c r="P614" s="1">
        <f t="shared" si="52"/>
        <v>0.20833333333575865</v>
      </c>
      <c r="Q614" s="1">
        <f t="shared" si="53"/>
        <v>5.0000000000582077</v>
      </c>
      <c r="R614" s="1">
        <f t="shared" si="54"/>
        <v>0.18194444444088731</v>
      </c>
    </row>
    <row r="615" spans="1:18" x14ac:dyDescent="0.35">
      <c r="A615" s="1">
        <v>6515</v>
      </c>
      <c r="B615" s="1">
        <v>174024</v>
      </c>
      <c r="C615" s="1">
        <v>30052</v>
      </c>
      <c r="D615" s="1">
        <v>12</v>
      </c>
      <c r="E615" s="1">
        <v>2</v>
      </c>
      <c r="F615" s="1">
        <v>515</v>
      </c>
      <c r="G615" s="1">
        <v>393</v>
      </c>
      <c r="H615" s="2">
        <v>41534.15625</v>
      </c>
      <c r="I615" s="2">
        <v>41534.20145</v>
      </c>
      <c r="J615" s="1">
        <v>0</v>
      </c>
      <c r="K615" s="1">
        <v>0</v>
      </c>
      <c r="L615" s="2">
        <v>41533.973611111112</v>
      </c>
      <c r="M615" s="1">
        <v>0</v>
      </c>
      <c r="N615" s="1">
        <f t="shared" si="50"/>
        <v>2</v>
      </c>
      <c r="O615" s="1">
        <f t="shared" si="51"/>
        <v>3</v>
      </c>
      <c r="P615" s="1">
        <f t="shared" si="52"/>
        <v>4.5200000000477303E-2</v>
      </c>
      <c r="Q615" s="1">
        <f t="shared" si="53"/>
        <v>1.0848000000114553</v>
      </c>
      <c r="R615" s="1">
        <f t="shared" si="54"/>
        <v>0.18263888888759539</v>
      </c>
    </row>
    <row r="616" spans="1:18" x14ac:dyDescent="0.35">
      <c r="A616" s="1">
        <v>7085</v>
      </c>
      <c r="B616" s="1">
        <v>178682</v>
      </c>
      <c r="C616" s="1">
        <v>44373</v>
      </c>
      <c r="D616" s="1">
        <v>12</v>
      </c>
      <c r="E616" s="1">
        <v>3</v>
      </c>
      <c r="F616" s="1">
        <v>61</v>
      </c>
      <c r="G616" s="1" t="s">
        <v>12</v>
      </c>
      <c r="H616" s="2">
        <v>41559.677083333336</v>
      </c>
      <c r="I616" s="2">
        <v>41559.96875</v>
      </c>
      <c r="J616" s="1">
        <v>1</v>
      </c>
      <c r="K616" s="1">
        <v>0</v>
      </c>
      <c r="L616" s="2">
        <v>41559.493750000001</v>
      </c>
      <c r="M616" s="1">
        <v>0</v>
      </c>
      <c r="N616" s="1">
        <f t="shared" si="50"/>
        <v>6</v>
      </c>
      <c r="O616" s="1">
        <f t="shared" si="51"/>
        <v>16</v>
      </c>
      <c r="P616" s="1">
        <f t="shared" si="52"/>
        <v>0.29166666666424135</v>
      </c>
      <c r="Q616" s="1">
        <f t="shared" si="53"/>
        <v>6.9999999999417923</v>
      </c>
      <c r="R616" s="1">
        <f t="shared" si="54"/>
        <v>0.18333333333430346</v>
      </c>
    </row>
    <row r="617" spans="1:18" x14ac:dyDescent="0.35">
      <c r="A617" s="1">
        <v>7145</v>
      </c>
      <c r="B617" s="1">
        <v>180597</v>
      </c>
      <c r="C617" s="1">
        <v>45941</v>
      </c>
      <c r="D617" s="1">
        <v>12</v>
      </c>
      <c r="E617" s="1">
        <v>3</v>
      </c>
      <c r="F617" s="1">
        <v>1053</v>
      </c>
      <c r="G617" s="1" t="s">
        <v>12</v>
      </c>
      <c r="H617" s="2">
        <v>41570.6875</v>
      </c>
      <c r="I617" s="2">
        <v>41570.854169999999</v>
      </c>
      <c r="J617" s="1">
        <v>1</v>
      </c>
      <c r="K617" s="1">
        <v>0</v>
      </c>
      <c r="L617" s="2">
        <v>41570.504166666666</v>
      </c>
      <c r="M617" s="1">
        <v>0</v>
      </c>
      <c r="N617" s="1">
        <f t="shared" si="50"/>
        <v>3</v>
      </c>
      <c r="O617" s="1">
        <f t="shared" si="51"/>
        <v>16</v>
      </c>
      <c r="P617" s="1">
        <f t="shared" si="52"/>
        <v>0.16666999999870313</v>
      </c>
      <c r="Q617" s="1">
        <f t="shared" si="53"/>
        <v>4.0000799999688752</v>
      </c>
      <c r="R617" s="1">
        <f t="shared" si="54"/>
        <v>0.18333333333430346</v>
      </c>
    </row>
    <row r="618" spans="1:18" x14ac:dyDescent="0.35">
      <c r="A618" s="1">
        <v>6014</v>
      </c>
      <c r="B618" s="1">
        <v>168377</v>
      </c>
      <c r="C618" s="1">
        <v>40134</v>
      </c>
      <c r="D618" s="1">
        <v>12</v>
      </c>
      <c r="E618" s="1">
        <v>2</v>
      </c>
      <c r="F618" s="1">
        <v>330</v>
      </c>
      <c r="G618" s="1">
        <v>393</v>
      </c>
      <c r="H618" s="2">
        <v>41507.197916666664</v>
      </c>
      <c r="I618" s="2">
        <v>41507.249750000003</v>
      </c>
      <c r="J618" s="1">
        <v>0</v>
      </c>
      <c r="K618" s="1">
        <v>1</v>
      </c>
      <c r="L618" s="2">
        <v>41507.013194444444</v>
      </c>
      <c r="M618" s="1">
        <v>0</v>
      </c>
      <c r="N618" s="1">
        <f t="shared" si="50"/>
        <v>3</v>
      </c>
      <c r="O618" s="1">
        <f t="shared" si="51"/>
        <v>4</v>
      </c>
      <c r="P618" s="1">
        <f t="shared" si="52"/>
        <v>5.1833333338436205E-2</v>
      </c>
      <c r="Q618" s="1">
        <f t="shared" si="53"/>
        <v>1.2440000001224689</v>
      </c>
      <c r="R618" s="1">
        <f t="shared" si="54"/>
        <v>0.18472222222044365</v>
      </c>
    </row>
    <row r="619" spans="1:18" x14ac:dyDescent="0.35">
      <c r="A619" s="1">
        <v>7241</v>
      </c>
      <c r="B619" s="1">
        <v>173861</v>
      </c>
      <c r="C619" s="1">
        <v>42864</v>
      </c>
      <c r="D619" s="1">
        <v>12</v>
      </c>
      <c r="E619" s="1">
        <v>2</v>
      </c>
      <c r="F619" s="1">
        <v>1263</v>
      </c>
      <c r="G619" s="1">
        <v>393</v>
      </c>
      <c r="H619" s="2">
        <v>41533.583333333336</v>
      </c>
      <c r="I619" s="2">
        <v>41533.63882</v>
      </c>
      <c r="J619" s="1">
        <v>0</v>
      </c>
      <c r="K619" s="1">
        <v>0</v>
      </c>
      <c r="L619" s="2">
        <v>41533.398611111108</v>
      </c>
      <c r="M619" s="1">
        <v>0</v>
      </c>
      <c r="N619" s="1">
        <f t="shared" si="50"/>
        <v>1</v>
      </c>
      <c r="O619" s="1">
        <f t="shared" si="51"/>
        <v>14</v>
      </c>
      <c r="P619" s="1">
        <f t="shared" si="52"/>
        <v>5.5486666664364748E-2</v>
      </c>
      <c r="Q619" s="1">
        <f t="shared" si="53"/>
        <v>1.3316799999447539</v>
      </c>
      <c r="R619" s="1">
        <f t="shared" si="54"/>
        <v>0.18472222222771961</v>
      </c>
    </row>
    <row r="620" spans="1:18" x14ac:dyDescent="0.35">
      <c r="A620" s="1">
        <v>7404</v>
      </c>
      <c r="B620" s="1">
        <v>161876</v>
      </c>
      <c r="C620" s="1">
        <v>29807</v>
      </c>
      <c r="D620" s="1">
        <v>12</v>
      </c>
      <c r="E620" s="1">
        <v>2</v>
      </c>
      <c r="F620" s="1">
        <v>515</v>
      </c>
      <c r="G620" s="1">
        <v>363</v>
      </c>
      <c r="H620" s="2">
        <v>41476.78125</v>
      </c>
      <c r="I620" s="2">
        <v>41476.819040000002</v>
      </c>
      <c r="J620" s="1">
        <v>0</v>
      </c>
      <c r="K620" s="1">
        <v>0</v>
      </c>
      <c r="L620" s="2">
        <v>41476.595833333333</v>
      </c>
      <c r="M620" s="1">
        <v>0</v>
      </c>
      <c r="N620" s="1">
        <f t="shared" si="50"/>
        <v>7</v>
      </c>
      <c r="O620" s="1">
        <f t="shared" si="51"/>
        <v>18</v>
      </c>
      <c r="P620" s="1">
        <f t="shared" si="52"/>
        <v>3.7790000002132729E-2</v>
      </c>
      <c r="Q620" s="1">
        <f t="shared" si="53"/>
        <v>0.90696000005118549</v>
      </c>
      <c r="R620" s="1">
        <f t="shared" si="54"/>
        <v>0.18541666666715173</v>
      </c>
    </row>
    <row r="621" spans="1:18" x14ac:dyDescent="0.35">
      <c r="A621" s="1">
        <v>5787</v>
      </c>
      <c r="B621" s="1">
        <v>163749</v>
      </c>
      <c r="C621" s="1">
        <v>38076</v>
      </c>
      <c r="D621" s="1">
        <v>12</v>
      </c>
      <c r="E621" s="1">
        <v>2</v>
      </c>
      <c r="F621" s="1">
        <v>1032</v>
      </c>
      <c r="G621" s="1">
        <v>793</v>
      </c>
      <c r="H621" s="2">
        <v>41486.875</v>
      </c>
      <c r="I621" s="2">
        <v>41486.957060000001</v>
      </c>
      <c r="J621" s="1">
        <v>0</v>
      </c>
      <c r="K621" s="1">
        <v>0</v>
      </c>
      <c r="L621" s="2">
        <v>41486.689583333333</v>
      </c>
      <c r="M621" s="1">
        <v>0</v>
      </c>
      <c r="N621" s="1">
        <f t="shared" si="50"/>
        <v>3</v>
      </c>
      <c r="O621" s="1">
        <f t="shared" si="51"/>
        <v>21</v>
      </c>
      <c r="P621" s="1">
        <f t="shared" si="52"/>
        <v>8.2060000000637956E-2</v>
      </c>
      <c r="Q621" s="1">
        <f t="shared" si="53"/>
        <v>1.9694400000153109</v>
      </c>
      <c r="R621" s="1">
        <f t="shared" si="54"/>
        <v>0.18541666666715173</v>
      </c>
    </row>
    <row r="622" spans="1:18" x14ac:dyDescent="0.35">
      <c r="A622" s="1">
        <v>7470</v>
      </c>
      <c r="B622" s="1">
        <v>181830</v>
      </c>
      <c r="C622" s="1">
        <v>29619</v>
      </c>
      <c r="D622" s="1">
        <v>12</v>
      </c>
      <c r="E622" s="1">
        <v>2</v>
      </c>
      <c r="F622" s="1">
        <v>515</v>
      </c>
      <c r="G622" s="1">
        <v>393</v>
      </c>
      <c r="H622" s="2">
        <v>41577.520833333336</v>
      </c>
      <c r="I622" s="2">
        <v>41577.583429999999</v>
      </c>
      <c r="J622" s="1">
        <v>0</v>
      </c>
      <c r="K622" s="1">
        <v>0</v>
      </c>
      <c r="L622" s="2">
        <v>41577.335416666669</v>
      </c>
      <c r="M622" s="1">
        <v>0</v>
      </c>
      <c r="N622" s="1">
        <f t="shared" si="50"/>
        <v>3</v>
      </c>
      <c r="O622" s="1">
        <f t="shared" si="51"/>
        <v>12</v>
      </c>
      <c r="P622" s="1">
        <f t="shared" si="52"/>
        <v>6.2596666663012002E-2</v>
      </c>
      <c r="Q622" s="1">
        <f t="shared" si="53"/>
        <v>1.502319999912288</v>
      </c>
      <c r="R622" s="1">
        <f t="shared" si="54"/>
        <v>0.18541666666715173</v>
      </c>
    </row>
    <row r="623" spans="1:18" x14ac:dyDescent="0.35">
      <c r="A623" s="1">
        <v>7483</v>
      </c>
      <c r="B623" s="1">
        <v>162366</v>
      </c>
      <c r="C623" s="1">
        <v>37435</v>
      </c>
      <c r="D623" s="1">
        <v>12</v>
      </c>
      <c r="E623" s="1">
        <v>2</v>
      </c>
      <c r="F623" s="1">
        <v>590</v>
      </c>
      <c r="G623" s="1">
        <v>393</v>
      </c>
      <c r="H623" s="2">
        <v>41479.604166666664</v>
      </c>
      <c r="I623" s="2">
        <v>41479.65249</v>
      </c>
      <c r="J623" s="1">
        <v>0</v>
      </c>
      <c r="K623" s="1">
        <v>1</v>
      </c>
      <c r="L623" s="2">
        <v>41479.418055555558</v>
      </c>
      <c r="M623" s="1">
        <v>0</v>
      </c>
      <c r="N623" s="1">
        <f t="shared" si="50"/>
        <v>3</v>
      </c>
      <c r="O623" s="1">
        <f t="shared" si="51"/>
        <v>14</v>
      </c>
      <c r="P623" s="1">
        <f t="shared" si="52"/>
        <v>4.8323333336156793E-2</v>
      </c>
      <c r="Q623" s="1">
        <f t="shared" si="53"/>
        <v>1.159760000067763</v>
      </c>
      <c r="R623" s="1">
        <f t="shared" si="54"/>
        <v>0.18611111110658385</v>
      </c>
    </row>
    <row r="624" spans="1:18" x14ac:dyDescent="0.35">
      <c r="A624" s="1">
        <v>7791</v>
      </c>
      <c r="B624" s="1">
        <v>162037</v>
      </c>
      <c r="C624" s="1">
        <v>3815</v>
      </c>
      <c r="D624" s="1">
        <v>12</v>
      </c>
      <c r="E624" s="1">
        <v>2</v>
      </c>
      <c r="F624" s="1">
        <v>344</v>
      </c>
      <c r="G624" s="1">
        <v>393</v>
      </c>
      <c r="H624" s="2">
        <v>41477.645833333336</v>
      </c>
      <c r="I624" s="2">
        <v>41477.725930000001</v>
      </c>
      <c r="J624" s="1">
        <v>0</v>
      </c>
      <c r="K624" s="1">
        <v>0</v>
      </c>
      <c r="L624" s="2">
        <v>41477.459722222222</v>
      </c>
      <c r="M624" s="1">
        <v>0</v>
      </c>
      <c r="N624" s="1">
        <f t="shared" si="50"/>
        <v>1</v>
      </c>
      <c r="O624" s="1">
        <f t="shared" si="51"/>
        <v>15</v>
      </c>
      <c r="P624" s="1">
        <f t="shared" si="52"/>
        <v>8.0096666664758231E-2</v>
      </c>
      <c r="Q624" s="1">
        <f t="shared" si="53"/>
        <v>1.9223199999541976</v>
      </c>
      <c r="R624" s="1">
        <f t="shared" si="54"/>
        <v>0.18611111111385981</v>
      </c>
    </row>
    <row r="625" spans="1:18" x14ac:dyDescent="0.35">
      <c r="A625" s="1">
        <v>6102</v>
      </c>
      <c r="B625" s="1">
        <v>178881</v>
      </c>
      <c r="C625" s="1">
        <v>45069</v>
      </c>
      <c r="D625" s="1">
        <v>12</v>
      </c>
      <c r="E625" s="1">
        <v>3</v>
      </c>
      <c r="F625" s="1">
        <v>1056</v>
      </c>
      <c r="G625" s="1" t="s">
        <v>12</v>
      </c>
      <c r="H625" s="2">
        <v>41560.708333333336</v>
      </c>
      <c r="I625" s="2">
        <v>41561</v>
      </c>
      <c r="J625" s="1">
        <v>0</v>
      </c>
      <c r="K625" s="1">
        <v>1</v>
      </c>
      <c r="L625" s="2">
        <v>41560.522222222222</v>
      </c>
      <c r="M625" s="1">
        <v>0</v>
      </c>
      <c r="N625" s="1">
        <f t="shared" si="50"/>
        <v>7</v>
      </c>
      <c r="O625" s="1">
        <f t="shared" si="51"/>
        <v>17</v>
      </c>
      <c r="P625" s="1">
        <f t="shared" si="52"/>
        <v>0.29166666666424135</v>
      </c>
      <c r="Q625" s="1">
        <f t="shared" si="53"/>
        <v>6.9999999999417923</v>
      </c>
      <c r="R625" s="1">
        <f t="shared" si="54"/>
        <v>0.18611111111385981</v>
      </c>
    </row>
    <row r="626" spans="1:18" x14ac:dyDescent="0.35">
      <c r="A626" s="1">
        <v>5743</v>
      </c>
      <c r="B626" s="1">
        <v>181852</v>
      </c>
      <c r="C626" s="1">
        <v>46658</v>
      </c>
      <c r="D626" s="1">
        <v>12</v>
      </c>
      <c r="E626" s="1">
        <v>2</v>
      </c>
      <c r="F626" s="1">
        <v>1224</v>
      </c>
      <c r="G626" s="1">
        <v>393</v>
      </c>
      <c r="H626" s="2">
        <v>41577.625</v>
      </c>
      <c r="I626" s="2">
        <v>41577.680370000002</v>
      </c>
      <c r="J626" s="1">
        <v>1</v>
      </c>
      <c r="K626" s="1">
        <v>0</v>
      </c>
      <c r="L626" s="2">
        <v>41577.438194444447</v>
      </c>
      <c r="M626" s="1">
        <v>0</v>
      </c>
      <c r="N626" s="1">
        <f t="shared" si="50"/>
        <v>3</v>
      </c>
      <c r="O626" s="1">
        <f t="shared" si="51"/>
        <v>15</v>
      </c>
      <c r="P626" s="1">
        <f t="shared" si="52"/>
        <v>5.5370000001857989E-2</v>
      </c>
      <c r="Q626" s="1">
        <f t="shared" si="53"/>
        <v>1.3288800000445917</v>
      </c>
      <c r="R626" s="1">
        <f t="shared" si="54"/>
        <v>0.18680555555329192</v>
      </c>
    </row>
    <row r="627" spans="1:18" x14ac:dyDescent="0.35">
      <c r="A627" s="1">
        <v>7457</v>
      </c>
      <c r="B627" s="1">
        <v>170386</v>
      </c>
      <c r="C627" s="1">
        <v>33756</v>
      </c>
      <c r="D627" s="1">
        <v>12</v>
      </c>
      <c r="E627" s="1">
        <v>2</v>
      </c>
      <c r="F627" s="1">
        <v>572</v>
      </c>
      <c r="G627" s="1">
        <v>452</v>
      </c>
      <c r="H627" s="2">
        <v>41517.125</v>
      </c>
      <c r="I627" s="2">
        <v>41517.142059999998</v>
      </c>
      <c r="J627" s="1">
        <v>1</v>
      </c>
      <c r="K627" s="1">
        <v>0</v>
      </c>
      <c r="L627" s="2">
        <v>41516.936111111114</v>
      </c>
      <c r="M627" s="1">
        <v>0</v>
      </c>
      <c r="N627" s="1">
        <f t="shared" si="50"/>
        <v>6</v>
      </c>
      <c r="O627" s="1">
        <f t="shared" si="51"/>
        <v>3</v>
      </c>
      <c r="P627" s="1">
        <f t="shared" si="52"/>
        <v>1.705999999830965E-2</v>
      </c>
      <c r="Q627" s="1">
        <f t="shared" si="53"/>
        <v>0.40943999995943159</v>
      </c>
      <c r="R627" s="1">
        <f t="shared" si="54"/>
        <v>0.18888888888614019</v>
      </c>
    </row>
    <row r="628" spans="1:18" x14ac:dyDescent="0.35">
      <c r="A628" s="1">
        <v>6283</v>
      </c>
      <c r="B628" s="1">
        <v>172199</v>
      </c>
      <c r="C628" s="1">
        <v>28488</v>
      </c>
      <c r="D628" s="1">
        <v>12</v>
      </c>
      <c r="E628" s="1">
        <v>3</v>
      </c>
      <c r="F628" s="1">
        <v>1032</v>
      </c>
      <c r="G628" s="1" t="s">
        <v>12</v>
      </c>
      <c r="H628" s="2">
        <v>41524.84375</v>
      </c>
      <c r="I628" s="2">
        <v>41524.950570000001</v>
      </c>
      <c r="J628" s="1">
        <v>1</v>
      </c>
      <c r="K628" s="1">
        <v>0</v>
      </c>
      <c r="L628" s="2">
        <v>41524.654861111114</v>
      </c>
      <c r="M628" s="1">
        <v>0</v>
      </c>
      <c r="N628" s="1">
        <f t="shared" si="50"/>
        <v>6</v>
      </c>
      <c r="O628" s="1">
        <f t="shared" si="51"/>
        <v>20</v>
      </c>
      <c r="P628" s="1">
        <f t="shared" si="52"/>
        <v>0.1068200000008801</v>
      </c>
      <c r="Q628" s="1">
        <f t="shared" si="53"/>
        <v>2.5636800000211224</v>
      </c>
      <c r="R628" s="1">
        <f t="shared" si="54"/>
        <v>0.18888888888614019</v>
      </c>
    </row>
    <row r="629" spans="1:18" x14ac:dyDescent="0.35">
      <c r="A629" s="1">
        <v>5784</v>
      </c>
      <c r="B629" s="1">
        <v>173446</v>
      </c>
      <c r="C629" s="1">
        <v>42650</v>
      </c>
      <c r="D629" s="1">
        <v>89</v>
      </c>
      <c r="E629" s="1">
        <v>3</v>
      </c>
      <c r="F629" s="1">
        <v>410</v>
      </c>
      <c r="G629" s="1" t="s">
        <v>12</v>
      </c>
      <c r="H629" s="2">
        <v>41531.770833333336</v>
      </c>
      <c r="I629" s="2">
        <v>41531.979169999999</v>
      </c>
      <c r="J629" s="1">
        <v>0</v>
      </c>
      <c r="K629" s="1">
        <v>0</v>
      </c>
      <c r="L629" s="2">
        <v>41531.581250000003</v>
      </c>
      <c r="M629" s="1">
        <v>0</v>
      </c>
      <c r="N629" s="1">
        <f t="shared" si="50"/>
        <v>6</v>
      </c>
      <c r="O629" s="1">
        <f t="shared" si="51"/>
        <v>18</v>
      </c>
      <c r="P629" s="1">
        <f t="shared" si="52"/>
        <v>0.20833666666294448</v>
      </c>
      <c r="Q629" s="1">
        <f t="shared" si="53"/>
        <v>5.0000799999106675</v>
      </c>
      <c r="R629" s="1">
        <f t="shared" si="54"/>
        <v>0.18958333333284827</v>
      </c>
    </row>
    <row r="630" spans="1:18" x14ac:dyDescent="0.35">
      <c r="A630" s="1">
        <v>6697</v>
      </c>
      <c r="B630" s="1">
        <v>132719</v>
      </c>
      <c r="C630" s="1">
        <v>22289</v>
      </c>
      <c r="D630" s="1">
        <v>12</v>
      </c>
      <c r="E630" s="1">
        <v>2</v>
      </c>
      <c r="F630" s="1">
        <v>197</v>
      </c>
      <c r="G630" s="1">
        <v>1384</v>
      </c>
      <c r="H630" s="2">
        <v>41277.90625</v>
      </c>
      <c r="I630" s="2">
        <v>41278</v>
      </c>
      <c r="J630" s="1">
        <v>1</v>
      </c>
      <c r="K630" s="1">
        <v>0</v>
      </c>
      <c r="L630" s="2">
        <v>41277.71597222222</v>
      </c>
      <c r="M630" s="1">
        <v>0</v>
      </c>
      <c r="N630" s="1">
        <f t="shared" si="50"/>
        <v>4</v>
      </c>
      <c r="O630" s="1">
        <f t="shared" si="51"/>
        <v>21</v>
      </c>
      <c r="P630" s="1">
        <f t="shared" si="52"/>
        <v>9.375E-2</v>
      </c>
      <c r="Q630" s="1">
        <f t="shared" si="53"/>
        <v>2.25</v>
      </c>
      <c r="R630" s="1">
        <f t="shared" si="54"/>
        <v>0.19027777777955635</v>
      </c>
    </row>
    <row r="631" spans="1:18" x14ac:dyDescent="0.35">
      <c r="A631" s="1">
        <v>7961</v>
      </c>
      <c r="B631" s="1">
        <v>184181</v>
      </c>
      <c r="C631" s="1">
        <v>47820</v>
      </c>
      <c r="D631" s="1">
        <v>12</v>
      </c>
      <c r="E631" s="1">
        <v>2</v>
      </c>
      <c r="F631" s="1">
        <v>1365</v>
      </c>
      <c r="G631" s="1">
        <v>393</v>
      </c>
      <c r="H631" s="2">
        <v>41590.604166666664</v>
      </c>
      <c r="I631" s="2">
        <v>41590.710789999997</v>
      </c>
      <c r="J631" s="1">
        <v>0</v>
      </c>
      <c r="K631" s="1">
        <v>0</v>
      </c>
      <c r="L631" s="2">
        <v>41590.413194444445</v>
      </c>
      <c r="M631" s="1">
        <v>0</v>
      </c>
      <c r="N631" s="1">
        <f t="shared" si="50"/>
        <v>2</v>
      </c>
      <c r="O631" s="1">
        <f t="shared" si="51"/>
        <v>14</v>
      </c>
      <c r="P631" s="1">
        <f t="shared" si="52"/>
        <v>0.10662333333311835</v>
      </c>
      <c r="Q631" s="1">
        <f t="shared" si="53"/>
        <v>2.5589599999948405</v>
      </c>
      <c r="R631" s="1">
        <f t="shared" si="54"/>
        <v>0.19097222221898846</v>
      </c>
    </row>
    <row r="632" spans="1:18" x14ac:dyDescent="0.35">
      <c r="A632" s="1">
        <v>6871</v>
      </c>
      <c r="B632" s="1">
        <v>167617</v>
      </c>
      <c r="C632" s="1">
        <v>39860</v>
      </c>
      <c r="D632" s="1">
        <v>65</v>
      </c>
      <c r="E632" s="1">
        <v>2</v>
      </c>
      <c r="F632" s="1">
        <v>776</v>
      </c>
      <c r="G632" s="1">
        <v>393</v>
      </c>
      <c r="H632" s="2">
        <v>41503.927083333336</v>
      </c>
      <c r="I632" s="2">
        <v>41503.983540000001</v>
      </c>
      <c r="J632" s="1">
        <v>0</v>
      </c>
      <c r="K632" s="1">
        <v>0</v>
      </c>
      <c r="L632" s="2">
        <v>41503.736111111109</v>
      </c>
      <c r="M632" s="1">
        <v>0</v>
      </c>
      <c r="N632" s="1">
        <f t="shared" si="50"/>
        <v>6</v>
      </c>
      <c r="O632" s="1">
        <f t="shared" si="51"/>
        <v>22</v>
      </c>
      <c r="P632" s="1">
        <f t="shared" si="52"/>
        <v>5.6456666665326338E-2</v>
      </c>
      <c r="Q632" s="1">
        <f t="shared" si="53"/>
        <v>1.3549599999678321</v>
      </c>
      <c r="R632" s="1">
        <f t="shared" si="54"/>
        <v>0.19097222222626442</v>
      </c>
    </row>
    <row r="633" spans="1:18" x14ac:dyDescent="0.35">
      <c r="A633" s="1">
        <v>5659</v>
      </c>
      <c r="B633" s="1">
        <v>160725</v>
      </c>
      <c r="C633" s="1">
        <v>36639</v>
      </c>
      <c r="D633" s="1">
        <v>12</v>
      </c>
      <c r="E633" s="1">
        <v>2</v>
      </c>
      <c r="F633" s="1">
        <v>393</v>
      </c>
      <c r="G633" s="1">
        <v>846</v>
      </c>
      <c r="H633" s="2">
        <v>41470.697916666664</v>
      </c>
      <c r="I633" s="2">
        <v>41470.748890000003</v>
      </c>
      <c r="J633" s="1">
        <v>0</v>
      </c>
      <c r="K633" s="1">
        <v>1</v>
      </c>
      <c r="L633" s="2">
        <v>41470.506249999999</v>
      </c>
      <c r="M633" s="1">
        <v>0</v>
      </c>
      <c r="N633" s="1">
        <f t="shared" si="50"/>
        <v>1</v>
      </c>
      <c r="O633" s="1">
        <f t="shared" si="51"/>
        <v>16</v>
      </c>
      <c r="P633" s="1">
        <f t="shared" si="52"/>
        <v>5.0973333338333759E-2</v>
      </c>
      <c r="Q633" s="1">
        <f t="shared" si="53"/>
        <v>1.2233600001200102</v>
      </c>
      <c r="R633" s="1">
        <f t="shared" si="54"/>
        <v>0.19166666666569654</v>
      </c>
    </row>
    <row r="634" spans="1:18" x14ac:dyDescent="0.35">
      <c r="A634" s="1">
        <v>6856</v>
      </c>
      <c r="B634" s="1">
        <v>161474</v>
      </c>
      <c r="C634" s="1">
        <v>40512</v>
      </c>
      <c r="D634" s="1">
        <v>12</v>
      </c>
      <c r="E634" s="1">
        <v>2</v>
      </c>
      <c r="F634" s="1">
        <v>1198</v>
      </c>
      <c r="G634" s="1">
        <v>168</v>
      </c>
      <c r="H634" s="2">
        <v>41474.84375</v>
      </c>
      <c r="I634" s="2">
        <v>41474.904790000001</v>
      </c>
      <c r="J634" s="1">
        <v>0</v>
      </c>
      <c r="K634" s="1">
        <v>0</v>
      </c>
      <c r="L634" s="2">
        <v>41474.650694444441</v>
      </c>
      <c r="M634" s="1">
        <v>0</v>
      </c>
      <c r="N634" s="1">
        <f t="shared" si="50"/>
        <v>5</v>
      </c>
      <c r="O634" s="1">
        <f t="shared" si="51"/>
        <v>20</v>
      </c>
      <c r="P634" s="1">
        <f t="shared" si="52"/>
        <v>6.1040000000502914E-2</v>
      </c>
      <c r="Q634" s="1">
        <f t="shared" si="53"/>
        <v>1.4649600000120699</v>
      </c>
      <c r="R634" s="1">
        <f t="shared" si="54"/>
        <v>0.19305555555911269</v>
      </c>
    </row>
    <row r="635" spans="1:18" x14ac:dyDescent="0.35">
      <c r="A635" s="1">
        <v>6579</v>
      </c>
      <c r="B635" s="1">
        <v>166814</v>
      </c>
      <c r="C635" s="1">
        <v>38097</v>
      </c>
      <c r="D635" s="1">
        <v>89</v>
      </c>
      <c r="E635" s="1">
        <v>2</v>
      </c>
      <c r="F635" s="1">
        <v>1120</v>
      </c>
      <c r="G635" s="1">
        <v>585</v>
      </c>
      <c r="H635" s="2">
        <v>41500.614583333336</v>
      </c>
      <c r="I635" s="2">
        <v>41500.659200000002</v>
      </c>
      <c r="J635" s="1">
        <v>0</v>
      </c>
      <c r="K635" s="1">
        <v>0</v>
      </c>
      <c r="L635" s="2">
        <v>41500.421527777777</v>
      </c>
      <c r="M635" s="1">
        <v>0</v>
      </c>
      <c r="N635" s="1">
        <f t="shared" si="50"/>
        <v>3</v>
      </c>
      <c r="O635" s="1">
        <f t="shared" si="51"/>
        <v>14</v>
      </c>
      <c r="P635" s="1">
        <f t="shared" si="52"/>
        <v>4.4616666666115634E-2</v>
      </c>
      <c r="Q635" s="1">
        <f t="shared" si="53"/>
        <v>1.0707999999867752</v>
      </c>
      <c r="R635" s="1">
        <f t="shared" si="54"/>
        <v>0.19305555555911269</v>
      </c>
    </row>
    <row r="636" spans="1:18" x14ac:dyDescent="0.35">
      <c r="A636" s="1">
        <v>5951</v>
      </c>
      <c r="B636" s="1">
        <v>176005</v>
      </c>
      <c r="C636" s="1">
        <v>43514</v>
      </c>
      <c r="D636" s="1">
        <v>12</v>
      </c>
      <c r="E636" s="1">
        <v>2</v>
      </c>
      <c r="F636" s="1">
        <v>1096</v>
      </c>
      <c r="G636" s="1">
        <v>1371</v>
      </c>
      <c r="H636" s="2">
        <v>41545.489583333336</v>
      </c>
      <c r="I636" s="2">
        <v>41545.526550000002</v>
      </c>
      <c r="J636" s="1">
        <v>0</v>
      </c>
      <c r="K636" s="1">
        <v>0</v>
      </c>
      <c r="L636" s="2">
        <v>41545.296527777777</v>
      </c>
      <c r="M636" s="1">
        <v>0</v>
      </c>
      <c r="N636" s="1">
        <f t="shared" si="50"/>
        <v>6</v>
      </c>
      <c r="O636" s="1">
        <f t="shared" si="51"/>
        <v>11</v>
      </c>
      <c r="P636" s="1">
        <f t="shared" si="52"/>
        <v>3.6966666666558012E-2</v>
      </c>
      <c r="Q636" s="1">
        <f t="shared" si="53"/>
        <v>0.8871999999973923</v>
      </c>
      <c r="R636" s="1">
        <f t="shared" si="54"/>
        <v>0.19305555555911269</v>
      </c>
    </row>
    <row r="637" spans="1:18" x14ac:dyDescent="0.35">
      <c r="A637" s="1">
        <v>7641</v>
      </c>
      <c r="B637" s="1">
        <v>161257</v>
      </c>
      <c r="C637" s="1">
        <v>34007</v>
      </c>
      <c r="D637" s="1">
        <v>89</v>
      </c>
      <c r="E637" s="1">
        <v>2</v>
      </c>
      <c r="F637" s="1">
        <v>293</v>
      </c>
      <c r="G637" s="1">
        <v>176</v>
      </c>
      <c r="H637" s="2">
        <v>41473.822916666664</v>
      </c>
      <c r="I637" s="2">
        <v>41473.872969999997</v>
      </c>
      <c r="J637" s="1">
        <v>0</v>
      </c>
      <c r="K637" s="1">
        <v>0</v>
      </c>
      <c r="L637" s="2">
        <v>41473.629166666666</v>
      </c>
      <c r="M637" s="1">
        <v>0</v>
      </c>
      <c r="N637" s="1">
        <f t="shared" si="50"/>
        <v>4</v>
      </c>
      <c r="O637" s="1">
        <f t="shared" si="51"/>
        <v>19</v>
      </c>
      <c r="P637" s="1">
        <f t="shared" si="52"/>
        <v>5.0053333332471084E-2</v>
      </c>
      <c r="Q637" s="1">
        <f t="shared" si="53"/>
        <v>1.201279999979306</v>
      </c>
      <c r="R637" s="1">
        <f t="shared" si="54"/>
        <v>0.19374999999854481</v>
      </c>
    </row>
    <row r="638" spans="1:18" x14ac:dyDescent="0.35">
      <c r="A638" s="1">
        <v>6337</v>
      </c>
      <c r="B638" s="1">
        <v>181289</v>
      </c>
      <c r="C638" s="1">
        <v>46218</v>
      </c>
      <c r="D638" s="1">
        <v>12</v>
      </c>
      <c r="E638" s="1">
        <v>2</v>
      </c>
      <c r="F638" s="1">
        <v>1010</v>
      </c>
      <c r="G638" s="1">
        <v>1371</v>
      </c>
      <c r="H638" s="2">
        <v>41574.5625</v>
      </c>
      <c r="I638" s="2">
        <v>41574.594720000001</v>
      </c>
      <c r="J638" s="1">
        <v>0</v>
      </c>
      <c r="K638" s="1">
        <v>0</v>
      </c>
      <c r="L638" s="2">
        <v>41574.368750000001</v>
      </c>
      <c r="M638" s="1">
        <v>0</v>
      </c>
      <c r="N638" s="1">
        <f t="shared" si="50"/>
        <v>7</v>
      </c>
      <c r="O638" s="1">
        <f t="shared" si="51"/>
        <v>13</v>
      </c>
      <c r="P638" s="1">
        <f t="shared" si="52"/>
        <v>3.2220000000961591E-2</v>
      </c>
      <c r="Q638" s="1">
        <f t="shared" si="53"/>
        <v>0.77328000002307817</v>
      </c>
      <c r="R638" s="1">
        <f t="shared" si="54"/>
        <v>0.19374999999854481</v>
      </c>
    </row>
    <row r="639" spans="1:18" x14ac:dyDescent="0.35">
      <c r="A639" s="1">
        <v>5824</v>
      </c>
      <c r="B639" s="1">
        <v>152773</v>
      </c>
      <c r="C639" s="1">
        <v>32781</v>
      </c>
      <c r="D639" s="1">
        <v>12</v>
      </c>
      <c r="E639" s="1">
        <v>2</v>
      </c>
      <c r="F639" s="1">
        <v>1175</v>
      </c>
      <c r="G639" s="1">
        <v>376</v>
      </c>
      <c r="H639" s="2">
        <v>41427.958333333336</v>
      </c>
      <c r="I639" s="2">
        <v>41428</v>
      </c>
      <c r="J639" s="1">
        <v>1</v>
      </c>
      <c r="K639" s="1">
        <v>0</v>
      </c>
      <c r="L639" s="2">
        <v>41427.76458333333</v>
      </c>
      <c r="M639" s="1">
        <v>0</v>
      </c>
      <c r="N639" s="1">
        <f t="shared" si="50"/>
        <v>7</v>
      </c>
      <c r="O639" s="1">
        <f t="shared" si="51"/>
        <v>23</v>
      </c>
      <c r="P639" s="1">
        <f t="shared" si="52"/>
        <v>4.1666666664241347E-2</v>
      </c>
      <c r="Q639" s="1">
        <f t="shared" si="53"/>
        <v>0.99999999994179234</v>
      </c>
      <c r="R639" s="1">
        <f t="shared" si="54"/>
        <v>0.19375000000582077</v>
      </c>
    </row>
    <row r="640" spans="1:18" x14ac:dyDescent="0.35">
      <c r="A640" s="1">
        <v>5698</v>
      </c>
      <c r="B640" s="1">
        <v>159910</v>
      </c>
      <c r="C640" s="1">
        <v>29435</v>
      </c>
      <c r="D640" s="1">
        <v>12</v>
      </c>
      <c r="E640" s="1">
        <v>2</v>
      </c>
      <c r="F640" s="1">
        <v>571</v>
      </c>
      <c r="G640" s="1">
        <v>83</v>
      </c>
      <c r="H640" s="2">
        <v>41466.770833333336</v>
      </c>
      <c r="I640" s="2">
        <v>41466.790809999999</v>
      </c>
      <c r="J640" s="1">
        <v>0</v>
      </c>
      <c r="K640" s="1">
        <v>0</v>
      </c>
      <c r="L640" s="2">
        <v>41466.576388888891</v>
      </c>
      <c r="M640" s="1">
        <v>0</v>
      </c>
      <c r="N640" s="1">
        <f t="shared" si="50"/>
        <v>4</v>
      </c>
      <c r="O640" s="1">
        <f t="shared" si="51"/>
        <v>18</v>
      </c>
      <c r="P640" s="1">
        <f t="shared" si="52"/>
        <v>1.9976666662842035E-2</v>
      </c>
      <c r="Q640" s="1">
        <f t="shared" si="53"/>
        <v>0.47943999990820885</v>
      </c>
      <c r="R640" s="1">
        <f t="shared" si="54"/>
        <v>0.19444444444525288</v>
      </c>
    </row>
    <row r="641" spans="1:18" x14ac:dyDescent="0.35">
      <c r="A641" s="1">
        <v>5799</v>
      </c>
      <c r="B641" s="1">
        <v>169633</v>
      </c>
      <c r="C641" s="1">
        <v>27202</v>
      </c>
      <c r="D641" s="1">
        <v>12</v>
      </c>
      <c r="E641" s="1">
        <v>2</v>
      </c>
      <c r="F641" s="1">
        <v>571</v>
      </c>
      <c r="G641" s="1">
        <v>393</v>
      </c>
      <c r="H641" s="2">
        <v>41514.21875</v>
      </c>
      <c r="I641" s="2">
        <v>41514.26971</v>
      </c>
      <c r="J641" s="1">
        <v>1</v>
      </c>
      <c r="K641" s="1">
        <v>0</v>
      </c>
      <c r="L641" s="2">
        <v>41514.024305555555</v>
      </c>
      <c r="M641" s="1">
        <v>0</v>
      </c>
      <c r="N641" s="1">
        <f t="shared" si="50"/>
        <v>3</v>
      </c>
      <c r="O641" s="1">
        <f t="shared" si="51"/>
        <v>5</v>
      </c>
      <c r="P641" s="1">
        <f t="shared" si="52"/>
        <v>5.0960000000486616E-2</v>
      </c>
      <c r="Q641" s="1">
        <f t="shared" si="53"/>
        <v>1.2230400000116788</v>
      </c>
      <c r="R641" s="1">
        <f t="shared" si="54"/>
        <v>0.19444444444525288</v>
      </c>
    </row>
    <row r="642" spans="1:18" x14ac:dyDescent="0.35">
      <c r="A642" s="1">
        <v>5979</v>
      </c>
      <c r="B642" s="1">
        <v>182758</v>
      </c>
      <c r="C642" s="1">
        <v>23392</v>
      </c>
      <c r="D642" s="1">
        <v>28</v>
      </c>
      <c r="E642" s="1">
        <v>2</v>
      </c>
      <c r="F642" s="1">
        <v>603</v>
      </c>
      <c r="G642" s="1">
        <v>571</v>
      </c>
      <c r="H642" s="2">
        <v>41579.979166666664</v>
      </c>
      <c r="I642" s="2">
        <v>41580.001620000003</v>
      </c>
      <c r="J642" s="1">
        <v>0</v>
      </c>
      <c r="K642" s="1">
        <v>0</v>
      </c>
      <c r="L642" s="2">
        <v>41579.78402777778</v>
      </c>
      <c r="M642" s="1">
        <v>0</v>
      </c>
      <c r="N642" s="1">
        <f t="shared" ref="N642:N705" si="55">WEEKDAY(H642,2)</f>
        <v>5</v>
      </c>
      <c r="O642" s="1">
        <f t="shared" ref="O642:O705" si="56">HOUR(H642)</f>
        <v>23</v>
      </c>
      <c r="P642" s="1">
        <f t="shared" ref="P642:P705" si="57">I642-H642</f>
        <v>2.2453333338489756E-2</v>
      </c>
      <c r="Q642" s="1">
        <f t="shared" ref="Q642:Q705" si="58">IF(M642=1, "",P642*24)</f>
        <v>0.53888000012375414</v>
      </c>
      <c r="R642" s="1">
        <f t="shared" ref="R642:R705" si="59">H642-L642</f>
        <v>0.195138888884685</v>
      </c>
    </row>
    <row r="643" spans="1:18" x14ac:dyDescent="0.35">
      <c r="A643" s="1">
        <v>6548</v>
      </c>
      <c r="B643" s="1">
        <v>179445</v>
      </c>
      <c r="C643" s="1">
        <v>34197</v>
      </c>
      <c r="D643" s="1">
        <v>85</v>
      </c>
      <c r="E643" s="1">
        <v>2</v>
      </c>
      <c r="F643" s="1">
        <v>393</v>
      </c>
      <c r="G643" s="1">
        <v>590</v>
      </c>
      <c r="H643" s="2">
        <v>41564.020833333336</v>
      </c>
      <c r="I643" s="2">
        <v>41564.058530000002</v>
      </c>
      <c r="J643" s="1">
        <v>0</v>
      </c>
      <c r="K643" s="1">
        <v>0</v>
      </c>
      <c r="L643" s="2">
        <v>41563.824999999997</v>
      </c>
      <c r="M643" s="1">
        <v>0</v>
      </c>
      <c r="N643" s="1">
        <f t="shared" si="55"/>
        <v>4</v>
      </c>
      <c r="O643" s="1">
        <f t="shared" si="56"/>
        <v>0</v>
      </c>
      <c r="P643" s="1">
        <f t="shared" si="57"/>
        <v>3.7696666666306555E-2</v>
      </c>
      <c r="Q643" s="1">
        <f t="shared" si="58"/>
        <v>0.90471999999135733</v>
      </c>
      <c r="R643" s="1">
        <f t="shared" si="59"/>
        <v>0.19583333333866904</v>
      </c>
    </row>
    <row r="644" spans="1:18" x14ac:dyDescent="0.35">
      <c r="A644" s="1">
        <v>7160</v>
      </c>
      <c r="B644" s="1">
        <v>184274</v>
      </c>
      <c r="C644" s="1">
        <v>47118</v>
      </c>
      <c r="D644" s="1">
        <v>23</v>
      </c>
      <c r="E644" s="1">
        <v>2</v>
      </c>
      <c r="F644" s="1">
        <v>1384</v>
      </c>
      <c r="G644" s="1">
        <v>149</v>
      </c>
      <c r="H644" s="2">
        <v>41590.9375</v>
      </c>
      <c r="I644" s="2">
        <v>41590.984539999998</v>
      </c>
      <c r="J644" s="1">
        <v>0</v>
      </c>
      <c r="K644" s="1">
        <v>0</v>
      </c>
      <c r="L644" s="2">
        <v>41590.740972222222</v>
      </c>
      <c r="M644" s="1">
        <v>0</v>
      </c>
      <c r="N644" s="1">
        <f t="shared" si="55"/>
        <v>2</v>
      </c>
      <c r="O644" s="1">
        <f t="shared" si="56"/>
        <v>22</v>
      </c>
      <c r="P644" s="1">
        <f t="shared" si="57"/>
        <v>4.7039999997650739E-2</v>
      </c>
      <c r="Q644" s="1">
        <f t="shared" si="58"/>
        <v>1.1289599999436177</v>
      </c>
      <c r="R644" s="1">
        <f t="shared" si="59"/>
        <v>0.19652777777810115</v>
      </c>
    </row>
    <row r="645" spans="1:18" x14ac:dyDescent="0.35">
      <c r="A645" s="1">
        <v>6140</v>
      </c>
      <c r="B645" s="1">
        <v>159702</v>
      </c>
      <c r="C645" s="1">
        <v>19361</v>
      </c>
      <c r="D645" s="1">
        <v>65</v>
      </c>
      <c r="E645" s="1">
        <v>3</v>
      </c>
      <c r="F645" s="1">
        <v>293</v>
      </c>
      <c r="G645" s="1" t="s">
        <v>12</v>
      </c>
      <c r="H645" s="2">
        <v>41465.697916666664</v>
      </c>
      <c r="I645" s="2">
        <v>41466.072919999999</v>
      </c>
      <c r="J645" s="1">
        <v>0</v>
      </c>
      <c r="K645" s="1">
        <v>0</v>
      </c>
      <c r="L645" s="2">
        <v>41465.500694444447</v>
      </c>
      <c r="M645" s="1">
        <v>0</v>
      </c>
      <c r="N645" s="1">
        <f t="shared" si="55"/>
        <v>3</v>
      </c>
      <c r="O645" s="1">
        <f t="shared" si="56"/>
        <v>16</v>
      </c>
      <c r="P645" s="1">
        <f t="shared" si="57"/>
        <v>0.37500333333446179</v>
      </c>
      <c r="Q645" s="1">
        <f t="shared" si="58"/>
        <v>9.0000800000270829</v>
      </c>
      <c r="R645" s="1">
        <f t="shared" si="59"/>
        <v>0.19722222221753327</v>
      </c>
    </row>
    <row r="646" spans="1:18" x14ac:dyDescent="0.35">
      <c r="A646" s="1">
        <v>6788</v>
      </c>
      <c r="B646" s="1">
        <v>168792</v>
      </c>
      <c r="C646" s="1">
        <v>40452</v>
      </c>
      <c r="D646" s="1">
        <v>12</v>
      </c>
      <c r="E646" s="1">
        <v>2</v>
      </c>
      <c r="F646" s="1">
        <v>1152</v>
      </c>
      <c r="G646" s="1">
        <v>393</v>
      </c>
      <c r="H646" s="2">
        <v>41509.697916666664</v>
      </c>
      <c r="I646" s="2">
        <v>41509.785069999998</v>
      </c>
      <c r="J646" s="1">
        <v>1</v>
      </c>
      <c r="K646" s="1">
        <v>0</v>
      </c>
      <c r="L646" s="2">
        <v>41509.500694444447</v>
      </c>
      <c r="M646" s="1">
        <v>0</v>
      </c>
      <c r="N646" s="1">
        <f t="shared" si="55"/>
        <v>5</v>
      </c>
      <c r="O646" s="1">
        <f t="shared" si="56"/>
        <v>16</v>
      </c>
      <c r="P646" s="1">
        <f t="shared" si="57"/>
        <v>8.7153333333844785E-2</v>
      </c>
      <c r="Q646" s="1">
        <f t="shared" si="58"/>
        <v>2.0916800000122748</v>
      </c>
      <c r="R646" s="1">
        <f t="shared" si="59"/>
        <v>0.19722222221753327</v>
      </c>
    </row>
    <row r="647" spans="1:18" x14ac:dyDescent="0.35">
      <c r="A647" s="1">
        <v>7762</v>
      </c>
      <c r="B647" s="1">
        <v>174911</v>
      </c>
      <c r="C647" s="1">
        <v>36500</v>
      </c>
      <c r="D647" s="1">
        <v>12</v>
      </c>
      <c r="E647" s="1">
        <v>2</v>
      </c>
      <c r="F647" s="1">
        <v>471</v>
      </c>
      <c r="G647" s="1">
        <v>393</v>
      </c>
      <c r="H647" s="2">
        <v>41539.666666666664</v>
      </c>
      <c r="I647" s="2">
        <v>41539.718630000003</v>
      </c>
      <c r="J647" s="1">
        <v>0</v>
      </c>
      <c r="K647" s="1">
        <v>0</v>
      </c>
      <c r="L647" s="2">
        <v>41539.469444444447</v>
      </c>
      <c r="M647" s="1">
        <v>0</v>
      </c>
      <c r="N647" s="1">
        <f t="shared" si="55"/>
        <v>7</v>
      </c>
      <c r="O647" s="1">
        <f t="shared" si="56"/>
        <v>16</v>
      </c>
      <c r="P647" s="1">
        <f t="shared" si="57"/>
        <v>5.1963333338790108E-2</v>
      </c>
      <c r="Q647" s="1">
        <f t="shared" si="58"/>
        <v>1.2471200001309626</v>
      </c>
      <c r="R647" s="1">
        <f t="shared" si="59"/>
        <v>0.19722222221753327</v>
      </c>
    </row>
    <row r="648" spans="1:18" x14ac:dyDescent="0.35">
      <c r="A648" s="1">
        <v>7643</v>
      </c>
      <c r="B648" s="1">
        <v>183658</v>
      </c>
      <c r="C648" s="1">
        <v>47558</v>
      </c>
      <c r="D648" s="1">
        <v>12</v>
      </c>
      <c r="E648" s="1">
        <v>3</v>
      </c>
      <c r="F648" s="1">
        <v>1341</v>
      </c>
      <c r="G648" s="1" t="s">
        <v>12</v>
      </c>
      <c r="H648" s="2">
        <v>41586.875</v>
      </c>
      <c r="I648" s="2">
        <v>41587.25</v>
      </c>
      <c r="J648" s="1">
        <v>1</v>
      </c>
      <c r="K648" s="1">
        <v>0</v>
      </c>
      <c r="L648" s="2">
        <v>41586.677083333336</v>
      </c>
      <c r="M648" s="1">
        <v>0</v>
      </c>
      <c r="N648" s="1">
        <f t="shared" si="55"/>
        <v>5</v>
      </c>
      <c r="O648" s="1">
        <f t="shared" si="56"/>
        <v>21</v>
      </c>
      <c r="P648" s="1">
        <f t="shared" si="57"/>
        <v>0.375</v>
      </c>
      <c r="Q648" s="1">
        <f t="shared" si="58"/>
        <v>9</v>
      </c>
      <c r="R648" s="1">
        <f t="shared" si="59"/>
        <v>0.19791666666424135</v>
      </c>
    </row>
    <row r="649" spans="1:18" x14ac:dyDescent="0.35">
      <c r="A649" s="1">
        <v>7854</v>
      </c>
      <c r="B649" s="1">
        <v>160572</v>
      </c>
      <c r="C649" s="1">
        <v>36560</v>
      </c>
      <c r="D649" s="1">
        <v>12</v>
      </c>
      <c r="E649" s="1">
        <v>2</v>
      </c>
      <c r="F649" s="1">
        <v>58</v>
      </c>
      <c r="G649" s="1">
        <v>585</v>
      </c>
      <c r="H649" s="2">
        <v>41469.802083333336</v>
      </c>
      <c r="I649" s="2">
        <v>41469.874589999999</v>
      </c>
      <c r="J649" s="1">
        <v>1</v>
      </c>
      <c r="K649" s="1">
        <v>0</v>
      </c>
      <c r="L649" s="2">
        <v>41469.604166666664</v>
      </c>
      <c r="M649" s="1">
        <v>0</v>
      </c>
      <c r="N649" s="1">
        <f t="shared" si="55"/>
        <v>7</v>
      </c>
      <c r="O649" s="1">
        <f t="shared" si="56"/>
        <v>19</v>
      </c>
      <c r="P649" s="1">
        <f t="shared" si="57"/>
        <v>7.2506666663684882E-2</v>
      </c>
      <c r="Q649" s="1">
        <f t="shared" si="58"/>
        <v>1.7401599999284372</v>
      </c>
      <c r="R649" s="1">
        <f t="shared" si="59"/>
        <v>0.19791666667151731</v>
      </c>
    </row>
    <row r="650" spans="1:18" x14ac:dyDescent="0.35">
      <c r="A650" s="1">
        <v>7688</v>
      </c>
      <c r="B650" s="1">
        <v>157663</v>
      </c>
      <c r="C650" s="1">
        <v>18685</v>
      </c>
      <c r="D650" s="1">
        <v>85</v>
      </c>
      <c r="E650" s="1">
        <v>2</v>
      </c>
      <c r="F650" s="1">
        <v>1173</v>
      </c>
      <c r="G650" s="1">
        <v>1315</v>
      </c>
      <c r="H650" s="2">
        <v>41455.708333333336</v>
      </c>
      <c r="I650" s="2">
        <v>41455.718540000002</v>
      </c>
      <c r="J650" s="1">
        <v>1</v>
      </c>
      <c r="K650" s="1">
        <v>0</v>
      </c>
      <c r="L650" s="2">
        <v>41455.509027777778</v>
      </c>
      <c r="M650" s="1">
        <v>0</v>
      </c>
      <c r="N650" s="1">
        <f t="shared" si="55"/>
        <v>7</v>
      </c>
      <c r="O650" s="1">
        <f t="shared" si="56"/>
        <v>17</v>
      </c>
      <c r="P650" s="1">
        <f t="shared" si="57"/>
        <v>1.0206666665908415E-2</v>
      </c>
      <c r="Q650" s="1">
        <f t="shared" si="58"/>
        <v>0.24495999998180196</v>
      </c>
      <c r="R650" s="1">
        <f t="shared" si="59"/>
        <v>0.1993055555576575</v>
      </c>
    </row>
    <row r="651" spans="1:18" x14ac:dyDescent="0.35">
      <c r="A651" s="1">
        <v>5370</v>
      </c>
      <c r="B651" s="1">
        <v>161363</v>
      </c>
      <c r="C651" s="1">
        <v>36935</v>
      </c>
      <c r="D651" s="1">
        <v>12</v>
      </c>
      <c r="E651" s="1">
        <v>2</v>
      </c>
      <c r="F651" s="1">
        <v>393</v>
      </c>
      <c r="G651" s="1">
        <v>1303</v>
      </c>
      <c r="H651" s="2">
        <v>41474.479166666664</v>
      </c>
      <c r="I651" s="2">
        <v>41474.563820000003</v>
      </c>
      <c r="J651" s="1">
        <v>1</v>
      </c>
      <c r="K651" s="1">
        <v>0</v>
      </c>
      <c r="L651" s="2">
        <v>41474.279166666667</v>
      </c>
      <c r="M651" s="1">
        <v>0</v>
      </c>
      <c r="N651" s="1">
        <f t="shared" si="55"/>
        <v>5</v>
      </c>
      <c r="O651" s="1">
        <f t="shared" si="56"/>
        <v>11</v>
      </c>
      <c r="P651" s="1">
        <f t="shared" si="57"/>
        <v>8.4653333338792436E-2</v>
      </c>
      <c r="Q651" s="1">
        <f t="shared" si="58"/>
        <v>2.0316800001310185</v>
      </c>
      <c r="R651" s="1">
        <f t="shared" si="59"/>
        <v>0.19999999999708962</v>
      </c>
    </row>
    <row r="652" spans="1:18" x14ac:dyDescent="0.35">
      <c r="A652" s="1">
        <v>5783</v>
      </c>
      <c r="B652" s="1">
        <v>162816</v>
      </c>
      <c r="C652" s="1">
        <v>37642</v>
      </c>
      <c r="D652" s="1">
        <v>89</v>
      </c>
      <c r="E652" s="1">
        <v>3</v>
      </c>
      <c r="F652" s="1">
        <v>184</v>
      </c>
      <c r="G652" s="1" t="s">
        <v>12</v>
      </c>
      <c r="H652" s="2">
        <v>41481.833333333336</v>
      </c>
      <c r="I652" s="2">
        <v>41482.208330000001</v>
      </c>
      <c r="J652" s="1">
        <v>1</v>
      </c>
      <c r="K652" s="1">
        <v>0</v>
      </c>
      <c r="L652" s="2">
        <v>41481.632638888892</v>
      </c>
      <c r="M652" s="1">
        <v>0</v>
      </c>
      <c r="N652" s="1">
        <f t="shared" si="55"/>
        <v>5</v>
      </c>
      <c r="O652" s="1">
        <f t="shared" si="56"/>
        <v>20</v>
      </c>
      <c r="P652" s="1">
        <f t="shared" si="57"/>
        <v>0.37499666666553821</v>
      </c>
      <c r="Q652" s="1">
        <f t="shared" si="58"/>
        <v>8.9999199999729171</v>
      </c>
      <c r="R652" s="1">
        <f t="shared" si="59"/>
        <v>0.20069444444379769</v>
      </c>
    </row>
    <row r="653" spans="1:18" x14ac:dyDescent="0.35">
      <c r="A653" s="1">
        <v>6296</v>
      </c>
      <c r="B653" s="1">
        <v>171679</v>
      </c>
      <c r="C653" s="1">
        <v>1103</v>
      </c>
      <c r="D653" s="1">
        <v>12</v>
      </c>
      <c r="E653" s="1">
        <v>2</v>
      </c>
      <c r="F653" s="1">
        <v>499</v>
      </c>
      <c r="G653" s="1">
        <v>1189</v>
      </c>
      <c r="H653" s="2">
        <v>41522.895833333336</v>
      </c>
      <c r="I653" s="2">
        <v>41522.928220000002</v>
      </c>
      <c r="J653" s="1">
        <v>0</v>
      </c>
      <c r="K653" s="1">
        <v>0</v>
      </c>
      <c r="L653" s="2">
        <v>41522.695138888892</v>
      </c>
      <c r="M653" s="1">
        <v>0</v>
      </c>
      <c r="N653" s="1">
        <f t="shared" si="55"/>
        <v>4</v>
      </c>
      <c r="O653" s="1">
        <f t="shared" si="56"/>
        <v>21</v>
      </c>
      <c r="P653" s="1">
        <f t="shared" si="57"/>
        <v>3.2386666665843222E-2</v>
      </c>
      <c r="Q653" s="1">
        <f t="shared" si="58"/>
        <v>0.77727999998023733</v>
      </c>
      <c r="R653" s="1">
        <f t="shared" si="59"/>
        <v>0.20069444444379769</v>
      </c>
    </row>
    <row r="654" spans="1:18" x14ac:dyDescent="0.35">
      <c r="A654" s="1">
        <v>5828</v>
      </c>
      <c r="B654" s="1">
        <v>171888</v>
      </c>
      <c r="C654" s="1">
        <v>41776</v>
      </c>
      <c r="D654" s="1">
        <v>85</v>
      </c>
      <c r="E654" s="1">
        <v>2</v>
      </c>
      <c r="F654" s="1">
        <v>1068</v>
      </c>
      <c r="G654" s="1">
        <v>393</v>
      </c>
      <c r="H654" s="2">
        <v>41523.708333333336</v>
      </c>
      <c r="I654" s="2">
        <v>41523.751839999997</v>
      </c>
      <c r="J654" s="1">
        <v>1</v>
      </c>
      <c r="K654" s="1">
        <v>0</v>
      </c>
      <c r="L654" s="2">
        <v>41523.507638888892</v>
      </c>
      <c r="M654" s="1">
        <v>0</v>
      </c>
      <c r="N654" s="1">
        <f t="shared" si="55"/>
        <v>5</v>
      </c>
      <c r="O654" s="1">
        <f t="shared" si="56"/>
        <v>17</v>
      </c>
      <c r="P654" s="1">
        <f t="shared" si="57"/>
        <v>4.3506666661414783E-2</v>
      </c>
      <c r="Q654" s="1">
        <f t="shared" si="58"/>
        <v>1.0441599998739548</v>
      </c>
      <c r="R654" s="1">
        <f t="shared" si="59"/>
        <v>0.20069444444379769</v>
      </c>
    </row>
    <row r="655" spans="1:18" x14ac:dyDescent="0.35">
      <c r="A655" s="1">
        <v>7756</v>
      </c>
      <c r="B655" s="1">
        <v>174917</v>
      </c>
      <c r="C655" s="1">
        <v>43370</v>
      </c>
      <c r="D655" s="1">
        <v>12</v>
      </c>
      <c r="E655" s="1">
        <v>3</v>
      </c>
      <c r="F655" s="1">
        <v>1017</v>
      </c>
      <c r="G655" s="1" t="s">
        <v>12</v>
      </c>
      <c r="H655" s="2">
        <v>41539.729166666664</v>
      </c>
      <c r="I655" s="2">
        <v>41539.9375</v>
      </c>
      <c r="J655" s="1">
        <v>0</v>
      </c>
      <c r="K655" s="1">
        <v>0</v>
      </c>
      <c r="L655" s="2">
        <v>41539.52847222222</v>
      </c>
      <c r="M655" s="1">
        <v>0</v>
      </c>
      <c r="N655" s="1">
        <f t="shared" si="55"/>
        <v>7</v>
      </c>
      <c r="O655" s="1">
        <f t="shared" si="56"/>
        <v>17</v>
      </c>
      <c r="P655" s="1">
        <f t="shared" si="57"/>
        <v>0.20833333333575865</v>
      </c>
      <c r="Q655" s="1">
        <f t="shared" si="58"/>
        <v>5.0000000000582077</v>
      </c>
      <c r="R655" s="1">
        <f t="shared" si="59"/>
        <v>0.20069444444379769</v>
      </c>
    </row>
    <row r="656" spans="1:18" x14ac:dyDescent="0.35">
      <c r="A656" s="1">
        <v>7099</v>
      </c>
      <c r="B656" s="1">
        <v>160406</v>
      </c>
      <c r="C656" s="1">
        <v>36466</v>
      </c>
      <c r="D656" s="1">
        <v>12</v>
      </c>
      <c r="E656" s="1">
        <v>2</v>
      </c>
      <c r="F656" s="1">
        <v>117</v>
      </c>
      <c r="G656" s="1">
        <v>1192</v>
      </c>
      <c r="H656" s="2">
        <v>41468.854166666664</v>
      </c>
      <c r="I656" s="2">
        <v>41468.937380000003</v>
      </c>
      <c r="J656" s="1">
        <v>0</v>
      </c>
      <c r="K656" s="1">
        <v>0</v>
      </c>
      <c r="L656" s="2">
        <v>41468.652083333334</v>
      </c>
      <c r="M656" s="1">
        <v>0</v>
      </c>
      <c r="N656" s="1">
        <f t="shared" si="55"/>
        <v>6</v>
      </c>
      <c r="O656" s="1">
        <f t="shared" si="56"/>
        <v>20</v>
      </c>
      <c r="P656" s="1">
        <f t="shared" si="57"/>
        <v>8.3213333338790108E-2</v>
      </c>
      <c r="Q656" s="1">
        <f t="shared" si="58"/>
        <v>1.9971200001309626</v>
      </c>
      <c r="R656" s="1">
        <f t="shared" si="59"/>
        <v>0.20208333332993789</v>
      </c>
    </row>
    <row r="657" spans="1:18" x14ac:dyDescent="0.35">
      <c r="A657" s="1">
        <v>6698</v>
      </c>
      <c r="B657" s="1">
        <v>163390</v>
      </c>
      <c r="C657" s="1">
        <v>37911</v>
      </c>
      <c r="D657" s="1">
        <v>28</v>
      </c>
      <c r="E657" s="1">
        <v>2</v>
      </c>
      <c r="F657" s="1">
        <v>585</v>
      </c>
      <c r="G657" s="1">
        <v>905</v>
      </c>
      <c r="H657" s="2">
        <v>41484.9375</v>
      </c>
      <c r="I657" s="2">
        <v>41484.96355</v>
      </c>
      <c r="J657" s="1">
        <v>1</v>
      </c>
      <c r="K657" s="1">
        <v>0</v>
      </c>
      <c r="L657" s="2">
        <v>41484.73541666667</v>
      </c>
      <c r="M657" s="1">
        <v>0</v>
      </c>
      <c r="N657" s="1">
        <f t="shared" si="55"/>
        <v>1</v>
      </c>
      <c r="O657" s="1">
        <f t="shared" si="56"/>
        <v>22</v>
      </c>
      <c r="P657" s="1">
        <f t="shared" si="57"/>
        <v>2.6050000000395812E-2</v>
      </c>
      <c r="Q657" s="1">
        <f t="shared" si="58"/>
        <v>0.62520000000949949</v>
      </c>
      <c r="R657" s="1">
        <f t="shared" si="59"/>
        <v>0.20208333332993789</v>
      </c>
    </row>
    <row r="658" spans="1:18" x14ac:dyDescent="0.35">
      <c r="A658" s="1">
        <v>7901</v>
      </c>
      <c r="B658" s="1">
        <v>178494</v>
      </c>
      <c r="C658" s="1">
        <v>44942</v>
      </c>
      <c r="D658" s="1">
        <v>24</v>
      </c>
      <c r="E658" s="1">
        <v>2</v>
      </c>
      <c r="F658" s="1">
        <v>357</v>
      </c>
      <c r="G658" s="1">
        <v>585</v>
      </c>
      <c r="H658" s="2">
        <v>41558.791666666664</v>
      </c>
      <c r="I658" s="2">
        <v>41558.837549999997</v>
      </c>
      <c r="J658" s="1">
        <v>1</v>
      </c>
      <c r="K658" s="1">
        <v>0</v>
      </c>
      <c r="L658" s="2">
        <v>41558.589583333334</v>
      </c>
      <c r="M658" s="1">
        <v>0</v>
      </c>
      <c r="N658" s="1">
        <f t="shared" si="55"/>
        <v>5</v>
      </c>
      <c r="O658" s="1">
        <f t="shared" si="56"/>
        <v>19</v>
      </c>
      <c r="P658" s="1">
        <f t="shared" si="57"/>
        <v>4.5883333332312759E-2</v>
      </c>
      <c r="Q658" s="1">
        <f t="shared" si="58"/>
        <v>1.1011999999755062</v>
      </c>
      <c r="R658" s="1">
        <f t="shared" si="59"/>
        <v>0.20208333332993789</v>
      </c>
    </row>
    <row r="659" spans="1:18" x14ac:dyDescent="0.35">
      <c r="A659" s="1">
        <v>7751</v>
      </c>
      <c r="B659" s="1">
        <v>177219</v>
      </c>
      <c r="C659" s="1">
        <v>41251</v>
      </c>
      <c r="D659" s="1">
        <v>85</v>
      </c>
      <c r="E659" s="1">
        <v>2</v>
      </c>
      <c r="F659" s="1">
        <v>1034</v>
      </c>
      <c r="G659" s="1">
        <v>393</v>
      </c>
      <c r="H659" s="2">
        <v>41551.958333333336</v>
      </c>
      <c r="I659" s="2">
        <v>41551.986749999996</v>
      </c>
      <c r="J659" s="1">
        <v>1</v>
      </c>
      <c r="K659" s="1">
        <v>0</v>
      </c>
      <c r="L659" s="2">
        <v>41551.756249999999</v>
      </c>
      <c r="M659" s="1">
        <v>0</v>
      </c>
      <c r="N659" s="1">
        <f t="shared" si="55"/>
        <v>5</v>
      </c>
      <c r="O659" s="1">
        <f t="shared" si="56"/>
        <v>23</v>
      </c>
      <c r="P659" s="1">
        <f t="shared" si="57"/>
        <v>2.8416666660632472E-2</v>
      </c>
      <c r="Q659" s="1">
        <f t="shared" si="58"/>
        <v>0.68199999985517934</v>
      </c>
      <c r="R659" s="1">
        <f t="shared" si="59"/>
        <v>0.20208333333721384</v>
      </c>
    </row>
    <row r="660" spans="1:18" x14ac:dyDescent="0.35">
      <c r="A660" s="1">
        <v>7777</v>
      </c>
      <c r="B660" s="1">
        <v>157634</v>
      </c>
      <c r="C660" s="1">
        <v>20699</v>
      </c>
      <c r="D660" s="1">
        <v>12</v>
      </c>
      <c r="E660" s="1">
        <v>3</v>
      </c>
      <c r="F660" s="1">
        <v>1038</v>
      </c>
      <c r="G660" s="1" t="s">
        <v>12</v>
      </c>
      <c r="H660" s="2">
        <v>41455.604166666664</v>
      </c>
      <c r="I660" s="2">
        <v>41455.979169999999</v>
      </c>
      <c r="J660" s="1">
        <v>0</v>
      </c>
      <c r="K660" s="1">
        <v>0</v>
      </c>
      <c r="L660" s="2">
        <v>41455.401388888888</v>
      </c>
      <c r="M660" s="1">
        <v>0</v>
      </c>
      <c r="N660" s="1">
        <f t="shared" si="55"/>
        <v>7</v>
      </c>
      <c r="O660" s="1">
        <f t="shared" si="56"/>
        <v>14</v>
      </c>
      <c r="P660" s="1">
        <f t="shared" si="57"/>
        <v>0.37500333333446179</v>
      </c>
      <c r="Q660" s="1">
        <f t="shared" si="58"/>
        <v>9.0000800000270829</v>
      </c>
      <c r="R660" s="1">
        <f t="shared" si="59"/>
        <v>0.20277777777664596</v>
      </c>
    </row>
    <row r="661" spans="1:18" x14ac:dyDescent="0.35">
      <c r="A661" s="1">
        <v>7073</v>
      </c>
      <c r="B661" s="1">
        <v>177620</v>
      </c>
      <c r="C661" s="1">
        <v>44539</v>
      </c>
      <c r="D661" s="1">
        <v>12</v>
      </c>
      <c r="E661" s="1">
        <v>2</v>
      </c>
      <c r="F661" s="1">
        <v>1101</v>
      </c>
      <c r="G661" s="1">
        <v>58</v>
      </c>
      <c r="H661" s="2">
        <v>41554.625</v>
      </c>
      <c r="I661" s="2">
        <v>41554.658320000002</v>
      </c>
      <c r="J661" s="1">
        <v>1</v>
      </c>
      <c r="K661" s="1">
        <v>0</v>
      </c>
      <c r="L661" s="2">
        <v>41554.422222222223</v>
      </c>
      <c r="M661" s="1">
        <v>0</v>
      </c>
      <c r="N661" s="1">
        <f t="shared" si="55"/>
        <v>1</v>
      </c>
      <c r="O661" s="1">
        <f t="shared" si="56"/>
        <v>15</v>
      </c>
      <c r="P661" s="1">
        <f t="shared" si="57"/>
        <v>3.3320000002277084E-2</v>
      </c>
      <c r="Q661" s="1">
        <f t="shared" si="58"/>
        <v>0.79968000005465001</v>
      </c>
      <c r="R661" s="1">
        <f t="shared" si="59"/>
        <v>0.20277777777664596</v>
      </c>
    </row>
    <row r="662" spans="1:18" x14ac:dyDescent="0.35">
      <c r="A662" s="1">
        <v>6650</v>
      </c>
      <c r="B662" s="1">
        <v>158768</v>
      </c>
      <c r="C662" s="1">
        <v>35773</v>
      </c>
      <c r="D662" s="1">
        <v>24</v>
      </c>
      <c r="E662" s="1">
        <v>2</v>
      </c>
      <c r="F662" s="1">
        <v>200</v>
      </c>
      <c r="G662" s="1">
        <v>393</v>
      </c>
      <c r="H662" s="2">
        <v>41461.666666666664</v>
      </c>
      <c r="I662" s="2">
        <v>41461.708749999998</v>
      </c>
      <c r="J662" s="1">
        <v>0</v>
      </c>
      <c r="K662" s="1">
        <v>0</v>
      </c>
      <c r="L662" s="2">
        <v>41461.463194444441</v>
      </c>
      <c r="M662" s="1">
        <v>0</v>
      </c>
      <c r="N662" s="1">
        <f t="shared" si="55"/>
        <v>6</v>
      </c>
      <c r="O662" s="1">
        <f t="shared" si="56"/>
        <v>16</v>
      </c>
      <c r="P662" s="1">
        <f t="shared" si="57"/>
        <v>4.2083333333721384E-2</v>
      </c>
      <c r="Q662" s="1">
        <f t="shared" si="58"/>
        <v>1.0100000000093132</v>
      </c>
      <c r="R662" s="1">
        <f t="shared" si="59"/>
        <v>0.20347222222335404</v>
      </c>
    </row>
    <row r="663" spans="1:18" x14ac:dyDescent="0.35">
      <c r="A663" s="1">
        <v>7640</v>
      </c>
      <c r="B663" s="1">
        <v>159081</v>
      </c>
      <c r="C663" s="1">
        <v>31694</v>
      </c>
      <c r="D663" s="1">
        <v>12</v>
      </c>
      <c r="E663" s="1">
        <v>2</v>
      </c>
      <c r="F663" s="1">
        <v>308</v>
      </c>
      <c r="G663" s="1">
        <v>393</v>
      </c>
      <c r="H663" s="2">
        <v>41462.15625</v>
      </c>
      <c r="I663" s="2">
        <v>41462.203309999997</v>
      </c>
      <c r="J663" s="1">
        <v>1</v>
      </c>
      <c r="K663" s="1">
        <v>0</v>
      </c>
      <c r="L663" s="2">
        <v>41461.952777777777</v>
      </c>
      <c r="M663" s="1">
        <v>0</v>
      </c>
      <c r="N663" s="1">
        <f t="shared" si="55"/>
        <v>7</v>
      </c>
      <c r="O663" s="1">
        <f t="shared" si="56"/>
        <v>3</v>
      </c>
      <c r="P663" s="1">
        <f t="shared" si="57"/>
        <v>4.7059999997145496E-2</v>
      </c>
      <c r="Q663" s="1">
        <f t="shared" si="58"/>
        <v>1.1294399999314919</v>
      </c>
      <c r="R663" s="1">
        <f t="shared" si="59"/>
        <v>0.20347222222335404</v>
      </c>
    </row>
    <row r="664" spans="1:18" x14ac:dyDescent="0.35">
      <c r="A664" s="1">
        <v>7979</v>
      </c>
      <c r="B664" s="1">
        <v>162024</v>
      </c>
      <c r="C664" s="1">
        <v>37287</v>
      </c>
      <c r="D664" s="1">
        <v>65</v>
      </c>
      <c r="E664" s="1">
        <v>3</v>
      </c>
      <c r="F664" s="1">
        <v>571</v>
      </c>
      <c r="G664" s="1" t="s">
        <v>12</v>
      </c>
      <c r="H664" s="2">
        <v>41477.5625</v>
      </c>
      <c r="I664" s="2">
        <v>41477.9375</v>
      </c>
      <c r="J664" s="1">
        <v>0</v>
      </c>
      <c r="K664" s="1">
        <v>0</v>
      </c>
      <c r="L664" s="2">
        <v>41477.359027777777</v>
      </c>
      <c r="M664" s="1">
        <v>0</v>
      </c>
      <c r="N664" s="1">
        <f t="shared" si="55"/>
        <v>1</v>
      </c>
      <c r="O664" s="1">
        <f t="shared" si="56"/>
        <v>13</v>
      </c>
      <c r="P664" s="1">
        <f t="shared" si="57"/>
        <v>0.375</v>
      </c>
      <c r="Q664" s="1">
        <f t="shared" si="58"/>
        <v>9</v>
      </c>
      <c r="R664" s="1">
        <f t="shared" si="59"/>
        <v>0.20347222222335404</v>
      </c>
    </row>
    <row r="665" spans="1:18" x14ac:dyDescent="0.35">
      <c r="A665" s="1">
        <v>7802</v>
      </c>
      <c r="B665" s="1">
        <v>185928</v>
      </c>
      <c r="C665" s="1">
        <v>48721</v>
      </c>
      <c r="D665" s="1">
        <v>12</v>
      </c>
      <c r="E665" s="1">
        <v>2</v>
      </c>
      <c r="F665" s="1">
        <v>1263</v>
      </c>
      <c r="G665" s="1">
        <v>393</v>
      </c>
      <c r="H665" s="2">
        <v>41602.75</v>
      </c>
      <c r="I665" s="2">
        <v>41602.861779999999</v>
      </c>
      <c r="J665" s="1">
        <v>1</v>
      </c>
      <c r="K665" s="1">
        <v>0</v>
      </c>
      <c r="L665" s="2">
        <v>41602.546527777777</v>
      </c>
      <c r="M665" s="1">
        <v>0</v>
      </c>
      <c r="N665" s="1">
        <f t="shared" si="55"/>
        <v>7</v>
      </c>
      <c r="O665" s="1">
        <f t="shared" si="56"/>
        <v>18</v>
      </c>
      <c r="P665" s="1">
        <f t="shared" si="57"/>
        <v>0.11177999999927124</v>
      </c>
      <c r="Q665" s="1">
        <f t="shared" si="58"/>
        <v>2.6827199999825098</v>
      </c>
      <c r="R665" s="1">
        <f t="shared" si="59"/>
        <v>0.20347222222335404</v>
      </c>
    </row>
    <row r="666" spans="1:18" x14ac:dyDescent="0.35">
      <c r="A666" s="1">
        <v>6040</v>
      </c>
      <c r="B666" s="1">
        <v>177852</v>
      </c>
      <c r="C666" s="1">
        <v>44247</v>
      </c>
      <c r="D666" s="1">
        <v>89</v>
      </c>
      <c r="E666" s="1">
        <v>2</v>
      </c>
      <c r="F666" s="1">
        <v>393</v>
      </c>
      <c r="G666" s="1">
        <v>1017</v>
      </c>
      <c r="H666" s="2">
        <v>41555.864583333336</v>
      </c>
      <c r="I666" s="2">
        <v>41555.923300000002</v>
      </c>
      <c r="J666" s="1">
        <v>0</v>
      </c>
      <c r="K666" s="1">
        <v>0</v>
      </c>
      <c r="L666" s="2">
        <v>41555.660416666666</v>
      </c>
      <c r="M666" s="1">
        <v>0</v>
      </c>
      <c r="N666" s="1">
        <f t="shared" si="55"/>
        <v>2</v>
      </c>
      <c r="O666" s="1">
        <f t="shared" si="56"/>
        <v>20</v>
      </c>
      <c r="P666" s="1">
        <f t="shared" si="57"/>
        <v>5.8716666666441597E-2</v>
      </c>
      <c r="Q666" s="1">
        <f t="shared" si="58"/>
        <v>1.4091999999945983</v>
      </c>
      <c r="R666" s="1">
        <f t="shared" si="59"/>
        <v>0.20416666667006211</v>
      </c>
    </row>
    <row r="667" spans="1:18" x14ac:dyDescent="0.35">
      <c r="A667" s="1">
        <v>7955</v>
      </c>
      <c r="B667" s="1">
        <v>178887</v>
      </c>
      <c r="C667" s="1">
        <v>38602</v>
      </c>
      <c r="D667" s="1">
        <v>12</v>
      </c>
      <c r="E667" s="1">
        <v>3</v>
      </c>
      <c r="F667" s="1">
        <v>689</v>
      </c>
      <c r="G667" s="1" t="s">
        <v>12</v>
      </c>
      <c r="H667" s="2">
        <v>41560.75</v>
      </c>
      <c r="I667" s="2">
        <v>41560.958330000001</v>
      </c>
      <c r="J667" s="1">
        <v>1</v>
      </c>
      <c r="K667" s="1">
        <v>0</v>
      </c>
      <c r="L667" s="2">
        <v>41560.54583333333</v>
      </c>
      <c r="M667" s="1">
        <v>0</v>
      </c>
      <c r="N667" s="1">
        <f t="shared" si="55"/>
        <v>7</v>
      </c>
      <c r="O667" s="1">
        <f t="shared" si="56"/>
        <v>18</v>
      </c>
      <c r="P667" s="1">
        <f t="shared" si="57"/>
        <v>0.20833000000129687</v>
      </c>
      <c r="Q667" s="1">
        <f t="shared" si="58"/>
        <v>4.9999200000311248</v>
      </c>
      <c r="R667" s="1">
        <f t="shared" si="59"/>
        <v>0.20416666667006211</v>
      </c>
    </row>
    <row r="668" spans="1:18" x14ac:dyDescent="0.35">
      <c r="A668" s="1">
        <v>6302</v>
      </c>
      <c r="B668" s="1">
        <v>185908</v>
      </c>
      <c r="C668" s="1">
        <v>48710</v>
      </c>
      <c r="D668" s="1">
        <v>12</v>
      </c>
      <c r="E668" s="1">
        <v>3</v>
      </c>
      <c r="F668" s="1">
        <v>142</v>
      </c>
      <c r="G668" s="1" t="s">
        <v>12</v>
      </c>
      <c r="H668" s="2">
        <v>41602.604166666664</v>
      </c>
      <c r="I668" s="2">
        <v>41603.020830000001</v>
      </c>
      <c r="J668" s="1">
        <v>1</v>
      </c>
      <c r="K668" s="1">
        <v>0</v>
      </c>
      <c r="L668" s="2">
        <v>41602.399305555555</v>
      </c>
      <c r="M668" s="1">
        <v>0</v>
      </c>
      <c r="N668" s="1">
        <f t="shared" si="55"/>
        <v>7</v>
      </c>
      <c r="O668" s="1">
        <f t="shared" si="56"/>
        <v>14</v>
      </c>
      <c r="P668" s="1">
        <f t="shared" si="57"/>
        <v>0.41666333333705552</v>
      </c>
      <c r="Q668" s="1">
        <f t="shared" si="58"/>
        <v>9.9999200000893325</v>
      </c>
      <c r="R668" s="1">
        <f t="shared" si="59"/>
        <v>0.20486111110949423</v>
      </c>
    </row>
    <row r="669" spans="1:18" x14ac:dyDescent="0.35">
      <c r="A669" s="1">
        <v>6156</v>
      </c>
      <c r="B669" s="1">
        <v>171527</v>
      </c>
      <c r="C669" s="1">
        <v>41515</v>
      </c>
      <c r="D669" s="1">
        <v>12</v>
      </c>
      <c r="E669" s="1">
        <v>2</v>
      </c>
      <c r="F669" s="1">
        <v>396</v>
      </c>
      <c r="G669" s="1">
        <v>1393</v>
      </c>
      <c r="H669" s="2">
        <v>41522.145833333336</v>
      </c>
      <c r="I669" s="2">
        <v>41522.199090000002</v>
      </c>
      <c r="J669" s="1">
        <v>0</v>
      </c>
      <c r="K669" s="1">
        <v>0</v>
      </c>
      <c r="L669" s="2">
        <v>41521.940972222219</v>
      </c>
      <c r="M669" s="1">
        <v>0</v>
      </c>
      <c r="N669" s="1">
        <f t="shared" si="55"/>
        <v>4</v>
      </c>
      <c r="O669" s="1">
        <f t="shared" si="56"/>
        <v>3</v>
      </c>
      <c r="P669" s="1">
        <f t="shared" si="57"/>
        <v>5.3256666666129604E-2</v>
      </c>
      <c r="Q669" s="1">
        <f t="shared" si="58"/>
        <v>1.2781599999871105</v>
      </c>
      <c r="R669" s="1">
        <f t="shared" si="59"/>
        <v>0.20486111111677019</v>
      </c>
    </row>
    <row r="670" spans="1:18" x14ac:dyDescent="0.35">
      <c r="A670" s="1">
        <v>6912</v>
      </c>
      <c r="B670" s="1">
        <v>170997</v>
      </c>
      <c r="C670" s="1">
        <v>41312</v>
      </c>
      <c r="D670" s="1">
        <v>12</v>
      </c>
      <c r="E670" s="1">
        <v>2</v>
      </c>
      <c r="F670" s="1">
        <v>227</v>
      </c>
      <c r="G670" s="1">
        <v>450</v>
      </c>
      <c r="H670" s="2">
        <v>41519.708333333336</v>
      </c>
      <c r="I670" s="2">
        <v>41519.747689999997</v>
      </c>
      <c r="J670" s="1">
        <v>1</v>
      </c>
      <c r="K670" s="1">
        <v>0</v>
      </c>
      <c r="L670" s="2">
        <v>41519.502083333333</v>
      </c>
      <c r="M670" s="1">
        <v>0</v>
      </c>
      <c r="N670" s="1">
        <f t="shared" si="55"/>
        <v>1</v>
      </c>
      <c r="O670" s="1">
        <f t="shared" si="56"/>
        <v>17</v>
      </c>
      <c r="P670" s="1">
        <f t="shared" si="57"/>
        <v>3.9356666660751216E-2</v>
      </c>
      <c r="Q670" s="1">
        <f t="shared" si="58"/>
        <v>0.94455999985802919</v>
      </c>
      <c r="R670" s="1">
        <f t="shared" si="59"/>
        <v>0.20625000000291038</v>
      </c>
    </row>
    <row r="671" spans="1:18" x14ac:dyDescent="0.35">
      <c r="A671" s="1">
        <v>5625</v>
      </c>
      <c r="B671" s="1">
        <v>179161</v>
      </c>
      <c r="C671" s="1">
        <v>45310</v>
      </c>
      <c r="D671" s="1">
        <v>90</v>
      </c>
      <c r="E671" s="1">
        <v>2</v>
      </c>
      <c r="F671" s="1">
        <v>571</v>
      </c>
      <c r="G671" s="1">
        <v>393</v>
      </c>
      <c r="H671" s="2">
        <v>41562.083333333336</v>
      </c>
      <c r="I671" s="2">
        <v>41562.142350000002</v>
      </c>
      <c r="J671" s="1">
        <v>0</v>
      </c>
      <c r="K671" s="1">
        <v>0</v>
      </c>
      <c r="L671" s="2">
        <v>41561.877083333333</v>
      </c>
      <c r="M671" s="1">
        <v>0</v>
      </c>
      <c r="N671" s="1">
        <f t="shared" si="55"/>
        <v>2</v>
      </c>
      <c r="O671" s="1">
        <f t="shared" si="56"/>
        <v>2</v>
      </c>
      <c r="P671" s="1">
        <f t="shared" si="57"/>
        <v>5.9016666666138917E-2</v>
      </c>
      <c r="Q671" s="1">
        <f t="shared" si="58"/>
        <v>1.416399999987334</v>
      </c>
      <c r="R671" s="1">
        <f t="shared" si="59"/>
        <v>0.20625000000291038</v>
      </c>
    </row>
    <row r="672" spans="1:18" x14ac:dyDescent="0.35">
      <c r="A672" s="1">
        <v>7255</v>
      </c>
      <c r="B672" s="1">
        <v>173049</v>
      </c>
      <c r="C672" s="1">
        <v>42436</v>
      </c>
      <c r="D672" s="1">
        <v>65</v>
      </c>
      <c r="E672" s="1">
        <v>3</v>
      </c>
      <c r="F672" s="1">
        <v>1184</v>
      </c>
      <c r="G672" s="1" t="s">
        <v>12</v>
      </c>
      <c r="H672" s="2">
        <v>41529.854166666664</v>
      </c>
      <c r="I672" s="2">
        <v>41530.231370000001</v>
      </c>
      <c r="J672" s="1">
        <v>0</v>
      </c>
      <c r="K672" s="1">
        <v>0</v>
      </c>
      <c r="L672" s="2">
        <v>41529.645833333336</v>
      </c>
      <c r="M672" s="1">
        <v>0</v>
      </c>
      <c r="N672" s="1">
        <f t="shared" si="55"/>
        <v>4</v>
      </c>
      <c r="O672" s="1">
        <f t="shared" si="56"/>
        <v>20</v>
      </c>
      <c r="P672" s="1">
        <f t="shared" si="57"/>
        <v>0.37720333333709277</v>
      </c>
      <c r="Q672" s="1">
        <f t="shared" si="58"/>
        <v>9.0528800000902265</v>
      </c>
      <c r="R672" s="1">
        <f t="shared" si="59"/>
        <v>0.20833333332848269</v>
      </c>
    </row>
    <row r="673" spans="1:18" x14ac:dyDescent="0.35">
      <c r="A673" s="1">
        <v>7454</v>
      </c>
      <c r="B673" s="1">
        <v>162656</v>
      </c>
      <c r="C673" s="1">
        <v>37567</v>
      </c>
      <c r="D673" s="1">
        <v>12</v>
      </c>
      <c r="E673" s="1">
        <v>2</v>
      </c>
      <c r="F673" s="1">
        <v>1224</v>
      </c>
      <c r="G673" s="1">
        <v>824</v>
      </c>
      <c r="H673" s="2">
        <v>41480.989583333336</v>
      </c>
      <c r="I673" s="2">
        <v>41481.021489999999</v>
      </c>
      <c r="J673" s="1">
        <v>0</v>
      </c>
      <c r="K673" s="1">
        <v>0</v>
      </c>
      <c r="L673" s="2">
        <v>41480.78125</v>
      </c>
      <c r="M673" s="1">
        <v>0</v>
      </c>
      <c r="N673" s="1">
        <f t="shared" si="55"/>
        <v>4</v>
      </c>
      <c r="O673" s="1">
        <f t="shared" si="56"/>
        <v>23</v>
      </c>
      <c r="P673" s="1">
        <f t="shared" si="57"/>
        <v>3.1906666663417127E-2</v>
      </c>
      <c r="Q673" s="1">
        <f t="shared" si="58"/>
        <v>0.76575999992201105</v>
      </c>
      <c r="R673" s="1">
        <f t="shared" si="59"/>
        <v>0.20833333333575865</v>
      </c>
    </row>
    <row r="674" spans="1:18" x14ac:dyDescent="0.35">
      <c r="A674" s="1">
        <v>5851</v>
      </c>
      <c r="B674" s="1">
        <v>180319</v>
      </c>
      <c r="C674" s="1">
        <v>19882</v>
      </c>
      <c r="D674" s="1">
        <v>12</v>
      </c>
      <c r="E674" s="1">
        <v>2</v>
      </c>
      <c r="F674" s="1">
        <v>452</v>
      </c>
      <c r="G674" s="1">
        <v>187</v>
      </c>
      <c r="H674" s="2">
        <v>41568.791666666664</v>
      </c>
      <c r="I674" s="2">
        <v>41568.83412</v>
      </c>
      <c r="J674" s="1">
        <v>1</v>
      </c>
      <c r="K674" s="1">
        <v>0</v>
      </c>
      <c r="L674" s="2">
        <v>41568.582638888889</v>
      </c>
      <c r="M674" s="1">
        <v>0</v>
      </c>
      <c r="N674" s="1">
        <f t="shared" si="55"/>
        <v>1</v>
      </c>
      <c r="O674" s="1">
        <f t="shared" si="56"/>
        <v>19</v>
      </c>
      <c r="P674" s="1">
        <f t="shared" si="57"/>
        <v>4.2453333335288335E-2</v>
      </c>
      <c r="Q674" s="1">
        <f t="shared" si="58"/>
        <v>1.01888000004692</v>
      </c>
      <c r="R674" s="1">
        <f t="shared" si="59"/>
        <v>0.20902777777519077</v>
      </c>
    </row>
    <row r="675" spans="1:18" x14ac:dyDescent="0.35">
      <c r="A675" s="1">
        <v>6368</v>
      </c>
      <c r="B675" s="1">
        <v>168349</v>
      </c>
      <c r="C675" s="1">
        <v>34908</v>
      </c>
      <c r="D675" s="1">
        <v>12</v>
      </c>
      <c r="E675" s="1">
        <v>2</v>
      </c>
      <c r="F675" s="1">
        <v>571</v>
      </c>
      <c r="G675" s="1">
        <v>393</v>
      </c>
      <c r="H675" s="2">
        <v>41507.145833333336</v>
      </c>
      <c r="I675" s="2">
        <v>41507.196790000002</v>
      </c>
      <c r="J675" s="1">
        <v>1</v>
      </c>
      <c r="K675" s="1">
        <v>0</v>
      </c>
      <c r="L675" s="2">
        <v>41506.936805555553</v>
      </c>
      <c r="M675" s="1">
        <v>0</v>
      </c>
      <c r="N675" s="1">
        <f t="shared" si="55"/>
        <v>3</v>
      </c>
      <c r="O675" s="1">
        <f t="shared" si="56"/>
        <v>3</v>
      </c>
      <c r="P675" s="1">
        <f t="shared" si="57"/>
        <v>5.095666666602483E-2</v>
      </c>
      <c r="Q675" s="1">
        <f t="shared" si="58"/>
        <v>1.2229599999845959</v>
      </c>
      <c r="R675" s="1">
        <f t="shared" si="59"/>
        <v>0.20902777778246673</v>
      </c>
    </row>
    <row r="676" spans="1:18" x14ac:dyDescent="0.35">
      <c r="A676" s="1">
        <v>6592</v>
      </c>
      <c r="B676" s="1">
        <v>176136</v>
      </c>
      <c r="C676" s="1">
        <v>43828</v>
      </c>
      <c r="D676" s="1">
        <v>12</v>
      </c>
      <c r="E676" s="1">
        <v>2</v>
      </c>
      <c r="F676" s="1">
        <v>136</v>
      </c>
      <c r="G676" s="1">
        <v>218</v>
      </c>
      <c r="H676" s="2">
        <v>41546.229166666664</v>
      </c>
      <c r="I676" s="2">
        <v>41546.256269999998</v>
      </c>
      <c r="J676" s="1">
        <v>0</v>
      </c>
      <c r="K676" s="1">
        <v>0</v>
      </c>
      <c r="L676" s="2">
        <v>41546.019444444442</v>
      </c>
      <c r="M676" s="1">
        <v>0</v>
      </c>
      <c r="N676" s="1">
        <f t="shared" si="55"/>
        <v>7</v>
      </c>
      <c r="O676" s="1">
        <f t="shared" si="56"/>
        <v>5</v>
      </c>
      <c r="P676" s="1">
        <f t="shared" si="57"/>
        <v>2.7103333333798219E-2</v>
      </c>
      <c r="Q676" s="1">
        <f t="shared" si="58"/>
        <v>0.65048000001115724</v>
      </c>
      <c r="R676" s="1">
        <f t="shared" si="59"/>
        <v>0.20972222222189885</v>
      </c>
    </row>
    <row r="677" spans="1:18" x14ac:dyDescent="0.35">
      <c r="A677" s="1">
        <v>7940</v>
      </c>
      <c r="B677" s="1">
        <v>178692</v>
      </c>
      <c r="C677" s="1">
        <v>43399</v>
      </c>
      <c r="D677" s="1">
        <v>85</v>
      </c>
      <c r="E677" s="1">
        <v>2</v>
      </c>
      <c r="F677" s="1">
        <v>1333</v>
      </c>
      <c r="G677" s="1">
        <v>308</v>
      </c>
      <c r="H677" s="2">
        <v>41559.75</v>
      </c>
      <c r="I677" s="2">
        <v>41559.821969999997</v>
      </c>
      <c r="J677" s="1">
        <v>1</v>
      </c>
      <c r="K677" s="1">
        <v>0</v>
      </c>
      <c r="L677" s="2">
        <v>41559.540277777778</v>
      </c>
      <c r="M677" s="1">
        <v>0</v>
      </c>
      <c r="N677" s="1">
        <f t="shared" si="55"/>
        <v>6</v>
      </c>
      <c r="O677" s="1">
        <f t="shared" si="56"/>
        <v>18</v>
      </c>
      <c r="P677" s="1">
        <f t="shared" si="57"/>
        <v>7.19699999972363E-2</v>
      </c>
      <c r="Q677" s="1">
        <f t="shared" si="58"/>
        <v>1.7272799999336712</v>
      </c>
      <c r="R677" s="1">
        <f t="shared" si="59"/>
        <v>0.20972222222189885</v>
      </c>
    </row>
    <row r="678" spans="1:18" x14ac:dyDescent="0.35">
      <c r="A678" s="1">
        <v>5747</v>
      </c>
      <c r="B678" s="1">
        <v>157813</v>
      </c>
      <c r="C678" s="1">
        <v>31232</v>
      </c>
      <c r="D678" s="1">
        <v>12</v>
      </c>
      <c r="E678" s="1">
        <v>2</v>
      </c>
      <c r="F678" s="1">
        <v>1232</v>
      </c>
      <c r="G678" s="1">
        <v>585</v>
      </c>
      <c r="H678" s="2">
        <v>41456.708333333336</v>
      </c>
      <c r="I678" s="2">
        <v>41456.73547</v>
      </c>
      <c r="J678" s="1">
        <v>0</v>
      </c>
      <c r="K678" s="1">
        <v>0</v>
      </c>
      <c r="L678" s="2">
        <v>41456.497916666667</v>
      </c>
      <c r="M678" s="1">
        <v>0</v>
      </c>
      <c r="N678" s="1">
        <f t="shared" si="55"/>
        <v>1</v>
      </c>
      <c r="O678" s="1">
        <f t="shared" si="56"/>
        <v>17</v>
      </c>
      <c r="P678" s="1">
        <f t="shared" si="57"/>
        <v>2.7136666663864162E-2</v>
      </c>
      <c r="Q678" s="1">
        <f t="shared" si="58"/>
        <v>0.65127999993273988</v>
      </c>
      <c r="R678" s="1">
        <f t="shared" si="59"/>
        <v>0.21041666666860692</v>
      </c>
    </row>
    <row r="679" spans="1:18" x14ac:dyDescent="0.35">
      <c r="A679" s="1">
        <v>7806</v>
      </c>
      <c r="B679" s="1">
        <v>184651</v>
      </c>
      <c r="C679" s="1">
        <v>48044</v>
      </c>
      <c r="D679" s="1">
        <v>12</v>
      </c>
      <c r="E679" s="1">
        <v>2</v>
      </c>
      <c r="F679" s="1">
        <v>1282</v>
      </c>
      <c r="G679" s="1">
        <v>393</v>
      </c>
      <c r="H679" s="2">
        <v>41593.65625</v>
      </c>
      <c r="I679" s="2">
        <v>41593.697699999997</v>
      </c>
      <c r="J679" s="1">
        <v>1</v>
      </c>
      <c r="K679" s="1">
        <v>0</v>
      </c>
      <c r="L679" s="2">
        <v>41593.445138888892</v>
      </c>
      <c r="M679" s="1">
        <v>0</v>
      </c>
      <c r="N679" s="1">
        <f t="shared" si="55"/>
        <v>5</v>
      </c>
      <c r="O679" s="1">
        <f t="shared" si="56"/>
        <v>15</v>
      </c>
      <c r="P679" s="1">
        <f t="shared" si="57"/>
        <v>4.1449999996984843E-2</v>
      </c>
      <c r="Q679" s="1">
        <f t="shared" si="58"/>
        <v>0.99479999992763624</v>
      </c>
      <c r="R679" s="1">
        <f t="shared" si="59"/>
        <v>0.21111111110803904</v>
      </c>
    </row>
    <row r="680" spans="1:18" x14ac:dyDescent="0.35">
      <c r="A680" s="1">
        <v>6628</v>
      </c>
      <c r="B680" s="1">
        <v>175228</v>
      </c>
      <c r="C680" s="1">
        <v>43482</v>
      </c>
      <c r="D680" s="1">
        <v>12</v>
      </c>
      <c r="E680" s="1">
        <v>2</v>
      </c>
      <c r="F680" s="1">
        <v>1095</v>
      </c>
      <c r="G680" s="1">
        <v>571</v>
      </c>
      <c r="H680" s="2">
        <v>41541.739583333336</v>
      </c>
      <c r="I680" s="2">
        <v>41541.763630000001</v>
      </c>
      <c r="J680" s="1">
        <v>0</v>
      </c>
      <c r="K680" s="1">
        <v>0</v>
      </c>
      <c r="L680" s="2">
        <v>41541.52847222222</v>
      </c>
      <c r="M680" s="1">
        <v>0</v>
      </c>
      <c r="N680" s="1">
        <f t="shared" si="55"/>
        <v>2</v>
      </c>
      <c r="O680" s="1">
        <f t="shared" si="56"/>
        <v>17</v>
      </c>
      <c r="P680" s="1">
        <f t="shared" si="57"/>
        <v>2.4046666665526573E-2</v>
      </c>
      <c r="Q680" s="1">
        <f t="shared" si="58"/>
        <v>0.57711999997263774</v>
      </c>
      <c r="R680" s="1">
        <f t="shared" si="59"/>
        <v>0.211111111115315</v>
      </c>
    </row>
    <row r="681" spans="1:18" x14ac:dyDescent="0.35">
      <c r="A681" s="1">
        <v>7831</v>
      </c>
      <c r="B681" s="1">
        <v>159839</v>
      </c>
      <c r="C681" s="1">
        <v>36222</v>
      </c>
      <c r="D681" s="1">
        <v>85</v>
      </c>
      <c r="E681" s="1">
        <v>2</v>
      </c>
      <c r="F681" s="1">
        <v>515</v>
      </c>
      <c r="G681" s="1">
        <v>393</v>
      </c>
      <c r="H681" s="2">
        <v>41466.53125</v>
      </c>
      <c r="I681" s="2">
        <v>41466.598890000001</v>
      </c>
      <c r="J681" s="1">
        <v>0</v>
      </c>
      <c r="K681" s="1">
        <v>0</v>
      </c>
      <c r="L681" s="2">
        <v>41466.319444444445</v>
      </c>
      <c r="M681" s="1">
        <v>0</v>
      </c>
      <c r="N681" s="1">
        <f t="shared" si="55"/>
        <v>4</v>
      </c>
      <c r="O681" s="1">
        <f t="shared" si="56"/>
        <v>12</v>
      </c>
      <c r="P681" s="1">
        <f t="shared" si="57"/>
        <v>6.7640000001119915E-2</v>
      </c>
      <c r="Q681" s="1">
        <f t="shared" si="58"/>
        <v>1.623360000026878</v>
      </c>
      <c r="R681" s="1">
        <f t="shared" si="59"/>
        <v>0.21180555555474712</v>
      </c>
    </row>
    <row r="682" spans="1:18" x14ac:dyDescent="0.35">
      <c r="A682" s="1">
        <v>7102</v>
      </c>
      <c r="B682" s="1">
        <v>180980</v>
      </c>
      <c r="C682" s="1">
        <v>46182</v>
      </c>
      <c r="D682" s="1">
        <v>24</v>
      </c>
      <c r="E682" s="1">
        <v>2</v>
      </c>
      <c r="F682" s="1">
        <v>1165</v>
      </c>
      <c r="G682" s="1">
        <v>393</v>
      </c>
      <c r="H682" s="2">
        <v>41572.8125</v>
      </c>
      <c r="I682" s="2">
        <v>41572.922079999997</v>
      </c>
      <c r="J682" s="1">
        <v>0</v>
      </c>
      <c r="K682" s="1">
        <v>0</v>
      </c>
      <c r="L682" s="2">
        <v>41572.600694444445</v>
      </c>
      <c r="M682" s="1">
        <v>0</v>
      </c>
      <c r="N682" s="1">
        <f t="shared" si="55"/>
        <v>5</v>
      </c>
      <c r="O682" s="1">
        <f t="shared" si="56"/>
        <v>19</v>
      </c>
      <c r="P682" s="1">
        <f t="shared" si="57"/>
        <v>0.10957999999664025</v>
      </c>
      <c r="Q682" s="1">
        <f t="shared" si="58"/>
        <v>2.6299199999193661</v>
      </c>
      <c r="R682" s="1">
        <f t="shared" si="59"/>
        <v>0.21180555555474712</v>
      </c>
    </row>
    <row r="683" spans="1:18" x14ac:dyDescent="0.35">
      <c r="A683" s="1">
        <v>7408</v>
      </c>
      <c r="B683" s="1">
        <v>163583</v>
      </c>
      <c r="C683" s="1">
        <v>35437</v>
      </c>
      <c r="D683" s="1">
        <v>90</v>
      </c>
      <c r="E683" s="1">
        <v>2</v>
      </c>
      <c r="F683" s="1">
        <v>393</v>
      </c>
      <c r="G683" s="1">
        <v>832</v>
      </c>
      <c r="H683" s="2">
        <v>41485.979166666664</v>
      </c>
      <c r="I683" s="2">
        <v>41486.033280000003</v>
      </c>
      <c r="J683" s="1">
        <v>0</v>
      </c>
      <c r="K683" s="1">
        <v>0</v>
      </c>
      <c r="L683" s="2">
        <v>41485.765972222223</v>
      </c>
      <c r="M683" s="1">
        <v>0</v>
      </c>
      <c r="N683" s="1">
        <f t="shared" si="55"/>
        <v>2</v>
      </c>
      <c r="O683" s="1">
        <f t="shared" si="56"/>
        <v>23</v>
      </c>
      <c r="P683" s="1">
        <f t="shared" si="57"/>
        <v>5.4113333339046221E-2</v>
      </c>
      <c r="Q683" s="1">
        <f t="shared" si="58"/>
        <v>1.2987200001371093</v>
      </c>
      <c r="R683" s="1">
        <f t="shared" si="59"/>
        <v>0.21319444444088731</v>
      </c>
    </row>
    <row r="684" spans="1:18" x14ac:dyDescent="0.35">
      <c r="A684" s="1">
        <v>7044</v>
      </c>
      <c r="B684" s="1">
        <v>167323</v>
      </c>
      <c r="C684" s="1">
        <v>30757</v>
      </c>
      <c r="D684" s="1">
        <v>12</v>
      </c>
      <c r="E684" s="1">
        <v>2</v>
      </c>
      <c r="F684" s="1">
        <v>393</v>
      </c>
      <c r="G684" s="1">
        <v>1096</v>
      </c>
      <c r="H684" s="2">
        <v>41502.854166666664</v>
      </c>
      <c r="I684" s="2">
        <v>41502.96817</v>
      </c>
      <c r="J684" s="1">
        <v>0</v>
      </c>
      <c r="K684" s="1">
        <v>0</v>
      </c>
      <c r="L684" s="2">
        <v>41502.640972222223</v>
      </c>
      <c r="M684" s="1">
        <v>0</v>
      </c>
      <c r="N684" s="1">
        <f t="shared" si="55"/>
        <v>5</v>
      </c>
      <c r="O684" s="1">
        <f t="shared" si="56"/>
        <v>20</v>
      </c>
      <c r="P684" s="1">
        <f t="shared" si="57"/>
        <v>0.11400333333585877</v>
      </c>
      <c r="Q684" s="1">
        <f t="shared" si="58"/>
        <v>2.7360800000606105</v>
      </c>
      <c r="R684" s="1">
        <f t="shared" si="59"/>
        <v>0.21319444444088731</v>
      </c>
    </row>
    <row r="685" spans="1:18" x14ac:dyDescent="0.35">
      <c r="A685" s="1">
        <v>7532</v>
      </c>
      <c r="B685" s="1">
        <v>165119</v>
      </c>
      <c r="C685" s="1">
        <v>33655</v>
      </c>
      <c r="D685" s="1">
        <v>12</v>
      </c>
      <c r="E685" s="1">
        <v>2</v>
      </c>
      <c r="F685" s="1">
        <v>293</v>
      </c>
      <c r="G685" s="1">
        <v>585</v>
      </c>
      <c r="H685" s="2">
        <v>41492.583333333336</v>
      </c>
      <c r="I685" s="2">
        <v>41492.640890000002</v>
      </c>
      <c r="J685" s="1">
        <v>0</v>
      </c>
      <c r="K685" s="1">
        <v>0</v>
      </c>
      <c r="L685" s="2">
        <v>41492.370138888888</v>
      </c>
      <c r="M685" s="1">
        <v>0</v>
      </c>
      <c r="N685" s="1">
        <f t="shared" si="55"/>
        <v>2</v>
      </c>
      <c r="O685" s="1">
        <f t="shared" si="56"/>
        <v>14</v>
      </c>
      <c r="P685" s="1">
        <f t="shared" si="57"/>
        <v>5.7556666666641831E-2</v>
      </c>
      <c r="Q685" s="1">
        <f t="shared" si="58"/>
        <v>1.381359999999404</v>
      </c>
      <c r="R685" s="1">
        <f t="shared" si="59"/>
        <v>0.21319444444816327</v>
      </c>
    </row>
    <row r="686" spans="1:18" x14ac:dyDescent="0.35">
      <c r="A686" s="1">
        <v>6059</v>
      </c>
      <c r="B686" s="1">
        <v>164601</v>
      </c>
      <c r="C686" s="1">
        <v>34544</v>
      </c>
      <c r="D686" s="1">
        <v>12</v>
      </c>
      <c r="E686" s="1">
        <v>3</v>
      </c>
      <c r="F686" s="1">
        <v>625</v>
      </c>
      <c r="G686" s="1" t="s">
        <v>12</v>
      </c>
      <c r="H686" s="2">
        <v>41489.833333333336</v>
      </c>
      <c r="I686" s="2">
        <v>41490.067860000003</v>
      </c>
      <c r="J686" s="1">
        <v>0</v>
      </c>
      <c r="K686" s="1">
        <v>0</v>
      </c>
      <c r="L686" s="2">
        <v>41489.619444444441</v>
      </c>
      <c r="M686" s="1">
        <v>0</v>
      </c>
      <c r="N686" s="1">
        <f t="shared" si="55"/>
        <v>6</v>
      </c>
      <c r="O686" s="1">
        <f t="shared" si="56"/>
        <v>20</v>
      </c>
      <c r="P686" s="1">
        <f t="shared" si="57"/>
        <v>0.23452666666707955</v>
      </c>
      <c r="Q686" s="1">
        <f t="shared" si="58"/>
        <v>5.6286400000099093</v>
      </c>
      <c r="R686" s="1">
        <f t="shared" si="59"/>
        <v>0.21388888889487134</v>
      </c>
    </row>
    <row r="687" spans="1:18" x14ac:dyDescent="0.35">
      <c r="A687" s="1">
        <v>7681</v>
      </c>
      <c r="B687" s="1">
        <v>172737</v>
      </c>
      <c r="C687" s="1">
        <v>42272</v>
      </c>
      <c r="D687" s="1">
        <v>87</v>
      </c>
      <c r="E687" s="1">
        <v>2</v>
      </c>
      <c r="F687" s="1">
        <v>142</v>
      </c>
      <c r="G687" s="1">
        <v>393</v>
      </c>
      <c r="H687" s="2">
        <v>41528.041666666664</v>
      </c>
      <c r="I687" s="2">
        <v>41528.095829999998</v>
      </c>
      <c r="J687" s="1">
        <v>1</v>
      </c>
      <c r="K687" s="1">
        <v>0</v>
      </c>
      <c r="L687" s="2">
        <v>41527.82708333333</v>
      </c>
      <c r="M687" s="1">
        <v>0</v>
      </c>
      <c r="N687" s="1">
        <f t="shared" si="55"/>
        <v>3</v>
      </c>
      <c r="O687" s="1">
        <f t="shared" si="56"/>
        <v>1</v>
      </c>
      <c r="P687" s="1">
        <f t="shared" si="57"/>
        <v>5.4163333334145136E-2</v>
      </c>
      <c r="Q687" s="1">
        <f t="shared" si="58"/>
        <v>1.2999200000194833</v>
      </c>
      <c r="R687" s="1">
        <f t="shared" si="59"/>
        <v>0.21458333333430346</v>
      </c>
    </row>
    <row r="688" spans="1:18" x14ac:dyDescent="0.35">
      <c r="A688" s="1">
        <v>6478</v>
      </c>
      <c r="B688" s="1">
        <v>172827</v>
      </c>
      <c r="C688" s="1">
        <v>42314</v>
      </c>
      <c r="D688" s="1">
        <v>12</v>
      </c>
      <c r="E688" s="1">
        <v>3</v>
      </c>
      <c r="F688" s="1">
        <v>414</v>
      </c>
      <c r="G688" s="1" t="s">
        <v>12</v>
      </c>
      <c r="H688" s="2">
        <v>41528.708333333336</v>
      </c>
      <c r="I688" s="2">
        <v>41528.877090000002</v>
      </c>
      <c r="J688" s="1">
        <v>0</v>
      </c>
      <c r="K688" s="1">
        <v>0</v>
      </c>
      <c r="L688" s="2">
        <v>41528.493750000001</v>
      </c>
      <c r="M688" s="1">
        <v>0</v>
      </c>
      <c r="N688" s="1">
        <f t="shared" si="55"/>
        <v>3</v>
      </c>
      <c r="O688" s="1">
        <f t="shared" si="56"/>
        <v>17</v>
      </c>
      <c r="P688" s="1">
        <f t="shared" si="57"/>
        <v>0.16875666666601319</v>
      </c>
      <c r="Q688" s="1">
        <f t="shared" si="58"/>
        <v>4.0501599999843165</v>
      </c>
      <c r="R688" s="1">
        <f t="shared" si="59"/>
        <v>0.21458333333430346</v>
      </c>
    </row>
    <row r="689" spans="1:18" x14ac:dyDescent="0.35">
      <c r="A689" s="1">
        <v>5958</v>
      </c>
      <c r="B689" s="1">
        <v>184969</v>
      </c>
      <c r="C689" s="1">
        <v>48232</v>
      </c>
      <c r="D689" s="1">
        <v>12</v>
      </c>
      <c r="E689" s="1">
        <v>2</v>
      </c>
      <c r="F689" s="1">
        <v>393</v>
      </c>
      <c r="G689" s="1">
        <v>949</v>
      </c>
      <c r="H689" s="2">
        <v>41595.666666666664</v>
      </c>
      <c r="I689" s="2">
        <v>41595.676189999998</v>
      </c>
      <c r="J689" s="1">
        <v>1</v>
      </c>
      <c r="K689" s="1">
        <v>0</v>
      </c>
      <c r="L689" s="2">
        <v>41595.45208333333</v>
      </c>
      <c r="M689" s="1">
        <v>0</v>
      </c>
      <c r="N689" s="1">
        <f t="shared" si="55"/>
        <v>7</v>
      </c>
      <c r="O689" s="1">
        <f t="shared" si="56"/>
        <v>16</v>
      </c>
      <c r="P689" s="1">
        <f t="shared" si="57"/>
        <v>9.5233333340729587E-3</v>
      </c>
      <c r="Q689" s="1">
        <f t="shared" si="58"/>
        <v>0.22856000001775101</v>
      </c>
      <c r="R689" s="1">
        <f t="shared" si="59"/>
        <v>0.21458333333430346</v>
      </c>
    </row>
    <row r="690" spans="1:18" x14ac:dyDescent="0.35">
      <c r="A690" s="1">
        <v>7117</v>
      </c>
      <c r="B690" s="1">
        <v>169999</v>
      </c>
      <c r="C690" s="1">
        <v>41005</v>
      </c>
      <c r="D690" s="1">
        <v>85</v>
      </c>
      <c r="E690" s="1">
        <v>2</v>
      </c>
      <c r="F690" s="1">
        <v>393</v>
      </c>
      <c r="G690" s="1">
        <v>61</v>
      </c>
      <c r="H690" s="2">
        <v>41516.604166666664</v>
      </c>
      <c r="I690" s="2">
        <v>41516.673150000002</v>
      </c>
      <c r="J690" s="1">
        <v>1</v>
      </c>
      <c r="K690" s="1">
        <v>0</v>
      </c>
      <c r="L690" s="2">
        <v>41516.388888888891</v>
      </c>
      <c r="M690" s="1">
        <v>0</v>
      </c>
      <c r="N690" s="1">
        <f t="shared" si="55"/>
        <v>5</v>
      </c>
      <c r="O690" s="1">
        <f t="shared" si="56"/>
        <v>14</v>
      </c>
      <c r="P690" s="1">
        <f t="shared" si="57"/>
        <v>6.8983333338110242E-2</v>
      </c>
      <c r="Q690" s="1">
        <f t="shared" si="58"/>
        <v>1.6556000001146458</v>
      </c>
      <c r="R690" s="1">
        <f t="shared" si="59"/>
        <v>0.21527777777373558</v>
      </c>
    </row>
    <row r="691" spans="1:18" x14ac:dyDescent="0.35">
      <c r="A691" s="1">
        <v>5389</v>
      </c>
      <c r="B691" s="1">
        <v>165471</v>
      </c>
      <c r="C691" s="1">
        <v>694</v>
      </c>
      <c r="D691" s="1">
        <v>12</v>
      </c>
      <c r="E691" s="1">
        <v>2</v>
      </c>
      <c r="F691" s="1">
        <v>585</v>
      </c>
      <c r="G691" s="1">
        <v>603</v>
      </c>
      <c r="H691" s="2">
        <v>41494.25</v>
      </c>
      <c r="I691" s="2">
        <v>41494.272770000003</v>
      </c>
      <c r="J691" s="1">
        <v>1</v>
      </c>
      <c r="K691" s="1">
        <v>0</v>
      </c>
      <c r="L691" s="2">
        <v>41494.034722222219</v>
      </c>
      <c r="M691" s="1">
        <v>0</v>
      </c>
      <c r="N691" s="1">
        <f t="shared" si="55"/>
        <v>4</v>
      </c>
      <c r="O691" s="1">
        <f t="shared" si="56"/>
        <v>6</v>
      </c>
      <c r="P691" s="1">
        <f t="shared" si="57"/>
        <v>2.2770000003220048E-2</v>
      </c>
      <c r="Q691" s="1">
        <f t="shared" si="58"/>
        <v>0.54648000007728115</v>
      </c>
      <c r="R691" s="1">
        <f t="shared" si="59"/>
        <v>0.21527777778101154</v>
      </c>
    </row>
    <row r="692" spans="1:18" x14ac:dyDescent="0.35">
      <c r="A692" s="1">
        <v>7179</v>
      </c>
      <c r="B692" s="1">
        <v>166617</v>
      </c>
      <c r="C692" s="1">
        <v>39327</v>
      </c>
      <c r="D692" s="1">
        <v>12</v>
      </c>
      <c r="E692" s="1">
        <v>2</v>
      </c>
      <c r="F692" s="1">
        <v>271</v>
      </c>
      <c r="G692" s="1">
        <v>167</v>
      </c>
      <c r="H692" s="2">
        <v>41499.78125</v>
      </c>
      <c r="I692" s="2">
        <v>41499.849249999999</v>
      </c>
      <c r="J692" s="1">
        <v>1</v>
      </c>
      <c r="K692" s="1">
        <v>0</v>
      </c>
      <c r="L692" s="2">
        <v>41499.565972222219</v>
      </c>
      <c r="M692" s="1">
        <v>0</v>
      </c>
      <c r="N692" s="1">
        <f t="shared" si="55"/>
        <v>2</v>
      </c>
      <c r="O692" s="1">
        <f t="shared" si="56"/>
        <v>18</v>
      </c>
      <c r="P692" s="1">
        <f t="shared" si="57"/>
        <v>6.7999999999301508E-2</v>
      </c>
      <c r="Q692" s="1">
        <f t="shared" si="58"/>
        <v>1.6319999999832362</v>
      </c>
      <c r="R692" s="1">
        <f t="shared" si="59"/>
        <v>0.21527777778101154</v>
      </c>
    </row>
    <row r="693" spans="1:18" x14ac:dyDescent="0.35">
      <c r="A693" s="1">
        <v>7817</v>
      </c>
      <c r="B693" s="1">
        <v>183353</v>
      </c>
      <c r="C693" s="1">
        <v>25035</v>
      </c>
      <c r="D693" s="1">
        <v>23</v>
      </c>
      <c r="E693" s="1">
        <v>2</v>
      </c>
      <c r="F693" s="1">
        <v>1393</v>
      </c>
      <c r="G693" s="1">
        <v>1056</v>
      </c>
      <c r="H693" s="2">
        <v>41584.802083333336</v>
      </c>
      <c r="I693" s="2">
        <v>41584.920189999997</v>
      </c>
      <c r="J693" s="1">
        <v>0</v>
      </c>
      <c r="K693" s="1">
        <v>0</v>
      </c>
      <c r="L693" s="2">
        <v>41584.586805555555</v>
      </c>
      <c r="M693" s="1">
        <v>0</v>
      </c>
      <c r="N693" s="1">
        <f t="shared" si="55"/>
        <v>3</v>
      </c>
      <c r="O693" s="1">
        <f t="shared" si="56"/>
        <v>19</v>
      </c>
      <c r="P693" s="1">
        <f t="shared" si="57"/>
        <v>0.11810666666133329</v>
      </c>
      <c r="Q693" s="1">
        <f t="shared" si="58"/>
        <v>2.834559999871999</v>
      </c>
      <c r="R693" s="1">
        <f t="shared" si="59"/>
        <v>0.21527777778101154</v>
      </c>
    </row>
    <row r="694" spans="1:18" x14ac:dyDescent="0.35">
      <c r="A694" s="1">
        <v>5501</v>
      </c>
      <c r="B694" s="1">
        <v>161918</v>
      </c>
      <c r="C694" s="1">
        <v>35983</v>
      </c>
      <c r="D694" s="1">
        <v>12</v>
      </c>
      <c r="E694" s="1">
        <v>2</v>
      </c>
      <c r="F694" s="1">
        <v>393</v>
      </c>
      <c r="G694" s="1">
        <v>693</v>
      </c>
      <c r="H694" s="2">
        <v>41476.916666666664</v>
      </c>
      <c r="I694" s="2">
        <v>41476.992489999997</v>
      </c>
      <c r="J694" s="1">
        <v>0</v>
      </c>
      <c r="K694" s="1">
        <v>0</v>
      </c>
      <c r="L694" s="2">
        <v>41476.700694444444</v>
      </c>
      <c r="M694" s="1">
        <v>0</v>
      </c>
      <c r="N694" s="1">
        <f t="shared" si="55"/>
        <v>7</v>
      </c>
      <c r="O694" s="1">
        <f t="shared" si="56"/>
        <v>22</v>
      </c>
      <c r="P694" s="1">
        <f t="shared" si="57"/>
        <v>7.5823333332664333E-2</v>
      </c>
      <c r="Q694" s="1">
        <f t="shared" si="58"/>
        <v>1.819759999983944</v>
      </c>
      <c r="R694" s="1">
        <f t="shared" si="59"/>
        <v>0.21597222222044365</v>
      </c>
    </row>
    <row r="695" spans="1:18" x14ac:dyDescent="0.35">
      <c r="A695" s="1">
        <v>6527</v>
      </c>
      <c r="B695" s="1">
        <v>171850</v>
      </c>
      <c r="C695" s="1">
        <v>21717</v>
      </c>
      <c r="D695" s="1">
        <v>12</v>
      </c>
      <c r="E695" s="1">
        <v>3</v>
      </c>
      <c r="F695" s="1">
        <v>1255</v>
      </c>
      <c r="G695" s="1" t="s">
        <v>12</v>
      </c>
      <c r="H695" s="2">
        <v>41523.625</v>
      </c>
      <c r="I695" s="2">
        <v>41523.916669999999</v>
      </c>
      <c r="J695" s="1">
        <v>1</v>
      </c>
      <c r="K695" s="1">
        <v>0</v>
      </c>
      <c r="L695" s="2">
        <v>41523.40902777778</v>
      </c>
      <c r="M695" s="1">
        <v>0</v>
      </c>
      <c r="N695" s="1">
        <f t="shared" si="55"/>
        <v>5</v>
      </c>
      <c r="O695" s="1">
        <f t="shared" si="56"/>
        <v>15</v>
      </c>
      <c r="P695" s="1">
        <f t="shared" si="57"/>
        <v>0.29166999999870313</v>
      </c>
      <c r="Q695" s="1">
        <f t="shared" si="58"/>
        <v>7.0000799999688752</v>
      </c>
      <c r="R695" s="1">
        <f t="shared" si="59"/>
        <v>0.21597222222044365</v>
      </c>
    </row>
    <row r="696" spans="1:18" x14ac:dyDescent="0.35">
      <c r="A696" s="1">
        <v>5669</v>
      </c>
      <c r="B696" s="1">
        <v>169169</v>
      </c>
      <c r="C696" s="1">
        <v>22333</v>
      </c>
      <c r="D696" s="1">
        <v>12</v>
      </c>
      <c r="E696" s="1">
        <v>2</v>
      </c>
      <c r="F696" s="1">
        <v>1120</v>
      </c>
      <c r="G696" s="1">
        <v>393</v>
      </c>
      <c r="H696" s="2">
        <v>41511.604166666664</v>
      </c>
      <c r="I696" s="2">
        <v>41511.694020000003</v>
      </c>
      <c r="J696" s="1">
        <v>0</v>
      </c>
      <c r="K696" s="1">
        <v>0</v>
      </c>
      <c r="L696" s="2">
        <v>41511.387499999997</v>
      </c>
      <c r="M696" s="1">
        <v>0</v>
      </c>
      <c r="N696" s="1">
        <f t="shared" si="55"/>
        <v>7</v>
      </c>
      <c r="O696" s="1">
        <f t="shared" si="56"/>
        <v>14</v>
      </c>
      <c r="P696" s="1">
        <f t="shared" si="57"/>
        <v>8.9853333338396624E-2</v>
      </c>
      <c r="Q696" s="1">
        <f t="shared" si="58"/>
        <v>2.156480000121519</v>
      </c>
      <c r="R696" s="1">
        <f t="shared" si="59"/>
        <v>0.21666666666715173</v>
      </c>
    </row>
    <row r="697" spans="1:18" x14ac:dyDescent="0.35">
      <c r="A697" s="1">
        <v>7447</v>
      </c>
      <c r="B697" s="1">
        <v>185290</v>
      </c>
      <c r="C697" s="1">
        <v>48407</v>
      </c>
      <c r="D697" s="1">
        <v>12</v>
      </c>
      <c r="E697" s="1">
        <v>2</v>
      </c>
      <c r="F697" s="1">
        <v>1084</v>
      </c>
      <c r="G697" s="1">
        <v>393</v>
      </c>
      <c r="H697" s="2">
        <v>41598.15625</v>
      </c>
      <c r="I697" s="2">
        <v>41598.205499999996</v>
      </c>
      <c r="J697" s="1">
        <v>0</v>
      </c>
      <c r="K697" s="1">
        <v>0</v>
      </c>
      <c r="L697" s="2">
        <v>41597.939583333333</v>
      </c>
      <c r="M697" s="1">
        <v>0</v>
      </c>
      <c r="N697" s="1">
        <f t="shared" si="55"/>
        <v>3</v>
      </c>
      <c r="O697" s="1">
        <f t="shared" si="56"/>
        <v>3</v>
      </c>
      <c r="P697" s="1">
        <f t="shared" si="57"/>
        <v>4.9249999996391125E-2</v>
      </c>
      <c r="Q697" s="1">
        <f t="shared" si="58"/>
        <v>1.181999999913387</v>
      </c>
      <c r="R697" s="1">
        <f t="shared" si="59"/>
        <v>0.21666666666715173</v>
      </c>
    </row>
    <row r="698" spans="1:18" x14ac:dyDescent="0.35">
      <c r="A698" s="1">
        <v>7741</v>
      </c>
      <c r="B698" s="1">
        <v>171927</v>
      </c>
      <c r="C698" s="1">
        <v>41799</v>
      </c>
      <c r="D698" s="1">
        <v>12</v>
      </c>
      <c r="E698" s="1">
        <v>2</v>
      </c>
      <c r="F698" s="1">
        <v>393</v>
      </c>
      <c r="G698" s="1">
        <v>849</v>
      </c>
      <c r="H698" s="2">
        <v>41523.822916666664</v>
      </c>
      <c r="I698" s="2">
        <v>41523.919159999998</v>
      </c>
      <c r="J698" s="1">
        <v>1</v>
      </c>
      <c r="K698" s="1">
        <v>0</v>
      </c>
      <c r="L698" s="2">
        <v>41523.605555555558</v>
      </c>
      <c r="M698" s="1">
        <v>0</v>
      </c>
      <c r="N698" s="1">
        <f t="shared" si="55"/>
        <v>5</v>
      </c>
      <c r="O698" s="1">
        <f t="shared" si="56"/>
        <v>19</v>
      </c>
      <c r="P698" s="1">
        <f t="shared" si="57"/>
        <v>9.6243333333404735E-2</v>
      </c>
      <c r="Q698" s="1">
        <f t="shared" si="58"/>
        <v>2.3098400000017136</v>
      </c>
      <c r="R698" s="1">
        <f t="shared" si="59"/>
        <v>0.21736111110658385</v>
      </c>
    </row>
    <row r="699" spans="1:18" x14ac:dyDescent="0.35">
      <c r="A699" s="1">
        <v>7248</v>
      </c>
      <c r="B699" s="1">
        <v>174081</v>
      </c>
      <c r="C699" s="1">
        <v>42902</v>
      </c>
      <c r="D699" s="1">
        <v>12</v>
      </c>
      <c r="E699" s="1">
        <v>2</v>
      </c>
      <c r="F699" s="1">
        <v>520</v>
      </c>
      <c r="G699" s="1">
        <v>515</v>
      </c>
      <c r="H699" s="2">
        <v>41534.75</v>
      </c>
      <c r="I699" s="2">
        <v>41534.808389999998</v>
      </c>
      <c r="J699" s="1">
        <v>0</v>
      </c>
      <c r="K699" s="1">
        <v>0</v>
      </c>
      <c r="L699" s="2">
        <v>41534.531944444447</v>
      </c>
      <c r="M699" s="1">
        <v>0</v>
      </c>
      <c r="N699" s="1">
        <f t="shared" si="55"/>
        <v>2</v>
      </c>
      <c r="O699" s="1">
        <f t="shared" si="56"/>
        <v>18</v>
      </c>
      <c r="P699" s="1">
        <f t="shared" si="57"/>
        <v>5.8389999998325948E-2</v>
      </c>
      <c r="Q699" s="1">
        <f t="shared" si="58"/>
        <v>1.4013599999598227</v>
      </c>
      <c r="R699" s="1">
        <f t="shared" si="59"/>
        <v>0.21805555555329192</v>
      </c>
    </row>
    <row r="700" spans="1:18" x14ac:dyDescent="0.35">
      <c r="A700" s="1">
        <v>6170</v>
      </c>
      <c r="B700" s="1">
        <v>181521</v>
      </c>
      <c r="C700" s="1">
        <v>45760</v>
      </c>
      <c r="D700" s="1">
        <v>12</v>
      </c>
      <c r="E700" s="1">
        <v>2</v>
      </c>
      <c r="F700" s="1">
        <v>393</v>
      </c>
      <c r="G700" s="1">
        <v>1091</v>
      </c>
      <c r="H700" s="2">
        <v>41575.822916666664</v>
      </c>
      <c r="I700" s="2">
        <v>41575.838470000002</v>
      </c>
      <c r="J700" s="1">
        <v>0</v>
      </c>
      <c r="K700" s="1">
        <v>1</v>
      </c>
      <c r="L700" s="2">
        <v>41575.604861111111</v>
      </c>
      <c r="M700" s="1">
        <v>0</v>
      </c>
      <c r="N700" s="1">
        <f t="shared" si="55"/>
        <v>1</v>
      </c>
      <c r="O700" s="1">
        <f t="shared" si="56"/>
        <v>19</v>
      </c>
      <c r="P700" s="1">
        <f t="shared" si="57"/>
        <v>1.5553333338175435E-2</v>
      </c>
      <c r="Q700" s="1">
        <f t="shared" si="58"/>
        <v>0.37328000011621043</v>
      </c>
      <c r="R700" s="1">
        <f t="shared" si="59"/>
        <v>0.21805555555329192</v>
      </c>
    </row>
    <row r="701" spans="1:18" x14ac:dyDescent="0.35">
      <c r="A701" s="1">
        <v>7458</v>
      </c>
      <c r="B701" s="1">
        <v>158075</v>
      </c>
      <c r="C701" s="1">
        <v>35441</v>
      </c>
      <c r="D701" s="1">
        <v>12</v>
      </c>
      <c r="E701" s="1">
        <v>2</v>
      </c>
      <c r="F701" s="1">
        <v>171</v>
      </c>
      <c r="G701" s="1">
        <v>585</v>
      </c>
      <c r="H701" s="2">
        <v>41458.166666666664</v>
      </c>
      <c r="I701" s="2">
        <v>41458.227550000003</v>
      </c>
      <c r="J701" s="1">
        <v>1</v>
      </c>
      <c r="K701" s="1">
        <v>0</v>
      </c>
      <c r="L701" s="2">
        <v>41457.947916666664</v>
      </c>
      <c r="M701" s="1">
        <v>0</v>
      </c>
      <c r="N701" s="1">
        <f t="shared" si="55"/>
        <v>3</v>
      </c>
      <c r="O701" s="1">
        <f t="shared" si="56"/>
        <v>4</v>
      </c>
      <c r="P701" s="1">
        <f t="shared" si="57"/>
        <v>6.088333333900664E-2</v>
      </c>
      <c r="Q701" s="1">
        <f t="shared" si="58"/>
        <v>1.4612000001361594</v>
      </c>
      <c r="R701" s="1">
        <f t="shared" si="59"/>
        <v>0.21875</v>
      </c>
    </row>
    <row r="702" spans="1:18" x14ac:dyDescent="0.35">
      <c r="A702" s="1">
        <v>6232</v>
      </c>
      <c r="B702" s="1">
        <v>169978</v>
      </c>
      <c r="C702" s="1">
        <v>40998</v>
      </c>
      <c r="D702" s="1">
        <v>89</v>
      </c>
      <c r="E702" s="1">
        <v>2</v>
      </c>
      <c r="F702" s="1">
        <v>1056</v>
      </c>
      <c r="G702" s="1">
        <v>691</v>
      </c>
      <c r="H702" s="2">
        <v>41516.447916666664</v>
      </c>
      <c r="I702" s="2">
        <v>41516.4709</v>
      </c>
      <c r="J702" s="1">
        <v>1</v>
      </c>
      <c r="K702" s="1">
        <v>0</v>
      </c>
      <c r="L702" s="2">
        <v>41516.228472222225</v>
      </c>
      <c r="M702" s="1">
        <v>0</v>
      </c>
      <c r="N702" s="1">
        <f t="shared" si="55"/>
        <v>5</v>
      </c>
      <c r="O702" s="1">
        <f t="shared" si="56"/>
        <v>10</v>
      </c>
      <c r="P702" s="1">
        <f t="shared" si="57"/>
        <v>2.2983333336014766E-2</v>
      </c>
      <c r="Q702" s="1">
        <f t="shared" si="58"/>
        <v>0.55160000006435439</v>
      </c>
      <c r="R702" s="1">
        <f t="shared" si="59"/>
        <v>0.21944444443943212</v>
      </c>
    </row>
    <row r="703" spans="1:18" x14ac:dyDescent="0.35">
      <c r="A703" s="1">
        <v>6804</v>
      </c>
      <c r="B703" s="1">
        <v>171397</v>
      </c>
      <c r="C703" s="1">
        <v>29435</v>
      </c>
      <c r="D703" s="1">
        <v>12</v>
      </c>
      <c r="E703" s="1">
        <v>2</v>
      </c>
      <c r="F703" s="1">
        <v>1399</v>
      </c>
      <c r="G703" s="1">
        <v>83</v>
      </c>
      <c r="H703" s="2">
        <v>41521.739583333336</v>
      </c>
      <c r="I703" s="2">
        <v>41521.759610000001</v>
      </c>
      <c r="J703" s="1">
        <v>0</v>
      </c>
      <c r="K703" s="1">
        <v>0</v>
      </c>
      <c r="L703" s="2">
        <v>41521.519444444442</v>
      </c>
      <c r="M703" s="1">
        <v>0</v>
      </c>
      <c r="N703" s="1">
        <f t="shared" si="55"/>
        <v>3</v>
      </c>
      <c r="O703" s="1">
        <f t="shared" si="56"/>
        <v>17</v>
      </c>
      <c r="P703" s="1">
        <f t="shared" si="57"/>
        <v>2.0026666665216908E-2</v>
      </c>
      <c r="Q703" s="1">
        <f t="shared" si="58"/>
        <v>0.48063999996520579</v>
      </c>
      <c r="R703" s="1">
        <f t="shared" si="59"/>
        <v>0.22013888889341615</v>
      </c>
    </row>
    <row r="704" spans="1:18" x14ac:dyDescent="0.35">
      <c r="A704" s="1">
        <v>6459</v>
      </c>
      <c r="B704" s="1">
        <v>168344</v>
      </c>
      <c r="C704" s="1">
        <v>40232</v>
      </c>
      <c r="D704" s="1">
        <v>12</v>
      </c>
      <c r="E704" s="1">
        <v>2</v>
      </c>
      <c r="F704" s="1">
        <v>1175</v>
      </c>
      <c r="G704" s="1">
        <v>393</v>
      </c>
      <c r="H704" s="2">
        <v>41507.145833333336</v>
      </c>
      <c r="I704" s="2">
        <v>41507.194170000002</v>
      </c>
      <c r="J704" s="1">
        <v>1</v>
      </c>
      <c r="K704" s="1">
        <v>0</v>
      </c>
      <c r="L704" s="2">
        <v>41506.925000000003</v>
      </c>
      <c r="M704" s="1">
        <v>0</v>
      </c>
      <c r="N704" s="1">
        <f t="shared" si="55"/>
        <v>3</v>
      </c>
      <c r="O704" s="1">
        <f t="shared" si="56"/>
        <v>3</v>
      </c>
      <c r="P704" s="1">
        <f t="shared" si="57"/>
        <v>4.8336666666727979E-2</v>
      </c>
      <c r="Q704" s="1">
        <f t="shared" si="58"/>
        <v>1.1600800000014715</v>
      </c>
      <c r="R704" s="1">
        <f t="shared" si="59"/>
        <v>0.22083333333284827</v>
      </c>
    </row>
    <row r="705" spans="1:18" x14ac:dyDescent="0.35">
      <c r="A705" s="1">
        <v>7574</v>
      </c>
      <c r="B705" s="1">
        <v>165988</v>
      </c>
      <c r="C705" s="1">
        <v>38997</v>
      </c>
      <c r="D705" s="1">
        <v>89</v>
      </c>
      <c r="E705" s="1">
        <v>3</v>
      </c>
      <c r="F705" s="1">
        <v>1155</v>
      </c>
      <c r="G705" s="1" t="s">
        <v>12</v>
      </c>
      <c r="H705" s="2">
        <v>41496.666666666664</v>
      </c>
      <c r="I705" s="2">
        <v>41496.875</v>
      </c>
      <c r="J705" s="1">
        <v>1</v>
      </c>
      <c r="K705" s="1">
        <v>0</v>
      </c>
      <c r="L705" s="2">
        <v>41496.445138888892</v>
      </c>
      <c r="M705" s="1">
        <v>0</v>
      </c>
      <c r="N705" s="1">
        <f t="shared" si="55"/>
        <v>6</v>
      </c>
      <c r="O705" s="1">
        <f t="shared" si="56"/>
        <v>16</v>
      </c>
      <c r="P705" s="1">
        <f t="shared" si="57"/>
        <v>0.20833333333575865</v>
      </c>
      <c r="Q705" s="1">
        <f t="shared" si="58"/>
        <v>5.0000000000582077</v>
      </c>
      <c r="R705" s="1">
        <f t="shared" si="59"/>
        <v>0.22152777777228039</v>
      </c>
    </row>
    <row r="706" spans="1:18" x14ac:dyDescent="0.35">
      <c r="A706" s="1">
        <v>7003</v>
      </c>
      <c r="B706" s="1">
        <v>163832</v>
      </c>
      <c r="C706" s="1">
        <v>33573</v>
      </c>
      <c r="D706" s="1">
        <v>12</v>
      </c>
      <c r="E706" s="1">
        <v>2</v>
      </c>
      <c r="F706" s="1">
        <v>353</v>
      </c>
      <c r="G706" s="1">
        <v>393</v>
      </c>
      <c r="H706" s="2">
        <v>41487.25</v>
      </c>
      <c r="I706" s="2">
        <v>41487.286099999998</v>
      </c>
      <c r="J706" s="1">
        <v>0</v>
      </c>
      <c r="K706" s="1">
        <v>0</v>
      </c>
      <c r="L706" s="2">
        <v>41487.02847222222</v>
      </c>
      <c r="M706" s="1">
        <v>0</v>
      </c>
      <c r="N706" s="1">
        <f t="shared" ref="N706:N769" si="60">WEEKDAY(H706,2)</f>
        <v>4</v>
      </c>
      <c r="O706" s="1">
        <f t="shared" ref="O706:O769" si="61">HOUR(H706)</f>
        <v>6</v>
      </c>
      <c r="P706" s="1">
        <f t="shared" ref="P706:P769" si="62">I706-H706</f>
        <v>3.6099999997531995E-2</v>
      </c>
      <c r="Q706" s="1">
        <f t="shared" ref="Q706:Q769" si="63">IF(M706=1, "",P706*24)</f>
        <v>0.86639999994076788</v>
      </c>
      <c r="R706" s="1">
        <f t="shared" ref="R706:R769" si="64">H706-L706</f>
        <v>0.22152777777955635</v>
      </c>
    </row>
    <row r="707" spans="1:18" x14ac:dyDescent="0.35">
      <c r="A707" s="1">
        <v>7279</v>
      </c>
      <c r="B707" s="1">
        <v>176814</v>
      </c>
      <c r="C707" s="1">
        <v>43727</v>
      </c>
      <c r="D707" s="1">
        <v>12</v>
      </c>
      <c r="E707" s="1">
        <v>2</v>
      </c>
      <c r="F707" s="1">
        <v>149</v>
      </c>
      <c r="G707" s="1">
        <v>585</v>
      </c>
      <c r="H707" s="2">
        <v>41549.739583333336</v>
      </c>
      <c r="I707" s="2">
        <v>41549.769439999996</v>
      </c>
      <c r="J707" s="1">
        <v>0</v>
      </c>
      <c r="K707" s="1">
        <v>0</v>
      </c>
      <c r="L707" s="2">
        <v>41549.518055555556</v>
      </c>
      <c r="M707" s="1">
        <v>0</v>
      </c>
      <c r="N707" s="1">
        <f t="shared" si="60"/>
        <v>3</v>
      </c>
      <c r="O707" s="1">
        <f t="shared" si="61"/>
        <v>17</v>
      </c>
      <c r="P707" s="1">
        <f t="shared" si="62"/>
        <v>2.9856666660634801E-2</v>
      </c>
      <c r="Q707" s="1">
        <f t="shared" si="63"/>
        <v>0.71655999985523522</v>
      </c>
      <c r="R707" s="1">
        <f t="shared" si="64"/>
        <v>0.22152777777955635</v>
      </c>
    </row>
    <row r="708" spans="1:18" x14ac:dyDescent="0.35">
      <c r="A708" s="1">
        <v>6716</v>
      </c>
      <c r="B708" s="1">
        <v>185606</v>
      </c>
      <c r="C708" s="1">
        <v>47458</v>
      </c>
      <c r="D708" s="1">
        <v>12</v>
      </c>
      <c r="E708" s="1">
        <v>3</v>
      </c>
      <c r="F708" s="1">
        <v>363</v>
      </c>
      <c r="G708" s="1" t="s">
        <v>12</v>
      </c>
      <c r="H708" s="2">
        <v>41600.625</v>
      </c>
      <c r="I708" s="2">
        <v>41600.63895</v>
      </c>
      <c r="J708" s="1">
        <v>1</v>
      </c>
      <c r="K708" s="1">
        <v>0</v>
      </c>
      <c r="L708" s="2">
        <v>41600.40347222222</v>
      </c>
      <c r="M708" s="1">
        <v>0</v>
      </c>
      <c r="N708" s="1">
        <f t="shared" si="60"/>
        <v>5</v>
      </c>
      <c r="O708" s="1">
        <f t="shared" si="61"/>
        <v>15</v>
      </c>
      <c r="P708" s="1">
        <f t="shared" si="62"/>
        <v>1.3950000000477303E-2</v>
      </c>
      <c r="Q708" s="1">
        <f t="shared" si="63"/>
        <v>0.33480000001145527</v>
      </c>
      <c r="R708" s="1">
        <f t="shared" si="64"/>
        <v>0.22152777777955635</v>
      </c>
    </row>
    <row r="709" spans="1:18" x14ac:dyDescent="0.35">
      <c r="A709" s="1">
        <v>5596</v>
      </c>
      <c r="B709" s="1">
        <v>158579</v>
      </c>
      <c r="C709" s="1">
        <v>35708</v>
      </c>
      <c r="D709" s="1">
        <v>12</v>
      </c>
      <c r="E709" s="1">
        <v>1</v>
      </c>
      <c r="F709" s="1">
        <v>571</v>
      </c>
      <c r="G709" s="1" t="s">
        <v>12</v>
      </c>
      <c r="H709" s="2">
        <v>41460.916666666664</v>
      </c>
      <c r="I709" s="2">
        <v>41462.999309999999</v>
      </c>
      <c r="J709" s="1">
        <v>0</v>
      </c>
      <c r="K709" s="1">
        <v>0</v>
      </c>
      <c r="L709" s="2">
        <v>41460.694444444445</v>
      </c>
      <c r="M709" s="1">
        <v>0</v>
      </c>
      <c r="N709" s="1">
        <f t="shared" si="60"/>
        <v>5</v>
      </c>
      <c r="O709" s="1">
        <f t="shared" si="61"/>
        <v>22</v>
      </c>
      <c r="P709" s="1">
        <f t="shared" si="62"/>
        <v>2.0826433333349996</v>
      </c>
      <c r="Q709" s="1">
        <f t="shared" si="63"/>
        <v>49.983440000039991</v>
      </c>
      <c r="R709" s="1">
        <f t="shared" si="64"/>
        <v>0.22222222221898846</v>
      </c>
    </row>
    <row r="710" spans="1:18" x14ac:dyDescent="0.35">
      <c r="A710" s="1">
        <v>6652</v>
      </c>
      <c r="B710" s="1">
        <v>165151</v>
      </c>
      <c r="C710" s="1">
        <v>38562</v>
      </c>
      <c r="D710" s="1">
        <v>12</v>
      </c>
      <c r="E710" s="1">
        <v>2</v>
      </c>
      <c r="F710" s="1">
        <v>1390</v>
      </c>
      <c r="G710" s="1">
        <v>168</v>
      </c>
      <c r="H710" s="2">
        <v>41492.75</v>
      </c>
      <c r="I710" s="2">
        <v>41492.794040000001</v>
      </c>
      <c r="J710" s="1">
        <v>0</v>
      </c>
      <c r="K710" s="1">
        <v>0</v>
      </c>
      <c r="L710" s="2">
        <v>41492.527777777781</v>
      </c>
      <c r="M710" s="1">
        <v>0</v>
      </c>
      <c r="N710" s="1">
        <f t="shared" si="60"/>
        <v>2</v>
      </c>
      <c r="O710" s="1">
        <f t="shared" si="61"/>
        <v>18</v>
      </c>
      <c r="P710" s="1">
        <f t="shared" si="62"/>
        <v>4.4040000000677537E-2</v>
      </c>
      <c r="Q710" s="1">
        <f t="shared" si="63"/>
        <v>1.0569600000162609</v>
      </c>
      <c r="R710" s="1">
        <f t="shared" si="64"/>
        <v>0.22222222221898846</v>
      </c>
    </row>
    <row r="711" spans="1:18" x14ac:dyDescent="0.35">
      <c r="A711" s="1">
        <v>6410</v>
      </c>
      <c r="B711" s="1">
        <v>161686</v>
      </c>
      <c r="C711" s="1">
        <v>37096</v>
      </c>
      <c r="D711" s="1">
        <v>12</v>
      </c>
      <c r="E711" s="1">
        <v>2</v>
      </c>
      <c r="F711" s="1">
        <v>156</v>
      </c>
      <c r="G711" s="1">
        <v>168</v>
      </c>
      <c r="H711" s="2">
        <v>41475.833333333336</v>
      </c>
      <c r="I711" s="2">
        <v>41475.898090000002</v>
      </c>
      <c r="J711" s="1">
        <v>0</v>
      </c>
      <c r="K711" s="1">
        <v>0</v>
      </c>
      <c r="L711" s="2">
        <v>41475.611111111109</v>
      </c>
      <c r="M711" s="1">
        <v>0</v>
      </c>
      <c r="N711" s="1">
        <f t="shared" si="60"/>
        <v>6</v>
      </c>
      <c r="O711" s="1">
        <f t="shared" si="61"/>
        <v>20</v>
      </c>
      <c r="P711" s="1">
        <f t="shared" si="62"/>
        <v>6.4756666666653473E-2</v>
      </c>
      <c r="Q711" s="1">
        <f t="shared" si="63"/>
        <v>1.5541599999996834</v>
      </c>
      <c r="R711" s="1">
        <f t="shared" si="64"/>
        <v>0.22222222222626442</v>
      </c>
    </row>
    <row r="712" spans="1:18" x14ac:dyDescent="0.35">
      <c r="A712" s="1">
        <v>7708</v>
      </c>
      <c r="B712" s="1">
        <v>176989</v>
      </c>
      <c r="C712" s="1">
        <v>37039</v>
      </c>
      <c r="D712" s="1">
        <v>12</v>
      </c>
      <c r="E712" s="1">
        <v>2</v>
      </c>
      <c r="F712" s="1">
        <v>1269</v>
      </c>
      <c r="G712" s="1">
        <v>1341</v>
      </c>
      <c r="H712" s="2">
        <v>41550.8125</v>
      </c>
      <c r="I712" s="2">
        <v>41550.856</v>
      </c>
      <c r="J712" s="1">
        <v>1</v>
      </c>
      <c r="K712" s="1">
        <v>0</v>
      </c>
      <c r="L712" s="2">
        <v>41550.588888888888</v>
      </c>
      <c r="M712" s="1">
        <v>0</v>
      </c>
      <c r="N712" s="1">
        <f t="shared" si="60"/>
        <v>4</v>
      </c>
      <c r="O712" s="1">
        <f t="shared" si="61"/>
        <v>19</v>
      </c>
      <c r="P712" s="1">
        <f t="shared" si="62"/>
        <v>4.3499999999767169E-2</v>
      </c>
      <c r="Q712" s="1">
        <f t="shared" si="63"/>
        <v>1.0439999999944121</v>
      </c>
      <c r="R712" s="1">
        <f t="shared" si="64"/>
        <v>0.22361111111240461</v>
      </c>
    </row>
    <row r="713" spans="1:18" x14ac:dyDescent="0.35">
      <c r="A713" s="1">
        <v>7374</v>
      </c>
      <c r="B713" s="1">
        <v>170984</v>
      </c>
      <c r="C713" s="1">
        <v>38122</v>
      </c>
      <c r="D713" s="1">
        <v>12</v>
      </c>
      <c r="E713" s="1">
        <v>2</v>
      </c>
      <c r="F713" s="1">
        <v>393</v>
      </c>
      <c r="G713" s="1">
        <v>1388</v>
      </c>
      <c r="H713" s="2">
        <v>41519.697916666664</v>
      </c>
      <c r="I713" s="2">
        <v>41519.766900000002</v>
      </c>
      <c r="J713" s="1">
        <v>0</v>
      </c>
      <c r="K713" s="1">
        <v>0</v>
      </c>
      <c r="L713" s="2">
        <v>41519.473611111112</v>
      </c>
      <c r="M713" s="1">
        <v>0</v>
      </c>
      <c r="N713" s="1">
        <f t="shared" si="60"/>
        <v>1</v>
      </c>
      <c r="O713" s="1">
        <f t="shared" si="61"/>
        <v>16</v>
      </c>
      <c r="P713" s="1">
        <f t="shared" si="62"/>
        <v>6.8983333338110242E-2</v>
      </c>
      <c r="Q713" s="1">
        <f t="shared" si="63"/>
        <v>1.6556000001146458</v>
      </c>
      <c r="R713" s="1">
        <f t="shared" si="64"/>
        <v>0.22430555555183673</v>
      </c>
    </row>
    <row r="714" spans="1:18" x14ac:dyDescent="0.35">
      <c r="A714" s="1">
        <v>6913</v>
      </c>
      <c r="B714" s="1">
        <v>172488</v>
      </c>
      <c r="C714" s="1">
        <v>42152</v>
      </c>
      <c r="D714" s="1">
        <v>12</v>
      </c>
      <c r="E714" s="1">
        <v>3</v>
      </c>
      <c r="F714" s="1">
        <v>1391</v>
      </c>
      <c r="G714" s="1" t="s">
        <v>12</v>
      </c>
      <c r="H714" s="2">
        <v>41526.729166666664</v>
      </c>
      <c r="I714" s="2">
        <v>41527.020830000001</v>
      </c>
      <c r="J714" s="1">
        <v>0</v>
      </c>
      <c r="K714" s="1">
        <v>0</v>
      </c>
      <c r="L714" s="2">
        <v>41526.504861111112</v>
      </c>
      <c r="M714" s="1">
        <v>0</v>
      </c>
      <c r="N714" s="1">
        <f t="shared" si="60"/>
        <v>1</v>
      </c>
      <c r="O714" s="1">
        <f t="shared" si="61"/>
        <v>17</v>
      </c>
      <c r="P714" s="1">
        <f t="shared" si="62"/>
        <v>0.29166333333705552</v>
      </c>
      <c r="Q714" s="1">
        <f t="shared" si="63"/>
        <v>6.9999200000893325</v>
      </c>
      <c r="R714" s="1">
        <f t="shared" si="64"/>
        <v>0.22430555555183673</v>
      </c>
    </row>
    <row r="715" spans="1:18" x14ac:dyDescent="0.35">
      <c r="A715" s="1">
        <v>6465</v>
      </c>
      <c r="B715" s="1">
        <v>168599</v>
      </c>
      <c r="C715" s="1">
        <v>29435</v>
      </c>
      <c r="D715" s="1">
        <v>12</v>
      </c>
      <c r="E715" s="1">
        <v>2</v>
      </c>
      <c r="F715" s="1">
        <v>1399</v>
      </c>
      <c r="G715" s="1">
        <v>83</v>
      </c>
      <c r="H715" s="2">
        <v>41508.708333333336</v>
      </c>
      <c r="I715" s="2">
        <v>41508.734629999999</v>
      </c>
      <c r="J715" s="1">
        <v>0</v>
      </c>
      <c r="K715" s="1">
        <v>0</v>
      </c>
      <c r="L715" s="2">
        <v>41508.48333333333</v>
      </c>
      <c r="M715" s="1">
        <v>0</v>
      </c>
      <c r="N715" s="1">
        <f t="shared" si="60"/>
        <v>4</v>
      </c>
      <c r="O715" s="1">
        <f t="shared" si="61"/>
        <v>17</v>
      </c>
      <c r="P715" s="1">
        <f t="shared" si="62"/>
        <v>2.6296666663256474E-2</v>
      </c>
      <c r="Q715" s="1">
        <f t="shared" si="63"/>
        <v>0.63111999991815537</v>
      </c>
      <c r="R715" s="1">
        <f t="shared" si="64"/>
        <v>0.22500000000582077</v>
      </c>
    </row>
    <row r="716" spans="1:18" x14ac:dyDescent="0.35">
      <c r="A716" s="1">
        <v>6331</v>
      </c>
      <c r="B716" s="1">
        <v>169134</v>
      </c>
      <c r="C716" s="1">
        <v>40599</v>
      </c>
      <c r="D716" s="1">
        <v>12</v>
      </c>
      <c r="E716" s="1">
        <v>2</v>
      </c>
      <c r="F716" s="1">
        <v>798</v>
      </c>
      <c r="G716" s="1">
        <v>393</v>
      </c>
      <c r="H716" s="2">
        <v>41511.333333333336</v>
      </c>
      <c r="I716" s="2">
        <v>41511.426339999998</v>
      </c>
      <c r="J716" s="1">
        <v>0</v>
      </c>
      <c r="K716" s="1">
        <v>0</v>
      </c>
      <c r="L716" s="2">
        <v>41511.106944444444</v>
      </c>
      <c r="M716" s="1">
        <v>0</v>
      </c>
      <c r="N716" s="1">
        <f t="shared" si="60"/>
        <v>7</v>
      </c>
      <c r="O716" s="1">
        <f t="shared" si="61"/>
        <v>8</v>
      </c>
      <c r="P716" s="1">
        <f t="shared" si="62"/>
        <v>9.3006666662404314E-2</v>
      </c>
      <c r="Q716" s="1">
        <f t="shared" si="63"/>
        <v>2.2321599998977035</v>
      </c>
      <c r="R716" s="1">
        <f t="shared" si="64"/>
        <v>0.22638888889196096</v>
      </c>
    </row>
    <row r="717" spans="1:18" x14ac:dyDescent="0.35">
      <c r="A717" s="1">
        <v>7897</v>
      </c>
      <c r="B717" s="1">
        <v>169669</v>
      </c>
      <c r="C717" s="1">
        <v>40459</v>
      </c>
      <c r="D717" s="1">
        <v>12</v>
      </c>
      <c r="E717" s="1">
        <v>2</v>
      </c>
      <c r="F717" s="1">
        <v>1175</v>
      </c>
      <c r="G717" s="1">
        <v>269</v>
      </c>
      <c r="H717" s="2">
        <v>41514.6875</v>
      </c>
      <c r="I717" s="2">
        <v>41514.702420000001</v>
      </c>
      <c r="J717" s="1">
        <v>0</v>
      </c>
      <c r="K717" s="1">
        <v>0</v>
      </c>
      <c r="L717" s="2">
        <v>41514.461111111108</v>
      </c>
      <c r="M717" s="1">
        <v>0</v>
      </c>
      <c r="N717" s="1">
        <f t="shared" si="60"/>
        <v>3</v>
      </c>
      <c r="O717" s="1">
        <f t="shared" si="61"/>
        <v>16</v>
      </c>
      <c r="P717" s="1">
        <f t="shared" si="62"/>
        <v>1.4920000001438893E-2</v>
      </c>
      <c r="Q717" s="1">
        <f t="shared" si="63"/>
        <v>0.35808000003453344</v>
      </c>
      <c r="R717" s="1">
        <f t="shared" si="64"/>
        <v>0.22638888889196096</v>
      </c>
    </row>
    <row r="718" spans="1:18" x14ac:dyDescent="0.35">
      <c r="A718" s="1">
        <v>6719</v>
      </c>
      <c r="B718" s="1">
        <v>174413</v>
      </c>
      <c r="C718" s="1">
        <v>35861</v>
      </c>
      <c r="D718" s="1">
        <v>12</v>
      </c>
      <c r="E718" s="1">
        <v>2</v>
      </c>
      <c r="F718" s="1">
        <v>1366</v>
      </c>
      <c r="G718" s="1">
        <v>83</v>
      </c>
      <c r="H718" s="2">
        <v>41536.791666666664</v>
      </c>
      <c r="I718" s="2">
        <v>41536.858659999998</v>
      </c>
      <c r="J718" s="1">
        <v>1</v>
      </c>
      <c r="K718" s="1">
        <v>0</v>
      </c>
      <c r="L718" s="2">
        <v>41536.564583333333</v>
      </c>
      <c r="M718" s="1">
        <v>0</v>
      </c>
      <c r="N718" s="1">
        <f t="shared" si="60"/>
        <v>4</v>
      </c>
      <c r="O718" s="1">
        <f t="shared" si="61"/>
        <v>19</v>
      </c>
      <c r="P718" s="1">
        <f t="shared" si="62"/>
        <v>6.6993333333812188E-2</v>
      </c>
      <c r="Q718" s="1">
        <f t="shared" si="63"/>
        <v>1.6078400000114925</v>
      </c>
      <c r="R718" s="1">
        <f t="shared" si="64"/>
        <v>0.22708333333139308</v>
      </c>
    </row>
    <row r="719" spans="1:18" x14ac:dyDescent="0.35">
      <c r="A719" s="1">
        <v>7451</v>
      </c>
      <c r="B719" s="1">
        <v>169940</v>
      </c>
      <c r="C719" s="1">
        <v>26490</v>
      </c>
      <c r="D719" s="1">
        <v>12</v>
      </c>
      <c r="E719" s="1">
        <v>2</v>
      </c>
      <c r="F719" s="1">
        <v>1365</v>
      </c>
      <c r="G719" s="1">
        <v>393</v>
      </c>
      <c r="H719" s="2">
        <v>41516.145833333336</v>
      </c>
      <c r="I719" s="2">
        <v>41516.187790000004</v>
      </c>
      <c r="J719" s="1">
        <v>0</v>
      </c>
      <c r="K719" s="1">
        <v>1</v>
      </c>
      <c r="L719" s="2">
        <v>41515.918749999997</v>
      </c>
      <c r="M719" s="1">
        <v>0</v>
      </c>
      <c r="N719" s="1">
        <f t="shared" si="60"/>
        <v>5</v>
      </c>
      <c r="O719" s="1">
        <f t="shared" si="61"/>
        <v>3</v>
      </c>
      <c r="P719" s="1">
        <f t="shared" si="62"/>
        <v>4.1956666667829268E-2</v>
      </c>
      <c r="Q719" s="1">
        <f t="shared" si="63"/>
        <v>1.0069600000279024</v>
      </c>
      <c r="R719" s="1">
        <f t="shared" si="64"/>
        <v>0.22708333333866904</v>
      </c>
    </row>
    <row r="720" spans="1:18" x14ac:dyDescent="0.35">
      <c r="A720" s="1">
        <v>7873</v>
      </c>
      <c r="B720" s="1">
        <v>180930</v>
      </c>
      <c r="C720" s="1">
        <v>24898</v>
      </c>
      <c r="D720" s="1">
        <v>12</v>
      </c>
      <c r="E720" s="1">
        <v>2</v>
      </c>
      <c r="F720" s="1">
        <v>396</v>
      </c>
      <c r="G720" s="1">
        <v>393</v>
      </c>
      <c r="H720" s="2">
        <v>41572.65625</v>
      </c>
      <c r="I720" s="2">
        <v>41572.730929999998</v>
      </c>
      <c r="J720" s="1">
        <v>1</v>
      </c>
      <c r="K720" s="1">
        <v>0</v>
      </c>
      <c r="L720" s="2">
        <v>41572.428472222222</v>
      </c>
      <c r="M720" s="1">
        <v>0</v>
      </c>
      <c r="N720" s="1">
        <f t="shared" si="60"/>
        <v>5</v>
      </c>
      <c r="O720" s="1">
        <f t="shared" si="61"/>
        <v>15</v>
      </c>
      <c r="P720" s="1">
        <f t="shared" si="62"/>
        <v>7.4679999997897539E-2</v>
      </c>
      <c r="Q720" s="1">
        <f t="shared" si="63"/>
        <v>1.7923199999495409</v>
      </c>
      <c r="R720" s="1">
        <f t="shared" si="64"/>
        <v>0.22777777777810115</v>
      </c>
    </row>
    <row r="721" spans="1:18" x14ac:dyDescent="0.35">
      <c r="A721" s="1">
        <v>7477</v>
      </c>
      <c r="B721" s="1">
        <v>171441</v>
      </c>
      <c r="C721" s="1">
        <v>19206</v>
      </c>
      <c r="D721" s="1">
        <v>12</v>
      </c>
      <c r="E721" s="1">
        <v>2</v>
      </c>
      <c r="F721" s="1">
        <v>949</v>
      </c>
      <c r="G721" s="1">
        <v>1384</v>
      </c>
      <c r="H721" s="2">
        <v>41521.916666666664</v>
      </c>
      <c r="I721" s="2">
        <v>41521.952449999997</v>
      </c>
      <c r="J721" s="1">
        <v>0</v>
      </c>
      <c r="K721" s="1">
        <v>0</v>
      </c>
      <c r="L721" s="2">
        <v>41521.688194444447</v>
      </c>
      <c r="M721" s="1">
        <v>0</v>
      </c>
      <c r="N721" s="1">
        <f t="shared" si="60"/>
        <v>3</v>
      </c>
      <c r="O721" s="1">
        <f t="shared" si="61"/>
        <v>22</v>
      </c>
      <c r="P721" s="1">
        <f t="shared" si="62"/>
        <v>3.5783333332801703E-2</v>
      </c>
      <c r="Q721" s="1">
        <f t="shared" si="63"/>
        <v>0.85879999998724088</v>
      </c>
      <c r="R721" s="1">
        <f t="shared" si="64"/>
        <v>0.22847222221753327</v>
      </c>
    </row>
    <row r="722" spans="1:18" x14ac:dyDescent="0.35">
      <c r="A722" s="1">
        <v>5706</v>
      </c>
      <c r="B722" s="1">
        <v>172685</v>
      </c>
      <c r="C722" s="1">
        <v>42247</v>
      </c>
      <c r="D722" s="1">
        <v>12</v>
      </c>
      <c r="E722" s="1">
        <v>2</v>
      </c>
      <c r="F722" s="1">
        <v>1371</v>
      </c>
      <c r="G722" s="1">
        <v>488</v>
      </c>
      <c r="H722" s="2">
        <v>41527.833333333336</v>
      </c>
      <c r="I722" s="2">
        <v>41527.868670000003</v>
      </c>
      <c r="J722" s="1">
        <v>0</v>
      </c>
      <c r="K722" s="1">
        <v>0</v>
      </c>
      <c r="L722" s="2">
        <v>41527.604861111111</v>
      </c>
      <c r="M722" s="1">
        <v>0</v>
      </c>
      <c r="N722" s="1">
        <f t="shared" si="60"/>
        <v>2</v>
      </c>
      <c r="O722" s="1">
        <f t="shared" si="61"/>
        <v>20</v>
      </c>
      <c r="P722" s="1">
        <f t="shared" si="62"/>
        <v>3.5336666667717509E-2</v>
      </c>
      <c r="Q722" s="1">
        <f t="shared" si="63"/>
        <v>0.84808000002522022</v>
      </c>
      <c r="R722" s="1">
        <f t="shared" si="64"/>
        <v>0.22847222222480923</v>
      </c>
    </row>
    <row r="723" spans="1:18" x14ac:dyDescent="0.35">
      <c r="A723" s="1">
        <v>7188</v>
      </c>
      <c r="B723" s="1">
        <v>158042</v>
      </c>
      <c r="C723" s="1">
        <v>35420</v>
      </c>
      <c r="D723" s="1">
        <v>12</v>
      </c>
      <c r="E723" s="1">
        <v>2</v>
      </c>
      <c r="F723" s="1">
        <v>1391</v>
      </c>
      <c r="G723" s="1">
        <v>393</v>
      </c>
      <c r="H723" s="2">
        <v>41458.041666666664</v>
      </c>
      <c r="I723" s="2">
        <v>41458.136460000002</v>
      </c>
      <c r="J723" s="1">
        <v>1</v>
      </c>
      <c r="K723" s="1">
        <v>0</v>
      </c>
      <c r="L723" s="2">
        <v>41457.8125</v>
      </c>
      <c r="M723" s="1">
        <v>0</v>
      </c>
      <c r="N723" s="1">
        <f t="shared" si="60"/>
        <v>3</v>
      </c>
      <c r="O723" s="1">
        <f t="shared" si="61"/>
        <v>1</v>
      </c>
      <c r="P723" s="1">
        <f t="shared" si="62"/>
        <v>9.4793333337293006E-2</v>
      </c>
      <c r="Q723" s="1">
        <f t="shared" si="63"/>
        <v>2.2750400000950322</v>
      </c>
      <c r="R723" s="1">
        <f t="shared" si="64"/>
        <v>0.22916666666424135</v>
      </c>
    </row>
    <row r="724" spans="1:18" x14ac:dyDescent="0.35">
      <c r="A724" s="1">
        <v>5449</v>
      </c>
      <c r="B724" s="1">
        <v>173625</v>
      </c>
      <c r="C724" s="1">
        <v>36170</v>
      </c>
      <c r="D724" s="1">
        <v>12</v>
      </c>
      <c r="E724" s="1">
        <v>2</v>
      </c>
      <c r="F724" s="1">
        <v>1102</v>
      </c>
      <c r="G724" s="1">
        <v>330</v>
      </c>
      <c r="H724" s="2">
        <v>41532.666666666664</v>
      </c>
      <c r="I724" s="2">
        <v>41532.705020000001</v>
      </c>
      <c r="J724" s="1">
        <v>1</v>
      </c>
      <c r="K724" s="1">
        <v>0</v>
      </c>
      <c r="L724" s="2">
        <v>41532.436805555553</v>
      </c>
      <c r="M724" s="1">
        <v>0</v>
      </c>
      <c r="N724" s="1">
        <f t="shared" si="60"/>
        <v>7</v>
      </c>
      <c r="O724" s="1">
        <f t="shared" si="61"/>
        <v>16</v>
      </c>
      <c r="P724" s="1">
        <f t="shared" si="62"/>
        <v>3.835333333699964E-2</v>
      </c>
      <c r="Q724" s="1">
        <f t="shared" si="63"/>
        <v>0.92048000008799136</v>
      </c>
      <c r="R724" s="1">
        <f t="shared" si="64"/>
        <v>0.22986111111094942</v>
      </c>
    </row>
    <row r="725" spans="1:18" x14ac:dyDescent="0.35">
      <c r="A725" s="1">
        <v>6714</v>
      </c>
      <c r="B725" s="1">
        <v>173320</v>
      </c>
      <c r="C725" s="1">
        <v>4739</v>
      </c>
      <c r="D725" s="1">
        <v>90</v>
      </c>
      <c r="E725" s="1">
        <v>2</v>
      </c>
      <c r="F725" s="1">
        <v>396</v>
      </c>
      <c r="G725" s="1">
        <v>393</v>
      </c>
      <c r="H725" s="2">
        <v>41531.15625</v>
      </c>
      <c r="I725" s="2">
        <v>41531.236120000001</v>
      </c>
      <c r="J725" s="1">
        <v>0</v>
      </c>
      <c r="K725" s="1">
        <v>0</v>
      </c>
      <c r="L725" s="2">
        <v>41530.925000000003</v>
      </c>
      <c r="M725" s="1">
        <v>0</v>
      </c>
      <c r="N725" s="1">
        <f t="shared" si="60"/>
        <v>6</v>
      </c>
      <c r="O725" s="1">
        <f t="shared" si="61"/>
        <v>3</v>
      </c>
      <c r="P725" s="1">
        <f t="shared" si="62"/>
        <v>7.9870000001392327E-2</v>
      </c>
      <c r="Q725" s="1">
        <f t="shared" si="63"/>
        <v>1.9168800000334159</v>
      </c>
      <c r="R725" s="1">
        <f t="shared" si="64"/>
        <v>0.23124999999708962</v>
      </c>
    </row>
    <row r="726" spans="1:18" x14ac:dyDescent="0.35">
      <c r="A726" s="1">
        <v>5872</v>
      </c>
      <c r="B726" s="1">
        <v>158111</v>
      </c>
      <c r="C726" s="1">
        <v>33965</v>
      </c>
      <c r="D726" s="1">
        <v>12</v>
      </c>
      <c r="E726" s="1">
        <v>2</v>
      </c>
      <c r="F726" s="1">
        <v>269</v>
      </c>
      <c r="G726" s="1">
        <v>1371</v>
      </c>
      <c r="H726" s="2">
        <v>41458.583333333336</v>
      </c>
      <c r="I726" s="2">
        <v>41458.596899999997</v>
      </c>
      <c r="J726" s="1">
        <v>0</v>
      </c>
      <c r="K726" s="1">
        <v>0</v>
      </c>
      <c r="L726" s="2">
        <v>41458.350694444445</v>
      </c>
      <c r="M726" s="1">
        <v>0</v>
      </c>
      <c r="N726" s="1">
        <f t="shared" si="60"/>
        <v>3</v>
      </c>
      <c r="O726" s="1">
        <f t="shared" si="61"/>
        <v>14</v>
      </c>
      <c r="P726" s="1">
        <f t="shared" si="62"/>
        <v>1.3566666661063209E-2</v>
      </c>
      <c r="Q726" s="1">
        <f t="shared" si="63"/>
        <v>0.32559999986551702</v>
      </c>
      <c r="R726" s="1">
        <f t="shared" si="64"/>
        <v>0.23263888889050577</v>
      </c>
    </row>
    <row r="727" spans="1:18" x14ac:dyDescent="0.35">
      <c r="A727" s="1">
        <v>6551</v>
      </c>
      <c r="B727" s="1">
        <v>173448</v>
      </c>
      <c r="C727" s="1">
        <v>42651</v>
      </c>
      <c r="D727" s="1">
        <v>12</v>
      </c>
      <c r="E727" s="1">
        <v>3</v>
      </c>
      <c r="F727" s="1">
        <v>968</v>
      </c>
      <c r="G727" s="1" t="s">
        <v>12</v>
      </c>
      <c r="H727" s="2">
        <v>41531.822916666664</v>
      </c>
      <c r="I727" s="2">
        <v>41532.03125</v>
      </c>
      <c r="J727" s="1">
        <v>1</v>
      </c>
      <c r="K727" s="1">
        <v>0</v>
      </c>
      <c r="L727" s="2">
        <v>41531.589583333334</v>
      </c>
      <c r="M727" s="1">
        <v>0</v>
      </c>
      <c r="N727" s="1">
        <f t="shared" si="60"/>
        <v>6</v>
      </c>
      <c r="O727" s="1">
        <f t="shared" si="61"/>
        <v>19</v>
      </c>
      <c r="P727" s="1">
        <f t="shared" si="62"/>
        <v>0.20833333333575865</v>
      </c>
      <c r="Q727" s="1">
        <f t="shared" si="63"/>
        <v>5.0000000000582077</v>
      </c>
      <c r="R727" s="1">
        <f t="shared" si="64"/>
        <v>0.23333333332993789</v>
      </c>
    </row>
    <row r="728" spans="1:18" x14ac:dyDescent="0.35">
      <c r="A728" s="1">
        <v>5575</v>
      </c>
      <c r="B728" s="1">
        <v>177470</v>
      </c>
      <c r="C728" s="1">
        <v>27761</v>
      </c>
      <c r="D728" s="1">
        <v>12</v>
      </c>
      <c r="E728" s="1">
        <v>3</v>
      </c>
      <c r="F728" s="1">
        <v>396</v>
      </c>
      <c r="G728" s="1" t="s">
        <v>12</v>
      </c>
      <c r="H728" s="2">
        <v>41553.729166666664</v>
      </c>
      <c r="I728" s="2">
        <v>41554.020830000001</v>
      </c>
      <c r="J728" s="1">
        <v>0</v>
      </c>
      <c r="K728" s="1">
        <v>0</v>
      </c>
      <c r="L728" s="2">
        <v>41553.494444444441</v>
      </c>
      <c r="M728" s="1">
        <v>0</v>
      </c>
      <c r="N728" s="1">
        <f t="shared" si="60"/>
        <v>7</v>
      </c>
      <c r="O728" s="1">
        <f t="shared" si="61"/>
        <v>17</v>
      </c>
      <c r="P728" s="1">
        <f t="shared" si="62"/>
        <v>0.29166333333705552</v>
      </c>
      <c r="Q728" s="1">
        <f t="shared" si="63"/>
        <v>6.9999200000893325</v>
      </c>
      <c r="R728" s="1">
        <f t="shared" si="64"/>
        <v>0.23472222222335404</v>
      </c>
    </row>
    <row r="729" spans="1:18" x14ac:dyDescent="0.35">
      <c r="A729" s="1">
        <v>5475</v>
      </c>
      <c r="B729" s="1">
        <v>169237</v>
      </c>
      <c r="C729" s="1">
        <v>40654</v>
      </c>
      <c r="D729" s="1">
        <v>89</v>
      </c>
      <c r="E729" s="1">
        <v>2</v>
      </c>
      <c r="F729" s="1">
        <v>1281</v>
      </c>
      <c r="G729" s="1">
        <v>142</v>
      </c>
      <c r="H729" s="2">
        <v>41511.854166666664</v>
      </c>
      <c r="I729" s="2">
        <v>41511.885569999999</v>
      </c>
      <c r="J729" s="1">
        <v>1</v>
      </c>
      <c r="K729" s="1">
        <v>0</v>
      </c>
      <c r="L729" s="2">
        <v>41511.618750000001</v>
      </c>
      <c r="M729" s="1">
        <v>0</v>
      </c>
      <c r="N729" s="1">
        <f t="shared" si="60"/>
        <v>7</v>
      </c>
      <c r="O729" s="1">
        <f t="shared" si="61"/>
        <v>20</v>
      </c>
      <c r="P729" s="1">
        <f t="shared" si="62"/>
        <v>3.1403333334310446E-2</v>
      </c>
      <c r="Q729" s="1">
        <f t="shared" si="63"/>
        <v>0.7536800000234507</v>
      </c>
      <c r="R729" s="1">
        <f t="shared" si="64"/>
        <v>0.23541666666278616</v>
      </c>
    </row>
    <row r="730" spans="1:18" x14ac:dyDescent="0.35">
      <c r="A730" s="1">
        <v>6096</v>
      </c>
      <c r="B730" s="1">
        <v>163125</v>
      </c>
      <c r="C730" s="1">
        <v>24989</v>
      </c>
      <c r="D730" s="1">
        <v>12</v>
      </c>
      <c r="E730" s="1">
        <v>2</v>
      </c>
      <c r="F730" s="1">
        <v>293</v>
      </c>
      <c r="G730" s="1">
        <v>585</v>
      </c>
      <c r="H730" s="2">
        <v>41483.697916666664</v>
      </c>
      <c r="I730" s="2">
        <v>41483.755469999996</v>
      </c>
      <c r="J730" s="1">
        <v>0</v>
      </c>
      <c r="K730" s="1">
        <v>1</v>
      </c>
      <c r="L730" s="2">
        <v>41483.461805555555</v>
      </c>
      <c r="M730" s="1">
        <v>0</v>
      </c>
      <c r="N730" s="1">
        <f t="shared" si="60"/>
        <v>7</v>
      </c>
      <c r="O730" s="1">
        <f t="shared" si="61"/>
        <v>16</v>
      </c>
      <c r="P730" s="1">
        <f t="shared" si="62"/>
        <v>5.7553333332180046E-2</v>
      </c>
      <c r="Q730" s="1">
        <f t="shared" si="63"/>
        <v>1.3812799999723211</v>
      </c>
      <c r="R730" s="1">
        <f t="shared" si="64"/>
        <v>0.23611111110949423</v>
      </c>
    </row>
    <row r="731" spans="1:18" x14ac:dyDescent="0.35">
      <c r="A731" s="1">
        <v>5617</v>
      </c>
      <c r="B731" s="1">
        <v>157608</v>
      </c>
      <c r="C731" s="1">
        <v>35224</v>
      </c>
      <c r="D731" s="1">
        <v>12</v>
      </c>
      <c r="E731" s="1">
        <v>2</v>
      </c>
      <c r="F731" s="1">
        <v>393</v>
      </c>
      <c r="G731" s="1">
        <v>269</v>
      </c>
      <c r="H731" s="2">
        <v>41455.541666666664</v>
      </c>
      <c r="I731" s="2">
        <v>41455.576710000001</v>
      </c>
      <c r="J731" s="1">
        <v>1</v>
      </c>
      <c r="K731" s="1">
        <v>0</v>
      </c>
      <c r="L731" s="2">
        <v>41455.304861111108</v>
      </c>
      <c r="M731" s="1">
        <v>0</v>
      </c>
      <c r="N731" s="1">
        <f t="shared" si="60"/>
        <v>7</v>
      </c>
      <c r="O731" s="1">
        <f t="shared" si="61"/>
        <v>13</v>
      </c>
      <c r="P731" s="1">
        <f t="shared" si="62"/>
        <v>3.5043333336943761E-2</v>
      </c>
      <c r="Q731" s="1">
        <f t="shared" si="63"/>
        <v>0.84104000008665025</v>
      </c>
      <c r="R731" s="1">
        <f t="shared" si="64"/>
        <v>0.23680555555620231</v>
      </c>
    </row>
    <row r="732" spans="1:18" x14ac:dyDescent="0.35">
      <c r="A732" s="1">
        <v>5913</v>
      </c>
      <c r="B732" s="1">
        <v>172786</v>
      </c>
      <c r="C732" s="1">
        <v>42293</v>
      </c>
      <c r="D732" s="1">
        <v>89</v>
      </c>
      <c r="E732" s="1">
        <v>2</v>
      </c>
      <c r="F732" s="1">
        <v>590</v>
      </c>
      <c r="G732" s="1">
        <v>1096</v>
      </c>
      <c r="H732" s="2">
        <v>41528.3125</v>
      </c>
      <c r="I732" s="2">
        <v>41528.397779999999</v>
      </c>
      <c r="J732" s="1">
        <v>1</v>
      </c>
      <c r="K732" s="1">
        <v>0</v>
      </c>
      <c r="L732" s="2">
        <v>41528.075694444444</v>
      </c>
      <c r="M732" s="1">
        <v>0</v>
      </c>
      <c r="N732" s="1">
        <f t="shared" si="60"/>
        <v>3</v>
      </c>
      <c r="O732" s="1">
        <f t="shared" si="61"/>
        <v>7</v>
      </c>
      <c r="P732" s="1">
        <f t="shared" si="62"/>
        <v>8.5279999999329448E-2</v>
      </c>
      <c r="Q732" s="1">
        <f t="shared" si="63"/>
        <v>2.0467199999839067</v>
      </c>
      <c r="R732" s="1">
        <f t="shared" si="64"/>
        <v>0.23680555555620231</v>
      </c>
    </row>
    <row r="733" spans="1:18" x14ac:dyDescent="0.35">
      <c r="A733" s="1">
        <v>7149</v>
      </c>
      <c r="B733" s="1">
        <v>175081</v>
      </c>
      <c r="C733" s="1">
        <v>28639</v>
      </c>
      <c r="D733" s="1">
        <v>12</v>
      </c>
      <c r="E733" s="1">
        <v>2</v>
      </c>
      <c r="F733" s="1">
        <v>1038</v>
      </c>
      <c r="G733" s="1">
        <v>1384</v>
      </c>
      <c r="H733" s="2">
        <v>41540.65625</v>
      </c>
      <c r="I733" s="2">
        <v>41540.697970000001</v>
      </c>
      <c r="J733" s="1">
        <v>1</v>
      </c>
      <c r="K733" s="1">
        <v>0</v>
      </c>
      <c r="L733" s="2">
        <v>41540.419444444444</v>
      </c>
      <c r="M733" s="1">
        <v>0</v>
      </c>
      <c r="N733" s="1">
        <f t="shared" si="60"/>
        <v>1</v>
      </c>
      <c r="O733" s="1">
        <f t="shared" si="61"/>
        <v>15</v>
      </c>
      <c r="P733" s="1">
        <f t="shared" si="62"/>
        <v>4.1720000001078006E-2</v>
      </c>
      <c r="Q733" s="1">
        <f t="shared" si="63"/>
        <v>1.0012800000258721</v>
      </c>
      <c r="R733" s="1">
        <f t="shared" si="64"/>
        <v>0.23680555555620231</v>
      </c>
    </row>
    <row r="734" spans="1:18" x14ac:dyDescent="0.35">
      <c r="A734" s="1">
        <v>7063</v>
      </c>
      <c r="B734" s="1">
        <v>178059</v>
      </c>
      <c r="C734" s="1">
        <v>44527</v>
      </c>
      <c r="D734" s="1">
        <v>12</v>
      </c>
      <c r="E734" s="1">
        <v>2</v>
      </c>
      <c r="F734" s="1">
        <v>433</v>
      </c>
      <c r="G734" s="1">
        <v>393</v>
      </c>
      <c r="H734" s="2">
        <v>41556.708333333336</v>
      </c>
      <c r="I734" s="2">
        <v>41556.772969999998</v>
      </c>
      <c r="J734" s="1">
        <v>1</v>
      </c>
      <c r="K734" s="1">
        <v>0</v>
      </c>
      <c r="L734" s="2">
        <v>41556.47152777778</v>
      </c>
      <c r="M734" s="1">
        <v>0</v>
      </c>
      <c r="N734" s="1">
        <f t="shared" si="60"/>
        <v>3</v>
      </c>
      <c r="O734" s="1">
        <f t="shared" si="61"/>
        <v>17</v>
      </c>
      <c r="P734" s="1">
        <f t="shared" si="62"/>
        <v>6.463666666240897E-2</v>
      </c>
      <c r="Q734" s="1">
        <f t="shared" si="63"/>
        <v>1.5512799998978153</v>
      </c>
      <c r="R734" s="1">
        <f t="shared" si="64"/>
        <v>0.23680555555620231</v>
      </c>
    </row>
    <row r="735" spans="1:18" x14ac:dyDescent="0.35">
      <c r="A735" s="1">
        <v>6844</v>
      </c>
      <c r="B735" s="1">
        <v>179493</v>
      </c>
      <c r="C735" s="1">
        <v>45491</v>
      </c>
      <c r="D735" s="1">
        <v>65</v>
      </c>
      <c r="E735" s="1">
        <v>2</v>
      </c>
      <c r="F735" s="1">
        <v>105</v>
      </c>
      <c r="G735" s="1">
        <v>25</v>
      </c>
      <c r="H735" s="2">
        <v>41564.59375</v>
      </c>
      <c r="I735" s="2">
        <v>41564.634380000003</v>
      </c>
      <c r="J735" s="1">
        <v>0</v>
      </c>
      <c r="K735" s="1">
        <v>0</v>
      </c>
      <c r="L735" s="2">
        <v>41564.356944444444</v>
      </c>
      <c r="M735" s="1">
        <v>0</v>
      </c>
      <c r="N735" s="1">
        <f t="shared" si="60"/>
        <v>4</v>
      </c>
      <c r="O735" s="1">
        <f t="shared" si="61"/>
        <v>14</v>
      </c>
      <c r="P735" s="1">
        <f t="shared" si="62"/>
        <v>4.063000000314787E-2</v>
      </c>
      <c r="Q735" s="1">
        <f t="shared" si="63"/>
        <v>0.97512000007554889</v>
      </c>
      <c r="R735" s="1">
        <f t="shared" si="64"/>
        <v>0.23680555555620231</v>
      </c>
    </row>
    <row r="736" spans="1:18" x14ac:dyDescent="0.35">
      <c r="A736" s="1">
        <v>7325</v>
      </c>
      <c r="B736" s="1">
        <v>160738</v>
      </c>
      <c r="C736" s="1">
        <v>36642</v>
      </c>
      <c r="D736" s="1">
        <v>12</v>
      </c>
      <c r="E736" s="1">
        <v>3</v>
      </c>
      <c r="F736" s="1">
        <v>278</v>
      </c>
      <c r="G736" s="1" t="s">
        <v>12</v>
      </c>
      <c r="H736" s="2">
        <v>41470.791666666664</v>
      </c>
      <c r="I736" s="2">
        <v>41471</v>
      </c>
      <c r="J736" s="1">
        <v>1</v>
      </c>
      <c r="K736" s="1">
        <v>0</v>
      </c>
      <c r="L736" s="2">
        <v>41470.554166666669</v>
      </c>
      <c r="M736" s="1">
        <v>0</v>
      </c>
      <c r="N736" s="1">
        <f t="shared" si="60"/>
        <v>1</v>
      </c>
      <c r="O736" s="1">
        <f t="shared" si="61"/>
        <v>19</v>
      </c>
      <c r="P736" s="1">
        <f t="shared" si="62"/>
        <v>0.20833333333575865</v>
      </c>
      <c r="Q736" s="1">
        <f t="shared" si="63"/>
        <v>5.0000000000582077</v>
      </c>
      <c r="R736" s="1">
        <f t="shared" si="64"/>
        <v>0.23749999999563443</v>
      </c>
    </row>
    <row r="737" spans="1:18" x14ac:dyDescent="0.35">
      <c r="A737" s="1">
        <v>6630</v>
      </c>
      <c r="B737" s="1">
        <v>167887</v>
      </c>
      <c r="C737" s="1">
        <v>1305</v>
      </c>
      <c r="D737" s="1">
        <v>12</v>
      </c>
      <c r="E737" s="1">
        <v>2</v>
      </c>
      <c r="F737" s="1">
        <v>1318</v>
      </c>
      <c r="G737" s="1">
        <v>393</v>
      </c>
      <c r="H737" s="2">
        <v>41505.135416666664</v>
      </c>
      <c r="I737" s="2">
        <v>41505.189039999997</v>
      </c>
      <c r="J737" s="1">
        <v>0</v>
      </c>
      <c r="K737" s="1">
        <v>1</v>
      </c>
      <c r="L737" s="2">
        <v>41504.897916666669</v>
      </c>
      <c r="M737" s="1">
        <v>0</v>
      </c>
      <c r="N737" s="1">
        <f t="shared" si="60"/>
        <v>1</v>
      </c>
      <c r="O737" s="1">
        <f t="shared" si="61"/>
        <v>3</v>
      </c>
      <c r="P737" s="1">
        <f t="shared" si="62"/>
        <v>5.3623333333234768E-2</v>
      </c>
      <c r="Q737" s="1">
        <f t="shared" si="63"/>
        <v>1.2869599999976344</v>
      </c>
      <c r="R737" s="1">
        <f t="shared" si="64"/>
        <v>0.23749999999563443</v>
      </c>
    </row>
    <row r="738" spans="1:18" x14ac:dyDescent="0.35">
      <c r="A738" s="1">
        <v>5984</v>
      </c>
      <c r="B738" s="1">
        <v>176691</v>
      </c>
      <c r="C738" s="1">
        <v>44031</v>
      </c>
      <c r="D738" s="1">
        <v>12</v>
      </c>
      <c r="E738" s="1">
        <v>2</v>
      </c>
      <c r="F738" s="1">
        <v>293</v>
      </c>
      <c r="G738" s="1">
        <v>502</v>
      </c>
      <c r="H738" s="2">
        <v>41548.9375</v>
      </c>
      <c r="I738" s="2">
        <v>41548.970390000002</v>
      </c>
      <c r="J738" s="1">
        <v>0</v>
      </c>
      <c r="K738" s="1">
        <v>0</v>
      </c>
      <c r="L738" s="2">
        <v>41548.699305555558</v>
      </c>
      <c r="M738" s="1">
        <v>0</v>
      </c>
      <c r="N738" s="1">
        <f t="shared" si="60"/>
        <v>2</v>
      </c>
      <c r="O738" s="1">
        <f t="shared" si="61"/>
        <v>22</v>
      </c>
      <c r="P738" s="1">
        <f t="shared" si="62"/>
        <v>3.2890000002225861E-2</v>
      </c>
      <c r="Q738" s="1">
        <f t="shared" si="63"/>
        <v>0.78936000005342066</v>
      </c>
      <c r="R738" s="1">
        <f t="shared" si="64"/>
        <v>0.2381944444423425</v>
      </c>
    </row>
    <row r="739" spans="1:18" x14ac:dyDescent="0.35">
      <c r="A739" s="1">
        <v>6762</v>
      </c>
      <c r="B739" s="1">
        <v>177272</v>
      </c>
      <c r="C739" s="1">
        <v>38533</v>
      </c>
      <c r="D739" s="1">
        <v>12</v>
      </c>
      <c r="E739" s="1">
        <v>2</v>
      </c>
      <c r="F739" s="1">
        <v>392</v>
      </c>
      <c r="G739" s="1">
        <v>393</v>
      </c>
      <c r="H739" s="2">
        <v>41552.208333333336</v>
      </c>
      <c r="I739" s="2">
        <v>41552.258500000004</v>
      </c>
      <c r="J739" s="1">
        <v>1</v>
      </c>
      <c r="K739" s="1">
        <v>0</v>
      </c>
      <c r="L739" s="2">
        <v>41551.970138888886</v>
      </c>
      <c r="M739" s="1">
        <v>0</v>
      </c>
      <c r="N739" s="1">
        <f t="shared" si="60"/>
        <v>6</v>
      </c>
      <c r="O739" s="1">
        <f t="shared" si="61"/>
        <v>5</v>
      </c>
      <c r="P739" s="1">
        <f t="shared" si="62"/>
        <v>5.0166666667792015E-2</v>
      </c>
      <c r="Q739" s="1">
        <f t="shared" si="63"/>
        <v>1.2040000000270084</v>
      </c>
      <c r="R739" s="1">
        <f t="shared" si="64"/>
        <v>0.23819444444961846</v>
      </c>
    </row>
    <row r="740" spans="1:18" x14ac:dyDescent="0.35">
      <c r="A740" s="1">
        <v>7327</v>
      </c>
      <c r="B740" s="1">
        <v>160420</v>
      </c>
      <c r="C740" s="1">
        <v>36477</v>
      </c>
      <c r="D740" s="1">
        <v>12</v>
      </c>
      <c r="E740" s="1">
        <v>2</v>
      </c>
      <c r="F740" s="1">
        <v>83</v>
      </c>
      <c r="G740" s="1">
        <v>452</v>
      </c>
      <c r="H740" s="2">
        <v>41468.9375</v>
      </c>
      <c r="I740" s="2">
        <v>41468.976560000003</v>
      </c>
      <c r="J740" s="1">
        <v>1</v>
      </c>
      <c r="K740" s="1">
        <v>0</v>
      </c>
      <c r="L740" s="2">
        <v>41468.698611111111</v>
      </c>
      <c r="M740" s="1">
        <v>0</v>
      </c>
      <c r="N740" s="1">
        <f t="shared" si="60"/>
        <v>6</v>
      </c>
      <c r="O740" s="1">
        <f t="shared" si="61"/>
        <v>22</v>
      </c>
      <c r="P740" s="1">
        <f t="shared" si="62"/>
        <v>3.9060000002791639E-2</v>
      </c>
      <c r="Q740" s="1">
        <f t="shared" si="63"/>
        <v>0.93744000006699935</v>
      </c>
      <c r="R740" s="1">
        <f t="shared" si="64"/>
        <v>0.23888888888905058</v>
      </c>
    </row>
    <row r="741" spans="1:18" x14ac:dyDescent="0.35">
      <c r="A741" s="1">
        <v>6361</v>
      </c>
      <c r="B741" s="1">
        <v>162572</v>
      </c>
      <c r="C741" s="1">
        <v>14364</v>
      </c>
      <c r="D741" s="1">
        <v>12</v>
      </c>
      <c r="E741" s="1">
        <v>2</v>
      </c>
      <c r="F741" s="1">
        <v>767</v>
      </c>
      <c r="G741" s="1">
        <v>873</v>
      </c>
      <c r="H741" s="2">
        <v>41480.770833333336</v>
      </c>
      <c r="I741" s="2">
        <v>41480.81263</v>
      </c>
      <c r="J741" s="1">
        <v>0</v>
      </c>
      <c r="K741" s="1">
        <v>0</v>
      </c>
      <c r="L741" s="2">
        <v>41480.531944444447</v>
      </c>
      <c r="M741" s="1">
        <v>0</v>
      </c>
      <c r="N741" s="1">
        <f t="shared" si="60"/>
        <v>4</v>
      </c>
      <c r="O741" s="1">
        <f t="shared" si="61"/>
        <v>18</v>
      </c>
      <c r="P741" s="1">
        <f t="shared" si="62"/>
        <v>4.179666666459525E-2</v>
      </c>
      <c r="Q741" s="1">
        <f t="shared" si="63"/>
        <v>1.003119999950286</v>
      </c>
      <c r="R741" s="1">
        <f t="shared" si="64"/>
        <v>0.23888888888905058</v>
      </c>
    </row>
    <row r="742" spans="1:18" x14ac:dyDescent="0.35">
      <c r="A742" s="1">
        <v>5530</v>
      </c>
      <c r="B742" s="1">
        <v>164970</v>
      </c>
      <c r="C742" s="1">
        <v>38477</v>
      </c>
      <c r="D742" s="1">
        <v>89</v>
      </c>
      <c r="E742" s="1">
        <v>2</v>
      </c>
      <c r="F742" s="1">
        <v>238</v>
      </c>
      <c r="G742" s="1">
        <v>330</v>
      </c>
      <c r="H742" s="2">
        <v>41491.71875</v>
      </c>
      <c r="I742" s="2">
        <v>41491.74209</v>
      </c>
      <c r="J742" s="1">
        <v>1</v>
      </c>
      <c r="K742" s="1">
        <v>0</v>
      </c>
      <c r="L742" s="2">
        <v>41491.479861111111</v>
      </c>
      <c r="M742" s="1">
        <v>0</v>
      </c>
      <c r="N742" s="1">
        <f t="shared" si="60"/>
        <v>1</v>
      </c>
      <c r="O742" s="1">
        <f t="shared" si="61"/>
        <v>17</v>
      </c>
      <c r="P742" s="1">
        <f t="shared" si="62"/>
        <v>2.3339999999734573E-2</v>
      </c>
      <c r="Q742" s="1">
        <f t="shared" si="63"/>
        <v>0.56015999999362975</v>
      </c>
      <c r="R742" s="1">
        <f t="shared" si="64"/>
        <v>0.23888888888905058</v>
      </c>
    </row>
    <row r="743" spans="1:18" x14ac:dyDescent="0.35">
      <c r="A743" s="1">
        <v>6736</v>
      </c>
      <c r="B743" s="1">
        <v>168677</v>
      </c>
      <c r="C743" s="1">
        <v>40393</v>
      </c>
      <c r="D743" s="1">
        <v>12</v>
      </c>
      <c r="E743" s="1">
        <v>2</v>
      </c>
      <c r="F743" s="1">
        <v>393</v>
      </c>
      <c r="G743" s="1">
        <v>187</v>
      </c>
      <c r="H743" s="2">
        <v>41509.010416666664</v>
      </c>
      <c r="I743" s="2">
        <v>41509.059589999997</v>
      </c>
      <c r="J743" s="1">
        <v>0</v>
      </c>
      <c r="K743" s="1">
        <v>1</v>
      </c>
      <c r="L743" s="2">
        <v>41508.771527777775</v>
      </c>
      <c r="M743" s="1">
        <v>0</v>
      </c>
      <c r="N743" s="1">
        <f t="shared" si="60"/>
        <v>5</v>
      </c>
      <c r="O743" s="1">
        <f t="shared" si="61"/>
        <v>0</v>
      </c>
      <c r="P743" s="1">
        <f t="shared" si="62"/>
        <v>4.9173333332873881E-2</v>
      </c>
      <c r="Q743" s="1">
        <f t="shared" si="63"/>
        <v>1.1801599999889731</v>
      </c>
      <c r="R743" s="1">
        <f t="shared" si="64"/>
        <v>0.23888888888905058</v>
      </c>
    </row>
    <row r="744" spans="1:18" x14ac:dyDescent="0.35">
      <c r="A744" s="1">
        <v>7005</v>
      </c>
      <c r="B744" s="1">
        <v>140237</v>
      </c>
      <c r="C744" s="1">
        <v>26167</v>
      </c>
      <c r="D744" s="1">
        <v>28</v>
      </c>
      <c r="E744" s="1">
        <v>2</v>
      </c>
      <c r="F744" s="1">
        <v>1371</v>
      </c>
      <c r="G744" s="1">
        <v>393</v>
      </c>
      <c r="H744" s="2">
        <v>41339.9375</v>
      </c>
      <c r="I744" s="2">
        <v>41340</v>
      </c>
      <c r="J744" s="1">
        <v>1</v>
      </c>
      <c r="K744" s="1">
        <v>0</v>
      </c>
      <c r="L744" s="2">
        <v>41339.697916666664</v>
      </c>
      <c r="M744" s="1">
        <v>0</v>
      </c>
      <c r="N744" s="1">
        <f t="shared" si="60"/>
        <v>3</v>
      </c>
      <c r="O744" s="1">
        <f t="shared" si="61"/>
        <v>22</v>
      </c>
      <c r="P744" s="1">
        <f t="shared" si="62"/>
        <v>6.25E-2</v>
      </c>
      <c r="Q744" s="1">
        <f t="shared" si="63"/>
        <v>1.5</v>
      </c>
      <c r="R744" s="1">
        <f t="shared" si="64"/>
        <v>0.23958333333575865</v>
      </c>
    </row>
    <row r="745" spans="1:18" x14ac:dyDescent="0.35">
      <c r="A745" s="1">
        <v>6956</v>
      </c>
      <c r="B745" s="1">
        <v>169961</v>
      </c>
      <c r="C745" s="1">
        <v>36696</v>
      </c>
      <c r="D745" s="1">
        <v>12</v>
      </c>
      <c r="E745" s="1">
        <v>2</v>
      </c>
      <c r="F745" s="1">
        <v>1371</v>
      </c>
      <c r="G745" s="1">
        <v>571</v>
      </c>
      <c r="H745" s="2">
        <v>41516.208333333336</v>
      </c>
      <c r="I745" s="2">
        <v>41516.229070000001</v>
      </c>
      <c r="J745" s="1">
        <v>0</v>
      </c>
      <c r="K745" s="1">
        <v>0</v>
      </c>
      <c r="L745" s="2">
        <v>41515.96875</v>
      </c>
      <c r="M745" s="1">
        <v>0</v>
      </c>
      <c r="N745" s="1">
        <f t="shared" si="60"/>
        <v>5</v>
      </c>
      <c r="O745" s="1">
        <f t="shared" si="61"/>
        <v>5</v>
      </c>
      <c r="P745" s="1">
        <f t="shared" si="62"/>
        <v>2.0736666665470693E-2</v>
      </c>
      <c r="Q745" s="1">
        <f t="shared" si="63"/>
        <v>0.49767999997129664</v>
      </c>
      <c r="R745" s="1">
        <f t="shared" si="64"/>
        <v>0.23958333333575865</v>
      </c>
    </row>
    <row r="746" spans="1:18" x14ac:dyDescent="0.35">
      <c r="A746" s="1">
        <v>6751</v>
      </c>
      <c r="B746" s="1">
        <v>175233</v>
      </c>
      <c r="C746" s="1">
        <v>34530</v>
      </c>
      <c r="D746" s="1">
        <v>12</v>
      </c>
      <c r="E746" s="1">
        <v>2</v>
      </c>
      <c r="F746" s="1">
        <v>1371</v>
      </c>
      <c r="G746" s="1">
        <v>1017</v>
      </c>
      <c r="H746" s="2">
        <v>41541.78125</v>
      </c>
      <c r="I746" s="2">
        <v>41541.836519999997</v>
      </c>
      <c r="J746" s="1">
        <v>0</v>
      </c>
      <c r="K746" s="1">
        <v>0</v>
      </c>
      <c r="L746" s="2">
        <v>41541.540277777778</v>
      </c>
      <c r="M746" s="1">
        <v>0</v>
      </c>
      <c r="N746" s="1">
        <f t="shared" si="60"/>
        <v>2</v>
      </c>
      <c r="O746" s="1">
        <f t="shared" si="61"/>
        <v>18</v>
      </c>
      <c r="P746" s="1">
        <f t="shared" si="62"/>
        <v>5.5269999997108243E-2</v>
      </c>
      <c r="Q746" s="1">
        <f t="shared" si="63"/>
        <v>1.3264799999305978</v>
      </c>
      <c r="R746" s="1">
        <f t="shared" si="64"/>
        <v>0.24097222222189885</v>
      </c>
    </row>
    <row r="747" spans="1:18" x14ac:dyDescent="0.35">
      <c r="A747" s="1">
        <v>6336</v>
      </c>
      <c r="B747" s="1">
        <v>143601</v>
      </c>
      <c r="C747" s="1">
        <v>27854</v>
      </c>
      <c r="D747" s="1">
        <v>12</v>
      </c>
      <c r="E747" s="1">
        <v>2</v>
      </c>
      <c r="F747" s="1">
        <v>85</v>
      </c>
      <c r="G747" s="1">
        <v>1109</v>
      </c>
      <c r="H747" s="2">
        <v>41370.354166666664</v>
      </c>
      <c r="I747" s="2">
        <v>41371</v>
      </c>
      <c r="J747" s="1">
        <v>1</v>
      </c>
      <c r="K747" s="1">
        <v>0</v>
      </c>
      <c r="L747" s="2">
        <v>41370.112500000003</v>
      </c>
      <c r="M747" s="1">
        <v>0</v>
      </c>
      <c r="N747" s="1">
        <f t="shared" si="60"/>
        <v>6</v>
      </c>
      <c r="O747" s="1">
        <f t="shared" si="61"/>
        <v>8</v>
      </c>
      <c r="P747" s="1">
        <f t="shared" si="62"/>
        <v>0.64583333333575865</v>
      </c>
      <c r="Q747" s="1">
        <f t="shared" si="63"/>
        <v>15.500000000058208</v>
      </c>
      <c r="R747" s="1">
        <f t="shared" si="64"/>
        <v>0.24166666666133096</v>
      </c>
    </row>
    <row r="748" spans="1:18" x14ac:dyDescent="0.35">
      <c r="A748" s="1">
        <v>7431</v>
      </c>
      <c r="B748" s="1">
        <v>161697</v>
      </c>
      <c r="C748" s="1">
        <v>32695</v>
      </c>
      <c r="D748" s="1">
        <v>12</v>
      </c>
      <c r="E748" s="1">
        <v>2</v>
      </c>
      <c r="F748" s="1">
        <v>1120</v>
      </c>
      <c r="G748" s="1">
        <v>1017</v>
      </c>
      <c r="H748" s="2">
        <v>41475.875</v>
      </c>
      <c r="I748" s="2">
        <v>41475.979549999996</v>
      </c>
      <c r="J748" s="1">
        <v>0</v>
      </c>
      <c r="K748" s="1">
        <v>0</v>
      </c>
      <c r="L748" s="2">
        <v>41475.633333333331</v>
      </c>
      <c r="M748" s="1">
        <v>0</v>
      </c>
      <c r="N748" s="1">
        <f t="shared" si="60"/>
        <v>6</v>
      </c>
      <c r="O748" s="1">
        <f t="shared" si="61"/>
        <v>21</v>
      </c>
      <c r="P748" s="1">
        <f t="shared" si="62"/>
        <v>0.10454999999637948</v>
      </c>
      <c r="Q748" s="1">
        <f t="shared" si="63"/>
        <v>2.5091999999131076</v>
      </c>
      <c r="R748" s="1">
        <f t="shared" si="64"/>
        <v>0.24166666666860692</v>
      </c>
    </row>
    <row r="749" spans="1:18" x14ac:dyDescent="0.35">
      <c r="A749" s="1">
        <v>6974</v>
      </c>
      <c r="B749" s="1">
        <v>174279</v>
      </c>
      <c r="C749" s="1">
        <v>1970</v>
      </c>
      <c r="D749" s="1">
        <v>12</v>
      </c>
      <c r="E749" s="1">
        <v>2</v>
      </c>
      <c r="F749" s="1">
        <v>585</v>
      </c>
      <c r="G749" s="1">
        <v>1096</v>
      </c>
      <c r="H749" s="2">
        <v>41535.9375</v>
      </c>
      <c r="I749" s="2">
        <v>41535.994019999998</v>
      </c>
      <c r="J749" s="1">
        <v>0</v>
      </c>
      <c r="K749" s="1">
        <v>0</v>
      </c>
      <c r="L749" s="2">
        <v>41535.695833333331</v>
      </c>
      <c r="M749" s="1">
        <v>0</v>
      </c>
      <c r="N749" s="1">
        <f t="shared" si="60"/>
        <v>3</v>
      </c>
      <c r="O749" s="1">
        <f t="shared" si="61"/>
        <v>22</v>
      </c>
      <c r="P749" s="1">
        <f t="shared" si="62"/>
        <v>5.6519999998272397E-2</v>
      </c>
      <c r="Q749" s="1">
        <f t="shared" si="63"/>
        <v>1.3564799999585375</v>
      </c>
      <c r="R749" s="1">
        <f t="shared" si="64"/>
        <v>0.24166666666860692</v>
      </c>
    </row>
    <row r="750" spans="1:18" x14ac:dyDescent="0.35">
      <c r="A750" s="1">
        <v>7685</v>
      </c>
      <c r="B750" s="1">
        <v>183897</v>
      </c>
      <c r="C750" s="1">
        <v>47687</v>
      </c>
      <c r="D750" s="1">
        <v>12</v>
      </c>
      <c r="E750" s="1">
        <v>2</v>
      </c>
      <c r="F750" s="1">
        <v>393</v>
      </c>
      <c r="G750" s="1">
        <v>776</v>
      </c>
      <c r="H750" s="2">
        <v>41588.65625</v>
      </c>
      <c r="I750" s="2">
        <v>41588.686699999998</v>
      </c>
      <c r="J750" s="1">
        <v>0</v>
      </c>
      <c r="K750" s="1">
        <v>0</v>
      </c>
      <c r="L750" s="2">
        <v>41588.413888888892</v>
      </c>
      <c r="M750" s="1">
        <v>0</v>
      </c>
      <c r="N750" s="1">
        <f t="shared" si="60"/>
        <v>7</v>
      </c>
      <c r="O750" s="1">
        <f t="shared" si="61"/>
        <v>15</v>
      </c>
      <c r="P750" s="1">
        <f t="shared" si="62"/>
        <v>3.0449999998381827E-2</v>
      </c>
      <c r="Q750" s="1">
        <f t="shared" si="63"/>
        <v>0.73079999996116385</v>
      </c>
      <c r="R750" s="1">
        <f t="shared" si="64"/>
        <v>0.24236111110803904</v>
      </c>
    </row>
    <row r="751" spans="1:18" x14ac:dyDescent="0.35">
      <c r="A751" s="1">
        <v>6032</v>
      </c>
      <c r="B751" s="1">
        <v>175311</v>
      </c>
      <c r="C751" s="1">
        <v>43141</v>
      </c>
      <c r="D751" s="1">
        <v>12</v>
      </c>
      <c r="E751" s="1">
        <v>2</v>
      </c>
      <c r="F751" s="1">
        <v>1056</v>
      </c>
      <c r="G751" s="1">
        <v>393</v>
      </c>
      <c r="H751" s="2">
        <v>41542.145833333336</v>
      </c>
      <c r="I751" s="2">
        <v>41542.189270000003</v>
      </c>
      <c r="J751" s="1">
        <v>0</v>
      </c>
      <c r="K751" s="1">
        <v>0</v>
      </c>
      <c r="L751" s="2">
        <v>41541.902777777781</v>
      </c>
      <c r="M751" s="1">
        <v>0</v>
      </c>
      <c r="N751" s="1">
        <f t="shared" si="60"/>
        <v>3</v>
      </c>
      <c r="O751" s="1">
        <f t="shared" si="61"/>
        <v>3</v>
      </c>
      <c r="P751" s="1">
        <f t="shared" si="62"/>
        <v>4.3436666666821111E-2</v>
      </c>
      <c r="Q751" s="1">
        <f t="shared" si="63"/>
        <v>1.0424800000037067</v>
      </c>
      <c r="R751" s="1">
        <f t="shared" si="64"/>
        <v>0.24305555555474712</v>
      </c>
    </row>
    <row r="752" spans="1:18" x14ac:dyDescent="0.35">
      <c r="A752" s="1">
        <v>5926</v>
      </c>
      <c r="B752" s="1">
        <v>168584</v>
      </c>
      <c r="C752" s="1">
        <v>39226</v>
      </c>
      <c r="D752" s="1">
        <v>89</v>
      </c>
      <c r="E752" s="1">
        <v>2</v>
      </c>
      <c r="F752" s="1">
        <v>1130</v>
      </c>
      <c r="G752" s="1">
        <v>1257</v>
      </c>
      <c r="H752" s="2">
        <v>41508.677083333336</v>
      </c>
      <c r="I752" s="2">
        <v>41508.696830000001</v>
      </c>
      <c r="J752" s="1">
        <v>1</v>
      </c>
      <c r="K752" s="1">
        <v>0</v>
      </c>
      <c r="L752" s="2">
        <v>41508.431250000001</v>
      </c>
      <c r="M752" s="1">
        <v>0</v>
      </c>
      <c r="N752" s="1">
        <f t="shared" si="60"/>
        <v>4</v>
      </c>
      <c r="O752" s="1">
        <f t="shared" si="61"/>
        <v>16</v>
      </c>
      <c r="P752" s="1">
        <f t="shared" si="62"/>
        <v>1.9746666665014345E-2</v>
      </c>
      <c r="Q752" s="1">
        <f t="shared" si="63"/>
        <v>0.47391999996034428</v>
      </c>
      <c r="R752" s="1">
        <f t="shared" si="64"/>
        <v>0.24583333333430346</v>
      </c>
    </row>
    <row r="753" spans="1:18" x14ac:dyDescent="0.35">
      <c r="A753" s="1">
        <v>6773</v>
      </c>
      <c r="B753" s="1">
        <v>183768</v>
      </c>
      <c r="C753" s="1">
        <v>47622</v>
      </c>
      <c r="D753" s="1">
        <v>12</v>
      </c>
      <c r="E753" s="1">
        <v>2</v>
      </c>
      <c r="F753" s="1">
        <v>1169</v>
      </c>
      <c r="G753" s="1">
        <v>585</v>
      </c>
      <c r="H753" s="2">
        <v>41587.791666666664</v>
      </c>
      <c r="I753" s="2">
        <v>41587.824719999997</v>
      </c>
      <c r="J753" s="1">
        <v>0</v>
      </c>
      <c r="K753" s="1">
        <v>0</v>
      </c>
      <c r="L753" s="2">
        <v>41587.54583333333</v>
      </c>
      <c r="M753" s="1">
        <v>0</v>
      </c>
      <c r="N753" s="1">
        <f t="shared" si="60"/>
        <v>6</v>
      </c>
      <c r="O753" s="1">
        <f t="shared" si="61"/>
        <v>19</v>
      </c>
      <c r="P753" s="1">
        <f t="shared" si="62"/>
        <v>3.3053333332645707E-2</v>
      </c>
      <c r="Q753" s="1">
        <f t="shared" si="63"/>
        <v>0.79327999998349696</v>
      </c>
      <c r="R753" s="1">
        <f t="shared" si="64"/>
        <v>0.24583333333430346</v>
      </c>
    </row>
    <row r="754" spans="1:18" x14ac:dyDescent="0.35">
      <c r="A754" s="1">
        <v>5928</v>
      </c>
      <c r="B754" s="1">
        <v>166200</v>
      </c>
      <c r="C754" s="1">
        <v>25374</v>
      </c>
      <c r="D754" s="1">
        <v>12</v>
      </c>
      <c r="E754" s="1">
        <v>3</v>
      </c>
      <c r="F754" s="1">
        <v>458</v>
      </c>
      <c r="G754" s="1" t="s">
        <v>12</v>
      </c>
      <c r="H754" s="2">
        <v>41497.791666666664</v>
      </c>
      <c r="I754" s="2">
        <v>41498</v>
      </c>
      <c r="J754" s="1">
        <v>0</v>
      </c>
      <c r="K754" s="1">
        <v>0</v>
      </c>
      <c r="L754" s="2">
        <v>41497.545138888891</v>
      </c>
      <c r="M754" s="1">
        <v>0</v>
      </c>
      <c r="N754" s="1">
        <f t="shared" si="60"/>
        <v>7</v>
      </c>
      <c r="O754" s="1">
        <f t="shared" si="61"/>
        <v>19</v>
      </c>
      <c r="P754" s="1">
        <f t="shared" si="62"/>
        <v>0.20833333333575865</v>
      </c>
      <c r="Q754" s="1">
        <f t="shared" si="63"/>
        <v>5.0000000000582077</v>
      </c>
      <c r="R754" s="1">
        <f t="shared" si="64"/>
        <v>0.24652777777373558</v>
      </c>
    </row>
    <row r="755" spans="1:18" x14ac:dyDescent="0.35">
      <c r="A755" s="1">
        <v>6441</v>
      </c>
      <c r="B755" s="1">
        <v>169208</v>
      </c>
      <c r="C755" s="1">
        <v>39801</v>
      </c>
      <c r="D755" s="1">
        <v>12</v>
      </c>
      <c r="E755" s="1">
        <v>2</v>
      </c>
      <c r="F755" s="1">
        <v>1096</v>
      </c>
      <c r="G755" s="1">
        <v>25</v>
      </c>
      <c r="H755" s="2">
        <v>41511.760416666664</v>
      </c>
      <c r="I755" s="2">
        <v>41511.847399999999</v>
      </c>
      <c r="J755" s="1">
        <v>0</v>
      </c>
      <c r="K755" s="1">
        <v>0</v>
      </c>
      <c r="L755" s="2">
        <v>41511.513888888891</v>
      </c>
      <c r="M755" s="1">
        <v>0</v>
      </c>
      <c r="N755" s="1">
        <f t="shared" si="60"/>
        <v>7</v>
      </c>
      <c r="O755" s="1">
        <f t="shared" si="61"/>
        <v>18</v>
      </c>
      <c r="P755" s="1">
        <f t="shared" si="62"/>
        <v>8.6983333334501367E-2</v>
      </c>
      <c r="Q755" s="1">
        <f t="shared" si="63"/>
        <v>2.0876000000280328</v>
      </c>
      <c r="R755" s="1">
        <f t="shared" si="64"/>
        <v>0.24652777777373558</v>
      </c>
    </row>
    <row r="756" spans="1:18" x14ac:dyDescent="0.35">
      <c r="A756" s="1">
        <v>5918</v>
      </c>
      <c r="B756" s="1">
        <v>174407</v>
      </c>
      <c r="C756" s="1">
        <v>29648</v>
      </c>
      <c r="D756" s="1">
        <v>12</v>
      </c>
      <c r="E756" s="1">
        <v>2</v>
      </c>
      <c r="F756" s="1">
        <v>136</v>
      </c>
      <c r="G756" s="1">
        <v>1390</v>
      </c>
      <c r="H756" s="2">
        <v>41536.791666666664</v>
      </c>
      <c r="I756" s="2">
        <v>41536.835939999997</v>
      </c>
      <c r="J756" s="1">
        <v>0</v>
      </c>
      <c r="K756" s="1">
        <v>0</v>
      </c>
      <c r="L756" s="2">
        <v>41536.545138888891</v>
      </c>
      <c r="M756" s="1">
        <v>0</v>
      </c>
      <c r="N756" s="1">
        <f t="shared" si="60"/>
        <v>4</v>
      </c>
      <c r="O756" s="1">
        <f t="shared" si="61"/>
        <v>19</v>
      </c>
      <c r="P756" s="1">
        <f t="shared" si="62"/>
        <v>4.4273333332967013E-2</v>
      </c>
      <c r="Q756" s="1">
        <f t="shared" si="63"/>
        <v>1.0625599999912083</v>
      </c>
      <c r="R756" s="1">
        <f t="shared" si="64"/>
        <v>0.24652777777373558</v>
      </c>
    </row>
    <row r="757" spans="1:18" x14ac:dyDescent="0.35">
      <c r="A757" s="1">
        <v>7799</v>
      </c>
      <c r="B757" s="1">
        <v>158359</v>
      </c>
      <c r="C757" s="1">
        <v>35591</v>
      </c>
      <c r="D757" s="1">
        <v>12</v>
      </c>
      <c r="E757" s="1">
        <v>2</v>
      </c>
      <c r="F757" s="1">
        <v>243</v>
      </c>
      <c r="G757" s="1">
        <v>585</v>
      </c>
      <c r="H757" s="2">
        <v>41459.78125</v>
      </c>
      <c r="I757" s="2">
        <v>41459.830900000001</v>
      </c>
      <c r="J757" s="1">
        <v>0</v>
      </c>
      <c r="K757" s="1">
        <v>0</v>
      </c>
      <c r="L757" s="2">
        <v>41459.534722222219</v>
      </c>
      <c r="M757" s="1">
        <v>0</v>
      </c>
      <c r="N757" s="1">
        <f t="shared" si="60"/>
        <v>4</v>
      </c>
      <c r="O757" s="1">
        <f t="shared" si="61"/>
        <v>18</v>
      </c>
      <c r="P757" s="1">
        <f t="shared" si="62"/>
        <v>4.965000000083819E-2</v>
      </c>
      <c r="Q757" s="1">
        <f t="shared" si="63"/>
        <v>1.1916000000201166</v>
      </c>
      <c r="R757" s="1">
        <f t="shared" si="64"/>
        <v>0.24652777778101154</v>
      </c>
    </row>
    <row r="758" spans="1:18" x14ac:dyDescent="0.35">
      <c r="A758" s="1">
        <v>7837</v>
      </c>
      <c r="B758" s="1">
        <v>177462</v>
      </c>
      <c r="C758" s="1">
        <v>44449</v>
      </c>
      <c r="D758" s="1">
        <v>85</v>
      </c>
      <c r="E758" s="1">
        <v>2</v>
      </c>
      <c r="F758" s="1">
        <v>171</v>
      </c>
      <c r="G758" s="1">
        <v>1365</v>
      </c>
      <c r="H758" s="2">
        <v>41553.6875</v>
      </c>
      <c r="I758" s="2">
        <v>41553.739309999997</v>
      </c>
      <c r="J758" s="1">
        <v>1</v>
      </c>
      <c r="K758" s="1">
        <v>0</v>
      </c>
      <c r="L758" s="2">
        <v>41553.440972222219</v>
      </c>
      <c r="M758" s="1">
        <v>0</v>
      </c>
      <c r="N758" s="1">
        <f t="shared" si="60"/>
        <v>7</v>
      </c>
      <c r="O758" s="1">
        <f t="shared" si="61"/>
        <v>16</v>
      </c>
      <c r="P758" s="1">
        <f t="shared" si="62"/>
        <v>5.1809999997203704E-2</v>
      </c>
      <c r="Q758" s="1">
        <f t="shared" si="63"/>
        <v>1.2434399999328889</v>
      </c>
      <c r="R758" s="1">
        <f t="shared" si="64"/>
        <v>0.24652777778101154</v>
      </c>
    </row>
    <row r="759" spans="1:18" x14ac:dyDescent="0.35">
      <c r="A759" s="1">
        <v>6514</v>
      </c>
      <c r="B759" s="1">
        <v>159086</v>
      </c>
      <c r="C759" s="1">
        <v>35864</v>
      </c>
      <c r="D759" s="1">
        <v>89</v>
      </c>
      <c r="E759" s="1">
        <v>2</v>
      </c>
      <c r="F759" s="1">
        <v>1017</v>
      </c>
      <c r="G759" s="1">
        <v>393</v>
      </c>
      <c r="H759" s="2">
        <v>41462.25</v>
      </c>
      <c r="I759" s="2">
        <v>41462.265350000001</v>
      </c>
      <c r="J759" s="1">
        <v>0</v>
      </c>
      <c r="K759" s="1">
        <v>1</v>
      </c>
      <c r="L759" s="2">
        <v>41462.00277777778</v>
      </c>
      <c r="M759" s="1">
        <v>0</v>
      </c>
      <c r="N759" s="1">
        <f t="shared" si="60"/>
        <v>7</v>
      </c>
      <c r="O759" s="1">
        <f t="shared" si="61"/>
        <v>6</v>
      </c>
      <c r="P759" s="1">
        <f t="shared" si="62"/>
        <v>1.5350000001490116E-2</v>
      </c>
      <c r="Q759" s="1">
        <f t="shared" si="63"/>
        <v>0.36840000003576279</v>
      </c>
      <c r="R759" s="1">
        <f t="shared" si="64"/>
        <v>0.24722222222044365</v>
      </c>
    </row>
    <row r="760" spans="1:18" x14ac:dyDescent="0.35">
      <c r="A760" s="1">
        <v>7302</v>
      </c>
      <c r="B760" s="1">
        <v>180891</v>
      </c>
      <c r="C760" s="1">
        <v>46124</v>
      </c>
      <c r="D760" s="1">
        <v>12</v>
      </c>
      <c r="E760" s="1">
        <v>2</v>
      </c>
      <c r="F760" s="1">
        <v>168</v>
      </c>
      <c r="G760" s="1">
        <v>147</v>
      </c>
      <c r="H760" s="2">
        <v>41572.291666666664</v>
      </c>
      <c r="I760" s="2">
        <v>41572.336369999997</v>
      </c>
      <c r="J760" s="1">
        <v>1</v>
      </c>
      <c r="K760" s="1">
        <v>0</v>
      </c>
      <c r="L760" s="2">
        <v>41572.044444444444</v>
      </c>
      <c r="M760" s="1">
        <v>0</v>
      </c>
      <c r="N760" s="1">
        <f t="shared" si="60"/>
        <v>5</v>
      </c>
      <c r="O760" s="1">
        <f t="shared" si="61"/>
        <v>7</v>
      </c>
      <c r="P760" s="1">
        <f t="shared" si="62"/>
        <v>4.4703333333018236E-2</v>
      </c>
      <c r="Q760" s="1">
        <f t="shared" si="63"/>
        <v>1.0728799999924377</v>
      </c>
      <c r="R760" s="1">
        <f t="shared" si="64"/>
        <v>0.24722222222044365</v>
      </c>
    </row>
    <row r="761" spans="1:18" x14ac:dyDescent="0.35">
      <c r="A761" s="1">
        <v>6718</v>
      </c>
      <c r="B761" s="1">
        <v>166611</v>
      </c>
      <c r="C761" s="1">
        <v>33002</v>
      </c>
      <c r="D761" s="1">
        <v>12</v>
      </c>
      <c r="E761" s="1">
        <v>2</v>
      </c>
      <c r="F761" s="1">
        <v>269</v>
      </c>
      <c r="G761" s="1">
        <v>1017</v>
      </c>
      <c r="H761" s="2">
        <v>41499.791666666664</v>
      </c>
      <c r="I761" s="2">
        <v>41499.855629999998</v>
      </c>
      <c r="J761" s="1">
        <v>0</v>
      </c>
      <c r="K761" s="1">
        <v>0</v>
      </c>
      <c r="L761" s="2">
        <v>41499.543749999997</v>
      </c>
      <c r="M761" s="1">
        <v>0</v>
      </c>
      <c r="N761" s="1">
        <f t="shared" si="60"/>
        <v>2</v>
      </c>
      <c r="O761" s="1">
        <f t="shared" si="61"/>
        <v>19</v>
      </c>
      <c r="P761" s="1">
        <f t="shared" si="62"/>
        <v>6.3963333333958872E-2</v>
      </c>
      <c r="Q761" s="1">
        <f t="shared" si="63"/>
        <v>1.5351200000150129</v>
      </c>
      <c r="R761" s="1">
        <f t="shared" si="64"/>
        <v>0.24791666666715173</v>
      </c>
    </row>
    <row r="762" spans="1:18" x14ac:dyDescent="0.35">
      <c r="A762" s="1">
        <v>6116</v>
      </c>
      <c r="B762" s="1">
        <v>174570</v>
      </c>
      <c r="C762" s="1">
        <v>43195</v>
      </c>
      <c r="D762" s="1">
        <v>12</v>
      </c>
      <c r="E762" s="1">
        <v>2</v>
      </c>
      <c r="F762" s="1">
        <v>1273</v>
      </c>
      <c r="G762" s="1">
        <v>393</v>
      </c>
      <c r="H762" s="2">
        <v>41537.791666666664</v>
      </c>
      <c r="I762" s="2">
        <v>41537.903449999998</v>
      </c>
      <c r="J762" s="1">
        <v>0</v>
      </c>
      <c r="K762" s="1">
        <v>0</v>
      </c>
      <c r="L762" s="2">
        <v>41537.543749999997</v>
      </c>
      <c r="M762" s="1">
        <v>0</v>
      </c>
      <c r="N762" s="1">
        <f t="shared" si="60"/>
        <v>5</v>
      </c>
      <c r="O762" s="1">
        <f t="shared" si="61"/>
        <v>19</v>
      </c>
      <c r="P762" s="1">
        <f t="shared" si="62"/>
        <v>0.11178333333373303</v>
      </c>
      <c r="Q762" s="1">
        <f t="shared" si="63"/>
        <v>2.6828000000095926</v>
      </c>
      <c r="R762" s="1">
        <f t="shared" si="64"/>
        <v>0.24791666666715173</v>
      </c>
    </row>
    <row r="763" spans="1:18" x14ac:dyDescent="0.35">
      <c r="A763" s="1">
        <v>7770</v>
      </c>
      <c r="B763" s="1">
        <v>183013</v>
      </c>
      <c r="C763" s="1">
        <v>16346</v>
      </c>
      <c r="D763" s="1">
        <v>12</v>
      </c>
      <c r="E763" s="1">
        <v>2</v>
      </c>
      <c r="F763" s="1">
        <v>172</v>
      </c>
      <c r="G763" s="1">
        <v>393</v>
      </c>
      <c r="H763" s="2">
        <v>41582.625</v>
      </c>
      <c r="I763" s="2">
        <v>41582.691379999997</v>
      </c>
      <c r="J763" s="1">
        <v>0</v>
      </c>
      <c r="K763" s="1">
        <v>0</v>
      </c>
      <c r="L763" s="2">
        <v>41582.377083333333</v>
      </c>
      <c r="M763" s="1">
        <v>0</v>
      </c>
      <c r="N763" s="1">
        <f t="shared" si="60"/>
        <v>1</v>
      </c>
      <c r="O763" s="1">
        <f t="shared" si="61"/>
        <v>15</v>
      </c>
      <c r="P763" s="1">
        <f t="shared" si="62"/>
        <v>6.6379999996570405E-2</v>
      </c>
      <c r="Q763" s="1">
        <f t="shared" si="63"/>
        <v>1.5931199999176897</v>
      </c>
      <c r="R763" s="1">
        <f t="shared" si="64"/>
        <v>0.24791666666715173</v>
      </c>
    </row>
    <row r="764" spans="1:18" x14ac:dyDescent="0.35">
      <c r="A764" s="1">
        <v>5832</v>
      </c>
      <c r="B764" s="1">
        <v>173918</v>
      </c>
      <c r="C764" s="1">
        <v>42614</v>
      </c>
      <c r="D764" s="1">
        <v>89</v>
      </c>
      <c r="E764" s="1">
        <v>2</v>
      </c>
      <c r="F764" s="1">
        <v>1096</v>
      </c>
      <c r="G764" s="1">
        <v>393</v>
      </c>
      <c r="H764" s="2">
        <v>41533.833333333336</v>
      </c>
      <c r="I764" s="2">
        <v>41533.951829999998</v>
      </c>
      <c r="J764" s="1">
        <v>0</v>
      </c>
      <c r="K764" s="1">
        <v>0</v>
      </c>
      <c r="L764" s="2">
        <v>41533.584722222222</v>
      </c>
      <c r="M764" s="1">
        <v>0</v>
      </c>
      <c r="N764" s="1">
        <f t="shared" si="60"/>
        <v>1</v>
      </c>
      <c r="O764" s="1">
        <f t="shared" si="61"/>
        <v>20</v>
      </c>
      <c r="P764" s="1">
        <f t="shared" si="62"/>
        <v>0.118496666662395</v>
      </c>
      <c r="Q764" s="1">
        <f t="shared" si="63"/>
        <v>2.84391999989748</v>
      </c>
      <c r="R764" s="1">
        <f t="shared" si="64"/>
        <v>0.24861111111385981</v>
      </c>
    </row>
    <row r="765" spans="1:18" x14ac:dyDescent="0.35">
      <c r="A765" s="1">
        <v>7443</v>
      </c>
      <c r="B765" s="1">
        <v>171893</v>
      </c>
      <c r="C765" s="1">
        <v>41768</v>
      </c>
      <c r="D765" s="1">
        <v>12</v>
      </c>
      <c r="E765" s="1">
        <v>2</v>
      </c>
      <c r="F765" s="1">
        <v>1135</v>
      </c>
      <c r="G765" s="1">
        <v>392</v>
      </c>
      <c r="H765" s="2">
        <v>41523.770833333336</v>
      </c>
      <c r="I765" s="2">
        <v>41523.822719999996</v>
      </c>
      <c r="J765" s="1">
        <v>0</v>
      </c>
      <c r="K765" s="1">
        <v>0</v>
      </c>
      <c r="L765" s="2">
        <v>41523.521527777775</v>
      </c>
      <c r="M765" s="1">
        <v>0</v>
      </c>
      <c r="N765" s="1">
        <f t="shared" si="60"/>
        <v>5</v>
      </c>
      <c r="O765" s="1">
        <f t="shared" si="61"/>
        <v>18</v>
      </c>
      <c r="P765" s="1">
        <f t="shared" si="62"/>
        <v>5.1886666660720948E-2</v>
      </c>
      <c r="Q765" s="1">
        <f t="shared" si="63"/>
        <v>1.2452799998573028</v>
      </c>
      <c r="R765" s="1">
        <f t="shared" si="64"/>
        <v>0.24930555556056788</v>
      </c>
    </row>
    <row r="766" spans="1:18" x14ac:dyDescent="0.35">
      <c r="A766" s="1">
        <v>6604</v>
      </c>
      <c r="B766" s="1">
        <v>167554</v>
      </c>
      <c r="C766" s="1">
        <v>39205</v>
      </c>
      <c r="D766" s="1">
        <v>12</v>
      </c>
      <c r="E766" s="1">
        <v>3</v>
      </c>
      <c r="F766" s="1">
        <v>1056</v>
      </c>
      <c r="G766" s="1" t="s">
        <v>12</v>
      </c>
      <c r="H766" s="2">
        <v>41503.822916666664</v>
      </c>
      <c r="I766" s="2">
        <v>41504.03125</v>
      </c>
      <c r="J766" s="1">
        <v>1</v>
      </c>
      <c r="K766" s="1">
        <v>0</v>
      </c>
      <c r="L766" s="2">
        <v>41503.572916666664</v>
      </c>
      <c r="M766" s="1">
        <v>0</v>
      </c>
      <c r="N766" s="1">
        <f t="shared" si="60"/>
        <v>6</v>
      </c>
      <c r="O766" s="1">
        <f t="shared" si="61"/>
        <v>19</v>
      </c>
      <c r="P766" s="1">
        <f t="shared" si="62"/>
        <v>0.20833333333575865</v>
      </c>
      <c r="Q766" s="1">
        <f t="shared" si="63"/>
        <v>5.0000000000582077</v>
      </c>
      <c r="R766" s="1">
        <f t="shared" si="64"/>
        <v>0.25</v>
      </c>
    </row>
    <row r="767" spans="1:18" x14ac:dyDescent="0.35">
      <c r="A767" s="1">
        <v>5551</v>
      </c>
      <c r="B767" s="1">
        <v>175983</v>
      </c>
      <c r="C767" s="1">
        <v>42919</v>
      </c>
      <c r="D767" s="1">
        <v>12</v>
      </c>
      <c r="E767" s="1">
        <v>2</v>
      </c>
      <c r="F767" s="1">
        <v>1038</v>
      </c>
      <c r="G767" s="1">
        <v>393</v>
      </c>
      <c r="H767" s="2">
        <v>41545.1875</v>
      </c>
      <c r="I767" s="2">
        <v>41545.23272</v>
      </c>
      <c r="J767" s="1">
        <v>1</v>
      </c>
      <c r="K767" s="1">
        <v>0</v>
      </c>
      <c r="L767" s="2">
        <v>41544.9375</v>
      </c>
      <c r="M767" s="1">
        <v>0</v>
      </c>
      <c r="N767" s="1">
        <f t="shared" si="60"/>
        <v>6</v>
      </c>
      <c r="O767" s="1">
        <f t="shared" si="61"/>
        <v>4</v>
      </c>
      <c r="P767" s="1">
        <f t="shared" si="62"/>
        <v>4.521999999997206E-2</v>
      </c>
      <c r="Q767" s="1">
        <f t="shared" si="63"/>
        <v>1.0852799999993294</v>
      </c>
      <c r="R767" s="1">
        <f t="shared" si="64"/>
        <v>0.25</v>
      </c>
    </row>
    <row r="768" spans="1:18" x14ac:dyDescent="0.35">
      <c r="A768" s="1">
        <v>6403</v>
      </c>
      <c r="B768" s="1">
        <v>180903</v>
      </c>
      <c r="C768" s="1">
        <v>33808</v>
      </c>
      <c r="D768" s="1">
        <v>12</v>
      </c>
      <c r="E768" s="1">
        <v>2</v>
      </c>
      <c r="F768" s="1">
        <v>1399</v>
      </c>
      <c r="G768" s="1">
        <v>393</v>
      </c>
      <c r="H768" s="2">
        <v>41572.572916666664</v>
      </c>
      <c r="I768" s="2">
        <v>41572.644160000003</v>
      </c>
      <c r="J768" s="1">
        <v>0</v>
      </c>
      <c r="K768" s="1">
        <v>0</v>
      </c>
      <c r="L768" s="2">
        <v>41572.322916666664</v>
      </c>
      <c r="M768" s="1">
        <v>0</v>
      </c>
      <c r="N768" s="1">
        <f t="shared" si="60"/>
        <v>5</v>
      </c>
      <c r="O768" s="1">
        <f t="shared" si="61"/>
        <v>13</v>
      </c>
      <c r="P768" s="1">
        <f t="shared" si="62"/>
        <v>7.1243333339225501E-2</v>
      </c>
      <c r="Q768" s="1">
        <f t="shared" si="63"/>
        <v>1.709840000141412</v>
      </c>
      <c r="R768" s="1">
        <f t="shared" si="64"/>
        <v>0.25</v>
      </c>
    </row>
    <row r="769" spans="1:18" x14ac:dyDescent="0.35">
      <c r="A769" s="1">
        <v>7019</v>
      </c>
      <c r="B769" s="1">
        <v>158151</v>
      </c>
      <c r="C769" s="1">
        <v>31837</v>
      </c>
      <c r="D769" s="1">
        <v>12</v>
      </c>
      <c r="E769" s="1">
        <v>3</v>
      </c>
      <c r="F769" s="1">
        <v>344</v>
      </c>
      <c r="G769" s="1" t="s">
        <v>12</v>
      </c>
      <c r="H769" s="2">
        <v>41458.770833333336</v>
      </c>
      <c r="I769" s="2">
        <v>41458.979169999999</v>
      </c>
      <c r="J769" s="1">
        <v>0</v>
      </c>
      <c r="K769" s="1">
        <v>0</v>
      </c>
      <c r="L769" s="2">
        <v>41458.520138888889</v>
      </c>
      <c r="M769" s="1">
        <v>0</v>
      </c>
      <c r="N769" s="1">
        <f t="shared" si="60"/>
        <v>3</v>
      </c>
      <c r="O769" s="1">
        <f t="shared" si="61"/>
        <v>18</v>
      </c>
      <c r="P769" s="1">
        <f t="shared" si="62"/>
        <v>0.20833666666294448</v>
      </c>
      <c r="Q769" s="1">
        <f t="shared" si="63"/>
        <v>5.0000799999106675</v>
      </c>
      <c r="R769" s="1">
        <f t="shared" si="64"/>
        <v>0.25069444444670808</v>
      </c>
    </row>
    <row r="770" spans="1:18" x14ac:dyDescent="0.35">
      <c r="A770" s="1">
        <v>6873</v>
      </c>
      <c r="B770" s="1">
        <v>178676</v>
      </c>
      <c r="C770" s="1">
        <v>45046</v>
      </c>
      <c r="D770" s="1">
        <v>12</v>
      </c>
      <c r="E770" s="1">
        <v>3</v>
      </c>
      <c r="F770" s="1">
        <v>1083</v>
      </c>
      <c r="G770" s="1" t="s">
        <v>12</v>
      </c>
      <c r="H770" s="2">
        <v>41559.739583333336</v>
      </c>
      <c r="I770" s="2">
        <v>41559.947919999999</v>
      </c>
      <c r="J770" s="1">
        <v>1</v>
      </c>
      <c r="K770" s="1">
        <v>0</v>
      </c>
      <c r="L770" s="2">
        <v>41559.488888888889</v>
      </c>
      <c r="M770" s="1">
        <v>0</v>
      </c>
      <c r="N770" s="1">
        <f t="shared" ref="N770:N833" si="65">WEEKDAY(H770,2)</f>
        <v>6</v>
      </c>
      <c r="O770" s="1">
        <f t="shared" ref="O770:O833" si="66">HOUR(H770)</f>
        <v>17</v>
      </c>
      <c r="P770" s="1">
        <f t="shared" ref="P770:P833" si="67">I770-H770</f>
        <v>0.20833666666294448</v>
      </c>
      <c r="Q770" s="1">
        <f t="shared" ref="Q770:Q833" si="68">IF(M770=1, "",P770*24)</f>
        <v>5.0000799999106675</v>
      </c>
      <c r="R770" s="1">
        <f t="shared" ref="R770:R833" si="69">H770-L770</f>
        <v>0.25069444444670808</v>
      </c>
    </row>
    <row r="771" spans="1:18" x14ac:dyDescent="0.35">
      <c r="A771" s="1">
        <v>7414</v>
      </c>
      <c r="B771" s="1">
        <v>162819</v>
      </c>
      <c r="C771" s="1">
        <v>37642</v>
      </c>
      <c r="D771" s="1">
        <v>89</v>
      </c>
      <c r="E771" s="1">
        <v>2</v>
      </c>
      <c r="F771" s="1">
        <v>393</v>
      </c>
      <c r="G771" s="1">
        <v>184</v>
      </c>
      <c r="H771" s="2">
        <v>41481.895833333336</v>
      </c>
      <c r="I771" s="2">
        <v>41481.995199999998</v>
      </c>
      <c r="J771" s="1">
        <v>0</v>
      </c>
      <c r="K771" s="1">
        <v>0</v>
      </c>
      <c r="L771" s="2">
        <v>41481.64166666667</v>
      </c>
      <c r="M771" s="1">
        <v>0</v>
      </c>
      <c r="N771" s="1">
        <f t="shared" si="65"/>
        <v>5</v>
      </c>
      <c r="O771" s="1">
        <f t="shared" si="66"/>
        <v>21</v>
      </c>
      <c r="P771" s="1">
        <f t="shared" si="67"/>
        <v>9.9366666661808267E-2</v>
      </c>
      <c r="Q771" s="1">
        <f t="shared" si="68"/>
        <v>2.3847999998833984</v>
      </c>
      <c r="R771" s="1">
        <f t="shared" si="69"/>
        <v>0.25416666666569654</v>
      </c>
    </row>
    <row r="772" spans="1:18" x14ac:dyDescent="0.35">
      <c r="A772" s="1">
        <v>5808</v>
      </c>
      <c r="B772" s="1">
        <v>170994</v>
      </c>
      <c r="C772" s="1">
        <v>41310</v>
      </c>
      <c r="D772" s="1">
        <v>12</v>
      </c>
      <c r="E772" s="1">
        <v>2</v>
      </c>
      <c r="F772" s="1">
        <v>1069</v>
      </c>
      <c r="G772" s="1">
        <v>136</v>
      </c>
      <c r="H772" s="2">
        <v>41519.75</v>
      </c>
      <c r="I772" s="2">
        <v>41519.782740000002</v>
      </c>
      <c r="J772" s="1">
        <v>0</v>
      </c>
      <c r="K772" s="1">
        <v>0</v>
      </c>
      <c r="L772" s="2">
        <v>41519.495833333334</v>
      </c>
      <c r="M772" s="1">
        <v>0</v>
      </c>
      <c r="N772" s="1">
        <f t="shared" si="65"/>
        <v>1</v>
      </c>
      <c r="O772" s="1">
        <f t="shared" si="66"/>
        <v>18</v>
      </c>
      <c r="P772" s="1">
        <f t="shared" si="67"/>
        <v>3.2740000002377201E-2</v>
      </c>
      <c r="Q772" s="1">
        <f t="shared" si="68"/>
        <v>0.78576000005705282</v>
      </c>
      <c r="R772" s="1">
        <f t="shared" si="69"/>
        <v>0.25416666666569654</v>
      </c>
    </row>
    <row r="773" spans="1:18" x14ac:dyDescent="0.35">
      <c r="A773" s="1">
        <v>7089</v>
      </c>
      <c r="B773" s="1">
        <v>172287</v>
      </c>
      <c r="C773" s="1">
        <v>42021</v>
      </c>
      <c r="D773" s="1">
        <v>12</v>
      </c>
      <c r="E773" s="1">
        <v>1</v>
      </c>
      <c r="F773" s="1">
        <v>1373</v>
      </c>
      <c r="G773" s="1" t="s">
        <v>12</v>
      </c>
      <c r="H773" s="2">
        <v>41525.25</v>
      </c>
      <c r="I773" s="2">
        <v>41526.999309999999</v>
      </c>
      <c r="J773" s="1">
        <v>1</v>
      </c>
      <c r="K773" s="1">
        <v>0</v>
      </c>
      <c r="L773" s="2">
        <v>41524.995833333334</v>
      </c>
      <c r="M773" s="1">
        <v>0</v>
      </c>
      <c r="N773" s="1">
        <f t="shared" si="65"/>
        <v>7</v>
      </c>
      <c r="O773" s="1">
        <f t="shared" si="66"/>
        <v>6</v>
      </c>
      <c r="P773" s="1">
        <f t="shared" si="67"/>
        <v>1.749309999999241</v>
      </c>
      <c r="Q773" s="1">
        <f t="shared" si="68"/>
        <v>41.983439999981783</v>
      </c>
      <c r="R773" s="1">
        <f t="shared" si="69"/>
        <v>0.25416666666569654</v>
      </c>
    </row>
    <row r="774" spans="1:18" x14ac:dyDescent="0.35">
      <c r="A774" s="1">
        <v>7557</v>
      </c>
      <c r="B774" s="1">
        <v>174402</v>
      </c>
      <c r="C774" s="1">
        <v>43113</v>
      </c>
      <c r="D774" s="1">
        <v>12</v>
      </c>
      <c r="E774" s="1">
        <v>2</v>
      </c>
      <c r="F774" s="1">
        <v>585</v>
      </c>
      <c r="G774" s="1">
        <v>393</v>
      </c>
      <c r="H774" s="2">
        <v>41536.78125</v>
      </c>
      <c r="I774" s="2">
        <v>41536.865339999997</v>
      </c>
      <c r="J774" s="1">
        <v>0</v>
      </c>
      <c r="K774" s="1">
        <v>0</v>
      </c>
      <c r="L774" s="2">
        <v>41536.527083333334</v>
      </c>
      <c r="M774" s="1">
        <v>0</v>
      </c>
      <c r="N774" s="1">
        <f t="shared" si="65"/>
        <v>4</v>
      </c>
      <c r="O774" s="1">
        <f t="shared" si="66"/>
        <v>18</v>
      </c>
      <c r="P774" s="1">
        <f t="shared" si="67"/>
        <v>8.4089999996649567E-2</v>
      </c>
      <c r="Q774" s="1">
        <f t="shared" si="68"/>
        <v>2.0181599999195896</v>
      </c>
      <c r="R774" s="1">
        <f t="shared" si="69"/>
        <v>0.25416666666569654</v>
      </c>
    </row>
    <row r="775" spans="1:18" x14ac:dyDescent="0.35">
      <c r="A775" s="1">
        <v>6017</v>
      </c>
      <c r="B775" s="1">
        <v>174395</v>
      </c>
      <c r="C775" s="1">
        <v>38766</v>
      </c>
      <c r="D775" s="1">
        <v>85</v>
      </c>
      <c r="E775" s="1">
        <v>2</v>
      </c>
      <c r="F775" s="1">
        <v>24</v>
      </c>
      <c r="G775" s="1">
        <v>168</v>
      </c>
      <c r="H775" s="2">
        <v>41536.75</v>
      </c>
      <c r="I775" s="2">
        <v>41536.789839999998</v>
      </c>
      <c r="J775" s="1">
        <v>1</v>
      </c>
      <c r="K775" s="1">
        <v>0</v>
      </c>
      <c r="L775" s="2">
        <v>41536.495138888888</v>
      </c>
      <c r="M775" s="1">
        <v>0</v>
      </c>
      <c r="N775" s="1">
        <f t="shared" si="65"/>
        <v>4</v>
      </c>
      <c r="O775" s="1">
        <f t="shared" si="66"/>
        <v>18</v>
      </c>
      <c r="P775" s="1">
        <f t="shared" si="67"/>
        <v>3.9839999997639097E-2</v>
      </c>
      <c r="Q775" s="1">
        <f t="shared" si="68"/>
        <v>0.95615999994333833</v>
      </c>
      <c r="R775" s="1">
        <f t="shared" si="69"/>
        <v>0.25486111111240461</v>
      </c>
    </row>
    <row r="776" spans="1:18" x14ac:dyDescent="0.35">
      <c r="A776" s="1">
        <v>6492</v>
      </c>
      <c r="B776" s="1">
        <v>172324</v>
      </c>
      <c r="C776" s="1">
        <v>15094</v>
      </c>
      <c r="D776" s="1">
        <v>12</v>
      </c>
      <c r="E776" s="1">
        <v>3</v>
      </c>
      <c r="F776" s="1">
        <v>1338</v>
      </c>
      <c r="G776" s="1" t="s">
        <v>12</v>
      </c>
      <c r="H776" s="2">
        <v>41525.729166666664</v>
      </c>
      <c r="I776" s="2">
        <v>41526.020830000001</v>
      </c>
      <c r="J776" s="1">
        <v>1</v>
      </c>
      <c r="K776" s="1">
        <v>0</v>
      </c>
      <c r="L776" s="2">
        <v>41525.473611111112</v>
      </c>
      <c r="M776" s="1">
        <v>0</v>
      </c>
      <c r="N776" s="1">
        <f t="shared" si="65"/>
        <v>7</v>
      </c>
      <c r="O776" s="1">
        <f t="shared" si="66"/>
        <v>17</v>
      </c>
      <c r="P776" s="1">
        <f t="shared" si="67"/>
        <v>0.29166333333705552</v>
      </c>
      <c r="Q776" s="1">
        <f t="shared" si="68"/>
        <v>6.9999200000893325</v>
      </c>
      <c r="R776" s="1">
        <f t="shared" si="69"/>
        <v>0.25555555555183673</v>
      </c>
    </row>
    <row r="777" spans="1:18" x14ac:dyDescent="0.35">
      <c r="A777" s="1">
        <v>6933</v>
      </c>
      <c r="B777" s="1">
        <v>162000</v>
      </c>
      <c r="C777" s="1">
        <v>37271</v>
      </c>
      <c r="D777" s="1">
        <v>87</v>
      </c>
      <c r="E777" s="1">
        <v>2</v>
      </c>
      <c r="F777" s="1">
        <v>238</v>
      </c>
      <c r="G777" s="1">
        <v>393</v>
      </c>
      <c r="H777" s="2">
        <v>41477.333333333336</v>
      </c>
      <c r="I777" s="2">
        <v>41477.423540000003</v>
      </c>
      <c r="J777" s="1">
        <v>0</v>
      </c>
      <c r="K777" s="1">
        <v>0</v>
      </c>
      <c r="L777" s="2">
        <v>41477.076388888891</v>
      </c>
      <c r="M777" s="1">
        <v>0</v>
      </c>
      <c r="N777" s="1">
        <f t="shared" si="65"/>
        <v>1</v>
      </c>
      <c r="O777" s="1">
        <f t="shared" si="66"/>
        <v>8</v>
      </c>
      <c r="P777" s="1">
        <f t="shared" si="67"/>
        <v>9.0206666667654645E-2</v>
      </c>
      <c r="Q777" s="1">
        <f t="shared" si="68"/>
        <v>2.1649600000237115</v>
      </c>
      <c r="R777" s="1">
        <f t="shared" si="69"/>
        <v>0.25694444444525288</v>
      </c>
    </row>
    <row r="778" spans="1:18" x14ac:dyDescent="0.35">
      <c r="A778" s="1">
        <v>5724</v>
      </c>
      <c r="B778" s="1">
        <v>171199</v>
      </c>
      <c r="C778" s="1">
        <v>41403</v>
      </c>
      <c r="D778" s="1">
        <v>12</v>
      </c>
      <c r="E778" s="1">
        <v>2</v>
      </c>
      <c r="F778" s="1">
        <v>83</v>
      </c>
      <c r="G778" s="1">
        <v>789</v>
      </c>
      <c r="H778" s="2">
        <v>41520.78125</v>
      </c>
      <c r="I778" s="2">
        <v>41520.842570000001</v>
      </c>
      <c r="J778" s="1">
        <v>0</v>
      </c>
      <c r="K778" s="1">
        <v>0</v>
      </c>
      <c r="L778" s="2">
        <v>41520.522916666669</v>
      </c>
      <c r="M778" s="1">
        <v>0</v>
      </c>
      <c r="N778" s="1">
        <f t="shared" si="65"/>
        <v>2</v>
      </c>
      <c r="O778" s="1">
        <f t="shared" si="66"/>
        <v>18</v>
      </c>
      <c r="P778" s="1">
        <f t="shared" si="67"/>
        <v>6.1320000000705477E-2</v>
      </c>
      <c r="Q778" s="1">
        <f t="shared" si="68"/>
        <v>1.4716800000169314</v>
      </c>
      <c r="R778" s="1">
        <f t="shared" si="69"/>
        <v>0.25833333333139308</v>
      </c>
    </row>
    <row r="779" spans="1:18" x14ac:dyDescent="0.35">
      <c r="A779" s="1">
        <v>7379</v>
      </c>
      <c r="B779" s="1">
        <v>180941</v>
      </c>
      <c r="C779" s="1">
        <v>46154</v>
      </c>
      <c r="D779" s="1">
        <v>12</v>
      </c>
      <c r="E779" s="1">
        <v>2</v>
      </c>
      <c r="F779" s="1">
        <v>1063</v>
      </c>
      <c r="G779" s="1">
        <v>1108</v>
      </c>
      <c r="H779" s="2">
        <v>41572.708333333336</v>
      </c>
      <c r="I779" s="2">
        <v>41572.739970000002</v>
      </c>
      <c r="J779" s="1">
        <v>1</v>
      </c>
      <c r="K779" s="1">
        <v>0</v>
      </c>
      <c r="L779" s="2">
        <v>41572.449999999997</v>
      </c>
      <c r="M779" s="1">
        <v>0</v>
      </c>
      <c r="N779" s="1">
        <f t="shared" si="65"/>
        <v>5</v>
      </c>
      <c r="O779" s="1">
        <f t="shared" si="66"/>
        <v>17</v>
      </c>
      <c r="P779" s="1">
        <f t="shared" si="67"/>
        <v>3.1636666666599922E-2</v>
      </c>
      <c r="Q779" s="1">
        <f t="shared" si="68"/>
        <v>0.75927999999839813</v>
      </c>
      <c r="R779" s="1">
        <f t="shared" si="69"/>
        <v>0.25833333333866904</v>
      </c>
    </row>
    <row r="780" spans="1:18" x14ac:dyDescent="0.35">
      <c r="A780" s="1">
        <v>5564</v>
      </c>
      <c r="B780" s="1">
        <v>178610</v>
      </c>
      <c r="C780" s="1">
        <v>14994</v>
      </c>
      <c r="D780" s="1">
        <v>89</v>
      </c>
      <c r="E780" s="1">
        <v>2</v>
      </c>
      <c r="F780" s="1">
        <v>145</v>
      </c>
      <c r="G780" s="1">
        <v>393</v>
      </c>
      <c r="H780" s="2">
        <v>41559.25</v>
      </c>
      <c r="I780" s="2">
        <v>41559.291929999999</v>
      </c>
      <c r="J780" s="1">
        <v>1</v>
      </c>
      <c r="K780" s="1">
        <v>0</v>
      </c>
      <c r="L780" s="2">
        <v>41558.990972222222</v>
      </c>
      <c r="M780" s="1">
        <v>0</v>
      </c>
      <c r="N780" s="1">
        <f t="shared" si="65"/>
        <v>6</v>
      </c>
      <c r="O780" s="1">
        <f t="shared" si="66"/>
        <v>6</v>
      </c>
      <c r="P780" s="1">
        <f t="shared" si="67"/>
        <v>4.1929999999410938E-2</v>
      </c>
      <c r="Q780" s="1">
        <f t="shared" si="68"/>
        <v>1.0063199999858625</v>
      </c>
      <c r="R780" s="1">
        <f t="shared" si="69"/>
        <v>0.25902777777810115</v>
      </c>
    </row>
    <row r="781" spans="1:18" x14ac:dyDescent="0.35">
      <c r="A781" s="1">
        <v>6970</v>
      </c>
      <c r="B781" s="1">
        <v>159483</v>
      </c>
      <c r="C781" s="1">
        <v>513</v>
      </c>
      <c r="D781" s="1">
        <v>12</v>
      </c>
      <c r="E781" s="1">
        <v>2</v>
      </c>
      <c r="F781" s="1">
        <v>571</v>
      </c>
      <c r="G781" s="1">
        <v>452</v>
      </c>
      <c r="H781" s="2">
        <v>41464.729166666664</v>
      </c>
      <c r="I781" s="2">
        <v>41464.76872</v>
      </c>
      <c r="J781" s="1">
        <v>0</v>
      </c>
      <c r="K781" s="1">
        <v>0</v>
      </c>
      <c r="L781" s="2">
        <v>41464.46875</v>
      </c>
      <c r="M781" s="1">
        <v>0</v>
      </c>
      <c r="N781" s="1">
        <f t="shared" si="65"/>
        <v>2</v>
      </c>
      <c r="O781" s="1">
        <f t="shared" si="66"/>
        <v>17</v>
      </c>
      <c r="P781" s="1">
        <f t="shared" si="67"/>
        <v>3.9553333335788921E-2</v>
      </c>
      <c r="Q781" s="1">
        <f t="shared" si="68"/>
        <v>0.94928000005893409</v>
      </c>
      <c r="R781" s="1">
        <f t="shared" si="69"/>
        <v>0.26041666666424135</v>
      </c>
    </row>
    <row r="782" spans="1:18" x14ac:dyDescent="0.35">
      <c r="A782" s="1">
        <v>7914</v>
      </c>
      <c r="B782" s="1">
        <v>173340</v>
      </c>
      <c r="C782" s="1">
        <v>42595</v>
      </c>
      <c r="D782" s="1">
        <v>65</v>
      </c>
      <c r="E782" s="1">
        <v>2</v>
      </c>
      <c r="F782" s="1">
        <v>269</v>
      </c>
      <c r="G782" s="1">
        <v>393</v>
      </c>
      <c r="H782" s="2">
        <v>41531.260416666664</v>
      </c>
      <c r="I782" s="2">
        <v>41531.305200000003</v>
      </c>
      <c r="J782" s="1">
        <v>1</v>
      </c>
      <c r="K782" s="1">
        <v>0</v>
      </c>
      <c r="L782" s="2">
        <v>41531</v>
      </c>
      <c r="M782" s="1">
        <v>0</v>
      </c>
      <c r="N782" s="1">
        <f t="shared" si="65"/>
        <v>6</v>
      </c>
      <c r="O782" s="1">
        <f t="shared" si="66"/>
        <v>6</v>
      </c>
      <c r="P782" s="1">
        <f t="shared" si="67"/>
        <v>4.4783333338273223E-2</v>
      </c>
      <c r="Q782" s="1">
        <f t="shared" si="68"/>
        <v>1.0748000001185574</v>
      </c>
      <c r="R782" s="1">
        <f t="shared" si="69"/>
        <v>0.26041666666424135</v>
      </c>
    </row>
    <row r="783" spans="1:18" x14ac:dyDescent="0.35">
      <c r="A783" s="1">
        <v>6988</v>
      </c>
      <c r="B783" s="1">
        <v>174629</v>
      </c>
      <c r="C783" s="1">
        <v>43218</v>
      </c>
      <c r="D783" s="1">
        <v>12</v>
      </c>
      <c r="E783" s="1">
        <v>1</v>
      </c>
      <c r="F783" s="1">
        <v>1095</v>
      </c>
      <c r="G783" s="1" t="s">
        <v>12</v>
      </c>
      <c r="H783" s="2">
        <v>41537.958333333336</v>
      </c>
      <c r="I783" s="2">
        <v>41538</v>
      </c>
      <c r="J783" s="1">
        <v>1</v>
      </c>
      <c r="K783" s="1">
        <v>0</v>
      </c>
      <c r="L783" s="2">
        <v>41537.697222222225</v>
      </c>
      <c r="M783" s="1">
        <v>0</v>
      </c>
      <c r="N783" s="1">
        <f t="shared" si="65"/>
        <v>5</v>
      </c>
      <c r="O783" s="1">
        <f t="shared" si="66"/>
        <v>23</v>
      </c>
      <c r="P783" s="1">
        <f t="shared" si="67"/>
        <v>4.1666666664241347E-2</v>
      </c>
      <c r="Q783" s="1">
        <f t="shared" si="68"/>
        <v>0.99999999994179234</v>
      </c>
      <c r="R783" s="1">
        <f t="shared" si="69"/>
        <v>0.26111111111094942</v>
      </c>
    </row>
    <row r="784" spans="1:18" x14ac:dyDescent="0.35">
      <c r="A784" s="1">
        <v>7538</v>
      </c>
      <c r="B784" s="1">
        <v>183464</v>
      </c>
      <c r="C784" s="1">
        <v>17520</v>
      </c>
      <c r="D784" s="1">
        <v>28</v>
      </c>
      <c r="E784" s="1">
        <v>2</v>
      </c>
      <c r="F784" s="1">
        <v>1330</v>
      </c>
      <c r="G784" s="1">
        <v>585</v>
      </c>
      <c r="H784" s="2">
        <v>41585.666666666664</v>
      </c>
      <c r="I784" s="2">
        <v>41585.718990000001</v>
      </c>
      <c r="J784" s="1">
        <v>1</v>
      </c>
      <c r="K784" s="1">
        <v>0</v>
      </c>
      <c r="L784" s="2">
        <v>41585.405555555553</v>
      </c>
      <c r="M784" s="1">
        <v>0</v>
      </c>
      <c r="N784" s="1">
        <f t="shared" si="65"/>
        <v>4</v>
      </c>
      <c r="O784" s="1">
        <f t="shared" si="66"/>
        <v>16</v>
      </c>
      <c r="P784" s="1">
        <f t="shared" si="67"/>
        <v>5.23233333369717E-2</v>
      </c>
      <c r="Q784" s="1">
        <f t="shared" si="68"/>
        <v>1.2557600000873208</v>
      </c>
      <c r="R784" s="1">
        <f t="shared" si="69"/>
        <v>0.26111111111094942</v>
      </c>
    </row>
    <row r="785" spans="1:18" x14ac:dyDescent="0.35">
      <c r="A785" s="1">
        <v>6193</v>
      </c>
      <c r="B785" s="1">
        <v>182782</v>
      </c>
      <c r="C785" s="1">
        <v>47012</v>
      </c>
      <c r="D785" s="1">
        <v>12</v>
      </c>
      <c r="E785" s="1">
        <v>2</v>
      </c>
      <c r="F785" s="1">
        <v>1282</v>
      </c>
      <c r="G785" s="1">
        <v>393</v>
      </c>
      <c r="H785" s="2">
        <v>41580.166666666664</v>
      </c>
      <c r="I785" s="2">
        <v>41580.170839999999</v>
      </c>
      <c r="J785" s="1">
        <v>1</v>
      </c>
      <c r="K785" s="1">
        <v>0</v>
      </c>
      <c r="L785" s="2">
        <v>41579.904861111114</v>
      </c>
      <c r="M785" s="1">
        <v>0</v>
      </c>
      <c r="N785" s="1">
        <f t="shared" si="65"/>
        <v>6</v>
      </c>
      <c r="O785" s="1">
        <f t="shared" si="66"/>
        <v>4</v>
      </c>
      <c r="P785" s="1">
        <f t="shared" si="67"/>
        <v>4.1733333346201107E-3</v>
      </c>
      <c r="Q785" s="1">
        <f t="shared" si="68"/>
        <v>0.10016000003088266</v>
      </c>
      <c r="R785" s="1">
        <f t="shared" si="69"/>
        <v>0.26180555555038154</v>
      </c>
    </row>
    <row r="786" spans="1:18" x14ac:dyDescent="0.35">
      <c r="A786" s="1">
        <v>6552</v>
      </c>
      <c r="B786" s="1">
        <v>163407</v>
      </c>
      <c r="C786" s="1">
        <v>37919</v>
      </c>
      <c r="D786" s="1">
        <v>87</v>
      </c>
      <c r="E786" s="1">
        <v>2</v>
      </c>
      <c r="F786" s="1">
        <v>1205</v>
      </c>
      <c r="G786" s="1">
        <v>393</v>
      </c>
      <c r="H786" s="2">
        <v>41485.083333333336</v>
      </c>
      <c r="I786" s="2">
        <v>41485.123720000003</v>
      </c>
      <c r="J786" s="1">
        <v>0</v>
      </c>
      <c r="K786" s="1">
        <v>0</v>
      </c>
      <c r="L786" s="2">
        <v>41484.820138888892</v>
      </c>
      <c r="M786" s="1">
        <v>0</v>
      </c>
      <c r="N786" s="1">
        <f t="shared" si="65"/>
        <v>2</v>
      </c>
      <c r="O786" s="1">
        <f t="shared" si="66"/>
        <v>2</v>
      </c>
      <c r="P786" s="1">
        <f t="shared" si="67"/>
        <v>4.0386666667473037E-2</v>
      </c>
      <c r="Q786" s="1">
        <f t="shared" si="68"/>
        <v>0.96928000001935288</v>
      </c>
      <c r="R786" s="1">
        <f t="shared" si="69"/>
        <v>0.26319444444379769</v>
      </c>
    </row>
    <row r="787" spans="1:18" x14ac:dyDescent="0.35">
      <c r="A787" s="1">
        <v>6845</v>
      </c>
      <c r="B787" s="1">
        <v>167686</v>
      </c>
      <c r="C787" s="1">
        <v>39802</v>
      </c>
      <c r="D787" s="1">
        <v>65</v>
      </c>
      <c r="E787" s="1">
        <v>1</v>
      </c>
      <c r="F787" s="1">
        <v>689</v>
      </c>
      <c r="G787" s="1" t="s">
        <v>12</v>
      </c>
      <c r="H787" s="2">
        <v>41504.1875</v>
      </c>
      <c r="I787" s="2">
        <v>41504.999309999999</v>
      </c>
      <c r="J787" s="1">
        <v>0</v>
      </c>
      <c r="K787" s="1">
        <v>0</v>
      </c>
      <c r="L787" s="2">
        <v>41503.92291666667</v>
      </c>
      <c r="M787" s="1">
        <v>0</v>
      </c>
      <c r="N787" s="1">
        <f t="shared" si="65"/>
        <v>7</v>
      </c>
      <c r="O787" s="1">
        <f t="shared" si="66"/>
        <v>4</v>
      </c>
      <c r="P787" s="1">
        <f t="shared" si="67"/>
        <v>0.81180999999924097</v>
      </c>
      <c r="Q787" s="1">
        <f t="shared" si="68"/>
        <v>19.483439999981783</v>
      </c>
      <c r="R787" s="1">
        <f t="shared" si="69"/>
        <v>0.26458333332993789</v>
      </c>
    </row>
    <row r="788" spans="1:18" x14ac:dyDescent="0.35">
      <c r="A788" s="1">
        <v>5961</v>
      </c>
      <c r="B788" s="1">
        <v>173823</v>
      </c>
      <c r="C788" s="1">
        <v>42842</v>
      </c>
      <c r="D788" s="1">
        <v>12</v>
      </c>
      <c r="E788" s="1">
        <v>2</v>
      </c>
      <c r="F788" s="1">
        <v>1300</v>
      </c>
      <c r="G788" s="1">
        <v>393</v>
      </c>
      <c r="H788" s="2">
        <v>41533.208333333336</v>
      </c>
      <c r="I788" s="2">
        <v>41533.259510000004</v>
      </c>
      <c r="J788" s="1">
        <v>0</v>
      </c>
      <c r="K788" s="1">
        <v>0</v>
      </c>
      <c r="L788" s="2">
        <v>41532.943749999999</v>
      </c>
      <c r="M788" s="1">
        <v>0</v>
      </c>
      <c r="N788" s="1">
        <f t="shared" si="65"/>
        <v>1</v>
      </c>
      <c r="O788" s="1">
        <f t="shared" si="66"/>
        <v>5</v>
      </c>
      <c r="P788" s="1">
        <f t="shared" si="67"/>
        <v>5.117666666774312E-2</v>
      </c>
      <c r="Q788" s="1">
        <f t="shared" si="68"/>
        <v>1.2282400000258349</v>
      </c>
      <c r="R788" s="1">
        <f t="shared" si="69"/>
        <v>0.26458333333721384</v>
      </c>
    </row>
    <row r="789" spans="1:18" x14ac:dyDescent="0.35">
      <c r="A789" s="1">
        <v>5391</v>
      </c>
      <c r="B789" s="1">
        <v>169296</v>
      </c>
      <c r="C789" s="1">
        <v>40679</v>
      </c>
      <c r="D789" s="1">
        <v>12</v>
      </c>
      <c r="E789" s="1">
        <v>2</v>
      </c>
      <c r="F789" s="1">
        <v>296</v>
      </c>
      <c r="G789" s="1">
        <v>393</v>
      </c>
      <c r="H789" s="2">
        <v>41512.15625</v>
      </c>
      <c r="I789" s="2">
        <v>41512.20362</v>
      </c>
      <c r="J789" s="1">
        <v>0</v>
      </c>
      <c r="K789" s="1">
        <v>1</v>
      </c>
      <c r="L789" s="2">
        <v>41511.890972222223</v>
      </c>
      <c r="M789" s="1">
        <v>0</v>
      </c>
      <c r="N789" s="1">
        <f t="shared" si="65"/>
        <v>1</v>
      </c>
      <c r="O789" s="1">
        <f t="shared" si="66"/>
        <v>3</v>
      </c>
      <c r="P789" s="1">
        <f t="shared" si="67"/>
        <v>4.7370000000228174E-2</v>
      </c>
      <c r="Q789" s="1">
        <f t="shared" si="68"/>
        <v>1.1368800000054762</v>
      </c>
      <c r="R789" s="1">
        <f t="shared" si="69"/>
        <v>0.26527777777664596</v>
      </c>
    </row>
    <row r="790" spans="1:18" x14ac:dyDescent="0.35">
      <c r="A790" s="1">
        <v>7821</v>
      </c>
      <c r="B790" s="1">
        <v>179838</v>
      </c>
      <c r="C790" s="1">
        <v>45623</v>
      </c>
      <c r="D790" s="1">
        <v>85</v>
      </c>
      <c r="E790" s="1">
        <v>2</v>
      </c>
      <c r="F790" s="1">
        <v>393</v>
      </c>
      <c r="G790" s="1">
        <v>1089</v>
      </c>
      <c r="H790" s="2">
        <v>41566.541666666664</v>
      </c>
      <c r="I790" s="2">
        <v>41566.609949999998</v>
      </c>
      <c r="J790" s="1">
        <v>0</v>
      </c>
      <c r="K790" s="1">
        <v>1</v>
      </c>
      <c r="L790" s="2">
        <v>41566.276388888888</v>
      </c>
      <c r="M790" s="1">
        <v>0</v>
      </c>
      <c r="N790" s="1">
        <f t="shared" si="65"/>
        <v>6</v>
      </c>
      <c r="O790" s="1">
        <f t="shared" si="66"/>
        <v>13</v>
      </c>
      <c r="P790" s="1">
        <f t="shared" si="67"/>
        <v>6.8283333333965857E-2</v>
      </c>
      <c r="Q790" s="1">
        <f t="shared" si="68"/>
        <v>1.6388000000151806</v>
      </c>
      <c r="R790" s="1">
        <f t="shared" si="69"/>
        <v>0.26527777777664596</v>
      </c>
    </row>
    <row r="791" spans="1:18" x14ac:dyDescent="0.35">
      <c r="A791" s="1">
        <v>5404</v>
      </c>
      <c r="B791" s="1">
        <v>184822</v>
      </c>
      <c r="C791" s="1">
        <v>48139</v>
      </c>
      <c r="D791" s="1">
        <v>12</v>
      </c>
      <c r="E791" s="1">
        <v>3</v>
      </c>
      <c r="F791" s="1">
        <v>571</v>
      </c>
      <c r="G791" s="1" t="s">
        <v>12</v>
      </c>
      <c r="H791" s="2">
        <v>41594.6875</v>
      </c>
      <c r="I791" s="2">
        <v>41594.895830000001</v>
      </c>
      <c r="J791" s="1">
        <v>0</v>
      </c>
      <c r="K791" s="1">
        <v>0</v>
      </c>
      <c r="L791" s="2">
        <v>41594.421527777777</v>
      </c>
      <c r="M791" s="1">
        <v>0</v>
      </c>
      <c r="N791" s="1">
        <f t="shared" si="65"/>
        <v>6</v>
      </c>
      <c r="O791" s="1">
        <f t="shared" si="66"/>
        <v>16</v>
      </c>
      <c r="P791" s="1">
        <f t="shared" si="67"/>
        <v>0.20833000000129687</v>
      </c>
      <c r="Q791" s="1">
        <f t="shared" si="68"/>
        <v>4.9999200000311248</v>
      </c>
      <c r="R791" s="1">
        <f t="shared" si="69"/>
        <v>0.26597222222335404</v>
      </c>
    </row>
    <row r="792" spans="1:18" x14ac:dyDescent="0.35">
      <c r="A792" s="1">
        <v>6162</v>
      </c>
      <c r="B792" s="1">
        <v>170061</v>
      </c>
      <c r="C792" s="1">
        <v>36958</v>
      </c>
      <c r="D792" s="1">
        <v>24</v>
      </c>
      <c r="E792" s="1">
        <v>2</v>
      </c>
      <c r="F792" s="1">
        <v>85</v>
      </c>
      <c r="G792" s="1">
        <v>585</v>
      </c>
      <c r="H792" s="2">
        <v>41516.8125</v>
      </c>
      <c r="I792" s="2">
        <v>41516.89069</v>
      </c>
      <c r="J792" s="1">
        <v>0</v>
      </c>
      <c r="K792" s="1">
        <v>0</v>
      </c>
      <c r="L792" s="2">
        <v>41516.54583333333</v>
      </c>
      <c r="M792" s="1">
        <v>0</v>
      </c>
      <c r="N792" s="1">
        <f t="shared" si="65"/>
        <v>5</v>
      </c>
      <c r="O792" s="1">
        <f t="shared" si="66"/>
        <v>19</v>
      </c>
      <c r="P792" s="1">
        <f t="shared" si="67"/>
        <v>7.8190000000176951E-2</v>
      </c>
      <c r="Q792" s="1">
        <f t="shared" si="68"/>
        <v>1.8765600000042468</v>
      </c>
      <c r="R792" s="1">
        <f t="shared" si="69"/>
        <v>0.26666666667006211</v>
      </c>
    </row>
    <row r="793" spans="1:18" x14ac:dyDescent="0.35">
      <c r="A793" s="1">
        <v>6199</v>
      </c>
      <c r="B793" s="1">
        <v>144470</v>
      </c>
      <c r="C793" s="1">
        <v>28331</v>
      </c>
      <c r="D793" s="1">
        <v>12</v>
      </c>
      <c r="E793" s="1">
        <v>2</v>
      </c>
      <c r="F793" s="1">
        <v>1032</v>
      </c>
      <c r="G793" s="1">
        <v>393</v>
      </c>
      <c r="H793" s="2">
        <v>41377.59375</v>
      </c>
      <c r="I793" s="2">
        <v>41378</v>
      </c>
      <c r="J793" s="1">
        <v>1</v>
      </c>
      <c r="K793" s="1">
        <v>0</v>
      </c>
      <c r="L793" s="2">
        <v>41377.325694444444</v>
      </c>
      <c r="M793" s="1">
        <v>0</v>
      </c>
      <c r="N793" s="1">
        <f t="shared" si="65"/>
        <v>6</v>
      </c>
      <c r="O793" s="1">
        <f t="shared" si="66"/>
        <v>14</v>
      </c>
      <c r="P793" s="1">
        <f t="shared" si="67"/>
        <v>0.40625</v>
      </c>
      <c r="Q793" s="1">
        <f t="shared" si="68"/>
        <v>9.75</v>
      </c>
      <c r="R793" s="1">
        <f t="shared" si="69"/>
        <v>0.26805555555620231</v>
      </c>
    </row>
    <row r="794" spans="1:18" x14ac:dyDescent="0.35">
      <c r="A794" s="1">
        <v>5392</v>
      </c>
      <c r="B794" s="1">
        <v>162653</v>
      </c>
      <c r="C794" s="1">
        <v>37564</v>
      </c>
      <c r="D794" s="1">
        <v>89</v>
      </c>
      <c r="E794" s="1">
        <v>2</v>
      </c>
      <c r="F794" s="1">
        <v>393</v>
      </c>
      <c r="G794" s="1">
        <v>1322</v>
      </c>
      <c r="H794" s="2">
        <v>41481.041666666664</v>
      </c>
      <c r="I794" s="2">
        <v>41481.098530000003</v>
      </c>
      <c r="J794" s="1">
        <v>0</v>
      </c>
      <c r="K794" s="1">
        <v>0</v>
      </c>
      <c r="L794" s="2">
        <v>41480.773611111108</v>
      </c>
      <c r="M794" s="1">
        <v>0</v>
      </c>
      <c r="N794" s="1">
        <f t="shared" si="65"/>
        <v>5</v>
      </c>
      <c r="O794" s="1">
        <f t="shared" si="66"/>
        <v>1</v>
      </c>
      <c r="P794" s="1">
        <f t="shared" si="67"/>
        <v>5.6863333338696975E-2</v>
      </c>
      <c r="Q794" s="1">
        <f t="shared" si="68"/>
        <v>1.3647200001287274</v>
      </c>
      <c r="R794" s="1">
        <f t="shared" si="69"/>
        <v>0.26805555555620231</v>
      </c>
    </row>
    <row r="795" spans="1:18" x14ac:dyDescent="0.35">
      <c r="A795" s="1">
        <v>6880</v>
      </c>
      <c r="B795" s="1">
        <v>172494</v>
      </c>
      <c r="C795" s="1">
        <v>38086</v>
      </c>
      <c r="D795" s="1">
        <v>12</v>
      </c>
      <c r="E795" s="1">
        <v>2</v>
      </c>
      <c r="F795" s="1">
        <v>1012</v>
      </c>
      <c r="G795" s="1">
        <v>1376</v>
      </c>
      <c r="H795" s="2">
        <v>41526.791666666664</v>
      </c>
      <c r="I795" s="2">
        <v>41526.846830000002</v>
      </c>
      <c r="J795" s="1">
        <v>1</v>
      </c>
      <c r="K795" s="1">
        <v>0</v>
      </c>
      <c r="L795" s="2">
        <v>41526.523611111108</v>
      </c>
      <c r="M795" s="1">
        <v>0</v>
      </c>
      <c r="N795" s="1">
        <f t="shared" si="65"/>
        <v>1</v>
      </c>
      <c r="O795" s="1">
        <f t="shared" si="66"/>
        <v>19</v>
      </c>
      <c r="P795" s="1">
        <f t="shared" si="67"/>
        <v>5.5163333337986842E-2</v>
      </c>
      <c r="Q795" s="1">
        <f t="shared" si="68"/>
        <v>1.3239200001116842</v>
      </c>
      <c r="R795" s="1">
        <f t="shared" si="69"/>
        <v>0.26805555555620231</v>
      </c>
    </row>
    <row r="796" spans="1:18" x14ac:dyDescent="0.35">
      <c r="A796" s="1">
        <v>5899</v>
      </c>
      <c r="B796" s="1">
        <v>175352</v>
      </c>
      <c r="C796" s="1">
        <v>43552</v>
      </c>
      <c r="D796" s="1">
        <v>85</v>
      </c>
      <c r="E796" s="1">
        <v>2</v>
      </c>
      <c r="F796" s="1">
        <v>393</v>
      </c>
      <c r="G796" s="1">
        <v>1240</v>
      </c>
      <c r="H796" s="2">
        <v>41542.666666666664</v>
      </c>
      <c r="I796" s="2">
        <v>41542.710859999999</v>
      </c>
      <c r="J796" s="1">
        <v>0</v>
      </c>
      <c r="K796" s="1">
        <v>0</v>
      </c>
      <c r="L796" s="2">
        <v>41542.398611111108</v>
      </c>
      <c r="M796" s="1">
        <v>0</v>
      </c>
      <c r="N796" s="1">
        <f t="shared" si="65"/>
        <v>3</v>
      </c>
      <c r="O796" s="1">
        <f t="shared" si="66"/>
        <v>16</v>
      </c>
      <c r="P796" s="1">
        <f t="shared" si="67"/>
        <v>4.4193333334987983E-2</v>
      </c>
      <c r="Q796" s="1">
        <f t="shared" si="68"/>
        <v>1.0606400000397116</v>
      </c>
      <c r="R796" s="1">
        <f t="shared" si="69"/>
        <v>0.26805555555620231</v>
      </c>
    </row>
    <row r="797" spans="1:18" x14ac:dyDescent="0.35">
      <c r="A797" s="1">
        <v>6182</v>
      </c>
      <c r="B797" s="1">
        <v>159228</v>
      </c>
      <c r="C797" s="1">
        <v>35937</v>
      </c>
      <c r="D797" s="1">
        <v>89</v>
      </c>
      <c r="E797" s="1">
        <v>2</v>
      </c>
      <c r="F797" s="1">
        <v>184</v>
      </c>
      <c r="G797" s="1">
        <v>393</v>
      </c>
      <c r="H797" s="2">
        <v>41463.041666666664</v>
      </c>
      <c r="I797" s="2">
        <v>41463.089359999998</v>
      </c>
      <c r="J797" s="1">
        <v>0</v>
      </c>
      <c r="K797" s="1">
        <v>0</v>
      </c>
      <c r="L797" s="2">
        <v>41462.772916666669</v>
      </c>
      <c r="M797" s="1">
        <v>0</v>
      </c>
      <c r="N797" s="1">
        <f t="shared" si="65"/>
        <v>1</v>
      </c>
      <c r="O797" s="1">
        <f t="shared" si="66"/>
        <v>1</v>
      </c>
      <c r="P797" s="1">
        <f t="shared" si="67"/>
        <v>4.7693333333882038E-2</v>
      </c>
      <c r="Q797" s="1">
        <f t="shared" si="68"/>
        <v>1.1446400000131689</v>
      </c>
      <c r="R797" s="1">
        <f t="shared" si="69"/>
        <v>0.26874999999563443</v>
      </c>
    </row>
    <row r="798" spans="1:18" x14ac:dyDescent="0.35">
      <c r="A798" s="1">
        <v>7218</v>
      </c>
      <c r="B798" s="1">
        <v>179285</v>
      </c>
      <c r="C798" s="1">
        <v>45376</v>
      </c>
      <c r="D798" s="1">
        <v>24</v>
      </c>
      <c r="E798" s="1">
        <v>2</v>
      </c>
      <c r="F798" s="1">
        <v>393</v>
      </c>
      <c r="G798" s="1">
        <v>1021</v>
      </c>
      <c r="H798" s="2">
        <v>41563.041666666664</v>
      </c>
      <c r="I798" s="2">
        <v>41563.079279999998</v>
      </c>
      <c r="J798" s="1">
        <v>1</v>
      </c>
      <c r="K798" s="1">
        <v>0</v>
      </c>
      <c r="L798" s="2">
        <v>41562.772916666669</v>
      </c>
      <c r="M798" s="1">
        <v>0</v>
      </c>
      <c r="N798" s="1">
        <f t="shared" si="65"/>
        <v>3</v>
      </c>
      <c r="O798" s="1">
        <f t="shared" si="66"/>
        <v>1</v>
      </c>
      <c r="P798" s="1">
        <f t="shared" si="67"/>
        <v>3.7613333333865739E-2</v>
      </c>
      <c r="Q798" s="1">
        <f t="shared" si="68"/>
        <v>0.90272000001277775</v>
      </c>
      <c r="R798" s="1">
        <f t="shared" si="69"/>
        <v>0.26874999999563443</v>
      </c>
    </row>
    <row r="799" spans="1:18" x14ac:dyDescent="0.35">
      <c r="A799" s="1">
        <v>7186</v>
      </c>
      <c r="B799" s="1">
        <v>152726</v>
      </c>
      <c r="C799" s="1">
        <v>32758</v>
      </c>
      <c r="D799" s="1">
        <v>12</v>
      </c>
      <c r="E799" s="1">
        <v>2</v>
      </c>
      <c r="F799" s="1">
        <v>393</v>
      </c>
      <c r="G799" s="1">
        <v>814</v>
      </c>
      <c r="H799" s="2">
        <v>41427.895833333336</v>
      </c>
      <c r="I799" s="2">
        <v>41428</v>
      </c>
      <c r="J799" s="1">
        <v>1</v>
      </c>
      <c r="K799" s="1">
        <v>0</v>
      </c>
      <c r="L799" s="2">
        <v>41427.627083333333</v>
      </c>
      <c r="M799" s="1">
        <v>0</v>
      </c>
      <c r="N799" s="1">
        <f t="shared" si="65"/>
        <v>7</v>
      </c>
      <c r="O799" s="1">
        <f t="shared" si="66"/>
        <v>21</v>
      </c>
      <c r="P799" s="1">
        <f t="shared" si="67"/>
        <v>0.10416666666424135</v>
      </c>
      <c r="Q799" s="1">
        <f t="shared" si="68"/>
        <v>2.4999999999417923</v>
      </c>
      <c r="R799" s="1">
        <f t="shared" si="69"/>
        <v>0.26875000000291038</v>
      </c>
    </row>
    <row r="800" spans="1:18" x14ac:dyDescent="0.35">
      <c r="A800" s="1">
        <v>6919</v>
      </c>
      <c r="B800" s="1">
        <v>163319</v>
      </c>
      <c r="C800" s="1">
        <v>37878</v>
      </c>
      <c r="D800" s="1">
        <v>12</v>
      </c>
      <c r="E800" s="1">
        <v>2</v>
      </c>
      <c r="F800" s="1">
        <v>824</v>
      </c>
      <c r="G800" s="1">
        <v>1142</v>
      </c>
      <c r="H800" s="2">
        <v>41484.770833333336</v>
      </c>
      <c r="I800" s="2">
        <v>41484.808429999997</v>
      </c>
      <c r="J800" s="1">
        <v>1</v>
      </c>
      <c r="K800" s="1">
        <v>0</v>
      </c>
      <c r="L800" s="2">
        <v>41484.502083333333</v>
      </c>
      <c r="M800" s="1">
        <v>0</v>
      </c>
      <c r="N800" s="1">
        <f t="shared" si="65"/>
        <v>1</v>
      </c>
      <c r="O800" s="1">
        <f t="shared" si="66"/>
        <v>18</v>
      </c>
      <c r="P800" s="1">
        <f t="shared" si="67"/>
        <v>3.759666666155681E-2</v>
      </c>
      <c r="Q800" s="1">
        <f t="shared" si="68"/>
        <v>0.90231999987736344</v>
      </c>
      <c r="R800" s="1">
        <f t="shared" si="69"/>
        <v>0.26875000000291038</v>
      </c>
    </row>
    <row r="801" spans="1:18" x14ac:dyDescent="0.35">
      <c r="A801" s="1">
        <v>7912</v>
      </c>
      <c r="B801" s="1">
        <v>173830</v>
      </c>
      <c r="C801" s="1">
        <v>42845</v>
      </c>
      <c r="D801" s="1">
        <v>12</v>
      </c>
      <c r="E801" s="1">
        <v>2</v>
      </c>
      <c r="F801" s="1">
        <v>625</v>
      </c>
      <c r="G801" s="1">
        <v>393</v>
      </c>
      <c r="H801" s="2">
        <v>41533.239583333336</v>
      </c>
      <c r="I801" s="2">
        <v>41533.291299999997</v>
      </c>
      <c r="J801" s="1">
        <v>1</v>
      </c>
      <c r="K801" s="1">
        <v>0</v>
      </c>
      <c r="L801" s="2">
        <v>41532.970833333333</v>
      </c>
      <c r="M801" s="1">
        <v>0</v>
      </c>
      <c r="N801" s="1">
        <f t="shared" si="65"/>
        <v>1</v>
      </c>
      <c r="O801" s="1">
        <f t="shared" si="66"/>
        <v>5</v>
      </c>
      <c r="P801" s="1">
        <f t="shared" si="67"/>
        <v>5.1716666661377531E-2</v>
      </c>
      <c r="Q801" s="1">
        <f t="shared" si="68"/>
        <v>1.2411999998730607</v>
      </c>
      <c r="R801" s="1">
        <f t="shared" si="69"/>
        <v>0.26875000000291038</v>
      </c>
    </row>
    <row r="802" spans="1:18" x14ac:dyDescent="0.35">
      <c r="A802" s="1">
        <v>6715</v>
      </c>
      <c r="B802" s="1">
        <v>177565</v>
      </c>
      <c r="C802" s="1">
        <v>36868</v>
      </c>
      <c r="D802" s="1">
        <v>12</v>
      </c>
      <c r="E802" s="1">
        <v>2</v>
      </c>
      <c r="F802" s="1">
        <v>515</v>
      </c>
      <c r="G802" s="1">
        <v>393</v>
      </c>
      <c r="H802" s="2">
        <v>41554.197916666664</v>
      </c>
      <c r="I802" s="2">
        <v>41554.346369999999</v>
      </c>
      <c r="J802" s="1">
        <v>1</v>
      </c>
      <c r="K802" s="1">
        <v>0</v>
      </c>
      <c r="L802" s="2">
        <v>41553.928472222222</v>
      </c>
      <c r="M802" s="1">
        <v>0</v>
      </c>
      <c r="N802" s="1">
        <f t="shared" si="65"/>
        <v>1</v>
      </c>
      <c r="O802" s="1">
        <f t="shared" si="66"/>
        <v>4</v>
      </c>
      <c r="P802" s="1">
        <f t="shared" si="67"/>
        <v>0.1484533333350555</v>
      </c>
      <c r="Q802" s="1">
        <f t="shared" si="68"/>
        <v>3.5628800000413321</v>
      </c>
      <c r="R802" s="1">
        <f t="shared" si="69"/>
        <v>0.2694444444423425</v>
      </c>
    </row>
    <row r="803" spans="1:18" x14ac:dyDescent="0.35">
      <c r="A803" s="1">
        <v>5658</v>
      </c>
      <c r="B803" s="1">
        <v>167014</v>
      </c>
      <c r="C803" s="1">
        <v>39529</v>
      </c>
      <c r="D803" s="1">
        <v>12</v>
      </c>
      <c r="E803" s="1">
        <v>2</v>
      </c>
      <c r="F803" s="1">
        <v>488</v>
      </c>
      <c r="G803" s="1">
        <v>393</v>
      </c>
      <c r="H803" s="2">
        <v>41501.166666666664</v>
      </c>
      <c r="I803" s="2">
        <v>41501.214999999997</v>
      </c>
      <c r="J803" s="1">
        <v>1</v>
      </c>
      <c r="K803" s="1">
        <v>0</v>
      </c>
      <c r="L803" s="2">
        <v>41500.896527777775</v>
      </c>
      <c r="M803" s="1">
        <v>0</v>
      </c>
      <c r="N803" s="1">
        <f t="shared" si="65"/>
        <v>4</v>
      </c>
      <c r="O803" s="1">
        <f t="shared" si="66"/>
        <v>4</v>
      </c>
      <c r="P803" s="1">
        <f t="shared" si="67"/>
        <v>4.8333333332266193E-2</v>
      </c>
      <c r="Q803" s="1">
        <f t="shared" si="68"/>
        <v>1.1599999999743886</v>
      </c>
      <c r="R803" s="1">
        <f t="shared" si="69"/>
        <v>0.27013888888905058</v>
      </c>
    </row>
    <row r="804" spans="1:18" x14ac:dyDescent="0.35">
      <c r="A804" s="1">
        <v>7887</v>
      </c>
      <c r="B804" s="1">
        <v>183493</v>
      </c>
      <c r="C804" s="1">
        <v>47460</v>
      </c>
      <c r="D804" s="1">
        <v>12</v>
      </c>
      <c r="E804" s="1">
        <v>2</v>
      </c>
      <c r="F804" s="1">
        <v>1354</v>
      </c>
      <c r="G804" s="1">
        <v>393</v>
      </c>
      <c r="H804" s="2">
        <v>41585.791666666664</v>
      </c>
      <c r="I804" s="2">
        <v>41585.923499999997</v>
      </c>
      <c r="J804" s="1">
        <v>1</v>
      </c>
      <c r="K804" s="1">
        <v>0</v>
      </c>
      <c r="L804" s="2">
        <v>41585.521527777775</v>
      </c>
      <c r="M804" s="1">
        <v>0</v>
      </c>
      <c r="N804" s="1">
        <f t="shared" si="65"/>
        <v>4</v>
      </c>
      <c r="O804" s="1">
        <f t="shared" si="66"/>
        <v>19</v>
      </c>
      <c r="P804" s="1">
        <f t="shared" si="67"/>
        <v>0.13183333333290648</v>
      </c>
      <c r="Q804" s="1">
        <f t="shared" si="68"/>
        <v>3.1639999999897555</v>
      </c>
      <c r="R804" s="1">
        <f t="shared" si="69"/>
        <v>0.27013888888905058</v>
      </c>
    </row>
    <row r="805" spans="1:18" x14ac:dyDescent="0.35">
      <c r="A805" s="1">
        <v>6594</v>
      </c>
      <c r="B805" s="1">
        <v>157984</v>
      </c>
      <c r="C805" s="1">
        <v>22953</v>
      </c>
      <c r="D805" s="1">
        <v>12</v>
      </c>
      <c r="E805" s="1">
        <v>3</v>
      </c>
      <c r="F805" s="1">
        <v>1282</v>
      </c>
      <c r="G805" s="1" t="s">
        <v>12</v>
      </c>
      <c r="H805" s="2">
        <v>41457.84375</v>
      </c>
      <c r="I805" s="2">
        <v>41458.052080000001</v>
      </c>
      <c r="J805" s="1">
        <v>1</v>
      </c>
      <c r="K805" s="1">
        <v>0</v>
      </c>
      <c r="L805" s="2">
        <v>41457.572916666664</v>
      </c>
      <c r="M805" s="1">
        <v>0</v>
      </c>
      <c r="N805" s="1">
        <f t="shared" si="65"/>
        <v>2</v>
      </c>
      <c r="O805" s="1">
        <f t="shared" si="66"/>
        <v>20</v>
      </c>
      <c r="P805" s="1">
        <f t="shared" si="67"/>
        <v>0.20833000000129687</v>
      </c>
      <c r="Q805" s="1">
        <f t="shared" si="68"/>
        <v>4.9999200000311248</v>
      </c>
      <c r="R805" s="1">
        <f t="shared" si="69"/>
        <v>0.27083333333575865</v>
      </c>
    </row>
    <row r="806" spans="1:18" x14ac:dyDescent="0.35">
      <c r="A806" s="1">
        <v>7546</v>
      </c>
      <c r="B806" s="1">
        <v>185740</v>
      </c>
      <c r="C806" s="1">
        <v>28759</v>
      </c>
      <c r="D806" s="1">
        <v>12</v>
      </c>
      <c r="E806" s="1">
        <v>2</v>
      </c>
      <c r="F806" s="1">
        <v>1204</v>
      </c>
      <c r="G806" s="1">
        <v>393</v>
      </c>
      <c r="H806" s="2">
        <v>41601.145833333336</v>
      </c>
      <c r="I806" s="2">
        <v>41601.186220000003</v>
      </c>
      <c r="J806" s="1">
        <v>0</v>
      </c>
      <c r="K806" s="1">
        <v>0</v>
      </c>
      <c r="L806" s="2">
        <v>41600.874305555553</v>
      </c>
      <c r="M806" s="1">
        <v>0</v>
      </c>
      <c r="N806" s="1">
        <f t="shared" si="65"/>
        <v>6</v>
      </c>
      <c r="O806" s="1">
        <f t="shared" si="66"/>
        <v>3</v>
      </c>
      <c r="P806" s="1">
        <f t="shared" si="67"/>
        <v>4.0386666667473037E-2</v>
      </c>
      <c r="Q806" s="1">
        <f t="shared" si="68"/>
        <v>0.96928000001935288</v>
      </c>
      <c r="R806" s="1">
        <f t="shared" si="69"/>
        <v>0.27152777778246673</v>
      </c>
    </row>
    <row r="807" spans="1:18" x14ac:dyDescent="0.35">
      <c r="A807" s="1">
        <v>6712</v>
      </c>
      <c r="B807" s="1">
        <v>175360</v>
      </c>
      <c r="C807" s="1">
        <v>42500</v>
      </c>
      <c r="D807" s="1">
        <v>12</v>
      </c>
      <c r="E807" s="1">
        <v>2</v>
      </c>
      <c r="F807" s="1">
        <v>1399</v>
      </c>
      <c r="G807" s="1">
        <v>1133</v>
      </c>
      <c r="H807" s="2">
        <v>41542.71875</v>
      </c>
      <c r="I807" s="2">
        <v>41542.740489999996</v>
      </c>
      <c r="J807" s="1">
        <v>1</v>
      </c>
      <c r="K807" s="1">
        <v>0</v>
      </c>
      <c r="L807" s="2">
        <v>41542.445138888892</v>
      </c>
      <c r="M807" s="1">
        <v>0</v>
      </c>
      <c r="N807" s="1">
        <f t="shared" si="65"/>
        <v>3</v>
      </c>
      <c r="O807" s="1">
        <f t="shared" si="66"/>
        <v>17</v>
      </c>
      <c r="P807" s="1">
        <f t="shared" si="67"/>
        <v>2.1739999996498227E-2</v>
      </c>
      <c r="Q807" s="1">
        <f t="shared" si="68"/>
        <v>0.52175999991595745</v>
      </c>
      <c r="R807" s="1">
        <f t="shared" si="69"/>
        <v>0.27361111110803904</v>
      </c>
    </row>
    <row r="808" spans="1:18" x14ac:dyDescent="0.35">
      <c r="A808" s="1">
        <v>6136</v>
      </c>
      <c r="B808" s="1">
        <v>177252</v>
      </c>
      <c r="C808" s="1">
        <v>2807</v>
      </c>
      <c r="D808" s="1">
        <v>24</v>
      </c>
      <c r="E808" s="1">
        <v>2</v>
      </c>
      <c r="F808" s="1">
        <v>1010</v>
      </c>
      <c r="G808" s="1">
        <v>393</v>
      </c>
      <c r="H808" s="2">
        <v>41552.135416666664</v>
      </c>
      <c r="I808" s="2">
        <v>41552.190320000002</v>
      </c>
      <c r="J808" s="1">
        <v>0</v>
      </c>
      <c r="K808" s="1">
        <v>0</v>
      </c>
      <c r="L808" s="2">
        <v>41551.861805555556</v>
      </c>
      <c r="M808" s="1">
        <v>0</v>
      </c>
      <c r="N808" s="1">
        <f t="shared" si="65"/>
        <v>6</v>
      </c>
      <c r="O808" s="1">
        <f t="shared" si="66"/>
        <v>3</v>
      </c>
      <c r="P808" s="1">
        <f t="shared" si="67"/>
        <v>5.4903333337279037E-2</v>
      </c>
      <c r="Q808" s="1">
        <f t="shared" si="68"/>
        <v>1.3176800000946969</v>
      </c>
      <c r="R808" s="1">
        <f t="shared" si="69"/>
        <v>0.27361111110803904</v>
      </c>
    </row>
    <row r="809" spans="1:18" x14ac:dyDescent="0.35">
      <c r="A809" s="1">
        <v>7247</v>
      </c>
      <c r="B809" s="1">
        <v>173094</v>
      </c>
      <c r="C809" s="1">
        <v>26790</v>
      </c>
      <c r="D809" s="1">
        <v>89</v>
      </c>
      <c r="E809" s="1">
        <v>2</v>
      </c>
      <c r="F809" s="1">
        <v>571</v>
      </c>
      <c r="G809" s="1">
        <v>849</v>
      </c>
      <c r="H809" s="2">
        <v>41530.104166666664</v>
      </c>
      <c r="I809" s="2">
        <v>41530.144249999998</v>
      </c>
      <c r="J809" s="1">
        <v>1</v>
      </c>
      <c r="K809" s="1">
        <v>0</v>
      </c>
      <c r="L809" s="2">
        <v>41529.829861111109</v>
      </c>
      <c r="M809" s="1">
        <v>0</v>
      </c>
      <c r="N809" s="1">
        <f t="shared" si="65"/>
        <v>5</v>
      </c>
      <c r="O809" s="1">
        <f t="shared" si="66"/>
        <v>2</v>
      </c>
      <c r="P809" s="1">
        <f t="shared" si="67"/>
        <v>4.0083333333313931E-2</v>
      </c>
      <c r="Q809" s="1">
        <f t="shared" si="68"/>
        <v>0.96199999999953434</v>
      </c>
      <c r="R809" s="1">
        <f t="shared" si="69"/>
        <v>0.27430555555474712</v>
      </c>
    </row>
    <row r="810" spans="1:18" x14ac:dyDescent="0.35">
      <c r="A810" s="1">
        <v>8010</v>
      </c>
      <c r="B810" s="1">
        <v>180737</v>
      </c>
      <c r="C810" s="1">
        <v>46035</v>
      </c>
      <c r="D810" s="1">
        <v>12</v>
      </c>
      <c r="E810" s="1">
        <v>2</v>
      </c>
      <c r="F810" s="1">
        <v>410</v>
      </c>
      <c r="G810" s="1">
        <v>478</v>
      </c>
      <c r="H810" s="2">
        <v>41571.635416666664</v>
      </c>
      <c r="I810" s="2">
        <v>41571.675889999999</v>
      </c>
      <c r="J810" s="1">
        <v>0</v>
      </c>
      <c r="K810" s="1">
        <v>0</v>
      </c>
      <c r="L810" s="2">
        <v>41571.359722222223</v>
      </c>
      <c r="M810" s="1">
        <v>0</v>
      </c>
      <c r="N810" s="1">
        <f t="shared" si="65"/>
        <v>4</v>
      </c>
      <c r="O810" s="1">
        <f t="shared" si="66"/>
        <v>15</v>
      </c>
      <c r="P810" s="1">
        <f t="shared" si="67"/>
        <v>4.0473333334375639E-2</v>
      </c>
      <c r="Q810" s="1">
        <f t="shared" si="68"/>
        <v>0.97136000002501532</v>
      </c>
      <c r="R810" s="1">
        <f t="shared" si="69"/>
        <v>0.27569444444088731</v>
      </c>
    </row>
    <row r="811" spans="1:18" x14ac:dyDescent="0.35">
      <c r="A811" s="1">
        <v>6405</v>
      </c>
      <c r="B811" s="1">
        <v>160307</v>
      </c>
      <c r="C811" s="1">
        <v>36421</v>
      </c>
      <c r="D811" s="1">
        <v>12</v>
      </c>
      <c r="E811" s="1">
        <v>2</v>
      </c>
      <c r="F811" s="1">
        <v>571</v>
      </c>
      <c r="G811" s="1">
        <v>788</v>
      </c>
      <c r="H811" s="2">
        <v>41468.333333333336</v>
      </c>
      <c r="I811" s="2">
        <v>41468.405650000001</v>
      </c>
      <c r="J811" s="1">
        <v>0</v>
      </c>
      <c r="K811" s="1">
        <v>0</v>
      </c>
      <c r="L811" s="2">
        <v>41468.057638888888</v>
      </c>
      <c r="M811" s="1">
        <v>0</v>
      </c>
      <c r="N811" s="1">
        <f t="shared" si="65"/>
        <v>6</v>
      </c>
      <c r="O811" s="1">
        <f t="shared" si="66"/>
        <v>8</v>
      </c>
      <c r="P811" s="1">
        <f t="shared" si="67"/>
        <v>7.2316666664846707E-2</v>
      </c>
      <c r="Q811" s="1">
        <f t="shared" si="68"/>
        <v>1.735599999956321</v>
      </c>
      <c r="R811" s="1">
        <f t="shared" si="69"/>
        <v>0.27569444444816327</v>
      </c>
    </row>
    <row r="812" spans="1:18" x14ac:dyDescent="0.35">
      <c r="A812" s="1">
        <v>7988</v>
      </c>
      <c r="B812" s="1">
        <v>161510</v>
      </c>
      <c r="C812" s="1">
        <v>13637</v>
      </c>
      <c r="D812" s="1">
        <v>89</v>
      </c>
      <c r="E812" s="1">
        <v>2</v>
      </c>
      <c r="F812" s="1">
        <v>83</v>
      </c>
      <c r="G812" s="1">
        <v>393</v>
      </c>
      <c r="H812" s="2">
        <v>41475.010416666664</v>
      </c>
      <c r="I812" s="2">
        <v>41475.063670000003</v>
      </c>
      <c r="J812" s="1">
        <v>0</v>
      </c>
      <c r="K812" s="1">
        <v>0</v>
      </c>
      <c r="L812" s="2">
        <v>41474.734027777777</v>
      </c>
      <c r="M812" s="1">
        <v>0</v>
      </c>
      <c r="N812" s="1">
        <f t="shared" si="65"/>
        <v>6</v>
      </c>
      <c r="O812" s="1">
        <f t="shared" si="66"/>
        <v>0</v>
      </c>
      <c r="P812" s="1">
        <f t="shared" si="67"/>
        <v>5.3253333338943776E-2</v>
      </c>
      <c r="Q812" s="1">
        <f t="shared" si="68"/>
        <v>1.2780800001346506</v>
      </c>
      <c r="R812" s="1">
        <f t="shared" si="69"/>
        <v>0.27638888888759539</v>
      </c>
    </row>
    <row r="813" spans="1:18" x14ac:dyDescent="0.35">
      <c r="A813" s="1">
        <v>7419</v>
      </c>
      <c r="B813" s="1">
        <v>165437</v>
      </c>
      <c r="C813" s="1">
        <v>38712</v>
      </c>
      <c r="D813" s="1">
        <v>12</v>
      </c>
      <c r="E813" s="1">
        <v>2</v>
      </c>
      <c r="F813" s="1">
        <v>1021</v>
      </c>
      <c r="G813" s="1">
        <v>393</v>
      </c>
      <c r="H813" s="2">
        <v>41494.166666666664</v>
      </c>
      <c r="I813" s="2">
        <v>41494.195249999997</v>
      </c>
      <c r="J813" s="1">
        <v>0</v>
      </c>
      <c r="K813" s="1">
        <v>0</v>
      </c>
      <c r="L813" s="2">
        <v>41493.890277777777</v>
      </c>
      <c r="M813" s="1">
        <v>0</v>
      </c>
      <c r="N813" s="1">
        <f t="shared" si="65"/>
        <v>4</v>
      </c>
      <c r="O813" s="1">
        <f t="shared" si="66"/>
        <v>4</v>
      </c>
      <c r="P813" s="1">
        <f t="shared" si="67"/>
        <v>2.8583333332790062E-2</v>
      </c>
      <c r="Q813" s="1">
        <f t="shared" si="68"/>
        <v>0.68599999998696148</v>
      </c>
      <c r="R813" s="1">
        <f t="shared" si="69"/>
        <v>0.27638888888759539</v>
      </c>
    </row>
    <row r="814" spans="1:18" x14ac:dyDescent="0.35">
      <c r="A814" s="1">
        <v>6734</v>
      </c>
      <c r="B814" s="1">
        <v>158256</v>
      </c>
      <c r="C814" s="1">
        <v>35539</v>
      </c>
      <c r="D814" s="1">
        <v>12</v>
      </c>
      <c r="E814" s="1">
        <v>2</v>
      </c>
      <c r="F814" s="1">
        <v>1389</v>
      </c>
      <c r="G814" s="1">
        <v>393</v>
      </c>
      <c r="H814" s="2">
        <v>41459.1875</v>
      </c>
      <c r="I814" s="2">
        <v>41459.242050000001</v>
      </c>
      <c r="J814" s="1">
        <v>0</v>
      </c>
      <c r="K814" s="1">
        <v>0</v>
      </c>
      <c r="L814" s="2">
        <v>41458.910416666666</v>
      </c>
      <c r="M814" s="1">
        <v>0</v>
      </c>
      <c r="N814" s="1">
        <f t="shared" si="65"/>
        <v>4</v>
      </c>
      <c r="O814" s="1">
        <f t="shared" si="66"/>
        <v>4</v>
      </c>
      <c r="P814" s="1">
        <f t="shared" si="67"/>
        <v>5.4550000000745058E-2</v>
      </c>
      <c r="Q814" s="1">
        <f t="shared" si="68"/>
        <v>1.3092000000178814</v>
      </c>
      <c r="R814" s="1">
        <f t="shared" si="69"/>
        <v>0.27708333333430346</v>
      </c>
    </row>
    <row r="815" spans="1:18" x14ac:dyDescent="0.35">
      <c r="A815" s="1">
        <v>5681</v>
      </c>
      <c r="B815" s="1">
        <v>180965</v>
      </c>
      <c r="C815" s="1">
        <v>46172</v>
      </c>
      <c r="D815" s="1">
        <v>12</v>
      </c>
      <c r="E815" s="1">
        <v>2</v>
      </c>
      <c r="F815" s="1">
        <v>393</v>
      </c>
      <c r="G815" s="1">
        <v>1147</v>
      </c>
      <c r="H815" s="2">
        <v>41572.802083333336</v>
      </c>
      <c r="I815" s="2">
        <v>41572.883620000001</v>
      </c>
      <c r="J815" s="1">
        <v>1</v>
      </c>
      <c r="K815" s="1">
        <v>0</v>
      </c>
      <c r="L815" s="2">
        <v>41572.524305555555</v>
      </c>
      <c r="M815" s="1">
        <v>0</v>
      </c>
      <c r="N815" s="1">
        <f t="shared" si="65"/>
        <v>5</v>
      </c>
      <c r="O815" s="1">
        <f t="shared" si="66"/>
        <v>19</v>
      </c>
      <c r="P815" s="1">
        <f t="shared" si="67"/>
        <v>8.153666666476056E-2</v>
      </c>
      <c r="Q815" s="1">
        <f t="shared" si="68"/>
        <v>1.9568799999542534</v>
      </c>
      <c r="R815" s="1">
        <f t="shared" si="69"/>
        <v>0.27777777778101154</v>
      </c>
    </row>
    <row r="816" spans="1:18" x14ac:dyDescent="0.35">
      <c r="A816" s="1">
        <v>6575</v>
      </c>
      <c r="B816" s="1">
        <v>178216</v>
      </c>
      <c r="C816" s="1">
        <v>44694</v>
      </c>
      <c r="D816" s="1">
        <v>12</v>
      </c>
      <c r="E816" s="1">
        <v>3</v>
      </c>
      <c r="F816" s="1">
        <v>776</v>
      </c>
      <c r="G816" s="1" t="s">
        <v>12</v>
      </c>
      <c r="H816" s="2">
        <v>41557.75</v>
      </c>
      <c r="I816" s="2">
        <v>41557.916669999999</v>
      </c>
      <c r="J816" s="1">
        <v>1</v>
      </c>
      <c r="K816" s="1">
        <v>0</v>
      </c>
      <c r="L816" s="2">
        <v>41557.47152777778</v>
      </c>
      <c r="M816" s="1">
        <v>0</v>
      </c>
      <c r="N816" s="1">
        <f t="shared" si="65"/>
        <v>4</v>
      </c>
      <c r="O816" s="1">
        <f t="shared" si="66"/>
        <v>18</v>
      </c>
      <c r="P816" s="1">
        <f t="shared" si="67"/>
        <v>0.16666999999870313</v>
      </c>
      <c r="Q816" s="1">
        <f t="shared" si="68"/>
        <v>4.0000799999688752</v>
      </c>
      <c r="R816" s="1">
        <f t="shared" si="69"/>
        <v>0.27847222222044365</v>
      </c>
    </row>
    <row r="817" spans="1:18" x14ac:dyDescent="0.35">
      <c r="A817" s="1">
        <v>5718</v>
      </c>
      <c r="B817" s="1">
        <v>180286</v>
      </c>
      <c r="C817" s="1">
        <v>25983</v>
      </c>
      <c r="D817" s="1">
        <v>65</v>
      </c>
      <c r="E817" s="1">
        <v>2</v>
      </c>
      <c r="F817" s="1">
        <v>1365</v>
      </c>
      <c r="G817" s="1">
        <v>585</v>
      </c>
      <c r="H817" s="2">
        <v>41568.729166666664</v>
      </c>
      <c r="I817" s="2">
        <v>41568.782500000001</v>
      </c>
      <c r="J817" s="1">
        <v>0</v>
      </c>
      <c r="K817" s="1">
        <v>0</v>
      </c>
      <c r="L817" s="2">
        <v>41568.450694444444</v>
      </c>
      <c r="M817" s="1">
        <v>0</v>
      </c>
      <c r="N817" s="1">
        <f t="shared" si="65"/>
        <v>1</v>
      </c>
      <c r="O817" s="1">
        <f t="shared" si="66"/>
        <v>17</v>
      </c>
      <c r="P817" s="1">
        <f t="shared" si="67"/>
        <v>5.3333333336922806E-2</v>
      </c>
      <c r="Q817" s="1">
        <f t="shared" si="68"/>
        <v>1.2800000000861473</v>
      </c>
      <c r="R817" s="1">
        <f t="shared" si="69"/>
        <v>0.27847222222044365</v>
      </c>
    </row>
    <row r="818" spans="1:18" x14ac:dyDescent="0.35">
      <c r="A818" s="1">
        <v>6495</v>
      </c>
      <c r="B818" s="1">
        <v>162398</v>
      </c>
      <c r="C818" s="1">
        <v>37450</v>
      </c>
      <c r="D818" s="1">
        <v>89</v>
      </c>
      <c r="E818" s="1">
        <v>2</v>
      </c>
      <c r="F818" s="1">
        <v>83</v>
      </c>
      <c r="G818" s="1">
        <v>271</v>
      </c>
      <c r="H818" s="2">
        <v>41479.833333333336</v>
      </c>
      <c r="I818" s="2">
        <v>41479.859940000002</v>
      </c>
      <c r="J818" s="1">
        <v>0</v>
      </c>
      <c r="K818" s="1">
        <v>0</v>
      </c>
      <c r="L818" s="2">
        <v>41479.554861111108</v>
      </c>
      <c r="M818" s="1">
        <v>0</v>
      </c>
      <c r="N818" s="1">
        <f t="shared" si="65"/>
        <v>3</v>
      </c>
      <c r="O818" s="1">
        <f t="shared" si="66"/>
        <v>20</v>
      </c>
      <c r="P818" s="1">
        <f t="shared" si="67"/>
        <v>2.6606666666339152E-2</v>
      </c>
      <c r="Q818" s="1">
        <f t="shared" si="68"/>
        <v>0.63855999999213964</v>
      </c>
      <c r="R818" s="1">
        <f t="shared" si="69"/>
        <v>0.27847222222771961</v>
      </c>
    </row>
    <row r="819" spans="1:18" x14ac:dyDescent="0.35">
      <c r="A819" s="1">
        <v>5894</v>
      </c>
      <c r="B819" s="1">
        <v>168893</v>
      </c>
      <c r="C819" s="1">
        <v>30508</v>
      </c>
      <c r="D819" s="1">
        <v>12</v>
      </c>
      <c r="E819" s="1">
        <v>2</v>
      </c>
      <c r="F819" s="1">
        <v>149</v>
      </c>
      <c r="G819" s="1">
        <v>393</v>
      </c>
      <c r="H819" s="2">
        <v>41510.125</v>
      </c>
      <c r="I819" s="2">
        <v>41510.175779999998</v>
      </c>
      <c r="J819" s="1">
        <v>1</v>
      </c>
      <c r="K819" s="1">
        <v>0</v>
      </c>
      <c r="L819" s="2">
        <v>41509.845833333333</v>
      </c>
      <c r="M819" s="1">
        <v>0</v>
      </c>
      <c r="N819" s="1">
        <f t="shared" si="65"/>
        <v>6</v>
      </c>
      <c r="O819" s="1">
        <f t="shared" si="66"/>
        <v>3</v>
      </c>
      <c r="P819" s="1">
        <f t="shared" si="67"/>
        <v>5.0779999997757841E-2</v>
      </c>
      <c r="Q819" s="1">
        <f t="shared" si="68"/>
        <v>1.2187199999461882</v>
      </c>
      <c r="R819" s="1">
        <f t="shared" si="69"/>
        <v>0.27916666666715173</v>
      </c>
    </row>
    <row r="820" spans="1:18" x14ac:dyDescent="0.35">
      <c r="A820" s="1">
        <v>7038</v>
      </c>
      <c r="B820" s="1">
        <v>178664</v>
      </c>
      <c r="C820" s="1">
        <v>45041</v>
      </c>
      <c r="D820" s="1">
        <v>12</v>
      </c>
      <c r="E820" s="1">
        <v>3</v>
      </c>
      <c r="F820" s="1">
        <v>1333</v>
      </c>
      <c r="G820" s="1" t="s">
        <v>12</v>
      </c>
      <c r="H820" s="2">
        <v>41559.729166666664</v>
      </c>
      <c r="I820" s="2">
        <v>41559.9375</v>
      </c>
      <c r="J820" s="1">
        <v>0</v>
      </c>
      <c r="K820" s="1">
        <v>0</v>
      </c>
      <c r="L820" s="2">
        <v>41559.449999999997</v>
      </c>
      <c r="M820" s="1">
        <v>0</v>
      </c>
      <c r="N820" s="1">
        <f t="shared" si="65"/>
        <v>6</v>
      </c>
      <c r="O820" s="1">
        <f t="shared" si="66"/>
        <v>17</v>
      </c>
      <c r="P820" s="1">
        <f t="shared" si="67"/>
        <v>0.20833333333575865</v>
      </c>
      <c r="Q820" s="1">
        <f t="shared" si="68"/>
        <v>5.0000000000582077</v>
      </c>
      <c r="R820" s="1">
        <f t="shared" si="69"/>
        <v>0.27916666666715173</v>
      </c>
    </row>
    <row r="821" spans="1:18" x14ac:dyDescent="0.35">
      <c r="A821" s="1">
        <v>6121</v>
      </c>
      <c r="B821" s="1">
        <v>173184</v>
      </c>
      <c r="C821" s="1">
        <v>33931</v>
      </c>
      <c r="D821" s="1">
        <v>12</v>
      </c>
      <c r="E821" s="1">
        <v>2</v>
      </c>
      <c r="F821" s="1">
        <v>1096</v>
      </c>
      <c r="G821" s="1">
        <v>1384</v>
      </c>
      <c r="H821" s="2">
        <v>41530.75</v>
      </c>
      <c r="I821" s="2">
        <v>41530.837820000001</v>
      </c>
      <c r="J821" s="1">
        <v>1</v>
      </c>
      <c r="K821" s="1">
        <v>0</v>
      </c>
      <c r="L821" s="2">
        <v>41530.470138888886</v>
      </c>
      <c r="M821" s="1">
        <v>0</v>
      </c>
      <c r="N821" s="1">
        <f t="shared" si="65"/>
        <v>5</v>
      </c>
      <c r="O821" s="1">
        <f t="shared" si="66"/>
        <v>18</v>
      </c>
      <c r="P821" s="1">
        <f t="shared" si="67"/>
        <v>8.7820000000647269E-2</v>
      </c>
      <c r="Q821" s="1">
        <f t="shared" si="68"/>
        <v>2.1076800000155345</v>
      </c>
      <c r="R821" s="1">
        <f t="shared" si="69"/>
        <v>0.27986111111385981</v>
      </c>
    </row>
    <row r="822" spans="1:18" x14ac:dyDescent="0.35">
      <c r="A822" s="1">
        <v>5936</v>
      </c>
      <c r="B822" s="1">
        <v>161332</v>
      </c>
      <c r="C822" s="1">
        <v>36921</v>
      </c>
      <c r="D822" s="1">
        <v>12</v>
      </c>
      <c r="E822" s="1">
        <v>2</v>
      </c>
      <c r="F822" s="1">
        <v>767</v>
      </c>
      <c r="G822" s="1">
        <v>393</v>
      </c>
      <c r="H822" s="2">
        <v>41474.166666666664</v>
      </c>
      <c r="I822" s="2">
        <v>41474.222379999999</v>
      </c>
      <c r="J822" s="1">
        <v>0</v>
      </c>
      <c r="K822" s="1">
        <v>0</v>
      </c>
      <c r="L822" s="2">
        <v>41473.886111111111</v>
      </c>
      <c r="M822" s="1">
        <v>0</v>
      </c>
      <c r="N822" s="1">
        <f t="shared" si="65"/>
        <v>5</v>
      </c>
      <c r="O822" s="1">
        <f t="shared" si="66"/>
        <v>4</v>
      </c>
      <c r="P822" s="1">
        <f t="shared" si="67"/>
        <v>5.571333333500661E-2</v>
      </c>
      <c r="Q822" s="1">
        <f t="shared" si="68"/>
        <v>1.3371200000401586</v>
      </c>
      <c r="R822" s="1">
        <f t="shared" si="69"/>
        <v>0.28055555555329192</v>
      </c>
    </row>
    <row r="823" spans="1:18" x14ac:dyDescent="0.35">
      <c r="A823" s="1">
        <v>5896</v>
      </c>
      <c r="B823" s="1">
        <v>167928</v>
      </c>
      <c r="C823" s="1">
        <v>411</v>
      </c>
      <c r="D823" s="1">
        <v>12</v>
      </c>
      <c r="E823" s="1">
        <v>2</v>
      </c>
      <c r="F823" s="1">
        <v>1095</v>
      </c>
      <c r="G823" s="1">
        <v>1078</v>
      </c>
      <c r="H823" s="2">
        <v>41505.291666666664</v>
      </c>
      <c r="I823" s="2">
        <v>41505.329270000002</v>
      </c>
      <c r="J823" s="1">
        <v>1</v>
      </c>
      <c r="K823" s="1">
        <v>0</v>
      </c>
      <c r="L823" s="2">
        <v>41505.011111111111</v>
      </c>
      <c r="M823" s="1">
        <v>0</v>
      </c>
      <c r="N823" s="1">
        <f t="shared" si="65"/>
        <v>1</v>
      </c>
      <c r="O823" s="1">
        <f t="shared" si="66"/>
        <v>7</v>
      </c>
      <c r="P823" s="1">
        <f t="shared" si="67"/>
        <v>3.7603333337756339E-2</v>
      </c>
      <c r="Q823" s="1">
        <f t="shared" si="68"/>
        <v>0.90248000010615215</v>
      </c>
      <c r="R823" s="1">
        <f t="shared" si="69"/>
        <v>0.28055555555329192</v>
      </c>
    </row>
    <row r="824" spans="1:18" x14ac:dyDescent="0.35">
      <c r="A824" s="1">
        <v>7945</v>
      </c>
      <c r="B824" s="1">
        <v>171517</v>
      </c>
      <c r="C824" s="1">
        <v>39616</v>
      </c>
      <c r="D824" s="1">
        <v>12</v>
      </c>
      <c r="E824" s="1">
        <v>2</v>
      </c>
      <c r="F824" s="1">
        <v>977</v>
      </c>
      <c r="G824" s="1">
        <v>393</v>
      </c>
      <c r="H824" s="2">
        <v>41522.177083333336</v>
      </c>
      <c r="I824" s="2">
        <v>41522.212189999998</v>
      </c>
      <c r="J824" s="1">
        <v>0</v>
      </c>
      <c r="K824" s="1">
        <v>1</v>
      </c>
      <c r="L824" s="2">
        <v>41521.896527777775</v>
      </c>
      <c r="M824" s="1">
        <v>0</v>
      </c>
      <c r="N824" s="1">
        <f t="shared" si="65"/>
        <v>4</v>
      </c>
      <c r="O824" s="1">
        <f t="shared" si="66"/>
        <v>4</v>
      </c>
      <c r="P824" s="1">
        <f t="shared" si="67"/>
        <v>3.5106666662613861E-2</v>
      </c>
      <c r="Q824" s="1">
        <f t="shared" si="68"/>
        <v>0.84255999990273267</v>
      </c>
      <c r="R824" s="1">
        <f t="shared" si="69"/>
        <v>0.28055555556056788</v>
      </c>
    </row>
    <row r="825" spans="1:18" x14ac:dyDescent="0.35">
      <c r="A825" s="1">
        <v>7796</v>
      </c>
      <c r="B825" s="1">
        <v>172281</v>
      </c>
      <c r="C825" s="1">
        <v>26814</v>
      </c>
      <c r="D825" s="1">
        <v>65</v>
      </c>
      <c r="E825" s="1">
        <v>1</v>
      </c>
      <c r="F825" s="1">
        <v>142</v>
      </c>
      <c r="G825" s="1" t="s">
        <v>12</v>
      </c>
      <c r="H825" s="2">
        <v>41525.25</v>
      </c>
      <c r="I825" s="2">
        <v>41525.999309999999</v>
      </c>
      <c r="J825" s="1">
        <v>0</v>
      </c>
      <c r="K825" s="1">
        <v>0</v>
      </c>
      <c r="L825" s="2">
        <v>41524.96875</v>
      </c>
      <c r="M825" s="1">
        <v>0</v>
      </c>
      <c r="N825" s="1">
        <f t="shared" si="65"/>
        <v>7</v>
      </c>
      <c r="O825" s="1">
        <f t="shared" si="66"/>
        <v>6</v>
      </c>
      <c r="P825" s="1">
        <f t="shared" si="67"/>
        <v>0.74930999999924097</v>
      </c>
      <c r="Q825" s="1">
        <f t="shared" si="68"/>
        <v>17.983439999981783</v>
      </c>
      <c r="R825" s="1">
        <f t="shared" si="69"/>
        <v>0.28125</v>
      </c>
    </row>
    <row r="826" spans="1:18" x14ac:dyDescent="0.35">
      <c r="A826" s="1">
        <v>6516</v>
      </c>
      <c r="B826" s="1">
        <v>160784</v>
      </c>
      <c r="C826" s="1">
        <v>3428</v>
      </c>
      <c r="D826" s="1">
        <v>12</v>
      </c>
      <c r="E826" s="1">
        <v>2</v>
      </c>
      <c r="F826" s="1">
        <v>1268</v>
      </c>
      <c r="G826" s="1">
        <v>1322</v>
      </c>
      <c r="H826" s="2">
        <v>41470.979166666664</v>
      </c>
      <c r="I826" s="2">
        <v>41471.008609999997</v>
      </c>
      <c r="J826" s="1">
        <v>1</v>
      </c>
      <c r="K826" s="1">
        <v>0</v>
      </c>
      <c r="L826" s="2">
        <v>41470.697222222225</v>
      </c>
      <c r="M826" s="1">
        <v>0</v>
      </c>
      <c r="N826" s="1">
        <f t="shared" si="65"/>
        <v>1</v>
      </c>
      <c r="O826" s="1">
        <f t="shared" si="66"/>
        <v>23</v>
      </c>
      <c r="P826" s="1">
        <f t="shared" si="67"/>
        <v>2.9443333332892507E-2</v>
      </c>
      <c r="Q826" s="1">
        <f t="shared" si="68"/>
        <v>0.70663999998942018</v>
      </c>
      <c r="R826" s="1">
        <f t="shared" si="69"/>
        <v>0.28194444443943212</v>
      </c>
    </row>
    <row r="827" spans="1:18" x14ac:dyDescent="0.35">
      <c r="A827" s="1">
        <v>5701</v>
      </c>
      <c r="B827" s="1">
        <v>181286</v>
      </c>
      <c r="C827" s="1">
        <v>42067</v>
      </c>
      <c r="D827" s="1">
        <v>12</v>
      </c>
      <c r="E827" s="1">
        <v>2</v>
      </c>
      <c r="F827" s="1">
        <v>168</v>
      </c>
      <c r="G827" s="1">
        <v>1083</v>
      </c>
      <c r="H827" s="2">
        <v>41574.645833333336</v>
      </c>
      <c r="I827" s="2">
        <v>41574.692139999999</v>
      </c>
      <c r="J827" s="1">
        <v>0</v>
      </c>
      <c r="K827" s="1">
        <v>0</v>
      </c>
      <c r="L827" s="2">
        <v>41574.363888888889</v>
      </c>
      <c r="M827" s="1">
        <v>0</v>
      </c>
      <c r="N827" s="1">
        <f t="shared" si="65"/>
        <v>7</v>
      </c>
      <c r="O827" s="1">
        <f t="shared" si="66"/>
        <v>15</v>
      </c>
      <c r="P827" s="1">
        <f t="shared" si="67"/>
        <v>4.630666666344041E-2</v>
      </c>
      <c r="Q827" s="1">
        <f t="shared" si="68"/>
        <v>1.1113599999225698</v>
      </c>
      <c r="R827" s="1">
        <f t="shared" si="69"/>
        <v>0.28194444444670808</v>
      </c>
    </row>
    <row r="828" spans="1:18" x14ac:dyDescent="0.35">
      <c r="A828" s="1">
        <v>6484</v>
      </c>
      <c r="B828" s="1">
        <v>164473</v>
      </c>
      <c r="C828" s="1">
        <v>34870</v>
      </c>
      <c r="D828" s="1">
        <v>12</v>
      </c>
      <c r="E828" s="1">
        <v>2</v>
      </c>
      <c r="F828" s="1">
        <v>1376</v>
      </c>
      <c r="G828" s="1">
        <v>585</v>
      </c>
      <c r="H828" s="2">
        <v>41489.1875</v>
      </c>
      <c r="I828" s="2">
        <v>41489.223290000002</v>
      </c>
      <c r="J828" s="1">
        <v>0</v>
      </c>
      <c r="K828" s="1">
        <v>0</v>
      </c>
      <c r="L828" s="2">
        <v>41488.904166666667</v>
      </c>
      <c r="M828" s="1">
        <v>0</v>
      </c>
      <c r="N828" s="1">
        <f t="shared" si="65"/>
        <v>6</v>
      </c>
      <c r="O828" s="1">
        <f t="shared" si="66"/>
        <v>4</v>
      </c>
      <c r="P828" s="1">
        <f t="shared" si="67"/>
        <v>3.5790000001725275E-2</v>
      </c>
      <c r="Q828" s="1">
        <f t="shared" si="68"/>
        <v>0.8589600000414066</v>
      </c>
      <c r="R828" s="1">
        <f t="shared" si="69"/>
        <v>0.28333333333284827</v>
      </c>
    </row>
    <row r="829" spans="1:18" x14ac:dyDescent="0.35">
      <c r="A829" s="1">
        <v>5578</v>
      </c>
      <c r="B829" s="1">
        <v>177167</v>
      </c>
      <c r="C829" s="1">
        <v>44281</v>
      </c>
      <c r="D829" s="1">
        <v>89</v>
      </c>
      <c r="E829" s="1">
        <v>2</v>
      </c>
      <c r="F829" s="1">
        <v>1096</v>
      </c>
      <c r="G829" s="1">
        <v>393</v>
      </c>
      <c r="H829" s="2">
        <v>41551.791666666664</v>
      </c>
      <c r="I829" s="2">
        <v>41551.910159999999</v>
      </c>
      <c r="J829" s="1">
        <v>0</v>
      </c>
      <c r="K829" s="1">
        <v>0</v>
      </c>
      <c r="L829" s="2">
        <v>41551.507638888892</v>
      </c>
      <c r="M829" s="1">
        <v>0</v>
      </c>
      <c r="N829" s="1">
        <f t="shared" si="65"/>
        <v>5</v>
      </c>
      <c r="O829" s="1">
        <f t="shared" si="66"/>
        <v>19</v>
      </c>
      <c r="P829" s="1">
        <f t="shared" si="67"/>
        <v>0.11849333333520917</v>
      </c>
      <c r="Q829" s="1">
        <f t="shared" si="68"/>
        <v>2.8438400000450201</v>
      </c>
      <c r="R829" s="1">
        <f t="shared" si="69"/>
        <v>0.28402777777228039</v>
      </c>
    </row>
    <row r="830" spans="1:18" x14ac:dyDescent="0.35">
      <c r="A830" s="1">
        <v>7807</v>
      </c>
      <c r="B830" s="1">
        <v>159875</v>
      </c>
      <c r="C830" s="1">
        <v>36241</v>
      </c>
      <c r="D830" s="1">
        <v>12</v>
      </c>
      <c r="E830" s="1">
        <v>2</v>
      </c>
      <c r="F830" s="1">
        <v>1010</v>
      </c>
      <c r="G830" s="1">
        <v>393</v>
      </c>
      <c r="H830" s="2">
        <v>41466.75</v>
      </c>
      <c r="I830" s="2">
        <v>41466.871639999998</v>
      </c>
      <c r="J830" s="1">
        <v>0</v>
      </c>
      <c r="K830" s="1">
        <v>0</v>
      </c>
      <c r="L830" s="2">
        <v>41466.463888888888</v>
      </c>
      <c r="M830" s="1">
        <v>0</v>
      </c>
      <c r="N830" s="1">
        <f t="shared" si="65"/>
        <v>4</v>
      </c>
      <c r="O830" s="1">
        <f t="shared" si="66"/>
        <v>18</v>
      </c>
      <c r="P830" s="1">
        <f t="shared" si="67"/>
        <v>0.12163999999756925</v>
      </c>
      <c r="Q830" s="1">
        <f t="shared" si="68"/>
        <v>2.919359999941662</v>
      </c>
      <c r="R830" s="1">
        <f t="shared" si="69"/>
        <v>0.28611111111240461</v>
      </c>
    </row>
    <row r="831" spans="1:18" x14ac:dyDescent="0.35">
      <c r="A831" s="1">
        <v>7509</v>
      </c>
      <c r="B831" s="1">
        <v>180889</v>
      </c>
      <c r="C831" s="1">
        <v>46123</v>
      </c>
      <c r="D831" s="1">
        <v>12</v>
      </c>
      <c r="E831" s="1">
        <v>2</v>
      </c>
      <c r="F831" s="1">
        <v>278</v>
      </c>
      <c r="G831" s="1">
        <v>541</v>
      </c>
      <c r="H831" s="2">
        <v>41572.322916666664</v>
      </c>
      <c r="I831" s="2">
        <v>41572.377959999998</v>
      </c>
      <c r="J831" s="1">
        <v>1</v>
      </c>
      <c r="K831" s="1">
        <v>0</v>
      </c>
      <c r="L831" s="2">
        <v>41572.036111111112</v>
      </c>
      <c r="M831" s="1">
        <v>0</v>
      </c>
      <c r="N831" s="1">
        <f t="shared" si="65"/>
        <v>5</v>
      </c>
      <c r="O831" s="1">
        <f t="shared" si="66"/>
        <v>7</v>
      </c>
      <c r="P831" s="1">
        <f t="shared" si="67"/>
        <v>5.5043333333742339E-2</v>
      </c>
      <c r="Q831" s="1">
        <f t="shared" si="68"/>
        <v>1.3210400000098161</v>
      </c>
      <c r="R831" s="1">
        <f t="shared" si="69"/>
        <v>0.28680555555183673</v>
      </c>
    </row>
    <row r="832" spans="1:18" x14ac:dyDescent="0.35">
      <c r="A832" s="1">
        <v>7321</v>
      </c>
      <c r="B832" s="1">
        <v>172974</v>
      </c>
      <c r="C832" s="1">
        <v>42394</v>
      </c>
      <c r="D832" s="1">
        <v>89</v>
      </c>
      <c r="E832" s="1">
        <v>2</v>
      </c>
      <c r="F832" s="1">
        <v>171</v>
      </c>
      <c r="G832" s="1">
        <v>393</v>
      </c>
      <c r="H832" s="2">
        <v>41529.375</v>
      </c>
      <c r="I832" s="2">
        <v>41529.455629999997</v>
      </c>
      <c r="J832" s="1">
        <v>1</v>
      </c>
      <c r="K832" s="1">
        <v>0</v>
      </c>
      <c r="L832" s="2">
        <v>41529.087500000001</v>
      </c>
      <c r="M832" s="1">
        <v>0</v>
      </c>
      <c r="N832" s="1">
        <f t="shared" si="65"/>
        <v>4</v>
      </c>
      <c r="O832" s="1">
        <f t="shared" si="66"/>
        <v>9</v>
      </c>
      <c r="P832" s="1">
        <f t="shared" si="67"/>
        <v>8.0629999996745028E-2</v>
      </c>
      <c r="Q832" s="1">
        <f t="shared" si="68"/>
        <v>1.9351199999218807</v>
      </c>
      <c r="R832" s="1">
        <f t="shared" si="69"/>
        <v>0.28749999999854481</v>
      </c>
    </row>
    <row r="833" spans="1:18" x14ac:dyDescent="0.35">
      <c r="A833" s="1">
        <v>7110</v>
      </c>
      <c r="B833" s="1">
        <v>160189</v>
      </c>
      <c r="C833" s="1">
        <v>36751</v>
      </c>
      <c r="D833" s="1">
        <v>12</v>
      </c>
      <c r="E833" s="1">
        <v>2</v>
      </c>
      <c r="F833" s="1">
        <v>393</v>
      </c>
      <c r="G833" s="1">
        <v>1061</v>
      </c>
      <c r="H833" s="2">
        <v>41467.854166666664</v>
      </c>
      <c r="I833" s="2">
        <v>41467.915979999998</v>
      </c>
      <c r="J833" s="1">
        <v>0</v>
      </c>
      <c r="K833" s="1">
        <v>1</v>
      </c>
      <c r="L833" s="2">
        <v>41467.565972222219</v>
      </c>
      <c r="M833" s="1">
        <v>0</v>
      </c>
      <c r="N833" s="1">
        <f t="shared" si="65"/>
        <v>5</v>
      </c>
      <c r="O833" s="1">
        <f t="shared" si="66"/>
        <v>20</v>
      </c>
      <c r="P833" s="1">
        <f t="shared" si="67"/>
        <v>6.1813333333702758E-2</v>
      </c>
      <c r="Q833" s="1">
        <f t="shared" si="68"/>
        <v>1.4835200000088662</v>
      </c>
      <c r="R833" s="1">
        <f t="shared" si="69"/>
        <v>0.28819444444525288</v>
      </c>
    </row>
    <row r="834" spans="1:18" x14ac:dyDescent="0.35">
      <c r="A834" s="1">
        <v>7245</v>
      </c>
      <c r="B834" s="1">
        <v>167580</v>
      </c>
      <c r="C834" s="1">
        <v>39839</v>
      </c>
      <c r="D834" s="1">
        <v>89</v>
      </c>
      <c r="E834" s="1">
        <v>2</v>
      </c>
      <c r="F834" s="1">
        <v>1281</v>
      </c>
      <c r="G834" s="1">
        <v>393</v>
      </c>
      <c r="H834" s="2">
        <v>41503.9375</v>
      </c>
      <c r="I834" s="2">
        <v>41504.025350000004</v>
      </c>
      <c r="J834" s="1">
        <v>1</v>
      </c>
      <c r="K834" s="1">
        <v>0</v>
      </c>
      <c r="L834" s="2">
        <v>41503.649305555555</v>
      </c>
      <c r="M834" s="1">
        <v>0</v>
      </c>
      <c r="N834" s="1">
        <f t="shared" ref="N834:N897" si="70">WEEKDAY(H834,2)</f>
        <v>6</v>
      </c>
      <c r="O834" s="1">
        <f t="shared" ref="O834:O897" si="71">HOUR(H834)</f>
        <v>22</v>
      </c>
      <c r="P834" s="1">
        <f t="shared" ref="P834:P897" si="72">I834-H834</f>
        <v>8.7850000003527384E-2</v>
      </c>
      <c r="Q834" s="1">
        <f t="shared" ref="Q834:Q897" si="73">IF(M834=1, "",P834*24)</f>
        <v>2.1084000000846572</v>
      </c>
      <c r="R834" s="1">
        <f t="shared" ref="R834:R897" si="74">H834-L834</f>
        <v>0.28819444444525288</v>
      </c>
    </row>
    <row r="835" spans="1:18" x14ac:dyDescent="0.35">
      <c r="A835" s="1">
        <v>7730</v>
      </c>
      <c r="B835" s="1">
        <v>180811</v>
      </c>
      <c r="C835" s="1">
        <v>17517</v>
      </c>
      <c r="D835" s="1">
        <v>12</v>
      </c>
      <c r="E835" s="1">
        <v>2</v>
      </c>
      <c r="F835" s="1">
        <v>1371</v>
      </c>
      <c r="G835" s="1">
        <v>1010</v>
      </c>
      <c r="H835" s="2">
        <v>41571.979166666664</v>
      </c>
      <c r="I835" s="2">
        <v>41572.007449999997</v>
      </c>
      <c r="J835" s="1">
        <v>1</v>
      </c>
      <c r="K835" s="1">
        <v>0</v>
      </c>
      <c r="L835" s="2">
        <v>41571.69027777778</v>
      </c>
      <c r="M835" s="1">
        <v>0</v>
      </c>
      <c r="N835" s="1">
        <f t="shared" si="70"/>
        <v>4</v>
      </c>
      <c r="O835" s="1">
        <f t="shared" si="71"/>
        <v>23</v>
      </c>
      <c r="P835" s="1">
        <f t="shared" si="72"/>
        <v>2.8283333333092742E-2</v>
      </c>
      <c r="Q835" s="1">
        <f t="shared" si="73"/>
        <v>0.6787999999942258</v>
      </c>
      <c r="R835" s="1">
        <f t="shared" si="74"/>
        <v>0.288888888884685</v>
      </c>
    </row>
    <row r="836" spans="1:18" x14ac:dyDescent="0.35">
      <c r="A836" s="1">
        <v>5788</v>
      </c>
      <c r="B836" s="1">
        <v>178158</v>
      </c>
      <c r="C836" s="1">
        <v>44519</v>
      </c>
      <c r="D836" s="1">
        <v>12</v>
      </c>
      <c r="E836" s="1">
        <v>2</v>
      </c>
      <c r="F836" s="1">
        <v>1297</v>
      </c>
      <c r="G836" s="1">
        <v>585</v>
      </c>
      <c r="H836" s="2">
        <v>41557.208333333336</v>
      </c>
      <c r="I836" s="2">
        <v>41557.231899999999</v>
      </c>
      <c r="J836" s="1">
        <v>0</v>
      </c>
      <c r="K836" s="1">
        <v>0</v>
      </c>
      <c r="L836" s="2">
        <v>41556.919444444444</v>
      </c>
      <c r="M836" s="1">
        <v>0</v>
      </c>
      <c r="N836" s="1">
        <f t="shared" si="70"/>
        <v>4</v>
      </c>
      <c r="O836" s="1">
        <f t="shared" si="71"/>
        <v>5</v>
      </c>
      <c r="P836" s="1">
        <f t="shared" si="72"/>
        <v>2.3566666663100477E-2</v>
      </c>
      <c r="Q836" s="1">
        <f t="shared" si="73"/>
        <v>0.56559999991441146</v>
      </c>
      <c r="R836" s="1">
        <f t="shared" si="74"/>
        <v>0.28888888889196096</v>
      </c>
    </row>
    <row r="837" spans="1:18" x14ac:dyDescent="0.35">
      <c r="A837" s="1">
        <v>6928</v>
      </c>
      <c r="B837" s="1">
        <v>140845</v>
      </c>
      <c r="C837" s="1">
        <v>24503</v>
      </c>
      <c r="D837" s="1">
        <v>12</v>
      </c>
      <c r="E837" s="1">
        <v>2</v>
      </c>
      <c r="F837" s="1">
        <v>1323</v>
      </c>
      <c r="G837" s="1">
        <v>393</v>
      </c>
      <c r="H837" s="2">
        <v>41345.166666666664</v>
      </c>
      <c r="I837" s="2">
        <v>41346</v>
      </c>
      <c r="J837" s="1">
        <v>1</v>
      </c>
      <c r="K837" s="1">
        <v>0</v>
      </c>
      <c r="L837" s="2">
        <v>41344.875</v>
      </c>
      <c r="M837" s="1">
        <v>0</v>
      </c>
      <c r="N837" s="1">
        <f t="shared" si="70"/>
        <v>2</v>
      </c>
      <c r="O837" s="1">
        <f t="shared" si="71"/>
        <v>4</v>
      </c>
      <c r="P837" s="1">
        <f t="shared" si="72"/>
        <v>0.83333333333575865</v>
      </c>
      <c r="Q837" s="1">
        <f t="shared" si="73"/>
        <v>20.000000000058208</v>
      </c>
      <c r="R837" s="1">
        <f t="shared" si="74"/>
        <v>0.29166666666424135</v>
      </c>
    </row>
    <row r="838" spans="1:18" x14ac:dyDescent="0.35">
      <c r="A838" s="1">
        <v>7384</v>
      </c>
      <c r="B838" s="1">
        <v>164513</v>
      </c>
      <c r="C838" s="1">
        <v>36717</v>
      </c>
      <c r="D838" s="1">
        <v>24</v>
      </c>
      <c r="E838" s="1">
        <v>2</v>
      </c>
      <c r="F838" s="1">
        <v>292</v>
      </c>
      <c r="G838" s="1">
        <v>1269</v>
      </c>
      <c r="H838" s="2">
        <v>41489.666666666664</v>
      </c>
      <c r="I838" s="2">
        <v>41489.693740000002</v>
      </c>
      <c r="J838" s="1">
        <v>1</v>
      </c>
      <c r="K838" s="1">
        <v>0</v>
      </c>
      <c r="L838" s="2">
        <v>41489.374305555553</v>
      </c>
      <c r="M838" s="1">
        <v>0</v>
      </c>
      <c r="N838" s="1">
        <f t="shared" si="70"/>
        <v>6</v>
      </c>
      <c r="O838" s="1">
        <f t="shared" si="71"/>
        <v>16</v>
      </c>
      <c r="P838" s="1">
        <f t="shared" si="72"/>
        <v>2.7073333338194061E-2</v>
      </c>
      <c r="Q838" s="1">
        <f t="shared" si="73"/>
        <v>0.64976000011665747</v>
      </c>
      <c r="R838" s="1">
        <f t="shared" si="74"/>
        <v>0.29236111111094942</v>
      </c>
    </row>
    <row r="839" spans="1:18" x14ac:dyDescent="0.35">
      <c r="A839" s="1">
        <v>5488</v>
      </c>
      <c r="B839" s="1">
        <v>167439</v>
      </c>
      <c r="C839" s="1">
        <v>34723</v>
      </c>
      <c r="D839" s="1">
        <v>12</v>
      </c>
      <c r="E839" s="1">
        <v>2</v>
      </c>
      <c r="F839" s="1">
        <v>1068</v>
      </c>
      <c r="G839" s="1">
        <v>393</v>
      </c>
      <c r="H839" s="2">
        <v>41503.25</v>
      </c>
      <c r="I839" s="2">
        <v>41503.284249999997</v>
      </c>
      <c r="J839" s="1">
        <v>1</v>
      </c>
      <c r="K839" s="1">
        <v>0</v>
      </c>
      <c r="L839" s="2">
        <v>41502.957638888889</v>
      </c>
      <c r="M839" s="1">
        <v>0</v>
      </c>
      <c r="N839" s="1">
        <f t="shared" si="70"/>
        <v>6</v>
      </c>
      <c r="O839" s="1">
        <f t="shared" si="71"/>
        <v>6</v>
      </c>
      <c r="P839" s="1">
        <f t="shared" si="72"/>
        <v>3.4249999996973202E-2</v>
      </c>
      <c r="Q839" s="1">
        <f t="shared" si="73"/>
        <v>0.82199999992735684</v>
      </c>
      <c r="R839" s="1">
        <f t="shared" si="74"/>
        <v>0.29236111111094942</v>
      </c>
    </row>
    <row r="840" spans="1:18" x14ac:dyDescent="0.35">
      <c r="A840" s="1">
        <v>7427</v>
      </c>
      <c r="B840" s="1">
        <v>179443</v>
      </c>
      <c r="C840" s="1">
        <v>26790</v>
      </c>
      <c r="D840" s="1">
        <v>89</v>
      </c>
      <c r="E840" s="1">
        <v>2</v>
      </c>
      <c r="F840" s="1">
        <v>571</v>
      </c>
      <c r="G840" s="1">
        <v>849</v>
      </c>
      <c r="H840" s="2">
        <v>41564.114583333336</v>
      </c>
      <c r="I840" s="2">
        <v>41564.142030000003</v>
      </c>
      <c r="J840" s="1">
        <v>1</v>
      </c>
      <c r="K840" s="1">
        <v>0</v>
      </c>
      <c r="L840" s="2">
        <v>41563.822222222225</v>
      </c>
      <c r="M840" s="1">
        <v>0</v>
      </c>
      <c r="N840" s="1">
        <f t="shared" si="70"/>
        <v>4</v>
      </c>
      <c r="O840" s="1">
        <f t="shared" si="71"/>
        <v>2</v>
      </c>
      <c r="P840" s="1">
        <f t="shared" si="72"/>
        <v>2.744666666694684E-2</v>
      </c>
      <c r="Q840" s="1">
        <f t="shared" si="73"/>
        <v>0.65872000000672415</v>
      </c>
      <c r="R840" s="1">
        <f t="shared" si="74"/>
        <v>0.29236111111094942</v>
      </c>
    </row>
    <row r="841" spans="1:18" x14ac:dyDescent="0.35">
      <c r="A841" s="1">
        <v>7875</v>
      </c>
      <c r="B841" s="1">
        <v>181986</v>
      </c>
      <c r="C841" s="1">
        <v>32275</v>
      </c>
      <c r="D841" s="1">
        <v>89</v>
      </c>
      <c r="E841" s="1">
        <v>2</v>
      </c>
      <c r="F841" s="1">
        <v>994</v>
      </c>
      <c r="G841" s="1">
        <v>393</v>
      </c>
      <c r="H841" s="2">
        <v>41578.145833333336</v>
      </c>
      <c r="I841" s="2">
        <v>41578.202640000003</v>
      </c>
      <c r="J841" s="1">
        <v>0</v>
      </c>
      <c r="K841" s="1">
        <v>0</v>
      </c>
      <c r="L841" s="2">
        <v>41577.852777777778</v>
      </c>
      <c r="M841" s="1">
        <v>0</v>
      </c>
      <c r="N841" s="1">
        <f t="shared" si="70"/>
        <v>4</v>
      </c>
      <c r="O841" s="1">
        <f t="shared" si="71"/>
        <v>3</v>
      </c>
      <c r="P841" s="1">
        <f t="shared" si="72"/>
        <v>5.6806666667398531E-2</v>
      </c>
      <c r="Q841" s="1">
        <f t="shared" si="73"/>
        <v>1.3633600000175647</v>
      </c>
      <c r="R841" s="1">
        <f t="shared" si="74"/>
        <v>0.2930555555576575</v>
      </c>
    </row>
    <row r="842" spans="1:18" x14ac:dyDescent="0.35">
      <c r="A842" s="1">
        <v>5652</v>
      </c>
      <c r="B842" s="1">
        <v>162811</v>
      </c>
      <c r="C842" s="1">
        <v>37640</v>
      </c>
      <c r="D842" s="1">
        <v>12</v>
      </c>
      <c r="E842" s="1">
        <v>2</v>
      </c>
      <c r="F842" s="1">
        <v>1365</v>
      </c>
      <c r="G842" s="1">
        <v>1384</v>
      </c>
      <c r="H842" s="2">
        <v>41481.916666666664</v>
      </c>
      <c r="I842" s="2">
        <v>41481.981979999997</v>
      </c>
      <c r="J842" s="1">
        <v>0</v>
      </c>
      <c r="K842" s="1">
        <v>0</v>
      </c>
      <c r="L842" s="2">
        <v>41481.621527777781</v>
      </c>
      <c r="M842" s="1">
        <v>0</v>
      </c>
      <c r="N842" s="1">
        <f t="shared" si="70"/>
        <v>5</v>
      </c>
      <c r="O842" s="1">
        <f t="shared" si="71"/>
        <v>22</v>
      </c>
      <c r="P842" s="1">
        <f t="shared" si="72"/>
        <v>6.5313333332596812E-2</v>
      </c>
      <c r="Q842" s="1">
        <f t="shared" si="73"/>
        <v>1.5675199999823235</v>
      </c>
      <c r="R842" s="1">
        <f t="shared" si="74"/>
        <v>0.29513888888322981</v>
      </c>
    </row>
    <row r="843" spans="1:18" x14ac:dyDescent="0.35">
      <c r="A843" s="1">
        <v>6885</v>
      </c>
      <c r="B843" s="1">
        <v>170948</v>
      </c>
      <c r="C843" s="1">
        <v>14411</v>
      </c>
      <c r="D843" s="1">
        <v>89</v>
      </c>
      <c r="E843" s="1">
        <v>2</v>
      </c>
      <c r="F843" s="1">
        <v>363</v>
      </c>
      <c r="G843" s="1">
        <v>393</v>
      </c>
      <c r="H843" s="2">
        <v>41519.708333333336</v>
      </c>
      <c r="I843" s="2">
        <v>41519.775300000001</v>
      </c>
      <c r="J843" s="1">
        <v>1</v>
      </c>
      <c r="K843" s="1">
        <v>0</v>
      </c>
      <c r="L843" s="2">
        <v>41519.413194444445</v>
      </c>
      <c r="M843" s="1">
        <v>0</v>
      </c>
      <c r="N843" s="1">
        <f t="shared" si="70"/>
        <v>1</v>
      </c>
      <c r="O843" s="1">
        <f t="shared" si="71"/>
        <v>17</v>
      </c>
      <c r="P843" s="1">
        <f t="shared" si="72"/>
        <v>6.6966666665393859E-2</v>
      </c>
      <c r="Q843" s="1">
        <f t="shared" si="73"/>
        <v>1.6071999999694526</v>
      </c>
      <c r="R843" s="1">
        <f t="shared" si="74"/>
        <v>0.29513888889050577</v>
      </c>
    </row>
    <row r="844" spans="1:18" x14ac:dyDescent="0.35">
      <c r="A844" s="1">
        <v>5692</v>
      </c>
      <c r="B844" s="1">
        <v>174271</v>
      </c>
      <c r="C844" s="1">
        <v>23775</v>
      </c>
      <c r="D844" s="1">
        <v>12</v>
      </c>
      <c r="E844" s="1">
        <v>2</v>
      </c>
      <c r="F844" s="1">
        <v>393</v>
      </c>
      <c r="G844" s="1">
        <v>1217</v>
      </c>
      <c r="H844" s="2">
        <v>41535.958333333336</v>
      </c>
      <c r="I844" s="2">
        <v>41536.01597</v>
      </c>
      <c r="J844" s="1">
        <v>0</v>
      </c>
      <c r="K844" s="1">
        <v>0</v>
      </c>
      <c r="L844" s="2">
        <v>41535.661111111112</v>
      </c>
      <c r="M844" s="1">
        <v>0</v>
      </c>
      <c r="N844" s="1">
        <f t="shared" si="70"/>
        <v>3</v>
      </c>
      <c r="O844" s="1">
        <f t="shared" si="71"/>
        <v>23</v>
      </c>
      <c r="P844" s="1">
        <f t="shared" si="72"/>
        <v>5.7636666664620861E-2</v>
      </c>
      <c r="Q844" s="1">
        <f t="shared" si="73"/>
        <v>1.3832799999509007</v>
      </c>
      <c r="R844" s="1">
        <f t="shared" si="74"/>
        <v>0.29722222222335404</v>
      </c>
    </row>
    <row r="845" spans="1:18" x14ac:dyDescent="0.35">
      <c r="A845" s="1">
        <v>7571</v>
      </c>
      <c r="B845" s="1">
        <v>162957</v>
      </c>
      <c r="C845" s="1">
        <v>871</v>
      </c>
      <c r="D845" s="1">
        <v>12</v>
      </c>
      <c r="E845" s="1">
        <v>3</v>
      </c>
      <c r="F845" s="1">
        <v>1096</v>
      </c>
      <c r="G845" s="1" t="s">
        <v>12</v>
      </c>
      <c r="H845" s="2">
        <v>41482.791666666664</v>
      </c>
      <c r="I845" s="2">
        <v>41483</v>
      </c>
      <c r="J845" s="1">
        <v>0</v>
      </c>
      <c r="K845" s="1">
        <v>1</v>
      </c>
      <c r="L845" s="2">
        <v>41482.493055555555</v>
      </c>
      <c r="M845" s="1">
        <v>0</v>
      </c>
      <c r="N845" s="1">
        <f t="shared" si="70"/>
        <v>6</v>
      </c>
      <c r="O845" s="1">
        <f t="shared" si="71"/>
        <v>19</v>
      </c>
      <c r="P845" s="1">
        <f t="shared" si="72"/>
        <v>0.20833333333575865</v>
      </c>
      <c r="Q845" s="1">
        <f t="shared" si="73"/>
        <v>5.0000000000582077</v>
      </c>
      <c r="R845" s="1">
        <f t="shared" si="74"/>
        <v>0.29861111110949423</v>
      </c>
    </row>
    <row r="846" spans="1:18" x14ac:dyDescent="0.35">
      <c r="A846" s="1">
        <v>7165</v>
      </c>
      <c r="B846" s="1">
        <v>181227</v>
      </c>
      <c r="C846" s="1">
        <v>46312</v>
      </c>
      <c r="D846" s="1">
        <v>65</v>
      </c>
      <c r="E846" s="1">
        <v>2</v>
      </c>
      <c r="F846" s="1">
        <v>1096</v>
      </c>
      <c r="G846" s="1">
        <v>585</v>
      </c>
      <c r="H846" s="2">
        <v>41574.09375</v>
      </c>
      <c r="I846" s="2">
        <v>41574.134789999996</v>
      </c>
      <c r="J846" s="1">
        <v>0</v>
      </c>
      <c r="K846" s="1">
        <v>0</v>
      </c>
      <c r="L846" s="2">
        <v>41573.795138888891</v>
      </c>
      <c r="M846" s="1">
        <v>0</v>
      </c>
      <c r="N846" s="1">
        <f t="shared" si="70"/>
        <v>7</v>
      </c>
      <c r="O846" s="1">
        <f t="shared" si="71"/>
        <v>2</v>
      </c>
      <c r="P846" s="1">
        <f t="shared" si="72"/>
        <v>4.1039999996428378E-2</v>
      </c>
      <c r="Q846" s="1">
        <f t="shared" si="73"/>
        <v>0.98495999991428107</v>
      </c>
      <c r="R846" s="1">
        <f t="shared" si="74"/>
        <v>0.29861111110949423</v>
      </c>
    </row>
    <row r="847" spans="1:18" x14ac:dyDescent="0.35">
      <c r="A847" s="1">
        <v>6463</v>
      </c>
      <c r="B847" s="1">
        <v>181373</v>
      </c>
      <c r="C847" s="1">
        <v>33271</v>
      </c>
      <c r="D847" s="1">
        <v>12</v>
      </c>
      <c r="E847" s="1">
        <v>2</v>
      </c>
      <c r="F847" s="1">
        <v>1192</v>
      </c>
      <c r="G847" s="1">
        <v>1156</v>
      </c>
      <c r="H847" s="2">
        <v>41575.041666666664</v>
      </c>
      <c r="I847" s="2">
        <v>41575.066980000003</v>
      </c>
      <c r="J847" s="1">
        <v>0</v>
      </c>
      <c r="K847" s="1">
        <v>0</v>
      </c>
      <c r="L847" s="2">
        <v>41574.743055555555</v>
      </c>
      <c r="M847" s="1">
        <v>0</v>
      </c>
      <c r="N847" s="1">
        <f t="shared" si="70"/>
        <v>1</v>
      </c>
      <c r="O847" s="1">
        <f t="shared" si="71"/>
        <v>1</v>
      </c>
      <c r="P847" s="1">
        <f t="shared" si="72"/>
        <v>2.5313333338999655E-2</v>
      </c>
      <c r="Q847" s="1">
        <f t="shared" si="73"/>
        <v>0.60752000013599172</v>
      </c>
      <c r="R847" s="1">
        <f t="shared" si="74"/>
        <v>0.29861111110949423</v>
      </c>
    </row>
    <row r="848" spans="1:18" x14ac:dyDescent="0.35">
      <c r="A848" s="1">
        <v>7320</v>
      </c>
      <c r="B848" s="1">
        <v>174538</v>
      </c>
      <c r="C848" s="1">
        <v>19468</v>
      </c>
      <c r="D848" s="1">
        <v>12</v>
      </c>
      <c r="E848" s="1">
        <v>3</v>
      </c>
      <c r="F848" s="1">
        <v>1351</v>
      </c>
      <c r="G848" s="1" t="s">
        <v>12</v>
      </c>
      <c r="H848" s="2">
        <v>41537.739583333336</v>
      </c>
      <c r="I848" s="2">
        <v>41537.80156</v>
      </c>
      <c r="J848" s="1">
        <v>1</v>
      </c>
      <c r="K848" s="1">
        <v>0</v>
      </c>
      <c r="L848" s="2">
        <v>41537.440972222219</v>
      </c>
      <c r="M848" s="1">
        <v>0</v>
      </c>
      <c r="N848" s="1">
        <f t="shared" si="70"/>
        <v>5</v>
      </c>
      <c r="O848" s="1">
        <f t="shared" si="71"/>
        <v>17</v>
      </c>
      <c r="P848" s="1">
        <f t="shared" si="72"/>
        <v>6.1976666664122604E-2</v>
      </c>
      <c r="Q848" s="1">
        <f t="shared" si="73"/>
        <v>1.4874399999389425</v>
      </c>
      <c r="R848" s="1">
        <f t="shared" si="74"/>
        <v>0.29861111111677019</v>
      </c>
    </row>
    <row r="849" spans="1:18" x14ac:dyDescent="0.35">
      <c r="A849" s="1">
        <v>6573</v>
      </c>
      <c r="B849" s="1">
        <v>177636</v>
      </c>
      <c r="C849" s="1">
        <v>44544</v>
      </c>
      <c r="D849" s="1">
        <v>12</v>
      </c>
      <c r="E849" s="1">
        <v>2</v>
      </c>
      <c r="F849" s="1">
        <v>1038</v>
      </c>
      <c r="G849" s="1">
        <v>1012</v>
      </c>
      <c r="H849" s="2">
        <v>41554.770833333336</v>
      </c>
      <c r="I849" s="2">
        <v>41554.806969999998</v>
      </c>
      <c r="J849" s="1">
        <v>0</v>
      </c>
      <c r="K849" s="1">
        <v>0</v>
      </c>
      <c r="L849" s="2">
        <v>41554.472222222219</v>
      </c>
      <c r="M849" s="1">
        <v>0</v>
      </c>
      <c r="N849" s="1">
        <f t="shared" si="70"/>
        <v>1</v>
      </c>
      <c r="O849" s="1">
        <f t="shared" si="71"/>
        <v>18</v>
      </c>
      <c r="P849" s="1">
        <f t="shared" si="72"/>
        <v>3.6136666662059724E-2</v>
      </c>
      <c r="Q849" s="1">
        <f t="shared" si="73"/>
        <v>0.86727999988943338</v>
      </c>
      <c r="R849" s="1">
        <f t="shared" si="74"/>
        <v>0.29861111111677019</v>
      </c>
    </row>
    <row r="850" spans="1:18" x14ac:dyDescent="0.35">
      <c r="A850" s="1">
        <v>6092</v>
      </c>
      <c r="B850" s="1">
        <v>166127</v>
      </c>
      <c r="C850" s="1">
        <v>39058</v>
      </c>
      <c r="D850" s="1">
        <v>12</v>
      </c>
      <c r="E850" s="1">
        <v>3</v>
      </c>
      <c r="F850" s="1">
        <v>83</v>
      </c>
      <c r="G850" s="1" t="s">
        <v>12</v>
      </c>
      <c r="H850" s="2">
        <v>41497.260416666664</v>
      </c>
      <c r="I850" s="2">
        <v>41497.46875</v>
      </c>
      <c r="J850" s="1">
        <v>0</v>
      </c>
      <c r="K850" s="1">
        <v>0</v>
      </c>
      <c r="L850" s="2">
        <v>41496.961111111108</v>
      </c>
      <c r="M850" s="1">
        <v>0</v>
      </c>
      <c r="N850" s="1">
        <f t="shared" si="70"/>
        <v>7</v>
      </c>
      <c r="O850" s="1">
        <f t="shared" si="71"/>
        <v>6</v>
      </c>
      <c r="P850" s="1">
        <f t="shared" si="72"/>
        <v>0.20833333333575865</v>
      </c>
      <c r="Q850" s="1">
        <f t="shared" si="73"/>
        <v>5.0000000000582077</v>
      </c>
      <c r="R850" s="1">
        <f t="shared" si="74"/>
        <v>0.29930555555620231</v>
      </c>
    </row>
    <row r="851" spans="1:18" x14ac:dyDescent="0.35">
      <c r="A851" s="1">
        <v>7402</v>
      </c>
      <c r="B851" s="1">
        <v>158613</v>
      </c>
      <c r="C851" s="1">
        <v>6650</v>
      </c>
      <c r="D851" s="1">
        <v>12</v>
      </c>
      <c r="E851" s="1">
        <v>2</v>
      </c>
      <c r="F851" s="1">
        <v>571</v>
      </c>
      <c r="G851" s="1">
        <v>1198</v>
      </c>
      <c r="H851" s="2">
        <v>41461.104166666664</v>
      </c>
      <c r="I851" s="2">
        <v>41461.111499999999</v>
      </c>
      <c r="J851" s="1">
        <v>0</v>
      </c>
      <c r="K851" s="1">
        <v>0</v>
      </c>
      <c r="L851" s="2">
        <v>41460.803472222222</v>
      </c>
      <c r="M851" s="1">
        <v>0</v>
      </c>
      <c r="N851" s="1">
        <f t="shared" si="70"/>
        <v>6</v>
      </c>
      <c r="O851" s="1">
        <f t="shared" si="71"/>
        <v>2</v>
      </c>
      <c r="P851" s="1">
        <f t="shared" si="72"/>
        <v>7.33333333482733E-3</v>
      </c>
      <c r="Q851" s="1">
        <f t="shared" si="73"/>
        <v>0.17600000003585592</v>
      </c>
      <c r="R851" s="1">
        <f t="shared" si="74"/>
        <v>0.3006944444423425</v>
      </c>
    </row>
    <row r="852" spans="1:18" x14ac:dyDescent="0.35">
      <c r="A852" s="1">
        <v>7588</v>
      </c>
      <c r="B852" s="1">
        <v>180410</v>
      </c>
      <c r="C852" s="1">
        <v>40291</v>
      </c>
      <c r="D852" s="1">
        <v>12</v>
      </c>
      <c r="E852" s="1">
        <v>2</v>
      </c>
      <c r="F852" s="1">
        <v>1085</v>
      </c>
      <c r="G852" s="1">
        <v>1224</v>
      </c>
      <c r="H852" s="2">
        <v>41569.322916666664</v>
      </c>
      <c r="I852" s="2">
        <v>41569.392930000002</v>
      </c>
      <c r="J852" s="1">
        <v>1</v>
      </c>
      <c r="K852" s="1">
        <v>0</v>
      </c>
      <c r="L852" s="2">
        <v>41569.021527777775</v>
      </c>
      <c r="M852" s="1">
        <v>0</v>
      </c>
      <c r="N852" s="1">
        <f t="shared" si="70"/>
        <v>2</v>
      </c>
      <c r="O852" s="1">
        <f t="shared" si="71"/>
        <v>7</v>
      </c>
      <c r="P852" s="1">
        <f t="shared" si="72"/>
        <v>7.0013333337556105E-2</v>
      </c>
      <c r="Q852" s="1">
        <f t="shared" si="73"/>
        <v>1.6803200001013465</v>
      </c>
      <c r="R852" s="1">
        <f t="shared" si="74"/>
        <v>0.30138888888905058</v>
      </c>
    </row>
    <row r="853" spans="1:18" x14ac:dyDescent="0.35">
      <c r="A853" s="1">
        <v>5911</v>
      </c>
      <c r="B853" s="1">
        <v>180929</v>
      </c>
      <c r="C853" s="1">
        <v>35576</v>
      </c>
      <c r="D853" s="1">
        <v>65</v>
      </c>
      <c r="E853" s="1">
        <v>3</v>
      </c>
      <c r="F853" s="1">
        <v>824</v>
      </c>
      <c r="G853" s="1" t="s">
        <v>12</v>
      </c>
      <c r="H853" s="2">
        <v>41572.729166666664</v>
      </c>
      <c r="I853" s="2">
        <v>41573.020830000001</v>
      </c>
      <c r="J853" s="1">
        <v>0</v>
      </c>
      <c r="K853" s="1">
        <v>0</v>
      </c>
      <c r="L853" s="2">
        <v>41572.427083333336</v>
      </c>
      <c r="M853" s="1">
        <v>0</v>
      </c>
      <c r="N853" s="1">
        <f t="shared" si="70"/>
        <v>5</v>
      </c>
      <c r="O853" s="1">
        <f t="shared" si="71"/>
        <v>17</v>
      </c>
      <c r="P853" s="1">
        <f t="shared" si="72"/>
        <v>0.29166333333705552</v>
      </c>
      <c r="Q853" s="1">
        <f t="shared" si="73"/>
        <v>6.9999200000893325</v>
      </c>
      <c r="R853" s="1">
        <f t="shared" si="74"/>
        <v>0.30208333332848269</v>
      </c>
    </row>
    <row r="854" spans="1:18" x14ac:dyDescent="0.35">
      <c r="A854" s="1">
        <v>6093</v>
      </c>
      <c r="B854" s="1">
        <v>159257</v>
      </c>
      <c r="C854" s="1">
        <v>35948</v>
      </c>
      <c r="D854" s="1">
        <v>12</v>
      </c>
      <c r="E854" s="1">
        <v>2</v>
      </c>
      <c r="F854" s="1">
        <v>34</v>
      </c>
      <c r="G854" s="1">
        <v>585</v>
      </c>
      <c r="H854" s="2">
        <v>41463.197916666664</v>
      </c>
      <c r="I854" s="2">
        <v>41463.231979999997</v>
      </c>
      <c r="J854" s="1">
        <v>0</v>
      </c>
      <c r="K854" s="1">
        <v>0</v>
      </c>
      <c r="L854" s="2">
        <v>41462.895138888889</v>
      </c>
      <c r="M854" s="1">
        <v>0</v>
      </c>
      <c r="N854" s="1">
        <f t="shared" si="70"/>
        <v>1</v>
      </c>
      <c r="O854" s="1">
        <f t="shared" si="71"/>
        <v>4</v>
      </c>
      <c r="P854" s="1">
        <f t="shared" si="72"/>
        <v>3.4063333332596812E-2</v>
      </c>
      <c r="Q854" s="1">
        <f t="shared" si="73"/>
        <v>0.8175199999823235</v>
      </c>
      <c r="R854" s="1">
        <f t="shared" si="74"/>
        <v>0.30277777777519077</v>
      </c>
    </row>
    <row r="855" spans="1:18" x14ac:dyDescent="0.35">
      <c r="A855" s="1">
        <v>6396</v>
      </c>
      <c r="B855" s="1">
        <v>162324</v>
      </c>
      <c r="C855" s="1">
        <v>868</v>
      </c>
      <c r="D855" s="1">
        <v>12</v>
      </c>
      <c r="E855" s="1">
        <v>3</v>
      </c>
      <c r="F855" s="1">
        <v>1323</v>
      </c>
      <c r="G855" s="1" t="s">
        <v>12</v>
      </c>
      <c r="H855" s="2">
        <v>41479.21875</v>
      </c>
      <c r="I855" s="2">
        <v>41479.427080000001</v>
      </c>
      <c r="J855" s="1">
        <v>0</v>
      </c>
      <c r="K855" s="1">
        <v>0</v>
      </c>
      <c r="L855" s="2">
        <v>41478.915277777778</v>
      </c>
      <c r="M855" s="1">
        <v>0</v>
      </c>
      <c r="N855" s="1">
        <f t="shared" si="70"/>
        <v>3</v>
      </c>
      <c r="O855" s="1">
        <f t="shared" si="71"/>
        <v>5</v>
      </c>
      <c r="P855" s="1">
        <f t="shared" si="72"/>
        <v>0.20833000000129687</v>
      </c>
      <c r="Q855" s="1">
        <f t="shared" si="73"/>
        <v>4.9999200000311248</v>
      </c>
      <c r="R855" s="1">
        <f t="shared" si="74"/>
        <v>0.30347222222189885</v>
      </c>
    </row>
    <row r="856" spans="1:18" x14ac:dyDescent="0.35">
      <c r="A856" s="1">
        <v>7225</v>
      </c>
      <c r="B856" s="1">
        <v>179490</v>
      </c>
      <c r="C856" s="1">
        <v>44331</v>
      </c>
      <c r="D856" s="1">
        <v>85</v>
      </c>
      <c r="E856" s="1">
        <v>2</v>
      </c>
      <c r="F856" s="1">
        <v>1261</v>
      </c>
      <c r="G856" s="1">
        <v>393</v>
      </c>
      <c r="H856" s="2">
        <v>41564.645833333336</v>
      </c>
      <c r="I856" s="2">
        <v>41564.699110000001</v>
      </c>
      <c r="J856" s="1">
        <v>1</v>
      </c>
      <c r="K856" s="1">
        <v>0</v>
      </c>
      <c r="L856" s="2">
        <v>41564.342361111114</v>
      </c>
      <c r="M856" s="1">
        <v>0</v>
      </c>
      <c r="N856" s="1">
        <f t="shared" si="70"/>
        <v>4</v>
      </c>
      <c r="O856" s="1">
        <f t="shared" si="71"/>
        <v>15</v>
      </c>
      <c r="P856" s="1">
        <f t="shared" si="72"/>
        <v>5.3276666665624361E-2</v>
      </c>
      <c r="Q856" s="1">
        <f t="shared" si="73"/>
        <v>1.2786399999749847</v>
      </c>
      <c r="R856" s="1">
        <f t="shared" si="74"/>
        <v>0.30347222222189885</v>
      </c>
    </row>
    <row r="857" spans="1:18" x14ac:dyDescent="0.35">
      <c r="A857" s="1">
        <v>5772</v>
      </c>
      <c r="B857" s="1">
        <v>179687</v>
      </c>
      <c r="C857" s="1">
        <v>45562</v>
      </c>
      <c r="D857" s="1">
        <v>12</v>
      </c>
      <c r="E857" s="1">
        <v>2</v>
      </c>
      <c r="F857" s="1">
        <v>572</v>
      </c>
      <c r="G857" s="1">
        <v>585</v>
      </c>
      <c r="H857" s="2">
        <v>41565.770833333336</v>
      </c>
      <c r="I857" s="2">
        <v>41565.831570000002</v>
      </c>
      <c r="J857" s="1">
        <v>1</v>
      </c>
      <c r="K857" s="1">
        <v>0</v>
      </c>
      <c r="L857" s="2">
        <v>41565.467361111114</v>
      </c>
      <c r="M857" s="1">
        <v>0</v>
      </c>
      <c r="N857" s="1">
        <f t="shared" si="70"/>
        <v>5</v>
      </c>
      <c r="O857" s="1">
        <f t="shared" si="71"/>
        <v>18</v>
      </c>
      <c r="P857" s="1">
        <f t="shared" si="72"/>
        <v>6.0736666666343808E-2</v>
      </c>
      <c r="Q857" s="1">
        <f t="shared" si="73"/>
        <v>1.4576799999922514</v>
      </c>
      <c r="R857" s="1">
        <f t="shared" si="74"/>
        <v>0.30347222222189885</v>
      </c>
    </row>
    <row r="858" spans="1:18" x14ac:dyDescent="0.35">
      <c r="A858" s="1">
        <v>5683</v>
      </c>
      <c r="B858" s="1">
        <v>172630</v>
      </c>
      <c r="C858" s="1">
        <v>738</v>
      </c>
      <c r="D858" s="1">
        <v>12</v>
      </c>
      <c r="E858" s="1">
        <v>2</v>
      </c>
      <c r="F858" s="1">
        <v>1383</v>
      </c>
      <c r="G858" s="1">
        <v>1371</v>
      </c>
      <c r="H858" s="2">
        <v>41527.71875</v>
      </c>
      <c r="I858" s="2">
        <v>41527.743920000001</v>
      </c>
      <c r="J858" s="1">
        <v>1</v>
      </c>
      <c r="K858" s="1">
        <v>0</v>
      </c>
      <c r="L858" s="2">
        <v>41527.413888888892</v>
      </c>
      <c r="M858" s="1">
        <v>0</v>
      </c>
      <c r="N858" s="1">
        <f t="shared" si="70"/>
        <v>2</v>
      </c>
      <c r="O858" s="1">
        <f t="shared" si="71"/>
        <v>17</v>
      </c>
      <c r="P858" s="1">
        <f t="shared" si="72"/>
        <v>2.5170000000798609E-2</v>
      </c>
      <c r="Q858" s="1">
        <f t="shared" si="73"/>
        <v>0.60408000001916662</v>
      </c>
      <c r="R858" s="1">
        <f t="shared" si="74"/>
        <v>0.30486111110803904</v>
      </c>
    </row>
    <row r="859" spans="1:18" x14ac:dyDescent="0.35">
      <c r="A859" s="1">
        <v>6244</v>
      </c>
      <c r="B859" s="1">
        <v>173138</v>
      </c>
      <c r="C859" s="1">
        <v>29648</v>
      </c>
      <c r="D859" s="1">
        <v>12</v>
      </c>
      <c r="E859" s="1">
        <v>3</v>
      </c>
      <c r="F859" s="1">
        <v>1089</v>
      </c>
      <c r="G859" s="1" t="s">
        <v>12</v>
      </c>
      <c r="H859" s="2">
        <v>41530.3125</v>
      </c>
      <c r="I859" s="2">
        <v>41530.350539999999</v>
      </c>
      <c r="J859" s="1">
        <v>0</v>
      </c>
      <c r="K859" s="1">
        <v>0</v>
      </c>
      <c r="L859" s="2">
        <v>41530.007638888892</v>
      </c>
      <c r="M859" s="1">
        <v>0</v>
      </c>
      <c r="N859" s="1">
        <f t="shared" si="70"/>
        <v>5</v>
      </c>
      <c r="O859" s="1">
        <f t="shared" si="71"/>
        <v>7</v>
      </c>
      <c r="P859" s="1">
        <f t="shared" si="72"/>
        <v>3.8039999999455176E-2</v>
      </c>
      <c r="Q859" s="1">
        <f t="shared" si="73"/>
        <v>0.91295999998692423</v>
      </c>
      <c r="R859" s="1">
        <f t="shared" si="74"/>
        <v>0.30486111110803904</v>
      </c>
    </row>
    <row r="860" spans="1:18" x14ac:dyDescent="0.35">
      <c r="A860" s="1">
        <v>6120</v>
      </c>
      <c r="B860" s="1">
        <v>160041</v>
      </c>
      <c r="C860" s="1">
        <v>16746</v>
      </c>
      <c r="D860" s="1">
        <v>24</v>
      </c>
      <c r="E860" s="1">
        <v>2</v>
      </c>
      <c r="F860" s="1">
        <v>393</v>
      </c>
      <c r="G860" s="1">
        <v>182</v>
      </c>
      <c r="H860" s="2">
        <v>41467.395833333336</v>
      </c>
      <c r="I860" s="2">
        <v>41467.48977</v>
      </c>
      <c r="J860" s="1">
        <v>1</v>
      </c>
      <c r="K860" s="1">
        <v>0</v>
      </c>
      <c r="L860" s="2">
        <v>41467.09097222222</v>
      </c>
      <c r="M860" s="1">
        <v>0</v>
      </c>
      <c r="N860" s="1">
        <f t="shared" si="70"/>
        <v>5</v>
      </c>
      <c r="O860" s="1">
        <f t="shared" si="71"/>
        <v>9</v>
      </c>
      <c r="P860" s="1">
        <f t="shared" si="72"/>
        <v>9.3936666664376389E-2</v>
      </c>
      <c r="Q860" s="1">
        <f t="shared" si="73"/>
        <v>2.2544799999450333</v>
      </c>
      <c r="R860" s="1">
        <f t="shared" si="74"/>
        <v>0.304861111115315</v>
      </c>
    </row>
    <row r="861" spans="1:18" x14ac:dyDescent="0.35">
      <c r="A861" s="1">
        <v>5566</v>
      </c>
      <c r="B861" s="1">
        <v>165216</v>
      </c>
      <c r="C861" s="1">
        <v>37172</v>
      </c>
      <c r="D861" s="1">
        <v>12</v>
      </c>
      <c r="E861" s="1">
        <v>2</v>
      </c>
      <c r="F861" s="1">
        <v>542</v>
      </c>
      <c r="G861" s="1">
        <v>393</v>
      </c>
      <c r="H861" s="2">
        <v>41493.145833333336</v>
      </c>
      <c r="I861" s="2">
        <v>41493.198649999998</v>
      </c>
      <c r="J861" s="1">
        <v>0</v>
      </c>
      <c r="K861" s="1">
        <v>0</v>
      </c>
      <c r="L861" s="2">
        <v>41492.84097222222</v>
      </c>
      <c r="M861" s="1">
        <v>0</v>
      </c>
      <c r="N861" s="1">
        <f t="shared" si="70"/>
        <v>3</v>
      </c>
      <c r="O861" s="1">
        <f t="shared" si="71"/>
        <v>3</v>
      </c>
      <c r="P861" s="1">
        <f t="shared" si="72"/>
        <v>5.2816666662693024E-2</v>
      </c>
      <c r="Q861" s="1">
        <f t="shared" si="73"/>
        <v>1.2675999999046326</v>
      </c>
      <c r="R861" s="1">
        <f t="shared" si="74"/>
        <v>0.304861111115315</v>
      </c>
    </row>
    <row r="862" spans="1:18" x14ac:dyDescent="0.35">
      <c r="A862" s="1">
        <v>6709</v>
      </c>
      <c r="B862" s="1">
        <v>148433</v>
      </c>
      <c r="C862" s="1">
        <v>30460</v>
      </c>
      <c r="D862" s="1">
        <v>87</v>
      </c>
      <c r="E862" s="1">
        <v>1</v>
      </c>
      <c r="F862" s="1">
        <v>83</v>
      </c>
      <c r="G862" s="1" t="s">
        <v>12</v>
      </c>
      <c r="H862" s="2">
        <v>41405</v>
      </c>
      <c r="I862" s="2">
        <v>41406</v>
      </c>
      <c r="J862" s="1">
        <v>0</v>
      </c>
      <c r="K862" s="1">
        <v>0</v>
      </c>
      <c r="L862" s="2">
        <v>41404.694444444445</v>
      </c>
      <c r="M862" s="1">
        <v>0</v>
      </c>
      <c r="N862" s="1">
        <f t="shared" si="70"/>
        <v>6</v>
      </c>
      <c r="O862" s="1">
        <f t="shared" si="71"/>
        <v>0</v>
      </c>
      <c r="P862" s="1">
        <f t="shared" si="72"/>
        <v>1</v>
      </c>
      <c r="Q862" s="1">
        <f t="shared" si="73"/>
        <v>24</v>
      </c>
      <c r="R862" s="1">
        <f t="shared" si="74"/>
        <v>0.30555555555474712</v>
      </c>
    </row>
    <row r="863" spans="1:18" x14ac:dyDescent="0.35">
      <c r="A863" s="1">
        <v>5435</v>
      </c>
      <c r="B863" s="1">
        <v>168609</v>
      </c>
      <c r="C863" s="1">
        <v>35060</v>
      </c>
      <c r="D863" s="1">
        <v>12</v>
      </c>
      <c r="E863" s="1">
        <v>2</v>
      </c>
      <c r="F863" s="1">
        <v>1025</v>
      </c>
      <c r="G863" s="1">
        <v>572</v>
      </c>
      <c r="H863" s="2">
        <v>41508.822916666664</v>
      </c>
      <c r="I863" s="2">
        <v>41508.914409999998</v>
      </c>
      <c r="J863" s="1">
        <v>1</v>
      </c>
      <c r="K863" s="1">
        <v>0</v>
      </c>
      <c r="L863" s="2">
        <v>41508.517361111109</v>
      </c>
      <c r="M863" s="1">
        <v>0</v>
      </c>
      <c r="N863" s="1">
        <f t="shared" si="70"/>
        <v>4</v>
      </c>
      <c r="O863" s="1">
        <f t="shared" si="71"/>
        <v>19</v>
      </c>
      <c r="P863" s="1">
        <f t="shared" si="72"/>
        <v>9.1493333333346527E-2</v>
      </c>
      <c r="Q863" s="1">
        <f t="shared" si="73"/>
        <v>2.1958400000003166</v>
      </c>
      <c r="R863" s="1">
        <f t="shared" si="74"/>
        <v>0.30555555555474712</v>
      </c>
    </row>
    <row r="864" spans="1:18" x14ac:dyDescent="0.35">
      <c r="A864" s="1">
        <v>5508</v>
      </c>
      <c r="B864" s="1">
        <v>169250</v>
      </c>
      <c r="C864" s="1">
        <v>40660</v>
      </c>
      <c r="D864" s="1">
        <v>12</v>
      </c>
      <c r="E864" s="1">
        <v>2</v>
      </c>
      <c r="F864" s="1">
        <v>168</v>
      </c>
      <c r="G864" s="1">
        <v>376</v>
      </c>
      <c r="H864" s="2">
        <v>41511.96875</v>
      </c>
      <c r="I864" s="2">
        <v>41512.018779999999</v>
      </c>
      <c r="J864" s="1">
        <v>0</v>
      </c>
      <c r="K864" s="1">
        <v>0</v>
      </c>
      <c r="L864" s="2">
        <v>41511.663194444445</v>
      </c>
      <c r="M864" s="1">
        <v>0</v>
      </c>
      <c r="N864" s="1">
        <f t="shared" si="70"/>
        <v>7</v>
      </c>
      <c r="O864" s="1">
        <f t="shared" si="71"/>
        <v>23</v>
      </c>
      <c r="P864" s="1">
        <f t="shared" si="72"/>
        <v>5.002999999851454E-2</v>
      </c>
      <c r="Q864" s="1">
        <f t="shared" si="73"/>
        <v>1.200719999964349</v>
      </c>
      <c r="R864" s="1">
        <f t="shared" si="74"/>
        <v>0.30555555555474712</v>
      </c>
    </row>
    <row r="865" spans="1:18" x14ac:dyDescent="0.35">
      <c r="A865" s="1">
        <v>6807</v>
      </c>
      <c r="B865" s="1">
        <v>167207</v>
      </c>
      <c r="C865" s="1">
        <v>39630</v>
      </c>
      <c r="D865" s="1">
        <v>12</v>
      </c>
      <c r="E865" s="1">
        <v>2</v>
      </c>
      <c r="F865" s="1">
        <v>1371</v>
      </c>
      <c r="G865" s="1">
        <v>353</v>
      </c>
      <c r="H865" s="2">
        <v>41502.208333333336</v>
      </c>
      <c r="I865" s="2">
        <v>41502.232949999998</v>
      </c>
      <c r="J865" s="1">
        <v>1</v>
      </c>
      <c r="K865" s="1">
        <v>0</v>
      </c>
      <c r="L865" s="2">
        <v>41501.902083333334</v>
      </c>
      <c r="M865" s="1">
        <v>0</v>
      </c>
      <c r="N865" s="1">
        <f t="shared" si="70"/>
        <v>5</v>
      </c>
      <c r="O865" s="1">
        <f t="shared" si="71"/>
        <v>5</v>
      </c>
      <c r="P865" s="1">
        <f t="shared" si="72"/>
        <v>2.4616666662041098E-2</v>
      </c>
      <c r="Q865" s="1">
        <f t="shared" si="73"/>
        <v>0.59079999988898635</v>
      </c>
      <c r="R865" s="1">
        <f t="shared" si="74"/>
        <v>0.30625000000145519</v>
      </c>
    </row>
    <row r="866" spans="1:18" x14ac:dyDescent="0.35">
      <c r="A866" s="1">
        <v>7058</v>
      </c>
      <c r="B866" s="1">
        <v>176410</v>
      </c>
      <c r="C866" s="1">
        <v>43430</v>
      </c>
      <c r="D866" s="1">
        <v>12</v>
      </c>
      <c r="E866" s="1">
        <v>2</v>
      </c>
      <c r="F866" s="1">
        <v>293</v>
      </c>
      <c r="G866" s="1">
        <v>1323</v>
      </c>
      <c r="H866" s="2">
        <v>41547.739583333336</v>
      </c>
      <c r="I866" s="2">
        <v>41547.765899999999</v>
      </c>
      <c r="J866" s="1">
        <v>0</v>
      </c>
      <c r="K866" s="1">
        <v>0</v>
      </c>
      <c r="L866" s="2">
        <v>41547.433333333334</v>
      </c>
      <c r="M866" s="1">
        <v>0</v>
      </c>
      <c r="N866" s="1">
        <f t="shared" si="70"/>
        <v>1</v>
      </c>
      <c r="O866" s="1">
        <f t="shared" si="71"/>
        <v>17</v>
      </c>
      <c r="P866" s="1">
        <f t="shared" si="72"/>
        <v>2.6316666662751231E-2</v>
      </c>
      <c r="Q866" s="1">
        <f t="shared" si="73"/>
        <v>0.63159999990602955</v>
      </c>
      <c r="R866" s="1">
        <f t="shared" si="74"/>
        <v>0.30625000000145519</v>
      </c>
    </row>
    <row r="867" spans="1:18" x14ac:dyDescent="0.35">
      <c r="A867" s="1">
        <v>5942</v>
      </c>
      <c r="B867" s="1">
        <v>147271</v>
      </c>
      <c r="C867" s="1">
        <v>29661</v>
      </c>
      <c r="D867" s="1">
        <v>12</v>
      </c>
      <c r="E867" s="1">
        <v>2</v>
      </c>
      <c r="F867" s="1">
        <v>393</v>
      </c>
      <c r="G867" s="1">
        <v>115</v>
      </c>
      <c r="H867" s="2">
        <v>41397.59375</v>
      </c>
      <c r="I867" s="2">
        <v>41398</v>
      </c>
      <c r="J867" s="1">
        <v>1</v>
      </c>
      <c r="K867" s="1">
        <v>0</v>
      </c>
      <c r="L867" s="2">
        <v>41397.286805555559</v>
      </c>
      <c r="M867" s="1">
        <v>0</v>
      </c>
      <c r="N867" s="1">
        <f t="shared" si="70"/>
        <v>5</v>
      </c>
      <c r="O867" s="1">
        <f t="shared" si="71"/>
        <v>14</v>
      </c>
      <c r="P867" s="1">
        <f t="shared" si="72"/>
        <v>0.40625</v>
      </c>
      <c r="Q867" s="1">
        <f t="shared" si="73"/>
        <v>9.75</v>
      </c>
      <c r="R867" s="1">
        <f t="shared" si="74"/>
        <v>0.30694444444088731</v>
      </c>
    </row>
    <row r="868" spans="1:18" x14ac:dyDescent="0.35">
      <c r="A868" s="1">
        <v>6427</v>
      </c>
      <c r="B868" s="1">
        <v>159082</v>
      </c>
      <c r="C868" s="1">
        <v>34457</v>
      </c>
      <c r="D868" s="1">
        <v>64</v>
      </c>
      <c r="E868" s="1">
        <v>2</v>
      </c>
      <c r="F868" s="1">
        <v>849</v>
      </c>
      <c r="G868" s="1">
        <v>1010</v>
      </c>
      <c r="H868" s="2">
        <v>41462.260416666664</v>
      </c>
      <c r="I868" s="2">
        <v>41462.306380000002</v>
      </c>
      <c r="J868" s="1">
        <v>0</v>
      </c>
      <c r="K868" s="1">
        <v>0</v>
      </c>
      <c r="L868" s="2">
        <v>41461.953472222223</v>
      </c>
      <c r="M868" s="1">
        <v>0</v>
      </c>
      <c r="N868" s="1">
        <f t="shared" si="70"/>
        <v>7</v>
      </c>
      <c r="O868" s="1">
        <f t="shared" si="71"/>
        <v>6</v>
      </c>
      <c r="P868" s="1">
        <f t="shared" si="72"/>
        <v>4.5963333337567747E-2</v>
      </c>
      <c r="Q868" s="1">
        <f t="shared" si="73"/>
        <v>1.1031200001016259</v>
      </c>
      <c r="R868" s="1">
        <f t="shared" si="74"/>
        <v>0.30694444444088731</v>
      </c>
    </row>
    <row r="869" spans="1:18" x14ac:dyDescent="0.35">
      <c r="A869" s="1">
        <v>5506</v>
      </c>
      <c r="B869" s="1">
        <v>168257</v>
      </c>
      <c r="C869" s="1">
        <v>40189</v>
      </c>
      <c r="D869" s="1">
        <v>12</v>
      </c>
      <c r="E869" s="1">
        <v>2</v>
      </c>
      <c r="F869" s="1">
        <v>393</v>
      </c>
      <c r="G869" s="1">
        <v>1012</v>
      </c>
      <c r="H869" s="2">
        <v>41506.96875</v>
      </c>
      <c r="I869" s="2">
        <v>41507.030659999997</v>
      </c>
      <c r="J869" s="1">
        <v>1</v>
      </c>
      <c r="K869" s="1">
        <v>0</v>
      </c>
      <c r="L869" s="2">
        <v>41506.661805555559</v>
      </c>
      <c r="M869" s="1">
        <v>0</v>
      </c>
      <c r="N869" s="1">
        <f t="shared" si="70"/>
        <v>2</v>
      </c>
      <c r="O869" s="1">
        <f t="shared" si="71"/>
        <v>23</v>
      </c>
      <c r="P869" s="1">
        <f t="shared" si="72"/>
        <v>6.190999999671476E-2</v>
      </c>
      <c r="Q869" s="1">
        <f t="shared" si="73"/>
        <v>1.4858399999211542</v>
      </c>
      <c r="R869" s="1">
        <f t="shared" si="74"/>
        <v>0.30694444444088731</v>
      </c>
    </row>
    <row r="870" spans="1:18" x14ac:dyDescent="0.35">
      <c r="A870" s="1">
        <v>7794</v>
      </c>
      <c r="B870" s="1">
        <v>178631</v>
      </c>
      <c r="C870" s="1">
        <v>45024</v>
      </c>
      <c r="D870" s="1">
        <v>65</v>
      </c>
      <c r="E870" s="1">
        <v>3</v>
      </c>
      <c r="F870" s="1">
        <v>293</v>
      </c>
      <c r="G870" s="1" t="s">
        <v>12</v>
      </c>
      <c r="H870" s="2">
        <v>41559.666666666664</v>
      </c>
      <c r="I870" s="2">
        <v>41560.041669999999</v>
      </c>
      <c r="J870" s="1">
        <v>0</v>
      </c>
      <c r="K870" s="1">
        <v>0</v>
      </c>
      <c r="L870" s="2">
        <v>41559.359722222223</v>
      </c>
      <c r="M870" s="1">
        <v>0</v>
      </c>
      <c r="N870" s="1">
        <f t="shared" si="70"/>
        <v>6</v>
      </c>
      <c r="O870" s="1">
        <f t="shared" si="71"/>
        <v>16</v>
      </c>
      <c r="P870" s="1">
        <f t="shared" si="72"/>
        <v>0.37500333333446179</v>
      </c>
      <c r="Q870" s="1">
        <f t="shared" si="73"/>
        <v>9.0000800000270829</v>
      </c>
      <c r="R870" s="1">
        <f t="shared" si="74"/>
        <v>0.30694444444088731</v>
      </c>
    </row>
    <row r="871" spans="1:18" x14ac:dyDescent="0.35">
      <c r="A871" s="1">
        <v>7197</v>
      </c>
      <c r="B871" s="1">
        <v>183579</v>
      </c>
      <c r="C871" s="1">
        <v>43135</v>
      </c>
      <c r="D871" s="1">
        <v>12</v>
      </c>
      <c r="E871" s="1">
        <v>2</v>
      </c>
      <c r="F871" s="1">
        <v>422</v>
      </c>
      <c r="G871" s="1">
        <v>393</v>
      </c>
      <c r="H871" s="2">
        <v>41586.25</v>
      </c>
      <c r="I871" s="2">
        <v>41586.297709999999</v>
      </c>
      <c r="J871" s="1">
        <v>0</v>
      </c>
      <c r="K871" s="1">
        <v>0</v>
      </c>
      <c r="L871" s="2">
        <v>41585.943055555559</v>
      </c>
      <c r="M871" s="1">
        <v>0</v>
      </c>
      <c r="N871" s="1">
        <f t="shared" si="70"/>
        <v>5</v>
      </c>
      <c r="O871" s="1">
        <f t="shared" si="71"/>
        <v>6</v>
      </c>
      <c r="P871" s="1">
        <f t="shared" si="72"/>
        <v>4.7709999998915009E-2</v>
      </c>
      <c r="Q871" s="1">
        <f t="shared" si="73"/>
        <v>1.1450399999739602</v>
      </c>
      <c r="R871" s="1">
        <f t="shared" si="74"/>
        <v>0.30694444444088731</v>
      </c>
    </row>
    <row r="872" spans="1:18" x14ac:dyDescent="0.35">
      <c r="A872" s="1">
        <v>7266</v>
      </c>
      <c r="B872" s="1">
        <v>159621</v>
      </c>
      <c r="C872" s="1">
        <v>35555</v>
      </c>
      <c r="D872" s="1">
        <v>12</v>
      </c>
      <c r="E872" s="1">
        <v>2</v>
      </c>
      <c r="F872" s="1">
        <v>1056</v>
      </c>
      <c r="G872" s="1">
        <v>852</v>
      </c>
      <c r="H872" s="2">
        <v>41465.270833333336</v>
      </c>
      <c r="I872" s="2">
        <v>41465.297259999999</v>
      </c>
      <c r="J872" s="1">
        <v>0</v>
      </c>
      <c r="K872" s="1">
        <v>0</v>
      </c>
      <c r="L872" s="2">
        <v>41464.963194444441</v>
      </c>
      <c r="M872" s="1">
        <v>0</v>
      </c>
      <c r="N872" s="1">
        <f t="shared" si="70"/>
        <v>3</v>
      </c>
      <c r="O872" s="1">
        <f t="shared" si="71"/>
        <v>6</v>
      </c>
      <c r="P872" s="1">
        <f t="shared" si="72"/>
        <v>2.6426666663610376E-2</v>
      </c>
      <c r="Q872" s="1">
        <f t="shared" si="73"/>
        <v>0.63423999992664903</v>
      </c>
      <c r="R872" s="1">
        <f t="shared" si="74"/>
        <v>0.30763888889487134</v>
      </c>
    </row>
    <row r="873" spans="1:18" x14ac:dyDescent="0.35">
      <c r="A873" s="1">
        <v>7155</v>
      </c>
      <c r="B873" s="1">
        <v>184972</v>
      </c>
      <c r="C873" s="1">
        <v>48236</v>
      </c>
      <c r="D873" s="1">
        <v>12</v>
      </c>
      <c r="E873" s="1">
        <v>2</v>
      </c>
      <c r="F873" s="1">
        <v>393</v>
      </c>
      <c r="G873" s="1">
        <v>1191</v>
      </c>
      <c r="H873" s="2">
        <v>41595.770833333336</v>
      </c>
      <c r="I873" s="2">
        <v>41595.807280000001</v>
      </c>
      <c r="J873" s="1">
        <v>1</v>
      </c>
      <c r="K873" s="1">
        <v>0</v>
      </c>
      <c r="L873" s="2">
        <v>41595.463194444441</v>
      </c>
      <c r="M873" s="1">
        <v>0</v>
      </c>
      <c r="N873" s="1">
        <f t="shared" si="70"/>
        <v>7</v>
      </c>
      <c r="O873" s="1">
        <f t="shared" si="71"/>
        <v>18</v>
      </c>
      <c r="P873" s="1">
        <f t="shared" si="72"/>
        <v>3.6446666665142402E-2</v>
      </c>
      <c r="Q873" s="1">
        <f t="shared" si="73"/>
        <v>0.87471999996341765</v>
      </c>
      <c r="R873" s="1">
        <f t="shared" si="74"/>
        <v>0.30763888889487134</v>
      </c>
    </row>
    <row r="874" spans="1:18" x14ac:dyDescent="0.35">
      <c r="A874" s="1">
        <v>7544</v>
      </c>
      <c r="B874" s="1">
        <v>162472</v>
      </c>
      <c r="C874" s="1">
        <v>27944</v>
      </c>
      <c r="D874" s="1">
        <v>12</v>
      </c>
      <c r="E874" s="1">
        <v>2</v>
      </c>
      <c r="F874" s="1">
        <v>422</v>
      </c>
      <c r="G874" s="1">
        <v>393</v>
      </c>
      <c r="H874" s="2">
        <v>41480.177083333336</v>
      </c>
      <c r="I874" s="2">
        <v>41480.22479</v>
      </c>
      <c r="J874" s="1">
        <v>0</v>
      </c>
      <c r="K874" s="1">
        <v>0</v>
      </c>
      <c r="L874" s="2">
        <v>41479.868750000001</v>
      </c>
      <c r="M874" s="1">
        <v>0</v>
      </c>
      <c r="N874" s="1">
        <f t="shared" si="70"/>
        <v>4</v>
      </c>
      <c r="O874" s="1">
        <f t="shared" si="71"/>
        <v>4</v>
      </c>
      <c r="P874" s="1">
        <f t="shared" si="72"/>
        <v>4.7706666664453223E-2</v>
      </c>
      <c r="Q874" s="1">
        <f t="shared" si="73"/>
        <v>1.1449599999468774</v>
      </c>
      <c r="R874" s="1">
        <f t="shared" si="74"/>
        <v>0.30833333333430346</v>
      </c>
    </row>
    <row r="875" spans="1:18" x14ac:dyDescent="0.35">
      <c r="A875" s="1">
        <v>7812</v>
      </c>
      <c r="B875" s="1">
        <v>162322</v>
      </c>
      <c r="C875" s="1">
        <v>868</v>
      </c>
      <c r="D875" s="1">
        <v>12</v>
      </c>
      <c r="E875" s="1">
        <v>2</v>
      </c>
      <c r="F875" s="1">
        <v>1323</v>
      </c>
      <c r="G875" s="1">
        <v>293</v>
      </c>
      <c r="H875" s="2">
        <v>41479.21875</v>
      </c>
      <c r="I875" s="2">
        <v>41479.237370000003</v>
      </c>
      <c r="J875" s="1">
        <v>0</v>
      </c>
      <c r="K875" s="1">
        <v>0</v>
      </c>
      <c r="L875" s="2">
        <v>41478.909722222219</v>
      </c>
      <c r="M875" s="1">
        <v>0</v>
      </c>
      <c r="N875" s="1">
        <f t="shared" si="70"/>
        <v>3</v>
      </c>
      <c r="O875" s="1">
        <f t="shared" si="71"/>
        <v>5</v>
      </c>
      <c r="P875" s="1">
        <f t="shared" si="72"/>
        <v>1.862000000255648E-2</v>
      </c>
      <c r="Q875" s="1">
        <f t="shared" si="73"/>
        <v>0.44688000006135553</v>
      </c>
      <c r="R875" s="1">
        <f t="shared" si="74"/>
        <v>0.30902777778101154</v>
      </c>
    </row>
    <row r="876" spans="1:18" x14ac:dyDescent="0.35">
      <c r="A876" s="1">
        <v>5885</v>
      </c>
      <c r="B876" s="1">
        <v>171624</v>
      </c>
      <c r="C876" s="1">
        <v>41632</v>
      </c>
      <c r="D876" s="1">
        <v>12</v>
      </c>
      <c r="E876" s="1">
        <v>2</v>
      </c>
      <c r="F876" s="1">
        <v>1083</v>
      </c>
      <c r="G876" s="1">
        <v>585</v>
      </c>
      <c r="H876" s="2">
        <v>41522.833333333336</v>
      </c>
      <c r="I876" s="2">
        <v>41522.876929999999</v>
      </c>
      <c r="J876" s="1">
        <v>1</v>
      </c>
      <c r="K876" s="1">
        <v>0</v>
      </c>
      <c r="L876" s="2">
        <v>41522.524305555555</v>
      </c>
      <c r="M876" s="1">
        <v>0</v>
      </c>
      <c r="N876" s="1">
        <f t="shared" si="70"/>
        <v>4</v>
      </c>
      <c r="O876" s="1">
        <f t="shared" si="71"/>
        <v>20</v>
      </c>
      <c r="P876" s="1">
        <f t="shared" si="72"/>
        <v>4.3596666662779171E-2</v>
      </c>
      <c r="Q876" s="1">
        <f t="shared" si="73"/>
        <v>1.0463199999067001</v>
      </c>
      <c r="R876" s="1">
        <f t="shared" si="74"/>
        <v>0.30902777778101154</v>
      </c>
    </row>
    <row r="877" spans="1:18" x14ac:dyDescent="0.35">
      <c r="A877" s="1">
        <v>7087</v>
      </c>
      <c r="B877" s="1">
        <v>172035</v>
      </c>
      <c r="C877" s="1">
        <v>40495</v>
      </c>
      <c r="D877" s="1">
        <v>12</v>
      </c>
      <c r="E877" s="1">
        <v>2</v>
      </c>
      <c r="F877" s="1">
        <v>89</v>
      </c>
      <c r="G877" s="1">
        <v>393</v>
      </c>
      <c r="H877" s="2">
        <v>41524.145833333336</v>
      </c>
      <c r="I877" s="2">
        <v>41524.199480000003</v>
      </c>
      <c r="J877" s="1">
        <v>0</v>
      </c>
      <c r="K877" s="1">
        <v>0</v>
      </c>
      <c r="L877" s="2">
        <v>41523.835416666669</v>
      </c>
      <c r="M877" s="1">
        <v>0</v>
      </c>
      <c r="N877" s="1">
        <f t="shared" si="70"/>
        <v>6</v>
      </c>
      <c r="O877" s="1">
        <f t="shared" si="71"/>
        <v>3</v>
      </c>
      <c r="P877" s="1">
        <f t="shared" si="72"/>
        <v>5.3646666667191312E-2</v>
      </c>
      <c r="Q877" s="1">
        <f t="shared" si="73"/>
        <v>1.2875200000125915</v>
      </c>
      <c r="R877" s="1">
        <f t="shared" si="74"/>
        <v>0.31041666666715173</v>
      </c>
    </row>
    <row r="878" spans="1:18" x14ac:dyDescent="0.35">
      <c r="A878" s="1">
        <v>7824</v>
      </c>
      <c r="B878" s="1">
        <v>184129</v>
      </c>
      <c r="C878" s="1">
        <v>39069</v>
      </c>
      <c r="D878" s="1">
        <v>12</v>
      </c>
      <c r="E878" s="1">
        <v>2</v>
      </c>
      <c r="F878" s="1">
        <v>150</v>
      </c>
      <c r="G878" s="1">
        <v>1192</v>
      </c>
      <c r="H878" s="2">
        <v>41590.166666666664</v>
      </c>
      <c r="I878" s="2">
        <v>41590.186750000001</v>
      </c>
      <c r="J878" s="1">
        <v>0</v>
      </c>
      <c r="K878" s="1">
        <v>0</v>
      </c>
      <c r="L878" s="2">
        <v>41589.856249999997</v>
      </c>
      <c r="M878" s="1">
        <v>0</v>
      </c>
      <c r="N878" s="1">
        <f t="shared" si="70"/>
        <v>2</v>
      </c>
      <c r="O878" s="1">
        <f t="shared" si="71"/>
        <v>4</v>
      </c>
      <c r="P878" s="1">
        <f t="shared" si="72"/>
        <v>2.0083333336515352E-2</v>
      </c>
      <c r="Q878" s="1">
        <f t="shared" si="73"/>
        <v>0.48200000007636845</v>
      </c>
      <c r="R878" s="1">
        <f t="shared" si="74"/>
        <v>0.31041666666715173</v>
      </c>
    </row>
    <row r="879" spans="1:18" x14ac:dyDescent="0.35">
      <c r="A879" s="1">
        <v>5735</v>
      </c>
      <c r="B879" s="1">
        <v>183283</v>
      </c>
      <c r="C879" s="1">
        <v>47341</v>
      </c>
      <c r="D879" s="1">
        <v>24</v>
      </c>
      <c r="E879" s="1">
        <v>2</v>
      </c>
      <c r="F879" s="1">
        <v>353</v>
      </c>
      <c r="G879" s="1">
        <v>585</v>
      </c>
      <c r="H879" s="2">
        <v>41584.197916666664</v>
      </c>
      <c r="I879" s="2">
        <v>41584.224020000001</v>
      </c>
      <c r="J879" s="1">
        <v>0</v>
      </c>
      <c r="K879" s="1">
        <v>0</v>
      </c>
      <c r="L879" s="2">
        <v>41583.886805555558</v>
      </c>
      <c r="M879" s="1">
        <v>0</v>
      </c>
      <c r="N879" s="1">
        <f t="shared" si="70"/>
        <v>3</v>
      </c>
      <c r="O879" s="1">
        <f t="shared" si="71"/>
        <v>4</v>
      </c>
      <c r="P879" s="1">
        <f t="shared" si="72"/>
        <v>2.6103333337232471E-2</v>
      </c>
      <c r="Q879" s="1">
        <f t="shared" si="73"/>
        <v>0.62648000009357929</v>
      </c>
      <c r="R879" s="1">
        <f t="shared" si="74"/>
        <v>0.31111111110658385</v>
      </c>
    </row>
    <row r="880" spans="1:18" x14ac:dyDescent="0.35">
      <c r="A880" s="1">
        <v>5730</v>
      </c>
      <c r="B880" s="1">
        <v>167717</v>
      </c>
      <c r="C880" s="1">
        <v>33245</v>
      </c>
      <c r="D880" s="1">
        <v>89</v>
      </c>
      <c r="E880" s="1">
        <v>2</v>
      </c>
      <c r="F880" s="1">
        <v>585</v>
      </c>
      <c r="G880" s="1">
        <v>571</v>
      </c>
      <c r="H880" s="2">
        <v>41504.5625</v>
      </c>
      <c r="I880" s="2">
        <v>41504.608769999999</v>
      </c>
      <c r="J880" s="1">
        <v>0</v>
      </c>
      <c r="K880" s="1">
        <v>0</v>
      </c>
      <c r="L880" s="2">
        <v>41504.250694444447</v>
      </c>
      <c r="M880" s="1">
        <v>0</v>
      </c>
      <c r="N880" s="1">
        <f t="shared" si="70"/>
        <v>7</v>
      </c>
      <c r="O880" s="1">
        <f t="shared" si="71"/>
        <v>13</v>
      </c>
      <c r="P880" s="1">
        <f t="shared" si="72"/>
        <v>4.6269999998912681E-2</v>
      </c>
      <c r="Q880" s="1">
        <f t="shared" si="73"/>
        <v>1.1104799999739043</v>
      </c>
      <c r="R880" s="1">
        <f t="shared" si="74"/>
        <v>0.31180555555329192</v>
      </c>
    </row>
    <row r="881" spans="1:18" x14ac:dyDescent="0.35">
      <c r="A881" s="1">
        <v>7091</v>
      </c>
      <c r="B881" s="1">
        <v>180739</v>
      </c>
      <c r="C881" s="1">
        <v>45648</v>
      </c>
      <c r="D881" s="1">
        <v>12</v>
      </c>
      <c r="E881" s="1">
        <v>2</v>
      </c>
      <c r="F881" s="1">
        <v>293</v>
      </c>
      <c r="G881" s="1">
        <v>393</v>
      </c>
      <c r="H881" s="2">
        <v>41571.6875</v>
      </c>
      <c r="I881" s="2">
        <v>41571.717149999997</v>
      </c>
      <c r="J881" s="1">
        <v>0</v>
      </c>
      <c r="K881" s="1">
        <v>0</v>
      </c>
      <c r="L881" s="2">
        <v>41571.375694444447</v>
      </c>
      <c r="M881" s="1">
        <v>0</v>
      </c>
      <c r="N881" s="1">
        <f t="shared" si="70"/>
        <v>4</v>
      </c>
      <c r="O881" s="1">
        <f t="shared" si="71"/>
        <v>16</v>
      </c>
      <c r="P881" s="1">
        <f t="shared" si="72"/>
        <v>2.9649999996763654E-2</v>
      </c>
      <c r="Q881" s="1">
        <f t="shared" si="73"/>
        <v>0.7115999999223277</v>
      </c>
      <c r="R881" s="1">
        <f t="shared" si="74"/>
        <v>0.31180555555329192</v>
      </c>
    </row>
    <row r="882" spans="1:18" x14ac:dyDescent="0.35">
      <c r="A882" s="1">
        <v>6041</v>
      </c>
      <c r="B882" s="1">
        <v>181241</v>
      </c>
      <c r="C882" s="1">
        <v>46321</v>
      </c>
      <c r="D882" s="1">
        <v>12</v>
      </c>
      <c r="E882" s="1">
        <v>3</v>
      </c>
      <c r="F882" s="1">
        <v>768</v>
      </c>
      <c r="G882" s="1" t="s">
        <v>12</v>
      </c>
      <c r="H882" s="2">
        <v>41574.166666666664</v>
      </c>
      <c r="I882" s="2">
        <v>41574.583330000001</v>
      </c>
      <c r="J882" s="1">
        <v>0</v>
      </c>
      <c r="K882" s="1">
        <v>0</v>
      </c>
      <c r="L882" s="2">
        <v>41573.854166666664</v>
      </c>
      <c r="M882" s="1">
        <v>0</v>
      </c>
      <c r="N882" s="1">
        <f t="shared" si="70"/>
        <v>7</v>
      </c>
      <c r="O882" s="1">
        <f t="shared" si="71"/>
        <v>4</v>
      </c>
      <c r="P882" s="1">
        <f t="shared" si="72"/>
        <v>0.41666333333705552</v>
      </c>
      <c r="Q882" s="1">
        <f t="shared" si="73"/>
        <v>9.9999200000893325</v>
      </c>
      <c r="R882" s="1">
        <f t="shared" si="74"/>
        <v>0.3125</v>
      </c>
    </row>
    <row r="883" spans="1:18" x14ac:dyDescent="0.35">
      <c r="A883" s="1">
        <v>7579</v>
      </c>
      <c r="B883" s="1">
        <v>172962</v>
      </c>
      <c r="C883" s="1">
        <v>29648</v>
      </c>
      <c r="D883" s="1">
        <v>12</v>
      </c>
      <c r="E883" s="1">
        <v>3</v>
      </c>
      <c r="F883" s="1">
        <v>571</v>
      </c>
      <c r="G883" s="1" t="s">
        <v>12</v>
      </c>
      <c r="H883" s="2">
        <v>41529.322916666664</v>
      </c>
      <c r="I883" s="2">
        <v>41529.489580000001</v>
      </c>
      <c r="J883" s="1">
        <v>0</v>
      </c>
      <c r="K883" s="1">
        <v>0</v>
      </c>
      <c r="L883" s="2">
        <v>41529.009722222225</v>
      </c>
      <c r="M883" s="1">
        <v>0</v>
      </c>
      <c r="N883" s="1">
        <f t="shared" si="70"/>
        <v>4</v>
      </c>
      <c r="O883" s="1">
        <f t="shared" si="71"/>
        <v>7</v>
      </c>
      <c r="P883" s="1">
        <f t="shared" si="72"/>
        <v>0.16666333333705552</v>
      </c>
      <c r="Q883" s="1">
        <f t="shared" si="73"/>
        <v>3.9999200000893325</v>
      </c>
      <c r="R883" s="1">
        <f t="shared" si="74"/>
        <v>0.31319444443943212</v>
      </c>
    </row>
    <row r="884" spans="1:18" x14ac:dyDescent="0.35">
      <c r="A884" s="1">
        <v>6808</v>
      </c>
      <c r="B884" s="1">
        <v>170618</v>
      </c>
      <c r="C884" s="1">
        <v>40918</v>
      </c>
      <c r="D884" s="1">
        <v>12</v>
      </c>
      <c r="E884" s="1">
        <v>2</v>
      </c>
      <c r="F884" s="1">
        <v>83</v>
      </c>
      <c r="G884" s="1">
        <v>1328</v>
      </c>
      <c r="H884" s="2">
        <v>41517.958333333336</v>
      </c>
      <c r="I884" s="2">
        <v>41517.992400000003</v>
      </c>
      <c r="J884" s="1">
        <v>0</v>
      </c>
      <c r="K884" s="1">
        <v>0</v>
      </c>
      <c r="L884" s="2">
        <v>41517.645138888889</v>
      </c>
      <c r="M884" s="1">
        <v>0</v>
      </c>
      <c r="N884" s="1">
        <f t="shared" si="70"/>
        <v>6</v>
      </c>
      <c r="O884" s="1">
        <f t="shared" si="71"/>
        <v>23</v>
      </c>
      <c r="P884" s="1">
        <f t="shared" si="72"/>
        <v>3.4066666667058598E-2</v>
      </c>
      <c r="Q884" s="1">
        <f t="shared" si="73"/>
        <v>0.81760000000940636</v>
      </c>
      <c r="R884" s="1">
        <f t="shared" si="74"/>
        <v>0.31319444444670808</v>
      </c>
    </row>
    <row r="885" spans="1:18" x14ac:dyDescent="0.35">
      <c r="A885" s="1">
        <v>7410</v>
      </c>
      <c r="B885" s="1">
        <v>176020</v>
      </c>
      <c r="C885" s="1">
        <v>41295</v>
      </c>
      <c r="D885" s="1">
        <v>12</v>
      </c>
      <c r="E885" s="1">
        <v>3</v>
      </c>
      <c r="F885" s="1">
        <v>1053</v>
      </c>
      <c r="G885" s="1" t="s">
        <v>12</v>
      </c>
      <c r="H885" s="2">
        <v>41545.729166666664</v>
      </c>
      <c r="I885" s="2">
        <v>41545.895830000001</v>
      </c>
      <c r="J885" s="1">
        <v>1</v>
      </c>
      <c r="K885" s="1">
        <v>0</v>
      </c>
      <c r="L885" s="2">
        <v>41545.415277777778</v>
      </c>
      <c r="M885" s="1">
        <v>0</v>
      </c>
      <c r="N885" s="1">
        <f t="shared" si="70"/>
        <v>6</v>
      </c>
      <c r="O885" s="1">
        <f t="shared" si="71"/>
        <v>17</v>
      </c>
      <c r="P885" s="1">
        <f t="shared" si="72"/>
        <v>0.16666333333705552</v>
      </c>
      <c r="Q885" s="1">
        <f t="shared" si="73"/>
        <v>3.9999200000893325</v>
      </c>
      <c r="R885" s="1">
        <f t="shared" si="74"/>
        <v>0.31388888888614019</v>
      </c>
    </row>
    <row r="886" spans="1:18" x14ac:dyDescent="0.35">
      <c r="A886" s="1">
        <v>6313</v>
      </c>
      <c r="B886" s="1">
        <v>167965</v>
      </c>
      <c r="C886" s="1">
        <v>27454</v>
      </c>
      <c r="D886" s="1">
        <v>89</v>
      </c>
      <c r="E886" s="1">
        <v>2</v>
      </c>
      <c r="F886" s="1">
        <v>1096</v>
      </c>
      <c r="G886" s="1">
        <v>393</v>
      </c>
      <c r="H886" s="2">
        <v>41505.75</v>
      </c>
      <c r="I886" s="2">
        <v>41505.77216</v>
      </c>
      <c r="J886" s="1">
        <v>0</v>
      </c>
      <c r="K886" s="1">
        <v>0</v>
      </c>
      <c r="L886" s="2">
        <v>41505.43472222222</v>
      </c>
      <c r="M886" s="1">
        <v>0</v>
      </c>
      <c r="N886" s="1">
        <f t="shared" si="70"/>
        <v>1</v>
      </c>
      <c r="O886" s="1">
        <f t="shared" si="71"/>
        <v>18</v>
      </c>
      <c r="P886" s="1">
        <f t="shared" si="72"/>
        <v>2.216000000044005E-2</v>
      </c>
      <c r="Q886" s="1">
        <f t="shared" si="73"/>
        <v>0.5318400000105612</v>
      </c>
      <c r="R886" s="1">
        <f t="shared" si="74"/>
        <v>0.31527777777955635</v>
      </c>
    </row>
    <row r="887" spans="1:18" x14ac:dyDescent="0.35">
      <c r="A887" s="1">
        <v>5981</v>
      </c>
      <c r="B887" s="1">
        <v>177931</v>
      </c>
      <c r="C887" s="1">
        <v>44686</v>
      </c>
      <c r="D887" s="1">
        <v>90</v>
      </c>
      <c r="E887" s="1">
        <v>2</v>
      </c>
      <c r="F887" s="1">
        <v>542</v>
      </c>
      <c r="G887" s="1">
        <v>393</v>
      </c>
      <c r="H887" s="2">
        <v>41556.302083333336</v>
      </c>
      <c r="I887" s="2">
        <v>41556.365489999996</v>
      </c>
      <c r="J887" s="1">
        <v>0</v>
      </c>
      <c r="K887" s="1">
        <v>1</v>
      </c>
      <c r="L887" s="2">
        <v>41555.986111111109</v>
      </c>
      <c r="M887" s="1">
        <v>0</v>
      </c>
      <c r="N887" s="1">
        <f t="shared" si="70"/>
        <v>3</v>
      </c>
      <c r="O887" s="1">
        <f t="shared" si="71"/>
        <v>7</v>
      </c>
      <c r="P887" s="1">
        <f t="shared" si="72"/>
        <v>6.3406666660739575E-2</v>
      </c>
      <c r="Q887" s="1">
        <f t="shared" si="73"/>
        <v>1.5217599998577498</v>
      </c>
      <c r="R887" s="1">
        <f t="shared" si="74"/>
        <v>0.31597222222626442</v>
      </c>
    </row>
    <row r="888" spans="1:18" x14ac:dyDescent="0.35">
      <c r="A888" s="1">
        <v>6343</v>
      </c>
      <c r="B888" s="1">
        <v>165649</v>
      </c>
      <c r="C888" s="1">
        <v>38817</v>
      </c>
      <c r="D888" s="1">
        <v>87</v>
      </c>
      <c r="E888" s="1">
        <v>1</v>
      </c>
      <c r="F888" s="1">
        <v>410</v>
      </c>
      <c r="G888" s="1" t="s">
        <v>12</v>
      </c>
      <c r="H888" s="2">
        <v>41495.125</v>
      </c>
      <c r="I888" s="2">
        <v>41495.999309999999</v>
      </c>
      <c r="J888" s="1">
        <v>0</v>
      </c>
      <c r="K888" s="1">
        <v>0</v>
      </c>
      <c r="L888" s="2">
        <v>41494.808333333334</v>
      </c>
      <c r="M888" s="1">
        <v>0</v>
      </c>
      <c r="N888" s="1">
        <f t="shared" si="70"/>
        <v>5</v>
      </c>
      <c r="O888" s="1">
        <f t="shared" si="71"/>
        <v>3</v>
      </c>
      <c r="P888" s="1">
        <f t="shared" si="72"/>
        <v>0.87430999999924097</v>
      </c>
      <c r="Q888" s="1">
        <f t="shared" si="73"/>
        <v>20.983439999981783</v>
      </c>
      <c r="R888" s="1">
        <f t="shared" si="74"/>
        <v>0.31666666666569654</v>
      </c>
    </row>
    <row r="889" spans="1:18" x14ac:dyDescent="0.35">
      <c r="A889" s="1">
        <v>6132</v>
      </c>
      <c r="B889" s="1">
        <v>166784</v>
      </c>
      <c r="C889" s="1">
        <v>39411</v>
      </c>
      <c r="D889" s="1">
        <v>12</v>
      </c>
      <c r="E889" s="1">
        <v>2</v>
      </c>
      <c r="F889" s="1">
        <v>1095</v>
      </c>
      <c r="G889" s="1">
        <v>585</v>
      </c>
      <c r="H889" s="2">
        <v>41500.572916666664</v>
      </c>
      <c r="I889" s="2">
        <v>41500.626759999999</v>
      </c>
      <c r="J889" s="1">
        <v>1</v>
      </c>
      <c r="K889" s="1">
        <v>0</v>
      </c>
      <c r="L889" s="2">
        <v>41500.256249999999</v>
      </c>
      <c r="M889" s="1">
        <v>0</v>
      </c>
      <c r="N889" s="1">
        <f t="shared" si="70"/>
        <v>3</v>
      </c>
      <c r="O889" s="1">
        <f t="shared" si="71"/>
        <v>13</v>
      </c>
      <c r="P889" s="1">
        <f t="shared" si="72"/>
        <v>5.3843333334953059E-2</v>
      </c>
      <c r="Q889" s="1">
        <f t="shared" si="73"/>
        <v>1.2922400000388734</v>
      </c>
      <c r="R889" s="1">
        <f t="shared" si="74"/>
        <v>0.31666666666569654</v>
      </c>
    </row>
    <row r="890" spans="1:18" x14ac:dyDescent="0.35">
      <c r="A890" s="1">
        <v>7096</v>
      </c>
      <c r="B890" s="1">
        <v>172353</v>
      </c>
      <c r="C890" s="1">
        <v>23775</v>
      </c>
      <c r="D890" s="1">
        <v>12</v>
      </c>
      <c r="E890" s="1">
        <v>2</v>
      </c>
      <c r="F890" s="1">
        <v>393</v>
      </c>
      <c r="G890" s="1">
        <v>1217</v>
      </c>
      <c r="H890" s="2">
        <v>41525.958333333336</v>
      </c>
      <c r="I890" s="2">
        <v>41526.01597</v>
      </c>
      <c r="J890" s="1">
        <v>0</v>
      </c>
      <c r="K890" s="1">
        <v>0</v>
      </c>
      <c r="L890" s="2">
        <v>41525.64166666667</v>
      </c>
      <c r="M890" s="1">
        <v>0</v>
      </c>
      <c r="N890" s="1">
        <f t="shared" si="70"/>
        <v>7</v>
      </c>
      <c r="O890" s="1">
        <f t="shared" si="71"/>
        <v>23</v>
      </c>
      <c r="P890" s="1">
        <f t="shared" si="72"/>
        <v>5.7636666664620861E-2</v>
      </c>
      <c r="Q890" s="1">
        <f t="shared" si="73"/>
        <v>1.3832799999509007</v>
      </c>
      <c r="R890" s="1">
        <f t="shared" si="74"/>
        <v>0.31666666666569654</v>
      </c>
    </row>
    <row r="891" spans="1:18" x14ac:dyDescent="0.35">
      <c r="A891" s="1">
        <v>5580</v>
      </c>
      <c r="B891" s="1">
        <v>185049</v>
      </c>
      <c r="C891" s="1">
        <v>24042</v>
      </c>
      <c r="D891" s="1">
        <v>12</v>
      </c>
      <c r="E891" s="1">
        <v>2</v>
      </c>
      <c r="F891" s="1">
        <v>83</v>
      </c>
      <c r="G891" s="1">
        <v>393</v>
      </c>
      <c r="H891" s="2">
        <v>41596.260416666664</v>
      </c>
      <c r="I891" s="2">
        <v>41596.313670000003</v>
      </c>
      <c r="J891" s="1">
        <v>0</v>
      </c>
      <c r="K891" s="1">
        <v>0</v>
      </c>
      <c r="L891" s="2">
        <v>41595.943055555559</v>
      </c>
      <c r="M891" s="1">
        <v>0</v>
      </c>
      <c r="N891" s="1">
        <f t="shared" si="70"/>
        <v>1</v>
      </c>
      <c r="O891" s="1">
        <f t="shared" si="71"/>
        <v>6</v>
      </c>
      <c r="P891" s="1">
        <f t="shared" si="72"/>
        <v>5.3253333338943776E-2</v>
      </c>
      <c r="Q891" s="1">
        <f t="shared" si="73"/>
        <v>1.2780800001346506</v>
      </c>
      <c r="R891" s="1">
        <f t="shared" si="74"/>
        <v>0.31736111110512866</v>
      </c>
    </row>
    <row r="892" spans="1:18" x14ac:dyDescent="0.35">
      <c r="A892" s="1">
        <v>7551</v>
      </c>
      <c r="B892" s="1">
        <v>177587</v>
      </c>
      <c r="C892" s="1">
        <v>29648</v>
      </c>
      <c r="D892" s="1">
        <v>24</v>
      </c>
      <c r="E892" s="1">
        <v>3</v>
      </c>
      <c r="F892" s="1">
        <v>271</v>
      </c>
      <c r="G892" s="1" t="s">
        <v>12</v>
      </c>
      <c r="H892" s="2">
        <v>41554.364583333336</v>
      </c>
      <c r="I892" s="2">
        <v>41554.490030000001</v>
      </c>
      <c r="J892" s="1">
        <v>0</v>
      </c>
      <c r="K892" s="1">
        <v>0</v>
      </c>
      <c r="L892" s="2">
        <v>41554.046527777777</v>
      </c>
      <c r="M892" s="1">
        <v>0</v>
      </c>
      <c r="N892" s="1">
        <f t="shared" si="70"/>
        <v>1</v>
      </c>
      <c r="O892" s="1">
        <f t="shared" si="71"/>
        <v>8</v>
      </c>
      <c r="P892" s="1">
        <f t="shared" si="72"/>
        <v>0.12544666666508419</v>
      </c>
      <c r="Q892" s="1">
        <f t="shared" si="73"/>
        <v>3.0107199999620207</v>
      </c>
      <c r="R892" s="1">
        <f t="shared" si="74"/>
        <v>0.31805555555911269</v>
      </c>
    </row>
    <row r="893" spans="1:18" x14ac:dyDescent="0.35">
      <c r="A893" s="1">
        <v>5446</v>
      </c>
      <c r="B893" s="1">
        <v>160136</v>
      </c>
      <c r="C893" s="1">
        <v>26609</v>
      </c>
      <c r="D893" s="1">
        <v>12</v>
      </c>
      <c r="E893" s="1">
        <v>3</v>
      </c>
      <c r="F893" s="1">
        <v>1165</v>
      </c>
      <c r="G893" s="1" t="s">
        <v>12</v>
      </c>
      <c r="H893" s="2">
        <v>41467.791666666664</v>
      </c>
      <c r="I893" s="2">
        <v>41468</v>
      </c>
      <c r="J893" s="1">
        <v>0</v>
      </c>
      <c r="K893" s="1">
        <v>0</v>
      </c>
      <c r="L893" s="2">
        <v>41467.472916666666</v>
      </c>
      <c r="M893" s="1">
        <v>0</v>
      </c>
      <c r="N893" s="1">
        <f t="shared" si="70"/>
        <v>5</v>
      </c>
      <c r="O893" s="1">
        <f t="shared" si="71"/>
        <v>19</v>
      </c>
      <c r="P893" s="1">
        <f t="shared" si="72"/>
        <v>0.20833333333575865</v>
      </c>
      <c r="Q893" s="1">
        <f t="shared" si="73"/>
        <v>5.0000000000582077</v>
      </c>
      <c r="R893" s="1">
        <f t="shared" si="74"/>
        <v>0.31874999999854481</v>
      </c>
    </row>
    <row r="894" spans="1:18" x14ac:dyDescent="0.35">
      <c r="A894" s="1">
        <v>5489</v>
      </c>
      <c r="B894" s="1">
        <v>169453</v>
      </c>
      <c r="C894" s="1">
        <v>40751</v>
      </c>
      <c r="D894" s="1">
        <v>89</v>
      </c>
      <c r="E894" s="1">
        <v>2</v>
      </c>
      <c r="F894" s="1">
        <v>452</v>
      </c>
      <c r="G894" s="1">
        <v>393</v>
      </c>
      <c r="H894" s="2">
        <v>41513.135416666664</v>
      </c>
      <c r="I894" s="2">
        <v>41513.182159999997</v>
      </c>
      <c r="J894" s="1">
        <v>0</v>
      </c>
      <c r="K894" s="1">
        <v>1</v>
      </c>
      <c r="L894" s="2">
        <v>41512.816666666666</v>
      </c>
      <c r="M894" s="1">
        <v>0</v>
      </c>
      <c r="N894" s="1">
        <f t="shared" si="70"/>
        <v>2</v>
      </c>
      <c r="O894" s="1">
        <f t="shared" si="71"/>
        <v>3</v>
      </c>
      <c r="P894" s="1">
        <f t="shared" si="72"/>
        <v>4.6743333332415204E-2</v>
      </c>
      <c r="Q894" s="1">
        <f t="shared" si="73"/>
        <v>1.1218399999779649</v>
      </c>
      <c r="R894" s="1">
        <f t="shared" si="74"/>
        <v>0.31874999999854481</v>
      </c>
    </row>
    <row r="895" spans="1:18" x14ac:dyDescent="0.35">
      <c r="A895" s="1">
        <v>5645</v>
      </c>
      <c r="B895" s="1">
        <v>175973</v>
      </c>
      <c r="C895" s="1">
        <v>43750</v>
      </c>
      <c r="D895" s="1">
        <v>12</v>
      </c>
      <c r="E895" s="1">
        <v>2</v>
      </c>
      <c r="F895" s="1">
        <v>448</v>
      </c>
      <c r="G895" s="1">
        <v>393</v>
      </c>
      <c r="H895" s="2">
        <v>41545.229166666664</v>
      </c>
      <c r="I895" s="2">
        <v>41545.284249999997</v>
      </c>
      <c r="J895" s="1">
        <v>1</v>
      </c>
      <c r="K895" s="1">
        <v>0</v>
      </c>
      <c r="L895" s="2">
        <v>41544.910416666666</v>
      </c>
      <c r="M895" s="1">
        <v>0</v>
      </c>
      <c r="N895" s="1">
        <f t="shared" si="70"/>
        <v>6</v>
      </c>
      <c r="O895" s="1">
        <f t="shared" si="71"/>
        <v>5</v>
      </c>
      <c r="P895" s="1">
        <f t="shared" si="72"/>
        <v>5.5083333332731854E-2</v>
      </c>
      <c r="Q895" s="1">
        <f t="shared" si="73"/>
        <v>1.3219999999855645</v>
      </c>
      <c r="R895" s="1">
        <f t="shared" si="74"/>
        <v>0.31874999999854481</v>
      </c>
    </row>
    <row r="896" spans="1:18" x14ac:dyDescent="0.35">
      <c r="A896" s="1">
        <v>6566</v>
      </c>
      <c r="B896" s="1">
        <v>183689</v>
      </c>
      <c r="C896" s="1">
        <v>19069</v>
      </c>
      <c r="D896" s="1">
        <v>24</v>
      </c>
      <c r="E896" s="1">
        <v>2</v>
      </c>
      <c r="F896" s="1">
        <v>1285</v>
      </c>
      <c r="G896" s="1">
        <v>393</v>
      </c>
      <c r="H896" s="2">
        <v>41587.145833333336</v>
      </c>
      <c r="I896" s="2">
        <v>41587.187769999997</v>
      </c>
      <c r="J896" s="1">
        <v>1</v>
      </c>
      <c r="K896" s="1">
        <v>0</v>
      </c>
      <c r="L896" s="2">
        <v>41586.82708333333</v>
      </c>
      <c r="M896" s="1">
        <v>0</v>
      </c>
      <c r="N896" s="1">
        <f t="shared" si="70"/>
        <v>6</v>
      </c>
      <c r="O896" s="1">
        <f t="shared" si="71"/>
        <v>3</v>
      </c>
      <c r="P896" s="1">
        <f t="shared" si="72"/>
        <v>4.1936666661058553E-2</v>
      </c>
      <c r="Q896" s="1">
        <f t="shared" si="73"/>
        <v>1.0064799998654053</v>
      </c>
      <c r="R896" s="1">
        <f t="shared" si="74"/>
        <v>0.31875000000582077</v>
      </c>
    </row>
    <row r="897" spans="1:18" x14ac:dyDescent="0.35">
      <c r="A897" s="1">
        <v>5459</v>
      </c>
      <c r="B897" s="1">
        <v>171785</v>
      </c>
      <c r="C897" s="1">
        <v>41722</v>
      </c>
      <c r="D897" s="1">
        <v>89</v>
      </c>
      <c r="E897" s="1">
        <v>2</v>
      </c>
      <c r="F897" s="1">
        <v>450</v>
      </c>
      <c r="G897" s="1">
        <v>393</v>
      </c>
      <c r="H897" s="2">
        <v>41523.25</v>
      </c>
      <c r="I897" s="2">
        <v>41523.302810000001</v>
      </c>
      <c r="J897" s="1">
        <v>0</v>
      </c>
      <c r="K897" s="1">
        <v>0</v>
      </c>
      <c r="L897" s="2">
        <v>41522.930555555555</v>
      </c>
      <c r="M897" s="1">
        <v>0</v>
      </c>
      <c r="N897" s="1">
        <f t="shared" si="70"/>
        <v>5</v>
      </c>
      <c r="O897" s="1">
        <f t="shared" si="71"/>
        <v>6</v>
      </c>
      <c r="P897" s="1">
        <f t="shared" si="72"/>
        <v>5.281000000104541E-2</v>
      </c>
      <c r="Q897" s="1">
        <f t="shared" si="73"/>
        <v>1.2674400000250898</v>
      </c>
      <c r="R897" s="1">
        <f t="shared" si="74"/>
        <v>0.31944444444525288</v>
      </c>
    </row>
    <row r="898" spans="1:18" x14ac:dyDescent="0.35">
      <c r="A898" s="1">
        <v>6557</v>
      </c>
      <c r="B898" s="1">
        <v>166958</v>
      </c>
      <c r="C898" s="1">
        <v>39490</v>
      </c>
      <c r="D898" s="1">
        <v>12</v>
      </c>
      <c r="E898" s="1">
        <v>2</v>
      </c>
      <c r="F898" s="1">
        <v>61</v>
      </c>
      <c r="G898" s="1">
        <v>393</v>
      </c>
      <c r="H898" s="2">
        <v>41501.104166666664</v>
      </c>
      <c r="I898" s="2">
        <v>41501.15537</v>
      </c>
      <c r="J898" s="1">
        <v>1</v>
      </c>
      <c r="K898" s="1">
        <v>0</v>
      </c>
      <c r="L898" s="2">
        <v>41500.78402777778</v>
      </c>
      <c r="M898" s="1">
        <v>0</v>
      </c>
      <c r="N898" s="1">
        <f t="shared" ref="N898:N961" si="75">WEEKDAY(H898,2)</f>
        <v>4</v>
      </c>
      <c r="O898" s="1">
        <f t="shared" ref="O898:O961" si="76">HOUR(H898)</f>
        <v>2</v>
      </c>
      <c r="P898" s="1">
        <f t="shared" ref="P898:P961" si="77">I898-H898</f>
        <v>5.120333333616145E-2</v>
      </c>
      <c r="Q898" s="1">
        <f t="shared" ref="Q898:Q961" si="78">IF(M898=1, "",P898*24)</f>
        <v>1.2288800000678748</v>
      </c>
      <c r="R898" s="1">
        <f t="shared" ref="R898:R961" si="79">H898-L898</f>
        <v>0.320138888884685</v>
      </c>
    </row>
    <row r="899" spans="1:18" x14ac:dyDescent="0.35">
      <c r="A899" s="1">
        <v>5934</v>
      </c>
      <c r="B899" s="1">
        <v>171339</v>
      </c>
      <c r="C899" s="1">
        <v>41475</v>
      </c>
      <c r="D899" s="1">
        <v>12</v>
      </c>
      <c r="E899" s="1">
        <v>2</v>
      </c>
      <c r="F899" s="1">
        <v>1390</v>
      </c>
      <c r="G899" s="1">
        <v>1393</v>
      </c>
      <c r="H899" s="2">
        <v>41521.333333333336</v>
      </c>
      <c r="I899" s="2">
        <v>41521.418360000003</v>
      </c>
      <c r="J899" s="1">
        <v>0</v>
      </c>
      <c r="K899" s="1">
        <v>0</v>
      </c>
      <c r="L899" s="2">
        <v>41521.012499999997</v>
      </c>
      <c r="M899" s="1">
        <v>0</v>
      </c>
      <c r="N899" s="1">
        <f t="shared" si="75"/>
        <v>3</v>
      </c>
      <c r="O899" s="1">
        <f t="shared" si="76"/>
        <v>8</v>
      </c>
      <c r="P899" s="1">
        <f t="shared" si="77"/>
        <v>8.5026666667545214E-2</v>
      </c>
      <c r="Q899" s="1">
        <f t="shared" si="78"/>
        <v>2.0406400000210851</v>
      </c>
      <c r="R899" s="1">
        <f t="shared" si="79"/>
        <v>0.32083333333866904</v>
      </c>
    </row>
    <row r="900" spans="1:18" x14ac:dyDescent="0.35">
      <c r="A900" s="1">
        <v>6976</v>
      </c>
      <c r="B900" s="1">
        <v>162120</v>
      </c>
      <c r="C900" s="1">
        <v>28877</v>
      </c>
      <c r="D900" s="1">
        <v>85</v>
      </c>
      <c r="E900" s="1">
        <v>2</v>
      </c>
      <c r="F900" s="1">
        <v>1262</v>
      </c>
      <c r="G900" s="1">
        <v>393</v>
      </c>
      <c r="H900" s="2">
        <v>41478.15625</v>
      </c>
      <c r="I900" s="2">
        <v>41478.210279999999</v>
      </c>
      <c r="J900" s="1">
        <v>1</v>
      </c>
      <c r="K900" s="1">
        <v>0</v>
      </c>
      <c r="L900" s="2">
        <v>41477.834722222222</v>
      </c>
      <c r="M900" s="1">
        <v>0</v>
      </c>
      <c r="N900" s="1">
        <f t="shared" si="75"/>
        <v>2</v>
      </c>
      <c r="O900" s="1">
        <f t="shared" si="76"/>
        <v>3</v>
      </c>
      <c r="P900" s="1">
        <f t="shared" si="77"/>
        <v>5.4029999999329448E-2</v>
      </c>
      <c r="Q900" s="1">
        <f t="shared" si="78"/>
        <v>1.2967199999839067</v>
      </c>
      <c r="R900" s="1">
        <f t="shared" si="79"/>
        <v>0.32152777777810115</v>
      </c>
    </row>
    <row r="901" spans="1:18" x14ac:dyDescent="0.35">
      <c r="A901" s="1">
        <v>6333</v>
      </c>
      <c r="B901" s="1">
        <v>183836</v>
      </c>
      <c r="C901" s="1">
        <v>24898</v>
      </c>
      <c r="D901" s="1">
        <v>12</v>
      </c>
      <c r="E901" s="1">
        <v>2</v>
      </c>
      <c r="F901" s="1">
        <v>396</v>
      </c>
      <c r="G901" s="1">
        <v>393</v>
      </c>
      <c r="H901" s="2">
        <v>41588.177083333336</v>
      </c>
      <c r="I901" s="2">
        <v>41588.189720000002</v>
      </c>
      <c r="J901" s="1">
        <v>0</v>
      </c>
      <c r="K901" s="1">
        <v>0</v>
      </c>
      <c r="L901" s="2">
        <v>41587.855555555558</v>
      </c>
      <c r="M901" s="1">
        <v>0</v>
      </c>
      <c r="N901" s="1">
        <f t="shared" si="75"/>
        <v>7</v>
      </c>
      <c r="O901" s="1">
        <f t="shared" si="76"/>
        <v>4</v>
      </c>
      <c r="P901" s="1">
        <f t="shared" si="77"/>
        <v>1.2636666666367091E-2</v>
      </c>
      <c r="Q901" s="1">
        <f t="shared" si="78"/>
        <v>0.30327999999281019</v>
      </c>
      <c r="R901" s="1">
        <f t="shared" si="79"/>
        <v>0.32152777777810115</v>
      </c>
    </row>
    <row r="902" spans="1:18" x14ac:dyDescent="0.35">
      <c r="A902" s="1">
        <v>6487</v>
      </c>
      <c r="B902" s="1">
        <v>183843</v>
      </c>
      <c r="C902" s="1">
        <v>33395</v>
      </c>
      <c r="D902" s="1">
        <v>24</v>
      </c>
      <c r="E902" s="1">
        <v>2</v>
      </c>
      <c r="F902" s="1">
        <v>1033</v>
      </c>
      <c r="G902" s="1">
        <v>585</v>
      </c>
      <c r="H902" s="2">
        <v>41588.1875</v>
      </c>
      <c r="I902" s="2">
        <v>41588.218439999997</v>
      </c>
      <c r="J902" s="1">
        <v>0</v>
      </c>
      <c r="K902" s="1">
        <v>0</v>
      </c>
      <c r="L902" s="2">
        <v>41587.865972222222</v>
      </c>
      <c r="M902" s="1">
        <v>0</v>
      </c>
      <c r="N902" s="1">
        <f t="shared" si="75"/>
        <v>7</v>
      </c>
      <c r="O902" s="1">
        <f t="shared" si="76"/>
        <v>4</v>
      </c>
      <c r="P902" s="1">
        <f t="shared" si="77"/>
        <v>3.0939999996917322E-2</v>
      </c>
      <c r="Q902" s="1">
        <f t="shared" si="78"/>
        <v>0.74255999992601573</v>
      </c>
      <c r="R902" s="1">
        <f t="shared" si="79"/>
        <v>0.32152777777810115</v>
      </c>
    </row>
    <row r="903" spans="1:18" x14ac:dyDescent="0.35">
      <c r="A903" s="1">
        <v>6363</v>
      </c>
      <c r="B903" s="1">
        <v>158249</v>
      </c>
      <c r="C903" s="1">
        <v>35535</v>
      </c>
      <c r="D903" s="1">
        <v>12</v>
      </c>
      <c r="E903" s="1">
        <v>2</v>
      </c>
      <c r="F903" s="1">
        <v>192</v>
      </c>
      <c r="G903" s="1">
        <v>168</v>
      </c>
      <c r="H903" s="2">
        <v>41459.208333333336</v>
      </c>
      <c r="I903" s="2">
        <v>41459.246659999997</v>
      </c>
      <c r="J903" s="1">
        <v>0</v>
      </c>
      <c r="K903" s="1">
        <v>1</v>
      </c>
      <c r="L903" s="2">
        <v>41458.884722222225</v>
      </c>
      <c r="M903" s="1">
        <v>0</v>
      </c>
      <c r="N903" s="1">
        <f t="shared" si="75"/>
        <v>4</v>
      </c>
      <c r="O903" s="1">
        <f t="shared" si="76"/>
        <v>5</v>
      </c>
      <c r="P903" s="1">
        <f t="shared" si="77"/>
        <v>3.8326666661305353E-2</v>
      </c>
      <c r="Q903" s="1">
        <f t="shared" si="78"/>
        <v>0.91983999987132847</v>
      </c>
      <c r="R903" s="1">
        <f t="shared" si="79"/>
        <v>0.32361111111094942</v>
      </c>
    </row>
    <row r="904" spans="1:18" x14ac:dyDescent="0.35">
      <c r="A904" s="1">
        <v>7496</v>
      </c>
      <c r="B904" s="1">
        <v>162826</v>
      </c>
      <c r="C904" s="1">
        <v>37649</v>
      </c>
      <c r="D904" s="1">
        <v>12</v>
      </c>
      <c r="E904" s="1">
        <v>2</v>
      </c>
      <c r="F904" s="1">
        <v>393</v>
      </c>
      <c r="G904" s="1">
        <v>455</v>
      </c>
      <c r="H904" s="2">
        <v>41481.979166666664</v>
      </c>
      <c r="I904" s="2">
        <v>41482.051529999997</v>
      </c>
      <c r="J904" s="1">
        <v>0</v>
      </c>
      <c r="K904" s="1">
        <v>0</v>
      </c>
      <c r="L904" s="2">
        <v>41481.655555555553</v>
      </c>
      <c r="M904" s="1">
        <v>0</v>
      </c>
      <c r="N904" s="1">
        <f t="shared" si="75"/>
        <v>5</v>
      </c>
      <c r="O904" s="1">
        <f t="shared" si="76"/>
        <v>23</v>
      </c>
      <c r="P904" s="1">
        <f t="shared" si="77"/>
        <v>7.2363333332759794E-2</v>
      </c>
      <c r="Q904" s="1">
        <f t="shared" si="78"/>
        <v>1.7367199999862351</v>
      </c>
      <c r="R904" s="1">
        <f t="shared" si="79"/>
        <v>0.32361111111094942</v>
      </c>
    </row>
    <row r="905" spans="1:18" x14ac:dyDescent="0.35">
      <c r="A905" s="1">
        <v>7351</v>
      </c>
      <c r="B905" s="1">
        <v>181036</v>
      </c>
      <c r="C905" s="1">
        <v>12997</v>
      </c>
      <c r="D905" s="1">
        <v>12</v>
      </c>
      <c r="E905" s="1">
        <v>2</v>
      </c>
      <c r="F905" s="1">
        <v>571</v>
      </c>
      <c r="G905" s="1">
        <v>1189</v>
      </c>
      <c r="H905" s="2">
        <v>41573.145833333336</v>
      </c>
      <c r="I905" s="2">
        <v>41573.171060000001</v>
      </c>
      <c r="J905" s="1">
        <v>0</v>
      </c>
      <c r="K905" s="1">
        <v>1</v>
      </c>
      <c r="L905" s="2">
        <v>41572.822222222225</v>
      </c>
      <c r="M905" s="1">
        <v>0</v>
      </c>
      <c r="N905" s="1">
        <f t="shared" si="75"/>
        <v>6</v>
      </c>
      <c r="O905" s="1">
        <f t="shared" si="76"/>
        <v>3</v>
      </c>
      <c r="P905" s="1">
        <f t="shared" si="77"/>
        <v>2.5226666664821096E-2</v>
      </c>
      <c r="Q905" s="1">
        <f t="shared" si="78"/>
        <v>0.6054399999557063</v>
      </c>
      <c r="R905" s="1">
        <f t="shared" si="79"/>
        <v>0.32361111111094942</v>
      </c>
    </row>
    <row r="906" spans="1:18" x14ac:dyDescent="0.35">
      <c r="A906" s="1">
        <v>5514</v>
      </c>
      <c r="B906" s="1">
        <v>168130</v>
      </c>
      <c r="C906" s="1">
        <v>40121</v>
      </c>
      <c r="D906" s="1">
        <v>12</v>
      </c>
      <c r="E906" s="1">
        <v>2</v>
      </c>
      <c r="F906" s="1">
        <v>1365</v>
      </c>
      <c r="G906" s="1">
        <v>730</v>
      </c>
      <c r="H906" s="2">
        <v>41506.291666666664</v>
      </c>
      <c r="I906" s="2">
        <v>41506.335599999999</v>
      </c>
      <c r="J906" s="1">
        <v>0</v>
      </c>
      <c r="K906" s="1">
        <v>0</v>
      </c>
      <c r="L906" s="2">
        <v>41505.967361111114</v>
      </c>
      <c r="M906" s="1">
        <v>0</v>
      </c>
      <c r="N906" s="1">
        <f t="shared" si="75"/>
        <v>2</v>
      </c>
      <c r="O906" s="1">
        <f t="shared" si="76"/>
        <v>7</v>
      </c>
      <c r="P906" s="1">
        <f t="shared" si="77"/>
        <v>4.3933333334280178E-2</v>
      </c>
      <c r="Q906" s="1">
        <f t="shared" si="78"/>
        <v>1.0544000000227243</v>
      </c>
      <c r="R906" s="1">
        <f t="shared" si="79"/>
        <v>0.32430555555038154</v>
      </c>
    </row>
    <row r="907" spans="1:18" x14ac:dyDescent="0.35">
      <c r="A907" s="1">
        <v>7908</v>
      </c>
      <c r="B907" s="1">
        <v>161420</v>
      </c>
      <c r="C907" s="1">
        <v>36958</v>
      </c>
      <c r="D907" s="1">
        <v>12</v>
      </c>
      <c r="E907" s="1">
        <v>2</v>
      </c>
      <c r="F907" s="1">
        <v>85</v>
      </c>
      <c r="G907" s="1">
        <v>585</v>
      </c>
      <c r="H907" s="2">
        <v>41474.802083333336</v>
      </c>
      <c r="I907" s="2">
        <v>41474.889040000002</v>
      </c>
      <c r="J907" s="1">
        <v>0</v>
      </c>
      <c r="K907" s="1">
        <v>0</v>
      </c>
      <c r="L907" s="2">
        <v>41474.477777777778</v>
      </c>
      <c r="M907" s="1">
        <v>0</v>
      </c>
      <c r="N907" s="1">
        <f t="shared" si="75"/>
        <v>5</v>
      </c>
      <c r="O907" s="1">
        <f t="shared" si="76"/>
        <v>19</v>
      </c>
      <c r="P907" s="1">
        <f t="shared" si="77"/>
        <v>8.6956666666083038E-2</v>
      </c>
      <c r="Q907" s="1">
        <f t="shared" si="78"/>
        <v>2.0869599999859929</v>
      </c>
      <c r="R907" s="1">
        <f t="shared" si="79"/>
        <v>0.3243055555576575</v>
      </c>
    </row>
    <row r="908" spans="1:18" x14ac:dyDescent="0.35">
      <c r="A908" s="1">
        <v>7240</v>
      </c>
      <c r="B908" s="1">
        <v>183826</v>
      </c>
      <c r="C908" s="1">
        <v>47263</v>
      </c>
      <c r="D908" s="1">
        <v>12</v>
      </c>
      <c r="E908" s="1">
        <v>3</v>
      </c>
      <c r="F908" s="1">
        <v>1312</v>
      </c>
      <c r="G908" s="1" t="s">
        <v>12</v>
      </c>
      <c r="H908" s="2">
        <v>41588.125</v>
      </c>
      <c r="I908" s="2">
        <v>41588.541669999999</v>
      </c>
      <c r="J908" s="1">
        <v>0</v>
      </c>
      <c r="K908" s="1">
        <v>1</v>
      </c>
      <c r="L908" s="2">
        <v>41587.800694444442</v>
      </c>
      <c r="M908" s="1">
        <v>0</v>
      </c>
      <c r="N908" s="1">
        <f t="shared" si="75"/>
        <v>7</v>
      </c>
      <c r="O908" s="1">
        <f t="shared" si="76"/>
        <v>3</v>
      </c>
      <c r="P908" s="1">
        <f t="shared" si="77"/>
        <v>0.41666999999870313</v>
      </c>
      <c r="Q908" s="1">
        <f t="shared" si="78"/>
        <v>10.000079999968875</v>
      </c>
      <c r="R908" s="1">
        <f t="shared" si="79"/>
        <v>0.3243055555576575</v>
      </c>
    </row>
    <row r="909" spans="1:18" x14ac:dyDescent="0.35">
      <c r="A909" s="1">
        <v>5765</v>
      </c>
      <c r="B909" s="1">
        <v>158243</v>
      </c>
      <c r="C909" s="1">
        <v>35530</v>
      </c>
      <c r="D909" s="1">
        <v>12</v>
      </c>
      <c r="E909" s="1">
        <v>2</v>
      </c>
      <c r="F909" s="1">
        <v>357</v>
      </c>
      <c r="G909" s="1">
        <v>168</v>
      </c>
      <c r="H909" s="2">
        <v>41459.197916666664</v>
      </c>
      <c r="I909" s="2">
        <v>41459.236839999998</v>
      </c>
      <c r="J909" s="1">
        <v>0</v>
      </c>
      <c r="K909" s="1">
        <v>0</v>
      </c>
      <c r="L909" s="2">
        <v>41458.87222222222</v>
      </c>
      <c r="M909" s="1">
        <v>0</v>
      </c>
      <c r="N909" s="1">
        <f t="shared" si="75"/>
        <v>4</v>
      </c>
      <c r="O909" s="1">
        <f t="shared" si="76"/>
        <v>4</v>
      </c>
      <c r="P909" s="1">
        <f t="shared" si="77"/>
        <v>3.8923333333514165E-2</v>
      </c>
      <c r="Q909" s="1">
        <f t="shared" si="78"/>
        <v>0.93416000000433996</v>
      </c>
      <c r="R909" s="1">
        <f t="shared" si="79"/>
        <v>0.32569444444379769</v>
      </c>
    </row>
    <row r="910" spans="1:18" x14ac:dyDescent="0.35">
      <c r="A910" s="1">
        <v>7209</v>
      </c>
      <c r="B910" s="1">
        <v>149730</v>
      </c>
      <c r="C910" s="1">
        <v>30022</v>
      </c>
      <c r="D910" s="1">
        <v>12</v>
      </c>
      <c r="E910" s="1">
        <v>1</v>
      </c>
      <c r="F910" s="1">
        <v>269</v>
      </c>
      <c r="G910" s="1" t="s">
        <v>12</v>
      </c>
      <c r="H910" s="2">
        <v>41412.166666666664</v>
      </c>
      <c r="I910" s="2">
        <v>41413</v>
      </c>
      <c r="J910" s="1">
        <v>0</v>
      </c>
      <c r="K910" s="1">
        <v>0</v>
      </c>
      <c r="L910" s="2">
        <v>41411.840277777781</v>
      </c>
      <c r="M910" s="1">
        <v>0</v>
      </c>
      <c r="N910" s="1">
        <f t="shared" si="75"/>
        <v>6</v>
      </c>
      <c r="O910" s="1">
        <f t="shared" si="76"/>
        <v>4</v>
      </c>
      <c r="P910" s="1">
        <f t="shared" si="77"/>
        <v>0.83333333333575865</v>
      </c>
      <c r="Q910" s="1">
        <f t="shared" si="78"/>
        <v>20.000000000058208</v>
      </c>
      <c r="R910" s="1">
        <f t="shared" si="79"/>
        <v>0.32638888888322981</v>
      </c>
    </row>
    <row r="911" spans="1:18" x14ac:dyDescent="0.35">
      <c r="A911" s="1">
        <v>7712</v>
      </c>
      <c r="B911" s="1">
        <v>164975</v>
      </c>
      <c r="C911" s="1">
        <v>18046</v>
      </c>
      <c r="D911" s="1">
        <v>12</v>
      </c>
      <c r="E911" s="1">
        <v>2</v>
      </c>
      <c r="F911" s="1">
        <v>393</v>
      </c>
      <c r="G911" s="1">
        <v>1136</v>
      </c>
      <c r="H911" s="2">
        <v>41491.822916666664</v>
      </c>
      <c r="I911" s="2">
        <v>41491.912909999999</v>
      </c>
      <c r="J911" s="1">
        <v>0</v>
      </c>
      <c r="K911" s="1">
        <v>1</v>
      </c>
      <c r="L911" s="2">
        <v>41491.496527777781</v>
      </c>
      <c r="M911" s="1">
        <v>0</v>
      </c>
      <c r="N911" s="1">
        <f t="shared" si="75"/>
        <v>1</v>
      </c>
      <c r="O911" s="1">
        <f t="shared" si="76"/>
        <v>19</v>
      </c>
      <c r="P911" s="1">
        <f t="shared" si="77"/>
        <v>8.9993333334859926E-2</v>
      </c>
      <c r="Q911" s="1">
        <f t="shared" si="78"/>
        <v>2.1598400000366382</v>
      </c>
      <c r="R911" s="1">
        <f t="shared" si="79"/>
        <v>0.32638888888322981</v>
      </c>
    </row>
    <row r="912" spans="1:18" x14ac:dyDescent="0.35">
      <c r="A912" s="1">
        <v>6309</v>
      </c>
      <c r="B912" s="1">
        <v>170709</v>
      </c>
      <c r="C912" s="1">
        <v>34734</v>
      </c>
      <c r="D912" s="1">
        <v>89</v>
      </c>
      <c r="E912" s="1">
        <v>3</v>
      </c>
      <c r="F912" s="1">
        <v>1282</v>
      </c>
      <c r="G912" s="1" t="s">
        <v>12</v>
      </c>
      <c r="H912" s="2">
        <v>41518.322916666664</v>
      </c>
      <c r="I912" s="2">
        <v>41518.507640000003</v>
      </c>
      <c r="J912" s="1">
        <v>1</v>
      </c>
      <c r="K912" s="1">
        <v>0</v>
      </c>
      <c r="L912" s="2">
        <v>41517.996527777781</v>
      </c>
      <c r="M912" s="1">
        <v>0</v>
      </c>
      <c r="N912" s="1">
        <f t="shared" si="75"/>
        <v>7</v>
      </c>
      <c r="O912" s="1">
        <f t="shared" si="76"/>
        <v>7</v>
      </c>
      <c r="P912" s="1">
        <f t="shared" si="77"/>
        <v>0.18472333333920687</v>
      </c>
      <c r="Q912" s="1">
        <f t="shared" si="78"/>
        <v>4.433360000140965</v>
      </c>
      <c r="R912" s="1">
        <f t="shared" si="79"/>
        <v>0.32638888888322981</v>
      </c>
    </row>
    <row r="913" spans="1:18" x14ac:dyDescent="0.35">
      <c r="A913" s="1">
        <v>6338</v>
      </c>
      <c r="B913" s="1">
        <v>175421</v>
      </c>
      <c r="C913" s="1">
        <v>43590</v>
      </c>
      <c r="D913" s="1">
        <v>12</v>
      </c>
      <c r="E913" s="1">
        <v>2</v>
      </c>
      <c r="F913" s="1">
        <v>1096</v>
      </c>
      <c r="G913" s="1">
        <v>393</v>
      </c>
      <c r="H913" s="2">
        <v>41543.15625</v>
      </c>
      <c r="I913" s="2">
        <v>41543.19513</v>
      </c>
      <c r="J913" s="1">
        <v>0</v>
      </c>
      <c r="K913" s="1">
        <v>0</v>
      </c>
      <c r="L913" s="2">
        <v>41542.829861111109</v>
      </c>
      <c r="M913" s="1">
        <v>0</v>
      </c>
      <c r="N913" s="1">
        <f t="shared" si="75"/>
        <v>4</v>
      </c>
      <c r="O913" s="1">
        <f t="shared" si="76"/>
        <v>3</v>
      </c>
      <c r="P913" s="1">
        <f t="shared" si="77"/>
        <v>3.8880000000062864E-2</v>
      </c>
      <c r="Q913" s="1">
        <f t="shared" si="78"/>
        <v>0.93312000000150874</v>
      </c>
      <c r="R913" s="1">
        <f t="shared" si="79"/>
        <v>0.32638888889050577</v>
      </c>
    </row>
    <row r="914" spans="1:18" x14ac:dyDescent="0.35">
      <c r="A914" s="1">
        <v>7382</v>
      </c>
      <c r="B914" s="1">
        <v>157897</v>
      </c>
      <c r="C914" s="1">
        <v>35345</v>
      </c>
      <c r="D914" s="1">
        <v>85</v>
      </c>
      <c r="E914" s="1">
        <v>2</v>
      </c>
      <c r="F914" s="1">
        <v>61</v>
      </c>
      <c r="G914" s="1">
        <v>393</v>
      </c>
      <c r="H914" s="2">
        <v>41457.166666666664</v>
      </c>
      <c r="I914" s="2">
        <v>41457.207450000002</v>
      </c>
      <c r="J914" s="1">
        <v>0</v>
      </c>
      <c r="K914" s="1">
        <v>0</v>
      </c>
      <c r="L914" s="2">
        <v>41456.839583333334</v>
      </c>
      <c r="M914" s="1">
        <v>0</v>
      </c>
      <c r="N914" s="1">
        <f t="shared" si="75"/>
        <v>2</v>
      </c>
      <c r="O914" s="1">
        <f t="shared" si="76"/>
        <v>4</v>
      </c>
      <c r="P914" s="1">
        <f t="shared" si="77"/>
        <v>4.0783333337458316E-2</v>
      </c>
      <c r="Q914" s="1">
        <f t="shared" si="78"/>
        <v>0.97880000009899959</v>
      </c>
      <c r="R914" s="1">
        <f t="shared" si="79"/>
        <v>0.32708333332993789</v>
      </c>
    </row>
    <row r="915" spans="1:18" x14ac:dyDescent="0.35">
      <c r="A915" s="1">
        <v>6434</v>
      </c>
      <c r="B915" s="1">
        <v>179002</v>
      </c>
      <c r="C915" s="1">
        <v>45238</v>
      </c>
      <c r="D915" s="1">
        <v>24</v>
      </c>
      <c r="E915" s="1">
        <v>2</v>
      </c>
      <c r="F915" s="1">
        <v>393</v>
      </c>
      <c r="G915" s="1">
        <v>603</v>
      </c>
      <c r="H915" s="2">
        <v>41561.333333333336</v>
      </c>
      <c r="I915" s="2">
        <v>41561.414510000002</v>
      </c>
      <c r="J915" s="1">
        <v>1</v>
      </c>
      <c r="K915" s="1">
        <v>0</v>
      </c>
      <c r="L915" s="2">
        <v>41561.006249999999</v>
      </c>
      <c r="M915" s="1">
        <v>0</v>
      </c>
      <c r="N915" s="1">
        <f t="shared" si="75"/>
        <v>1</v>
      </c>
      <c r="O915" s="1">
        <f t="shared" si="76"/>
        <v>8</v>
      </c>
      <c r="P915" s="1">
        <f t="shared" si="77"/>
        <v>8.1176666666578967E-2</v>
      </c>
      <c r="Q915" s="1">
        <f t="shared" si="78"/>
        <v>1.9482399999978952</v>
      </c>
      <c r="R915" s="1">
        <f t="shared" si="79"/>
        <v>0.32708333333721384</v>
      </c>
    </row>
    <row r="916" spans="1:18" x14ac:dyDescent="0.35">
      <c r="A916" s="1">
        <v>5749</v>
      </c>
      <c r="B916" s="1">
        <v>173170</v>
      </c>
      <c r="C916" s="1">
        <v>41040</v>
      </c>
      <c r="D916" s="1">
        <v>12</v>
      </c>
      <c r="E916" s="1">
        <v>2</v>
      </c>
      <c r="F916" s="1">
        <v>994</v>
      </c>
      <c r="G916" s="1">
        <v>974</v>
      </c>
      <c r="H916" s="2">
        <v>41530.729166666664</v>
      </c>
      <c r="I916" s="2">
        <v>41530.791239999999</v>
      </c>
      <c r="J916" s="1">
        <v>1</v>
      </c>
      <c r="K916" s="1">
        <v>0</v>
      </c>
      <c r="L916" s="2">
        <v>41530.400694444441</v>
      </c>
      <c r="M916" s="1">
        <v>0</v>
      </c>
      <c r="N916" s="1">
        <f t="shared" si="75"/>
        <v>5</v>
      </c>
      <c r="O916" s="1">
        <f t="shared" si="76"/>
        <v>17</v>
      </c>
      <c r="P916" s="1">
        <f t="shared" si="77"/>
        <v>6.2073333334410563E-2</v>
      </c>
      <c r="Q916" s="1">
        <f t="shared" si="78"/>
        <v>1.4897600000258535</v>
      </c>
      <c r="R916" s="1">
        <f t="shared" si="79"/>
        <v>0.32847222222335404</v>
      </c>
    </row>
    <row r="917" spans="1:18" x14ac:dyDescent="0.35">
      <c r="A917" s="1">
        <v>6571</v>
      </c>
      <c r="B917" s="1">
        <v>159442</v>
      </c>
      <c r="C917" s="1">
        <v>35281</v>
      </c>
      <c r="D917" s="1">
        <v>12</v>
      </c>
      <c r="E917" s="1">
        <v>2</v>
      </c>
      <c r="F917" s="1">
        <v>1101</v>
      </c>
      <c r="G917" s="1">
        <v>1365</v>
      </c>
      <c r="H917" s="2">
        <v>41464.3125</v>
      </c>
      <c r="I917" s="2">
        <v>41464.350760000001</v>
      </c>
      <c r="J917" s="1">
        <v>1</v>
      </c>
      <c r="K917" s="1">
        <v>0</v>
      </c>
      <c r="L917" s="2">
        <v>41463.981944444444</v>
      </c>
      <c r="M917" s="1">
        <v>0</v>
      </c>
      <c r="N917" s="1">
        <f t="shared" si="75"/>
        <v>2</v>
      </c>
      <c r="O917" s="1">
        <f t="shared" si="76"/>
        <v>7</v>
      </c>
      <c r="P917" s="1">
        <f t="shared" si="77"/>
        <v>3.8260000001173466E-2</v>
      </c>
      <c r="Q917" s="1">
        <f t="shared" si="78"/>
        <v>0.91824000002816319</v>
      </c>
      <c r="R917" s="1">
        <f t="shared" si="79"/>
        <v>0.33055555555620231</v>
      </c>
    </row>
    <row r="918" spans="1:18" x14ac:dyDescent="0.35">
      <c r="A918" s="1">
        <v>6752</v>
      </c>
      <c r="B918" s="1">
        <v>161839</v>
      </c>
      <c r="C918" s="1">
        <v>16388</v>
      </c>
      <c r="D918" s="1">
        <v>12</v>
      </c>
      <c r="E918" s="1">
        <v>2</v>
      </c>
      <c r="F918" s="1">
        <v>585</v>
      </c>
      <c r="G918" s="1">
        <v>293</v>
      </c>
      <c r="H918" s="2">
        <v>41476.833333333336</v>
      </c>
      <c r="I918" s="2">
        <v>41476.913310000004</v>
      </c>
      <c r="J918" s="1">
        <v>0</v>
      </c>
      <c r="K918" s="1">
        <v>0</v>
      </c>
      <c r="L918" s="2">
        <v>41476.50277777778</v>
      </c>
      <c r="M918" s="1">
        <v>0</v>
      </c>
      <c r="N918" s="1">
        <f t="shared" si="75"/>
        <v>7</v>
      </c>
      <c r="O918" s="1">
        <f t="shared" si="76"/>
        <v>20</v>
      </c>
      <c r="P918" s="1">
        <f t="shared" si="77"/>
        <v>7.9976666667789686E-2</v>
      </c>
      <c r="Q918" s="1">
        <f t="shared" si="78"/>
        <v>1.9194400000269525</v>
      </c>
      <c r="R918" s="1">
        <f t="shared" si="79"/>
        <v>0.33055555555620231</v>
      </c>
    </row>
    <row r="919" spans="1:18" x14ac:dyDescent="0.35">
      <c r="A919" s="1">
        <v>5721</v>
      </c>
      <c r="B919" s="1">
        <v>166480</v>
      </c>
      <c r="C919" s="1">
        <v>39257</v>
      </c>
      <c r="D919" s="1">
        <v>65</v>
      </c>
      <c r="E919" s="1">
        <v>2</v>
      </c>
      <c r="F919" s="1">
        <v>393</v>
      </c>
      <c r="G919" s="1">
        <v>192</v>
      </c>
      <c r="H919" s="2">
        <v>41499.208333333336</v>
      </c>
      <c r="I919" s="2">
        <v>41499.251550000001</v>
      </c>
      <c r="J919" s="1">
        <v>0</v>
      </c>
      <c r="K919" s="1">
        <v>0</v>
      </c>
      <c r="L919" s="2">
        <v>41498.87777777778</v>
      </c>
      <c r="M919" s="1">
        <v>0</v>
      </c>
      <c r="N919" s="1">
        <f t="shared" si="75"/>
        <v>2</v>
      </c>
      <c r="O919" s="1">
        <f t="shared" si="76"/>
        <v>5</v>
      </c>
      <c r="P919" s="1">
        <f t="shared" si="77"/>
        <v>4.3216666665102821E-2</v>
      </c>
      <c r="Q919" s="1">
        <f t="shared" si="78"/>
        <v>1.0371999999624677</v>
      </c>
      <c r="R919" s="1">
        <f t="shared" si="79"/>
        <v>0.33055555555620231</v>
      </c>
    </row>
    <row r="920" spans="1:18" x14ac:dyDescent="0.35">
      <c r="A920" s="1">
        <v>5868</v>
      </c>
      <c r="B920" s="1">
        <v>156287</v>
      </c>
      <c r="C920" s="1">
        <v>34623</v>
      </c>
      <c r="D920" s="1">
        <v>12</v>
      </c>
      <c r="E920" s="1">
        <v>2</v>
      </c>
      <c r="F920" s="1">
        <v>393</v>
      </c>
      <c r="G920" s="1">
        <v>585</v>
      </c>
      <c r="H920" s="2">
        <v>41447.854166666664</v>
      </c>
      <c r="I920" s="2">
        <v>41448</v>
      </c>
      <c r="J920" s="1">
        <v>1</v>
      </c>
      <c r="K920" s="1">
        <v>0</v>
      </c>
      <c r="L920" s="2">
        <v>41447.522916666669</v>
      </c>
      <c r="M920" s="1">
        <v>0</v>
      </c>
      <c r="N920" s="1">
        <f t="shared" si="75"/>
        <v>6</v>
      </c>
      <c r="O920" s="1">
        <f t="shared" si="76"/>
        <v>20</v>
      </c>
      <c r="P920" s="1">
        <f t="shared" si="77"/>
        <v>0.14583333333575865</v>
      </c>
      <c r="Q920" s="1">
        <f t="shared" si="78"/>
        <v>3.5000000000582077</v>
      </c>
      <c r="R920" s="1">
        <f t="shared" si="79"/>
        <v>0.33124999999563443</v>
      </c>
    </row>
    <row r="921" spans="1:18" x14ac:dyDescent="0.35">
      <c r="A921" s="1">
        <v>5823</v>
      </c>
      <c r="B921" s="1">
        <v>158313</v>
      </c>
      <c r="C921" s="1">
        <v>35568</v>
      </c>
      <c r="D921" s="1">
        <v>12</v>
      </c>
      <c r="E921" s="1">
        <v>2</v>
      </c>
      <c r="F921" s="1">
        <v>1237</v>
      </c>
      <c r="G921" s="1">
        <v>1384</v>
      </c>
      <c r="H921" s="2">
        <v>41459.75</v>
      </c>
      <c r="I921" s="2">
        <v>41459.805090000002</v>
      </c>
      <c r="J921" s="1">
        <v>0</v>
      </c>
      <c r="K921" s="1">
        <v>0</v>
      </c>
      <c r="L921" s="2">
        <v>41459.418749999997</v>
      </c>
      <c r="M921" s="1">
        <v>0</v>
      </c>
      <c r="N921" s="1">
        <f t="shared" si="75"/>
        <v>4</v>
      </c>
      <c r="O921" s="1">
        <f t="shared" si="76"/>
        <v>18</v>
      </c>
      <c r="P921" s="1">
        <f t="shared" si="77"/>
        <v>5.5090000001655426E-2</v>
      </c>
      <c r="Q921" s="1">
        <f t="shared" si="78"/>
        <v>1.3221600000397302</v>
      </c>
      <c r="R921" s="1">
        <f t="shared" si="79"/>
        <v>0.33125000000291038</v>
      </c>
    </row>
    <row r="922" spans="1:18" x14ac:dyDescent="0.35">
      <c r="A922" s="1">
        <v>7485</v>
      </c>
      <c r="B922" s="1">
        <v>169631</v>
      </c>
      <c r="C922" s="1">
        <v>40834</v>
      </c>
      <c r="D922" s="1">
        <v>12</v>
      </c>
      <c r="E922" s="1">
        <v>3</v>
      </c>
      <c r="F922" s="1">
        <v>1304</v>
      </c>
      <c r="G922" s="1" t="s">
        <v>12</v>
      </c>
      <c r="H922" s="2">
        <v>41514.333333333336</v>
      </c>
      <c r="I922" s="2">
        <v>41514.708330000001</v>
      </c>
      <c r="J922" s="1">
        <v>1</v>
      </c>
      <c r="K922" s="1">
        <v>0</v>
      </c>
      <c r="L922" s="2">
        <v>41514.002083333333</v>
      </c>
      <c r="M922" s="1">
        <v>0</v>
      </c>
      <c r="N922" s="1">
        <f t="shared" si="75"/>
        <v>3</v>
      </c>
      <c r="O922" s="1">
        <f t="shared" si="76"/>
        <v>8</v>
      </c>
      <c r="P922" s="1">
        <f t="shared" si="77"/>
        <v>0.37499666666553821</v>
      </c>
      <c r="Q922" s="1">
        <f t="shared" si="78"/>
        <v>8.9999199999729171</v>
      </c>
      <c r="R922" s="1">
        <f t="shared" si="79"/>
        <v>0.33125000000291038</v>
      </c>
    </row>
    <row r="923" spans="1:18" x14ac:dyDescent="0.35">
      <c r="A923" s="1">
        <v>6391</v>
      </c>
      <c r="B923" s="1">
        <v>173984</v>
      </c>
      <c r="C923" s="1">
        <v>42518</v>
      </c>
      <c r="D923" s="1">
        <v>12</v>
      </c>
      <c r="E923" s="1">
        <v>2</v>
      </c>
      <c r="F923" s="1">
        <v>625</v>
      </c>
      <c r="G923" s="1">
        <v>393</v>
      </c>
      <c r="H923" s="2">
        <v>41534.15625</v>
      </c>
      <c r="I923" s="2">
        <v>41534.203549999998</v>
      </c>
      <c r="J923" s="1">
        <v>1</v>
      </c>
      <c r="K923" s="1">
        <v>0</v>
      </c>
      <c r="L923" s="2">
        <v>41533.824305555558</v>
      </c>
      <c r="M923" s="1">
        <v>0</v>
      </c>
      <c r="N923" s="1">
        <f t="shared" si="75"/>
        <v>2</v>
      </c>
      <c r="O923" s="1">
        <f t="shared" si="76"/>
        <v>3</v>
      </c>
      <c r="P923" s="1">
        <f t="shared" si="77"/>
        <v>4.7299999998358544E-2</v>
      </c>
      <c r="Q923" s="1">
        <f t="shared" si="78"/>
        <v>1.1351999999606051</v>
      </c>
      <c r="R923" s="1">
        <f t="shared" si="79"/>
        <v>0.3319444444423425</v>
      </c>
    </row>
    <row r="924" spans="1:18" x14ac:dyDescent="0.35">
      <c r="A924" s="1">
        <v>7170</v>
      </c>
      <c r="B924" s="1">
        <v>174171</v>
      </c>
      <c r="C924" s="1">
        <v>42993</v>
      </c>
      <c r="D924" s="1">
        <v>12</v>
      </c>
      <c r="E924" s="1">
        <v>2</v>
      </c>
      <c r="F924" s="1">
        <v>502</v>
      </c>
      <c r="G924" s="1">
        <v>393</v>
      </c>
      <c r="H924" s="2">
        <v>41535.135416666664</v>
      </c>
      <c r="I924" s="2">
        <v>41535.189290000002</v>
      </c>
      <c r="J924" s="1">
        <v>0</v>
      </c>
      <c r="K924" s="1">
        <v>0</v>
      </c>
      <c r="L924" s="2">
        <v>41534.803472222222</v>
      </c>
      <c r="M924" s="1">
        <v>0</v>
      </c>
      <c r="N924" s="1">
        <f t="shared" si="75"/>
        <v>3</v>
      </c>
      <c r="O924" s="1">
        <f t="shared" si="76"/>
        <v>3</v>
      </c>
      <c r="P924" s="1">
        <f t="shared" si="77"/>
        <v>5.3873333337833174E-2</v>
      </c>
      <c r="Q924" s="1">
        <f t="shared" si="78"/>
        <v>1.2929600001079962</v>
      </c>
      <c r="R924" s="1">
        <f t="shared" si="79"/>
        <v>0.3319444444423425</v>
      </c>
    </row>
    <row r="925" spans="1:18" x14ac:dyDescent="0.35">
      <c r="A925" s="1">
        <v>6235</v>
      </c>
      <c r="B925" s="1">
        <v>178851</v>
      </c>
      <c r="C925" s="1">
        <v>42723</v>
      </c>
      <c r="D925" s="1">
        <v>12</v>
      </c>
      <c r="E925" s="1">
        <v>2</v>
      </c>
      <c r="F925" s="1">
        <v>542</v>
      </c>
      <c r="G925" s="1">
        <v>393</v>
      </c>
      <c r="H925" s="2">
        <v>41560.75</v>
      </c>
      <c r="I925" s="2">
        <v>41560.873970000001</v>
      </c>
      <c r="J925" s="1">
        <v>0</v>
      </c>
      <c r="K925" s="1">
        <v>1</v>
      </c>
      <c r="L925" s="2">
        <v>41560.418055555558</v>
      </c>
      <c r="M925" s="1">
        <v>0</v>
      </c>
      <c r="N925" s="1">
        <f t="shared" si="75"/>
        <v>7</v>
      </c>
      <c r="O925" s="1">
        <f t="shared" si="76"/>
        <v>18</v>
      </c>
      <c r="P925" s="1">
        <f t="shared" si="77"/>
        <v>0.12397000000055414</v>
      </c>
      <c r="Q925" s="1">
        <f t="shared" si="78"/>
        <v>2.9752800000132993</v>
      </c>
      <c r="R925" s="1">
        <f t="shared" si="79"/>
        <v>0.3319444444423425</v>
      </c>
    </row>
    <row r="926" spans="1:18" x14ac:dyDescent="0.35">
      <c r="A926" s="1">
        <v>6380</v>
      </c>
      <c r="B926" s="1">
        <v>181810</v>
      </c>
      <c r="C926" s="1">
        <v>46634</v>
      </c>
      <c r="D926" s="1">
        <v>12</v>
      </c>
      <c r="E926" s="1">
        <v>2</v>
      </c>
      <c r="F926" s="1">
        <v>269</v>
      </c>
      <c r="G926" s="1">
        <v>296</v>
      </c>
      <c r="H926" s="2">
        <v>41577.322916666664</v>
      </c>
      <c r="I926" s="2">
        <v>41577.37528</v>
      </c>
      <c r="J926" s="1">
        <v>1</v>
      </c>
      <c r="K926" s="1">
        <v>0</v>
      </c>
      <c r="L926" s="2">
        <v>41576.990972222222</v>
      </c>
      <c r="M926" s="1">
        <v>0</v>
      </c>
      <c r="N926" s="1">
        <f t="shared" si="75"/>
        <v>3</v>
      </c>
      <c r="O926" s="1">
        <f t="shared" si="76"/>
        <v>7</v>
      </c>
      <c r="P926" s="1">
        <f t="shared" si="77"/>
        <v>5.2363333335961215E-2</v>
      </c>
      <c r="Q926" s="1">
        <f t="shared" si="78"/>
        <v>1.2567200000630692</v>
      </c>
      <c r="R926" s="1">
        <f t="shared" si="79"/>
        <v>0.3319444444423425</v>
      </c>
    </row>
    <row r="927" spans="1:18" x14ac:dyDescent="0.35">
      <c r="A927" s="1">
        <v>6607</v>
      </c>
      <c r="B927" s="1">
        <v>182879</v>
      </c>
      <c r="C927" s="1">
        <v>42</v>
      </c>
      <c r="D927" s="1">
        <v>89</v>
      </c>
      <c r="E927" s="1">
        <v>2</v>
      </c>
      <c r="F927" s="1">
        <v>667</v>
      </c>
      <c r="G927" s="1">
        <v>393</v>
      </c>
      <c r="H927" s="2">
        <v>41581.229166666664</v>
      </c>
      <c r="I927" s="2">
        <v>41581.27764</v>
      </c>
      <c r="J927" s="1">
        <v>0</v>
      </c>
      <c r="K927" s="1">
        <v>1</v>
      </c>
      <c r="L927" s="2">
        <v>41580.897222222222</v>
      </c>
      <c r="M927" s="1">
        <v>0</v>
      </c>
      <c r="N927" s="1">
        <f t="shared" si="75"/>
        <v>7</v>
      </c>
      <c r="O927" s="1">
        <f t="shared" si="76"/>
        <v>5</v>
      </c>
      <c r="P927" s="1">
        <f t="shared" si="77"/>
        <v>4.8473333336005453E-2</v>
      </c>
      <c r="Q927" s="1">
        <f t="shared" si="78"/>
        <v>1.1633600000641309</v>
      </c>
      <c r="R927" s="1">
        <f t="shared" si="79"/>
        <v>0.3319444444423425</v>
      </c>
    </row>
    <row r="928" spans="1:18" x14ac:dyDescent="0.35">
      <c r="A928" s="1">
        <v>6836</v>
      </c>
      <c r="B928" s="1">
        <v>168350</v>
      </c>
      <c r="C928" s="1">
        <v>40236</v>
      </c>
      <c r="D928" s="1">
        <v>12</v>
      </c>
      <c r="E928" s="1">
        <v>2</v>
      </c>
      <c r="F928" s="1">
        <v>452</v>
      </c>
      <c r="G928" s="1">
        <v>974</v>
      </c>
      <c r="H928" s="2">
        <v>41507.270833333336</v>
      </c>
      <c r="I928" s="2">
        <v>41507.305630000003</v>
      </c>
      <c r="J928" s="1">
        <v>1</v>
      </c>
      <c r="K928" s="1">
        <v>0</v>
      </c>
      <c r="L928" s="2">
        <v>41506.938194444447</v>
      </c>
      <c r="M928" s="1">
        <v>0</v>
      </c>
      <c r="N928" s="1">
        <f t="shared" si="75"/>
        <v>3</v>
      </c>
      <c r="O928" s="1">
        <f t="shared" si="76"/>
        <v>6</v>
      </c>
      <c r="P928" s="1">
        <f t="shared" si="77"/>
        <v>3.4796666666807141E-2</v>
      </c>
      <c r="Q928" s="1">
        <f t="shared" si="78"/>
        <v>0.83512000000337139</v>
      </c>
      <c r="R928" s="1">
        <f t="shared" si="79"/>
        <v>0.33263888888905058</v>
      </c>
    </row>
    <row r="929" spans="1:18" x14ac:dyDescent="0.35">
      <c r="A929" s="1">
        <v>7214</v>
      </c>
      <c r="B929" s="1">
        <v>172948</v>
      </c>
      <c r="C929" s="1">
        <v>25249</v>
      </c>
      <c r="D929" s="1">
        <v>12</v>
      </c>
      <c r="E929" s="1">
        <v>2</v>
      </c>
      <c r="F929" s="1">
        <v>1371</v>
      </c>
      <c r="G929" s="1">
        <v>1359</v>
      </c>
      <c r="H929" s="2">
        <v>41529.28125</v>
      </c>
      <c r="I929" s="2">
        <v>41529.303849999997</v>
      </c>
      <c r="J929" s="1">
        <v>1</v>
      </c>
      <c r="K929" s="1">
        <v>0</v>
      </c>
      <c r="L929" s="2">
        <v>41528.947916666664</v>
      </c>
      <c r="M929" s="1">
        <v>0</v>
      </c>
      <c r="N929" s="1">
        <f t="shared" si="75"/>
        <v>4</v>
      </c>
      <c r="O929" s="1">
        <f t="shared" si="76"/>
        <v>6</v>
      </c>
      <c r="P929" s="1">
        <f t="shared" si="77"/>
        <v>2.2599999996600673E-2</v>
      </c>
      <c r="Q929" s="1">
        <f t="shared" si="78"/>
        <v>0.54239999991841614</v>
      </c>
      <c r="R929" s="1">
        <f t="shared" si="79"/>
        <v>0.33333333333575865</v>
      </c>
    </row>
    <row r="930" spans="1:18" x14ac:dyDescent="0.35">
      <c r="A930" s="1">
        <v>7704</v>
      </c>
      <c r="B930" s="1">
        <v>169621</v>
      </c>
      <c r="C930" s="1">
        <v>29648</v>
      </c>
      <c r="D930" s="1">
        <v>12</v>
      </c>
      <c r="E930" s="1">
        <v>3</v>
      </c>
      <c r="F930" s="1">
        <v>1315</v>
      </c>
      <c r="G930" s="1" t="s">
        <v>12</v>
      </c>
      <c r="H930" s="2">
        <v>41514.3125</v>
      </c>
      <c r="I930" s="2">
        <v>41514.408499999998</v>
      </c>
      <c r="J930" s="1">
        <v>0</v>
      </c>
      <c r="K930" s="1">
        <v>0</v>
      </c>
      <c r="L930" s="2">
        <v>41513.978472222225</v>
      </c>
      <c r="M930" s="1">
        <v>0</v>
      </c>
      <c r="N930" s="1">
        <f t="shared" si="75"/>
        <v>3</v>
      </c>
      <c r="O930" s="1">
        <f t="shared" si="76"/>
        <v>7</v>
      </c>
      <c r="P930" s="1">
        <f t="shared" si="77"/>
        <v>9.5999999997729901E-2</v>
      </c>
      <c r="Q930" s="1">
        <f t="shared" si="78"/>
        <v>2.3039999999455176</v>
      </c>
      <c r="R930" s="1">
        <f t="shared" si="79"/>
        <v>0.33402777777519077</v>
      </c>
    </row>
    <row r="931" spans="1:18" x14ac:dyDescent="0.35">
      <c r="A931" s="1">
        <v>6530</v>
      </c>
      <c r="B931" s="1">
        <v>178785</v>
      </c>
      <c r="C931" s="1">
        <v>19902</v>
      </c>
      <c r="D931" s="1">
        <v>65</v>
      </c>
      <c r="E931" s="1">
        <v>2</v>
      </c>
      <c r="F931" s="1">
        <v>115</v>
      </c>
      <c r="G931" s="1">
        <v>393</v>
      </c>
      <c r="H931" s="2">
        <v>41560.1875</v>
      </c>
      <c r="I931" s="2">
        <v>41560.228750000002</v>
      </c>
      <c r="J931" s="1">
        <v>1</v>
      </c>
      <c r="K931" s="1">
        <v>0</v>
      </c>
      <c r="L931" s="2">
        <v>41559.853472222225</v>
      </c>
      <c r="M931" s="1">
        <v>0</v>
      </c>
      <c r="N931" s="1">
        <f t="shared" si="75"/>
        <v>7</v>
      </c>
      <c r="O931" s="1">
        <f t="shared" si="76"/>
        <v>4</v>
      </c>
      <c r="P931" s="1">
        <f t="shared" si="77"/>
        <v>4.1250000002037268E-2</v>
      </c>
      <c r="Q931" s="1">
        <f t="shared" si="78"/>
        <v>0.99000000004889444</v>
      </c>
      <c r="R931" s="1">
        <f t="shared" si="79"/>
        <v>0.33402777777519077</v>
      </c>
    </row>
    <row r="932" spans="1:18" x14ac:dyDescent="0.35">
      <c r="A932" s="1">
        <v>6860</v>
      </c>
      <c r="B932" s="1">
        <v>178471</v>
      </c>
      <c r="C932" s="1">
        <v>20451</v>
      </c>
      <c r="D932" s="1">
        <v>12</v>
      </c>
      <c r="E932" s="1">
        <v>2</v>
      </c>
      <c r="F932" s="1">
        <v>269</v>
      </c>
      <c r="G932" s="1">
        <v>1248</v>
      </c>
      <c r="H932" s="2">
        <v>41558.875</v>
      </c>
      <c r="I932" s="2">
        <v>41558.983310000003</v>
      </c>
      <c r="J932" s="1">
        <v>1</v>
      </c>
      <c r="K932" s="1">
        <v>0</v>
      </c>
      <c r="L932" s="2">
        <v>41558.540277777778</v>
      </c>
      <c r="M932" s="1">
        <v>0</v>
      </c>
      <c r="N932" s="1">
        <f t="shared" si="75"/>
        <v>5</v>
      </c>
      <c r="O932" s="1">
        <f t="shared" si="76"/>
        <v>21</v>
      </c>
      <c r="P932" s="1">
        <f t="shared" si="77"/>
        <v>0.1083100000032573</v>
      </c>
      <c r="Q932" s="1">
        <f t="shared" si="78"/>
        <v>2.5994400000781752</v>
      </c>
      <c r="R932" s="1">
        <f t="shared" si="79"/>
        <v>0.33472222222189885</v>
      </c>
    </row>
    <row r="933" spans="1:18" x14ac:dyDescent="0.35">
      <c r="A933" s="1">
        <v>7395</v>
      </c>
      <c r="B933" s="1">
        <v>159595</v>
      </c>
      <c r="C933" s="1">
        <v>36103</v>
      </c>
      <c r="D933" s="1">
        <v>12</v>
      </c>
      <c r="E933" s="1">
        <v>2</v>
      </c>
      <c r="F933" s="1">
        <v>1181</v>
      </c>
      <c r="G933" s="1">
        <v>393</v>
      </c>
      <c r="H933" s="2">
        <v>41465.208333333336</v>
      </c>
      <c r="I933" s="2">
        <v>41465.253530000002</v>
      </c>
      <c r="J933" s="1">
        <v>1</v>
      </c>
      <c r="K933" s="1">
        <v>0</v>
      </c>
      <c r="L933" s="2">
        <v>41464.872916666667</v>
      </c>
      <c r="M933" s="1">
        <v>0</v>
      </c>
      <c r="N933" s="1">
        <f t="shared" si="75"/>
        <v>3</v>
      </c>
      <c r="O933" s="1">
        <f t="shared" si="76"/>
        <v>5</v>
      </c>
      <c r="P933" s="1">
        <f t="shared" si="77"/>
        <v>4.5196666666015517E-2</v>
      </c>
      <c r="Q933" s="1">
        <f t="shared" si="78"/>
        <v>1.0847199999843724</v>
      </c>
      <c r="R933" s="1">
        <f t="shared" si="79"/>
        <v>0.33541666666860692</v>
      </c>
    </row>
    <row r="934" spans="1:18" x14ac:dyDescent="0.35">
      <c r="A934" s="1">
        <v>7801</v>
      </c>
      <c r="B934" s="1">
        <v>163422</v>
      </c>
      <c r="C934" s="1">
        <v>37803</v>
      </c>
      <c r="D934" s="1">
        <v>12</v>
      </c>
      <c r="E934" s="1">
        <v>2</v>
      </c>
      <c r="F934" s="1">
        <v>768</v>
      </c>
      <c r="G934" s="1">
        <v>393</v>
      </c>
      <c r="H934" s="2">
        <v>41485.208333333336</v>
      </c>
      <c r="I934" s="2">
        <v>41485.251349999999</v>
      </c>
      <c r="J934" s="1">
        <v>0</v>
      </c>
      <c r="K934" s="1">
        <v>0</v>
      </c>
      <c r="L934" s="2">
        <v>41484.872916666667</v>
      </c>
      <c r="M934" s="1">
        <v>0</v>
      </c>
      <c r="N934" s="1">
        <f t="shared" si="75"/>
        <v>2</v>
      </c>
      <c r="O934" s="1">
        <f t="shared" si="76"/>
        <v>5</v>
      </c>
      <c r="P934" s="1">
        <f t="shared" si="77"/>
        <v>4.3016666662879288E-2</v>
      </c>
      <c r="Q934" s="1">
        <f t="shared" si="78"/>
        <v>1.0323999999091029</v>
      </c>
      <c r="R934" s="1">
        <f t="shared" si="79"/>
        <v>0.33541666666860692</v>
      </c>
    </row>
    <row r="935" spans="1:18" x14ac:dyDescent="0.35">
      <c r="A935" s="1">
        <v>6123</v>
      </c>
      <c r="B935" s="1">
        <v>159244</v>
      </c>
      <c r="C935" s="1">
        <v>35944</v>
      </c>
      <c r="D935" s="1">
        <v>12</v>
      </c>
      <c r="E935" s="1">
        <v>2</v>
      </c>
      <c r="F935" s="1">
        <v>142</v>
      </c>
      <c r="G935" s="1">
        <v>393</v>
      </c>
      <c r="H935" s="2">
        <v>41463.166666666664</v>
      </c>
      <c r="I935" s="2">
        <v>41463.220829999998</v>
      </c>
      <c r="J935" s="1">
        <v>0</v>
      </c>
      <c r="K935" s="1">
        <v>0</v>
      </c>
      <c r="L935" s="2">
        <v>41462.830555555556</v>
      </c>
      <c r="M935" s="1">
        <v>0</v>
      </c>
      <c r="N935" s="1">
        <f t="shared" si="75"/>
        <v>1</v>
      </c>
      <c r="O935" s="1">
        <f t="shared" si="76"/>
        <v>4</v>
      </c>
      <c r="P935" s="1">
        <f t="shared" si="77"/>
        <v>5.4163333334145136E-2</v>
      </c>
      <c r="Q935" s="1">
        <f t="shared" si="78"/>
        <v>1.2999200000194833</v>
      </c>
      <c r="R935" s="1">
        <f t="shared" si="79"/>
        <v>0.33611111110803904</v>
      </c>
    </row>
    <row r="936" spans="1:18" x14ac:dyDescent="0.35">
      <c r="A936" s="1">
        <v>7347</v>
      </c>
      <c r="B936" s="1">
        <v>185893</v>
      </c>
      <c r="C936" s="1">
        <v>15932</v>
      </c>
      <c r="D936" s="1">
        <v>12</v>
      </c>
      <c r="E936" s="1">
        <v>2</v>
      </c>
      <c r="F936" s="1">
        <v>1191</v>
      </c>
      <c r="G936" s="1">
        <v>1038</v>
      </c>
      <c r="H936" s="2">
        <v>41602.34375</v>
      </c>
      <c r="I936" s="2">
        <v>41602.353260000004</v>
      </c>
      <c r="J936" s="1">
        <v>1</v>
      </c>
      <c r="K936" s="1">
        <v>0</v>
      </c>
      <c r="L936" s="2">
        <v>41602.007638888892</v>
      </c>
      <c r="M936" s="1">
        <v>0</v>
      </c>
      <c r="N936" s="1">
        <f t="shared" si="75"/>
        <v>7</v>
      </c>
      <c r="O936" s="1">
        <f t="shared" si="76"/>
        <v>8</v>
      </c>
      <c r="P936" s="1">
        <f t="shared" si="77"/>
        <v>9.5100000035017729E-3</v>
      </c>
      <c r="Q936" s="1">
        <f t="shared" si="78"/>
        <v>0.22824000008404255</v>
      </c>
      <c r="R936" s="1">
        <f t="shared" si="79"/>
        <v>0.33611111110803904</v>
      </c>
    </row>
    <row r="937" spans="1:18" x14ac:dyDescent="0.35">
      <c r="A937" s="1">
        <v>6404</v>
      </c>
      <c r="B937" s="1">
        <v>167423</v>
      </c>
      <c r="C937" s="1">
        <v>39753</v>
      </c>
      <c r="D937" s="1">
        <v>12</v>
      </c>
      <c r="E937" s="1">
        <v>2</v>
      </c>
      <c r="F937" s="1">
        <v>1283</v>
      </c>
      <c r="G937" s="1">
        <v>393</v>
      </c>
      <c r="H937" s="2">
        <v>41503.239583333336</v>
      </c>
      <c r="I937" s="2">
        <v>41503.292159999997</v>
      </c>
      <c r="J937" s="1">
        <v>1</v>
      </c>
      <c r="K937" s="1">
        <v>0</v>
      </c>
      <c r="L937" s="2">
        <v>41502.902777777781</v>
      </c>
      <c r="M937" s="1">
        <v>0</v>
      </c>
      <c r="N937" s="1">
        <f t="shared" si="75"/>
        <v>6</v>
      </c>
      <c r="O937" s="1">
        <f t="shared" si="76"/>
        <v>5</v>
      </c>
      <c r="P937" s="1">
        <f t="shared" si="77"/>
        <v>5.2576666661479976E-2</v>
      </c>
      <c r="Q937" s="1">
        <f t="shared" si="78"/>
        <v>1.2618399998755194</v>
      </c>
      <c r="R937" s="1">
        <f t="shared" si="79"/>
        <v>0.33680555555474712</v>
      </c>
    </row>
    <row r="938" spans="1:18" x14ac:dyDescent="0.35">
      <c r="A938" s="1">
        <v>7944</v>
      </c>
      <c r="B938" s="1">
        <v>181840</v>
      </c>
      <c r="C938" s="1">
        <v>46653</v>
      </c>
      <c r="D938" s="1">
        <v>90</v>
      </c>
      <c r="E938" s="1">
        <v>2</v>
      </c>
      <c r="F938" s="1">
        <v>1390</v>
      </c>
      <c r="G938" s="1">
        <v>393</v>
      </c>
      <c r="H938" s="2">
        <v>41577.729166666664</v>
      </c>
      <c r="I938" s="2">
        <v>41577.792229999999</v>
      </c>
      <c r="J938" s="1">
        <v>1</v>
      </c>
      <c r="K938" s="1">
        <v>0</v>
      </c>
      <c r="L938" s="2">
        <v>41577.39166666667</v>
      </c>
      <c r="M938" s="1">
        <v>0</v>
      </c>
      <c r="N938" s="1">
        <f t="shared" si="75"/>
        <v>3</v>
      </c>
      <c r="O938" s="1">
        <f t="shared" si="76"/>
        <v>17</v>
      </c>
      <c r="P938" s="1">
        <f t="shared" si="77"/>
        <v>6.3063333334866911E-2</v>
      </c>
      <c r="Q938" s="1">
        <f t="shared" si="78"/>
        <v>1.5135200000368059</v>
      </c>
      <c r="R938" s="1">
        <f t="shared" si="79"/>
        <v>0.33749999999417923</v>
      </c>
    </row>
    <row r="939" spans="1:18" x14ac:dyDescent="0.35">
      <c r="A939" s="1">
        <v>5416</v>
      </c>
      <c r="B939" s="1">
        <v>157670</v>
      </c>
      <c r="C939" s="1">
        <v>41357</v>
      </c>
      <c r="D939" s="1">
        <v>85</v>
      </c>
      <c r="E939" s="1">
        <v>2</v>
      </c>
      <c r="F939" s="1">
        <v>393</v>
      </c>
      <c r="G939" s="1">
        <v>1056</v>
      </c>
      <c r="H939" s="2">
        <v>41455.895833333336</v>
      </c>
      <c r="I939" s="2">
        <v>41455.935490000003</v>
      </c>
      <c r="J939" s="1">
        <v>0</v>
      </c>
      <c r="K939" s="1">
        <v>0</v>
      </c>
      <c r="L939" s="2">
        <v>41455.558333333334</v>
      </c>
      <c r="M939" s="1">
        <v>0</v>
      </c>
      <c r="N939" s="1">
        <f t="shared" si="75"/>
        <v>7</v>
      </c>
      <c r="O939" s="1">
        <f t="shared" si="76"/>
        <v>21</v>
      </c>
      <c r="P939" s="1">
        <f t="shared" si="77"/>
        <v>3.9656666667724494E-2</v>
      </c>
      <c r="Q939" s="1">
        <f t="shared" si="78"/>
        <v>0.95176000002538785</v>
      </c>
      <c r="R939" s="1">
        <f t="shared" si="79"/>
        <v>0.33750000000145519</v>
      </c>
    </row>
    <row r="940" spans="1:18" x14ac:dyDescent="0.35">
      <c r="A940" s="1">
        <v>5546</v>
      </c>
      <c r="B940" s="1">
        <v>160652</v>
      </c>
      <c r="C940" s="1">
        <v>36604</v>
      </c>
      <c r="D940" s="1">
        <v>12</v>
      </c>
      <c r="E940" s="1">
        <v>2</v>
      </c>
      <c r="F940" s="1">
        <v>515</v>
      </c>
      <c r="G940" s="1">
        <v>585</v>
      </c>
      <c r="H940" s="2">
        <v>41470.260416666664</v>
      </c>
      <c r="I940" s="2">
        <v>41470.298060000001</v>
      </c>
      <c r="J940" s="1">
        <v>0</v>
      </c>
      <c r="K940" s="1">
        <v>0</v>
      </c>
      <c r="L940" s="2">
        <v>41469.92083333333</v>
      </c>
      <c r="M940" s="1">
        <v>0</v>
      </c>
      <c r="N940" s="1">
        <f t="shared" si="75"/>
        <v>1</v>
      </c>
      <c r="O940" s="1">
        <f t="shared" si="76"/>
        <v>6</v>
      </c>
      <c r="P940" s="1">
        <f t="shared" si="77"/>
        <v>3.7643333336745854E-2</v>
      </c>
      <c r="Q940" s="1">
        <f t="shared" si="78"/>
        <v>0.90344000008190051</v>
      </c>
      <c r="R940" s="1">
        <f t="shared" si="79"/>
        <v>0.33958333333430346</v>
      </c>
    </row>
    <row r="941" spans="1:18" x14ac:dyDescent="0.35">
      <c r="A941" s="1">
        <v>5689</v>
      </c>
      <c r="B941" s="1">
        <v>163408</v>
      </c>
      <c r="C941" s="1">
        <v>37921</v>
      </c>
      <c r="D941" s="1">
        <v>12</v>
      </c>
      <c r="E941" s="1">
        <v>2</v>
      </c>
      <c r="F941" s="1">
        <v>1130</v>
      </c>
      <c r="G941" s="1">
        <v>393</v>
      </c>
      <c r="H941" s="2">
        <v>41485.166666666664</v>
      </c>
      <c r="I941" s="2">
        <v>41485.216979999997</v>
      </c>
      <c r="J941" s="1">
        <v>0</v>
      </c>
      <c r="K941" s="1">
        <v>0</v>
      </c>
      <c r="L941" s="2">
        <v>41484.82708333333</v>
      </c>
      <c r="M941" s="1">
        <v>0</v>
      </c>
      <c r="N941" s="1">
        <f t="shared" si="75"/>
        <v>2</v>
      </c>
      <c r="O941" s="1">
        <f t="shared" si="76"/>
        <v>4</v>
      </c>
      <c r="P941" s="1">
        <f t="shared" si="77"/>
        <v>5.0313333333178889E-2</v>
      </c>
      <c r="Q941" s="1">
        <f t="shared" si="78"/>
        <v>1.2075199999962933</v>
      </c>
      <c r="R941" s="1">
        <f t="shared" si="79"/>
        <v>0.33958333333430346</v>
      </c>
    </row>
    <row r="942" spans="1:18" x14ac:dyDescent="0.35">
      <c r="A942" s="1">
        <v>7270</v>
      </c>
      <c r="B942" s="1">
        <v>166197</v>
      </c>
      <c r="C942" s="1">
        <v>39096</v>
      </c>
      <c r="D942" s="1">
        <v>12</v>
      </c>
      <c r="E942" s="1">
        <v>2</v>
      </c>
      <c r="F942" s="1">
        <v>515</v>
      </c>
      <c r="G942" s="1">
        <v>463</v>
      </c>
      <c r="H942" s="2">
        <v>41497.864583333336</v>
      </c>
      <c r="I942" s="2">
        <v>41497.931129999997</v>
      </c>
      <c r="J942" s="1">
        <v>0</v>
      </c>
      <c r="K942" s="1">
        <v>0</v>
      </c>
      <c r="L942" s="2">
        <v>41497.524305555555</v>
      </c>
      <c r="M942" s="1">
        <v>0</v>
      </c>
      <c r="N942" s="1">
        <f t="shared" si="75"/>
        <v>7</v>
      </c>
      <c r="O942" s="1">
        <f t="shared" si="76"/>
        <v>20</v>
      </c>
      <c r="P942" s="1">
        <f t="shared" si="77"/>
        <v>6.6546666661452036E-2</v>
      </c>
      <c r="Q942" s="1">
        <f t="shared" si="78"/>
        <v>1.5971199998748489</v>
      </c>
      <c r="R942" s="1">
        <f t="shared" si="79"/>
        <v>0.34027777778101154</v>
      </c>
    </row>
    <row r="943" spans="1:18" x14ac:dyDescent="0.35">
      <c r="A943" s="1">
        <v>7773</v>
      </c>
      <c r="B943" s="1">
        <v>174669</v>
      </c>
      <c r="C943" s="1">
        <v>42194</v>
      </c>
      <c r="D943" s="1">
        <v>12</v>
      </c>
      <c r="E943" s="1">
        <v>2</v>
      </c>
      <c r="F943" s="1">
        <v>1010</v>
      </c>
      <c r="G943" s="1">
        <v>393</v>
      </c>
      <c r="H943" s="2">
        <v>41538.15625</v>
      </c>
      <c r="I943" s="2">
        <v>41538.211159999999</v>
      </c>
      <c r="J943" s="1">
        <v>0</v>
      </c>
      <c r="K943" s="1">
        <v>0</v>
      </c>
      <c r="L943" s="2">
        <v>41537.81527777778</v>
      </c>
      <c r="M943" s="1">
        <v>0</v>
      </c>
      <c r="N943" s="1">
        <f t="shared" si="75"/>
        <v>6</v>
      </c>
      <c r="O943" s="1">
        <f t="shared" si="76"/>
        <v>3</v>
      </c>
      <c r="P943" s="1">
        <f t="shared" si="77"/>
        <v>5.4909999998926651E-2</v>
      </c>
      <c r="Q943" s="1">
        <f t="shared" si="78"/>
        <v>1.3178399999742396</v>
      </c>
      <c r="R943" s="1">
        <f t="shared" si="79"/>
        <v>0.34097222222044365</v>
      </c>
    </row>
    <row r="944" spans="1:18" x14ac:dyDescent="0.35">
      <c r="A944" s="1">
        <v>5388</v>
      </c>
      <c r="B944" s="1">
        <v>183407</v>
      </c>
      <c r="C944" s="1">
        <v>26790</v>
      </c>
      <c r="D944" s="1">
        <v>12</v>
      </c>
      <c r="E944" s="1">
        <v>2</v>
      </c>
      <c r="F944" s="1">
        <v>571</v>
      </c>
      <c r="G944" s="1">
        <v>849</v>
      </c>
      <c r="H944" s="2">
        <v>41585.15625</v>
      </c>
      <c r="I944" s="2">
        <v>41585.183689999998</v>
      </c>
      <c r="J944" s="1">
        <v>1</v>
      </c>
      <c r="K944" s="1">
        <v>0</v>
      </c>
      <c r="L944" s="2">
        <v>41584.813888888886</v>
      </c>
      <c r="M944" s="1">
        <v>0</v>
      </c>
      <c r="N944" s="1">
        <f t="shared" si="75"/>
        <v>4</v>
      </c>
      <c r="O944" s="1">
        <f t="shared" si="76"/>
        <v>3</v>
      </c>
      <c r="P944" s="1">
        <f t="shared" si="77"/>
        <v>2.7439999998023268E-2</v>
      </c>
      <c r="Q944" s="1">
        <f t="shared" si="78"/>
        <v>0.65855999995255843</v>
      </c>
      <c r="R944" s="1">
        <f t="shared" si="79"/>
        <v>0.34236111111385981</v>
      </c>
    </row>
    <row r="945" spans="1:18" x14ac:dyDescent="0.35">
      <c r="A945" s="1">
        <v>7847</v>
      </c>
      <c r="B945" s="1">
        <v>164814</v>
      </c>
      <c r="C945" s="1">
        <v>38262</v>
      </c>
      <c r="D945" s="1">
        <v>12</v>
      </c>
      <c r="E945" s="1">
        <v>2</v>
      </c>
      <c r="F945" s="1">
        <v>217</v>
      </c>
      <c r="G945" s="1">
        <v>393</v>
      </c>
      <c r="H945" s="2">
        <v>41491.0625</v>
      </c>
      <c r="I945" s="2">
        <v>41491.103940000001</v>
      </c>
      <c r="J945" s="1">
        <v>0</v>
      </c>
      <c r="K945" s="1">
        <v>0</v>
      </c>
      <c r="L945" s="2">
        <v>41490.719444444447</v>
      </c>
      <c r="M945" s="1">
        <v>0</v>
      </c>
      <c r="N945" s="1">
        <f t="shared" si="75"/>
        <v>1</v>
      </c>
      <c r="O945" s="1">
        <f t="shared" si="76"/>
        <v>1</v>
      </c>
      <c r="P945" s="1">
        <f t="shared" si="77"/>
        <v>4.1440000000875443E-2</v>
      </c>
      <c r="Q945" s="1">
        <f t="shared" si="78"/>
        <v>0.99456000002101064</v>
      </c>
      <c r="R945" s="1">
        <f t="shared" si="79"/>
        <v>0.34305555555329192</v>
      </c>
    </row>
    <row r="946" spans="1:18" x14ac:dyDescent="0.35">
      <c r="A946" s="1">
        <v>6399</v>
      </c>
      <c r="B946" s="1">
        <v>172068</v>
      </c>
      <c r="C946" s="1">
        <v>41878</v>
      </c>
      <c r="D946" s="1">
        <v>12</v>
      </c>
      <c r="E946" s="1">
        <v>2</v>
      </c>
      <c r="F946" s="1">
        <v>128</v>
      </c>
      <c r="G946" s="1">
        <v>1217</v>
      </c>
      <c r="H946" s="2">
        <v>41524.3125</v>
      </c>
      <c r="I946" s="2">
        <v>41524.335870000003</v>
      </c>
      <c r="J946" s="1">
        <v>1</v>
      </c>
      <c r="K946" s="1">
        <v>0</v>
      </c>
      <c r="L946" s="2">
        <v>41523.969444444447</v>
      </c>
      <c r="M946" s="1">
        <v>0</v>
      </c>
      <c r="N946" s="1">
        <f t="shared" si="75"/>
        <v>6</v>
      </c>
      <c r="O946" s="1">
        <f t="shared" si="76"/>
        <v>7</v>
      </c>
      <c r="P946" s="1">
        <f t="shared" si="77"/>
        <v>2.3370000002614688E-2</v>
      </c>
      <c r="Q946" s="1">
        <f t="shared" si="78"/>
        <v>0.56088000006275252</v>
      </c>
      <c r="R946" s="1">
        <f t="shared" si="79"/>
        <v>0.34305555555329192</v>
      </c>
    </row>
    <row r="947" spans="1:18" x14ac:dyDescent="0.35">
      <c r="A947" s="1">
        <v>5567</v>
      </c>
      <c r="B947" s="1">
        <v>172932</v>
      </c>
      <c r="C947" s="1">
        <v>42382</v>
      </c>
      <c r="D947" s="1">
        <v>89</v>
      </c>
      <c r="E947" s="1">
        <v>2</v>
      </c>
      <c r="F947" s="1">
        <v>1359</v>
      </c>
      <c r="G947" s="1">
        <v>393</v>
      </c>
      <c r="H947" s="2">
        <v>41529.25</v>
      </c>
      <c r="I947" s="2">
        <v>41529.301760000002</v>
      </c>
      <c r="J947" s="1">
        <v>1</v>
      </c>
      <c r="K947" s="1">
        <v>0</v>
      </c>
      <c r="L947" s="2">
        <v>41528.906944444447</v>
      </c>
      <c r="M947" s="1">
        <v>0</v>
      </c>
      <c r="N947" s="1">
        <f t="shared" si="75"/>
        <v>4</v>
      </c>
      <c r="O947" s="1">
        <f t="shared" si="76"/>
        <v>6</v>
      </c>
      <c r="P947" s="1">
        <f t="shared" si="77"/>
        <v>5.1760000002104789E-2</v>
      </c>
      <c r="Q947" s="1">
        <f t="shared" si="78"/>
        <v>1.2422400000505149</v>
      </c>
      <c r="R947" s="1">
        <f t="shared" si="79"/>
        <v>0.34305555555329192</v>
      </c>
    </row>
    <row r="948" spans="1:18" x14ac:dyDescent="0.35">
      <c r="A948" s="1">
        <v>5642</v>
      </c>
      <c r="B948" s="1">
        <v>183864</v>
      </c>
      <c r="C948" s="1">
        <v>661</v>
      </c>
      <c r="D948" s="1">
        <v>24</v>
      </c>
      <c r="E948" s="1">
        <v>2</v>
      </c>
      <c r="F948" s="1">
        <v>142</v>
      </c>
      <c r="G948" s="1">
        <v>393</v>
      </c>
      <c r="H948" s="2">
        <v>41588.3125</v>
      </c>
      <c r="I948" s="2">
        <v>41588.369270000003</v>
      </c>
      <c r="J948" s="1">
        <v>1</v>
      </c>
      <c r="K948" s="1">
        <v>0</v>
      </c>
      <c r="L948" s="2">
        <v>41587.969444444447</v>
      </c>
      <c r="M948" s="1">
        <v>0</v>
      </c>
      <c r="N948" s="1">
        <f t="shared" si="75"/>
        <v>7</v>
      </c>
      <c r="O948" s="1">
        <f t="shared" si="76"/>
        <v>7</v>
      </c>
      <c r="P948" s="1">
        <f t="shared" si="77"/>
        <v>5.6770000002870802E-2</v>
      </c>
      <c r="Q948" s="1">
        <f t="shared" si="78"/>
        <v>1.3624800000688992</v>
      </c>
      <c r="R948" s="1">
        <f t="shared" si="79"/>
        <v>0.34305555555329192</v>
      </c>
    </row>
    <row r="949" spans="1:18" x14ac:dyDescent="0.35">
      <c r="A949" s="1">
        <v>6504</v>
      </c>
      <c r="B949" s="1">
        <v>168541</v>
      </c>
      <c r="C949" s="1">
        <v>40322</v>
      </c>
      <c r="D949" s="1">
        <v>12</v>
      </c>
      <c r="E949" s="1">
        <v>2</v>
      </c>
      <c r="F949" s="1">
        <v>585</v>
      </c>
      <c r="G949" s="1">
        <v>571</v>
      </c>
      <c r="H949" s="2">
        <v>41508.291666666664</v>
      </c>
      <c r="I949" s="2">
        <v>41508.325980000001</v>
      </c>
      <c r="J949" s="1">
        <v>1</v>
      </c>
      <c r="K949" s="1">
        <v>0</v>
      </c>
      <c r="L949" s="2">
        <v>41507.947916666664</v>
      </c>
      <c r="M949" s="1">
        <v>0</v>
      </c>
      <c r="N949" s="1">
        <f t="shared" si="75"/>
        <v>4</v>
      </c>
      <c r="O949" s="1">
        <f t="shared" si="76"/>
        <v>7</v>
      </c>
      <c r="P949" s="1">
        <f t="shared" si="77"/>
        <v>3.4313333337195218E-2</v>
      </c>
      <c r="Q949" s="1">
        <f t="shared" si="78"/>
        <v>0.82352000009268522</v>
      </c>
      <c r="R949" s="1">
        <f t="shared" si="79"/>
        <v>0.34375</v>
      </c>
    </row>
    <row r="950" spans="1:18" x14ac:dyDescent="0.35">
      <c r="A950" s="1">
        <v>6220</v>
      </c>
      <c r="B950" s="1">
        <v>162489</v>
      </c>
      <c r="C950" s="1">
        <v>27000</v>
      </c>
      <c r="D950" s="1">
        <v>65</v>
      </c>
      <c r="E950" s="1">
        <v>2</v>
      </c>
      <c r="F950" s="1">
        <v>1165</v>
      </c>
      <c r="G950" s="1">
        <v>1335</v>
      </c>
      <c r="H950" s="2">
        <v>41480.260416666664</v>
      </c>
      <c r="I950" s="2">
        <v>41480.305939999998</v>
      </c>
      <c r="J950" s="1">
        <v>0</v>
      </c>
      <c r="K950" s="1">
        <v>0</v>
      </c>
      <c r="L950" s="2">
        <v>41479.915972222225</v>
      </c>
      <c r="M950" s="1">
        <v>0</v>
      </c>
      <c r="N950" s="1">
        <f t="shared" si="75"/>
        <v>4</v>
      </c>
      <c r="O950" s="1">
        <f t="shared" si="76"/>
        <v>6</v>
      </c>
      <c r="P950" s="1">
        <f t="shared" si="77"/>
        <v>4.5523333334131166E-2</v>
      </c>
      <c r="Q950" s="1">
        <f t="shared" si="78"/>
        <v>1.092560000019148</v>
      </c>
      <c r="R950" s="1">
        <f t="shared" si="79"/>
        <v>0.34444444443943212</v>
      </c>
    </row>
    <row r="951" spans="1:18" x14ac:dyDescent="0.35">
      <c r="A951" s="1">
        <v>6256</v>
      </c>
      <c r="B951" s="1">
        <v>165875</v>
      </c>
      <c r="C951" s="1">
        <v>38872</v>
      </c>
      <c r="D951" s="1">
        <v>87</v>
      </c>
      <c r="E951" s="1">
        <v>3</v>
      </c>
      <c r="F951" s="1">
        <v>105</v>
      </c>
      <c r="G951" s="1" t="s">
        <v>12</v>
      </c>
      <c r="H951" s="2">
        <v>41496.166666666664</v>
      </c>
      <c r="I951" s="2">
        <v>41496.583330000001</v>
      </c>
      <c r="J951" s="1">
        <v>0</v>
      </c>
      <c r="K951" s="1">
        <v>0</v>
      </c>
      <c r="L951" s="2">
        <v>41495.822222222225</v>
      </c>
      <c r="M951" s="1">
        <v>0</v>
      </c>
      <c r="N951" s="1">
        <f t="shared" si="75"/>
        <v>6</v>
      </c>
      <c r="O951" s="1">
        <f t="shared" si="76"/>
        <v>4</v>
      </c>
      <c r="P951" s="1">
        <f t="shared" si="77"/>
        <v>0.41666333333705552</v>
      </c>
      <c r="Q951" s="1">
        <f t="shared" si="78"/>
        <v>9.9999200000893325</v>
      </c>
      <c r="R951" s="1">
        <f t="shared" si="79"/>
        <v>0.34444444443943212</v>
      </c>
    </row>
    <row r="952" spans="1:18" x14ac:dyDescent="0.35">
      <c r="A952" s="1">
        <v>5887</v>
      </c>
      <c r="B952" s="1">
        <v>164737</v>
      </c>
      <c r="C952" s="1">
        <v>25640</v>
      </c>
      <c r="D952" s="1">
        <v>12</v>
      </c>
      <c r="E952" s="1">
        <v>2</v>
      </c>
      <c r="F952" s="1">
        <v>176</v>
      </c>
      <c r="G952" s="1">
        <v>344</v>
      </c>
      <c r="H952" s="2">
        <v>41490.802083333336</v>
      </c>
      <c r="I952" s="2">
        <v>41490.834179999998</v>
      </c>
      <c r="J952" s="1">
        <v>0</v>
      </c>
      <c r="K952" s="1">
        <v>0</v>
      </c>
      <c r="L952" s="2">
        <v>41490.456250000003</v>
      </c>
      <c r="M952" s="1">
        <v>0</v>
      </c>
      <c r="N952" s="1">
        <f t="shared" si="75"/>
        <v>7</v>
      </c>
      <c r="O952" s="1">
        <f t="shared" si="76"/>
        <v>19</v>
      </c>
      <c r="P952" s="1">
        <f t="shared" si="77"/>
        <v>3.2096666662255302E-2</v>
      </c>
      <c r="Q952" s="1">
        <f t="shared" si="78"/>
        <v>0.77031999989412725</v>
      </c>
      <c r="R952" s="1">
        <f t="shared" si="79"/>
        <v>0.34583333333284827</v>
      </c>
    </row>
    <row r="953" spans="1:18" x14ac:dyDescent="0.35">
      <c r="A953" s="1">
        <v>7894</v>
      </c>
      <c r="B953" s="1">
        <v>167667</v>
      </c>
      <c r="C953" s="1">
        <v>36388</v>
      </c>
      <c r="D953" s="1">
        <v>12</v>
      </c>
      <c r="E953" s="1">
        <v>2</v>
      </c>
      <c r="F953" s="1">
        <v>171</v>
      </c>
      <c r="G953" s="1">
        <v>585</v>
      </c>
      <c r="H953" s="2">
        <v>41504.208333333336</v>
      </c>
      <c r="I953" s="2">
        <v>41504.2431</v>
      </c>
      <c r="J953" s="1">
        <v>0</v>
      </c>
      <c r="K953" s="1">
        <v>1</v>
      </c>
      <c r="L953" s="2">
        <v>41503.862500000003</v>
      </c>
      <c r="M953" s="1">
        <v>0</v>
      </c>
      <c r="N953" s="1">
        <f t="shared" si="75"/>
        <v>7</v>
      </c>
      <c r="O953" s="1">
        <f t="shared" si="76"/>
        <v>5</v>
      </c>
      <c r="P953" s="1">
        <f t="shared" si="77"/>
        <v>3.4766666663927026E-2</v>
      </c>
      <c r="Q953" s="1">
        <f t="shared" si="78"/>
        <v>0.83439999993424863</v>
      </c>
      <c r="R953" s="1">
        <f t="shared" si="79"/>
        <v>0.34583333333284827</v>
      </c>
    </row>
    <row r="954" spans="1:18" x14ac:dyDescent="0.35">
      <c r="A954" s="1">
        <v>7558</v>
      </c>
      <c r="B954" s="1">
        <v>172936</v>
      </c>
      <c r="C954" s="1">
        <v>42383</v>
      </c>
      <c r="D954" s="1">
        <v>12</v>
      </c>
      <c r="E954" s="1">
        <v>2</v>
      </c>
      <c r="F954" s="1">
        <v>585</v>
      </c>
      <c r="G954" s="1">
        <v>1054</v>
      </c>
      <c r="H954" s="2">
        <v>41529.270833333336</v>
      </c>
      <c r="I954" s="2">
        <v>41529.335590000002</v>
      </c>
      <c r="J954" s="1">
        <v>1</v>
      </c>
      <c r="K954" s="1">
        <v>0</v>
      </c>
      <c r="L954" s="2">
        <v>41528.924305555556</v>
      </c>
      <c r="M954" s="1">
        <v>0</v>
      </c>
      <c r="N954" s="1">
        <f t="shared" si="75"/>
        <v>4</v>
      </c>
      <c r="O954" s="1">
        <f t="shared" si="76"/>
        <v>6</v>
      </c>
      <c r="P954" s="1">
        <f t="shared" si="77"/>
        <v>6.4756666666653473E-2</v>
      </c>
      <c r="Q954" s="1">
        <f t="shared" si="78"/>
        <v>1.5541599999996834</v>
      </c>
      <c r="R954" s="1">
        <f t="shared" si="79"/>
        <v>0.34652777777955635</v>
      </c>
    </row>
    <row r="955" spans="1:18" x14ac:dyDescent="0.35">
      <c r="A955" s="1">
        <v>6886</v>
      </c>
      <c r="B955" s="1">
        <v>179037</v>
      </c>
      <c r="C955" s="1">
        <v>45254</v>
      </c>
      <c r="D955" s="1">
        <v>12</v>
      </c>
      <c r="E955" s="1">
        <v>2</v>
      </c>
      <c r="F955" s="1">
        <v>181</v>
      </c>
      <c r="G955" s="1">
        <v>393</v>
      </c>
      <c r="H955" s="2">
        <v>41561.75</v>
      </c>
      <c r="I955" s="2">
        <v>41561.826679999998</v>
      </c>
      <c r="J955" s="1">
        <v>0</v>
      </c>
      <c r="K955" s="1">
        <v>1</v>
      </c>
      <c r="L955" s="2">
        <v>41561.402777777781</v>
      </c>
      <c r="M955" s="1">
        <v>0</v>
      </c>
      <c r="N955" s="1">
        <f t="shared" si="75"/>
        <v>1</v>
      </c>
      <c r="O955" s="1">
        <f t="shared" si="76"/>
        <v>18</v>
      </c>
      <c r="P955" s="1">
        <f t="shared" si="77"/>
        <v>7.6679999998304993E-2</v>
      </c>
      <c r="Q955" s="1">
        <f t="shared" si="78"/>
        <v>1.8403199999593198</v>
      </c>
      <c r="R955" s="1">
        <f t="shared" si="79"/>
        <v>0.34722222221898846</v>
      </c>
    </row>
    <row r="956" spans="1:18" x14ac:dyDescent="0.35">
      <c r="A956" s="1">
        <v>6512</v>
      </c>
      <c r="B956" s="1">
        <v>164483</v>
      </c>
      <c r="C956" s="1">
        <v>36296</v>
      </c>
      <c r="D956" s="1">
        <v>12</v>
      </c>
      <c r="E956" s="1">
        <v>2</v>
      </c>
      <c r="F956" s="1">
        <v>1388</v>
      </c>
      <c r="G956" s="1">
        <v>1250</v>
      </c>
      <c r="H956" s="2">
        <v>41489.3125</v>
      </c>
      <c r="I956" s="2">
        <v>41489.347529999999</v>
      </c>
      <c r="J956" s="1">
        <v>1</v>
      </c>
      <c r="K956" s="1">
        <v>0</v>
      </c>
      <c r="L956" s="2">
        <v>41488.964583333334</v>
      </c>
      <c r="M956" s="1">
        <v>0</v>
      </c>
      <c r="N956" s="1">
        <f t="shared" si="75"/>
        <v>6</v>
      </c>
      <c r="O956" s="1">
        <f t="shared" si="76"/>
        <v>7</v>
      </c>
      <c r="P956" s="1">
        <f t="shared" si="77"/>
        <v>3.5029999999096617E-2</v>
      </c>
      <c r="Q956" s="1">
        <f t="shared" si="78"/>
        <v>0.84071999997831881</v>
      </c>
      <c r="R956" s="1">
        <f t="shared" si="79"/>
        <v>0.34791666666569654</v>
      </c>
    </row>
    <row r="957" spans="1:18" x14ac:dyDescent="0.35">
      <c r="A957" s="1">
        <v>6325</v>
      </c>
      <c r="B957" s="1">
        <v>169754</v>
      </c>
      <c r="C957" s="1">
        <v>40889</v>
      </c>
      <c r="D957" s="1">
        <v>12</v>
      </c>
      <c r="E957" s="1">
        <v>2</v>
      </c>
      <c r="F957" s="1">
        <v>1365</v>
      </c>
      <c r="G957" s="1">
        <v>1192</v>
      </c>
      <c r="H957" s="2">
        <v>41515.208333333336</v>
      </c>
      <c r="I957" s="2">
        <v>41515.247360000001</v>
      </c>
      <c r="J957" s="1">
        <v>1</v>
      </c>
      <c r="K957" s="1">
        <v>0</v>
      </c>
      <c r="L957" s="2">
        <v>41514.86041666667</v>
      </c>
      <c r="M957" s="1">
        <v>0</v>
      </c>
      <c r="N957" s="1">
        <f t="shared" si="75"/>
        <v>4</v>
      </c>
      <c r="O957" s="1">
        <f t="shared" si="76"/>
        <v>5</v>
      </c>
      <c r="P957" s="1">
        <f t="shared" si="77"/>
        <v>3.9026666665449739E-2</v>
      </c>
      <c r="Q957" s="1">
        <f t="shared" si="78"/>
        <v>0.93663999997079372</v>
      </c>
      <c r="R957" s="1">
        <f t="shared" si="79"/>
        <v>0.34791666666569654</v>
      </c>
    </row>
    <row r="958" spans="1:18" x14ac:dyDescent="0.35">
      <c r="A958" s="1">
        <v>7776</v>
      </c>
      <c r="B958" s="1">
        <v>173577</v>
      </c>
      <c r="C958" s="1">
        <v>42741</v>
      </c>
      <c r="D958" s="1">
        <v>12</v>
      </c>
      <c r="E958" s="1">
        <v>2</v>
      </c>
      <c r="F958" s="1">
        <v>83</v>
      </c>
      <c r="G958" s="1">
        <v>603</v>
      </c>
      <c r="H958" s="2">
        <v>41532.34375</v>
      </c>
      <c r="I958" s="2">
        <v>41532.395810000002</v>
      </c>
      <c r="J958" s="1">
        <v>1</v>
      </c>
      <c r="K958" s="1">
        <v>0</v>
      </c>
      <c r="L958" s="2">
        <v>41531.995138888888</v>
      </c>
      <c r="M958" s="1">
        <v>0</v>
      </c>
      <c r="N958" s="1">
        <f t="shared" si="75"/>
        <v>7</v>
      </c>
      <c r="O958" s="1">
        <f t="shared" si="76"/>
        <v>8</v>
      </c>
      <c r="P958" s="1">
        <f t="shared" si="77"/>
        <v>5.2060000001802109E-2</v>
      </c>
      <c r="Q958" s="1">
        <f t="shared" si="78"/>
        <v>1.2494400000432506</v>
      </c>
      <c r="R958" s="1">
        <f t="shared" si="79"/>
        <v>0.34861111111240461</v>
      </c>
    </row>
    <row r="959" spans="1:18" x14ac:dyDescent="0.35">
      <c r="A959" s="1">
        <v>6961</v>
      </c>
      <c r="B959" s="1">
        <v>161567</v>
      </c>
      <c r="C959" s="1">
        <v>37033</v>
      </c>
      <c r="D959" s="1">
        <v>24</v>
      </c>
      <c r="E959" s="1">
        <v>2</v>
      </c>
      <c r="F959" s="1">
        <v>471</v>
      </c>
      <c r="G959" s="1">
        <v>393</v>
      </c>
      <c r="H959" s="2">
        <v>41475.25</v>
      </c>
      <c r="I959" s="2">
        <v>41475.288110000001</v>
      </c>
      <c r="J959" s="1">
        <v>1</v>
      </c>
      <c r="K959" s="1">
        <v>0</v>
      </c>
      <c r="L959" s="2">
        <v>41474.900694444441</v>
      </c>
      <c r="M959" s="1">
        <v>0</v>
      </c>
      <c r="N959" s="1">
        <f t="shared" si="75"/>
        <v>6</v>
      </c>
      <c r="O959" s="1">
        <f t="shared" si="76"/>
        <v>6</v>
      </c>
      <c r="P959" s="1">
        <f t="shared" si="77"/>
        <v>3.8110000001324806E-2</v>
      </c>
      <c r="Q959" s="1">
        <f t="shared" si="78"/>
        <v>0.91464000003179535</v>
      </c>
      <c r="R959" s="1">
        <f t="shared" si="79"/>
        <v>0.34930555555911269</v>
      </c>
    </row>
    <row r="960" spans="1:18" x14ac:dyDescent="0.35">
      <c r="A960" s="1">
        <v>7008</v>
      </c>
      <c r="B960" s="1">
        <v>158035</v>
      </c>
      <c r="C960" s="1">
        <v>19619</v>
      </c>
      <c r="D960" s="1">
        <v>12</v>
      </c>
      <c r="E960" s="1">
        <v>2</v>
      </c>
      <c r="F960" s="1">
        <v>1068</v>
      </c>
      <c r="G960" s="1">
        <v>455</v>
      </c>
      <c r="H960" s="2">
        <v>41458.135416666664</v>
      </c>
      <c r="I960" s="2">
        <v>41458.198550000001</v>
      </c>
      <c r="J960" s="1">
        <v>0</v>
      </c>
      <c r="K960" s="1">
        <v>0</v>
      </c>
      <c r="L960" s="2">
        <v>41457.785416666666</v>
      </c>
      <c r="M960" s="1">
        <v>0</v>
      </c>
      <c r="N960" s="1">
        <f t="shared" si="75"/>
        <v>3</v>
      </c>
      <c r="O960" s="1">
        <f t="shared" si="76"/>
        <v>3</v>
      </c>
      <c r="P960" s="1">
        <f t="shared" si="77"/>
        <v>6.3133333336736541E-2</v>
      </c>
      <c r="Q960" s="1">
        <f t="shared" si="78"/>
        <v>1.515200000081677</v>
      </c>
      <c r="R960" s="1">
        <f t="shared" si="79"/>
        <v>0.34999999999854481</v>
      </c>
    </row>
    <row r="961" spans="1:18" x14ac:dyDescent="0.35">
      <c r="A961" s="1">
        <v>5818</v>
      </c>
      <c r="B961" s="1">
        <v>175150</v>
      </c>
      <c r="C961" s="1">
        <v>43447</v>
      </c>
      <c r="D961" s="1">
        <v>12</v>
      </c>
      <c r="E961" s="1">
        <v>2</v>
      </c>
      <c r="F961" s="1">
        <v>1384</v>
      </c>
      <c r="G961" s="1">
        <v>1052</v>
      </c>
      <c r="H961" s="2">
        <v>41541.208333333336</v>
      </c>
      <c r="I961" s="2">
        <v>41541.237780000003</v>
      </c>
      <c r="J961" s="1">
        <v>0</v>
      </c>
      <c r="K961" s="1">
        <v>0</v>
      </c>
      <c r="L961" s="2">
        <v>41540.856944444444</v>
      </c>
      <c r="M961" s="1">
        <v>0</v>
      </c>
      <c r="N961" s="1">
        <f t="shared" si="75"/>
        <v>2</v>
      </c>
      <c r="O961" s="1">
        <f t="shared" si="76"/>
        <v>5</v>
      </c>
      <c r="P961" s="1">
        <f t="shared" si="77"/>
        <v>2.9446666667354293E-2</v>
      </c>
      <c r="Q961" s="1">
        <f t="shared" si="78"/>
        <v>0.70672000001650304</v>
      </c>
      <c r="R961" s="1">
        <f t="shared" si="79"/>
        <v>0.35138888889196096</v>
      </c>
    </row>
    <row r="962" spans="1:18" x14ac:dyDescent="0.35">
      <c r="A962" s="1">
        <v>5387</v>
      </c>
      <c r="B962" s="1">
        <v>182713</v>
      </c>
      <c r="C962" s="1">
        <v>23323</v>
      </c>
      <c r="D962" s="1">
        <v>12</v>
      </c>
      <c r="E962" s="1">
        <v>2</v>
      </c>
      <c r="F962" s="1">
        <v>393</v>
      </c>
      <c r="G962" s="1">
        <v>458</v>
      </c>
      <c r="H962" s="2">
        <v>41579.916666666664</v>
      </c>
      <c r="I962" s="2">
        <v>41579.984949999998</v>
      </c>
      <c r="J962" s="1">
        <v>0</v>
      </c>
      <c r="K962" s="1">
        <v>0</v>
      </c>
      <c r="L962" s="2">
        <v>41579.564583333333</v>
      </c>
      <c r="M962" s="1">
        <v>0</v>
      </c>
      <c r="N962" s="1">
        <f t="shared" ref="N962:N1025" si="80">WEEKDAY(H962,2)</f>
        <v>5</v>
      </c>
      <c r="O962" s="1">
        <f t="shared" ref="O962:O1025" si="81">HOUR(H962)</f>
        <v>22</v>
      </c>
      <c r="P962" s="1">
        <f t="shared" ref="P962:P1025" si="82">I962-H962</f>
        <v>6.8283333333965857E-2</v>
      </c>
      <c r="Q962" s="1">
        <f t="shared" ref="Q962:Q1025" si="83">IF(M962=1, "",P962*24)</f>
        <v>1.6388000000151806</v>
      </c>
      <c r="R962" s="1">
        <f t="shared" ref="R962:R1025" si="84">H962-L962</f>
        <v>0.35208333333139308</v>
      </c>
    </row>
    <row r="963" spans="1:18" x14ac:dyDescent="0.35">
      <c r="A963" s="1">
        <v>6376</v>
      </c>
      <c r="B963" s="1">
        <v>169624</v>
      </c>
      <c r="C963" s="1">
        <v>29648</v>
      </c>
      <c r="D963" s="1">
        <v>12</v>
      </c>
      <c r="E963" s="1">
        <v>3</v>
      </c>
      <c r="F963" s="1">
        <v>1315</v>
      </c>
      <c r="G963" s="1" t="s">
        <v>12</v>
      </c>
      <c r="H963" s="2">
        <v>41514.333333333336</v>
      </c>
      <c r="I963" s="2">
        <v>41514.541669999999</v>
      </c>
      <c r="J963" s="1">
        <v>0</v>
      </c>
      <c r="K963" s="1">
        <v>0</v>
      </c>
      <c r="L963" s="2">
        <v>41513.981249999997</v>
      </c>
      <c r="M963" s="1">
        <v>0</v>
      </c>
      <c r="N963" s="1">
        <f t="shared" si="80"/>
        <v>3</v>
      </c>
      <c r="O963" s="1">
        <f t="shared" si="81"/>
        <v>8</v>
      </c>
      <c r="P963" s="1">
        <f t="shared" si="82"/>
        <v>0.20833666666294448</v>
      </c>
      <c r="Q963" s="1">
        <f t="shared" si="83"/>
        <v>5.0000799999106675</v>
      </c>
      <c r="R963" s="1">
        <f t="shared" si="84"/>
        <v>0.35208333333866904</v>
      </c>
    </row>
    <row r="964" spans="1:18" x14ac:dyDescent="0.35">
      <c r="A964" s="1">
        <v>6812</v>
      </c>
      <c r="B964" s="1">
        <v>183342</v>
      </c>
      <c r="C964" s="1">
        <v>47375</v>
      </c>
      <c r="D964" s="1">
        <v>65</v>
      </c>
      <c r="E964" s="1">
        <v>2</v>
      </c>
      <c r="F964" s="1">
        <v>572</v>
      </c>
      <c r="G964" s="1">
        <v>393</v>
      </c>
      <c r="H964" s="2">
        <v>41584.864583333336</v>
      </c>
      <c r="I964" s="2">
        <v>41584.984839999997</v>
      </c>
      <c r="J964" s="1">
        <v>1</v>
      </c>
      <c r="K964" s="1">
        <v>0</v>
      </c>
      <c r="L964" s="2">
        <v>41584.511805555558</v>
      </c>
      <c r="M964" s="1">
        <v>0</v>
      </c>
      <c r="N964" s="1">
        <f t="shared" si="80"/>
        <v>3</v>
      </c>
      <c r="O964" s="1">
        <f t="shared" si="81"/>
        <v>20</v>
      </c>
      <c r="P964" s="1">
        <f t="shared" si="82"/>
        <v>0.12025666666158941</v>
      </c>
      <c r="Q964" s="1">
        <f t="shared" si="83"/>
        <v>2.8861599998781458</v>
      </c>
      <c r="R964" s="1">
        <f t="shared" si="84"/>
        <v>0.35277777777810115</v>
      </c>
    </row>
    <row r="965" spans="1:18" x14ac:dyDescent="0.35">
      <c r="A965" s="1">
        <v>6150</v>
      </c>
      <c r="B965" s="1">
        <v>170685</v>
      </c>
      <c r="C965" s="1">
        <v>16388</v>
      </c>
      <c r="D965" s="1">
        <v>12</v>
      </c>
      <c r="E965" s="1">
        <v>3</v>
      </c>
      <c r="F965" s="1">
        <v>1325</v>
      </c>
      <c r="G965" s="1" t="s">
        <v>12</v>
      </c>
      <c r="H965" s="2">
        <v>41518.239583333336</v>
      </c>
      <c r="I965" s="2">
        <v>41518.614580000001</v>
      </c>
      <c r="J965" s="1">
        <v>1</v>
      </c>
      <c r="K965" s="1">
        <v>0</v>
      </c>
      <c r="L965" s="2">
        <v>41517.886111111111</v>
      </c>
      <c r="M965" s="1">
        <v>0</v>
      </c>
      <c r="N965" s="1">
        <f t="shared" si="80"/>
        <v>7</v>
      </c>
      <c r="O965" s="1">
        <f t="shared" si="81"/>
        <v>5</v>
      </c>
      <c r="P965" s="1">
        <f t="shared" si="82"/>
        <v>0.37499666666553821</v>
      </c>
      <c r="Q965" s="1">
        <f t="shared" si="83"/>
        <v>8.9999199999729171</v>
      </c>
      <c r="R965" s="1">
        <f t="shared" si="84"/>
        <v>0.35347222222480923</v>
      </c>
    </row>
    <row r="966" spans="1:18" x14ac:dyDescent="0.35">
      <c r="A966" s="1">
        <v>5607</v>
      </c>
      <c r="B966" s="1">
        <v>161849</v>
      </c>
      <c r="C966" s="1">
        <v>36981</v>
      </c>
      <c r="D966" s="1">
        <v>12</v>
      </c>
      <c r="E966" s="1">
        <v>2</v>
      </c>
      <c r="F966" s="1">
        <v>585</v>
      </c>
      <c r="G966" s="1">
        <v>455</v>
      </c>
      <c r="H966" s="2">
        <v>41476.895833333336</v>
      </c>
      <c r="I966" s="2">
        <v>41477.001479999999</v>
      </c>
      <c r="J966" s="1">
        <v>0</v>
      </c>
      <c r="K966" s="1">
        <v>0</v>
      </c>
      <c r="L966" s="2">
        <v>41476.541666666664</v>
      </c>
      <c r="M966" s="1">
        <v>0</v>
      </c>
      <c r="N966" s="1">
        <f t="shared" si="80"/>
        <v>7</v>
      </c>
      <c r="O966" s="1">
        <f t="shared" si="81"/>
        <v>21</v>
      </c>
      <c r="P966" s="1">
        <f t="shared" si="82"/>
        <v>0.10564666666323319</v>
      </c>
      <c r="Q966" s="1">
        <f t="shared" si="83"/>
        <v>2.5355199999175966</v>
      </c>
      <c r="R966" s="1">
        <f t="shared" si="84"/>
        <v>0.35416666667151731</v>
      </c>
    </row>
    <row r="967" spans="1:18" x14ac:dyDescent="0.35">
      <c r="A967" s="1">
        <v>6561</v>
      </c>
      <c r="B967" s="1">
        <v>166240</v>
      </c>
      <c r="C967" s="1">
        <v>39124</v>
      </c>
      <c r="D967" s="1">
        <v>12</v>
      </c>
      <c r="E967" s="1">
        <v>2</v>
      </c>
      <c r="F967" s="1">
        <v>1228</v>
      </c>
      <c r="G967" s="1">
        <v>393</v>
      </c>
      <c r="H967" s="2">
        <v>41498.041666666664</v>
      </c>
      <c r="I967" s="2">
        <v>41498.075120000001</v>
      </c>
      <c r="J967" s="1">
        <v>0</v>
      </c>
      <c r="K967" s="1">
        <v>0</v>
      </c>
      <c r="L967" s="2">
        <v>41497.686111111114</v>
      </c>
      <c r="M967" s="1">
        <v>0</v>
      </c>
      <c r="N967" s="1">
        <f t="shared" si="80"/>
        <v>1</v>
      </c>
      <c r="O967" s="1">
        <f t="shared" si="81"/>
        <v>1</v>
      </c>
      <c r="P967" s="1">
        <f t="shared" si="82"/>
        <v>3.3453333337092772E-2</v>
      </c>
      <c r="Q967" s="1">
        <f t="shared" si="83"/>
        <v>0.80288000009022653</v>
      </c>
      <c r="R967" s="1">
        <f t="shared" si="84"/>
        <v>0.35555555555038154</v>
      </c>
    </row>
    <row r="968" spans="1:18" x14ac:dyDescent="0.35">
      <c r="A968" s="1">
        <v>7455</v>
      </c>
      <c r="B968" s="1">
        <v>170866</v>
      </c>
      <c r="C968" s="1">
        <v>22202</v>
      </c>
      <c r="D968" s="1">
        <v>12</v>
      </c>
      <c r="E968" s="1">
        <v>2</v>
      </c>
      <c r="F968" s="1">
        <v>1017</v>
      </c>
      <c r="G968" s="1">
        <v>496</v>
      </c>
      <c r="H968" s="2">
        <v>41519.1875</v>
      </c>
      <c r="I968" s="2">
        <v>41519.205829999999</v>
      </c>
      <c r="J968" s="1">
        <v>0</v>
      </c>
      <c r="K968" s="1">
        <v>0</v>
      </c>
      <c r="L968" s="2">
        <v>41518.830555555556</v>
      </c>
      <c r="M968" s="1">
        <v>0</v>
      </c>
      <c r="N968" s="1">
        <f t="shared" si="80"/>
        <v>1</v>
      </c>
      <c r="O968" s="1">
        <f t="shared" si="81"/>
        <v>4</v>
      </c>
      <c r="P968" s="1">
        <f t="shared" si="82"/>
        <v>1.832999999896856E-2</v>
      </c>
      <c r="Q968" s="1">
        <f t="shared" si="83"/>
        <v>0.43991999997524545</v>
      </c>
      <c r="R968" s="1">
        <f t="shared" si="84"/>
        <v>0.35694444444379769</v>
      </c>
    </row>
    <row r="969" spans="1:18" x14ac:dyDescent="0.35">
      <c r="A969" s="1">
        <v>5535</v>
      </c>
      <c r="B969" s="1">
        <v>168372</v>
      </c>
      <c r="C969" s="1">
        <v>35253</v>
      </c>
      <c r="D969" s="1">
        <v>12</v>
      </c>
      <c r="E969" s="1">
        <v>3</v>
      </c>
      <c r="F969" s="1">
        <v>949</v>
      </c>
      <c r="G969" s="1" t="s">
        <v>12</v>
      </c>
      <c r="H969" s="2">
        <v>41507.354166666664</v>
      </c>
      <c r="I969" s="2">
        <v>41507.729169999999</v>
      </c>
      <c r="J969" s="1">
        <v>0</v>
      </c>
      <c r="K969" s="1">
        <v>0</v>
      </c>
      <c r="L969" s="2">
        <v>41506.995833333334</v>
      </c>
      <c r="M969" s="1">
        <v>0</v>
      </c>
      <c r="N969" s="1">
        <f t="shared" si="80"/>
        <v>3</v>
      </c>
      <c r="O969" s="1">
        <f t="shared" si="81"/>
        <v>8</v>
      </c>
      <c r="P969" s="1">
        <f t="shared" si="82"/>
        <v>0.37500333333446179</v>
      </c>
      <c r="Q969" s="1">
        <f t="shared" si="83"/>
        <v>9.0000800000270829</v>
      </c>
      <c r="R969" s="1">
        <f t="shared" si="84"/>
        <v>0.35833333332993789</v>
      </c>
    </row>
    <row r="970" spans="1:18" x14ac:dyDescent="0.35">
      <c r="A970" s="1">
        <v>5400</v>
      </c>
      <c r="B970" s="1">
        <v>165221</v>
      </c>
      <c r="C970" s="1">
        <v>36749</v>
      </c>
      <c r="D970" s="1">
        <v>12</v>
      </c>
      <c r="E970" s="1">
        <v>2</v>
      </c>
      <c r="F970" s="1">
        <v>171</v>
      </c>
      <c r="G970" s="1">
        <v>585</v>
      </c>
      <c r="H970" s="2">
        <v>41493.208333333336</v>
      </c>
      <c r="I970" s="2">
        <v>41493.2431</v>
      </c>
      <c r="J970" s="1">
        <v>1</v>
      </c>
      <c r="K970" s="1">
        <v>0</v>
      </c>
      <c r="L970" s="2">
        <v>41492.849305555559</v>
      </c>
      <c r="M970" s="1">
        <v>0</v>
      </c>
      <c r="N970" s="1">
        <f t="shared" si="80"/>
        <v>3</v>
      </c>
      <c r="O970" s="1">
        <f t="shared" si="81"/>
        <v>5</v>
      </c>
      <c r="P970" s="1">
        <f t="shared" si="82"/>
        <v>3.4766666663927026E-2</v>
      </c>
      <c r="Q970" s="1">
        <f t="shared" si="83"/>
        <v>0.83439999993424863</v>
      </c>
      <c r="R970" s="1">
        <f t="shared" si="84"/>
        <v>0.35902777777664596</v>
      </c>
    </row>
    <row r="971" spans="1:18" x14ac:dyDescent="0.35">
      <c r="A971" s="1">
        <v>6640</v>
      </c>
      <c r="B971" s="1">
        <v>159450</v>
      </c>
      <c r="C971" s="1">
        <v>35280</v>
      </c>
      <c r="D971" s="1">
        <v>28</v>
      </c>
      <c r="E971" s="1">
        <v>2</v>
      </c>
      <c r="F971" s="1">
        <v>297</v>
      </c>
      <c r="G971" s="1">
        <v>392</v>
      </c>
      <c r="H971" s="2">
        <v>41464.458333333336</v>
      </c>
      <c r="I971" s="2">
        <v>41464.511619999997</v>
      </c>
      <c r="J971" s="1">
        <v>1</v>
      </c>
      <c r="K971" s="1">
        <v>0</v>
      </c>
      <c r="L971" s="2">
        <v>41464.098611111112</v>
      </c>
      <c r="M971" s="1">
        <v>0</v>
      </c>
      <c r="N971" s="1">
        <f t="shared" si="80"/>
        <v>2</v>
      </c>
      <c r="O971" s="1">
        <f t="shared" si="81"/>
        <v>11</v>
      </c>
      <c r="P971" s="1">
        <f t="shared" si="82"/>
        <v>5.3286666661733761E-2</v>
      </c>
      <c r="Q971" s="1">
        <f t="shared" si="83"/>
        <v>1.2788799998816103</v>
      </c>
      <c r="R971" s="1">
        <f t="shared" si="84"/>
        <v>0.35972222222335404</v>
      </c>
    </row>
    <row r="972" spans="1:18" x14ac:dyDescent="0.35">
      <c r="A972" s="1">
        <v>5649</v>
      </c>
      <c r="B972" s="1">
        <v>179645</v>
      </c>
      <c r="C972" s="1">
        <v>45545</v>
      </c>
      <c r="D972" s="1">
        <v>24</v>
      </c>
      <c r="E972" s="1">
        <v>2</v>
      </c>
      <c r="F972" s="1">
        <v>122</v>
      </c>
      <c r="G972" s="1">
        <v>293</v>
      </c>
      <c r="H972" s="2">
        <v>41565.354166666664</v>
      </c>
      <c r="I972" s="2">
        <v>41565.414729999997</v>
      </c>
      <c r="J972" s="1">
        <v>0</v>
      </c>
      <c r="K972" s="1">
        <v>0</v>
      </c>
      <c r="L972" s="2">
        <v>41564.993750000001</v>
      </c>
      <c r="M972" s="1">
        <v>0</v>
      </c>
      <c r="N972" s="1">
        <f t="shared" si="80"/>
        <v>5</v>
      </c>
      <c r="O972" s="1">
        <f t="shared" si="81"/>
        <v>8</v>
      </c>
      <c r="P972" s="1">
        <f t="shared" si="82"/>
        <v>6.0563333332538605E-2</v>
      </c>
      <c r="Q972" s="1">
        <f t="shared" si="83"/>
        <v>1.4535199999809265</v>
      </c>
      <c r="R972" s="1">
        <f t="shared" si="84"/>
        <v>0.36041666666278616</v>
      </c>
    </row>
    <row r="973" spans="1:18" x14ac:dyDescent="0.35">
      <c r="A973" s="1">
        <v>7844</v>
      </c>
      <c r="B973" s="1">
        <v>184624</v>
      </c>
      <c r="C973" s="1">
        <v>29648</v>
      </c>
      <c r="D973" s="1">
        <v>12</v>
      </c>
      <c r="E973" s="1">
        <v>2</v>
      </c>
      <c r="F973" s="1">
        <v>142</v>
      </c>
      <c r="G973" s="1">
        <v>392</v>
      </c>
      <c r="H973" s="2">
        <v>41593.333333333336</v>
      </c>
      <c r="I973" s="2">
        <v>41593.413820000002</v>
      </c>
      <c r="J973" s="1">
        <v>0</v>
      </c>
      <c r="K973" s="1">
        <v>0</v>
      </c>
      <c r="L973" s="2">
        <v>41592.972916666666</v>
      </c>
      <c r="M973" s="1">
        <v>0</v>
      </c>
      <c r="N973" s="1">
        <f t="shared" si="80"/>
        <v>5</v>
      </c>
      <c r="O973" s="1">
        <f t="shared" si="81"/>
        <v>8</v>
      </c>
      <c r="P973" s="1">
        <f t="shared" si="82"/>
        <v>8.0486666665819939E-2</v>
      </c>
      <c r="Q973" s="1">
        <f t="shared" si="83"/>
        <v>1.9316799999796785</v>
      </c>
      <c r="R973" s="1">
        <f t="shared" si="84"/>
        <v>0.36041666667006211</v>
      </c>
    </row>
    <row r="974" spans="1:18" x14ac:dyDescent="0.35">
      <c r="A974" s="1">
        <v>6890</v>
      </c>
      <c r="B974" s="1">
        <v>164503</v>
      </c>
      <c r="C974" s="1">
        <v>35578</v>
      </c>
      <c r="D974" s="1">
        <v>28</v>
      </c>
      <c r="E974" s="1">
        <v>2</v>
      </c>
      <c r="F974" s="1">
        <v>1330</v>
      </c>
      <c r="G974" s="1">
        <v>1192</v>
      </c>
      <c r="H974" s="2">
        <v>41489.697916666664</v>
      </c>
      <c r="I974" s="2">
        <v>41489.76657</v>
      </c>
      <c r="J974" s="1">
        <v>1</v>
      </c>
      <c r="K974" s="1">
        <v>0</v>
      </c>
      <c r="L974" s="2">
        <v>41489.336111111108</v>
      </c>
      <c r="M974" s="1">
        <v>0</v>
      </c>
      <c r="N974" s="1">
        <f t="shared" si="80"/>
        <v>6</v>
      </c>
      <c r="O974" s="1">
        <f t="shared" si="81"/>
        <v>16</v>
      </c>
      <c r="P974" s="1">
        <f t="shared" si="82"/>
        <v>6.8653333335532807E-2</v>
      </c>
      <c r="Q974" s="1">
        <f t="shared" si="83"/>
        <v>1.6476800000527874</v>
      </c>
      <c r="R974" s="1">
        <f t="shared" si="84"/>
        <v>0.36180555555620231</v>
      </c>
    </row>
    <row r="975" spans="1:18" x14ac:dyDescent="0.35">
      <c r="A975" s="1">
        <v>7264</v>
      </c>
      <c r="B975" s="1">
        <v>164901</v>
      </c>
      <c r="C975" s="1">
        <v>37192</v>
      </c>
      <c r="D975" s="1">
        <v>12</v>
      </c>
      <c r="E975" s="1">
        <v>2</v>
      </c>
      <c r="F975" s="1">
        <v>1068</v>
      </c>
      <c r="G975" s="1">
        <v>353</v>
      </c>
      <c r="H975" s="2">
        <v>41491.71875</v>
      </c>
      <c r="I975" s="2">
        <v>41491.7402</v>
      </c>
      <c r="J975" s="1">
        <v>0</v>
      </c>
      <c r="K975" s="1">
        <v>0</v>
      </c>
      <c r="L975" s="2">
        <v>41491.356944444444</v>
      </c>
      <c r="M975" s="1">
        <v>0</v>
      </c>
      <c r="N975" s="1">
        <f t="shared" si="80"/>
        <v>1</v>
      </c>
      <c r="O975" s="1">
        <f t="shared" si="81"/>
        <v>17</v>
      </c>
      <c r="P975" s="1">
        <f t="shared" si="82"/>
        <v>2.1450000000186265E-2</v>
      </c>
      <c r="Q975" s="1">
        <f t="shared" si="83"/>
        <v>0.51480000000447035</v>
      </c>
      <c r="R975" s="1">
        <f t="shared" si="84"/>
        <v>0.36180555555620231</v>
      </c>
    </row>
    <row r="976" spans="1:18" x14ac:dyDescent="0.35">
      <c r="A976" s="1">
        <v>7630</v>
      </c>
      <c r="B976" s="1">
        <v>161329</v>
      </c>
      <c r="C976" s="1">
        <v>6000</v>
      </c>
      <c r="D976" s="1">
        <v>12</v>
      </c>
      <c r="E976" s="1">
        <v>2</v>
      </c>
      <c r="F976" s="1">
        <v>22</v>
      </c>
      <c r="G976" s="1">
        <v>822</v>
      </c>
      <c r="H976" s="2">
        <v>41474.229166666664</v>
      </c>
      <c r="I976" s="2">
        <v>41474.244379999996</v>
      </c>
      <c r="J976" s="1">
        <v>0</v>
      </c>
      <c r="K976" s="1">
        <v>0</v>
      </c>
      <c r="L976" s="2">
        <v>41473.866666666669</v>
      </c>
      <c r="M976" s="1">
        <v>0</v>
      </c>
      <c r="N976" s="1">
        <f t="shared" si="80"/>
        <v>5</v>
      </c>
      <c r="O976" s="1">
        <f t="shared" si="81"/>
        <v>5</v>
      </c>
      <c r="P976" s="1">
        <f t="shared" si="82"/>
        <v>1.5213333332212642E-2</v>
      </c>
      <c r="Q976" s="1">
        <f t="shared" si="83"/>
        <v>0.3651199999731034</v>
      </c>
      <c r="R976" s="1">
        <f t="shared" si="84"/>
        <v>0.36249999999563443</v>
      </c>
    </row>
    <row r="977" spans="1:18" x14ac:dyDescent="0.35">
      <c r="A977" s="1">
        <v>6312</v>
      </c>
      <c r="B977" s="1">
        <v>163249</v>
      </c>
      <c r="C977" s="1">
        <v>37856</v>
      </c>
      <c r="D977" s="1">
        <v>12</v>
      </c>
      <c r="E977" s="1">
        <v>2</v>
      </c>
      <c r="F977" s="1">
        <v>1262</v>
      </c>
      <c r="G977" s="1">
        <v>393</v>
      </c>
      <c r="H977" s="2">
        <v>41484.260416666664</v>
      </c>
      <c r="I977" s="2">
        <v>41484.332779999997</v>
      </c>
      <c r="J977" s="1">
        <v>1</v>
      </c>
      <c r="K977" s="1">
        <v>0</v>
      </c>
      <c r="L977" s="2">
        <v>41483.897916666669</v>
      </c>
      <c r="M977" s="1">
        <v>0</v>
      </c>
      <c r="N977" s="1">
        <f t="shared" si="80"/>
        <v>1</v>
      </c>
      <c r="O977" s="1">
        <f t="shared" si="81"/>
        <v>6</v>
      </c>
      <c r="P977" s="1">
        <f t="shared" si="82"/>
        <v>7.2363333332759794E-2</v>
      </c>
      <c r="Q977" s="1">
        <f t="shared" si="83"/>
        <v>1.7367199999862351</v>
      </c>
      <c r="R977" s="1">
        <f t="shared" si="84"/>
        <v>0.36249999999563443</v>
      </c>
    </row>
    <row r="978" spans="1:18" x14ac:dyDescent="0.35">
      <c r="A978" s="1">
        <v>7446</v>
      </c>
      <c r="B978" s="1">
        <v>180426</v>
      </c>
      <c r="C978" s="1">
        <v>38242</v>
      </c>
      <c r="D978" s="1">
        <v>12</v>
      </c>
      <c r="E978" s="1">
        <v>2</v>
      </c>
      <c r="F978" s="1">
        <v>1068</v>
      </c>
      <c r="G978" s="1">
        <v>168</v>
      </c>
      <c r="H978" s="2">
        <v>41569.84375</v>
      </c>
      <c r="I978" s="2">
        <v>41569.888700000003</v>
      </c>
      <c r="J978" s="1">
        <v>0</v>
      </c>
      <c r="K978" s="1">
        <v>0</v>
      </c>
      <c r="L978" s="2">
        <v>41569.481249999997</v>
      </c>
      <c r="M978" s="1">
        <v>0</v>
      </c>
      <c r="N978" s="1">
        <f t="shared" si="80"/>
        <v>2</v>
      </c>
      <c r="O978" s="1">
        <f t="shared" si="81"/>
        <v>20</v>
      </c>
      <c r="P978" s="1">
        <f t="shared" si="82"/>
        <v>4.4950000003154855E-2</v>
      </c>
      <c r="Q978" s="1">
        <f t="shared" si="83"/>
        <v>1.0788000000757165</v>
      </c>
      <c r="R978" s="1">
        <f t="shared" si="84"/>
        <v>0.36250000000291038</v>
      </c>
    </row>
    <row r="979" spans="1:18" x14ac:dyDescent="0.35">
      <c r="A979" s="1">
        <v>7903</v>
      </c>
      <c r="B979" s="1">
        <v>166318</v>
      </c>
      <c r="C979" s="1">
        <v>12488</v>
      </c>
      <c r="D979" s="1">
        <v>12</v>
      </c>
      <c r="E979" s="1">
        <v>2</v>
      </c>
      <c r="F979" s="1">
        <v>393</v>
      </c>
      <c r="G979" s="1">
        <v>1278</v>
      </c>
      <c r="H979" s="2">
        <v>41498.25</v>
      </c>
      <c r="I979" s="2">
        <v>41498.29477</v>
      </c>
      <c r="J979" s="1">
        <v>1</v>
      </c>
      <c r="K979" s="1">
        <v>0</v>
      </c>
      <c r="L979" s="2">
        <v>41497.886805555558</v>
      </c>
      <c r="M979" s="1">
        <v>0</v>
      </c>
      <c r="N979" s="1">
        <f t="shared" si="80"/>
        <v>1</v>
      </c>
      <c r="O979" s="1">
        <f t="shared" si="81"/>
        <v>6</v>
      </c>
      <c r="P979" s="1">
        <f t="shared" si="82"/>
        <v>4.477000000042608E-2</v>
      </c>
      <c r="Q979" s="1">
        <f t="shared" si="83"/>
        <v>1.0744800000102259</v>
      </c>
      <c r="R979" s="1">
        <f t="shared" si="84"/>
        <v>0.3631944444423425</v>
      </c>
    </row>
    <row r="980" spans="1:18" x14ac:dyDescent="0.35">
      <c r="A980" s="1">
        <v>6289</v>
      </c>
      <c r="B980" s="1">
        <v>183277</v>
      </c>
      <c r="C980" s="1">
        <v>27250</v>
      </c>
      <c r="D980" s="1">
        <v>12</v>
      </c>
      <c r="E980" s="1">
        <v>2</v>
      </c>
      <c r="F980" s="1">
        <v>1053</v>
      </c>
      <c r="G980" s="1">
        <v>393</v>
      </c>
      <c r="H980" s="2">
        <v>41584.197916666664</v>
      </c>
      <c r="I980" s="2">
        <v>41584.265220000001</v>
      </c>
      <c r="J980" s="1">
        <v>0</v>
      </c>
      <c r="K980" s="1">
        <v>0</v>
      </c>
      <c r="L980" s="2">
        <v>41583.834722222222</v>
      </c>
      <c r="M980" s="1">
        <v>0</v>
      </c>
      <c r="N980" s="1">
        <f t="shared" si="80"/>
        <v>3</v>
      </c>
      <c r="O980" s="1">
        <f t="shared" si="81"/>
        <v>4</v>
      </c>
      <c r="P980" s="1">
        <f t="shared" si="82"/>
        <v>6.7303333336894866E-2</v>
      </c>
      <c r="Q980" s="1">
        <f t="shared" si="83"/>
        <v>1.6152800000854768</v>
      </c>
      <c r="R980" s="1">
        <f t="shared" si="84"/>
        <v>0.3631944444423425</v>
      </c>
    </row>
    <row r="981" spans="1:18" x14ac:dyDescent="0.35">
      <c r="A981" s="1">
        <v>6370</v>
      </c>
      <c r="B981" s="1">
        <v>175274</v>
      </c>
      <c r="C981" s="1">
        <v>6650</v>
      </c>
      <c r="D981" s="1">
        <v>12</v>
      </c>
      <c r="E981" s="1">
        <v>2</v>
      </c>
      <c r="F981" s="1">
        <v>1399</v>
      </c>
      <c r="G981" s="1">
        <v>1198</v>
      </c>
      <c r="H981" s="2">
        <v>41542.104166666664</v>
      </c>
      <c r="I981" s="2">
        <v>41542.122929999998</v>
      </c>
      <c r="J981" s="1">
        <v>0</v>
      </c>
      <c r="K981" s="1">
        <v>0</v>
      </c>
      <c r="L981" s="2">
        <v>41541.740277777775</v>
      </c>
      <c r="M981" s="1">
        <v>0</v>
      </c>
      <c r="N981" s="1">
        <f t="shared" si="80"/>
        <v>3</v>
      </c>
      <c r="O981" s="1">
        <f t="shared" si="81"/>
        <v>2</v>
      </c>
      <c r="P981" s="1">
        <f t="shared" si="82"/>
        <v>1.8763333333481569E-2</v>
      </c>
      <c r="Q981" s="1">
        <f t="shared" si="83"/>
        <v>0.45032000000355765</v>
      </c>
      <c r="R981" s="1">
        <f t="shared" si="84"/>
        <v>0.36388888888905058</v>
      </c>
    </row>
    <row r="982" spans="1:18" x14ac:dyDescent="0.35">
      <c r="A982" s="1">
        <v>7575</v>
      </c>
      <c r="B982" s="1">
        <v>166815</v>
      </c>
      <c r="C982" s="1">
        <v>39421</v>
      </c>
      <c r="D982" s="1">
        <v>12</v>
      </c>
      <c r="E982" s="1">
        <v>2</v>
      </c>
      <c r="F982" s="1">
        <v>1052</v>
      </c>
      <c r="G982" s="1">
        <v>25</v>
      </c>
      <c r="H982" s="2">
        <v>41500.791666666664</v>
      </c>
      <c r="I982" s="2">
        <v>41500.853430000003</v>
      </c>
      <c r="J982" s="1">
        <v>0</v>
      </c>
      <c r="K982" s="1">
        <v>0</v>
      </c>
      <c r="L982" s="2">
        <v>41500.427083333336</v>
      </c>
      <c r="M982" s="1">
        <v>0</v>
      </c>
      <c r="N982" s="1">
        <f t="shared" si="80"/>
        <v>3</v>
      </c>
      <c r="O982" s="1">
        <f t="shared" si="81"/>
        <v>19</v>
      </c>
      <c r="P982" s="1">
        <f t="shared" si="82"/>
        <v>6.1763333338603843E-2</v>
      </c>
      <c r="Q982" s="1">
        <f t="shared" si="83"/>
        <v>1.4823200001264922</v>
      </c>
      <c r="R982" s="1">
        <f t="shared" si="84"/>
        <v>0.36458333332848269</v>
      </c>
    </row>
    <row r="983" spans="1:18" x14ac:dyDescent="0.35">
      <c r="A983" s="1">
        <v>6469</v>
      </c>
      <c r="B983" s="1">
        <v>171740</v>
      </c>
      <c r="C983" s="1">
        <v>41694</v>
      </c>
      <c r="D983" s="1">
        <v>12</v>
      </c>
      <c r="E983" s="1">
        <v>2</v>
      </c>
      <c r="F983" s="1">
        <v>767</v>
      </c>
      <c r="G983" s="1">
        <v>393</v>
      </c>
      <c r="H983" s="2">
        <v>41523.166666666664</v>
      </c>
      <c r="I983" s="2">
        <v>41523.206489999997</v>
      </c>
      <c r="J983" s="1">
        <v>0</v>
      </c>
      <c r="K983" s="1">
        <v>0</v>
      </c>
      <c r="L983" s="2">
        <v>41522.802083333336</v>
      </c>
      <c r="M983" s="1">
        <v>0</v>
      </c>
      <c r="N983" s="1">
        <f t="shared" si="80"/>
        <v>5</v>
      </c>
      <c r="O983" s="1">
        <f t="shared" si="81"/>
        <v>4</v>
      </c>
      <c r="P983" s="1">
        <f t="shared" si="82"/>
        <v>3.9823333332606126E-2</v>
      </c>
      <c r="Q983" s="1">
        <f t="shared" si="83"/>
        <v>0.95575999998254701</v>
      </c>
      <c r="R983" s="1">
        <f t="shared" si="84"/>
        <v>0.36458333332848269</v>
      </c>
    </row>
    <row r="984" spans="1:18" x14ac:dyDescent="0.35">
      <c r="A984" s="1">
        <v>7334</v>
      </c>
      <c r="B984" s="1">
        <v>177649</v>
      </c>
      <c r="C984" s="1">
        <v>44539</v>
      </c>
      <c r="D984" s="1">
        <v>12</v>
      </c>
      <c r="E984" s="1">
        <v>2</v>
      </c>
      <c r="F984" s="1">
        <v>58</v>
      </c>
      <c r="G984" s="1">
        <v>1101</v>
      </c>
      <c r="H984" s="2">
        <v>41554.875</v>
      </c>
      <c r="I984" s="2">
        <v>41554.924220000001</v>
      </c>
      <c r="J984" s="1">
        <v>0</v>
      </c>
      <c r="K984" s="1">
        <v>0</v>
      </c>
      <c r="L984" s="2">
        <v>41554.509027777778</v>
      </c>
      <c r="M984" s="1">
        <v>0</v>
      </c>
      <c r="N984" s="1">
        <f t="shared" si="80"/>
        <v>1</v>
      </c>
      <c r="O984" s="1">
        <f t="shared" si="81"/>
        <v>21</v>
      </c>
      <c r="P984" s="1">
        <f t="shared" si="82"/>
        <v>4.9220000000786968E-2</v>
      </c>
      <c r="Q984" s="1">
        <f t="shared" si="83"/>
        <v>1.1812800000188872</v>
      </c>
      <c r="R984" s="1">
        <f t="shared" si="84"/>
        <v>0.36597222222189885</v>
      </c>
    </row>
    <row r="985" spans="1:18" x14ac:dyDescent="0.35">
      <c r="A985" s="1">
        <v>6447</v>
      </c>
      <c r="B985" s="1">
        <v>161313</v>
      </c>
      <c r="C985" s="1">
        <v>36359</v>
      </c>
      <c r="D985" s="1">
        <v>12</v>
      </c>
      <c r="E985" s="1">
        <v>2</v>
      </c>
      <c r="F985" s="1">
        <v>142</v>
      </c>
      <c r="G985" s="1">
        <v>393</v>
      </c>
      <c r="H985" s="2">
        <v>41474.197916666664</v>
      </c>
      <c r="I985" s="2">
        <v>41474.252079999998</v>
      </c>
      <c r="J985" s="1">
        <v>1</v>
      </c>
      <c r="K985" s="1">
        <v>0</v>
      </c>
      <c r="L985" s="2">
        <v>41473.831250000003</v>
      </c>
      <c r="M985" s="1">
        <v>0</v>
      </c>
      <c r="N985" s="1">
        <f t="shared" si="80"/>
        <v>5</v>
      </c>
      <c r="O985" s="1">
        <f t="shared" si="81"/>
        <v>4</v>
      </c>
      <c r="P985" s="1">
        <f t="shared" si="82"/>
        <v>5.4163333334145136E-2</v>
      </c>
      <c r="Q985" s="1">
        <f t="shared" si="83"/>
        <v>1.2999200000194833</v>
      </c>
      <c r="R985" s="1">
        <f t="shared" si="84"/>
        <v>0.36666666666133096</v>
      </c>
    </row>
    <row r="986" spans="1:18" x14ac:dyDescent="0.35">
      <c r="A986" s="1">
        <v>5545</v>
      </c>
      <c r="B986" s="1">
        <v>174656</v>
      </c>
      <c r="C986" s="1">
        <v>39328</v>
      </c>
      <c r="D986" s="1">
        <v>87</v>
      </c>
      <c r="E986" s="1">
        <v>3</v>
      </c>
      <c r="F986" s="1">
        <v>142</v>
      </c>
      <c r="G986" s="1" t="s">
        <v>12</v>
      </c>
      <c r="H986" s="2">
        <v>41538.125</v>
      </c>
      <c r="I986" s="2">
        <v>41538.541669999999</v>
      </c>
      <c r="J986" s="1">
        <v>1</v>
      </c>
      <c r="K986" s="1">
        <v>0</v>
      </c>
      <c r="L986" s="2">
        <v>41537.758333333331</v>
      </c>
      <c r="M986" s="1">
        <v>0</v>
      </c>
      <c r="N986" s="1">
        <f t="shared" si="80"/>
        <v>6</v>
      </c>
      <c r="O986" s="1">
        <f t="shared" si="81"/>
        <v>3</v>
      </c>
      <c r="P986" s="1">
        <f t="shared" si="82"/>
        <v>0.41666999999870313</v>
      </c>
      <c r="Q986" s="1">
        <f t="shared" si="83"/>
        <v>10.000079999968875</v>
      </c>
      <c r="R986" s="1">
        <f t="shared" si="84"/>
        <v>0.36666666666860692</v>
      </c>
    </row>
    <row r="987" spans="1:18" x14ac:dyDescent="0.35">
      <c r="A987" s="1">
        <v>6726</v>
      </c>
      <c r="B987" s="1">
        <v>159165</v>
      </c>
      <c r="C987" s="1">
        <v>34857</v>
      </c>
      <c r="D987" s="1">
        <v>12</v>
      </c>
      <c r="E987" s="1">
        <v>2</v>
      </c>
      <c r="F987" s="1">
        <v>393</v>
      </c>
      <c r="G987" s="1">
        <v>344</v>
      </c>
      <c r="H987" s="2">
        <v>41462.90625</v>
      </c>
      <c r="I987" s="2">
        <v>41463.034090000001</v>
      </c>
      <c r="J987" s="1">
        <v>0</v>
      </c>
      <c r="K987" s="1">
        <v>0</v>
      </c>
      <c r="L987" s="2">
        <v>41462.538888888892</v>
      </c>
      <c r="M987" s="1">
        <v>0</v>
      </c>
      <c r="N987" s="1">
        <f t="shared" si="80"/>
        <v>7</v>
      </c>
      <c r="O987" s="1">
        <f t="shared" si="81"/>
        <v>21</v>
      </c>
      <c r="P987" s="1">
        <f t="shared" si="82"/>
        <v>0.12784000000101514</v>
      </c>
      <c r="Q987" s="1">
        <f t="shared" si="83"/>
        <v>3.0681600000243634</v>
      </c>
      <c r="R987" s="1">
        <f t="shared" si="84"/>
        <v>0.36736111110803904</v>
      </c>
    </row>
    <row r="988" spans="1:18" x14ac:dyDescent="0.35">
      <c r="A988" s="1">
        <v>7864</v>
      </c>
      <c r="B988" s="1">
        <v>167214</v>
      </c>
      <c r="C988" s="1">
        <v>39633</v>
      </c>
      <c r="D988" s="1">
        <v>12</v>
      </c>
      <c r="E988" s="1">
        <v>2</v>
      </c>
      <c r="F988" s="1">
        <v>83</v>
      </c>
      <c r="G988" s="1">
        <v>768</v>
      </c>
      <c r="H988" s="2">
        <v>41502.3125</v>
      </c>
      <c r="I988" s="2">
        <v>41502.355000000003</v>
      </c>
      <c r="J988" s="1">
        <v>1</v>
      </c>
      <c r="K988" s="1">
        <v>0</v>
      </c>
      <c r="L988" s="2">
        <v>41501.945138888892</v>
      </c>
      <c r="M988" s="1">
        <v>0</v>
      </c>
      <c r="N988" s="1">
        <f t="shared" si="80"/>
        <v>5</v>
      </c>
      <c r="O988" s="1">
        <f t="shared" si="81"/>
        <v>7</v>
      </c>
      <c r="P988" s="1">
        <f t="shared" si="82"/>
        <v>4.2500000003201421E-2</v>
      </c>
      <c r="Q988" s="1">
        <f t="shared" si="83"/>
        <v>1.0200000000768341</v>
      </c>
      <c r="R988" s="1">
        <f t="shared" si="84"/>
        <v>0.36736111110803904</v>
      </c>
    </row>
    <row r="989" spans="1:18" x14ac:dyDescent="0.35">
      <c r="A989" s="1">
        <v>6241</v>
      </c>
      <c r="B989" s="1">
        <v>184328</v>
      </c>
      <c r="C989" s="1">
        <v>47385</v>
      </c>
      <c r="D989" s="1">
        <v>12</v>
      </c>
      <c r="E989" s="1">
        <v>2</v>
      </c>
      <c r="F989" s="1">
        <v>571</v>
      </c>
      <c r="G989" s="1">
        <v>167</v>
      </c>
      <c r="H989" s="2">
        <v>41591.354166666664</v>
      </c>
      <c r="I989" s="2">
        <v>41591.364289999998</v>
      </c>
      <c r="J989" s="1">
        <v>0</v>
      </c>
      <c r="K989" s="1">
        <v>0</v>
      </c>
      <c r="L989" s="2">
        <v>41590.986805555556</v>
      </c>
      <c r="M989" s="1">
        <v>0</v>
      </c>
      <c r="N989" s="1">
        <f t="shared" si="80"/>
        <v>3</v>
      </c>
      <c r="O989" s="1">
        <f t="shared" si="81"/>
        <v>8</v>
      </c>
      <c r="P989" s="1">
        <f t="shared" si="82"/>
        <v>1.0123333333467599E-2</v>
      </c>
      <c r="Q989" s="1">
        <f t="shared" si="83"/>
        <v>0.24296000000322238</v>
      </c>
      <c r="R989" s="1">
        <f t="shared" si="84"/>
        <v>0.36736111110803904</v>
      </c>
    </row>
    <row r="990" spans="1:18" x14ac:dyDescent="0.35">
      <c r="A990" s="1">
        <v>7587</v>
      </c>
      <c r="B990" s="1">
        <v>165519</v>
      </c>
      <c r="C990" s="1">
        <v>39166</v>
      </c>
      <c r="D990" s="1">
        <v>12</v>
      </c>
      <c r="E990" s="1">
        <v>2</v>
      </c>
      <c r="F990" s="1">
        <v>293</v>
      </c>
      <c r="G990" s="1">
        <v>452</v>
      </c>
      <c r="H990" s="2">
        <v>41494.8125</v>
      </c>
      <c r="I990" s="2">
        <v>41494.872770000002</v>
      </c>
      <c r="J990" s="1">
        <v>0</v>
      </c>
      <c r="K990" s="1">
        <v>0</v>
      </c>
      <c r="L990" s="2">
        <v>41494.443055555559</v>
      </c>
      <c r="M990" s="1">
        <v>0</v>
      </c>
      <c r="N990" s="1">
        <f t="shared" si="80"/>
        <v>4</v>
      </c>
      <c r="O990" s="1">
        <f t="shared" si="81"/>
        <v>19</v>
      </c>
      <c r="P990" s="1">
        <f t="shared" si="82"/>
        <v>6.0270000001764856E-2</v>
      </c>
      <c r="Q990" s="1">
        <f t="shared" si="83"/>
        <v>1.4464800000423566</v>
      </c>
      <c r="R990" s="1">
        <f t="shared" si="84"/>
        <v>0.36944444444088731</v>
      </c>
    </row>
    <row r="991" spans="1:18" x14ac:dyDescent="0.35">
      <c r="A991" s="1">
        <v>7393</v>
      </c>
      <c r="B991" s="1">
        <v>161527</v>
      </c>
      <c r="C991" s="1">
        <v>36781</v>
      </c>
      <c r="D991" s="1">
        <v>12</v>
      </c>
      <c r="E991" s="1">
        <v>2</v>
      </c>
      <c r="F991" s="1">
        <v>1205</v>
      </c>
      <c r="G991" s="1">
        <v>393</v>
      </c>
      <c r="H991" s="2">
        <v>41475.145833333336</v>
      </c>
      <c r="I991" s="2">
        <v>41475.186220000003</v>
      </c>
      <c r="J991" s="1">
        <v>1</v>
      </c>
      <c r="K991" s="1">
        <v>0</v>
      </c>
      <c r="L991" s="2">
        <v>41474.776388888888</v>
      </c>
      <c r="M991" s="1">
        <v>0</v>
      </c>
      <c r="N991" s="1">
        <f t="shared" si="80"/>
        <v>6</v>
      </c>
      <c r="O991" s="1">
        <f t="shared" si="81"/>
        <v>3</v>
      </c>
      <c r="P991" s="1">
        <f t="shared" si="82"/>
        <v>4.0386666667473037E-2</v>
      </c>
      <c r="Q991" s="1">
        <f t="shared" si="83"/>
        <v>0.96928000001935288</v>
      </c>
      <c r="R991" s="1">
        <f t="shared" si="84"/>
        <v>0.36944444444816327</v>
      </c>
    </row>
    <row r="992" spans="1:18" x14ac:dyDescent="0.35">
      <c r="A992" s="1">
        <v>7204</v>
      </c>
      <c r="B992" s="1">
        <v>172762</v>
      </c>
      <c r="C992" s="1">
        <v>40291</v>
      </c>
      <c r="D992" s="1">
        <v>89</v>
      </c>
      <c r="E992" s="1">
        <v>2</v>
      </c>
      <c r="F992" s="1">
        <v>1085</v>
      </c>
      <c r="G992" s="1">
        <v>1224</v>
      </c>
      <c r="H992" s="2">
        <v>41528.302083333336</v>
      </c>
      <c r="I992" s="2">
        <v>41528.345249999998</v>
      </c>
      <c r="J992" s="1">
        <v>1</v>
      </c>
      <c r="K992" s="1">
        <v>0</v>
      </c>
      <c r="L992" s="2">
        <v>41527.932638888888</v>
      </c>
      <c r="M992" s="1">
        <v>0</v>
      </c>
      <c r="N992" s="1">
        <f t="shared" si="80"/>
        <v>3</v>
      </c>
      <c r="O992" s="1">
        <f t="shared" si="81"/>
        <v>7</v>
      </c>
      <c r="P992" s="1">
        <f t="shared" si="82"/>
        <v>4.3166666662727948E-2</v>
      </c>
      <c r="Q992" s="1">
        <f t="shared" si="83"/>
        <v>1.0359999999054708</v>
      </c>
      <c r="R992" s="1">
        <f t="shared" si="84"/>
        <v>0.36944444444816327</v>
      </c>
    </row>
    <row r="993" spans="1:18" x14ac:dyDescent="0.35">
      <c r="A993" s="1">
        <v>6183</v>
      </c>
      <c r="B993" s="1">
        <v>158637</v>
      </c>
      <c r="C993" s="1">
        <v>35739</v>
      </c>
      <c r="D993" s="1">
        <v>12</v>
      </c>
      <c r="E993" s="1">
        <v>1</v>
      </c>
      <c r="F993" s="1">
        <v>1010</v>
      </c>
      <c r="G993" s="1" t="s">
        <v>12</v>
      </c>
      <c r="H993" s="2">
        <v>41461.270833333336</v>
      </c>
      <c r="I993" s="2">
        <v>41461.999309999999</v>
      </c>
      <c r="J993" s="1">
        <v>0</v>
      </c>
      <c r="K993" s="1">
        <v>0</v>
      </c>
      <c r="L993" s="2">
        <v>41460.900694444441</v>
      </c>
      <c r="M993" s="1">
        <v>0</v>
      </c>
      <c r="N993" s="1">
        <f t="shared" si="80"/>
        <v>6</v>
      </c>
      <c r="O993" s="1">
        <f t="shared" si="81"/>
        <v>6</v>
      </c>
      <c r="P993" s="1">
        <f t="shared" si="82"/>
        <v>0.72847666666348232</v>
      </c>
      <c r="Q993" s="1">
        <f t="shared" si="83"/>
        <v>17.483439999923576</v>
      </c>
      <c r="R993" s="1">
        <f t="shared" si="84"/>
        <v>0.37013888889487134</v>
      </c>
    </row>
    <row r="994" spans="1:18" x14ac:dyDescent="0.35">
      <c r="A994" s="1">
        <v>7303</v>
      </c>
      <c r="B994" s="1">
        <v>170355</v>
      </c>
      <c r="C994" s="1">
        <v>41086</v>
      </c>
      <c r="D994" s="1">
        <v>89</v>
      </c>
      <c r="E994" s="1">
        <v>2</v>
      </c>
      <c r="F994" s="1">
        <v>846</v>
      </c>
      <c r="G994" s="1">
        <v>393</v>
      </c>
      <c r="H994" s="2">
        <v>41517.208333333336</v>
      </c>
      <c r="I994" s="2">
        <v>41517.230230000001</v>
      </c>
      <c r="J994" s="1">
        <v>0</v>
      </c>
      <c r="K994" s="1">
        <v>0</v>
      </c>
      <c r="L994" s="2">
        <v>41516.838194444441</v>
      </c>
      <c r="M994" s="1">
        <v>0</v>
      </c>
      <c r="N994" s="1">
        <f t="shared" si="80"/>
        <v>6</v>
      </c>
      <c r="O994" s="1">
        <f t="shared" si="81"/>
        <v>5</v>
      </c>
      <c r="P994" s="1">
        <f t="shared" si="82"/>
        <v>2.1896666665270459E-2</v>
      </c>
      <c r="Q994" s="1">
        <f t="shared" si="83"/>
        <v>0.52551999996649101</v>
      </c>
      <c r="R994" s="1">
        <f t="shared" si="84"/>
        <v>0.37013888889487134</v>
      </c>
    </row>
    <row r="995" spans="1:18" x14ac:dyDescent="0.35">
      <c r="A995" s="1">
        <v>5573</v>
      </c>
      <c r="B995" s="1">
        <v>157902</v>
      </c>
      <c r="C995" s="1">
        <v>35347</v>
      </c>
      <c r="D995" s="1">
        <v>12</v>
      </c>
      <c r="E995" s="1">
        <v>2</v>
      </c>
      <c r="F995" s="1">
        <v>142</v>
      </c>
      <c r="G995" s="1">
        <v>585</v>
      </c>
      <c r="H995" s="2">
        <v>41457.229166666664</v>
      </c>
      <c r="I995" s="2">
        <v>41457.26066</v>
      </c>
      <c r="J995" s="1">
        <v>0</v>
      </c>
      <c r="K995" s="1">
        <v>0</v>
      </c>
      <c r="L995" s="2">
        <v>41456.85833333333</v>
      </c>
      <c r="M995" s="1">
        <v>0</v>
      </c>
      <c r="N995" s="1">
        <f t="shared" si="80"/>
        <v>2</v>
      </c>
      <c r="O995" s="1">
        <f t="shared" si="81"/>
        <v>5</v>
      </c>
      <c r="P995" s="1">
        <f t="shared" si="82"/>
        <v>3.1493333335674834E-2</v>
      </c>
      <c r="Q995" s="1">
        <f t="shared" si="83"/>
        <v>0.755840000056196</v>
      </c>
      <c r="R995" s="1">
        <f t="shared" si="84"/>
        <v>0.37083333333430346</v>
      </c>
    </row>
    <row r="996" spans="1:18" x14ac:dyDescent="0.35">
      <c r="A996" s="1">
        <v>6079</v>
      </c>
      <c r="B996" s="1">
        <v>161178</v>
      </c>
      <c r="C996" s="1">
        <v>35649</v>
      </c>
      <c r="D996" s="1">
        <v>12</v>
      </c>
      <c r="E996" s="1">
        <v>1</v>
      </c>
      <c r="F996" s="1" t="s">
        <v>12</v>
      </c>
      <c r="G996" s="1" t="s">
        <v>12</v>
      </c>
      <c r="H996" s="2">
        <v>41473.416666666664</v>
      </c>
      <c r="I996" s="2">
        <v>41473.999309999999</v>
      </c>
      <c r="J996" s="1">
        <v>0</v>
      </c>
      <c r="K996" s="1">
        <v>0</v>
      </c>
      <c r="L996" s="2">
        <v>41473.04583333333</v>
      </c>
      <c r="M996" s="1">
        <v>0</v>
      </c>
      <c r="N996" s="1">
        <f t="shared" si="80"/>
        <v>4</v>
      </c>
      <c r="O996" s="1">
        <f t="shared" si="81"/>
        <v>10</v>
      </c>
      <c r="P996" s="1">
        <f t="shared" si="82"/>
        <v>0.58264333333499962</v>
      </c>
      <c r="Q996" s="1">
        <f t="shared" si="83"/>
        <v>13.983440000039991</v>
      </c>
      <c r="R996" s="1">
        <f t="shared" si="84"/>
        <v>0.37083333333430346</v>
      </c>
    </row>
    <row r="997" spans="1:18" x14ac:dyDescent="0.35">
      <c r="A997" s="1">
        <v>6759</v>
      </c>
      <c r="B997" s="1">
        <v>162918</v>
      </c>
      <c r="C997" s="1">
        <v>32319</v>
      </c>
      <c r="D997" s="1">
        <v>12</v>
      </c>
      <c r="E997" s="1">
        <v>2</v>
      </c>
      <c r="F997" s="1">
        <v>1286</v>
      </c>
      <c r="G997" s="1">
        <v>184</v>
      </c>
      <c r="H997" s="2">
        <v>41482.375</v>
      </c>
      <c r="I997" s="2">
        <v>41482.415670000002</v>
      </c>
      <c r="J997" s="1">
        <v>0</v>
      </c>
      <c r="K997" s="1">
        <v>0</v>
      </c>
      <c r="L997" s="2">
        <v>41482.004166666666</v>
      </c>
      <c r="M997" s="1">
        <v>0</v>
      </c>
      <c r="N997" s="1">
        <f t="shared" si="80"/>
        <v>6</v>
      </c>
      <c r="O997" s="1">
        <f t="shared" si="81"/>
        <v>9</v>
      </c>
      <c r="P997" s="1">
        <f t="shared" si="82"/>
        <v>4.0670000002137385E-2</v>
      </c>
      <c r="Q997" s="1">
        <f t="shared" si="83"/>
        <v>0.97608000005129725</v>
      </c>
      <c r="R997" s="1">
        <f t="shared" si="84"/>
        <v>0.37083333333430346</v>
      </c>
    </row>
    <row r="998" spans="1:18" x14ac:dyDescent="0.35">
      <c r="A998" s="1">
        <v>5354</v>
      </c>
      <c r="B998" s="1">
        <v>165665</v>
      </c>
      <c r="C998" s="1">
        <v>38825</v>
      </c>
      <c r="D998" s="1">
        <v>12</v>
      </c>
      <c r="E998" s="1">
        <v>2</v>
      </c>
      <c r="F998" s="1">
        <v>977</v>
      </c>
      <c r="G998" s="1">
        <v>585</v>
      </c>
      <c r="H998" s="2">
        <v>41495.229166666664</v>
      </c>
      <c r="I998" s="2">
        <v>41495.249100000001</v>
      </c>
      <c r="J998" s="1">
        <v>0</v>
      </c>
      <c r="K998" s="1">
        <v>0</v>
      </c>
      <c r="L998" s="2">
        <v>41494.85833333333</v>
      </c>
      <c r="M998" s="1">
        <v>0</v>
      </c>
      <c r="N998" s="1">
        <f t="shared" si="80"/>
        <v>5</v>
      </c>
      <c r="O998" s="1">
        <f t="shared" si="81"/>
        <v>5</v>
      </c>
      <c r="P998" s="1">
        <f t="shared" si="82"/>
        <v>1.9933333336666692E-2</v>
      </c>
      <c r="Q998" s="1">
        <f t="shared" si="83"/>
        <v>0.47840000008000061</v>
      </c>
      <c r="R998" s="1">
        <f t="shared" si="84"/>
        <v>0.37083333333430346</v>
      </c>
    </row>
    <row r="999" spans="1:18" x14ac:dyDescent="0.35">
      <c r="A999" s="1">
        <v>6560</v>
      </c>
      <c r="B999" s="1">
        <v>172781</v>
      </c>
      <c r="C999" s="1">
        <v>29648</v>
      </c>
      <c r="D999" s="1">
        <v>12</v>
      </c>
      <c r="E999" s="1">
        <v>3</v>
      </c>
      <c r="F999" s="1">
        <v>1165</v>
      </c>
      <c r="G999" s="1" t="s">
        <v>12</v>
      </c>
      <c r="H999" s="2">
        <v>41528.385416666664</v>
      </c>
      <c r="I999" s="2">
        <v>41528.447440000004</v>
      </c>
      <c r="J999" s="1">
        <v>0</v>
      </c>
      <c r="K999" s="1">
        <v>0</v>
      </c>
      <c r="L999" s="2">
        <v>41528.01458333333</v>
      </c>
      <c r="M999" s="1">
        <v>0</v>
      </c>
      <c r="N999" s="1">
        <f t="shared" si="80"/>
        <v>3</v>
      </c>
      <c r="O999" s="1">
        <f t="shared" si="81"/>
        <v>9</v>
      </c>
      <c r="P999" s="1">
        <f t="shared" si="82"/>
        <v>6.2023333339311648E-2</v>
      </c>
      <c r="Q999" s="1">
        <f t="shared" si="83"/>
        <v>1.4885600001434796</v>
      </c>
      <c r="R999" s="1">
        <f t="shared" si="84"/>
        <v>0.37083333333430346</v>
      </c>
    </row>
    <row r="1000" spans="1:18" x14ac:dyDescent="0.35">
      <c r="A1000" s="1">
        <v>6261</v>
      </c>
      <c r="B1000" s="1">
        <v>167413</v>
      </c>
      <c r="C1000" s="1">
        <v>38633</v>
      </c>
      <c r="D1000" s="1">
        <v>12</v>
      </c>
      <c r="E1000" s="1">
        <v>2</v>
      </c>
      <c r="F1000" s="1">
        <v>832</v>
      </c>
      <c r="G1000" s="1">
        <v>393</v>
      </c>
      <c r="H1000" s="2">
        <v>41503.25</v>
      </c>
      <c r="I1000" s="2">
        <v>41503.311350000004</v>
      </c>
      <c r="J1000" s="1">
        <v>1</v>
      </c>
      <c r="K1000" s="1">
        <v>0</v>
      </c>
      <c r="L1000" s="2">
        <v>41502.878472222219</v>
      </c>
      <c r="M1000" s="1">
        <v>0</v>
      </c>
      <c r="N1000" s="1">
        <f t="shared" si="80"/>
        <v>6</v>
      </c>
      <c r="O1000" s="1">
        <f t="shared" si="81"/>
        <v>6</v>
      </c>
      <c r="P1000" s="1">
        <f t="shared" si="82"/>
        <v>6.1350000003585592E-2</v>
      </c>
      <c r="Q1000" s="1">
        <f t="shared" si="83"/>
        <v>1.4724000000860542</v>
      </c>
      <c r="R1000" s="1">
        <f t="shared" si="84"/>
        <v>0.37152777778101154</v>
      </c>
    </row>
    <row r="1001" spans="1:18" x14ac:dyDescent="0.35">
      <c r="A1001" s="1">
        <v>6177</v>
      </c>
      <c r="B1001" s="1">
        <v>157572</v>
      </c>
      <c r="C1001" s="1">
        <v>35202</v>
      </c>
      <c r="D1001" s="1">
        <v>12</v>
      </c>
      <c r="E1001" s="1">
        <v>2</v>
      </c>
      <c r="F1001" s="1">
        <v>1147</v>
      </c>
      <c r="G1001" s="1">
        <v>393</v>
      </c>
      <c r="H1001" s="2">
        <v>41455.229166666664</v>
      </c>
      <c r="I1001" s="2">
        <v>41455.269039999999</v>
      </c>
      <c r="J1001" s="1">
        <v>0</v>
      </c>
      <c r="K1001" s="1">
        <v>0</v>
      </c>
      <c r="L1001" s="2">
        <v>41454.856944444444</v>
      </c>
      <c r="M1001" s="1">
        <v>0</v>
      </c>
      <c r="N1001" s="1">
        <f t="shared" si="80"/>
        <v>7</v>
      </c>
      <c r="O1001" s="1">
        <f t="shared" si="81"/>
        <v>5</v>
      </c>
      <c r="P1001" s="1">
        <f t="shared" si="82"/>
        <v>3.9873333334980998E-2</v>
      </c>
      <c r="Q1001" s="1">
        <f t="shared" si="83"/>
        <v>0.95696000003954396</v>
      </c>
      <c r="R1001" s="1">
        <f t="shared" si="84"/>
        <v>0.37222222222044365</v>
      </c>
    </row>
    <row r="1002" spans="1:18" x14ac:dyDescent="0.35">
      <c r="A1002" s="1">
        <v>6297</v>
      </c>
      <c r="B1002" s="1">
        <v>183434</v>
      </c>
      <c r="C1002" s="1">
        <v>29648</v>
      </c>
      <c r="D1002" s="1">
        <v>12</v>
      </c>
      <c r="E1002" s="1">
        <v>3</v>
      </c>
      <c r="F1002" s="1">
        <v>515</v>
      </c>
      <c r="G1002" s="1" t="s">
        <v>12</v>
      </c>
      <c r="H1002" s="2">
        <v>41585.333333333336</v>
      </c>
      <c r="I1002" s="2">
        <v>41585.37313</v>
      </c>
      <c r="J1002" s="1">
        <v>0</v>
      </c>
      <c r="K1002" s="1">
        <v>0</v>
      </c>
      <c r="L1002" s="2">
        <v>41584.961111111108</v>
      </c>
      <c r="M1002" s="1">
        <v>0</v>
      </c>
      <c r="N1002" s="1">
        <f t="shared" si="80"/>
        <v>4</v>
      </c>
      <c r="O1002" s="1">
        <f t="shared" si="81"/>
        <v>8</v>
      </c>
      <c r="P1002" s="1">
        <f t="shared" si="82"/>
        <v>3.9796666664187796E-2</v>
      </c>
      <c r="Q1002" s="1">
        <f t="shared" si="83"/>
        <v>0.95511999994050711</v>
      </c>
      <c r="R1002" s="1">
        <f t="shared" si="84"/>
        <v>0.37222222222771961</v>
      </c>
    </row>
    <row r="1003" spans="1:18" x14ac:dyDescent="0.35">
      <c r="A1003" s="1">
        <v>7634</v>
      </c>
      <c r="B1003" s="1">
        <v>184737</v>
      </c>
      <c r="C1003" s="1">
        <v>32527</v>
      </c>
      <c r="D1003" s="1">
        <v>12</v>
      </c>
      <c r="E1003" s="1">
        <v>2</v>
      </c>
      <c r="F1003" s="1">
        <v>1026</v>
      </c>
      <c r="G1003" s="1">
        <v>1384</v>
      </c>
      <c r="H1003" s="2">
        <v>41594.145833333336</v>
      </c>
      <c r="I1003" s="2">
        <v>41594.18045</v>
      </c>
      <c r="J1003" s="1">
        <v>0</v>
      </c>
      <c r="K1003" s="1">
        <v>0</v>
      </c>
      <c r="L1003" s="2">
        <v>41593.772916666669</v>
      </c>
      <c r="M1003" s="1">
        <v>0</v>
      </c>
      <c r="N1003" s="1">
        <f t="shared" si="80"/>
        <v>6</v>
      </c>
      <c r="O1003" s="1">
        <f t="shared" si="81"/>
        <v>3</v>
      </c>
      <c r="P1003" s="1">
        <f t="shared" si="82"/>
        <v>3.4616666664078366E-2</v>
      </c>
      <c r="Q1003" s="1">
        <f t="shared" si="83"/>
        <v>0.83079999993788078</v>
      </c>
      <c r="R1003" s="1">
        <f t="shared" si="84"/>
        <v>0.37291666666715173</v>
      </c>
    </row>
    <row r="1004" spans="1:18" x14ac:dyDescent="0.35">
      <c r="A1004" s="1">
        <v>7199</v>
      </c>
      <c r="B1004" s="1">
        <v>181988</v>
      </c>
      <c r="C1004" s="1">
        <v>37804</v>
      </c>
      <c r="D1004" s="1">
        <v>24</v>
      </c>
      <c r="E1004" s="1">
        <v>2</v>
      </c>
      <c r="F1004" s="1">
        <v>824</v>
      </c>
      <c r="G1004" s="1">
        <v>168</v>
      </c>
      <c r="H1004" s="2">
        <v>41578.229166666664</v>
      </c>
      <c r="I1004" s="2">
        <v>41578.243009999998</v>
      </c>
      <c r="J1004" s="1">
        <v>0</v>
      </c>
      <c r="K1004" s="1">
        <v>1</v>
      </c>
      <c r="L1004" s="2">
        <v>41577.855555555558</v>
      </c>
      <c r="M1004" s="1">
        <v>0</v>
      </c>
      <c r="N1004" s="1">
        <f t="shared" si="80"/>
        <v>4</v>
      </c>
      <c r="O1004" s="1">
        <f t="shared" si="81"/>
        <v>5</v>
      </c>
      <c r="P1004" s="1">
        <f t="shared" si="82"/>
        <v>1.3843333334079944E-2</v>
      </c>
      <c r="Q1004" s="1">
        <f t="shared" si="83"/>
        <v>0.33224000001791865</v>
      </c>
      <c r="R1004" s="1">
        <f t="shared" si="84"/>
        <v>0.37361111110658385</v>
      </c>
    </row>
    <row r="1005" spans="1:18" x14ac:dyDescent="0.35">
      <c r="A1005" s="1">
        <v>7192</v>
      </c>
      <c r="B1005" s="1">
        <v>170717</v>
      </c>
      <c r="C1005" s="1">
        <v>41208</v>
      </c>
      <c r="D1005" s="1">
        <v>12</v>
      </c>
      <c r="E1005" s="1">
        <v>3</v>
      </c>
      <c r="F1005" s="1">
        <v>1064</v>
      </c>
      <c r="G1005" s="1" t="s">
        <v>12</v>
      </c>
      <c r="H1005" s="2">
        <v>41518.4375</v>
      </c>
      <c r="I1005" s="2">
        <v>41518.645830000001</v>
      </c>
      <c r="J1005" s="1">
        <v>0</v>
      </c>
      <c r="K1005" s="1">
        <v>1</v>
      </c>
      <c r="L1005" s="2">
        <v>41518.0625</v>
      </c>
      <c r="M1005" s="1">
        <v>0</v>
      </c>
      <c r="N1005" s="1">
        <f t="shared" si="80"/>
        <v>7</v>
      </c>
      <c r="O1005" s="1">
        <f t="shared" si="81"/>
        <v>10</v>
      </c>
      <c r="P1005" s="1">
        <f t="shared" si="82"/>
        <v>0.20833000000129687</v>
      </c>
      <c r="Q1005" s="1">
        <f t="shared" si="83"/>
        <v>4.9999200000311248</v>
      </c>
      <c r="R1005" s="1">
        <f t="shared" si="84"/>
        <v>0.375</v>
      </c>
    </row>
    <row r="1006" spans="1:18" x14ac:dyDescent="0.35">
      <c r="A1006" s="1">
        <v>5393</v>
      </c>
      <c r="B1006" s="1">
        <v>173767</v>
      </c>
      <c r="C1006" s="1">
        <v>36075</v>
      </c>
      <c r="D1006" s="1">
        <v>89</v>
      </c>
      <c r="E1006" s="1">
        <v>2</v>
      </c>
      <c r="F1006" s="1">
        <v>572</v>
      </c>
      <c r="G1006" s="1">
        <v>89</v>
      </c>
      <c r="H1006" s="2">
        <v>41533.260416666664</v>
      </c>
      <c r="I1006" s="2">
        <v>41533.292529999999</v>
      </c>
      <c r="J1006" s="1">
        <v>0</v>
      </c>
      <c r="K1006" s="1">
        <v>1</v>
      </c>
      <c r="L1006" s="2">
        <v>41532.884722222225</v>
      </c>
      <c r="M1006" s="1">
        <v>0</v>
      </c>
      <c r="N1006" s="1">
        <f t="shared" si="80"/>
        <v>1</v>
      </c>
      <c r="O1006" s="1">
        <f t="shared" si="81"/>
        <v>6</v>
      </c>
      <c r="P1006" s="1">
        <f t="shared" si="82"/>
        <v>3.2113333334564231E-2</v>
      </c>
      <c r="Q1006" s="1">
        <f t="shared" si="83"/>
        <v>0.77072000002954155</v>
      </c>
      <c r="R1006" s="1">
        <f t="shared" si="84"/>
        <v>0.37569444443943212</v>
      </c>
    </row>
    <row r="1007" spans="1:18" x14ac:dyDescent="0.35">
      <c r="A1007" s="1">
        <v>5757</v>
      </c>
      <c r="B1007" s="1">
        <v>169819</v>
      </c>
      <c r="C1007" s="1">
        <v>40923</v>
      </c>
      <c r="D1007" s="1">
        <v>12</v>
      </c>
      <c r="E1007" s="1">
        <v>2</v>
      </c>
      <c r="F1007" s="1">
        <v>393</v>
      </c>
      <c r="G1007" s="1">
        <v>452</v>
      </c>
      <c r="H1007" s="2">
        <v>41515.8125</v>
      </c>
      <c r="I1007" s="2">
        <v>41515.905939999997</v>
      </c>
      <c r="J1007" s="1">
        <v>1</v>
      </c>
      <c r="K1007" s="1">
        <v>0</v>
      </c>
      <c r="L1007" s="2">
        <v>41515.436805555553</v>
      </c>
      <c r="M1007" s="1">
        <v>0</v>
      </c>
      <c r="N1007" s="1">
        <f t="shared" si="80"/>
        <v>4</v>
      </c>
      <c r="O1007" s="1">
        <f t="shared" si="81"/>
        <v>19</v>
      </c>
      <c r="P1007" s="1">
        <f t="shared" si="82"/>
        <v>9.3439999996917322E-2</v>
      </c>
      <c r="Q1007" s="1">
        <f t="shared" si="83"/>
        <v>2.2425599999260157</v>
      </c>
      <c r="R1007" s="1">
        <f t="shared" si="84"/>
        <v>0.37569444444670808</v>
      </c>
    </row>
    <row r="1008" spans="1:18" x14ac:dyDescent="0.35">
      <c r="A1008" s="1">
        <v>6756</v>
      </c>
      <c r="B1008" s="1">
        <v>162647</v>
      </c>
      <c r="C1008" s="1">
        <v>37560</v>
      </c>
      <c r="D1008" s="1">
        <v>12</v>
      </c>
      <c r="E1008" s="1">
        <v>2</v>
      </c>
      <c r="F1008" s="1">
        <v>1262</v>
      </c>
      <c r="G1008" s="1">
        <v>393</v>
      </c>
      <c r="H1008" s="2">
        <v>41481.125</v>
      </c>
      <c r="I1008" s="2">
        <v>41481.204510000003</v>
      </c>
      <c r="J1008" s="1">
        <v>0</v>
      </c>
      <c r="K1008" s="1">
        <v>0</v>
      </c>
      <c r="L1008" s="2">
        <v>41480.748611111114</v>
      </c>
      <c r="M1008" s="1">
        <v>0</v>
      </c>
      <c r="N1008" s="1">
        <f t="shared" si="80"/>
        <v>5</v>
      </c>
      <c r="O1008" s="1">
        <f t="shared" si="81"/>
        <v>3</v>
      </c>
      <c r="P1008" s="1">
        <f t="shared" si="82"/>
        <v>7.9510000003210735E-2</v>
      </c>
      <c r="Q1008" s="1">
        <f t="shared" si="83"/>
        <v>1.9082400000770576</v>
      </c>
      <c r="R1008" s="1">
        <f t="shared" si="84"/>
        <v>0.37638888888614019</v>
      </c>
    </row>
    <row r="1009" spans="1:18" x14ac:dyDescent="0.35">
      <c r="A1009" s="1">
        <v>5770</v>
      </c>
      <c r="B1009" s="1">
        <v>180257</v>
      </c>
      <c r="C1009" s="1">
        <v>20570</v>
      </c>
      <c r="D1009" s="1">
        <v>12</v>
      </c>
      <c r="E1009" s="1">
        <v>2</v>
      </c>
      <c r="F1009" s="1">
        <v>689</v>
      </c>
      <c r="G1009" s="1">
        <v>1068</v>
      </c>
      <c r="H1009" s="2">
        <v>41568.375</v>
      </c>
      <c r="I1009" s="2">
        <v>41568.42211</v>
      </c>
      <c r="J1009" s="1">
        <v>0</v>
      </c>
      <c r="K1009" s="1">
        <v>0</v>
      </c>
      <c r="L1009" s="2">
        <v>41567.998611111114</v>
      </c>
      <c r="M1009" s="1">
        <v>0</v>
      </c>
      <c r="N1009" s="1">
        <f t="shared" si="80"/>
        <v>1</v>
      </c>
      <c r="O1009" s="1">
        <f t="shared" si="81"/>
        <v>9</v>
      </c>
      <c r="P1009" s="1">
        <f t="shared" si="82"/>
        <v>4.7109999999520369E-2</v>
      </c>
      <c r="Q1009" s="1">
        <f t="shared" si="83"/>
        <v>1.1306399999884889</v>
      </c>
      <c r="R1009" s="1">
        <f t="shared" si="84"/>
        <v>0.37638888888614019</v>
      </c>
    </row>
    <row r="1010" spans="1:18" x14ac:dyDescent="0.35">
      <c r="A1010" s="1">
        <v>7592</v>
      </c>
      <c r="B1010" s="1">
        <v>166099</v>
      </c>
      <c r="C1010" s="1">
        <v>36399</v>
      </c>
      <c r="D1010" s="1">
        <v>12</v>
      </c>
      <c r="E1010" s="1">
        <v>2</v>
      </c>
      <c r="F1010" s="1">
        <v>1096</v>
      </c>
      <c r="G1010" s="1">
        <v>1393</v>
      </c>
      <c r="H1010" s="2">
        <v>41497.208333333336</v>
      </c>
      <c r="I1010" s="2">
        <v>41497.264499999997</v>
      </c>
      <c r="J1010" s="1">
        <v>0</v>
      </c>
      <c r="K1010" s="1">
        <v>0</v>
      </c>
      <c r="L1010" s="2">
        <v>41496.831250000003</v>
      </c>
      <c r="M1010" s="1">
        <v>0</v>
      </c>
      <c r="N1010" s="1">
        <f t="shared" si="80"/>
        <v>7</v>
      </c>
      <c r="O1010" s="1">
        <f t="shared" si="81"/>
        <v>5</v>
      </c>
      <c r="P1010" s="1">
        <f t="shared" si="82"/>
        <v>5.6166666661738418E-2</v>
      </c>
      <c r="Q1010" s="1">
        <f t="shared" si="83"/>
        <v>1.347999999881722</v>
      </c>
      <c r="R1010" s="1">
        <f t="shared" si="84"/>
        <v>0.37708333333284827</v>
      </c>
    </row>
    <row r="1011" spans="1:18" x14ac:dyDescent="0.35">
      <c r="A1011" s="1">
        <v>6299</v>
      </c>
      <c r="B1011" s="1">
        <v>183696</v>
      </c>
      <c r="C1011" s="1">
        <v>42783</v>
      </c>
      <c r="D1011" s="1">
        <v>12</v>
      </c>
      <c r="E1011" s="1">
        <v>3</v>
      </c>
      <c r="F1011" s="1">
        <v>814</v>
      </c>
      <c r="G1011" s="1" t="s">
        <v>12</v>
      </c>
      <c r="H1011" s="2">
        <v>41587.229166666664</v>
      </c>
      <c r="I1011" s="2">
        <v>41587.344779999999</v>
      </c>
      <c r="J1011" s="1">
        <v>1</v>
      </c>
      <c r="K1011" s="1">
        <v>0</v>
      </c>
      <c r="L1011" s="2">
        <v>41586.852083333331</v>
      </c>
      <c r="M1011" s="1">
        <v>0</v>
      </c>
      <c r="N1011" s="1">
        <f t="shared" si="80"/>
        <v>6</v>
      </c>
      <c r="O1011" s="1">
        <f t="shared" si="81"/>
        <v>5</v>
      </c>
      <c r="P1011" s="1">
        <f t="shared" si="82"/>
        <v>0.11561333333520452</v>
      </c>
      <c r="Q1011" s="1">
        <f t="shared" si="83"/>
        <v>2.7747200000449084</v>
      </c>
      <c r="R1011" s="1">
        <f t="shared" si="84"/>
        <v>0.37708333333284827</v>
      </c>
    </row>
    <row r="1012" spans="1:18" x14ac:dyDescent="0.35">
      <c r="A1012" s="1">
        <v>6198</v>
      </c>
      <c r="B1012" s="1">
        <v>158368</v>
      </c>
      <c r="C1012" s="1">
        <v>40857</v>
      </c>
      <c r="D1012" s="1">
        <v>12</v>
      </c>
      <c r="E1012" s="1">
        <v>2</v>
      </c>
      <c r="F1012" s="1">
        <v>1010</v>
      </c>
      <c r="G1012" s="1">
        <v>455</v>
      </c>
      <c r="H1012" s="2">
        <v>41459.927083333336</v>
      </c>
      <c r="I1012" s="2">
        <v>41459.958850000003</v>
      </c>
      <c r="J1012" s="1">
        <v>0</v>
      </c>
      <c r="K1012" s="1">
        <v>0</v>
      </c>
      <c r="L1012" s="2">
        <v>41459.549305555556</v>
      </c>
      <c r="M1012" s="1">
        <v>0</v>
      </c>
      <c r="N1012" s="1">
        <f t="shared" si="80"/>
        <v>4</v>
      </c>
      <c r="O1012" s="1">
        <f t="shared" si="81"/>
        <v>22</v>
      </c>
      <c r="P1012" s="1">
        <f t="shared" si="82"/>
        <v>3.1766666666953824E-2</v>
      </c>
      <c r="Q1012" s="1">
        <f t="shared" si="83"/>
        <v>0.76240000000689179</v>
      </c>
      <c r="R1012" s="1">
        <f t="shared" si="84"/>
        <v>0.37777777777955635</v>
      </c>
    </row>
    <row r="1013" spans="1:18" x14ac:dyDescent="0.35">
      <c r="A1013" s="1">
        <v>7520</v>
      </c>
      <c r="B1013" s="1">
        <v>168542</v>
      </c>
      <c r="C1013" s="1">
        <v>40108</v>
      </c>
      <c r="D1013" s="1">
        <v>28</v>
      </c>
      <c r="E1013" s="1">
        <v>2</v>
      </c>
      <c r="F1013" s="1">
        <v>172</v>
      </c>
      <c r="G1013" s="1">
        <v>1068</v>
      </c>
      <c r="H1013" s="2">
        <v>41508.333333333336</v>
      </c>
      <c r="I1013" s="2">
        <v>41508.384839999999</v>
      </c>
      <c r="J1013" s="1">
        <v>0</v>
      </c>
      <c r="K1013" s="1">
        <v>0</v>
      </c>
      <c r="L1013" s="2">
        <v>41507.955555555556</v>
      </c>
      <c r="M1013" s="1">
        <v>0</v>
      </c>
      <c r="N1013" s="1">
        <f t="shared" si="80"/>
        <v>4</v>
      </c>
      <c r="O1013" s="1">
        <f t="shared" si="81"/>
        <v>8</v>
      </c>
      <c r="P1013" s="1">
        <f t="shared" si="82"/>
        <v>5.1506666663044598E-2</v>
      </c>
      <c r="Q1013" s="1">
        <f t="shared" si="83"/>
        <v>1.2361599999130704</v>
      </c>
      <c r="R1013" s="1">
        <f t="shared" si="84"/>
        <v>0.37777777777955635</v>
      </c>
    </row>
    <row r="1014" spans="1:18" x14ac:dyDescent="0.35">
      <c r="A1014" s="1">
        <v>7185</v>
      </c>
      <c r="B1014" s="1">
        <v>184109</v>
      </c>
      <c r="C1014" s="1">
        <v>42401</v>
      </c>
      <c r="D1014" s="1">
        <v>12</v>
      </c>
      <c r="E1014" s="1">
        <v>2</v>
      </c>
      <c r="F1014" s="1">
        <v>393</v>
      </c>
      <c r="G1014" s="1">
        <v>1010</v>
      </c>
      <c r="H1014" s="2">
        <v>41590.1875</v>
      </c>
      <c r="I1014" s="2">
        <v>41590.241529999999</v>
      </c>
      <c r="J1014" s="1">
        <v>0</v>
      </c>
      <c r="K1014" s="1">
        <v>0</v>
      </c>
      <c r="L1014" s="2">
        <v>41589.80972222222</v>
      </c>
      <c r="M1014" s="1">
        <v>0</v>
      </c>
      <c r="N1014" s="1">
        <f t="shared" si="80"/>
        <v>2</v>
      </c>
      <c r="O1014" s="1">
        <f t="shared" si="81"/>
        <v>4</v>
      </c>
      <c r="P1014" s="1">
        <f t="shared" si="82"/>
        <v>5.4029999999329448E-2</v>
      </c>
      <c r="Q1014" s="1">
        <f t="shared" si="83"/>
        <v>1.2967199999839067</v>
      </c>
      <c r="R1014" s="1">
        <f t="shared" si="84"/>
        <v>0.37777777777955635</v>
      </c>
    </row>
    <row r="1015" spans="1:18" x14ac:dyDescent="0.35">
      <c r="A1015" s="1">
        <v>7224</v>
      </c>
      <c r="B1015" s="1">
        <v>163263</v>
      </c>
      <c r="C1015" s="1">
        <v>20570</v>
      </c>
      <c r="D1015" s="1">
        <v>12</v>
      </c>
      <c r="E1015" s="1">
        <v>2</v>
      </c>
      <c r="F1015" s="1">
        <v>689</v>
      </c>
      <c r="G1015" s="1">
        <v>1068</v>
      </c>
      <c r="H1015" s="2">
        <v>41484.385416666664</v>
      </c>
      <c r="I1015" s="2">
        <v>41484.432520000002</v>
      </c>
      <c r="J1015" s="1">
        <v>0</v>
      </c>
      <c r="K1015" s="1">
        <v>0</v>
      </c>
      <c r="L1015" s="2">
        <v>41484.006944444445</v>
      </c>
      <c r="M1015" s="1">
        <v>0</v>
      </c>
      <c r="N1015" s="1">
        <f t="shared" si="80"/>
        <v>1</v>
      </c>
      <c r="O1015" s="1">
        <f t="shared" si="81"/>
        <v>9</v>
      </c>
      <c r="P1015" s="1">
        <f t="shared" si="82"/>
        <v>4.7103333337872755E-2</v>
      </c>
      <c r="Q1015" s="1">
        <f t="shared" si="83"/>
        <v>1.1304800001089461</v>
      </c>
      <c r="R1015" s="1">
        <f t="shared" si="84"/>
        <v>0.37847222221898846</v>
      </c>
    </row>
    <row r="1016" spans="1:18" x14ac:dyDescent="0.35">
      <c r="A1016" s="1">
        <v>5710</v>
      </c>
      <c r="B1016" s="1">
        <v>170885</v>
      </c>
      <c r="C1016" s="1">
        <v>41271</v>
      </c>
      <c r="D1016" s="1">
        <v>12</v>
      </c>
      <c r="E1016" s="1">
        <v>2</v>
      </c>
      <c r="F1016" s="1">
        <v>392</v>
      </c>
      <c r="G1016" s="1">
        <v>393</v>
      </c>
      <c r="H1016" s="2">
        <v>41519.25</v>
      </c>
      <c r="I1016" s="2">
        <v>41519.355280000003</v>
      </c>
      <c r="J1016" s="1">
        <v>1</v>
      </c>
      <c r="K1016" s="1">
        <v>0</v>
      </c>
      <c r="L1016" s="2">
        <v>41518.871527777781</v>
      </c>
      <c r="M1016" s="1">
        <v>0</v>
      </c>
      <c r="N1016" s="1">
        <f t="shared" si="80"/>
        <v>1</v>
      </c>
      <c r="O1016" s="1">
        <f t="shared" si="81"/>
        <v>6</v>
      </c>
      <c r="P1016" s="1">
        <f t="shared" si="82"/>
        <v>0.10528000000340398</v>
      </c>
      <c r="Q1016" s="1">
        <f t="shared" si="83"/>
        <v>2.5267200000816956</v>
      </c>
      <c r="R1016" s="1">
        <f t="shared" si="84"/>
        <v>0.37847222221898846</v>
      </c>
    </row>
    <row r="1017" spans="1:18" x14ac:dyDescent="0.35">
      <c r="A1017" s="1">
        <v>7598</v>
      </c>
      <c r="B1017" s="1">
        <v>159818</v>
      </c>
      <c r="C1017" s="1">
        <v>29757</v>
      </c>
      <c r="D1017" s="1">
        <v>12</v>
      </c>
      <c r="E1017" s="1">
        <v>2</v>
      </c>
      <c r="F1017" s="1">
        <v>220</v>
      </c>
      <c r="G1017" s="1">
        <v>1010</v>
      </c>
      <c r="H1017" s="2">
        <v>41466.395833333336</v>
      </c>
      <c r="I1017" s="2">
        <v>41466.437879999998</v>
      </c>
      <c r="J1017" s="1">
        <v>0</v>
      </c>
      <c r="K1017" s="1">
        <v>0</v>
      </c>
      <c r="L1017" s="2">
        <v>41466.015972222223</v>
      </c>
      <c r="M1017" s="1">
        <v>0</v>
      </c>
      <c r="N1017" s="1">
        <f t="shared" si="80"/>
        <v>4</v>
      </c>
      <c r="O1017" s="1">
        <f t="shared" si="81"/>
        <v>9</v>
      </c>
      <c r="P1017" s="1">
        <f t="shared" si="82"/>
        <v>4.2046666661917698E-2</v>
      </c>
      <c r="Q1017" s="1">
        <f t="shared" si="83"/>
        <v>1.0091199998860247</v>
      </c>
      <c r="R1017" s="1">
        <f t="shared" si="84"/>
        <v>0.37986111111240461</v>
      </c>
    </row>
    <row r="1018" spans="1:18" x14ac:dyDescent="0.35">
      <c r="A1018" s="1">
        <v>6249</v>
      </c>
      <c r="B1018" s="1">
        <v>168745</v>
      </c>
      <c r="C1018" s="1">
        <v>20570</v>
      </c>
      <c r="D1018" s="1">
        <v>12</v>
      </c>
      <c r="E1018" s="1">
        <v>2</v>
      </c>
      <c r="F1018" s="1">
        <v>689</v>
      </c>
      <c r="G1018" s="1">
        <v>1068</v>
      </c>
      <c r="H1018" s="2">
        <v>41509.40625</v>
      </c>
      <c r="I1018" s="2">
        <v>41509.45336</v>
      </c>
      <c r="J1018" s="1">
        <v>0</v>
      </c>
      <c r="K1018" s="1">
        <v>0</v>
      </c>
      <c r="L1018" s="2">
        <v>41509.026388888888</v>
      </c>
      <c r="M1018" s="1">
        <v>0</v>
      </c>
      <c r="N1018" s="1">
        <f t="shared" si="80"/>
        <v>5</v>
      </c>
      <c r="O1018" s="1">
        <f t="shared" si="81"/>
        <v>9</v>
      </c>
      <c r="P1018" s="1">
        <f t="shared" si="82"/>
        <v>4.7109999999520369E-2</v>
      </c>
      <c r="Q1018" s="1">
        <f t="shared" si="83"/>
        <v>1.1306399999884889</v>
      </c>
      <c r="R1018" s="1">
        <f t="shared" si="84"/>
        <v>0.37986111111240461</v>
      </c>
    </row>
    <row r="1019" spans="1:18" x14ac:dyDescent="0.35">
      <c r="A1019" s="1">
        <v>7618</v>
      </c>
      <c r="B1019" s="1">
        <v>165745</v>
      </c>
      <c r="C1019" s="1">
        <v>38870</v>
      </c>
      <c r="D1019" s="1">
        <v>12</v>
      </c>
      <c r="E1019" s="1">
        <v>2</v>
      </c>
      <c r="F1019" s="1">
        <v>171</v>
      </c>
      <c r="G1019" s="1">
        <v>1395</v>
      </c>
      <c r="H1019" s="2">
        <v>41495.791666666664</v>
      </c>
      <c r="I1019" s="2">
        <v>41495.817819999997</v>
      </c>
      <c r="J1019" s="1">
        <v>1</v>
      </c>
      <c r="K1019" s="1">
        <v>0</v>
      </c>
      <c r="L1019" s="2">
        <v>41495.411111111112</v>
      </c>
      <c r="M1019" s="1">
        <v>0</v>
      </c>
      <c r="N1019" s="1">
        <f t="shared" si="80"/>
        <v>5</v>
      </c>
      <c r="O1019" s="1">
        <f t="shared" si="81"/>
        <v>19</v>
      </c>
      <c r="P1019" s="1">
        <f t="shared" si="82"/>
        <v>2.6153333332331385E-2</v>
      </c>
      <c r="Q1019" s="1">
        <f t="shared" si="83"/>
        <v>0.62767999997595325</v>
      </c>
      <c r="R1019" s="1">
        <f t="shared" si="84"/>
        <v>0.38055555555183673</v>
      </c>
    </row>
    <row r="1020" spans="1:18" x14ac:dyDescent="0.35">
      <c r="A1020" s="1">
        <v>6455</v>
      </c>
      <c r="B1020" s="1">
        <v>178825</v>
      </c>
      <c r="C1020" s="1">
        <v>45135</v>
      </c>
      <c r="D1020" s="1">
        <v>12</v>
      </c>
      <c r="E1020" s="1">
        <v>3</v>
      </c>
      <c r="F1020" s="1">
        <v>455</v>
      </c>
      <c r="G1020" s="1" t="s">
        <v>12</v>
      </c>
      <c r="H1020" s="2">
        <v>41560.4375</v>
      </c>
      <c r="I1020" s="2">
        <v>41560.645830000001</v>
      </c>
      <c r="J1020" s="1">
        <v>1</v>
      </c>
      <c r="K1020" s="1">
        <v>0</v>
      </c>
      <c r="L1020" s="2">
        <v>41560.056944444441</v>
      </c>
      <c r="M1020" s="1">
        <v>0</v>
      </c>
      <c r="N1020" s="1">
        <f t="shared" si="80"/>
        <v>7</v>
      </c>
      <c r="O1020" s="1">
        <f t="shared" si="81"/>
        <v>10</v>
      </c>
      <c r="P1020" s="1">
        <f t="shared" si="82"/>
        <v>0.20833000000129687</v>
      </c>
      <c r="Q1020" s="1">
        <f t="shared" si="83"/>
        <v>4.9999200000311248</v>
      </c>
      <c r="R1020" s="1">
        <f t="shared" si="84"/>
        <v>0.38055555555911269</v>
      </c>
    </row>
    <row r="1021" spans="1:18" x14ac:dyDescent="0.35">
      <c r="A1021" s="1">
        <v>7600</v>
      </c>
      <c r="B1021" s="1">
        <v>178955</v>
      </c>
      <c r="C1021" s="1">
        <v>45219</v>
      </c>
      <c r="D1021" s="1">
        <v>12</v>
      </c>
      <c r="E1021" s="1">
        <v>2</v>
      </c>
      <c r="F1021" s="1">
        <v>393</v>
      </c>
      <c r="G1021" s="1">
        <v>515</v>
      </c>
      <c r="H1021" s="2">
        <v>41561.229166666664</v>
      </c>
      <c r="I1021" s="2">
        <v>41561.276610000001</v>
      </c>
      <c r="J1021" s="1">
        <v>1</v>
      </c>
      <c r="K1021" s="1">
        <v>0</v>
      </c>
      <c r="L1021" s="2">
        <v>41560.847222222219</v>
      </c>
      <c r="M1021" s="1">
        <v>0</v>
      </c>
      <c r="N1021" s="1">
        <f t="shared" si="80"/>
        <v>1</v>
      </c>
      <c r="O1021" s="1">
        <f t="shared" si="81"/>
        <v>5</v>
      </c>
      <c r="P1021" s="1">
        <f t="shared" si="82"/>
        <v>4.744333333655959E-2</v>
      </c>
      <c r="Q1021" s="1">
        <f t="shared" si="83"/>
        <v>1.1386400000774302</v>
      </c>
      <c r="R1021" s="1">
        <f t="shared" si="84"/>
        <v>0.38194444444525288</v>
      </c>
    </row>
    <row r="1022" spans="1:18" x14ac:dyDescent="0.35">
      <c r="A1022" s="1">
        <v>6622</v>
      </c>
      <c r="B1022" s="1">
        <v>174365</v>
      </c>
      <c r="C1022" s="1">
        <v>21941</v>
      </c>
      <c r="D1022" s="1">
        <v>12</v>
      </c>
      <c r="E1022" s="1">
        <v>2</v>
      </c>
      <c r="F1022" s="1">
        <v>112</v>
      </c>
      <c r="G1022" s="1">
        <v>585</v>
      </c>
      <c r="H1022" s="2">
        <v>41536.75</v>
      </c>
      <c r="I1022" s="2">
        <v>41536.792820000002</v>
      </c>
      <c r="J1022" s="1">
        <v>0</v>
      </c>
      <c r="K1022" s="1">
        <v>0</v>
      </c>
      <c r="L1022" s="2">
        <v>41536.365972222222</v>
      </c>
      <c r="M1022" s="1">
        <v>0</v>
      </c>
      <c r="N1022" s="1">
        <f t="shared" si="80"/>
        <v>4</v>
      </c>
      <c r="O1022" s="1">
        <f t="shared" si="81"/>
        <v>18</v>
      </c>
      <c r="P1022" s="1">
        <f t="shared" si="82"/>
        <v>4.2820000002393499E-2</v>
      </c>
      <c r="Q1022" s="1">
        <f t="shared" si="83"/>
        <v>1.027680000057444</v>
      </c>
      <c r="R1022" s="1">
        <f t="shared" si="84"/>
        <v>0.38402777777810115</v>
      </c>
    </row>
    <row r="1023" spans="1:18" x14ac:dyDescent="0.35">
      <c r="A1023" s="1">
        <v>7212</v>
      </c>
      <c r="B1023" s="1">
        <v>181266</v>
      </c>
      <c r="C1023" s="1">
        <v>46334</v>
      </c>
      <c r="D1023" s="1">
        <v>12</v>
      </c>
      <c r="E1023" s="1">
        <v>3</v>
      </c>
      <c r="F1023" s="1">
        <v>92</v>
      </c>
      <c r="G1023" s="1" t="s">
        <v>12</v>
      </c>
      <c r="H1023" s="2">
        <v>41574.375</v>
      </c>
      <c r="I1023" s="2">
        <v>41574.75</v>
      </c>
      <c r="J1023" s="1">
        <v>0</v>
      </c>
      <c r="K1023" s="1">
        <v>0</v>
      </c>
      <c r="L1023" s="2">
        <v>41573.990972222222</v>
      </c>
      <c r="M1023" s="1">
        <v>0</v>
      </c>
      <c r="N1023" s="1">
        <f t="shared" si="80"/>
        <v>7</v>
      </c>
      <c r="O1023" s="1">
        <f t="shared" si="81"/>
        <v>9</v>
      </c>
      <c r="P1023" s="1">
        <f t="shared" si="82"/>
        <v>0.375</v>
      </c>
      <c r="Q1023" s="1">
        <f t="shared" si="83"/>
        <v>9</v>
      </c>
      <c r="R1023" s="1">
        <f t="shared" si="84"/>
        <v>0.38402777777810115</v>
      </c>
    </row>
    <row r="1024" spans="1:18" x14ac:dyDescent="0.35">
      <c r="A1024" s="1">
        <v>7116</v>
      </c>
      <c r="B1024" s="1">
        <v>185750</v>
      </c>
      <c r="C1024" s="1">
        <v>17905</v>
      </c>
      <c r="D1024" s="1">
        <v>12</v>
      </c>
      <c r="E1024" s="1">
        <v>2</v>
      </c>
      <c r="F1024" s="1">
        <v>571</v>
      </c>
      <c r="G1024" s="1">
        <v>393</v>
      </c>
      <c r="H1024" s="2">
        <v>41601.302083333336</v>
      </c>
      <c r="I1024" s="2">
        <v>41601.39359</v>
      </c>
      <c r="J1024" s="1">
        <v>1</v>
      </c>
      <c r="K1024" s="1">
        <v>0</v>
      </c>
      <c r="L1024" s="2">
        <v>41600.918055555558</v>
      </c>
      <c r="M1024" s="1">
        <v>0</v>
      </c>
      <c r="N1024" s="1">
        <f t="shared" si="80"/>
        <v>6</v>
      </c>
      <c r="O1024" s="1">
        <f t="shared" si="81"/>
        <v>7</v>
      </c>
      <c r="P1024" s="1">
        <f t="shared" si="82"/>
        <v>9.1506666663917713E-2</v>
      </c>
      <c r="Q1024" s="1">
        <f t="shared" si="83"/>
        <v>2.1961599999340251</v>
      </c>
      <c r="R1024" s="1">
        <f t="shared" si="84"/>
        <v>0.38402777777810115</v>
      </c>
    </row>
    <row r="1025" spans="1:18" x14ac:dyDescent="0.35">
      <c r="A1025" s="1">
        <v>5620</v>
      </c>
      <c r="B1025" s="1">
        <v>157748</v>
      </c>
      <c r="C1025" s="1">
        <v>22471</v>
      </c>
      <c r="D1025" s="1">
        <v>85</v>
      </c>
      <c r="E1025" s="1">
        <v>2</v>
      </c>
      <c r="F1025" s="1">
        <v>297</v>
      </c>
      <c r="G1025" s="1">
        <v>1389</v>
      </c>
      <c r="H1025" s="2">
        <v>41456.375</v>
      </c>
      <c r="I1025" s="2">
        <v>41456.396919999999</v>
      </c>
      <c r="J1025" s="1">
        <v>1</v>
      </c>
      <c r="K1025" s="1">
        <v>0</v>
      </c>
      <c r="L1025" s="2">
        <v>41455.990277777775</v>
      </c>
      <c r="M1025" s="1">
        <v>0</v>
      </c>
      <c r="N1025" s="1">
        <f t="shared" si="80"/>
        <v>1</v>
      </c>
      <c r="O1025" s="1">
        <f t="shared" si="81"/>
        <v>9</v>
      </c>
      <c r="P1025" s="1">
        <f t="shared" si="82"/>
        <v>2.1919999999227002E-2</v>
      </c>
      <c r="Q1025" s="1">
        <f t="shared" si="83"/>
        <v>0.52607999998144805</v>
      </c>
      <c r="R1025" s="1">
        <f t="shared" si="84"/>
        <v>0.38472222222480923</v>
      </c>
    </row>
    <row r="1026" spans="1:18" x14ac:dyDescent="0.35">
      <c r="A1026" s="1">
        <v>5994</v>
      </c>
      <c r="B1026" s="1">
        <v>157904</v>
      </c>
      <c r="C1026" s="1">
        <v>35348</v>
      </c>
      <c r="D1026" s="1">
        <v>12</v>
      </c>
      <c r="E1026" s="1">
        <v>2</v>
      </c>
      <c r="F1026" s="1">
        <v>974</v>
      </c>
      <c r="G1026" s="1">
        <v>393</v>
      </c>
      <c r="H1026" s="2">
        <v>41457.25</v>
      </c>
      <c r="I1026" s="2">
        <v>41457.269840000001</v>
      </c>
      <c r="J1026" s="1">
        <v>1</v>
      </c>
      <c r="K1026" s="1">
        <v>0</v>
      </c>
      <c r="L1026" s="2">
        <v>41456.865277777775</v>
      </c>
      <c r="M1026" s="1">
        <v>0</v>
      </c>
      <c r="N1026" s="1">
        <f t="shared" ref="N1026:N1089" si="85">WEEKDAY(H1026,2)</f>
        <v>2</v>
      </c>
      <c r="O1026" s="1">
        <f t="shared" ref="O1026:O1089" si="86">HOUR(H1026)</f>
        <v>6</v>
      </c>
      <c r="P1026" s="1">
        <f t="shared" ref="P1026:P1089" si="87">I1026-H1026</f>
        <v>1.9840000000840519E-2</v>
      </c>
      <c r="Q1026" s="1">
        <f t="shared" ref="Q1026:Q1089" si="88">IF(M1026=1, "",P1026*24)</f>
        <v>0.47616000002017245</v>
      </c>
      <c r="R1026" s="1">
        <f t="shared" ref="R1026:R1089" si="89">H1026-L1026</f>
        <v>0.38472222222480923</v>
      </c>
    </row>
    <row r="1027" spans="1:18" x14ac:dyDescent="0.35">
      <c r="A1027" s="1">
        <v>6611</v>
      </c>
      <c r="B1027" s="1">
        <v>158362</v>
      </c>
      <c r="C1027" s="1">
        <v>40857</v>
      </c>
      <c r="D1027" s="1">
        <v>12</v>
      </c>
      <c r="E1027" s="1">
        <v>2</v>
      </c>
      <c r="F1027" s="1">
        <v>1010</v>
      </c>
      <c r="G1027" s="1">
        <v>571</v>
      </c>
      <c r="H1027" s="2">
        <v>41459.927083333336</v>
      </c>
      <c r="I1027" s="2">
        <v>41459.98042</v>
      </c>
      <c r="J1027" s="1">
        <v>0</v>
      </c>
      <c r="K1027" s="1">
        <v>0</v>
      </c>
      <c r="L1027" s="2">
        <v>41459.540972222225</v>
      </c>
      <c r="M1027" s="1">
        <v>0</v>
      </c>
      <c r="N1027" s="1">
        <f t="shared" si="85"/>
        <v>4</v>
      </c>
      <c r="O1027" s="1">
        <f t="shared" si="86"/>
        <v>22</v>
      </c>
      <c r="P1027" s="1">
        <f t="shared" si="87"/>
        <v>5.3336666664108634E-2</v>
      </c>
      <c r="Q1027" s="1">
        <f t="shared" si="88"/>
        <v>1.2800799999386072</v>
      </c>
      <c r="R1027" s="1">
        <f t="shared" si="89"/>
        <v>0.38611111111094942</v>
      </c>
    </row>
    <row r="1028" spans="1:18" x14ac:dyDescent="0.35">
      <c r="A1028" s="1">
        <v>5831</v>
      </c>
      <c r="B1028" s="1">
        <v>163403</v>
      </c>
      <c r="C1028" s="1">
        <v>868</v>
      </c>
      <c r="D1028" s="1">
        <v>12</v>
      </c>
      <c r="E1028" s="1">
        <v>2</v>
      </c>
      <c r="F1028" s="1">
        <v>238</v>
      </c>
      <c r="G1028" s="1">
        <v>452</v>
      </c>
      <c r="H1028" s="2">
        <v>41485.1875</v>
      </c>
      <c r="I1028" s="2">
        <v>41485.201439999997</v>
      </c>
      <c r="J1028" s="1">
        <v>0</v>
      </c>
      <c r="K1028" s="1">
        <v>0</v>
      </c>
      <c r="L1028" s="2">
        <v>41484.801388888889</v>
      </c>
      <c r="M1028" s="1">
        <v>0</v>
      </c>
      <c r="N1028" s="1">
        <f t="shared" si="85"/>
        <v>2</v>
      </c>
      <c r="O1028" s="1">
        <f t="shared" si="86"/>
        <v>4</v>
      </c>
      <c r="P1028" s="1">
        <f t="shared" si="87"/>
        <v>1.3939999997091945E-2</v>
      </c>
      <c r="Q1028" s="1">
        <f t="shared" si="88"/>
        <v>0.33455999993020669</v>
      </c>
      <c r="R1028" s="1">
        <f t="shared" si="89"/>
        <v>0.38611111111094942</v>
      </c>
    </row>
    <row r="1029" spans="1:18" x14ac:dyDescent="0.35">
      <c r="A1029" s="1">
        <v>7702</v>
      </c>
      <c r="B1029" s="1">
        <v>179647</v>
      </c>
      <c r="C1029" s="1">
        <v>20570</v>
      </c>
      <c r="D1029" s="1">
        <v>12</v>
      </c>
      <c r="E1029" s="1">
        <v>2</v>
      </c>
      <c r="F1029" s="1">
        <v>689</v>
      </c>
      <c r="G1029" s="1">
        <v>1068</v>
      </c>
      <c r="H1029" s="2">
        <v>41565.40625</v>
      </c>
      <c r="I1029" s="2">
        <v>41565.45336</v>
      </c>
      <c r="J1029" s="1">
        <v>0</v>
      </c>
      <c r="K1029" s="1">
        <v>0</v>
      </c>
      <c r="L1029" s="2">
        <v>41565.019444444442</v>
      </c>
      <c r="M1029" s="1">
        <v>0</v>
      </c>
      <c r="N1029" s="1">
        <f t="shared" si="85"/>
        <v>5</v>
      </c>
      <c r="O1029" s="1">
        <f t="shared" si="86"/>
        <v>9</v>
      </c>
      <c r="P1029" s="1">
        <f t="shared" si="87"/>
        <v>4.7109999999520369E-2</v>
      </c>
      <c r="Q1029" s="1">
        <f t="shared" si="88"/>
        <v>1.1306399999884889</v>
      </c>
      <c r="R1029" s="1">
        <f t="shared" si="89"/>
        <v>0.3868055555576575</v>
      </c>
    </row>
    <row r="1030" spans="1:18" x14ac:dyDescent="0.35">
      <c r="A1030" s="1">
        <v>5976</v>
      </c>
      <c r="B1030" s="1">
        <v>185069</v>
      </c>
      <c r="C1030" s="1">
        <v>42783</v>
      </c>
      <c r="D1030" s="1">
        <v>12</v>
      </c>
      <c r="E1030" s="1">
        <v>2</v>
      </c>
      <c r="F1030" s="1">
        <v>814</v>
      </c>
      <c r="G1030" s="1">
        <v>1384</v>
      </c>
      <c r="H1030" s="2">
        <v>41596.8125</v>
      </c>
      <c r="I1030" s="2">
        <v>41596.895519999998</v>
      </c>
      <c r="J1030" s="1">
        <v>1</v>
      </c>
      <c r="K1030" s="1">
        <v>0</v>
      </c>
      <c r="L1030" s="2">
        <v>41596.425694444442</v>
      </c>
      <c r="M1030" s="1">
        <v>0</v>
      </c>
      <c r="N1030" s="1">
        <f t="shared" si="85"/>
        <v>1</v>
      </c>
      <c r="O1030" s="1">
        <f t="shared" si="86"/>
        <v>19</v>
      </c>
      <c r="P1030" s="1">
        <f t="shared" si="87"/>
        <v>8.3019999998214189E-2</v>
      </c>
      <c r="Q1030" s="1">
        <f t="shared" si="88"/>
        <v>1.9924799999571405</v>
      </c>
      <c r="R1030" s="1">
        <f t="shared" si="89"/>
        <v>0.3868055555576575</v>
      </c>
    </row>
    <row r="1031" spans="1:18" x14ac:dyDescent="0.35">
      <c r="A1031" s="1">
        <v>7210</v>
      </c>
      <c r="B1031" s="1">
        <v>178771</v>
      </c>
      <c r="C1031" s="1">
        <v>45100</v>
      </c>
      <c r="D1031" s="1">
        <v>12</v>
      </c>
      <c r="E1031" s="1">
        <v>2</v>
      </c>
      <c r="F1031" s="1">
        <v>575</v>
      </c>
      <c r="G1031" s="1">
        <v>393</v>
      </c>
      <c r="H1031" s="2">
        <v>41560.197916666664</v>
      </c>
      <c r="I1031" s="2">
        <v>41560.251620000003</v>
      </c>
      <c r="J1031" s="1">
        <v>1</v>
      </c>
      <c r="K1031" s="1">
        <v>0</v>
      </c>
      <c r="L1031" s="2">
        <v>41559.810416666667</v>
      </c>
      <c r="M1031" s="1">
        <v>0</v>
      </c>
      <c r="N1031" s="1">
        <f t="shared" si="85"/>
        <v>7</v>
      </c>
      <c r="O1031" s="1">
        <f t="shared" si="86"/>
        <v>4</v>
      </c>
      <c r="P1031" s="1">
        <f t="shared" si="87"/>
        <v>5.3703333338489756E-2</v>
      </c>
      <c r="Q1031" s="1">
        <f t="shared" si="88"/>
        <v>1.2888800001237541</v>
      </c>
      <c r="R1031" s="1">
        <f t="shared" si="89"/>
        <v>0.38749999999708962</v>
      </c>
    </row>
    <row r="1032" spans="1:18" x14ac:dyDescent="0.35">
      <c r="A1032" s="1">
        <v>6180</v>
      </c>
      <c r="B1032" s="1">
        <v>158609</v>
      </c>
      <c r="C1032" s="1">
        <v>22100</v>
      </c>
      <c r="D1032" s="1">
        <v>12</v>
      </c>
      <c r="E1032" s="1">
        <v>2</v>
      </c>
      <c r="F1032" s="1">
        <v>83</v>
      </c>
      <c r="G1032" s="1">
        <v>585</v>
      </c>
      <c r="H1032" s="2">
        <v>41461.1875</v>
      </c>
      <c r="I1032" s="2">
        <v>41461.21645</v>
      </c>
      <c r="J1032" s="1">
        <v>1</v>
      </c>
      <c r="K1032" s="1">
        <v>0</v>
      </c>
      <c r="L1032" s="2">
        <v>41460.799305555556</v>
      </c>
      <c r="M1032" s="1">
        <v>0</v>
      </c>
      <c r="N1032" s="1">
        <f t="shared" si="85"/>
        <v>6</v>
      </c>
      <c r="O1032" s="1">
        <f t="shared" si="86"/>
        <v>4</v>
      </c>
      <c r="P1032" s="1">
        <f t="shared" si="87"/>
        <v>2.8949999999895226E-2</v>
      </c>
      <c r="Q1032" s="1">
        <f t="shared" si="88"/>
        <v>0.69479999999748543</v>
      </c>
      <c r="R1032" s="1">
        <f t="shared" si="89"/>
        <v>0.38819444444379769</v>
      </c>
    </row>
    <row r="1033" spans="1:18" x14ac:dyDescent="0.35">
      <c r="A1033" s="1">
        <v>7130</v>
      </c>
      <c r="B1033" s="1">
        <v>160246</v>
      </c>
      <c r="C1033" s="1">
        <v>1877</v>
      </c>
      <c r="D1033" s="1">
        <v>12</v>
      </c>
      <c r="E1033" s="1">
        <v>2</v>
      </c>
      <c r="F1033" s="1">
        <v>689</v>
      </c>
      <c r="G1033" s="1">
        <v>1393</v>
      </c>
      <c r="H1033" s="2">
        <v>41468.135416666664</v>
      </c>
      <c r="I1033" s="2">
        <v>41468.191330000001</v>
      </c>
      <c r="J1033" s="1">
        <v>0</v>
      </c>
      <c r="K1033" s="1">
        <v>0</v>
      </c>
      <c r="L1033" s="2">
        <v>41467.74722222222</v>
      </c>
      <c r="M1033" s="1">
        <v>0</v>
      </c>
      <c r="N1033" s="1">
        <f t="shared" si="85"/>
        <v>6</v>
      </c>
      <c r="O1033" s="1">
        <f t="shared" si="86"/>
        <v>3</v>
      </c>
      <c r="P1033" s="1">
        <f t="shared" si="87"/>
        <v>5.5913333337230142E-2</v>
      </c>
      <c r="Q1033" s="1">
        <f t="shared" si="88"/>
        <v>1.3419200000935234</v>
      </c>
      <c r="R1033" s="1">
        <f t="shared" si="89"/>
        <v>0.38819444444379769</v>
      </c>
    </row>
    <row r="1034" spans="1:18" x14ac:dyDescent="0.35">
      <c r="A1034" s="1">
        <v>5722</v>
      </c>
      <c r="B1034" s="1">
        <v>172935</v>
      </c>
      <c r="C1034" s="1">
        <v>40291</v>
      </c>
      <c r="D1034" s="1">
        <v>12</v>
      </c>
      <c r="E1034" s="1">
        <v>2</v>
      </c>
      <c r="F1034" s="1">
        <v>1085</v>
      </c>
      <c r="G1034" s="1">
        <v>1224</v>
      </c>
      <c r="H1034" s="2">
        <v>41529.3125</v>
      </c>
      <c r="I1034" s="2">
        <v>41529.355669999997</v>
      </c>
      <c r="J1034" s="1">
        <v>1</v>
      </c>
      <c r="K1034" s="1">
        <v>0</v>
      </c>
      <c r="L1034" s="2">
        <v>41528.924305555556</v>
      </c>
      <c r="M1034" s="1">
        <v>0</v>
      </c>
      <c r="N1034" s="1">
        <f t="shared" si="85"/>
        <v>4</v>
      </c>
      <c r="O1034" s="1">
        <f t="shared" si="86"/>
        <v>7</v>
      </c>
      <c r="P1034" s="1">
        <f t="shared" si="87"/>
        <v>4.3169999997189734E-2</v>
      </c>
      <c r="Q1034" s="1">
        <f t="shared" si="88"/>
        <v>1.0360799999325536</v>
      </c>
      <c r="R1034" s="1">
        <f t="shared" si="89"/>
        <v>0.38819444444379769</v>
      </c>
    </row>
    <row r="1035" spans="1:18" x14ac:dyDescent="0.35">
      <c r="A1035" s="1">
        <v>6414</v>
      </c>
      <c r="B1035" s="1">
        <v>175431</v>
      </c>
      <c r="C1035" s="1">
        <v>43596</v>
      </c>
      <c r="D1035" s="1">
        <v>12</v>
      </c>
      <c r="E1035" s="1">
        <v>2</v>
      </c>
      <c r="F1035" s="1">
        <v>1297</v>
      </c>
      <c r="G1035" s="1">
        <v>1192</v>
      </c>
      <c r="H1035" s="2">
        <v>41543.270833333336</v>
      </c>
      <c r="I1035" s="2">
        <v>41543.293469999997</v>
      </c>
      <c r="J1035" s="1">
        <v>0</v>
      </c>
      <c r="K1035" s="1">
        <v>0</v>
      </c>
      <c r="L1035" s="2">
        <v>41542.882638888892</v>
      </c>
      <c r="M1035" s="1">
        <v>0</v>
      </c>
      <c r="N1035" s="1">
        <f t="shared" si="85"/>
        <v>4</v>
      </c>
      <c r="O1035" s="1">
        <f t="shared" si="86"/>
        <v>6</v>
      </c>
      <c r="P1035" s="1">
        <f t="shared" si="87"/>
        <v>2.2636666661128402E-2</v>
      </c>
      <c r="Q1035" s="1">
        <f t="shared" si="88"/>
        <v>0.54327999986708164</v>
      </c>
      <c r="R1035" s="1">
        <f t="shared" si="89"/>
        <v>0.38819444444379769</v>
      </c>
    </row>
    <row r="1036" spans="1:18" x14ac:dyDescent="0.35">
      <c r="A1036" s="1">
        <v>5653</v>
      </c>
      <c r="B1036" s="1">
        <v>169318</v>
      </c>
      <c r="C1036" s="1">
        <v>40320</v>
      </c>
      <c r="D1036" s="1">
        <v>12</v>
      </c>
      <c r="E1036" s="1">
        <v>2</v>
      </c>
      <c r="F1036" s="1">
        <v>499</v>
      </c>
      <c r="G1036" s="1">
        <v>1184</v>
      </c>
      <c r="H1036" s="2">
        <v>41512.333333333336</v>
      </c>
      <c r="I1036" s="2">
        <v>41512.385999999999</v>
      </c>
      <c r="J1036" s="1">
        <v>0</v>
      </c>
      <c r="K1036" s="1">
        <v>0</v>
      </c>
      <c r="L1036" s="2">
        <v>41511.944444444445</v>
      </c>
      <c r="M1036" s="1">
        <v>0</v>
      </c>
      <c r="N1036" s="1">
        <f t="shared" si="85"/>
        <v>1</v>
      </c>
      <c r="O1036" s="1">
        <f t="shared" si="86"/>
        <v>8</v>
      </c>
      <c r="P1036" s="1">
        <f t="shared" si="87"/>
        <v>5.2666666662844364E-2</v>
      </c>
      <c r="Q1036" s="1">
        <f t="shared" si="88"/>
        <v>1.2639999999082647</v>
      </c>
      <c r="R1036" s="1">
        <f t="shared" si="89"/>
        <v>0.38888888889050577</v>
      </c>
    </row>
    <row r="1037" spans="1:18" x14ac:dyDescent="0.35">
      <c r="A1037" s="1">
        <v>6005</v>
      </c>
      <c r="B1037" s="1">
        <v>165194</v>
      </c>
      <c r="C1037" s="1">
        <v>38590</v>
      </c>
      <c r="D1037" s="1">
        <v>12</v>
      </c>
      <c r="E1037" s="1">
        <v>2</v>
      </c>
      <c r="F1037" s="1">
        <v>571</v>
      </c>
      <c r="G1037" s="1">
        <v>393</v>
      </c>
      <c r="H1037" s="2">
        <v>41493.125</v>
      </c>
      <c r="I1037" s="2">
        <v>41493.187919999997</v>
      </c>
      <c r="J1037" s="1">
        <v>1</v>
      </c>
      <c r="K1037" s="1">
        <v>0</v>
      </c>
      <c r="L1037" s="2">
        <v>41492.73541666667</v>
      </c>
      <c r="M1037" s="1">
        <v>0</v>
      </c>
      <c r="N1037" s="1">
        <f t="shared" si="85"/>
        <v>3</v>
      </c>
      <c r="O1037" s="1">
        <f t="shared" si="86"/>
        <v>3</v>
      </c>
      <c r="P1037" s="1">
        <f t="shared" si="87"/>
        <v>6.2919999996665865E-2</v>
      </c>
      <c r="Q1037" s="1">
        <f t="shared" si="88"/>
        <v>1.5100799999199808</v>
      </c>
      <c r="R1037" s="1">
        <f t="shared" si="89"/>
        <v>0.38958333332993789</v>
      </c>
    </row>
    <row r="1038" spans="1:18" x14ac:dyDescent="0.35">
      <c r="A1038" s="1">
        <v>6600</v>
      </c>
      <c r="B1038" s="1">
        <v>183571</v>
      </c>
      <c r="C1038" s="1">
        <v>29648</v>
      </c>
      <c r="D1038" s="1">
        <v>12</v>
      </c>
      <c r="E1038" s="1">
        <v>3</v>
      </c>
      <c r="F1038" s="1">
        <v>571</v>
      </c>
      <c r="G1038" s="1" t="s">
        <v>12</v>
      </c>
      <c r="H1038" s="2">
        <v>41586.322916666664</v>
      </c>
      <c r="I1038" s="2">
        <v>41586.479650000001</v>
      </c>
      <c r="J1038" s="1">
        <v>0</v>
      </c>
      <c r="K1038" s="1">
        <v>0</v>
      </c>
      <c r="L1038" s="2">
        <v>41585.933333333334</v>
      </c>
      <c r="M1038" s="1">
        <v>0</v>
      </c>
      <c r="N1038" s="1">
        <f t="shared" si="85"/>
        <v>5</v>
      </c>
      <c r="O1038" s="1">
        <f t="shared" si="86"/>
        <v>7</v>
      </c>
      <c r="P1038" s="1">
        <f t="shared" si="87"/>
        <v>0.15673333333688788</v>
      </c>
      <c r="Q1038" s="1">
        <f t="shared" si="88"/>
        <v>3.7616000000853091</v>
      </c>
      <c r="R1038" s="1">
        <f t="shared" si="89"/>
        <v>0.38958333332993789</v>
      </c>
    </row>
    <row r="1039" spans="1:18" x14ac:dyDescent="0.35">
      <c r="A1039" s="1">
        <v>6810</v>
      </c>
      <c r="B1039" s="1">
        <v>165900</v>
      </c>
      <c r="C1039" s="1">
        <v>38953</v>
      </c>
      <c r="D1039" s="1">
        <v>12</v>
      </c>
      <c r="E1039" s="1">
        <v>2</v>
      </c>
      <c r="F1039" s="1">
        <v>1338</v>
      </c>
      <c r="G1039" s="1">
        <v>393</v>
      </c>
      <c r="H1039" s="2">
        <v>41496.270833333336</v>
      </c>
      <c r="I1039" s="2">
        <v>41496.314480000001</v>
      </c>
      <c r="J1039" s="1">
        <v>0</v>
      </c>
      <c r="K1039" s="1">
        <v>0</v>
      </c>
      <c r="L1039" s="2">
        <v>41495.881249999999</v>
      </c>
      <c r="M1039" s="1">
        <v>0</v>
      </c>
      <c r="N1039" s="1">
        <f t="shared" si="85"/>
        <v>6</v>
      </c>
      <c r="O1039" s="1">
        <f t="shared" si="86"/>
        <v>6</v>
      </c>
      <c r="P1039" s="1">
        <f t="shared" si="87"/>
        <v>4.3646666665154044E-2</v>
      </c>
      <c r="Q1039" s="1">
        <f t="shared" si="88"/>
        <v>1.047519999963697</v>
      </c>
      <c r="R1039" s="1">
        <f t="shared" si="89"/>
        <v>0.38958333333721384</v>
      </c>
    </row>
    <row r="1040" spans="1:18" x14ac:dyDescent="0.35">
      <c r="A1040" s="1">
        <v>6201</v>
      </c>
      <c r="B1040" s="1">
        <v>178144</v>
      </c>
      <c r="C1040" s="1">
        <v>44771</v>
      </c>
      <c r="D1040" s="1">
        <v>12</v>
      </c>
      <c r="E1040" s="1">
        <v>2</v>
      </c>
      <c r="F1040" s="1">
        <v>1371</v>
      </c>
      <c r="G1040" s="1">
        <v>1133</v>
      </c>
      <c r="H1040" s="2">
        <v>41557.270833333336</v>
      </c>
      <c r="I1040" s="2">
        <v>41557.290560000001</v>
      </c>
      <c r="J1040" s="1">
        <v>1</v>
      </c>
      <c r="K1040" s="1">
        <v>0</v>
      </c>
      <c r="L1040" s="2">
        <v>41556.881249999999</v>
      </c>
      <c r="M1040" s="1">
        <v>0</v>
      </c>
      <c r="N1040" s="1">
        <f t="shared" si="85"/>
        <v>4</v>
      </c>
      <c r="O1040" s="1">
        <f t="shared" si="86"/>
        <v>6</v>
      </c>
      <c r="P1040" s="1">
        <f t="shared" si="87"/>
        <v>1.9726666665519588E-2</v>
      </c>
      <c r="Q1040" s="1">
        <f t="shared" si="88"/>
        <v>0.4734399999724701</v>
      </c>
      <c r="R1040" s="1">
        <f t="shared" si="89"/>
        <v>0.38958333333721384</v>
      </c>
    </row>
    <row r="1041" spans="1:18" x14ac:dyDescent="0.35">
      <c r="A1041" s="1">
        <v>6673</v>
      </c>
      <c r="B1041" s="1">
        <v>183436</v>
      </c>
      <c r="C1041" s="1">
        <v>29648</v>
      </c>
      <c r="D1041" s="1">
        <v>12</v>
      </c>
      <c r="E1041" s="1">
        <v>3</v>
      </c>
      <c r="F1041" s="1">
        <v>1015</v>
      </c>
      <c r="G1041" s="1" t="s">
        <v>12</v>
      </c>
      <c r="H1041" s="2">
        <v>41585.354166666664</v>
      </c>
      <c r="I1041" s="2">
        <v>41585.428959999997</v>
      </c>
      <c r="J1041" s="1">
        <v>0</v>
      </c>
      <c r="K1041" s="1">
        <v>0</v>
      </c>
      <c r="L1041" s="2">
        <v>41584.963888888888</v>
      </c>
      <c r="M1041" s="1">
        <v>0</v>
      </c>
      <c r="N1041" s="1">
        <f t="shared" si="85"/>
        <v>4</v>
      </c>
      <c r="O1041" s="1">
        <f t="shared" si="86"/>
        <v>8</v>
      </c>
      <c r="P1041" s="1">
        <f t="shared" si="87"/>
        <v>7.479333333321847E-2</v>
      </c>
      <c r="Q1041" s="1">
        <f t="shared" si="88"/>
        <v>1.7950399999972433</v>
      </c>
      <c r="R1041" s="1">
        <f t="shared" si="89"/>
        <v>0.39027777777664596</v>
      </c>
    </row>
    <row r="1042" spans="1:18" x14ac:dyDescent="0.35">
      <c r="A1042" s="1">
        <v>6480</v>
      </c>
      <c r="B1042" s="1">
        <v>161729</v>
      </c>
      <c r="C1042" s="1">
        <v>5142</v>
      </c>
      <c r="D1042" s="1">
        <v>12</v>
      </c>
      <c r="E1042" s="1">
        <v>2</v>
      </c>
      <c r="F1042" s="1">
        <v>450</v>
      </c>
      <c r="G1042" s="1">
        <v>393</v>
      </c>
      <c r="H1042" s="2">
        <v>41476.1875</v>
      </c>
      <c r="I1042" s="2">
        <v>41476.240310000001</v>
      </c>
      <c r="J1042" s="1">
        <v>0</v>
      </c>
      <c r="K1042" s="1">
        <v>0</v>
      </c>
      <c r="L1042" s="2">
        <v>41475.796527777777</v>
      </c>
      <c r="M1042" s="1">
        <v>0</v>
      </c>
      <c r="N1042" s="1">
        <f t="shared" si="85"/>
        <v>7</v>
      </c>
      <c r="O1042" s="1">
        <f t="shared" si="86"/>
        <v>4</v>
      </c>
      <c r="P1042" s="1">
        <f t="shared" si="87"/>
        <v>5.281000000104541E-2</v>
      </c>
      <c r="Q1042" s="1">
        <f t="shared" si="88"/>
        <v>1.2674400000250898</v>
      </c>
      <c r="R1042" s="1">
        <f t="shared" si="89"/>
        <v>0.39097222222335404</v>
      </c>
    </row>
    <row r="1043" spans="1:18" x14ac:dyDescent="0.35">
      <c r="A1043" s="1">
        <v>7951</v>
      </c>
      <c r="B1043" s="1">
        <v>161753</v>
      </c>
      <c r="C1043" s="1">
        <v>37131</v>
      </c>
      <c r="D1043" s="1">
        <v>89</v>
      </c>
      <c r="E1043" s="1">
        <v>1</v>
      </c>
      <c r="F1043" s="1">
        <v>1237</v>
      </c>
      <c r="G1043" s="1" t="s">
        <v>12</v>
      </c>
      <c r="H1043" s="2">
        <v>41476.25</v>
      </c>
      <c r="I1043" s="2">
        <v>41476.999309999999</v>
      </c>
      <c r="J1043" s="1">
        <v>0</v>
      </c>
      <c r="K1043" s="1">
        <v>0</v>
      </c>
      <c r="L1043" s="2">
        <v>41475.859027777777</v>
      </c>
      <c r="M1043" s="1">
        <v>0</v>
      </c>
      <c r="N1043" s="1">
        <f t="shared" si="85"/>
        <v>7</v>
      </c>
      <c r="O1043" s="1">
        <f t="shared" si="86"/>
        <v>6</v>
      </c>
      <c r="P1043" s="1">
        <f t="shared" si="87"/>
        <v>0.74930999999924097</v>
      </c>
      <c r="Q1043" s="1">
        <f t="shared" si="88"/>
        <v>17.983439999981783</v>
      </c>
      <c r="R1043" s="1">
        <f t="shared" si="89"/>
        <v>0.39097222222335404</v>
      </c>
    </row>
    <row r="1044" spans="1:18" x14ac:dyDescent="0.35">
      <c r="A1044" s="1">
        <v>5408</v>
      </c>
      <c r="B1044" s="1">
        <v>177332</v>
      </c>
      <c r="C1044" s="1">
        <v>41094</v>
      </c>
      <c r="D1044" s="1">
        <v>12</v>
      </c>
      <c r="E1044" s="1">
        <v>2</v>
      </c>
      <c r="F1044" s="1">
        <v>585</v>
      </c>
      <c r="G1044" s="1">
        <v>142</v>
      </c>
      <c r="H1044" s="2">
        <v>41552.9375</v>
      </c>
      <c r="I1044" s="2">
        <v>41552.962379999997</v>
      </c>
      <c r="J1044" s="1">
        <v>0</v>
      </c>
      <c r="K1044" s="1">
        <v>0</v>
      </c>
      <c r="L1044" s="2">
        <v>41552.546527777777</v>
      </c>
      <c r="M1044" s="1">
        <v>0</v>
      </c>
      <c r="N1044" s="1">
        <f t="shared" si="85"/>
        <v>6</v>
      </c>
      <c r="O1044" s="1">
        <f t="shared" si="86"/>
        <v>22</v>
      </c>
      <c r="P1044" s="1">
        <f t="shared" si="87"/>
        <v>2.4879999997210689E-2</v>
      </c>
      <c r="Q1044" s="1">
        <f t="shared" si="88"/>
        <v>0.59711999993305653</v>
      </c>
      <c r="R1044" s="1">
        <f t="shared" si="89"/>
        <v>0.39097222222335404</v>
      </c>
    </row>
    <row r="1045" spans="1:18" x14ac:dyDescent="0.35">
      <c r="A1045" s="1">
        <v>6637</v>
      </c>
      <c r="B1045" s="1">
        <v>180018</v>
      </c>
      <c r="C1045" s="1">
        <v>44351</v>
      </c>
      <c r="D1045" s="1">
        <v>12</v>
      </c>
      <c r="E1045" s="1">
        <v>2</v>
      </c>
      <c r="F1045" s="1">
        <v>297</v>
      </c>
      <c r="G1045" s="1">
        <v>1330</v>
      </c>
      <c r="H1045" s="2">
        <v>41567.260416666664</v>
      </c>
      <c r="I1045" s="2">
        <v>41567.359900000003</v>
      </c>
      <c r="J1045" s="1">
        <v>0</v>
      </c>
      <c r="K1045" s="1">
        <v>1</v>
      </c>
      <c r="L1045" s="2">
        <v>41566.869444444441</v>
      </c>
      <c r="M1045" s="1">
        <v>0</v>
      </c>
      <c r="N1045" s="1">
        <f t="shared" si="85"/>
        <v>7</v>
      </c>
      <c r="O1045" s="1">
        <f t="shared" si="86"/>
        <v>6</v>
      </c>
      <c r="P1045" s="1">
        <f t="shared" si="87"/>
        <v>9.9483333338866942E-2</v>
      </c>
      <c r="Q1045" s="1">
        <f t="shared" si="88"/>
        <v>2.3876000001328066</v>
      </c>
      <c r="R1045" s="1">
        <f t="shared" si="89"/>
        <v>0.39097222222335404</v>
      </c>
    </row>
    <row r="1046" spans="1:18" x14ac:dyDescent="0.35">
      <c r="A1046" s="1">
        <v>5407</v>
      </c>
      <c r="B1046" s="1">
        <v>181811</v>
      </c>
      <c r="C1046" s="1">
        <v>26511</v>
      </c>
      <c r="D1046" s="1">
        <v>12</v>
      </c>
      <c r="E1046" s="1">
        <v>2</v>
      </c>
      <c r="F1046" s="1">
        <v>793</v>
      </c>
      <c r="G1046" s="1">
        <v>393</v>
      </c>
      <c r="H1046" s="2">
        <v>41577.385416666664</v>
      </c>
      <c r="I1046" s="2">
        <v>41577.45104</v>
      </c>
      <c r="J1046" s="1">
        <v>0</v>
      </c>
      <c r="K1046" s="1">
        <v>0</v>
      </c>
      <c r="L1046" s="2">
        <v>41576.994444444441</v>
      </c>
      <c r="M1046" s="1">
        <v>0</v>
      </c>
      <c r="N1046" s="1">
        <f t="shared" si="85"/>
        <v>3</v>
      </c>
      <c r="O1046" s="1">
        <f t="shared" si="86"/>
        <v>9</v>
      </c>
      <c r="P1046" s="1">
        <f t="shared" si="87"/>
        <v>6.562333333567949E-2</v>
      </c>
      <c r="Q1046" s="1">
        <f t="shared" si="88"/>
        <v>1.5749600000563078</v>
      </c>
      <c r="R1046" s="1">
        <f t="shared" si="89"/>
        <v>0.39097222222335404</v>
      </c>
    </row>
    <row r="1047" spans="1:18" x14ac:dyDescent="0.35">
      <c r="A1047" s="1">
        <v>5782</v>
      </c>
      <c r="B1047" s="1">
        <v>172597</v>
      </c>
      <c r="C1047" s="1">
        <v>29648</v>
      </c>
      <c r="D1047" s="1">
        <v>12</v>
      </c>
      <c r="E1047" s="1">
        <v>3</v>
      </c>
      <c r="F1047" s="1">
        <v>1257</v>
      </c>
      <c r="G1047" s="1" t="s">
        <v>12</v>
      </c>
      <c r="H1047" s="2">
        <v>41527.354166666664</v>
      </c>
      <c r="I1047" s="2">
        <v>41527.520830000001</v>
      </c>
      <c r="J1047" s="1">
        <v>0</v>
      </c>
      <c r="K1047" s="1">
        <v>0</v>
      </c>
      <c r="L1047" s="2">
        <v>41526.962500000001</v>
      </c>
      <c r="M1047" s="1">
        <v>0</v>
      </c>
      <c r="N1047" s="1">
        <f t="shared" si="85"/>
        <v>2</v>
      </c>
      <c r="O1047" s="1">
        <f t="shared" si="86"/>
        <v>8</v>
      </c>
      <c r="P1047" s="1">
        <f t="shared" si="87"/>
        <v>0.16666333333705552</v>
      </c>
      <c r="Q1047" s="1">
        <f t="shared" si="88"/>
        <v>3.9999200000893325</v>
      </c>
      <c r="R1047" s="1">
        <f t="shared" si="89"/>
        <v>0.39166666666278616</v>
      </c>
    </row>
    <row r="1048" spans="1:18" x14ac:dyDescent="0.35">
      <c r="A1048" s="1">
        <v>7677</v>
      </c>
      <c r="B1048" s="1">
        <v>177373</v>
      </c>
      <c r="C1048" s="1">
        <v>44401</v>
      </c>
      <c r="D1048" s="1">
        <v>12</v>
      </c>
      <c r="E1048" s="1">
        <v>2</v>
      </c>
      <c r="F1048" s="1">
        <v>308</v>
      </c>
      <c r="G1048" s="1">
        <v>393</v>
      </c>
      <c r="H1048" s="2">
        <v>41553.125</v>
      </c>
      <c r="I1048" s="2">
        <v>41553.163520000002</v>
      </c>
      <c r="J1048" s="1">
        <v>0</v>
      </c>
      <c r="K1048" s="1">
        <v>0</v>
      </c>
      <c r="L1048" s="2">
        <v>41552.73333333333</v>
      </c>
      <c r="M1048" s="1">
        <v>0</v>
      </c>
      <c r="N1048" s="1">
        <f t="shared" si="85"/>
        <v>7</v>
      </c>
      <c r="O1048" s="1">
        <f t="shared" si="86"/>
        <v>3</v>
      </c>
      <c r="P1048" s="1">
        <f t="shared" si="87"/>
        <v>3.8520000001881272E-2</v>
      </c>
      <c r="Q1048" s="1">
        <f t="shared" si="88"/>
        <v>0.92448000004515052</v>
      </c>
      <c r="R1048" s="1">
        <f t="shared" si="89"/>
        <v>0.39166666667006211</v>
      </c>
    </row>
    <row r="1049" spans="1:18" x14ac:dyDescent="0.35">
      <c r="A1049" s="1">
        <v>7881</v>
      </c>
      <c r="B1049" s="1">
        <v>157923</v>
      </c>
      <c r="C1049" s="1">
        <v>32586</v>
      </c>
      <c r="D1049" s="1">
        <v>12</v>
      </c>
      <c r="E1049" s="1">
        <v>2</v>
      </c>
      <c r="F1049" s="1">
        <v>1089</v>
      </c>
      <c r="G1049" s="1">
        <v>167</v>
      </c>
      <c r="H1049" s="2">
        <v>41457.322916666664</v>
      </c>
      <c r="I1049" s="2">
        <v>41457.35138</v>
      </c>
      <c r="J1049" s="1">
        <v>0</v>
      </c>
      <c r="K1049" s="1">
        <v>0</v>
      </c>
      <c r="L1049" s="2">
        <v>41456.930555555555</v>
      </c>
      <c r="M1049" s="1">
        <v>0</v>
      </c>
      <c r="N1049" s="1">
        <f t="shared" si="85"/>
        <v>2</v>
      </c>
      <c r="O1049" s="1">
        <f t="shared" si="86"/>
        <v>7</v>
      </c>
      <c r="P1049" s="1">
        <f t="shared" si="87"/>
        <v>2.8463333335821517E-2</v>
      </c>
      <c r="Q1049" s="1">
        <f t="shared" si="88"/>
        <v>0.6831200000597164</v>
      </c>
      <c r="R1049" s="1">
        <f t="shared" si="89"/>
        <v>0.39236111110949423</v>
      </c>
    </row>
    <row r="1050" spans="1:18" x14ac:dyDescent="0.35">
      <c r="A1050" s="1">
        <v>5626</v>
      </c>
      <c r="B1050" s="1">
        <v>180240</v>
      </c>
      <c r="C1050" s="1">
        <v>45463</v>
      </c>
      <c r="D1050" s="1">
        <v>12</v>
      </c>
      <c r="E1050" s="1">
        <v>2</v>
      </c>
      <c r="F1050" s="1">
        <v>1175</v>
      </c>
      <c r="G1050" s="1">
        <v>393</v>
      </c>
      <c r="H1050" s="2">
        <v>41568.28125</v>
      </c>
      <c r="I1050" s="2">
        <v>41568.329579999998</v>
      </c>
      <c r="J1050" s="1">
        <v>0</v>
      </c>
      <c r="K1050" s="1">
        <v>0</v>
      </c>
      <c r="L1050" s="2">
        <v>41567.888888888891</v>
      </c>
      <c r="M1050" s="1">
        <v>0</v>
      </c>
      <c r="N1050" s="1">
        <f t="shared" si="85"/>
        <v>1</v>
      </c>
      <c r="O1050" s="1">
        <f t="shared" si="86"/>
        <v>6</v>
      </c>
      <c r="P1050" s="1">
        <f t="shared" si="87"/>
        <v>4.8329999997804407E-2</v>
      </c>
      <c r="Q1050" s="1">
        <f t="shared" si="88"/>
        <v>1.1599199999473058</v>
      </c>
      <c r="R1050" s="1">
        <f t="shared" si="89"/>
        <v>0.39236111110949423</v>
      </c>
    </row>
    <row r="1051" spans="1:18" x14ac:dyDescent="0.35">
      <c r="A1051" s="1">
        <v>6010</v>
      </c>
      <c r="B1051" s="1">
        <v>168113</v>
      </c>
      <c r="C1051" s="1">
        <v>39760</v>
      </c>
      <c r="D1051" s="1">
        <v>12</v>
      </c>
      <c r="E1051" s="1">
        <v>3</v>
      </c>
      <c r="F1051" s="1">
        <v>1052</v>
      </c>
      <c r="G1051" s="1" t="s">
        <v>12</v>
      </c>
      <c r="H1051" s="2">
        <v>41506.302083333336</v>
      </c>
      <c r="I1051" s="2">
        <v>41506.510419999999</v>
      </c>
      <c r="J1051" s="1">
        <v>1</v>
      </c>
      <c r="K1051" s="1">
        <v>0</v>
      </c>
      <c r="L1051" s="2">
        <v>41505.90902777778</v>
      </c>
      <c r="M1051" s="1">
        <v>0</v>
      </c>
      <c r="N1051" s="1">
        <f t="shared" si="85"/>
        <v>2</v>
      </c>
      <c r="O1051" s="1">
        <f t="shared" si="86"/>
        <v>7</v>
      </c>
      <c r="P1051" s="1">
        <f t="shared" si="87"/>
        <v>0.20833666666294448</v>
      </c>
      <c r="Q1051" s="1">
        <f t="shared" si="88"/>
        <v>5.0000799999106675</v>
      </c>
      <c r="R1051" s="1">
        <f t="shared" si="89"/>
        <v>0.39305555555620231</v>
      </c>
    </row>
    <row r="1052" spans="1:18" x14ac:dyDescent="0.35">
      <c r="A1052" s="1">
        <v>6125</v>
      </c>
      <c r="B1052" s="1">
        <v>176794</v>
      </c>
      <c r="C1052" s="1">
        <v>43372</v>
      </c>
      <c r="D1052" s="1">
        <v>24</v>
      </c>
      <c r="E1052" s="1">
        <v>2</v>
      </c>
      <c r="F1052" s="1">
        <v>393</v>
      </c>
      <c r="G1052" s="1">
        <v>396</v>
      </c>
      <c r="H1052" s="2">
        <v>41549.822916666664</v>
      </c>
      <c r="I1052" s="2">
        <v>41549.851600000002</v>
      </c>
      <c r="J1052" s="1">
        <v>0</v>
      </c>
      <c r="K1052" s="1">
        <v>0</v>
      </c>
      <c r="L1052" s="2">
        <v>41549.429166666669</v>
      </c>
      <c r="M1052" s="1">
        <v>0</v>
      </c>
      <c r="N1052" s="1">
        <f t="shared" si="85"/>
        <v>3</v>
      </c>
      <c r="O1052" s="1">
        <f t="shared" si="86"/>
        <v>19</v>
      </c>
      <c r="P1052" s="1">
        <f t="shared" si="87"/>
        <v>2.8683333337539807E-2</v>
      </c>
      <c r="Q1052" s="1">
        <f t="shared" si="88"/>
        <v>0.68840000010095537</v>
      </c>
      <c r="R1052" s="1">
        <f t="shared" si="89"/>
        <v>0.39374999999563443</v>
      </c>
    </row>
    <row r="1053" spans="1:18" x14ac:dyDescent="0.35">
      <c r="A1053" s="1">
        <v>7800</v>
      </c>
      <c r="B1053" s="1">
        <v>168976</v>
      </c>
      <c r="C1053" s="1">
        <v>27554</v>
      </c>
      <c r="D1053" s="1">
        <v>12</v>
      </c>
      <c r="E1053" s="1">
        <v>2</v>
      </c>
      <c r="F1053" s="1">
        <v>1017</v>
      </c>
      <c r="G1053" s="1">
        <v>585</v>
      </c>
      <c r="H1053" s="2">
        <v>41510.84375</v>
      </c>
      <c r="I1053" s="2">
        <v>41510.898609999997</v>
      </c>
      <c r="J1053" s="1">
        <v>0</v>
      </c>
      <c r="K1053" s="1">
        <v>0</v>
      </c>
      <c r="L1053" s="2">
        <v>41510.449999999997</v>
      </c>
      <c r="M1053" s="1">
        <v>0</v>
      </c>
      <c r="N1053" s="1">
        <f t="shared" si="85"/>
        <v>6</v>
      </c>
      <c r="O1053" s="1">
        <f t="shared" si="86"/>
        <v>20</v>
      </c>
      <c r="P1053" s="1">
        <f t="shared" si="87"/>
        <v>5.4859999996551778E-2</v>
      </c>
      <c r="Q1053" s="1">
        <f t="shared" si="88"/>
        <v>1.3166399999172427</v>
      </c>
      <c r="R1053" s="1">
        <f t="shared" si="89"/>
        <v>0.39375000000291038</v>
      </c>
    </row>
    <row r="1054" spans="1:18" x14ac:dyDescent="0.35">
      <c r="A1054" s="1">
        <v>6218</v>
      </c>
      <c r="B1054" s="1">
        <v>169261</v>
      </c>
      <c r="C1054" s="1">
        <v>40664</v>
      </c>
      <c r="D1054" s="1">
        <v>12</v>
      </c>
      <c r="E1054" s="1">
        <v>2</v>
      </c>
      <c r="F1054" s="1">
        <v>1010</v>
      </c>
      <c r="G1054" s="1">
        <v>393</v>
      </c>
      <c r="H1054" s="2">
        <v>41512.114583333336</v>
      </c>
      <c r="I1054" s="2">
        <v>41512.150950000003</v>
      </c>
      <c r="J1054" s="1">
        <v>1</v>
      </c>
      <c r="K1054" s="1">
        <v>0</v>
      </c>
      <c r="L1054" s="2">
        <v>41511.720833333333</v>
      </c>
      <c r="M1054" s="1">
        <v>0</v>
      </c>
      <c r="N1054" s="1">
        <f t="shared" si="85"/>
        <v>1</v>
      </c>
      <c r="O1054" s="1">
        <f t="shared" si="86"/>
        <v>2</v>
      </c>
      <c r="P1054" s="1">
        <f t="shared" si="87"/>
        <v>3.6366666667163372E-2</v>
      </c>
      <c r="Q1054" s="1">
        <f t="shared" si="88"/>
        <v>0.87280000001192093</v>
      </c>
      <c r="R1054" s="1">
        <f t="shared" si="89"/>
        <v>0.39375000000291038</v>
      </c>
    </row>
    <row r="1055" spans="1:18" x14ac:dyDescent="0.35">
      <c r="A1055" s="1">
        <v>6586</v>
      </c>
      <c r="B1055" s="1">
        <v>167613</v>
      </c>
      <c r="C1055" s="1">
        <v>39858</v>
      </c>
      <c r="D1055" s="1">
        <v>12</v>
      </c>
      <c r="E1055" s="1">
        <v>2</v>
      </c>
      <c r="F1055" s="1">
        <v>1096</v>
      </c>
      <c r="G1055" s="1">
        <v>393</v>
      </c>
      <c r="H1055" s="2">
        <v>41504.125</v>
      </c>
      <c r="I1055" s="2">
        <v>41504.164830000002</v>
      </c>
      <c r="J1055" s="1">
        <v>0</v>
      </c>
      <c r="K1055" s="1">
        <v>1</v>
      </c>
      <c r="L1055" s="2">
        <v>41503.729861111111</v>
      </c>
      <c r="M1055" s="1">
        <v>0</v>
      </c>
      <c r="N1055" s="1">
        <f t="shared" si="85"/>
        <v>7</v>
      </c>
      <c r="O1055" s="1">
        <f t="shared" si="86"/>
        <v>3</v>
      </c>
      <c r="P1055" s="1">
        <f t="shared" si="87"/>
        <v>3.9830000001529697E-2</v>
      </c>
      <c r="Q1055" s="1">
        <f t="shared" si="88"/>
        <v>0.95592000003671274</v>
      </c>
      <c r="R1055" s="1">
        <f t="shared" si="89"/>
        <v>0.39513888888905058</v>
      </c>
    </row>
    <row r="1056" spans="1:18" x14ac:dyDescent="0.35">
      <c r="A1056" s="1">
        <v>7323</v>
      </c>
      <c r="B1056" s="1">
        <v>174319</v>
      </c>
      <c r="C1056" s="1">
        <v>42905</v>
      </c>
      <c r="D1056" s="1">
        <v>12</v>
      </c>
      <c r="E1056" s="1">
        <v>2</v>
      </c>
      <c r="F1056" s="1">
        <v>1026</v>
      </c>
      <c r="G1056" s="1">
        <v>1300</v>
      </c>
      <c r="H1056" s="2">
        <v>41536.28125</v>
      </c>
      <c r="I1056" s="2">
        <v>41536.321049999999</v>
      </c>
      <c r="J1056" s="1">
        <v>0</v>
      </c>
      <c r="K1056" s="1">
        <v>1</v>
      </c>
      <c r="L1056" s="2">
        <v>41535.886111111111</v>
      </c>
      <c r="M1056" s="1">
        <v>0</v>
      </c>
      <c r="N1056" s="1">
        <f t="shared" si="85"/>
        <v>4</v>
      </c>
      <c r="O1056" s="1">
        <f t="shared" si="86"/>
        <v>6</v>
      </c>
      <c r="P1056" s="1">
        <f t="shared" si="87"/>
        <v>3.9799999998649582E-2</v>
      </c>
      <c r="Q1056" s="1">
        <f t="shared" si="88"/>
        <v>0.95519999996758997</v>
      </c>
      <c r="R1056" s="1">
        <f t="shared" si="89"/>
        <v>0.39513888888905058</v>
      </c>
    </row>
    <row r="1057" spans="1:18" x14ac:dyDescent="0.35">
      <c r="A1057" s="1">
        <v>6782</v>
      </c>
      <c r="B1057" s="1">
        <v>158421</v>
      </c>
      <c r="C1057" s="1">
        <v>35627</v>
      </c>
      <c r="D1057" s="1">
        <v>12</v>
      </c>
      <c r="E1057" s="1">
        <v>2</v>
      </c>
      <c r="F1057" s="1">
        <v>1328</v>
      </c>
      <c r="G1057" s="1">
        <v>1283</v>
      </c>
      <c r="H1057" s="2">
        <v>41460.25</v>
      </c>
      <c r="I1057" s="2">
        <v>41460.296589999998</v>
      </c>
      <c r="J1057" s="1">
        <v>1</v>
      </c>
      <c r="K1057" s="1">
        <v>0</v>
      </c>
      <c r="L1057" s="2">
        <v>41459.854166666664</v>
      </c>
      <c r="M1057" s="1">
        <v>0</v>
      </c>
      <c r="N1057" s="1">
        <f t="shared" si="85"/>
        <v>5</v>
      </c>
      <c r="O1057" s="1">
        <f t="shared" si="86"/>
        <v>6</v>
      </c>
      <c r="P1057" s="1">
        <f t="shared" si="87"/>
        <v>4.6589999998104759E-2</v>
      </c>
      <c r="Q1057" s="1">
        <f t="shared" si="88"/>
        <v>1.1181599999545142</v>
      </c>
      <c r="R1057" s="1">
        <f t="shared" si="89"/>
        <v>0.39583333333575865</v>
      </c>
    </row>
    <row r="1058" spans="1:18" x14ac:dyDescent="0.35">
      <c r="A1058" s="1">
        <v>7829</v>
      </c>
      <c r="B1058" s="1">
        <v>180227</v>
      </c>
      <c r="C1058" s="1">
        <v>45771</v>
      </c>
      <c r="D1058" s="1">
        <v>12</v>
      </c>
      <c r="E1058" s="1">
        <v>2</v>
      </c>
      <c r="F1058" s="1">
        <v>1248</v>
      </c>
      <c r="G1058" s="1">
        <v>601</v>
      </c>
      <c r="H1058" s="2">
        <v>41568.208333333336</v>
      </c>
      <c r="I1058" s="2">
        <v>41568.232089999998</v>
      </c>
      <c r="J1058" s="1">
        <v>0</v>
      </c>
      <c r="K1058" s="1">
        <v>0</v>
      </c>
      <c r="L1058" s="2">
        <v>41567.8125</v>
      </c>
      <c r="M1058" s="1">
        <v>0</v>
      </c>
      <c r="N1058" s="1">
        <f t="shared" si="85"/>
        <v>1</v>
      </c>
      <c r="O1058" s="1">
        <f t="shared" si="86"/>
        <v>5</v>
      </c>
      <c r="P1058" s="1">
        <f t="shared" si="87"/>
        <v>2.3756666661938652E-2</v>
      </c>
      <c r="Q1058" s="1">
        <f t="shared" si="88"/>
        <v>0.57015999988652766</v>
      </c>
      <c r="R1058" s="1">
        <f t="shared" si="89"/>
        <v>0.39583333333575865</v>
      </c>
    </row>
    <row r="1059" spans="1:18" x14ac:dyDescent="0.35">
      <c r="A1059" s="1">
        <v>5467</v>
      </c>
      <c r="B1059" s="1">
        <v>167526</v>
      </c>
      <c r="C1059" s="1">
        <v>39807</v>
      </c>
      <c r="D1059" s="1">
        <v>12</v>
      </c>
      <c r="E1059" s="1">
        <v>2</v>
      </c>
      <c r="F1059" s="1">
        <v>601</v>
      </c>
      <c r="G1059" s="1">
        <v>168</v>
      </c>
      <c r="H1059" s="2">
        <v>41503.90625</v>
      </c>
      <c r="I1059" s="2">
        <v>41503.938990000002</v>
      </c>
      <c r="J1059" s="1">
        <v>0</v>
      </c>
      <c r="K1059" s="1">
        <v>0</v>
      </c>
      <c r="L1059" s="2">
        <v>41503.509722222225</v>
      </c>
      <c r="M1059" s="1">
        <v>0</v>
      </c>
      <c r="N1059" s="1">
        <f t="shared" si="85"/>
        <v>6</v>
      </c>
      <c r="O1059" s="1">
        <f t="shared" si="86"/>
        <v>21</v>
      </c>
      <c r="P1059" s="1">
        <f t="shared" si="87"/>
        <v>3.2740000002377201E-2</v>
      </c>
      <c r="Q1059" s="1">
        <f t="shared" si="88"/>
        <v>0.78576000005705282</v>
      </c>
      <c r="R1059" s="1">
        <f t="shared" si="89"/>
        <v>0.39652777777519077</v>
      </c>
    </row>
    <row r="1060" spans="1:18" x14ac:dyDescent="0.35">
      <c r="A1060" s="1">
        <v>6142</v>
      </c>
      <c r="B1060" s="1">
        <v>168768</v>
      </c>
      <c r="C1060" s="1">
        <v>6452</v>
      </c>
      <c r="D1060" s="1">
        <v>89</v>
      </c>
      <c r="E1060" s="1">
        <v>3</v>
      </c>
      <c r="F1060" s="1">
        <v>1095</v>
      </c>
      <c r="G1060" s="1" t="s">
        <v>12</v>
      </c>
      <c r="H1060" s="2">
        <v>41509.791666666664</v>
      </c>
      <c r="I1060" s="2">
        <v>41510.166669999999</v>
      </c>
      <c r="J1060" s="1">
        <v>1</v>
      </c>
      <c r="K1060" s="1">
        <v>0</v>
      </c>
      <c r="L1060" s="2">
        <v>41509.395138888889</v>
      </c>
      <c r="M1060" s="1">
        <v>0</v>
      </c>
      <c r="N1060" s="1">
        <f t="shared" si="85"/>
        <v>5</v>
      </c>
      <c r="O1060" s="1">
        <f t="shared" si="86"/>
        <v>19</v>
      </c>
      <c r="P1060" s="1">
        <f t="shared" si="87"/>
        <v>0.37500333333446179</v>
      </c>
      <c r="Q1060" s="1">
        <f t="shared" si="88"/>
        <v>9.0000800000270829</v>
      </c>
      <c r="R1060" s="1">
        <f t="shared" si="89"/>
        <v>0.39652777777519077</v>
      </c>
    </row>
    <row r="1061" spans="1:18" x14ac:dyDescent="0.35">
      <c r="A1061" s="1">
        <v>6397</v>
      </c>
      <c r="B1061" s="1">
        <v>159995</v>
      </c>
      <c r="C1061" s="1">
        <v>17520</v>
      </c>
      <c r="D1061" s="1">
        <v>12</v>
      </c>
      <c r="E1061" s="1">
        <v>2</v>
      </c>
      <c r="F1061" s="1">
        <v>585</v>
      </c>
      <c r="G1061" s="1">
        <v>1330</v>
      </c>
      <c r="H1061" s="2">
        <v>41467.270833333336</v>
      </c>
      <c r="I1061" s="2">
        <v>41467.308499999999</v>
      </c>
      <c r="J1061" s="1">
        <v>1</v>
      </c>
      <c r="K1061" s="1">
        <v>0</v>
      </c>
      <c r="L1061" s="2">
        <v>41466.874305555553</v>
      </c>
      <c r="M1061" s="1">
        <v>0</v>
      </c>
      <c r="N1061" s="1">
        <f t="shared" si="85"/>
        <v>5</v>
      </c>
      <c r="O1061" s="1">
        <f t="shared" si="86"/>
        <v>6</v>
      </c>
      <c r="P1061" s="1">
        <f t="shared" si="87"/>
        <v>3.766666666342644E-2</v>
      </c>
      <c r="Q1061" s="1">
        <f t="shared" si="88"/>
        <v>0.90399999992223457</v>
      </c>
      <c r="R1061" s="1">
        <f t="shared" si="89"/>
        <v>0.39652777778246673</v>
      </c>
    </row>
    <row r="1062" spans="1:18" x14ac:dyDescent="0.35">
      <c r="A1062" s="1">
        <v>5867</v>
      </c>
      <c r="B1062" s="1">
        <v>181153</v>
      </c>
      <c r="C1062" s="1">
        <v>46275</v>
      </c>
      <c r="D1062" s="1">
        <v>24</v>
      </c>
      <c r="E1062" s="1">
        <v>2</v>
      </c>
      <c r="F1062" s="1">
        <v>1263</v>
      </c>
      <c r="G1062" s="1">
        <v>142</v>
      </c>
      <c r="H1062" s="2">
        <v>41573.958333333336</v>
      </c>
      <c r="I1062" s="2">
        <v>41573.98216</v>
      </c>
      <c r="J1062" s="1">
        <v>1</v>
      </c>
      <c r="K1062" s="1">
        <v>0</v>
      </c>
      <c r="L1062" s="2">
        <v>41573.561805555553</v>
      </c>
      <c r="M1062" s="1">
        <v>0</v>
      </c>
      <c r="N1062" s="1">
        <f t="shared" si="85"/>
        <v>6</v>
      </c>
      <c r="O1062" s="1">
        <f t="shared" si="86"/>
        <v>23</v>
      </c>
      <c r="P1062" s="1">
        <f t="shared" si="87"/>
        <v>2.3826666663808282E-2</v>
      </c>
      <c r="Q1062" s="1">
        <f t="shared" si="88"/>
        <v>0.57183999993139878</v>
      </c>
      <c r="R1062" s="1">
        <f t="shared" si="89"/>
        <v>0.39652777778246673</v>
      </c>
    </row>
    <row r="1063" spans="1:18" x14ac:dyDescent="0.35">
      <c r="A1063" s="1">
        <v>5962</v>
      </c>
      <c r="B1063" s="1">
        <v>168127</v>
      </c>
      <c r="C1063" s="1">
        <v>40119</v>
      </c>
      <c r="D1063" s="1">
        <v>12</v>
      </c>
      <c r="E1063" s="1">
        <v>2</v>
      </c>
      <c r="F1063" s="1">
        <v>788</v>
      </c>
      <c r="G1063" s="1">
        <v>105</v>
      </c>
      <c r="H1063" s="2">
        <v>41506.354166666664</v>
      </c>
      <c r="I1063" s="2">
        <v>41506.436979999999</v>
      </c>
      <c r="J1063" s="1">
        <v>0</v>
      </c>
      <c r="K1063" s="1">
        <v>0</v>
      </c>
      <c r="L1063" s="2">
        <v>41505.956944444442</v>
      </c>
      <c r="M1063" s="1">
        <v>0</v>
      </c>
      <c r="N1063" s="1">
        <f t="shared" si="85"/>
        <v>2</v>
      </c>
      <c r="O1063" s="1">
        <f t="shared" si="86"/>
        <v>8</v>
      </c>
      <c r="P1063" s="1">
        <f t="shared" si="87"/>
        <v>8.2813333334343042E-2</v>
      </c>
      <c r="Q1063" s="1">
        <f t="shared" si="88"/>
        <v>1.987520000024233</v>
      </c>
      <c r="R1063" s="1">
        <f t="shared" si="89"/>
        <v>0.39722222222189885</v>
      </c>
    </row>
    <row r="1064" spans="1:18" x14ac:dyDescent="0.35">
      <c r="A1064" s="1">
        <v>6272</v>
      </c>
      <c r="B1064" s="1">
        <v>165459</v>
      </c>
      <c r="C1064" s="1">
        <v>38723</v>
      </c>
      <c r="D1064" s="1">
        <v>87</v>
      </c>
      <c r="E1064" s="1">
        <v>3</v>
      </c>
      <c r="F1064" s="1">
        <v>1159</v>
      </c>
      <c r="G1064" s="1" t="s">
        <v>12</v>
      </c>
      <c r="H1064" s="2">
        <v>41494.354166666664</v>
      </c>
      <c r="I1064" s="2">
        <v>41494.770830000001</v>
      </c>
      <c r="J1064" s="1">
        <v>0</v>
      </c>
      <c r="K1064" s="1">
        <v>0</v>
      </c>
      <c r="L1064" s="2">
        <v>41493.956250000003</v>
      </c>
      <c r="M1064" s="1">
        <v>0</v>
      </c>
      <c r="N1064" s="1">
        <f t="shared" si="85"/>
        <v>4</v>
      </c>
      <c r="O1064" s="1">
        <f t="shared" si="86"/>
        <v>8</v>
      </c>
      <c r="P1064" s="1">
        <f t="shared" si="87"/>
        <v>0.41666333333705552</v>
      </c>
      <c r="Q1064" s="1">
        <f t="shared" si="88"/>
        <v>9.9999200000893325</v>
      </c>
      <c r="R1064" s="1">
        <f t="shared" si="89"/>
        <v>0.39791666666133096</v>
      </c>
    </row>
    <row r="1065" spans="1:18" x14ac:dyDescent="0.35">
      <c r="A1065" s="1">
        <v>6832</v>
      </c>
      <c r="B1065" s="1">
        <v>171008</v>
      </c>
      <c r="C1065" s="1">
        <v>41312</v>
      </c>
      <c r="D1065" s="1">
        <v>12</v>
      </c>
      <c r="E1065" s="1">
        <v>2</v>
      </c>
      <c r="F1065" s="1">
        <v>450</v>
      </c>
      <c r="G1065" s="1">
        <v>227</v>
      </c>
      <c r="H1065" s="2">
        <v>41519.90625</v>
      </c>
      <c r="I1065" s="2">
        <v>41519.966840000001</v>
      </c>
      <c r="J1065" s="1">
        <v>1</v>
      </c>
      <c r="K1065" s="1">
        <v>0</v>
      </c>
      <c r="L1065" s="2">
        <v>41519.507638888892</v>
      </c>
      <c r="M1065" s="1">
        <v>0</v>
      </c>
      <c r="N1065" s="1">
        <f t="shared" si="85"/>
        <v>1</v>
      </c>
      <c r="O1065" s="1">
        <f t="shared" si="86"/>
        <v>21</v>
      </c>
      <c r="P1065" s="1">
        <f t="shared" si="87"/>
        <v>6.0590000000956934E-2</v>
      </c>
      <c r="Q1065" s="1">
        <f t="shared" si="88"/>
        <v>1.4541600000229664</v>
      </c>
      <c r="R1065" s="1">
        <f t="shared" si="89"/>
        <v>0.39861111110803904</v>
      </c>
    </row>
    <row r="1066" spans="1:18" x14ac:dyDescent="0.35">
      <c r="A1066" s="1">
        <v>6025</v>
      </c>
      <c r="B1066" s="1">
        <v>171557</v>
      </c>
      <c r="C1066" s="1">
        <v>41597</v>
      </c>
      <c r="D1066" s="1">
        <v>12</v>
      </c>
      <c r="E1066" s="1">
        <v>2</v>
      </c>
      <c r="F1066" s="1">
        <v>353</v>
      </c>
      <c r="G1066" s="1">
        <v>1167</v>
      </c>
      <c r="H1066" s="2">
        <v>41522.479166666664</v>
      </c>
      <c r="I1066" s="2">
        <v>41522.537040000003</v>
      </c>
      <c r="J1066" s="1">
        <v>0</v>
      </c>
      <c r="K1066" s="1">
        <v>0</v>
      </c>
      <c r="L1066" s="2">
        <v>41522.080555555556</v>
      </c>
      <c r="M1066" s="1">
        <v>0</v>
      </c>
      <c r="N1066" s="1">
        <f t="shared" si="85"/>
        <v>4</v>
      </c>
      <c r="O1066" s="1">
        <f t="shared" si="86"/>
        <v>11</v>
      </c>
      <c r="P1066" s="1">
        <f t="shared" si="87"/>
        <v>5.7873333338648081E-2</v>
      </c>
      <c r="Q1066" s="1">
        <f t="shared" si="88"/>
        <v>1.3889600001275539</v>
      </c>
      <c r="R1066" s="1">
        <f t="shared" si="89"/>
        <v>0.39861111110803904</v>
      </c>
    </row>
    <row r="1067" spans="1:18" x14ac:dyDescent="0.35">
      <c r="A1067" s="1">
        <v>5577</v>
      </c>
      <c r="B1067" s="1">
        <v>175316</v>
      </c>
      <c r="C1067" s="1">
        <v>29648</v>
      </c>
      <c r="D1067" s="1">
        <v>12</v>
      </c>
      <c r="E1067" s="1">
        <v>3</v>
      </c>
      <c r="F1067" s="1">
        <v>1301</v>
      </c>
      <c r="G1067" s="1" t="s">
        <v>12</v>
      </c>
      <c r="H1067" s="2">
        <v>41542.322916666664</v>
      </c>
      <c r="I1067" s="2">
        <v>41542.489580000001</v>
      </c>
      <c r="J1067" s="1">
        <v>0</v>
      </c>
      <c r="K1067" s="1">
        <v>0</v>
      </c>
      <c r="L1067" s="2">
        <v>41541.924305555556</v>
      </c>
      <c r="M1067" s="1">
        <v>0</v>
      </c>
      <c r="N1067" s="1">
        <f t="shared" si="85"/>
        <v>3</v>
      </c>
      <c r="O1067" s="1">
        <f t="shared" si="86"/>
        <v>7</v>
      </c>
      <c r="P1067" s="1">
        <f t="shared" si="87"/>
        <v>0.16666333333705552</v>
      </c>
      <c r="Q1067" s="1">
        <f t="shared" si="88"/>
        <v>3.9999200000893325</v>
      </c>
      <c r="R1067" s="1">
        <f t="shared" si="89"/>
        <v>0.39861111110803904</v>
      </c>
    </row>
    <row r="1068" spans="1:18" x14ac:dyDescent="0.35">
      <c r="A1068" s="1">
        <v>7850</v>
      </c>
      <c r="B1068" s="1">
        <v>164151</v>
      </c>
      <c r="C1068" s="1">
        <v>38173</v>
      </c>
      <c r="D1068" s="1">
        <v>12</v>
      </c>
      <c r="E1068" s="1">
        <v>2</v>
      </c>
      <c r="F1068" s="1">
        <v>115</v>
      </c>
      <c r="G1068" s="1">
        <v>393</v>
      </c>
      <c r="H1068" s="2">
        <v>41488.239583333336</v>
      </c>
      <c r="I1068" s="2">
        <v>41488.286229999998</v>
      </c>
      <c r="J1068" s="1">
        <v>0</v>
      </c>
      <c r="K1068" s="1">
        <v>0</v>
      </c>
      <c r="L1068" s="2">
        <v>41487.84097222222</v>
      </c>
      <c r="M1068" s="1">
        <v>0</v>
      </c>
      <c r="N1068" s="1">
        <f t="shared" si="85"/>
        <v>5</v>
      </c>
      <c r="O1068" s="1">
        <f t="shared" si="86"/>
        <v>5</v>
      </c>
      <c r="P1068" s="1">
        <f t="shared" si="87"/>
        <v>4.6646666662127245E-2</v>
      </c>
      <c r="Q1068" s="1">
        <f t="shared" si="88"/>
        <v>1.1195199998910539</v>
      </c>
      <c r="R1068" s="1">
        <f t="shared" si="89"/>
        <v>0.398611111115315</v>
      </c>
    </row>
    <row r="1069" spans="1:18" x14ac:dyDescent="0.35">
      <c r="A1069" s="1">
        <v>6767</v>
      </c>
      <c r="B1069" s="1">
        <v>177701</v>
      </c>
      <c r="C1069" s="1">
        <v>44579</v>
      </c>
      <c r="D1069" s="1">
        <v>12</v>
      </c>
      <c r="E1069" s="1">
        <v>2</v>
      </c>
      <c r="F1069" s="1">
        <v>1013</v>
      </c>
      <c r="G1069" s="1">
        <v>393</v>
      </c>
      <c r="H1069" s="2">
        <v>41555.166666666664</v>
      </c>
      <c r="I1069" s="2">
        <v>41555.218379999998</v>
      </c>
      <c r="J1069" s="1">
        <v>0</v>
      </c>
      <c r="K1069" s="1">
        <v>0</v>
      </c>
      <c r="L1069" s="2">
        <v>41554.767361111109</v>
      </c>
      <c r="M1069" s="1">
        <v>0</v>
      </c>
      <c r="N1069" s="1">
        <f t="shared" si="85"/>
        <v>2</v>
      </c>
      <c r="O1069" s="1">
        <f t="shared" si="86"/>
        <v>4</v>
      </c>
      <c r="P1069" s="1">
        <f t="shared" si="87"/>
        <v>5.1713333334191702E-2</v>
      </c>
      <c r="Q1069" s="1">
        <f t="shared" si="88"/>
        <v>1.2411200000206009</v>
      </c>
      <c r="R1069" s="1">
        <f t="shared" si="89"/>
        <v>0.39930555555474712</v>
      </c>
    </row>
    <row r="1070" spans="1:18" x14ac:dyDescent="0.35">
      <c r="A1070" s="1">
        <v>5673</v>
      </c>
      <c r="B1070" s="1">
        <v>183437</v>
      </c>
      <c r="C1070" s="1">
        <v>29648</v>
      </c>
      <c r="D1070" s="1">
        <v>12</v>
      </c>
      <c r="E1070" s="1">
        <v>3</v>
      </c>
      <c r="F1070" s="1">
        <v>798</v>
      </c>
      <c r="G1070" s="1" t="s">
        <v>12</v>
      </c>
      <c r="H1070" s="2">
        <v>41585.364583333336</v>
      </c>
      <c r="I1070" s="2">
        <v>41585.53125</v>
      </c>
      <c r="J1070" s="1">
        <v>0</v>
      </c>
      <c r="K1070" s="1">
        <v>0</v>
      </c>
      <c r="L1070" s="2">
        <v>41584.965277777781</v>
      </c>
      <c r="M1070" s="1">
        <v>0</v>
      </c>
      <c r="N1070" s="1">
        <f t="shared" si="85"/>
        <v>4</v>
      </c>
      <c r="O1070" s="1">
        <f t="shared" si="86"/>
        <v>8</v>
      </c>
      <c r="P1070" s="1">
        <f t="shared" si="87"/>
        <v>0.16666666666424135</v>
      </c>
      <c r="Q1070" s="1">
        <f t="shared" si="88"/>
        <v>3.9999999999417923</v>
      </c>
      <c r="R1070" s="1">
        <f t="shared" si="89"/>
        <v>0.39930555555474712</v>
      </c>
    </row>
    <row r="1071" spans="1:18" x14ac:dyDescent="0.35">
      <c r="A1071" s="1">
        <v>7563</v>
      </c>
      <c r="B1071" s="1">
        <v>149285</v>
      </c>
      <c r="C1071" s="1">
        <v>30936</v>
      </c>
      <c r="D1071" s="1">
        <v>87</v>
      </c>
      <c r="E1071" s="1">
        <v>1</v>
      </c>
      <c r="F1071" s="1">
        <v>458</v>
      </c>
      <c r="G1071" s="1" t="s">
        <v>12</v>
      </c>
      <c r="H1071" s="2">
        <v>41409.291666666664</v>
      </c>
      <c r="I1071" s="2">
        <v>41411.291669999999</v>
      </c>
      <c r="J1071" s="1">
        <v>0</v>
      </c>
      <c r="K1071" s="1">
        <v>0</v>
      </c>
      <c r="L1071" s="2">
        <v>41408.89166666667</v>
      </c>
      <c r="M1071" s="1">
        <v>0</v>
      </c>
      <c r="N1071" s="1">
        <f t="shared" si="85"/>
        <v>3</v>
      </c>
      <c r="O1071" s="1">
        <f t="shared" si="86"/>
        <v>7</v>
      </c>
      <c r="P1071" s="1">
        <f t="shared" si="87"/>
        <v>2.0000033333344618</v>
      </c>
      <c r="Q1071" s="1">
        <f t="shared" si="88"/>
        <v>48.000080000027083</v>
      </c>
      <c r="R1071" s="1">
        <f t="shared" si="89"/>
        <v>0.39999999999417923</v>
      </c>
    </row>
    <row r="1072" spans="1:18" x14ac:dyDescent="0.35">
      <c r="A1072" s="1">
        <v>5932</v>
      </c>
      <c r="B1072" s="1">
        <v>176282</v>
      </c>
      <c r="C1072" s="1">
        <v>43683</v>
      </c>
      <c r="D1072" s="1">
        <v>12</v>
      </c>
      <c r="E1072" s="1">
        <v>2</v>
      </c>
      <c r="F1072" s="1">
        <v>949</v>
      </c>
      <c r="G1072" s="1">
        <v>393</v>
      </c>
      <c r="H1072" s="2">
        <v>41547.229166666664</v>
      </c>
      <c r="I1072" s="2">
        <v>41547.272530000002</v>
      </c>
      <c r="J1072" s="1">
        <v>0</v>
      </c>
      <c r="K1072" s="1">
        <v>0</v>
      </c>
      <c r="L1072" s="2">
        <v>41546.82916666667</v>
      </c>
      <c r="M1072" s="1">
        <v>0</v>
      </c>
      <c r="N1072" s="1">
        <f t="shared" si="85"/>
        <v>1</v>
      </c>
      <c r="O1072" s="1">
        <f t="shared" si="86"/>
        <v>5</v>
      </c>
      <c r="P1072" s="1">
        <f t="shared" si="87"/>
        <v>4.3363333337765653E-2</v>
      </c>
      <c r="Q1072" s="1">
        <f t="shared" si="88"/>
        <v>1.0407200001063757</v>
      </c>
      <c r="R1072" s="1">
        <f t="shared" si="89"/>
        <v>0.39999999999417923</v>
      </c>
    </row>
    <row r="1073" spans="1:18" x14ac:dyDescent="0.35">
      <c r="A1073" s="1">
        <v>6978</v>
      </c>
      <c r="B1073" s="1">
        <v>169187</v>
      </c>
      <c r="C1073" s="1">
        <v>40629</v>
      </c>
      <c r="D1073" s="1">
        <v>12</v>
      </c>
      <c r="E1073" s="1">
        <v>2</v>
      </c>
      <c r="F1073" s="1">
        <v>572</v>
      </c>
      <c r="G1073" s="1">
        <v>1393</v>
      </c>
      <c r="H1073" s="2">
        <v>41511.854166666664</v>
      </c>
      <c r="I1073" s="2">
        <v>41511.974419999999</v>
      </c>
      <c r="J1073" s="1">
        <v>0</v>
      </c>
      <c r="K1073" s="1">
        <v>0</v>
      </c>
      <c r="L1073" s="2">
        <v>41511.453472222223</v>
      </c>
      <c r="M1073" s="1">
        <v>0</v>
      </c>
      <c r="N1073" s="1">
        <f t="shared" si="85"/>
        <v>7</v>
      </c>
      <c r="O1073" s="1">
        <f t="shared" si="86"/>
        <v>20</v>
      </c>
      <c r="P1073" s="1">
        <f t="shared" si="87"/>
        <v>0.12025333333440358</v>
      </c>
      <c r="Q1073" s="1">
        <f t="shared" si="88"/>
        <v>2.8860800000256859</v>
      </c>
      <c r="R1073" s="1">
        <f t="shared" si="89"/>
        <v>0.40069444444088731</v>
      </c>
    </row>
    <row r="1074" spans="1:18" x14ac:dyDescent="0.35">
      <c r="A1074" s="1">
        <v>6197</v>
      </c>
      <c r="B1074" s="1">
        <v>175044</v>
      </c>
      <c r="C1074" s="1">
        <v>40291</v>
      </c>
      <c r="D1074" s="1">
        <v>89</v>
      </c>
      <c r="E1074" s="1">
        <v>2</v>
      </c>
      <c r="F1074" s="1">
        <v>339</v>
      </c>
      <c r="G1074" s="1">
        <v>1224</v>
      </c>
      <c r="H1074" s="2">
        <v>41540.3125</v>
      </c>
      <c r="I1074" s="2">
        <v>41540.355230000001</v>
      </c>
      <c r="J1074" s="1">
        <v>1</v>
      </c>
      <c r="K1074" s="1">
        <v>0</v>
      </c>
      <c r="L1074" s="2">
        <v>41539.911111111112</v>
      </c>
      <c r="M1074" s="1">
        <v>0</v>
      </c>
      <c r="N1074" s="1">
        <f t="shared" si="85"/>
        <v>1</v>
      </c>
      <c r="O1074" s="1">
        <f t="shared" si="86"/>
        <v>7</v>
      </c>
      <c r="P1074" s="1">
        <f t="shared" si="87"/>
        <v>4.2730000001029111E-2</v>
      </c>
      <c r="Q1074" s="1">
        <f t="shared" si="88"/>
        <v>1.0255200000246987</v>
      </c>
      <c r="R1074" s="1">
        <f t="shared" si="89"/>
        <v>0.40138888888759539</v>
      </c>
    </row>
    <row r="1075" spans="1:18" x14ac:dyDescent="0.35">
      <c r="A1075" s="1">
        <v>6754</v>
      </c>
      <c r="B1075" s="1">
        <v>182005</v>
      </c>
      <c r="C1075" s="1">
        <v>587</v>
      </c>
      <c r="D1075" s="1">
        <v>12</v>
      </c>
      <c r="E1075" s="1">
        <v>3</v>
      </c>
      <c r="F1075" s="1">
        <v>376</v>
      </c>
      <c r="G1075" s="1" t="s">
        <v>12</v>
      </c>
      <c r="H1075" s="2">
        <v>41578.291666666664</v>
      </c>
      <c r="I1075" s="2">
        <v>41578.708330000001</v>
      </c>
      <c r="J1075" s="1">
        <v>0</v>
      </c>
      <c r="K1075" s="1">
        <v>1</v>
      </c>
      <c r="L1075" s="2">
        <v>41577.890277777777</v>
      </c>
      <c r="M1075" s="1">
        <v>0</v>
      </c>
      <c r="N1075" s="1">
        <f t="shared" si="85"/>
        <v>4</v>
      </c>
      <c r="O1075" s="1">
        <f t="shared" si="86"/>
        <v>7</v>
      </c>
      <c r="P1075" s="1">
        <f t="shared" si="87"/>
        <v>0.41666333333705552</v>
      </c>
      <c r="Q1075" s="1">
        <f t="shared" si="88"/>
        <v>9.9999200000893325</v>
      </c>
      <c r="R1075" s="1">
        <f t="shared" si="89"/>
        <v>0.40138888888759539</v>
      </c>
    </row>
    <row r="1076" spans="1:18" x14ac:dyDescent="0.35">
      <c r="A1076" s="1">
        <v>5456</v>
      </c>
      <c r="B1076" s="1">
        <v>158466</v>
      </c>
      <c r="C1076" s="1">
        <v>32599</v>
      </c>
      <c r="D1076" s="1">
        <v>12</v>
      </c>
      <c r="E1076" s="1">
        <v>3</v>
      </c>
      <c r="F1076" s="1">
        <v>1365</v>
      </c>
      <c r="G1076" s="1" t="s">
        <v>12</v>
      </c>
      <c r="H1076" s="2">
        <v>41460.458333333336</v>
      </c>
      <c r="I1076" s="2">
        <v>41460.666669999999</v>
      </c>
      <c r="J1076" s="1">
        <v>0</v>
      </c>
      <c r="K1076" s="1">
        <v>0</v>
      </c>
      <c r="L1076" s="2">
        <v>41460.056944444441</v>
      </c>
      <c r="M1076" s="1">
        <v>0</v>
      </c>
      <c r="N1076" s="1">
        <f t="shared" si="85"/>
        <v>5</v>
      </c>
      <c r="O1076" s="1">
        <f t="shared" si="86"/>
        <v>11</v>
      </c>
      <c r="P1076" s="1">
        <f t="shared" si="87"/>
        <v>0.20833666666294448</v>
      </c>
      <c r="Q1076" s="1">
        <f t="shared" si="88"/>
        <v>5.0000799999106675</v>
      </c>
      <c r="R1076" s="1">
        <f t="shared" si="89"/>
        <v>0.40138888889487134</v>
      </c>
    </row>
    <row r="1077" spans="1:18" x14ac:dyDescent="0.35">
      <c r="A1077" s="1">
        <v>5606</v>
      </c>
      <c r="B1077" s="1">
        <v>156715</v>
      </c>
      <c r="C1077" s="1">
        <v>34819</v>
      </c>
      <c r="D1077" s="1">
        <v>12</v>
      </c>
      <c r="E1077" s="1">
        <v>2</v>
      </c>
      <c r="F1077" s="1">
        <v>571</v>
      </c>
      <c r="G1077" s="1">
        <v>1384</v>
      </c>
      <c r="H1077" s="2">
        <v>41450.3125</v>
      </c>
      <c r="I1077" s="2">
        <v>41451</v>
      </c>
      <c r="J1077" s="1">
        <v>1</v>
      </c>
      <c r="K1077" s="1">
        <v>0</v>
      </c>
      <c r="L1077" s="2">
        <v>41449.910416666666</v>
      </c>
      <c r="M1077" s="1">
        <v>0</v>
      </c>
      <c r="N1077" s="1">
        <f t="shared" si="85"/>
        <v>2</v>
      </c>
      <c r="O1077" s="1">
        <f t="shared" si="86"/>
        <v>7</v>
      </c>
      <c r="P1077" s="1">
        <f t="shared" si="87"/>
        <v>0.6875</v>
      </c>
      <c r="Q1077" s="1">
        <f t="shared" si="88"/>
        <v>16.5</v>
      </c>
      <c r="R1077" s="1">
        <f t="shared" si="89"/>
        <v>0.40208333333430346</v>
      </c>
    </row>
    <row r="1078" spans="1:18" x14ac:dyDescent="0.35">
      <c r="A1078" s="1">
        <v>7990</v>
      </c>
      <c r="B1078" s="1">
        <v>157410</v>
      </c>
      <c r="C1078" s="1">
        <v>31774</v>
      </c>
      <c r="D1078" s="1">
        <v>12</v>
      </c>
      <c r="E1078" s="1">
        <v>2</v>
      </c>
      <c r="F1078" s="1">
        <v>592</v>
      </c>
      <c r="G1078" s="1">
        <v>452</v>
      </c>
      <c r="H1078" s="2">
        <v>41454.302083333336</v>
      </c>
      <c r="I1078" s="2">
        <v>41454.3174</v>
      </c>
      <c r="J1078" s="1">
        <v>0</v>
      </c>
      <c r="K1078" s="1">
        <v>1</v>
      </c>
      <c r="L1078" s="2">
        <v>41453.9</v>
      </c>
      <c r="M1078" s="1">
        <v>0</v>
      </c>
      <c r="N1078" s="1">
        <f t="shared" si="85"/>
        <v>6</v>
      </c>
      <c r="O1078" s="1">
        <f t="shared" si="86"/>
        <v>7</v>
      </c>
      <c r="P1078" s="1">
        <f t="shared" si="87"/>
        <v>1.5316666664148215E-2</v>
      </c>
      <c r="Q1078" s="1">
        <f t="shared" si="88"/>
        <v>0.36759999993955716</v>
      </c>
      <c r="R1078" s="1">
        <f t="shared" si="89"/>
        <v>0.40208333333430346</v>
      </c>
    </row>
    <row r="1079" spans="1:18" x14ac:dyDescent="0.35">
      <c r="A1079" s="1">
        <v>7982</v>
      </c>
      <c r="B1079" s="1">
        <v>158354</v>
      </c>
      <c r="C1079" s="1">
        <v>40857</v>
      </c>
      <c r="D1079" s="1">
        <v>12</v>
      </c>
      <c r="E1079" s="1">
        <v>2</v>
      </c>
      <c r="F1079" s="1">
        <v>1010</v>
      </c>
      <c r="G1079" s="1">
        <v>571</v>
      </c>
      <c r="H1079" s="2">
        <v>41459.927083333336</v>
      </c>
      <c r="I1079" s="2">
        <v>41459.988700000002</v>
      </c>
      <c r="J1079" s="1">
        <v>0</v>
      </c>
      <c r="K1079" s="1">
        <v>0</v>
      </c>
      <c r="L1079" s="2">
        <v>41459.525000000001</v>
      </c>
      <c r="M1079" s="1">
        <v>0</v>
      </c>
      <c r="N1079" s="1">
        <f t="shared" si="85"/>
        <v>4</v>
      </c>
      <c r="O1079" s="1">
        <f t="shared" si="86"/>
        <v>22</v>
      </c>
      <c r="P1079" s="1">
        <f t="shared" si="87"/>
        <v>6.1616666665941011E-2</v>
      </c>
      <c r="Q1079" s="1">
        <f t="shared" si="88"/>
        <v>1.4787999999825843</v>
      </c>
      <c r="R1079" s="1">
        <f t="shared" si="89"/>
        <v>0.40208333333430346</v>
      </c>
    </row>
    <row r="1080" spans="1:18" x14ac:dyDescent="0.35">
      <c r="A1080" s="1">
        <v>7127</v>
      </c>
      <c r="B1080" s="1">
        <v>162568</v>
      </c>
      <c r="C1080" s="1">
        <v>37522</v>
      </c>
      <c r="D1080" s="1">
        <v>65</v>
      </c>
      <c r="E1080" s="1">
        <v>2</v>
      </c>
      <c r="F1080" s="1">
        <v>590</v>
      </c>
      <c r="G1080" s="1">
        <v>393</v>
      </c>
      <c r="H1080" s="2">
        <v>41480.90625</v>
      </c>
      <c r="I1080" s="2">
        <v>41480.97984</v>
      </c>
      <c r="J1080" s="1">
        <v>0</v>
      </c>
      <c r="K1080" s="1">
        <v>0</v>
      </c>
      <c r="L1080" s="2">
        <v>41480.504166666666</v>
      </c>
      <c r="M1080" s="1">
        <v>0</v>
      </c>
      <c r="N1080" s="1">
        <f t="shared" si="85"/>
        <v>4</v>
      </c>
      <c r="O1080" s="1">
        <f t="shared" si="86"/>
        <v>21</v>
      </c>
      <c r="P1080" s="1">
        <f t="shared" si="87"/>
        <v>7.3589999999967404E-2</v>
      </c>
      <c r="Q1080" s="1">
        <f t="shared" si="88"/>
        <v>1.7661599999992177</v>
      </c>
      <c r="R1080" s="1">
        <f t="shared" si="89"/>
        <v>0.40208333333430346</v>
      </c>
    </row>
    <row r="1081" spans="1:18" x14ac:dyDescent="0.35">
      <c r="A1081" s="1">
        <v>7029</v>
      </c>
      <c r="B1081" s="1">
        <v>176307</v>
      </c>
      <c r="C1081" s="1">
        <v>29648</v>
      </c>
      <c r="D1081" s="1">
        <v>12</v>
      </c>
      <c r="E1081" s="1">
        <v>3</v>
      </c>
      <c r="F1081" s="1">
        <v>112</v>
      </c>
      <c r="G1081" s="1" t="s">
        <v>12</v>
      </c>
      <c r="H1081" s="2">
        <v>41547.354166666664</v>
      </c>
      <c r="I1081" s="2">
        <v>41547.520830000001</v>
      </c>
      <c r="J1081" s="1">
        <v>0</v>
      </c>
      <c r="K1081" s="1">
        <v>0</v>
      </c>
      <c r="L1081" s="2">
        <v>41546.95208333333</v>
      </c>
      <c r="M1081" s="1">
        <v>0</v>
      </c>
      <c r="N1081" s="1">
        <f t="shared" si="85"/>
        <v>1</v>
      </c>
      <c r="O1081" s="1">
        <f t="shared" si="86"/>
        <v>8</v>
      </c>
      <c r="P1081" s="1">
        <f t="shared" si="87"/>
        <v>0.16666333333705552</v>
      </c>
      <c r="Q1081" s="1">
        <f t="shared" si="88"/>
        <v>3.9999200000893325</v>
      </c>
      <c r="R1081" s="1">
        <f t="shared" si="89"/>
        <v>0.40208333333430346</v>
      </c>
    </row>
    <row r="1082" spans="1:18" x14ac:dyDescent="0.35">
      <c r="A1082" s="1">
        <v>5916</v>
      </c>
      <c r="B1082" s="1">
        <v>166114</v>
      </c>
      <c r="C1082" s="1">
        <v>39052</v>
      </c>
      <c r="D1082" s="1">
        <v>12</v>
      </c>
      <c r="E1082" s="1">
        <v>2</v>
      </c>
      <c r="F1082" s="1">
        <v>1120</v>
      </c>
      <c r="G1082" s="1">
        <v>393</v>
      </c>
      <c r="H1082" s="2">
        <v>41497.322916666664</v>
      </c>
      <c r="I1082" s="2">
        <v>41497.379939999999</v>
      </c>
      <c r="J1082" s="1">
        <v>1</v>
      </c>
      <c r="K1082" s="1">
        <v>0</v>
      </c>
      <c r="L1082" s="2">
        <v>41496.920138888891</v>
      </c>
      <c r="M1082" s="1">
        <v>0</v>
      </c>
      <c r="N1082" s="1">
        <f t="shared" si="85"/>
        <v>7</v>
      </c>
      <c r="O1082" s="1">
        <f t="shared" si="86"/>
        <v>7</v>
      </c>
      <c r="P1082" s="1">
        <f t="shared" si="87"/>
        <v>5.7023333334655035E-2</v>
      </c>
      <c r="Q1082" s="1">
        <f t="shared" si="88"/>
        <v>1.3685600000317208</v>
      </c>
      <c r="R1082" s="1">
        <f t="shared" si="89"/>
        <v>0.40277777777373558</v>
      </c>
    </row>
    <row r="1083" spans="1:18" x14ac:dyDescent="0.35">
      <c r="A1083" s="1">
        <v>7284</v>
      </c>
      <c r="B1083" s="1">
        <v>172707</v>
      </c>
      <c r="C1083" s="1">
        <v>42261</v>
      </c>
      <c r="D1083" s="1">
        <v>12</v>
      </c>
      <c r="E1083" s="1">
        <v>2</v>
      </c>
      <c r="F1083" s="1">
        <v>601</v>
      </c>
      <c r="G1083" s="1">
        <v>393</v>
      </c>
      <c r="H1083" s="2">
        <v>41528.125</v>
      </c>
      <c r="I1083" s="2">
        <v>41528.162380000002</v>
      </c>
      <c r="J1083" s="1">
        <v>0</v>
      </c>
      <c r="K1083" s="1">
        <v>0</v>
      </c>
      <c r="L1083" s="2">
        <v>41527.722222222219</v>
      </c>
      <c r="M1083" s="1">
        <v>0</v>
      </c>
      <c r="N1083" s="1">
        <f t="shared" si="85"/>
        <v>3</v>
      </c>
      <c r="O1083" s="1">
        <f t="shared" si="86"/>
        <v>3</v>
      </c>
      <c r="P1083" s="1">
        <f t="shared" si="87"/>
        <v>3.7380000001576263E-2</v>
      </c>
      <c r="Q1083" s="1">
        <f t="shared" si="88"/>
        <v>0.89712000003783032</v>
      </c>
      <c r="R1083" s="1">
        <f t="shared" si="89"/>
        <v>0.40277777778101154</v>
      </c>
    </row>
    <row r="1084" spans="1:18" x14ac:dyDescent="0.35">
      <c r="A1084" s="1">
        <v>5667</v>
      </c>
      <c r="B1084" s="1">
        <v>185411</v>
      </c>
      <c r="C1084" s="1">
        <v>48467</v>
      </c>
      <c r="D1084" s="1">
        <v>12</v>
      </c>
      <c r="E1084" s="1">
        <v>2</v>
      </c>
      <c r="F1084" s="1">
        <v>150</v>
      </c>
      <c r="G1084" s="1">
        <v>1021</v>
      </c>
      <c r="H1084" s="2">
        <v>41599.34375</v>
      </c>
      <c r="I1084" s="2">
        <v>41599.415739999997</v>
      </c>
      <c r="J1084" s="1">
        <v>1</v>
      </c>
      <c r="K1084" s="1">
        <v>0</v>
      </c>
      <c r="L1084" s="2">
        <v>41598.940972222219</v>
      </c>
      <c r="M1084" s="1">
        <v>0</v>
      </c>
      <c r="N1084" s="1">
        <f t="shared" si="85"/>
        <v>4</v>
      </c>
      <c r="O1084" s="1">
        <f t="shared" si="86"/>
        <v>8</v>
      </c>
      <c r="P1084" s="1">
        <f t="shared" si="87"/>
        <v>7.1989999996731058E-2</v>
      </c>
      <c r="Q1084" s="1">
        <f t="shared" si="88"/>
        <v>1.7277599999215454</v>
      </c>
      <c r="R1084" s="1">
        <f t="shared" si="89"/>
        <v>0.40277777778101154</v>
      </c>
    </row>
    <row r="1085" spans="1:18" x14ac:dyDescent="0.35">
      <c r="A1085" s="1">
        <v>7357</v>
      </c>
      <c r="B1085" s="1">
        <v>164722</v>
      </c>
      <c r="C1085" s="1">
        <v>37192</v>
      </c>
      <c r="D1085" s="1">
        <v>12</v>
      </c>
      <c r="E1085" s="1">
        <v>2</v>
      </c>
      <c r="F1085" s="1">
        <v>1224</v>
      </c>
      <c r="G1085" s="1">
        <v>353</v>
      </c>
      <c r="H1085" s="2">
        <v>41490.8125</v>
      </c>
      <c r="I1085" s="2">
        <v>41490.858679999998</v>
      </c>
      <c r="J1085" s="1">
        <v>0</v>
      </c>
      <c r="K1085" s="1">
        <v>0</v>
      </c>
      <c r="L1085" s="2">
        <v>41490.40902777778</v>
      </c>
      <c r="M1085" s="1">
        <v>0</v>
      </c>
      <c r="N1085" s="1">
        <f t="shared" si="85"/>
        <v>7</v>
      </c>
      <c r="O1085" s="1">
        <f t="shared" si="86"/>
        <v>19</v>
      </c>
      <c r="P1085" s="1">
        <f t="shared" si="87"/>
        <v>4.6179999997548293E-2</v>
      </c>
      <c r="Q1085" s="1">
        <f t="shared" si="88"/>
        <v>1.108319999941159</v>
      </c>
      <c r="R1085" s="1">
        <f t="shared" si="89"/>
        <v>0.40347222222044365</v>
      </c>
    </row>
    <row r="1086" spans="1:18" x14ac:dyDescent="0.35">
      <c r="A1086" s="1">
        <v>7317</v>
      </c>
      <c r="B1086" s="1">
        <v>178183</v>
      </c>
      <c r="C1086" s="1">
        <v>44783</v>
      </c>
      <c r="D1086" s="1">
        <v>12</v>
      </c>
      <c r="E1086" s="1">
        <v>2</v>
      </c>
      <c r="F1086" s="1">
        <v>1038</v>
      </c>
      <c r="G1086" s="1">
        <v>1109</v>
      </c>
      <c r="H1086" s="2">
        <v>41557.40625</v>
      </c>
      <c r="I1086" s="2">
        <v>41557.502180000003</v>
      </c>
      <c r="J1086" s="1">
        <v>1</v>
      </c>
      <c r="K1086" s="1">
        <v>0</v>
      </c>
      <c r="L1086" s="2">
        <v>41557.00277777778</v>
      </c>
      <c r="M1086" s="1">
        <v>0</v>
      </c>
      <c r="N1086" s="1">
        <f t="shared" si="85"/>
        <v>4</v>
      </c>
      <c r="O1086" s="1">
        <f t="shared" si="86"/>
        <v>9</v>
      </c>
      <c r="P1086" s="1">
        <f t="shared" si="87"/>
        <v>9.5930000003136229E-2</v>
      </c>
      <c r="Q1086" s="1">
        <f t="shared" si="88"/>
        <v>2.3023200000752695</v>
      </c>
      <c r="R1086" s="1">
        <f t="shared" si="89"/>
        <v>0.40347222222044365</v>
      </c>
    </row>
    <row r="1087" spans="1:18" x14ac:dyDescent="0.35">
      <c r="A1087" s="1">
        <v>6811</v>
      </c>
      <c r="B1087" s="1">
        <v>179175</v>
      </c>
      <c r="C1087" s="1">
        <v>45317</v>
      </c>
      <c r="D1087" s="1">
        <v>12</v>
      </c>
      <c r="E1087" s="1">
        <v>2</v>
      </c>
      <c r="F1087" s="1">
        <v>393</v>
      </c>
      <c r="G1087" s="1">
        <v>1089</v>
      </c>
      <c r="H1087" s="2">
        <v>41562.354166666664</v>
      </c>
      <c r="I1087" s="2">
        <v>41562.437639999996</v>
      </c>
      <c r="J1087" s="1">
        <v>0</v>
      </c>
      <c r="K1087" s="1">
        <v>0</v>
      </c>
      <c r="L1087" s="2">
        <v>41561.949999999997</v>
      </c>
      <c r="M1087" s="1">
        <v>0</v>
      </c>
      <c r="N1087" s="1">
        <f t="shared" si="85"/>
        <v>2</v>
      </c>
      <c r="O1087" s="1">
        <f t="shared" si="86"/>
        <v>8</v>
      </c>
      <c r="P1087" s="1">
        <f t="shared" si="87"/>
        <v>8.3473333332221955E-2</v>
      </c>
      <c r="Q1087" s="1">
        <f t="shared" si="88"/>
        <v>2.0033599999733269</v>
      </c>
      <c r="R1087" s="1">
        <f t="shared" si="89"/>
        <v>0.40416666666715173</v>
      </c>
    </row>
    <row r="1088" spans="1:18" x14ac:dyDescent="0.35">
      <c r="A1088" s="1">
        <v>6750</v>
      </c>
      <c r="B1088" s="1">
        <v>175160</v>
      </c>
      <c r="C1088" s="1">
        <v>29648</v>
      </c>
      <c r="D1088" s="1">
        <v>12</v>
      </c>
      <c r="E1088" s="1">
        <v>3</v>
      </c>
      <c r="F1088" s="1">
        <v>450</v>
      </c>
      <c r="G1088" s="1" t="s">
        <v>12</v>
      </c>
      <c r="H1088" s="2">
        <v>41541.322916666664</v>
      </c>
      <c r="I1088" s="2">
        <v>41541.387329999998</v>
      </c>
      <c r="J1088" s="1">
        <v>0</v>
      </c>
      <c r="K1088" s="1">
        <v>0</v>
      </c>
      <c r="L1088" s="2">
        <v>41540.918055555558</v>
      </c>
      <c r="M1088" s="1">
        <v>0</v>
      </c>
      <c r="N1088" s="1">
        <f t="shared" si="85"/>
        <v>2</v>
      </c>
      <c r="O1088" s="1">
        <f t="shared" si="86"/>
        <v>7</v>
      </c>
      <c r="P1088" s="1">
        <f t="shared" si="87"/>
        <v>6.4413333333504852E-2</v>
      </c>
      <c r="Q1088" s="1">
        <f t="shared" si="88"/>
        <v>1.5459200000041164</v>
      </c>
      <c r="R1088" s="1">
        <f t="shared" si="89"/>
        <v>0.40486111110658385</v>
      </c>
    </row>
    <row r="1089" spans="1:18" x14ac:dyDescent="0.35">
      <c r="A1089" s="1">
        <v>5947</v>
      </c>
      <c r="B1089" s="1">
        <v>172537</v>
      </c>
      <c r="C1089" s="1">
        <v>42174</v>
      </c>
      <c r="D1089" s="1">
        <v>12</v>
      </c>
      <c r="E1089" s="1">
        <v>2</v>
      </c>
      <c r="F1089" s="1">
        <v>1157</v>
      </c>
      <c r="G1089" s="1">
        <v>393</v>
      </c>
      <c r="H1089" s="2">
        <v>41527.15625</v>
      </c>
      <c r="I1089" s="2">
        <v>41527.19182</v>
      </c>
      <c r="J1089" s="1">
        <v>1</v>
      </c>
      <c r="K1089" s="1">
        <v>0</v>
      </c>
      <c r="L1089" s="2">
        <v>41526.750694444447</v>
      </c>
      <c r="M1089" s="1">
        <v>0</v>
      </c>
      <c r="N1089" s="1">
        <f t="shared" si="85"/>
        <v>2</v>
      </c>
      <c r="O1089" s="1">
        <f t="shared" si="86"/>
        <v>3</v>
      </c>
      <c r="P1089" s="1">
        <f t="shared" si="87"/>
        <v>3.5570000000006985E-2</v>
      </c>
      <c r="Q1089" s="1">
        <f t="shared" si="88"/>
        <v>0.85368000000016764</v>
      </c>
      <c r="R1089" s="1">
        <f t="shared" si="89"/>
        <v>0.40555555555329192</v>
      </c>
    </row>
    <row r="1090" spans="1:18" x14ac:dyDescent="0.35">
      <c r="A1090" s="1">
        <v>7261</v>
      </c>
      <c r="B1090" s="1">
        <v>173872</v>
      </c>
      <c r="C1090" s="1">
        <v>42870</v>
      </c>
      <c r="D1090" s="1">
        <v>12</v>
      </c>
      <c r="E1090" s="1">
        <v>2</v>
      </c>
      <c r="F1090" s="1">
        <v>393</v>
      </c>
      <c r="G1090" s="1">
        <v>1262</v>
      </c>
      <c r="H1090" s="2">
        <v>41533.854166666664</v>
      </c>
      <c r="I1090" s="2">
        <v>41534.000119999997</v>
      </c>
      <c r="J1090" s="1">
        <v>0</v>
      </c>
      <c r="K1090" s="1">
        <v>1</v>
      </c>
      <c r="L1090" s="2">
        <v>41533.447916666664</v>
      </c>
      <c r="M1090" s="1">
        <v>0</v>
      </c>
      <c r="N1090" s="1">
        <f t="shared" ref="N1090:N1153" si="90">WEEKDAY(H1090,2)</f>
        <v>1</v>
      </c>
      <c r="O1090" s="1">
        <f t="shared" ref="O1090:O1153" si="91">HOUR(H1090)</f>
        <v>20</v>
      </c>
      <c r="P1090" s="1">
        <f t="shared" ref="P1090:P1153" si="92">I1090-H1090</f>
        <v>0.1459533333327272</v>
      </c>
      <c r="Q1090" s="1">
        <f t="shared" ref="Q1090:Q1153" si="93">IF(M1090=1, "",P1090*24)</f>
        <v>3.5028799999854527</v>
      </c>
      <c r="R1090" s="1">
        <f t="shared" ref="R1090:R1153" si="94">H1090-L1090</f>
        <v>0.40625</v>
      </c>
    </row>
    <row r="1091" spans="1:18" x14ac:dyDescent="0.35">
      <c r="A1091" s="1">
        <v>5731</v>
      </c>
      <c r="B1091" s="1">
        <v>163119</v>
      </c>
      <c r="C1091" s="1">
        <v>37795</v>
      </c>
      <c r="D1091" s="1">
        <v>12</v>
      </c>
      <c r="E1091" s="1">
        <v>2</v>
      </c>
      <c r="F1091" s="1">
        <v>393</v>
      </c>
      <c r="G1091" s="1">
        <v>768</v>
      </c>
      <c r="H1091" s="2">
        <v>41483.854166666664</v>
      </c>
      <c r="I1091" s="2">
        <v>41483.95794</v>
      </c>
      <c r="J1091" s="1">
        <v>1</v>
      </c>
      <c r="K1091" s="1">
        <v>0</v>
      </c>
      <c r="L1091" s="2">
        <v>41483.447222222225</v>
      </c>
      <c r="M1091" s="1">
        <v>0</v>
      </c>
      <c r="N1091" s="1">
        <f t="shared" si="90"/>
        <v>7</v>
      </c>
      <c r="O1091" s="1">
        <f t="shared" si="91"/>
        <v>20</v>
      </c>
      <c r="P1091" s="1">
        <f t="shared" si="92"/>
        <v>0.10377333333599381</v>
      </c>
      <c r="Q1091" s="1">
        <f t="shared" si="93"/>
        <v>2.4905600000638515</v>
      </c>
      <c r="R1091" s="1">
        <f t="shared" si="94"/>
        <v>0.40694444443943212</v>
      </c>
    </row>
    <row r="1092" spans="1:18" x14ac:dyDescent="0.35">
      <c r="A1092" s="1">
        <v>6616</v>
      </c>
      <c r="B1092" s="1">
        <v>160697</v>
      </c>
      <c r="C1092" s="1">
        <v>37192</v>
      </c>
      <c r="D1092" s="1">
        <v>12</v>
      </c>
      <c r="E1092" s="1">
        <v>2</v>
      </c>
      <c r="F1092" s="1">
        <v>393</v>
      </c>
      <c r="G1092" s="1">
        <v>353</v>
      </c>
      <c r="H1092" s="2">
        <v>41470.802083333336</v>
      </c>
      <c r="I1092" s="2">
        <v>41470.864710000002</v>
      </c>
      <c r="J1092" s="1">
        <v>0</v>
      </c>
      <c r="K1092" s="1">
        <v>0</v>
      </c>
      <c r="L1092" s="2">
        <v>41470.395138888889</v>
      </c>
      <c r="M1092" s="1">
        <v>0</v>
      </c>
      <c r="N1092" s="1">
        <f t="shared" si="90"/>
        <v>1</v>
      </c>
      <c r="O1092" s="1">
        <f t="shared" si="91"/>
        <v>19</v>
      </c>
      <c r="P1092" s="1">
        <f t="shared" si="92"/>
        <v>6.2626666665892117E-2</v>
      </c>
      <c r="Q1092" s="1">
        <f t="shared" si="93"/>
        <v>1.5030399999814108</v>
      </c>
      <c r="R1092" s="1">
        <f t="shared" si="94"/>
        <v>0.40694444444670808</v>
      </c>
    </row>
    <row r="1093" spans="1:18" x14ac:dyDescent="0.35">
      <c r="A1093" s="1">
        <v>5768</v>
      </c>
      <c r="B1093" s="1">
        <v>175972</v>
      </c>
      <c r="C1093" s="1">
        <v>43749</v>
      </c>
      <c r="D1093" s="1">
        <v>12</v>
      </c>
      <c r="E1093" s="1">
        <v>2</v>
      </c>
      <c r="F1093" s="1">
        <v>393</v>
      </c>
      <c r="G1093" s="1">
        <v>1173</v>
      </c>
      <c r="H1093" s="2">
        <v>41545.3125</v>
      </c>
      <c r="I1093" s="2">
        <v>41545.353389999997</v>
      </c>
      <c r="J1093" s="1">
        <v>1</v>
      </c>
      <c r="K1093" s="1">
        <v>0</v>
      </c>
      <c r="L1093" s="2">
        <v>41544.905555555553</v>
      </c>
      <c r="M1093" s="1">
        <v>0</v>
      </c>
      <c r="N1093" s="1">
        <f t="shared" si="90"/>
        <v>6</v>
      </c>
      <c r="O1093" s="1">
        <f t="shared" si="91"/>
        <v>7</v>
      </c>
      <c r="P1093" s="1">
        <f t="shared" si="92"/>
        <v>4.0889999996579718E-2</v>
      </c>
      <c r="Q1093" s="1">
        <f t="shared" si="93"/>
        <v>0.98135999991791323</v>
      </c>
      <c r="R1093" s="1">
        <f t="shared" si="94"/>
        <v>0.40694444444670808</v>
      </c>
    </row>
    <row r="1094" spans="1:18" x14ac:dyDescent="0.35">
      <c r="A1094" s="1">
        <v>5572</v>
      </c>
      <c r="B1094" s="1">
        <v>160263</v>
      </c>
      <c r="C1094" s="1">
        <v>36394</v>
      </c>
      <c r="D1094" s="1">
        <v>12</v>
      </c>
      <c r="E1094" s="1">
        <v>2</v>
      </c>
      <c r="F1094" s="1">
        <v>575</v>
      </c>
      <c r="G1094" s="1">
        <v>585</v>
      </c>
      <c r="H1094" s="2">
        <v>41468.229166666664</v>
      </c>
      <c r="I1094" s="2">
        <v>41468.243150000002</v>
      </c>
      <c r="J1094" s="1">
        <v>0</v>
      </c>
      <c r="K1094" s="1">
        <v>0</v>
      </c>
      <c r="L1094" s="2">
        <v>41467.821527777778</v>
      </c>
      <c r="M1094" s="1">
        <v>0</v>
      </c>
      <c r="N1094" s="1">
        <f t="shared" si="90"/>
        <v>6</v>
      </c>
      <c r="O1094" s="1">
        <f t="shared" si="91"/>
        <v>5</v>
      </c>
      <c r="P1094" s="1">
        <f t="shared" si="92"/>
        <v>1.3983333337819204E-2</v>
      </c>
      <c r="Q1094" s="1">
        <f t="shared" si="93"/>
        <v>0.33560000010766089</v>
      </c>
      <c r="R1094" s="1">
        <f t="shared" si="94"/>
        <v>0.40763888888614019</v>
      </c>
    </row>
    <row r="1095" spans="1:18" x14ac:dyDescent="0.35">
      <c r="A1095" s="1">
        <v>5356</v>
      </c>
      <c r="B1095" s="1">
        <v>169946</v>
      </c>
      <c r="C1095" s="1">
        <v>29648</v>
      </c>
      <c r="D1095" s="1">
        <v>12</v>
      </c>
      <c r="E1095" s="1">
        <v>3</v>
      </c>
      <c r="F1095" s="1">
        <v>1315</v>
      </c>
      <c r="G1095" s="1" t="s">
        <v>12</v>
      </c>
      <c r="H1095" s="2">
        <v>41516.34375</v>
      </c>
      <c r="I1095" s="2">
        <v>41516.552080000001</v>
      </c>
      <c r="J1095" s="1">
        <v>0</v>
      </c>
      <c r="K1095" s="1">
        <v>0</v>
      </c>
      <c r="L1095" s="2">
        <v>41515.936111111114</v>
      </c>
      <c r="M1095" s="1">
        <v>0</v>
      </c>
      <c r="N1095" s="1">
        <f t="shared" si="90"/>
        <v>5</v>
      </c>
      <c r="O1095" s="1">
        <f t="shared" si="91"/>
        <v>8</v>
      </c>
      <c r="P1095" s="1">
        <f t="shared" si="92"/>
        <v>0.20833000000129687</v>
      </c>
      <c r="Q1095" s="1">
        <f t="shared" si="93"/>
        <v>4.9999200000311248</v>
      </c>
      <c r="R1095" s="1">
        <f t="shared" si="94"/>
        <v>0.40763888888614019</v>
      </c>
    </row>
    <row r="1096" spans="1:18" x14ac:dyDescent="0.35">
      <c r="A1096" s="1">
        <v>6538</v>
      </c>
      <c r="B1096" s="1">
        <v>177926</v>
      </c>
      <c r="C1096" s="1">
        <v>44681</v>
      </c>
      <c r="D1096" s="1">
        <v>12</v>
      </c>
      <c r="E1096" s="1">
        <v>2</v>
      </c>
      <c r="F1096" s="1">
        <v>949</v>
      </c>
      <c r="G1096" s="1">
        <v>1068</v>
      </c>
      <c r="H1096" s="2">
        <v>41556.375</v>
      </c>
      <c r="I1096" s="2">
        <v>41556.418519999999</v>
      </c>
      <c r="J1096" s="1">
        <v>0</v>
      </c>
      <c r="K1096" s="1">
        <v>0</v>
      </c>
      <c r="L1096" s="2">
        <v>41555.967361111114</v>
      </c>
      <c r="M1096" s="1">
        <v>0</v>
      </c>
      <c r="N1096" s="1">
        <f t="shared" si="90"/>
        <v>3</v>
      </c>
      <c r="O1096" s="1">
        <f t="shared" si="91"/>
        <v>9</v>
      </c>
      <c r="P1096" s="1">
        <f t="shared" si="92"/>
        <v>4.3519999999261927E-2</v>
      </c>
      <c r="Q1096" s="1">
        <f t="shared" si="93"/>
        <v>1.0444799999822862</v>
      </c>
      <c r="R1096" s="1">
        <f t="shared" si="94"/>
        <v>0.40763888888614019</v>
      </c>
    </row>
    <row r="1097" spans="1:18" x14ac:dyDescent="0.35">
      <c r="A1097" s="1">
        <v>7804</v>
      </c>
      <c r="B1097" s="1">
        <v>159221</v>
      </c>
      <c r="C1097" s="1">
        <v>3367</v>
      </c>
      <c r="D1097" s="1">
        <v>12</v>
      </c>
      <c r="E1097" s="1">
        <v>3</v>
      </c>
      <c r="F1097" s="1">
        <v>1163</v>
      </c>
      <c r="G1097" s="1" t="s">
        <v>12</v>
      </c>
      <c r="H1097" s="2">
        <v>41463.15625</v>
      </c>
      <c r="I1097" s="2">
        <v>41463.53125</v>
      </c>
      <c r="J1097" s="1">
        <v>1</v>
      </c>
      <c r="K1097" s="1">
        <v>0</v>
      </c>
      <c r="L1097" s="2">
        <v>41462.747916666667</v>
      </c>
      <c r="M1097" s="1">
        <v>0</v>
      </c>
      <c r="N1097" s="1">
        <f t="shared" si="90"/>
        <v>1</v>
      </c>
      <c r="O1097" s="1">
        <f t="shared" si="91"/>
        <v>3</v>
      </c>
      <c r="P1097" s="1">
        <f t="shared" si="92"/>
        <v>0.375</v>
      </c>
      <c r="Q1097" s="1">
        <f t="shared" si="93"/>
        <v>9</v>
      </c>
      <c r="R1097" s="1">
        <f t="shared" si="94"/>
        <v>0.40833333333284827</v>
      </c>
    </row>
    <row r="1098" spans="1:18" x14ac:dyDescent="0.35">
      <c r="A1098" s="1">
        <v>7946</v>
      </c>
      <c r="B1098" s="1">
        <v>169618</v>
      </c>
      <c r="C1098" s="1">
        <v>29648</v>
      </c>
      <c r="D1098" s="1">
        <v>12</v>
      </c>
      <c r="E1098" s="1">
        <v>3</v>
      </c>
      <c r="F1098" s="1">
        <v>1315</v>
      </c>
      <c r="G1098" s="1" t="s">
        <v>12</v>
      </c>
      <c r="H1098" s="2">
        <v>41514.385416666664</v>
      </c>
      <c r="I1098" s="2">
        <v>41514.59375</v>
      </c>
      <c r="J1098" s="1">
        <v>0</v>
      </c>
      <c r="K1098" s="1">
        <v>0</v>
      </c>
      <c r="L1098" s="2">
        <v>41513.977083333331</v>
      </c>
      <c r="M1098" s="1">
        <v>0</v>
      </c>
      <c r="N1098" s="1">
        <f t="shared" si="90"/>
        <v>3</v>
      </c>
      <c r="O1098" s="1">
        <f t="shared" si="91"/>
        <v>9</v>
      </c>
      <c r="P1098" s="1">
        <f t="shared" si="92"/>
        <v>0.20833333333575865</v>
      </c>
      <c r="Q1098" s="1">
        <f t="shared" si="93"/>
        <v>5.0000000000582077</v>
      </c>
      <c r="R1098" s="1">
        <f t="shared" si="94"/>
        <v>0.40833333333284827</v>
      </c>
    </row>
    <row r="1099" spans="1:18" x14ac:dyDescent="0.35">
      <c r="A1099" s="1">
        <v>6349</v>
      </c>
      <c r="B1099" s="1">
        <v>178328</v>
      </c>
      <c r="C1099" s="1">
        <v>14942</v>
      </c>
      <c r="D1099" s="1">
        <v>12</v>
      </c>
      <c r="E1099" s="1">
        <v>2</v>
      </c>
      <c r="F1099" s="1">
        <v>142</v>
      </c>
      <c r="G1099" s="1">
        <v>1068</v>
      </c>
      <c r="H1099" s="2">
        <v>41558.260416666664</v>
      </c>
      <c r="I1099" s="2">
        <v>41558.294710000002</v>
      </c>
      <c r="J1099" s="1">
        <v>0</v>
      </c>
      <c r="K1099" s="1">
        <v>0</v>
      </c>
      <c r="L1099" s="2">
        <v>41557.851388888892</v>
      </c>
      <c r="M1099" s="1">
        <v>0</v>
      </c>
      <c r="N1099" s="1">
        <f t="shared" si="90"/>
        <v>5</v>
      </c>
      <c r="O1099" s="1">
        <f t="shared" si="91"/>
        <v>6</v>
      </c>
      <c r="P1099" s="1">
        <f t="shared" si="92"/>
        <v>3.429333333770046E-2</v>
      </c>
      <c r="Q1099" s="1">
        <f t="shared" si="93"/>
        <v>0.82304000010481104</v>
      </c>
      <c r="R1099" s="1">
        <f t="shared" si="94"/>
        <v>0.40902777777228039</v>
      </c>
    </row>
    <row r="1100" spans="1:18" x14ac:dyDescent="0.35">
      <c r="A1100" s="1">
        <v>7518</v>
      </c>
      <c r="B1100" s="1">
        <v>179789</v>
      </c>
      <c r="C1100" s="1">
        <v>45605</v>
      </c>
      <c r="D1100" s="1">
        <v>12</v>
      </c>
      <c r="E1100" s="1">
        <v>2</v>
      </c>
      <c r="F1100" s="1">
        <v>1056</v>
      </c>
      <c r="G1100" s="1">
        <v>393</v>
      </c>
      <c r="H1100" s="2">
        <v>41566.208333333336</v>
      </c>
      <c r="I1100" s="2">
        <v>41566.259709999998</v>
      </c>
      <c r="J1100" s="1">
        <v>0</v>
      </c>
      <c r="K1100" s="1">
        <v>0</v>
      </c>
      <c r="L1100" s="2">
        <v>41565.799305555556</v>
      </c>
      <c r="M1100" s="1">
        <v>0</v>
      </c>
      <c r="N1100" s="1">
        <f t="shared" si="90"/>
        <v>6</v>
      </c>
      <c r="O1100" s="1">
        <f t="shared" si="91"/>
        <v>5</v>
      </c>
      <c r="P1100" s="1">
        <f t="shared" si="92"/>
        <v>5.1376666662690695E-2</v>
      </c>
      <c r="Q1100" s="1">
        <f t="shared" si="93"/>
        <v>1.2330399999045767</v>
      </c>
      <c r="R1100" s="1">
        <f t="shared" si="94"/>
        <v>0.40902777777955635</v>
      </c>
    </row>
    <row r="1101" spans="1:18" x14ac:dyDescent="0.35">
      <c r="A1101" s="1">
        <v>7923</v>
      </c>
      <c r="B1101" s="1">
        <v>172853</v>
      </c>
      <c r="C1101" s="1">
        <v>42331</v>
      </c>
      <c r="D1101" s="1">
        <v>28</v>
      </c>
      <c r="E1101" s="1">
        <v>2</v>
      </c>
      <c r="F1101" s="1">
        <v>58</v>
      </c>
      <c r="G1101" s="1">
        <v>393</v>
      </c>
      <c r="H1101" s="2">
        <v>41529</v>
      </c>
      <c r="I1101" s="2">
        <v>41529.05906</v>
      </c>
      <c r="J1101" s="1">
        <v>0</v>
      </c>
      <c r="K1101" s="1">
        <v>0</v>
      </c>
      <c r="L1101" s="2">
        <v>41528.590277777781</v>
      </c>
      <c r="M1101" s="1">
        <v>0</v>
      </c>
      <c r="N1101" s="1">
        <f t="shared" si="90"/>
        <v>4</v>
      </c>
      <c r="O1101" s="1">
        <f t="shared" si="91"/>
        <v>0</v>
      </c>
      <c r="P1101" s="1">
        <f t="shared" si="92"/>
        <v>5.9059999999590218E-2</v>
      </c>
      <c r="Q1101" s="1">
        <f t="shared" si="93"/>
        <v>1.4174399999901652</v>
      </c>
      <c r="R1101" s="1">
        <f t="shared" si="94"/>
        <v>0.40972222221898846</v>
      </c>
    </row>
    <row r="1102" spans="1:18" x14ac:dyDescent="0.35">
      <c r="A1102" s="1">
        <v>6663</v>
      </c>
      <c r="B1102" s="1">
        <v>172954</v>
      </c>
      <c r="C1102" s="1">
        <v>42138</v>
      </c>
      <c r="D1102" s="1">
        <v>12</v>
      </c>
      <c r="E1102" s="1">
        <v>3</v>
      </c>
      <c r="F1102" s="1">
        <v>363</v>
      </c>
      <c r="G1102" s="1" t="s">
        <v>12</v>
      </c>
      <c r="H1102" s="2">
        <v>41529.375</v>
      </c>
      <c r="I1102" s="2">
        <v>41529.406029999998</v>
      </c>
      <c r="J1102" s="1">
        <v>0</v>
      </c>
      <c r="K1102" s="1">
        <v>0</v>
      </c>
      <c r="L1102" s="2">
        <v>41528.965277777781</v>
      </c>
      <c r="M1102" s="1">
        <v>0</v>
      </c>
      <c r="N1102" s="1">
        <f t="shared" si="90"/>
        <v>4</v>
      </c>
      <c r="O1102" s="1">
        <f t="shared" si="91"/>
        <v>9</v>
      </c>
      <c r="P1102" s="1">
        <f t="shared" si="92"/>
        <v>3.102999999828171E-2</v>
      </c>
      <c r="Q1102" s="1">
        <f t="shared" si="93"/>
        <v>0.74471999995876104</v>
      </c>
      <c r="R1102" s="1">
        <f t="shared" si="94"/>
        <v>0.40972222221898846</v>
      </c>
    </row>
    <row r="1103" spans="1:18" x14ac:dyDescent="0.35">
      <c r="A1103" s="1">
        <v>6659</v>
      </c>
      <c r="B1103" s="1">
        <v>181085</v>
      </c>
      <c r="C1103" s="1">
        <v>46238</v>
      </c>
      <c r="D1103" s="1">
        <v>12</v>
      </c>
      <c r="E1103" s="1">
        <v>2</v>
      </c>
      <c r="F1103" s="1">
        <v>171</v>
      </c>
      <c r="G1103" s="1">
        <v>393</v>
      </c>
      <c r="H1103" s="2">
        <v>41573.416666666664</v>
      </c>
      <c r="I1103" s="2">
        <v>41573.497289999999</v>
      </c>
      <c r="J1103" s="1">
        <v>0</v>
      </c>
      <c r="K1103" s="1">
        <v>0</v>
      </c>
      <c r="L1103" s="2">
        <v>41573.006944444445</v>
      </c>
      <c r="M1103" s="1">
        <v>0</v>
      </c>
      <c r="N1103" s="1">
        <f t="shared" si="90"/>
        <v>6</v>
      </c>
      <c r="O1103" s="1">
        <f t="shared" si="91"/>
        <v>10</v>
      </c>
      <c r="P1103" s="1">
        <f t="shared" si="92"/>
        <v>8.0623333335097414E-2</v>
      </c>
      <c r="Q1103" s="1">
        <f t="shared" si="93"/>
        <v>1.9349600000423379</v>
      </c>
      <c r="R1103" s="1">
        <f t="shared" si="94"/>
        <v>0.40972222221898846</v>
      </c>
    </row>
    <row r="1104" spans="1:18" x14ac:dyDescent="0.35">
      <c r="A1104" s="1">
        <v>7012</v>
      </c>
      <c r="B1104" s="1">
        <v>172956</v>
      </c>
      <c r="C1104" s="1">
        <v>29648</v>
      </c>
      <c r="D1104" s="1">
        <v>12</v>
      </c>
      <c r="E1104" s="1">
        <v>3</v>
      </c>
      <c r="F1104" s="1">
        <v>1165</v>
      </c>
      <c r="G1104" s="1" t="s">
        <v>12</v>
      </c>
      <c r="H1104" s="2">
        <v>41529.385416666664</v>
      </c>
      <c r="I1104" s="2">
        <v>41529.552080000001</v>
      </c>
      <c r="J1104" s="1">
        <v>0</v>
      </c>
      <c r="K1104" s="1">
        <v>0</v>
      </c>
      <c r="L1104" s="2">
        <v>41528.974999999999</v>
      </c>
      <c r="M1104" s="1">
        <v>0</v>
      </c>
      <c r="N1104" s="1">
        <f t="shared" si="90"/>
        <v>4</v>
      </c>
      <c r="O1104" s="1">
        <f t="shared" si="91"/>
        <v>9</v>
      </c>
      <c r="P1104" s="1">
        <f t="shared" si="92"/>
        <v>0.16666333333705552</v>
      </c>
      <c r="Q1104" s="1">
        <f t="shared" si="93"/>
        <v>3.9999200000893325</v>
      </c>
      <c r="R1104" s="1">
        <f t="shared" si="94"/>
        <v>0.41041666666569654</v>
      </c>
    </row>
    <row r="1105" spans="1:18" x14ac:dyDescent="0.35">
      <c r="A1105" s="1">
        <v>6891</v>
      </c>
      <c r="B1105" s="1">
        <v>162721</v>
      </c>
      <c r="C1105" s="1">
        <v>23476</v>
      </c>
      <c r="D1105" s="1">
        <v>12</v>
      </c>
      <c r="E1105" s="1">
        <v>3</v>
      </c>
      <c r="F1105" s="1">
        <v>727</v>
      </c>
      <c r="G1105" s="1" t="s">
        <v>12</v>
      </c>
      <c r="H1105" s="2">
        <v>41481.416666666664</v>
      </c>
      <c r="I1105" s="2">
        <v>41481.573799999998</v>
      </c>
      <c r="J1105" s="1">
        <v>0</v>
      </c>
      <c r="K1105" s="1">
        <v>1</v>
      </c>
      <c r="L1105" s="2">
        <v>41481.005555555559</v>
      </c>
      <c r="M1105" s="1">
        <v>0</v>
      </c>
      <c r="N1105" s="1">
        <f t="shared" si="90"/>
        <v>5</v>
      </c>
      <c r="O1105" s="1">
        <f t="shared" si="91"/>
        <v>10</v>
      </c>
      <c r="P1105" s="1">
        <f t="shared" si="92"/>
        <v>0.15713333333405899</v>
      </c>
      <c r="Q1105" s="1">
        <f t="shared" si="93"/>
        <v>3.7712000000174157</v>
      </c>
      <c r="R1105" s="1">
        <f t="shared" si="94"/>
        <v>0.41111111110512866</v>
      </c>
    </row>
    <row r="1106" spans="1:18" x14ac:dyDescent="0.35">
      <c r="A1106" s="1">
        <v>7105</v>
      </c>
      <c r="B1106" s="1">
        <v>177045</v>
      </c>
      <c r="C1106" s="1">
        <v>44214</v>
      </c>
      <c r="D1106" s="1">
        <v>12</v>
      </c>
      <c r="E1106" s="1">
        <v>2</v>
      </c>
      <c r="F1106" s="1">
        <v>214</v>
      </c>
      <c r="G1106" s="1">
        <v>393</v>
      </c>
      <c r="H1106" s="2">
        <v>41551.125</v>
      </c>
      <c r="I1106" s="2">
        <v>41551.166920000003</v>
      </c>
      <c r="J1106" s="1">
        <v>0</v>
      </c>
      <c r="K1106" s="1">
        <v>0</v>
      </c>
      <c r="L1106" s="2">
        <v>41550.713888888888</v>
      </c>
      <c r="M1106" s="1">
        <v>0</v>
      </c>
      <c r="N1106" s="1">
        <f t="shared" si="90"/>
        <v>5</v>
      </c>
      <c r="O1106" s="1">
        <f t="shared" si="91"/>
        <v>3</v>
      </c>
      <c r="P1106" s="1">
        <f t="shared" si="92"/>
        <v>4.1920000003301539E-2</v>
      </c>
      <c r="Q1106" s="1">
        <f t="shared" si="93"/>
        <v>1.0060800000792369</v>
      </c>
      <c r="R1106" s="1">
        <f t="shared" si="94"/>
        <v>0.41111111111240461</v>
      </c>
    </row>
    <row r="1107" spans="1:18" x14ac:dyDescent="0.35">
      <c r="A1107" s="1">
        <v>7114</v>
      </c>
      <c r="B1107" s="1">
        <v>184602</v>
      </c>
      <c r="C1107" s="1">
        <v>48019</v>
      </c>
      <c r="D1107" s="1">
        <v>12</v>
      </c>
      <c r="E1107" s="1">
        <v>2</v>
      </c>
      <c r="F1107" s="1">
        <v>85</v>
      </c>
      <c r="G1107" s="1">
        <v>452</v>
      </c>
      <c r="H1107" s="2">
        <v>41593.260416666664</v>
      </c>
      <c r="I1107" s="2">
        <v>41593.296119999999</v>
      </c>
      <c r="J1107" s="1">
        <v>0</v>
      </c>
      <c r="K1107" s="1">
        <v>0</v>
      </c>
      <c r="L1107" s="2">
        <v>41592.848611111112</v>
      </c>
      <c r="M1107" s="1">
        <v>0</v>
      </c>
      <c r="N1107" s="1">
        <f t="shared" si="90"/>
        <v>5</v>
      </c>
      <c r="O1107" s="1">
        <f t="shared" si="91"/>
        <v>6</v>
      </c>
      <c r="P1107" s="1">
        <f t="shared" si="92"/>
        <v>3.5703333334822673E-2</v>
      </c>
      <c r="Q1107" s="1">
        <f t="shared" si="93"/>
        <v>0.85688000003574416</v>
      </c>
      <c r="R1107" s="1">
        <f t="shared" si="94"/>
        <v>0.41180555555183673</v>
      </c>
    </row>
    <row r="1108" spans="1:18" x14ac:dyDescent="0.35">
      <c r="A1108" s="1">
        <v>6012</v>
      </c>
      <c r="B1108" s="1">
        <v>179156</v>
      </c>
      <c r="C1108" s="1">
        <v>41559</v>
      </c>
      <c r="D1108" s="1">
        <v>12</v>
      </c>
      <c r="E1108" s="1">
        <v>3</v>
      </c>
      <c r="F1108" s="1">
        <v>105</v>
      </c>
      <c r="G1108" s="1" t="s">
        <v>12</v>
      </c>
      <c r="H1108" s="2">
        <v>41562.270833333336</v>
      </c>
      <c r="I1108" s="2">
        <v>41562.479169999999</v>
      </c>
      <c r="J1108" s="1">
        <v>0</v>
      </c>
      <c r="K1108" s="1">
        <v>1</v>
      </c>
      <c r="L1108" s="2">
        <v>41561.859027777777</v>
      </c>
      <c r="M1108" s="1">
        <v>0</v>
      </c>
      <c r="N1108" s="1">
        <f t="shared" si="90"/>
        <v>2</v>
      </c>
      <c r="O1108" s="1">
        <f t="shared" si="91"/>
        <v>6</v>
      </c>
      <c r="P1108" s="1">
        <f t="shared" si="92"/>
        <v>0.20833666666294448</v>
      </c>
      <c r="Q1108" s="1">
        <f t="shared" si="93"/>
        <v>5.0000799999106675</v>
      </c>
      <c r="R1108" s="1">
        <f t="shared" si="94"/>
        <v>0.41180555555911269</v>
      </c>
    </row>
    <row r="1109" spans="1:18" x14ac:dyDescent="0.35">
      <c r="A1109" s="1">
        <v>7930</v>
      </c>
      <c r="B1109" s="1">
        <v>183300</v>
      </c>
      <c r="C1109" s="1">
        <v>47351</v>
      </c>
      <c r="D1109" s="1">
        <v>12</v>
      </c>
      <c r="E1109" s="1">
        <v>3</v>
      </c>
      <c r="F1109" s="1">
        <v>297</v>
      </c>
      <c r="G1109" s="1" t="s">
        <v>12</v>
      </c>
      <c r="H1109" s="2">
        <v>41584.395833333336</v>
      </c>
      <c r="I1109" s="2">
        <v>41584.770830000001</v>
      </c>
      <c r="J1109" s="1">
        <v>0</v>
      </c>
      <c r="K1109" s="1">
        <v>0</v>
      </c>
      <c r="L1109" s="2">
        <v>41583.984027777777</v>
      </c>
      <c r="M1109" s="1">
        <v>0</v>
      </c>
      <c r="N1109" s="1">
        <f t="shared" si="90"/>
        <v>3</v>
      </c>
      <c r="O1109" s="1">
        <f t="shared" si="91"/>
        <v>9</v>
      </c>
      <c r="P1109" s="1">
        <f t="shared" si="92"/>
        <v>0.37499666666553821</v>
      </c>
      <c r="Q1109" s="1">
        <f t="shared" si="93"/>
        <v>8.9999199999729171</v>
      </c>
      <c r="R1109" s="1">
        <f t="shared" si="94"/>
        <v>0.41180555555911269</v>
      </c>
    </row>
    <row r="1110" spans="1:18" x14ac:dyDescent="0.35">
      <c r="A1110" s="1">
        <v>6834</v>
      </c>
      <c r="B1110" s="1">
        <v>158025</v>
      </c>
      <c r="C1110" s="1">
        <v>35410</v>
      </c>
      <c r="D1110" s="1">
        <v>12</v>
      </c>
      <c r="E1110" s="1">
        <v>2</v>
      </c>
      <c r="F1110" s="1">
        <v>571</v>
      </c>
      <c r="G1110" s="1">
        <v>393</v>
      </c>
      <c r="H1110" s="2">
        <v>41458.15625</v>
      </c>
      <c r="I1110" s="2">
        <v>41458.191610000002</v>
      </c>
      <c r="J1110" s="1">
        <v>0</v>
      </c>
      <c r="K1110" s="1">
        <v>0</v>
      </c>
      <c r="L1110" s="2">
        <v>41457.743055555555</v>
      </c>
      <c r="M1110" s="1">
        <v>0</v>
      </c>
      <c r="N1110" s="1">
        <f t="shared" si="90"/>
        <v>3</v>
      </c>
      <c r="O1110" s="1">
        <f t="shared" si="91"/>
        <v>3</v>
      </c>
      <c r="P1110" s="1">
        <f t="shared" si="92"/>
        <v>3.5360000001674052E-2</v>
      </c>
      <c r="Q1110" s="1">
        <f t="shared" si="93"/>
        <v>0.84864000004017726</v>
      </c>
      <c r="R1110" s="1">
        <f t="shared" si="94"/>
        <v>0.41319444444525288</v>
      </c>
    </row>
    <row r="1111" spans="1:18" x14ac:dyDescent="0.35">
      <c r="A1111" s="1">
        <v>6118</v>
      </c>
      <c r="B1111" s="1">
        <v>173965</v>
      </c>
      <c r="C1111" s="1">
        <v>42918</v>
      </c>
      <c r="D1111" s="1">
        <v>12</v>
      </c>
      <c r="E1111" s="1">
        <v>2</v>
      </c>
      <c r="F1111" s="1">
        <v>393</v>
      </c>
      <c r="G1111" s="1">
        <v>603</v>
      </c>
      <c r="H1111" s="2">
        <v>41534.166666666664</v>
      </c>
      <c r="I1111" s="2">
        <v>41534.212469999999</v>
      </c>
      <c r="J1111" s="1">
        <v>1</v>
      </c>
      <c r="K1111" s="1">
        <v>0</v>
      </c>
      <c r="L1111" s="2">
        <v>41533.753472222219</v>
      </c>
      <c r="M1111" s="1">
        <v>0</v>
      </c>
      <c r="N1111" s="1">
        <f t="shared" si="90"/>
        <v>2</v>
      </c>
      <c r="O1111" s="1">
        <f t="shared" si="91"/>
        <v>4</v>
      </c>
      <c r="P1111" s="1">
        <f t="shared" si="92"/>
        <v>4.5803333334333729E-2</v>
      </c>
      <c r="Q1111" s="1">
        <f t="shared" si="93"/>
        <v>1.0992800000240095</v>
      </c>
      <c r="R1111" s="1">
        <f t="shared" si="94"/>
        <v>0.41319444444525288</v>
      </c>
    </row>
    <row r="1112" spans="1:18" x14ac:dyDescent="0.35">
      <c r="A1112" s="1">
        <v>7316</v>
      </c>
      <c r="B1112" s="1">
        <v>179520</v>
      </c>
      <c r="C1112" s="1">
        <v>41029</v>
      </c>
      <c r="D1112" s="1">
        <v>24</v>
      </c>
      <c r="E1112" s="1">
        <v>2</v>
      </c>
      <c r="F1112" s="1">
        <v>393</v>
      </c>
      <c r="G1112" s="1">
        <v>637</v>
      </c>
      <c r="H1112" s="2">
        <v>41564.864583333336</v>
      </c>
      <c r="I1112" s="2">
        <v>41564.942799999997</v>
      </c>
      <c r="J1112" s="1">
        <v>1</v>
      </c>
      <c r="K1112" s="1">
        <v>0</v>
      </c>
      <c r="L1112" s="2">
        <v>41564.451388888891</v>
      </c>
      <c r="M1112" s="1">
        <v>0</v>
      </c>
      <c r="N1112" s="1">
        <f t="shared" si="90"/>
        <v>4</v>
      </c>
      <c r="O1112" s="1">
        <f t="shared" si="91"/>
        <v>20</v>
      </c>
      <c r="P1112" s="1">
        <f t="shared" si="92"/>
        <v>7.8216666661319323E-2</v>
      </c>
      <c r="Q1112" s="1">
        <f t="shared" si="93"/>
        <v>1.8771999998716637</v>
      </c>
      <c r="R1112" s="1">
        <f t="shared" si="94"/>
        <v>0.41319444444525288</v>
      </c>
    </row>
    <row r="1113" spans="1:18" x14ac:dyDescent="0.35">
      <c r="A1113" s="1">
        <v>7749</v>
      </c>
      <c r="B1113" s="1">
        <v>185022</v>
      </c>
      <c r="C1113" s="1">
        <v>48269</v>
      </c>
      <c r="D1113" s="1">
        <v>12</v>
      </c>
      <c r="E1113" s="1">
        <v>2</v>
      </c>
      <c r="F1113" s="1">
        <v>571</v>
      </c>
      <c r="G1113" s="1">
        <v>393</v>
      </c>
      <c r="H1113" s="2">
        <v>41596.25</v>
      </c>
      <c r="I1113" s="2">
        <v>41596.30096</v>
      </c>
      <c r="J1113" s="1">
        <v>0</v>
      </c>
      <c r="K1113" s="1">
        <v>0</v>
      </c>
      <c r="L1113" s="2">
        <v>41595.836805555555</v>
      </c>
      <c r="M1113" s="1">
        <v>0</v>
      </c>
      <c r="N1113" s="1">
        <f t="shared" si="90"/>
        <v>1</v>
      </c>
      <c r="O1113" s="1">
        <f t="shared" si="91"/>
        <v>6</v>
      </c>
      <c r="P1113" s="1">
        <f t="shared" si="92"/>
        <v>5.0960000000486616E-2</v>
      </c>
      <c r="Q1113" s="1">
        <f t="shared" si="93"/>
        <v>1.2230400000116788</v>
      </c>
      <c r="R1113" s="1">
        <f t="shared" si="94"/>
        <v>0.41319444444525288</v>
      </c>
    </row>
    <row r="1114" spans="1:18" x14ac:dyDescent="0.35">
      <c r="A1114" s="1">
        <v>7429</v>
      </c>
      <c r="B1114" s="1">
        <v>178157</v>
      </c>
      <c r="C1114" s="1">
        <v>104</v>
      </c>
      <c r="D1114" s="1">
        <v>90</v>
      </c>
      <c r="E1114" s="1">
        <v>2</v>
      </c>
      <c r="F1114" s="1">
        <v>814</v>
      </c>
      <c r="G1114" s="1">
        <v>393</v>
      </c>
      <c r="H1114" s="2">
        <v>41557.333333333336</v>
      </c>
      <c r="I1114" s="2">
        <v>41557.434280000001</v>
      </c>
      <c r="J1114" s="1">
        <v>1</v>
      </c>
      <c r="K1114" s="1">
        <v>0</v>
      </c>
      <c r="L1114" s="2">
        <v>41556.919444444444</v>
      </c>
      <c r="M1114" s="1">
        <v>0</v>
      </c>
      <c r="N1114" s="1">
        <f t="shared" si="90"/>
        <v>4</v>
      </c>
      <c r="O1114" s="1">
        <f t="shared" si="91"/>
        <v>8</v>
      </c>
      <c r="P1114" s="1">
        <f t="shared" si="92"/>
        <v>0.10094666666554986</v>
      </c>
      <c r="Q1114" s="1">
        <f t="shared" si="93"/>
        <v>2.4227199999731965</v>
      </c>
      <c r="R1114" s="1">
        <f t="shared" si="94"/>
        <v>0.41388888889196096</v>
      </c>
    </row>
    <row r="1115" spans="1:18" x14ac:dyDescent="0.35">
      <c r="A1115" s="1">
        <v>5863</v>
      </c>
      <c r="B1115" s="1">
        <v>163756</v>
      </c>
      <c r="C1115" s="1">
        <v>38083</v>
      </c>
      <c r="D1115" s="1">
        <v>12</v>
      </c>
      <c r="E1115" s="1">
        <v>2</v>
      </c>
      <c r="F1115" s="1">
        <v>192</v>
      </c>
      <c r="G1115" s="1">
        <v>1340</v>
      </c>
      <c r="H1115" s="2">
        <v>41487.125</v>
      </c>
      <c r="I1115" s="2">
        <v>41487.149850000002</v>
      </c>
      <c r="J1115" s="1">
        <v>1</v>
      </c>
      <c r="K1115" s="1">
        <v>0</v>
      </c>
      <c r="L1115" s="2">
        <v>41486.710416666669</v>
      </c>
      <c r="M1115" s="1">
        <v>0</v>
      </c>
      <c r="N1115" s="1">
        <f t="shared" si="90"/>
        <v>4</v>
      </c>
      <c r="O1115" s="1">
        <f t="shared" si="91"/>
        <v>3</v>
      </c>
      <c r="P1115" s="1">
        <f t="shared" si="92"/>
        <v>2.4850000001606531E-2</v>
      </c>
      <c r="Q1115" s="1">
        <f t="shared" si="93"/>
        <v>0.59640000003855675</v>
      </c>
      <c r="R1115" s="1">
        <f t="shared" si="94"/>
        <v>0.41458333333139308</v>
      </c>
    </row>
    <row r="1116" spans="1:18" x14ac:dyDescent="0.35">
      <c r="A1116" s="1">
        <v>6854</v>
      </c>
      <c r="B1116" s="1">
        <v>181594</v>
      </c>
      <c r="C1116" s="1">
        <v>2807</v>
      </c>
      <c r="D1116" s="1">
        <v>12</v>
      </c>
      <c r="E1116" s="1">
        <v>2</v>
      </c>
      <c r="F1116" s="1">
        <v>1282</v>
      </c>
      <c r="G1116" s="1">
        <v>293</v>
      </c>
      <c r="H1116" s="2">
        <v>41576.3125</v>
      </c>
      <c r="I1116" s="2">
        <v>41576.37412</v>
      </c>
      <c r="J1116" s="1">
        <v>0</v>
      </c>
      <c r="K1116" s="1">
        <v>0</v>
      </c>
      <c r="L1116" s="2">
        <v>41575.897916666669</v>
      </c>
      <c r="M1116" s="1">
        <v>0</v>
      </c>
      <c r="N1116" s="1">
        <f t="shared" si="90"/>
        <v>2</v>
      </c>
      <c r="O1116" s="1">
        <f t="shared" si="91"/>
        <v>7</v>
      </c>
      <c r="P1116" s="1">
        <f t="shared" si="92"/>
        <v>6.1620000000402797E-2</v>
      </c>
      <c r="Q1116" s="1">
        <f t="shared" si="93"/>
        <v>1.4788800000096671</v>
      </c>
      <c r="R1116" s="1">
        <f t="shared" si="94"/>
        <v>0.41458333333139308</v>
      </c>
    </row>
    <row r="1117" spans="1:18" x14ac:dyDescent="0.35">
      <c r="A1117" s="1">
        <v>6084</v>
      </c>
      <c r="B1117" s="1">
        <v>184644</v>
      </c>
      <c r="C1117" s="1">
        <v>306</v>
      </c>
      <c r="D1117" s="1">
        <v>12</v>
      </c>
      <c r="E1117" s="1">
        <v>2</v>
      </c>
      <c r="F1117" s="1">
        <v>142</v>
      </c>
      <c r="G1117" s="1">
        <v>585</v>
      </c>
      <c r="H1117" s="2">
        <v>41593.75</v>
      </c>
      <c r="I1117" s="2">
        <v>41593.754580000001</v>
      </c>
      <c r="J1117" s="1">
        <v>1</v>
      </c>
      <c r="K1117" s="1">
        <v>0</v>
      </c>
      <c r="L1117" s="2">
        <v>41593.335416666669</v>
      </c>
      <c r="M1117" s="1">
        <v>0</v>
      </c>
      <c r="N1117" s="1">
        <f t="shared" si="90"/>
        <v>5</v>
      </c>
      <c r="O1117" s="1">
        <f t="shared" si="91"/>
        <v>18</v>
      </c>
      <c r="P1117" s="1">
        <f t="shared" si="92"/>
        <v>4.5800000007147901E-3</v>
      </c>
      <c r="Q1117" s="1">
        <f t="shared" si="93"/>
        <v>0.10992000001715496</v>
      </c>
      <c r="R1117" s="1">
        <f t="shared" si="94"/>
        <v>0.41458333333139308</v>
      </c>
    </row>
    <row r="1118" spans="1:18" x14ac:dyDescent="0.35">
      <c r="A1118" s="1">
        <v>5729</v>
      </c>
      <c r="B1118" s="1">
        <v>137593</v>
      </c>
      <c r="C1118" s="1">
        <v>24519</v>
      </c>
      <c r="D1118" s="1">
        <v>12</v>
      </c>
      <c r="E1118" s="1">
        <v>2</v>
      </c>
      <c r="F1118" s="1">
        <v>142</v>
      </c>
      <c r="G1118" s="1">
        <v>393</v>
      </c>
      <c r="H1118" s="2">
        <v>41318.239583333336</v>
      </c>
      <c r="I1118" s="2">
        <v>41319</v>
      </c>
      <c r="J1118" s="1">
        <v>1</v>
      </c>
      <c r="K1118" s="1">
        <v>0</v>
      </c>
      <c r="L1118" s="2">
        <v>41317.824305555558</v>
      </c>
      <c r="M1118" s="1">
        <v>0</v>
      </c>
      <c r="N1118" s="1">
        <f t="shared" si="90"/>
        <v>3</v>
      </c>
      <c r="O1118" s="1">
        <f t="shared" si="91"/>
        <v>5</v>
      </c>
      <c r="P1118" s="1">
        <f t="shared" si="92"/>
        <v>0.76041666666424135</v>
      </c>
      <c r="Q1118" s="1">
        <f t="shared" si="93"/>
        <v>18.249999999941792</v>
      </c>
      <c r="R1118" s="1">
        <f t="shared" si="94"/>
        <v>0.41527777777810115</v>
      </c>
    </row>
    <row r="1119" spans="1:18" x14ac:dyDescent="0.35">
      <c r="A1119" s="1">
        <v>6237</v>
      </c>
      <c r="B1119" s="1">
        <v>159012</v>
      </c>
      <c r="C1119" s="1">
        <v>9314</v>
      </c>
      <c r="D1119" s="1">
        <v>12</v>
      </c>
      <c r="E1119" s="1">
        <v>2</v>
      </c>
      <c r="F1119" s="1">
        <v>585</v>
      </c>
      <c r="G1119" s="1">
        <v>1026</v>
      </c>
      <c r="H1119" s="2">
        <v>41462.177083333336</v>
      </c>
      <c r="I1119" s="2">
        <v>41462.199180000003</v>
      </c>
      <c r="J1119" s="1">
        <v>0</v>
      </c>
      <c r="K1119" s="1">
        <v>0</v>
      </c>
      <c r="L1119" s="2">
        <v>41461.761111111111</v>
      </c>
      <c r="M1119" s="1">
        <v>0</v>
      </c>
      <c r="N1119" s="1">
        <f t="shared" si="90"/>
        <v>7</v>
      </c>
      <c r="O1119" s="1">
        <f t="shared" si="91"/>
        <v>4</v>
      </c>
      <c r="P1119" s="1">
        <f t="shared" si="92"/>
        <v>2.2096666667493992E-2</v>
      </c>
      <c r="Q1119" s="1">
        <f t="shared" si="93"/>
        <v>0.5303200000198558</v>
      </c>
      <c r="R1119" s="1">
        <f t="shared" si="94"/>
        <v>0.41597222222480923</v>
      </c>
    </row>
    <row r="1120" spans="1:18" x14ac:dyDescent="0.35">
      <c r="A1120" s="1">
        <v>6895</v>
      </c>
      <c r="B1120" s="1">
        <v>158456</v>
      </c>
      <c r="C1120" s="1">
        <v>35642</v>
      </c>
      <c r="D1120" s="1">
        <v>89</v>
      </c>
      <c r="E1120" s="1">
        <v>2</v>
      </c>
      <c r="F1120" s="1">
        <v>398</v>
      </c>
      <c r="G1120" s="1">
        <v>1089</v>
      </c>
      <c r="H1120" s="2">
        <v>41460.395833333336</v>
      </c>
      <c r="I1120" s="2">
        <v>41460.43475</v>
      </c>
      <c r="J1120" s="1">
        <v>0</v>
      </c>
      <c r="K1120" s="1">
        <v>0</v>
      </c>
      <c r="L1120" s="2">
        <v>41459.979166666664</v>
      </c>
      <c r="M1120" s="1">
        <v>0</v>
      </c>
      <c r="N1120" s="1">
        <f t="shared" si="90"/>
        <v>5</v>
      </c>
      <c r="O1120" s="1">
        <f t="shared" si="91"/>
        <v>9</v>
      </c>
      <c r="P1120" s="1">
        <f t="shared" si="92"/>
        <v>3.8916666664590593E-2</v>
      </c>
      <c r="Q1120" s="1">
        <f t="shared" si="93"/>
        <v>0.93399999995017424</v>
      </c>
      <c r="R1120" s="1">
        <f t="shared" si="94"/>
        <v>0.41666666667151731</v>
      </c>
    </row>
    <row r="1121" spans="1:18" x14ac:dyDescent="0.35">
      <c r="A1121" s="1">
        <v>6061</v>
      </c>
      <c r="B1121" s="1">
        <v>169363</v>
      </c>
      <c r="C1121" s="1">
        <v>28883</v>
      </c>
      <c r="D1121" s="1">
        <v>12</v>
      </c>
      <c r="E1121" s="1">
        <v>2</v>
      </c>
      <c r="F1121" s="1">
        <v>393</v>
      </c>
      <c r="G1121" s="1">
        <v>540</v>
      </c>
      <c r="H1121" s="2">
        <v>41512.802083333336</v>
      </c>
      <c r="I1121" s="2">
        <v>41512.912819999998</v>
      </c>
      <c r="J1121" s="1">
        <v>1</v>
      </c>
      <c r="K1121" s="1">
        <v>0</v>
      </c>
      <c r="L1121" s="2">
        <v>41512.385416666664</v>
      </c>
      <c r="M1121" s="1">
        <v>0</v>
      </c>
      <c r="N1121" s="1">
        <f t="shared" si="90"/>
        <v>1</v>
      </c>
      <c r="O1121" s="1">
        <f t="shared" si="91"/>
        <v>19</v>
      </c>
      <c r="P1121" s="1">
        <f t="shared" si="92"/>
        <v>0.11073666666197823</v>
      </c>
      <c r="Q1121" s="1">
        <f t="shared" si="93"/>
        <v>2.6576799998874776</v>
      </c>
      <c r="R1121" s="1">
        <f t="shared" si="94"/>
        <v>0.41666666667151731</v>
      </c>
    </row>
    <row r="1122" spans="1:18" x14ac:dyDescent="0.35">
      <c r="A1122" s="1">
        <v>6819</v>
      </c>
      <c r="B1122" s="1">
        <v>170689</v>
      </c>
      <c r="C1122" s="1">
        <v>40713</v>
      </c>
      <c r="D1122" s="1">
        <v>12</v>
      </c>
      <c r="E1122" s="1">
        <v>2</v>
      </c>
      <c r="F1122" s="1">
        <v>625</v>
      </c>
      <c r="G1122" s="1">
        <v>393</v>
      </c>
      <c r="H1122" s="2">
        <v>41518.333333333336</v>
      </c>
      <c r="I1122" s="2">
        <v>41518.426339999998</v>
      </c>
      <c r="J1122" s="1">
        <v>0</v>
      </c>
      <c r="K1122" s="1">
        <v>0</v>
      </c>
      <c r="L1122" s="2">
        <v>41517.915972222225</v>
      </c>
      <c r="M1122" s="1">
        <v>0</v>
      </c>
      <c r="N1122" s="1">
        <f t="shared" si="90"/>
        <v>7</v>
      </c>
      <c r="O1122" s="1">
        <f t="shared" si="91"/>
        <v>8</v>
      </c>
      <c r="P1122" s="1">
        <f t="shared" si="92"/>
        <v>9.3006666662404314E-2</v>
      </c>
      <c r="Q1122" s="1">
        <f t="shared" si="93"/>
        <v>2.2321599998977035</v>
      </c>
      <c r="R1122" s="1">
        <f t="shared" si="94"/>
        <v>0.41736111111094942</v>
      </c>
    </row>
    <row r="1123" spans="1:18" x14ac:dyDescent="0.35">
      <c r="A1123" s="1">
        <v>7701</v>
      </c>
      <c r="B1123" s="1">
        <v>158341</v>
      </c>
      <c r="C1123" s="1">
        <v>40857</v>
      </c>
      <c r="D1123" s="1">
        <v>12</v>
      </c>
      <c r="E1123" s="1">
        <v>2</v>
      </c>
      <c r="F1123" s="1">
        <v>1010</v>
      </c>
      <c r="G1123" s="1">
        <v>1056</v>
      </c>
      <c r="H1123" s="2">
        <v>41459.927083333336</v>
      </c>
      <c r="I1123" s="2">
        <v>41459.989099999999</v>
      </c>
      <c r="J1123" s="1">
        <v>0</v>
      </c>
      <c r="K1123" s="1">
        <v>0</v>
      </c>
      <c r="L1123" s="2">
        <v>41459.508333333331</v>
      </c>
      <c r="M1123" s="1">
        <v>0</v>
      </c>
      <c r="N1123" s="1">
        <f t="shared" si="90"/>
        <v>4</v>
      </c>
      <c r="O1123" s="1">
        <f t="shared" si="91"/>
        <v>22</v>
      </c>
      <c r="P1123" s="1">
        <f t="shared" si="92"/>
        <v>6.2016666663112119E-2</v>
      </c>
      <c r="Q1123" s="1">
        <f t="shared" si="93"/>
        <v>1.4883999999146909</v>
      </c>
      <c r="R1123" s="1">
        <f t="shared" si="94"/>
        <v>0.41875000000436557</v>
      </c>
    </row>
    <row r="1124" spans="1:18" x14ac:dyDescent="0.35">
      <c r="A1124" s="1">
        <v>5468</v>
      </c>
      <c r="B1124" s="1">
        <v>157445</v>
      </c>
      <c r="C1124" s="1">
        <v>183</v>
      </c>
      <c r="D1124" s="1">
        <v>12</v>
      </c>
      <c r="E1124" s="1">
        <v>3</v>
      </c>
      <c r="F1124" s="1">
        <v>1383</v>
      </c>
      <c r="G1124" s="1" t="s">
        <v>12</v>
      </c>
      <c r="H1124" s="2">
        <v>41454.75</v>
      </c>
      <c r="I1124" s="2">
        <v>41455.125</v>
      </c>
      <c r="J1124" s="1">
        <v>1</v>
      </c>
      <c r="K1124" s="1">
        <v>0</v>
      </c>
      <c r="L1124" s="2">
        <v>41454.329861111109</v>
      </c>
      <c r="M1124" s="1">
        <v>0</v>
      </c>
      <c r="N1124" s="1">
        <f t="shared" si="90"/>
        <v>6</v>
      </c>
      <c r="O1124" s="1">
        <f t="shared" si="91"/>
        <v>18</v>
      </c>
      <c r="P1124" s="1">
        <f t="shared" si="92"/>
        <v>0.375</v>
      </c>
      <c r="Q1124" s="1">
        <f t="shared" si="93"/>
        <v>9</v>
      </c>
      <c r="R1124" s="1">
        <f t="shared" si="94"/>
        <v>0.42013888889050577</v>
      </c>
    </row>
    <row r="1125" spans="1:18" x14ac:dyDescent="0.35">
      <c r="A1125" s="1">
        <v>6570</v>
      </c>
      <c r="B1125" s="1">
        <v>165838</v>
      </c>
      <c r="C1125" s="1">
        <v>37397</v>
      </c>
      <c r="D1125" s="1">
        <v>12</v>
      </c>
      <c r="E1125" s="1">
        <v>3</v>
      </c>
      <c r="F1125" s="1">
        <v>171</v>
      </c>
      <c r="G1125" s="1" t="s">
        <v>12</v>
      </c>
      <c r="H1125" s="2">
        <v>41496.166666666664</v>
      </c>
      <c r="I1125" s="2">
        <v>41496.541669999999</v>
      </c>
      <c r="J1125" s="1">
        <v>0</v>
      </c>
      <c r="K1125" s="1">
        <v>0</v>
      </c>
      <c r="L1125" s="2">
        <v>41495.745833333334</v>
      </c>
      <c r="M1125" s="1">
        <v>0</v>
      </c>
      <c r="N1125" s="1">
        <f t="shared" si="90"/>
        <v>6</v>
      </c>
      <c r="O1125" s="1">
        <f t="shared" si="91"/>
        <v>4</v>
      </c>
      <c r="P1125" s="1">
        <f t="shared" si="92"/>
        <v>0.37500333333446179</v>
      </c>
      <c r="Q1125" s="1">
        <f t="shared" si="93"/>
        <v>9.0000800000270829</v>
      </c>
      <c r="R1125" s="1">
        <f t="shared" si="94"/>
        <v>0.42083333332993789</v>
      </c>
    </row>
    <row r="1126" spans="1:18" x14ac:dyDescent="0.35">
      <c r="A1126" s="1">
        <v>7358</v>
      </c>
      <c r="B1126" s="1">
        <v>167422</v>
      </c>
      <c r="C1126" s="1">
        <v>22921</v>
      </c>
      <c r="D1126" s="1">
        <v>89</v>
      </c>
      <c r="E1126" s="1">
        <v>2</v>
      </c>
      <c r="F1126" s="1">
        <v>1086</v>
      </c>
      <c r="G1126" s="1">
        <v>393</v>
      </c>
      <c r="H1126" s="2">
        <v>41503.322916666664</v>
      </c>
      <c r="I1126" s="2">
        <v>41503.381880000001</v>
      </c>
      <c r="J1126" s="1">
        <v>1</v>
      </c>
      <c r="K1126" s="1">
        <v>0</v>
      </c>
      <c r="L1126" s="2">
        <v>41502.902083333334</v>
      </c>
      <c r="M1126" s="1">
        <v>0</v>
      </c>
      <c r="N1126" s="1">
        <f t="shared" si="90"/>
        <v>6</v>
      </c>
      <c r="O1126" s="1">
        <f t="shared" si="91"/>
        <v>7</v>
      </c>
      <c r="P1126" s="1">
        <f t="shared" si="92"/>
        <v>5.8963333336578216E-2</v>
      </c>
      <c r="Q1126" s="1">
        <f t="shared" si="93"/>
        <v>1.4151200000778772</v>
      </c>
      <c r="R1126" s="1">
        <f t="shared" si="94"/>
        <v>0.42083333332993789</v>
      </c>
    </row>
    <row r="1127" spans="1:18" x14ac:dyDescent="0.35">
      <c r="A1127" s="1">
        <v>6904</v>
      </c>
      <c r="B1127" s="1">
        <v>164871</v>
      </c>
      <c r="C1127" s="1">
        <v>38451</v>
      </c>
      <c r="D1127" s="1">
        <v>12</v>
      </c>
      <c r="E1127" s="1">
        <v>3</v>
      </c>
      <c r="F1127" s="1">
        <v>1010</v>
      </c>
      <c r="G1127" s="1" t="s">
        <v>12</v>
      </c>
      <c r="H1127" s="2">
        <v>41491.333333333336</v>
      </c>
      <c r="I1127" s="2">
        <v>41491.625</v>
      </c>
      <c r="J1127" s="1">
        <v>0</v>
      </c>
      <c r="K1127" s="1">
        <v>0</v>
      </c>
      <c r="L1127" s="2">
        <v>41490.912499999999</v>
      </c>
      <c r="M1127" s="1">
        <v>0</v>
      </c>
      <c r="N1127" s="1">
        <f t="shared" si="90"/>
        <v>1</v>
      </c>
      <c r="O1127" s="1">
        <f t="shared" si="91"/>
        <v>8</v>
      </c>
      <c r="P1127" s="1">
        <f t="shared" si="92"/>
        <v>0.29166666666424135</v>
      </c>
      <c r="Q1127" s="1">
        <f t="shared" si="93"/>
        <v>6.9999999999417923</v>
      </c>
      <c r="R1127" s="1">
        <f t="shared" si="94"/>
        <v>0.42083333333721384</v>
      </c>
    </row>
    <row r="1128" spans="1:18" x14ac:dyDescent="0.35">
      <c r="A1128" s="1">
        <v>6687</v>
      </c>
      <c r="B1128" s="1">
        <v>159395</v>
      </c>
      <c r="C1128" s="1">
        <v>4359</v>
      </c>
      <c r="D1128" s="1">
        <v>12</v>
      </c>
      <c r="E1128" s="1">
        <v>2</v>
      </c>
      <c r="F1128" s="1">
        <v>571</v>
      </c>
      <c r="G1128" s="1">
        <v>393</v>
      </c>
      <c r="H1128" s="2">
        <v>41464.1875</v>
      </c>
      <c r="I1128" s="2">
        <v>41464.23846</v>
      </c>
      <c r="J1128" s="1">
        <v>0</v>
      </c>
      <c r="K1128" s="1">
        <v>0</v>
      </c>
      <c r="L1128" s="2">
        <v>41463.765972222223</v>
      </c>
      <c r="M1128" s="1">
        <v>0</v>
      </c>
      <c r="N1128" s="1">
        <f t="shared" si="90"/>
        <v>2</v>
      </c>
      <c r="O1128" s="1">
        <f t="shared" si="91"/>
        <v>4</v>
      </c>
      <c r="P1128" s="1">
        <f t="shared" si="92"/>
        <v>5.0960000000486616E-2</v>
      </c>
      <c r="Q1128" s="1">
        <f t="shared" si="93"/>
        <v>1.2230400000116788</v>
      </c>
      <c r="R1128" s="1">
        <f t="shared" si="94"/>
        <v>0.42152777777664596</v>
      </c>
    </row>
    <row r="1129" spans="1:18" x14ac:dyDescent="0.35">
      <c r="A1129" s="1">
        <v>5381</v>
      </c>
      <c r="B1129" s="1">
        <v>163145</v>
      </c>
      <c r="C1129" s="1">
        <v>37805</v>
      </c>
      <c r="D1129" s="1">
        <v>65</v>
      </c>
      <c r="E1129" s="1">
        <v>2</v>
      </c>
      <c r="F1129" s="1">
        <v>1328</v>
      </c>
      <c r="G1129" s="1">
        <v>393</v>
      </c>
      <c r="H1129" s="2">
        <v>41483.9375</v>
      </c>
      <c r="I1129" s="2">
        <v>41484.004789999999</v>
      </c>
      <c r="J1129" s="1">
        <v>0</v>
      </c>
      <c r="K1129" s="1">
        <v>0</v>
      </c>
      <c r="L1129" s="2">
        <v>41483.515972222223</v>
      </c>
      <c r="M1129" s="1">
        <v>0</v>
      </c>
      <c r="N1129" s="1">
        <f t="shared" si="90"/>
        <v>7</v>
      </c>
      <c r="O1129" s="1">
        <f t="shared" si="91"/>
        <v>22</v>
      </c>
      <c r="P1129" s="1">
        <f t="shared" si="92"/>
        <v>6.7289999999047723E-2</v>
      </c>
      <c r="Q1129" s="1">
        <f t="shared" si="93"/>
        <v>1.6149599999771453</v>
      </c>
      <c r="R1129" s="1">
        <f t="shared" si="94"/>
        <v>0.42152777777664596</v>
      </c>
    </row>
    <row r="1130" spans="1:18" x14ac:dyDescent="0.35">
      <c r="A1130" s="1">
        <v>6263</v>
      </c>
      <c r="B1130" s="1">
        <v>165646</v>
      </c>
      <c r="C1130" s="1">
        <v>41346</v>
      </c>
      <c r="D1130" s="1">
        <v>12</v>
      </c>
      <c r="E1130" s="1">
        <v>2</v>
      </c>
      <c r="F1130" s="1">
        <v>271</v>
      </c>
      <c r="G1130" s="1">
        <v>585</v>
      </c>
      <c r="H1130" s="2">
        <v>41495.21875</v>
      </c>
      <c r="I1130" s="2">
        <v>41495.247139999999</v>
      </c>
      <c r="J1130" s="1">
        <v>0</v>
      </c>
      <c r="K1130" s="1">
        <v>0</v>
      </c>
      <c r="L1130" s="2">
        <v>41494.797222222223</v>
      </c>
      <c r="M1130" s="1">
        <v>0</v>
      </c>
      <c r="N1130" s="1">
        <f t="shared" si="90"/>
        <v>5</v>
      </c>
      <c r="O1130" s="1">
        <f t="shared" si="91"/>
        <v>5</v>
      </c>
      <c r="P1130" s="1">
        <f t="shared" si="92"/>
        <v>2.8389999999490101E-2</v>
      </c>
      <c r="Q1130" s="1">
        <f t="shared" si="93"/>
        <v>0.68135999998776242</v>
      </c>
      <c r="R1130" s="1">
        <f t="shared" si="94"/>
        <v>0.42152777777664596</v>
      </c>
    </row>
    <row r="1131" spans="1:18" x14ac:dyDescent="0.35">
      <c r="A1131" s="1">
        <v>6013</v>
      </c>
      <c r="B1131" s="1">
        <v>171938</v>
      </c>
      <c r="C1131" s="1">
        <v>41810</v>
      </c>
      <c r="D1131" s="1">
        <v>12</v>
      </c>
      <c r="E1131" s="1">
        <v>2</v>
      </c>
      <c r="F1131" s="1">
        <v>142</v>
      </c>
      <c r="G1131" s="1">
        <v>463</v>
      </c>
      <c r="H1131" s="2">
        <v>41524.052083333336</v>
      </c>
      <c r="I1131" s="2">
        <v>41524.07634</v>
      </c>
      <c r="J1131" s="1">
        <v>1</v>
      </c>
      <c r="K1131" s="1">
        <v>0</v>
      </c>
      <c r="L1131" s="2">
        <v>41523.630555555559</v>
      </c>
      <c r="M1131" s="1">
        <v>0</v>
      </c>
      <c r="N1131" s="1">
        <f t="shared" si="90"/>
        <v>6</v>
      </c>
      <c r="O1131" s="1">
        <f t="shared" si="91"/>
        <v>1</v>
      </c>
      <c r="P1131" s="1">
        <f t="shared" si="92"/>
        <v>2.4256666663859505E-2</v>
      </c>
      <c r="Q1131" s="1">
        <f t="shared" si="93"/>
        <v>0.58215999993262812</v>
      </c>
      <c r="R1131" s="1">
        <f t="shared" si="94"/>
        <v>0.42152777777664596</v>
      </c>
    </row>
    <row r="1132" spans="1:18" x14ac:dyDescent="0.35">
      <c r="A1132" s="1">
        <v>7238</v>
      </c>
      <c r="B1132" s="1">
        <v>172278</v>
      </c>
      <c r="C1132" s="1">
        <v>42013</v>
      </c>
      <c r="D1132" s="1">
        <v>12</v>
      </c>
      <c r="E1132" s="1">
        <v>2</v>
      </c>
      <c r="F1132" s="1">
        <v>293</v>
      </c>
      <c r="G1132" s="1">
        <v>393</v>
      </c>
      <c r="H1132" s="2">
        <v>41525.385416666664</v>
      </c>
      <c r="I1132" s="2">
        <v>41525.506269999998</v>
      </c>
      <c r="J1132" s="1">
        <v>0</v>
      </c>
      <c r="K1132" s="1">
        <v>0</v>
      </c>
      <c r="L1132" s="2">
        <v>41524.963888888888</v>
      </c>
      <c r="M1132" s="1">
        <v>0</v>
      </c>
      <c r="N1132" s="1">
        <f t="shared" si="90"/>
        <v>7</v>
      </c>
      <c r="O1132" s="1">
        <f t="shared" si="91"/>
        <v>9</v>
      </c>
      <c r="P1132" s="1">
        <f t="shared" si="92"/>
        <v>0.12085333333379822</v>
      </c>
      <c r="Q1132" s="1">
        <f t="shared" si="93"/>
        <v>2.9004800000111572</v>
      </c>
      <c r="R1132" s="1">
        <f t="shared" si="94"/>
        <v>0.42152777777664596</v>
      </c>
    </row>
    <row r="1133" spans="1:18" x14ac:dyDescent="0.35">
      <c r="A1133" s="1">
        <v>7274</v>
      </c>
      <c r="B1133" s="1">
        <v>182888</v>
      </c>
      <c r="C1133" s="1">
        <v>28809</v>
      </c>
      <c r="D1133" s="1">
        <v>12</v>
      </c>
      <c r="E1133" s="1">
        <v>3</v>
      </c>
      <c r="F1133" s="1">
        <v>791</v>
      </c>
      <c r="G1133" s="1" t="s">
        <v>12</v>
      </c>
      <c r="H1133" s="2">
        <v>41581.395833333336</v>
      </c>
      <c r="I1133" s="2">
        <v>41581.604169999999</v>
      </c>
      <c r="J1133" s="1">
        <v>1</v>
      </c>
      <c r="K1133" s="1">
        <v>0</v>
      </c>
      <c r="L1133" s="2">
        <v>41580.974305555559</v>
      </c>
      <c r="M1133" s="1">
        <v>0</v>
      </c>
      <c r="N1133" s="1">
        <f t="shared" si="90"/>
        <v>7</v>
      </c>
      <c r="O1133" s="1">
        <f t="shared" si="91"/>
        <v>9</v>
      </c>
      <c r="P1133" s="1">
        <f t="shared" si="92"/>
        <v>0.20833666666294448</v>
      </c>
      <c r="Q1133" s="1">
        <f t="shared" si="93"/>
        <v>5.0000799999106675</v>
      </c>
      <c r="R1133" s="1">
        <f t="shared" si="94"/>
        <v>0.42152777777664596</v>
      </c>
    </row>
    <row r="1134" spans="1:18" x14ac:dyDescent="0.35">
      <c r="A1134" s="1">
        <v>7543</v>
      </c>
      <c r="B1134" s="1">
        <v>168930</v>
      </c>
      <c r="C1134" s="1">
        <v>32948</v>
      </c>
      <c r="D1134" s="1">
        <v>12</v>
      </c>
      <c r="E1134" s="1">
        <v>2</v>
      </c>
      <c r="F1134" s="1">
        <v>363</v>
      </c>
      <c r="G1134" s="1">
        <v>1191</v>
      </c>
      <c r="H1134" s="2">
        <v>41510.427083333336</v>
      </c>
      <c r="I1134" s="2">
        <v>41510.4925</v>
      </c>
      <c r="J1134" s="1">
        <v>1</v>
      </c>
      <c r="K1134" s="1">
        <v>0</v>
      </c>
      <c r="L1134" s="2">
        <v>41510.004166666666</v>
      </c>
      <c r="M1134" s="1">
        <v>0</v>
      </c>
      <c r="N1134" s="1">
        <f t="shared" si="90"/>
        <v>6</v>
      </c>
      <c r="O1134" s="1">
        <f t="shared" si="91"/>
        <v>10</v>
      </c>
      <c r="P1134" s="1">
        <f t="shared" si="92"/>
        <v>6.5416666664532386E-2</v>
      </c>
      <c r="Q1134" s="1">
        <f t="shared" si="93"/>
        <v>1.5699999999487773</v>
      </c>
      <c r="R1134" s="1">
        <f t="shared" si="94"/>
        <v>0.42291666667006211</v>
      </c>
    </row>
    <row r="1135" spans="1:18" x14ac:dyDescent="0.35">
      <c r="A1135" s="1">
        <v>7861</v>
      </c>
      <c r="B1135" s="1">
        <v>172951</v>
      </c>
      <c r="C1135" s="1">
        <v>29648</v>
      </c>
      <c r="D1135" s="1">
        <v>12</v>
      </c>
      <c r="E1135" s="1">
        <v>3</v>
      </c>
      <c r="F1135" s="1">
        <v>58</v>
      </c>
      <c r="G1135" s="1" t="s">
        <v>12</v>
      </c>
      <c r="H1135" s="2">
        <v>41529.375</v>
      </c>
      <c r="I1135" s="2">
        <v>41529.439919999997</v>
      </c>
      <c r="J1135" s="1">
        <v>0</v>
      </c>
      <c r="K1135" s="1">
        <v>0</v>
      </c>
      <c r="L1135" s="2">
        <v>41528.951388888891</v>
      </c>
      <c r="M1135" s="1">
        <v>0</v>
      </c>
      <c r="N1135" s="1">
        <f t="shared" si="90"/>
        <v>4</v>
      </c>
      <c r="O1135" s="1">
        <f t="shared" si="91"/>
        <v>9</v>
      </c>
      <c r="P1135" s="1">
        <f t="shared" si="92"/>
        <v>6.4919999997073319E-2</v>
      </c>
      <c r="Q1135" s="1">
        <f t="shared" si="93"/>
        <v>1.5580799999297597</v>
      </c>
      <c r="R1135" s="1">
        <f t="shared" si="94"/>
        <v>0.42361111110949423</v>
      </c>
    </row>
    <row r="1136" spans="1:18" x14ac:dyDescent="0.35">
      <c r="A1136" s="1">
        <v>7340</v>
      </c>
      <c r="B1136" s="1">
        <v>183661</v>
      </c>
      <c r="C1136" s="1">
        <v>47560</v>
      </c>
      <c r="D1136" s="1">
        <v>65</v>
      </c>
      <c r="E1136" s="1">
        <v>2</v>
      </c>
      <c r="F1136" s="1">
        <v>1261</v>
      </c>
      <c r="G1136" s="1">
        <v>393</v>
      </c>
      <c r="H1136" s="2">
        <v>41587.114583333336</v>
      </c>
      <c r="I1136" s="2">
        <v>41587.156199999998</v>
      </c>
      <c r="J1136" s="1">
        <v>1</v>
      </c>
      <c r="K1136" s="1">
        <v>0</v>
      </c>
      <c r="L1136" s="2">
        <v>41586.690972222219</v>
      </c>
      <c r="M1136" s="1">
        <v>0</v>
      </c>
      <c r="N1136" s="1">
        <f t="shared" si="90"/>
        <v>6</v>
      </c>
      <c r="O1136" s="1">
        <f t="shared" si="91"/>
        <v>2</v>
      </c>
      <c r="P1136" s="1">
        <f t="shared" si="92"/>
        <v>4.1616666661866475E-2</v>
      </c>
      <c r="Q1136" s="1">
        <f t="shared" si="93"/>
        <v>0.9987999998847954</v>
      </c>
      <c r="R1136" s="1">
        <f t="shared" si="94"/>
        <v>0.42361111111677019</v>
      </c>
    </row>
    <row r="1137" spans="1:18" x14ac:dyDescent="0.35">
      <c r="A1137" s="1">
        <v>7665</v>
      </c>
      <c r="B1137" s="1">
        <v>179631</v>
      </c>
      <c r="C1137" s="1">
        <v>29648</v>
      </c>
      <c r="D1137" s="1">
        <v>90</v>
      </c>
      <c r="E1137" s="1">
        <v>2</v>
      </c>
      <c r="F1137" s="1">
        <v>396</v>
      </c>
      <c r="G1137" s="1">
        <v>1010</v>
      </c>
      <c r="H1137" s="2">
        <v>41565.34375</v>
      </c>
      <c r="I1137" s="2">
        <v>41565.393190000003</v>
      </c>
      <c r="J1137" s="1">
        <v>0</v>
      </c>
      <c r="K1137" s="1">
        <v>0</v>
      </c>
      <c r="L1137" s="2">
        <v>41564.919444444444</v>
      </c>
      <c r="M1137" s="1">
        <v>0</v>
      </c>
      <c r="N1137" s="1">
        <f t="shared" si="90"/>
        <v>5</v>
      </c>
      <c r="O1137" s="1">
        <f t="shared" si="91"/>
        <v>8</v>
      </c>
      <c r="P1137" s="1">
        <f t="shared" si="92"/>
        <v>4.9440000002505258E-2</v>
      </c>
      <c r="Q1137" s="1">
        <f t="shared" si="93"/>
        <v>1.1865600000601262</v>
      </c>
      <c r="R1137" s="1">
        <f t="shared" si="94"/>
        <v>0.42430555555620231</v>
      </c>
    </row>
    <row r="1138" spans="1:18" x14ac:dyDescent="0.35">
      <c r="A1138" s="1">
        <v>5457</v>
      </c>
      <c r="B1138" s="1">
        <v>169600</v>
      </c>
      <c r="C1138" s="1">
        <v>40820</v>
      </c>
      <c r="D1138" s="1">
        <v>12</v>
      </c>
      <c r="E1138" s="1">
        <v>2</v>
      </c>
      <c r="F1138" s="1">
        <v>788</v>
      </c>
      <c r="G1138" s="1">
        <v>393</v>
      </c>
      <c r="H1138" s="2">
        <v>41514.34375</v>
      </c>
      <c r="I1138" s="2">
        <v>41514.443149999999</v>
      </c>
      <c r="J1138" s="1">
        <v>0</v>
      </c>
      <c r="K1138" s="1">
        <v>0</v>
      </c>
      <c r="L1138" s="2">
        <v>41513.918749999997</v>
      </c>
      <c r="M1138" s="1">
        <v>0</v>
      </c>
      <c r="N1138" s="1">
        <f t="shared" si="90"/>
        <v>3</v>
      </c>
      <c r="O1138" s="1">
        <f t="shared" si="91"/>
        <v>8</v>
      </c>
      <c r="P1138" s="1">
        <f t="shared" si="92"/>
        <v>9.9399999999150168E-2</v>
      </c>
      <c r="Q1138" s="1">
        <f t="shared" si="93"/>
        <v>2.385599999979604</v>
      </c>
      <c r="R1138" s="1">
        <f t="shared" si="94"/>
        <v>0.42500000000291038</v>
      </c>
    </row>
    <row r="1139" spans="1:18" x14ac:dyDescent="0.35">
      <c r="A1139" s="1">
        <v>7023</v>
      </c>
      <c r="B1139" s="1">
        <v>171073</v>
      </c>
      <c r="C1139" s="1">
        <v>33042</v>
      </c>
      <c r="D1139" s="1">
        <v>24</v>
      </c>
      <c r="E1139" s="1">
        <v>2</v>
      </c>
      <c r="F1139" s="1">
        <v>471</v>
      </c>
      <c r="G1139" s="1">
        <v>393</v>
      </c>
      <c r="H1139" s="2">
        <v>41520.239583333336</v>
      </c>
      <c r="I1139" s="2">
        <v>41520.277699999999</v>
      </c>
      <c r="J1139" s="1">
        <v>1</v>
      </c>
      <c r="K1139" s="1">
        <v>0</v>
      </c>
      <c r="L1139" s="2">
        <v>41519.814583333333</v>
      </c>
      <c r="M1139" s="1">
        <v>0</v>
      </c>
      <c r="N1139" s="1">
        <f t="shared" si="90"/>
        <v>2</v>
      </c>
      <c r="O1139" s="1">
        <f t="shared" si="91"/>
        <v>5</v>
      </c>
      <c r="P1139" s="1">
        <f t="shared" si="92"/>
        <v>3.811666666297242E-2</v>
      </c>
      <c r="Q1139" s="1">
        <f t="shared" si="93"/>
        <v>0.91479999991133809</v>
      </c>
      <c r="R1139" s="1">
        <f t="shared" si="94"/>
        <v>0.42500000000291038</v>
      </c>
    </row>
    <row r="1140" spans="1:18" x14ac:dyDescent="0.35">
      <c r="A1140" s="1">
        <v>6683</v>
      </c>
      <c r="B1140" s="1">
        <v>169428</v>
      </c>
      <c r="C1140" s="1">
        <v>40741</v>
      </c>
      <c r="D1140" s="1">
        <v>12</v>
      </c>
      <c r="E1140" s="1">
        <v>2</v>
      </c>
      <c r="F1140" s="1">
        <v>458</v>
      </c>
      <c r="G1140" s="1">
        <v>393</v>
      </c>
      <c r="H1140" s="2">
        <v>41513.166666666664</v>
      </c>
      <c r="I1140" s="2">
        <v>41513.217850000001</v>
      </c>
      <c r="J1140" s="1">
        <v>1</v>
      </c>
      <c r="K1140" s="1">
        <v>0</v>
      </c>
      <c r="L1140" s="2">
        <v>41512.740972222222</v>
      </c>
      <c r="M1140" s="1">
        <v>0</v>
      </c>
      <c r="N1140" s="1">
        <f t="shared" si="90"/>
        <v>2</v>
      </c>
      <c r="O1140" s="1">
        <f t="shared" si="91"/>
        <v>4</v>
      </c>
      <c r="P1140" s="1">
        <f t="shared" si="92"/>
        <v>5.1183333336666692E-2</v>
      </c>
      <c r="Q1140" s="1">
        <f t="shared" si="93"/>
        <v>1.2284000000800006</v>
      </c>
      <c r="R1140" s="1">
        <f t="shared" si="94"/>
        <v>0.4256944444423425</v>
      </c>
    </row>
    <row r="1141" spans="1:18" x14ac:dyDescent="0.35">
      <c r="A1141" s="1">
        <v>6766</v>
      </c>
      <c r="B1141" s="1">
        <v>185587</v>
      </c>
      <c r="C1141" s="1">
        <v>48536</v>
      </c>
      <c r="D1141" s="1">
        <v>12</v>
      </c>
      <c r="E1141" s="1">
        <v>2</v>
      </c>
      <c r="F1141" s="1">
        <v>1056</v>
      </c>
      <c r="G1141" s="1">
        <v>585</v>
      </c>
      <c r="H1141" s="2">
        <v>41600.75</v>
      </c>
      <c r="I1141" s="2">
        <v>41600.810279999998</v>
      </c>
      <c r="J1141" s="1">
        <v>0</v>
      </c>
      <c r="K1141" s="1">
        <v>0</v>
      </c>
      <c r="L1141" s="2">
        <v>41600.324305555558</v>
      </c>
      <c r="M1141" s="1">
        <v>0</v>
      </c>
      <c r="N1141" s="1">
        <f t="shared" si="90"/>
        <v>5</v>
      </c>
      <c r="O1141" s="1">
        <f t="shared" si="91"/>
        <v>18</v>
      </c>
      <c r="P1141" s="1">
        <f t="shared" si="92"/>
        <v>6.0279999997874256E-2</v>
      </c>
      <c r="Q1141" s="1">
        <f t="shared" si="93"/>
        <v>1.4467199999489821</v>
      </c>
      <c r="R1141" s="1">
        <f t="shared" si="94"/>
        <v>0.4256944444423425</v>
      </c>
    </row>
    <row r="1142" spans="1:18" x14ac:dyDescent="0.35">
      <c r="A1142" s="1">
        <v>7778</v>
      </c>
      <c r="B1142" s="1">
        <v>176125</v>
      </c>
      <c r="C1142" s="1">
        <v>43823</v>
      </c>
      <c r="D1142" s="1">
        <v>12</v>
      </c>
      <c r="E1142" s="1">
        <v>2</v>
      </c>
      <c r="F1142" s="1">
        <v>393</v>
      </c>
      <c r="G1142" s="1">
        <v>1262</v>
      </c>
      <c r="H1142" s="2">
        <v>41546.395833333336</v>
      </c>
      <c r="I1142" s="2">
        <v>41546.488839999998</v>
      </c>
      <c r="J1142" s="1">
        <v>0</v>
      </c>
      <c r="K1142" s="1">
        <v>0</v>
      </c>
      <c r="L1142" s="2">
        <v>41545.970138888886</v>
      </c>
      <c r="M1142" s="1">
        <v>0</v>
      </c>
      <c r="N1142" s="1">
        <f t="shared" si="90"/>
        <v>7</v>
      </c>
      <c r="O1142" s="1">
        <f t="shared" si="91"/>
        <v>9</v>
      </c>
      <c r="P1142" s="1">
        <f t="shared" si="92"/>
        <v>9.3006666662404314E-2</v>
      </c>
      <c r="Q1142" s="1">
        <f t="shared" si="93"/>
        <v>2.2321599998977035</v>
      </c>
      <c r="R1142" s="1">
        <f t="shared" si="94"/>
        <v>0.42569444444961846</v>
      </c>
    </row>
    <row r="1143" spans="1:18" x14ac:dyDescent="0.35">
      <c r="A1143" s="1">
        <v>7383</v>
      </c>
      <c r="B1143" s="1">
        <v>166808</v>
      </c>
      <c r="C1143" s="1">
        <v>14364</v>
      </c>
      <c r="D1143" s="1">
        <v>12</v>
      </c>
      <c r="E1143" s="1">
        <v>2</v>
      </c>
      <c r="F1143" s="1">
        <v>1147</v>
      </c>
      <c r="G1143" s="1">
        <v>452</v>
      </c>
      <c r="H1143" s="2">
        <v>41500.833333333336</v>
      </c>
      <c r="I1143" s="2">
        <v>41500.903530000003</v>
      </c>
      <c r="J1143" s="1">
        <v>0</v>
      </c>
      <c r="K1143" s="1">
        <v>0</v>
      </c>
      <c r="L1143" s="2">
        <v>41500.406944444447</v>
      </c>
      <c r="M1143" s="1">
        <v>0</v>
      </c>
      <c r="N1143" s="1">
        <f t="shared" si="90"/>
        <v>3</v>
      </c>
      <c r="O1143" s="1">
        <f t="shared" si="91"/>
        <v>20</v>
      </c>
      <c r="P1143" s="1">
        <f t="shared" si="92"/>
        <v>7.0196666667470708E-2</v>
      </c>
      <c r="Q1143" s="1">
        <f t="shared" si="93"/>
        <v>1.684720000019297</v>
      </c>
      <c r="R1143" s="1">
        <f t="shared" si="94"/>
        <v>0.42638888888905058</v>
      </c>
    </row>
    <row r="1144" spans="1:18" x14ac:dyDescent="0.35">
      <c r="A1144" s="1">
        <v>7840</v>
      </c>
      <c r="B1144" s="1">
        <v>169840</v>
      </c>
      <c r="C1144" s="1">
        <v>40931</v>
      </c>
      <c r="D1144" s="1">
        <v>12</v>
      </c>
      <c r="E1144" s="1">
        <v>2</v>
      </c>
      <c r="F1144" s="1">
        <v>393</v>
      </c>
      <c r="G1144" s="1">
        <v>83</v>
      </c>
      <c r="H1144" s="2">
        <v>41515.9375</v>
      </c>
      <c r="I1144" s="2">
        <v>41516.010060000001</v>
      </c>
      <c r="J1144" s="1">
        <v>0</v>
      </c>
      <c r="K1144" s="1">
        <v>0</v>
      </c>
      <c r="L1144" s="2">
        <v>41515.511111111111</v>
      </c>
      <c r="M1144" s="1">
        <v>0</v>
      </c>
      <c r="N1144" s="1">
        <f t="shared" si="90"/>
        <v>4</v>
      </c>
      <c r="O1144" s="1">
        <f t="shared" si="91"/>
        <v>22</v>
      </c>
      <c r="P1144" s="1">
        <f t="shared" si="92"/>
        <v>7.2560000000521541E-2</v>
      </c>
      <c r="Q1144" s="1">
        <f t="shared" si="93"/>
        <v>1.741440000012517</v>
      </c>
      <c r="R1144" s="1">
        <f t="shared" si="94"/>
        <v>0.42638888888905058</v>
      </c>
    </row>
    <row r="1145" spans="1:18" x14ac:dyDescent="0.35">
      <c r="A1145" s="1">
        <v>6948</v>
      </c>
      <c r="B1145" s="1">
        <v>171978</v>
      </c>
      <c r="C1145" s="1">
        <v>41833</v>
      </c>
      <c r="D1145" s="1">
        <v>12</v>
      </c>
      <c r="E1145" s="1">
        <v>2</v>
      </c>
      <c r="F1145" s="1">
        <v>393</v>
      </c>
      <c r="G1145" s="1">
        <v>1226</v>
      </c>
      <c r="H1145" s="2">
        <v>41524.135416666664</v>
      </c>
      <c r="I1145" s="2">
        <v>41524.168720000001</v>
      </c>
      <c r="J1145" s="1">
        <v>1</v>
      </c>
      <c r="K1145" s="1">
        <v>0</v>
      </c>
      <c r="L1145" s="2">
        <v>41523.709027777775</v>
      </c>
      <c r="M1145" s="1">
        <v>0</v>
      </c>
      <c r="N1145" s="1">
        <f t="shared" si="90"/>
        <v>6</v>
      </c>
      <c r="O1145" s="1">
        <f t="shared" si="91"/>
        <v>3</v>
      </c>
      <c r="P1145" s="1">
        <f t="shared" si="92"/>
        <v>3.3303333337244112E-2</v>
      </c>
      <c r="Q1145" s="1">
        <f t="shared" si="93"/>
        <v>0.79928000009385869</v>
      </c>
      <c r="R1145" s="1">
        <f t="shared" si="94"/>
        <v>0.42638888888905058</v>
      </c>
    </row>
    <row r="1146" spans="1:18" x14ac:dyDescent="0.35">
      <c r="A1146" s="1">
        <v>7348</v>
      </c>
      <c r="B1146" s="1">
        <v>174717</v>
      </c>
      <c r="C1146" s="1">
        <v>43261</v>
      </c>
      <c r="D1146" s="1">
        <v>24</v>
      </c>
      <c r="E1146" s="1">
        <v>2</v>
      </c>
      <c r="F1146" s="1">
        <v>1328</v>
      </c>
      <c r="G1146" s="1">
        <v>585</v>
      </c>
      <c r="H1146" s="2">
        <v>41538.791666666664</v>
      </c>
      <c r="I1146" s="2">
        <v>41538.857409999997</v>
      </c>
      <c r="J1146" s="1">
        <v>0</v>
      </c>
      <c r="K1146" s="1">
        <v>0</v>
      </c>
      <c r="L1146" s="2">
        <v>41538.365277777775</v>
      </c>
      <c r="M1146" s="1">
        <v>0</v>
      </c>
      <c r="N1146" s="1">
        <f t="shared" si="90"/>
        <v>6</v>
      </c>
      <c r="O1146" s="1">
        <f t="shared" si="91"/>
        <v>19</v>
      </c>
      <c r="P1146" s="1">
        <f t="shared" si="92"/>
        <v>6.5743333332648035E-2</v>
      </c>
      <c r="Q1146" s="1">
        <f t="shared" si="93"/>
        <v>1.5778399999835528</v>
      </c>
      <c r="R1146" s="1">
        <f t="shared" si="94"/>
        <v>0.42638888888905058</v>
      </c>
    </row>
    <row r="1147" spans="1:18" x14ac:dyDescent="0.35">
      <c r="A1147" s="1">
        <v>6859</v>
      </c>
      <c r="B1147" s="1">
        <v>176182</v>
      </c>
      <c r="C1147" s="1">
        <v>15265</v>
      </c>
      <c r="D1147" s="1">
        <v>12</v>
      </c>
      <c r="E1147" s="1">
        <v>2</v>
      </c>
      <c r="F1147" s="1">
        <v>1192</v>
      </c>
      <c r="G1147" s="1">
        <v>499</v>
      </c>
      <c r="H1147" s="2">
        <v>41546.958333333336</v>
      </c>
      <c r="I1147" s="2">
        <v>41546.992200000001</v>
      </c>
      <c r="J1147" s="1">
        <v>0</v>
      </c>
      <c r="K1147" s="1">
        <v>0</v>
      </c>
      <c r="L1147" s="2">
        <v>41546.531944444447</v>
      </c>
      <c r="M1147" s="1">
        <v>0</v>
      </c>
      <c r="N1147" s="1">
        <f t="shared" si="90"/>
        <v>7</v>
      </c>
      <c r="O1147" s="1">
        <f t="shared" si="91"/>
        <v>23</v>
      </c>
      <c r="P1147" s="1">
        <f t="shared" si="92"/>
        <v>3.3866666664835066E-2</v>
      </c>
      <c r="Q1147" s="1">
        <f t="shared" si="93"/>
        <v>0.81279999995604157</v>
      </c>
      <c r="R1147" s="1">
        <f t="shared" si="94"/>
        <v>0.42638888888905058</v>
      </c>
    </row>
    <row r="1148" spans="1:18" x14ac:dyDescent="0.35">
      <c r="A1148" s="1">
        <v>6058</v>
      </c>
      <c r="B1148" s="1">
        <v>185772</v>
      </c>
      <c r="C1148" s="1">
        <v>41939</v>
      </c>
      <c r="D1148" s="1">
        <v>65</v>
      </c>
      <c r="E1148" s="1">
        <v>3</v>
      </c>
      <c r="F1148" s="1">
        <v>1390</v>
      </c>
      <c r="G1148" s="1" t="s">
        <v>12</v>
      </c>
      <c r="H1148" s="2">
        <v>41601.5</v>
      </c>
      <c r="I1148" s="2">
        <v>41601.916669999999</v>
      </c>
      <c r="J1148" s="1">
        <v>0</v>
      </c>
      <c r="K1148" s="1">
        <v>0</v>
      </c>
      <c r="L1148" s="2">
        <v>41601.073611111111</v>
      </c>
      <c r="M1148" s="1">
        <v>0</v>
      </c>
      <c r="N1148" s="1">
        <f t="shared" si="90"/>
        <v>6</v>
      </c>
      <c r="O1148" s="1">
        <f t="shared" si="91"/>
        <v>12</v>
      </c>
      <c r="P1148" s="1">
        <f t="shared" si="92"/>
        <v>0.41666999999870313</v>
      </c>
      <c r="Q1148" s="1">
        <f t="shared" si="93"/>
        <v>10.000079999968875</v>
      </c>
      <c r="R1148" s="1">
        <f t="shared" si="94"/>
        <v>0.42638888888905058</v>
      </c>
    </row>
    <row r="1149" spans="1:18" x14ac:dyDescent="0.35">
      <c r="A1149" s="1">
        <v>5910</v>
      </c>
      <c r="B1149" s="1">
        <v>160829</v>
      </c>
      <c r="C1149" s="1">
        <v>13720</v>
      </c>
      <c r="D1149" s="1">
        <v>12</v>
      </c>
      <c r="E1149" s="1">
        <v>2</v>
      </c>
      <c r="F1149" s="1">
        <v>1096</v>
      </c>
      <c r="G1149" s="1">
        <v>1021</v>
      </c>
      <c r="H1149" s="2">
        <v>41471.333333333336</v>
      </c>
      <c r="I1149" s="2">
        <v>41471.40567</v>
      </c>
      <c r="J1149" s="1">
        <v>0</v>
      </c>
      <c r="K1149" s="1">
        <v>0</v>
      </c>
      <c r="L1149" s="2">
        <v>41470.90625</v>
      </c>
      <c r="M1149" s="1">
        <v>0</v>
      </c>
      <c r="N1149" s="1">
        <f t="shared" si="90"/>
        <v>2</v>
      </c>
      <c r="O1149" s="1">
        <f t="shared" si="91"/>
        <v>8</v>
      </c>
      <c r="P1149" s="1">
        <f t="shared" si="92"/>
        <v>7.2336666664341465E-2</v>
      </c>
      <c r="Q1149" s="1">
        <f t="shared" si="93"/>
        <v>1.7360799999441952</v>
      </c>
      <c r="R1149" s="1">
        <f t="shared" si="94"/>
        <v>0.42708333333575865</v>
      </c>
    </row>
    <row r="1150" spans="1:18" x14ac:dyDescent="0.35">
      <c r="A1150" s="1">
        <v>7042</v>
      </c>
      <c r="B1150" s="1">
        <v>174355</v>
      </c>
      <c r="C1150" s="1">
        <v>37524</v>
      </c>
      <c r="D1150" s="1">
        <v>12</v>
      </c>
      <c r="E1150" s="1">
        <v>2</v>
      </c>
      <c r="F1150" s="1">
        <v>92</v>
      </c>
      <c r="G1150" s="1">
        <v>585</v>
      </c>
      <c r="H1150" s="2">
        <v>41536.71875</v>
      </c>
      <c r="I1150" s="2">
        <v>41536.786039999999</v>
      </c>
      <c r="J1150" s="1">
        <v>1</v>
      </c>
      <c r="K1150" s="1">
        <v>0</v>
      </c>
      <c r="L1150" s="2">
        <v>41536.291666666664</v>
      </c>
      <c r="M1150" s="1">
        <v>0</v>
      </c>
      <c r="N1150" s="1">
        <f t="shared" si="90"/>
        <v>4</v>
      </c>
      <c r="O1150" s="1">
        <f t="shared" si="91"/>
        <v>17</v>
      </c>
      <c r="P1150" s="1">
        <f t="shared" si="92"/>
        <v>6.7289999999047723E-2</v>
      </c>
      <c r="Q1150" s="1">
        <f t="shared" si="93"/>
        <v>1.6149599999771453</v>
      </c>
      <c r="R1150" s="1">
        <f t="shared" si="94"/>
        <v>0.42708333333575865</v>
      </c>
    </row>
    <row r="1151" spans="1:18" x14ac:dyDescent="0.35">
      <c r="A1151" s="1">
        <v>7438</v>
      </c>
      <c r="B1151" s="1">
        <v>165895</v>
      </c>
      <c r="C1151" s="1">
        <v>38952</v>
      </c>
      <c r="D1151" s="1">
        <v>65</v>
      </c>
      <c r="E1151" s="1">
        <v>1</v>
      </c>
      <c r="F1151" s="1">
        <v>1010</v>
      </c>
      <c r="G1151" s="1" t="s">
        <v>12</v>
      </c>
      <c r="H1151" s="2">
        <v>41496.291666666664</v>
      </c>
      <c r="I1151" s="2">
        <v>41497.999309999999</v>
      </c>
      <c r="J1151" s="1">
        <v>0</v>
      </c>
      <c r="K1151" s="1">
        <v>0</v>
      </c>
      <c r="L1151" s="2">
        <v>41495.863888888889</v>
      </c>
      <c r="M1151" s="1">
        <v>0</v>
      </c>
      <c r="N1151" s="1">
        <f t="shared" si="90"/>
        <v>6</v>
      </c>
      <c r="O1151" s="1">
        <f t="shared" si="91"/>
        <v>7</v>
      </c>
      <c r="P1151" s="1">
        <f t="shared" si="92"/>
        <v>1.7076433333349996</v>
      </c>
      <c r="Q1151" s="1">
        <f t="shared" si="93"/>
        <v>40.983440000039991</v>
      </c>
      <c r="R1151" s="1">
        <f t="shared" si="94"/>
        <v>0.42777777777519077</v>
      </c>
    </row>
    <row r="1152" spans="1:18" x14ac:dyDescent="0.35">
      <c r="A1152" s="1">
        <v>7711</v>
      </c>
      <c r="B1152" s="1">
        <v>174025</v>
      </c>
      <c r="C1152" s="1">
        <v>20570</v>
      </c>
      <c r="D1152" s="1">
        <v>12</v>
      </c>
      <c r="E1152" s="1">
        <v>2</v>
      </c>
      <c r="F1152" s="1">
        <v>689</v>
      </c>
      <c r="G1152" s="1">
        <v>1068</v>
      </c>
      <c r="H1152" s="2">
        <v>41534.40625</v>
      </c>
      <c r="I1152" s="2">
        <v>41534.438069999997</v>
      </c>
      <c r="J1152" s="1">
        <v>0</v>
      </c>
      <c r="K1152" s="1">
        <v>0</v>
      </c>
      <c r="L1152" s="2">
        <v>41533.977777777778</v>
      </c>
      <c r="M1152" s="1">
        <v>0</v>
      </c>
      <c r="N1152" s="1">
        <f t="shared" si="90"/>
        <v>2</v>
      </c>
      <c r="O1152" s="1">
        <f t="shared" si="91"/>
        <v>9</v>
      </c>
      <c r="P1152" s="1">
        <f t="shared" si="92"/>
        <v>3.1819999996514525E-2</v>
      </c>
      <c r="Q1152" s="1">
        <f t="shared" si="93"/>
        <v>0.76367999991634861</v>
      </c>
      <c r="R1152" s="1">
        <f t="shared" si="94"/>
        <v>0.42847222222189885</v>
      </c>
    </row>
    <row r="1153" spans="1:18" x14ac:dyDescent="0.35">
      <c r="A1153" s="1">
        <v>5440</v>
      </c>
      <c r="B1153" s="1">
        <v>175564</v>
      </c>
      <c r="C1153" s="1">
        <v>43647</v>
      </c>
      <c r="D1153" s="1">
        <v>12</v>
      </c>
      <c r="E1153" s="1">
        <v>2</v>
      </c>
      <c r="F1153" s="1">
        <v>417</v>
      </c>
      <c r="G1153" s="1">
        <v>168</v>
      </c>
      <c r="H1153" s="2">
        <v>41544.208333333336</v>
      </c>
      <c r="I1153" s="2">
        <v>41544.234859999997</v>
      </c>
      <c r="J1153" s="1">
        <v>1</v>
      </c>
      <c r="K1153" s="1">
        <v>0</v>
      </c>
      <c r="L1153" s="2">
        <v>41543.779166666667</v>
      </c>
      <c r="M1153" s="1">
        <v>0</v>
      </c>
      <c r="N1153" s="1">
        <f t="shared" si="90"/>
        <v>5</v>
      </c>
      <c r="O1153" s="1">
        <f t="shared" si="91"/>
        <v>5</v>
      </c>
      <c r="P1153" s="1">
        <f t="shared" si="92"/>
        <v>2.6526666661084164E-2</v>
      </c>
      <c r="Q1153" s="1">
        <f t="shared" si="93"/>
        <v>0.63663999986601993</v>
      </c>
      <c r="R1153" s="1">
        <f t="shared" si="94"/>
        <v>0.42916666666860692</v>
      </c>
    </row>
    <row r="1154" spans="1:18" x14ac:dyDescent="0.35">
      <c r="A1154" s="1">
        <v>6433</v>
      </c>
      <c r="B1154" s="1">
        <v>177733</v>
      </c>
      <c r="C1154" s="1">
        <v>41169</v>
      </c>
      <c r="D1154" s="1">
        <v>89</v>
      </c>
      <c r="E1154" s="1">
        <v>3</v>
      </c>
      <c r="F1154" s="1">
        <v>572</v>
      </c>
      <c r="G1154" s="1" t="s">
        <v>12</v>
      </c>
      <c r="H1154" s="2">
        <v>41555.322916666664</v>
      </c>
      <c r="I1154" s="2">
        <v>41555.53125</v>
      </c>
      <c r="J1154" s="1">
        <v>0</v>
      </c>
      <c r="K1154" s="1">
        <v>1</v>
      </c>
      <c r="L1154" s="2">
        <v>41554.893055555556</v>
      </c>
      <c r="M1154" s="1">
        <v>0</v>
      </c>
      <c r="N1154" s="1">
        <f t="shared" ref="N1154:N1217" si="95">WEEKDAY(H1154,2)</f>
        <v>2</v>
      </c>
      <c r="O1154" s="1">
        <f t="shared" ref="O1154:O1217" si="96">HOUR(H1154)</f>
        <v>7</v>
      </c>
      <c r="P1154" s="1">
        <f t="shared" ref="P1154:P1217" si="97">I1154-H1154</f>
        <v>0.20833333333575865</v>
      </c>
      <c r="Q1154" s="1">
        <f t="shared" ref="Q1154:Q1217" si="98">IF(M1154=1, "",P1154*24)</f>
        <v>5.0000000000582077</v>
      </c>
      <c r="R1154" s="1">
        <f t="shared" ref="R1154:R1217" si="99">H1154-L1154</f>
        <v>0.42986111110803904</v>
      </c>
    </row>
    <row r="1155" spans="1:18" x14ac:dyDescent="0.35">
      <c r="A1155" s="1">
        <v>6362</v>
      </c>
      <c r="B1155" s="1">
        <v>176250</v>
      </c>
      <c r="C1155" s="1">
        <v>43895</v>
      </c>
      <c r="D1155" s="1">
        <v>12</v>
      </c>
      <c r="E1155" s="1">
        <v>2</v>
      </c>
      <c r="F1155" s="1">
        <v>1330</v>
      </c>
      <c r="G1155" s="1">
        <v>25</v>
      </c>
      <c r="H1155" s="2">
        <v>41547.239583333336</v>
      </c>
      <c r="I1155" s="2">
        <v>41547.275880000001</v>
      </c>
      <c r="J1155" s="1">
        <v>0</v>
      </c>
      <c r="K1155" s="1">
        <v>0</v>
      </c>
      <c r="L1155" s="2">
        <v>41546.809027777781</v>
      </c>
      <c r="M1155" s="1">
        <v>0</v>
      </c>
      <c r="N1155" s="1">
        <f t="shared" si="95"/>
        <v>1</v>
      </c>
      <c r="O1155" s="1">
        <f t="shared" si="96"/>
        <v>5</v>
      </c>
      <c r="P1155" s="1">
        <f t="shared" si="97"/>
        <v>3.6296666665293742E-2</v>
      </c>
      <c r="Q1155" s="1">
        <f t="shared" si="98"/>
        <v>0.87111999996704981</v>
      </c>
      <c r="R1155" s="1">
        <f t="shared" si="99"/>
        <v>0.43055555555474712</v>
      </c>
    </row>
    <row r="1156" spans="1:18" x14ac:dyDescent="0.35">
      <c r="A1156" s="1">
        <v>6493</v>
      </c>
      <c r="B1156" s="1">
        <v>176756</v>
      </c>
      <c r="C1156" s="1">
        <v>33957</v>
      </c>
      <c r="D1156" s="1">
        <v>12</v>
      </c>
      <c r="E1156" s="1">
        <v>3</v>
      </c>
      <c r="F1156" s="1">
        <v>376</v>
      </c>
      <c r="G1156" s="1" t="s">
        <v>12</v>
      </c>
      <c r="H1156" s="2">
        <v>41549.375</v>
      </c>
      <c r="I1156" s="2">
        <v>41549.681190000003</v>
      </c>
      <c r="J1156" s="1">
        <v>1</v>
      </c>
      <c r="K1156" s="1">
        <v>0</v>
      </c>
      <c r="L1156" s="2">
        <v>41548.944444444445</v>
      </c>
      <c r="M1156" s="1">
        <v>0</v>
      </c>
      <c r="N1156" s="1">
        <f t="shared" si="95"/>
        <v>3</v>
      </c>
      <c r="O1156" s="1">
        <f t="shared" si="96"/>
        <v>9</v>
      </c>
      <c r="P1156" s="1">
        <f t="shared" si="97"/>
        <v>0.30619000000297092</v>
      </c>
      <c r="Q1156" s="1">
        <f t="shared" si="98"/>
        <v>7.3485600000713021</v>
      </c>
      <c r="R1156" s="1">
        <f t="shared" si="99"/>
        <v>0.43055555555474712</v>
      </c>
    </row>
    <row r="1157" spans="1:18" x14ac:dyDescent="0.35">
      <c r="A1157" s="1">
        <v>5702</v>
      </c>
      <c r="B1157" s="1">
        <v>178923</v>
      </c>
      <c r="C1157" s="1">
        <v>45192</v>
      </c>
      <c r="D1157" s="1">
        <v>24</v>
      </c>
      <c r="E1157" s="1">
        <v>2</v>
      </c>
      <c r="F1157" s="1">
        <v>905</v>
      </c>
      <c r="G1157" s="1">
        <v>393</v>
      </c>
      <c r="H1157" s="2">
        <v>41561.114583333336</v>
      </c>
      <c r="I1157" s="2">
        <v>41561.155830000003</v>
      </c>
      <c r="J1157" s="1">
        <v>1</v>
      </c>
      <c r="K1157" s="1">
        <v>0</v>
      </c>
      <c r="L1157" s="2">
        <v>41560.684027777781</v>
      </c>
      <c r="M1157" s="1">
        <v>0</v>
      </c>
      <c r="N1157" s="1">
        <f t="shared" si="95"/>
        <v>1</v>
      </c>
      <c r="O1157" s="1">
        <f t="shared" si="96"/>
        <v>2</v>
      </c>
      <c r="P1157" s="1">
        <f t="shared" si="97"/>
        <v>4.1246666667575482E-2</v>
      </c>
      <c r="Q1157" s="1">
        <f t="shared" si="98"/>
        <v>0.98992000002181157</v>
      </c>
      <c r="R1157" s="1">
        <f t="shared" si="99"/>
        <v>0.43055555555474712</v>
      </c>
    </row>
    <row r="1158" spans="1:18" x14ac:dyDescent="0.35">
      <c r="A1158" s="1">
        <v>6280</v>
      </c>
      <c r="B1158" s="1">
        <v>163181</v>
      </c>
      <c r="C1158" s="1">
        <v>37824</v>
      </c>
      <c r="D1158" s="1">
        <v>12</v>
      </c>
      <c r="E1158" s="1">
        <v>2</v>
      </c>
      <c r="F1158" s="1">
        <v>1285</v>
      </c>
      <c r="G1158" s="1">
        <v>393</v>
      </c>
      <c r="H1158" s="2">
        <v>41484.125</v>
      </c>
      <c r="I1158" s="2">
        <v>41484.169690000002</v>
      </c>
      <c r="J1158" s="1">
        <v>0</v>
      </c>
      <c r="K1158" s="1">
        <v>0</v>
      </c>
      <c r="L1158" s="2">
        <v>41483.693749999999</v>
      </c>
      <c r="M1158" s="1">
        <v>0</v>
      </c>
      <c r="N1158" s="1">
        <f t="shared" si="95"/>
        <v>1</v>
      </c>
      <c r="O1158" s="1">
        <f t="shared" si="96"/>
        <v>3</v>
      </c>
      <c r="P1158" s="1">
        <f t="shared" si="97"/>
        <v>4.469000000244705E-2</v>
      </c>
      <c r="Q1158" s="1">
        <f t="shared" si="98"/>
        <v>1.0725600000587292</v>
      </c>
      <c r="R1158" s="1">
        <f t="shared" si="99"/>
        <v>0.43125000000145519</v>
      </c>
    </row>
    <row r="1159" spans="1:18" x14ac:dyDescent="0.35">
      <c r="A1159" s="1">
        <v>5732</v>
      </c>
      <c r="B1159" s="1">
        <v>178534</v>
      </c>
      <c r="C1159" s="1">
        <v>44964</v>
      </c>
      <c r="D1159" s="1">
        <v>12</v>
      </c>
      <c r="E1159" s="1">
        <v>2</v>
      </c>
      <c r="F1159" s="1">
        <v>541</v>
      </c>
      <c r="G1159" s="1">
        <v>393</v>
      </c>
      <c r="H1159" s="2">
        <v>41559.15625</v>
      </c>
      <c r="I1159" s="2">
        <v>41559.196960000001</v>
      </c>
      <c r="J1159" s="1">
        <v>1</v>
      </c>
      <c r="K1159" s="1">
        <v>0</v>
      </c>
      <c r="L1159" s="2">
        <v>41558.724999999999</v>
      </c>
      <c r="M1159" s="1">
        <v>0</v>
      </c>
      <c r="N1159" s="1">
        <f t="shared" si="95"/>
        <v>6</v>
      </c>
      <c r="O1159" s="1">
        <f t="shared" si="96"/>
        <v>3</v>
      </c>
      <c r="P1159" s="1">
        <f t="shared" si="97"/>
        <v>4.07100000011269E-2</v>
      </c>
      <c r="Q1159" s="1">
        <f t="shared" si="98"/>
        <v>0.97704000002704561</v>
      </c>
      <c r="R1159" s="1">
        <f t="shared" si="99"/>
        <v>0.43125000000145519</v>
      </c>
    </row>
    <row r="1160" spans="1:18" x14ac:dyDescent="0.35">
      <c r="A1160" s="1">
        <v>7718</v>
      </c>
      <c r="B1160" s="1">
        <v>185043</v>
      </c>
      <c r="C1160" s="1">
        <v>29648</v>
      </c>
      <c r="D1160" s="1">
        <v>12</v>
      </c>
      <c r="E1160" s="1">
        <v>3</v>
      </c>
      <c r="F1160" s="1">
        <v>571</v>
      </c>
      <c r="G1160" s="1" t="s">
        <v>12</v>
      </c>
      <c r="H1160" s="2">
        <v>41596.34375</v>
      </c>
      <c r="I1160" s="2">
        <v>41596.355389999997</v>
      </c>
      <c r="J1160" s="1">
        <v>0</v>
      </c>
      <c r="K1160" s="1">
        <v>0</v>
      </c>
      <c r="L1160" s="2">
        <v>41595.912499999999</v>
      </c>
      <c r="M1160" s="1">
        <v>0</v>
      </c>
      <c r="N1160" s="1">
        <f t="shared" si="95"/>
        <v>1</v>
      </c>
      <c r="O1160" s="1">
        <f t="shared" si="96"/>
        <v>8</v>
      </c>
      <c r="P1160" s="1">
        <f t="shared" si="97"/>
        <v>1.1639999996987171E-2</v>
      </c>
      <c r="Q1160" s="1">
        <f t="shared" si="98"/>
        <v>0.27935999992769212</v>
      </c>
      <c r="R1160" s="1">
        <f t="shared" si="99"/>
        <v>0.43125000000145519</v>
      </c>
    </row>
    <row r="1161" spans="1:18" x14ac:dyDescent="0.35">
      <c r="A1161" s="1">
        <v>7925</v>
      </c>
      <c r="B1161" s="1">
        <v>163204</v>
      </c>
      <c r="C1161" s="1">
        <v>37658</v>
      </c>
      <c r="D1161" s="1">
        <v>12</v>
      </c>
      <c r="E1161" s="1">
        <v>2</v>
      </c>
      <c r="F1161" s="1">
        <v>455</v>
      </c>
      <c r="G1161" s="1">
        <v>376</v>
      </c>
      <c r="H1161" s="2">
        <v>41484.208333333336</v>
      </c>
      <c r="I1161" s="2">
        <v>41484.247510000001</v>
      </c>
      <c r="J1161" s="1">
        <v>0</v>
      </c>
      <c r="K1161" s="1">
        <v>1</v>
      </c>
      <c r="L1161" s="2">
        <v>41483.776388888888</v>
      </c>
      <c r="M1161" s="1">
        <v>0</v>
      </c>
      <c r="N1161" s="1">
        <f t="shared" si="95"/>
        <v>1</v>
      </c>
      <c r="O1161" s="1">
        <f t="shared" si="96"/>
        <v>5</v>
      </c>
      <c r="P1161" s="1">
        <f t="shared" si="97"/>
        <v>3.9176666665298399E-2</v>
      </c>
      <c r="Q1161" s="1">
        <f t="shared" si="98"/>
        <v>0.94023999996716157</v>
      </c>
      <c r="R1161" s="1">
        <f t="shared" si="99"/>
        <v>0.43194444444816327</v>
      </c>
    </row>
    <row r="1162" spans="1:18" x14ac:dyDescent="0.35">
      <c r="A1162" s="1">
        <v>5781</v>
      </c>
      <c r="B1162" s="1">
        <v>181186</v>
      </c>
      <c r="C1162" s="1">
        <v>46292</v>
      </c>
      <c r="D1162" s="1">
        <v>24</v>
      </c>
      <c r="E1162" s="1">
        <v>2</v>
      </c>
      <c r="F1162" s="1">
        <v>1189</v>
      </c>
      <c r="G1162" s="1">
        <v>393</v>
      </c>
      <c r="H1162" s="2">
        <v>41574.145833333336</v>
      </c>
      <c r="I1162" s="2">
        <v>41574.200190000003</v>
      </c>
      <c r="J1162" s="1">
        <v>1</v>
      </c>
      <c r="K1162" s="1">
        <v>0</v>
      </c>
      <c r="L1162" s="2">
        <v>41573.713888888888</v>
      </c>
      <c r="M1162" s="1">
        <v>0</v>
      </c>
      <c r="N1162" s="1">
        <f t="shared" si="95"/>
        <v>7</v>
      </c>
      <c r="O1162" s="1">
        <f t="shared" si="96"/>
        <v>3</v>
      </c>
      <c r="P1162" s="1">
        <f t="shared" si="97"/>
        <v>5.4356666667445097E-2</v>
      </c>
      <c r="Q1162" s="1">
        <f t="shared" si="98"/>
        <v>1.3045600000186823</v>
      </c>
      <c r="R1162" s="1">
        <f t="shared" si="99"/>
        <v>0.43194444444816327</v>
      </c>
    </row>
    <row r="1163" spans="1:18" x14ac:dyDescent="0.35">
      <c r="A1163" s="1">
        <v>6204</v>
      </c>
      <c r="B1163" s="1">
        <v>162648</v>
      </c>
      <c r="C1163" s="1">
        <v>37561</v>
      </c>
      <c r="D1163" s="1">
        <v>12</v>
      </c>
      <c r="E1163" s="1">
        <v>2</v>
      </c>
      <c r="F1163" s="1">
        <v>974</v>
      </c>
      <c r="G1163" s="1">
        <v>585</v>
      </c>
      <c r="H1163" s="2">
        <v>41481.1875</v>
      </c>
      <c r="I1163" s="2">
        <v>41481.214399999997</v>
      </c>
      <c r="J1163" s="1">
        <v>0</v>
      </c>
      <c r="K1163" s="1">
        <v>0</v>
      </c>
      <c r="L1163" s="2">
        <v>41480.754166666666</v>
      </c>
      <c r="M1163" s="1">
        <v>0</v>
      </c>
      <c r="N1163" s="1">
        <f t="shared" si="95"/>
        <v>5</v>
      </c>
      <c r="O1163" s="1">
        <f t="shared" si="96"/>
        <v>4</v>
      </c>
      <c r="P1163" s="1">
        <f t="shared" si="97"/>
        <v>2.68999999971129E-2</v>
      </c>
      <c r="Q1163" s="1">
        <f t="shared" si="98"/>
        <v>0.6455999999307096</v>
      </c>
      <c r="R1163" s="1">
        <f t="shared" si="99"/>
        <v>0.43333333333430346</v>
      </c>
    </row>
    <row r="1164" spans="1:18" x14ac:dyDescent="0.35">
      <c r="A1164" s="1">
        <v>6000</v>
      </c>
      <c r="B1164" s="1">
        <v>184790</v>
      </c>
      <c r="C1164" s="1">
        <v>48123</v>
      </c>
      <c r="D1164" s="1">
        <v>12</v>
      </c>
      <c r="E1164" s="1">
        <v>3</v>
      </c>
      <c r="F1164" s="1">
        <v>1229</v>
      </c>
      <c r="G1164" s="1" t="s">
        <v>12</v>
      </c>
      <c r="H1164" s="2">
        <v>41594.416666666664</v>
      </c>
      <c r="I1164" s="2">
        <v>41594.708330000001</v>
      </c>
      <c r="J1164" s="1">
        <v>0</v>
      </c>
      <c r="K1164" s="1">
        <v>0</v>
      </c>
      <c r="L1164" s="2">
        <v>41593.982638888891</v>
      </c>
      <c r="M1164" s="1">
        <v>0</v>
      </c>
      <c r="N1164" s="1">
        <f t="shared" si="95"/>
        <v>6</v>
      </c>
      <c r="O1164" s="1">
        <f t="shared" si="96"/>
        <v>10</v>
      </c>
      <c r="P1164" s="1">
        <f t="shared" si="97"/>
        <v>0.29166333333705552</v>
      </c>
      <c r="Q1164" s="1">
        <f t="shared" si="98"/>
        <v>6.9999200000893325</v>
      </c>
      <c r="R1164" s="1">
        <f t="shared" si="99"/>
        <v>0.43402777777373558</v>
      </c>
    </row>
    <row r="1165" spans="1:18" x14ac:dyDescent="0.35">
      <c r="A1165" s="1">
        <v>5869</v>
      </c>
      <c r="B1165" s="1">
        <v>164491</v>
      </c>
      <c r="C1165" s="1">
        <v>38274</v>
      </c>
      <c r="D1165" s="1">
        <v>89</v>
      </c>
      <c r="E1165" s="1">
        <v>2</v>
      </c>
      <c r="F1165" s="1">
        <v>1095</v>
      </c>
      <c r="G1165" s="1">
        <v>603</v>
      </c>
      <c r="H1165" s="2">
        <v>41489.489583333336</v>
      </c>
      <c r="I1165" s="2">
        <v>41489.540719999997</v>
      </c>
      <c r="J1165" s="1">
        <v>1</v>
      </c>
      <c r="K1165" s="1">
        <v>0</v>
      </c>
      <c r="L1165" s="2">
        <v>41489.055555555555</v>
      </c>
      <c r="M1165" s="1">
        <v>0</v>
      </c>
      <c r="N1165" s="1">
        <f t="shared" si="95"/>
        <v>6</v>
      </c>
      <c r="O1165" s="1">
        <f t="shared" si="96"/>
        <v>11</v>
      </c>
      <c r="P1165" s="1">
        <f t="shared" si="97"/>
        <v>5.1136666661477648E-2</v>
      </c>
      <c r="Q1165" s="1">
        <f t="shared" si="98"/>
        <v>1.2272799998754635</v>
      </c>
      <c r="R1165" s="1">
        <f t="shared" si="99"/>
        <v>0.43402777778101154</v>
      </c>
    </row>
    <row r="1166" spans="1:18" x14ac:dyDescent="0.35">
      <c r="A1166" s="1">
        <v>7059</v>
      </c>
      <c r="B1166" s="1">
        <v>170702</v>
      </c>
      <c r="C1166" s="1">
        <v>41202</v>
      </c>
      <c r="D1166" s="1">
        <v>12</v>
      </c>
      <c r="E1166" s="1">
        <v>3</v>
      </c>
      <c r="F1166" s="1">
        <v>1061</v>
      </c>
      <c r="G1166" s="1" t="s">
        <v>12</v>
      </c>
      <c r="H1166" s="2">
        <v>41518.395833333336</v>
      </c>
      <c r="I1166" s="2">
        <v>41518.770830000001</v>
      </c>
      <c r="J1166" s="1">
        <v>1</v>
      </c>
      <c r="K1166" s="1">
        <v>0</v>
      </c>
      <c r="L1166" s="2">
        <v>41517.961805555555</v>
      </c>
      <c r="M1166" s="1">
        <v>0</v>
      </c>
      <c r="N1166" s="1">
        <f t="shared" si="95"/>
        <v>7</v>
      </c>
      <c r="O1166" s="1">
        <f t="shared" si="96"/>
        <v>9</v>
      </c>
      <c r="P1166" s="1">
        <f t="shared" si="97"/>
        <v>0.37499666666553821</v>
      </c>
      <c r="Q1166" s="1">
        <f t="shared" si="98"/>
        <v>8.9999199999729171</v>
      </c>
      <c r="R1166" s="1">
        <f t="shared" si="99"/>
        <v>0.43402777778101154</v>
      </c>
    </row>
    <row r="1167" spans="1:18" x14ac:dyDescent="0.35">
      <c r="A1167" s="1">
        <v>7656</v>
      </c>
      <c r="B1167" s="1">
        <v>165700</v>
      </c>
      <c r="C1167" s="1">
        <v>38850</v>
      </c>
      <c r="D1167" s="1">
        <v>12</v>
      </c>
      <c r="E1167" s="1">
        <v>3</v>
      </c>
      <c r="F1167" s="1">
        <v>308</v>
      </c>
      <c r="G1167" s="1" t="s">
        <v>12</v>
      </c>
      <c r="H1167" s="2">
        <v>41495.395833333336</v>
      </c>
      <c r="I1167" s="2">
        <v>41495.770830000001</v>
      </c>
      <c r="J1167" s="1">
        <v>1</v>
      </c>
      <c r="K1167" s="1">
        <v>0</v>
      </c>
      <c r="L1167" s="2">
        <v>41494.961111111108</v>
      </c>
      <c r="M1167" s="1">
        <v>0</v>
      </c>
      <c r="N1167" s="1">
        <f t="shared" si="95"/>
        <v>5</v>
      </c>
      <c r="O1167" s="1">
        <f t="shared" si="96"/>
        <v>9</v>
      </c>
      <c r="P1167" s="1">
        <f t="shared" si="97"/>
        <v>0.37499666666553821</v>
      </c>
      <c r="Q1167" s="1">
        <f t="shared" si="98"/>
        <v>8.9999199999729171</v>
      </c>
      <c r="R1167" s="1">
        <f t="shared" si="99"/>
        <v>0.43472222222771961</v>
      </c>
    </row>
    <row r="1168" spans="1:18" x14ac:dyDescent="0.35">
      <c r="A1168" s="1">
        <v>6599</v>
      </c>
      <c r="B1168" s="1">
        <v>158434</v>
      </c>
      <c r="C1168" s="1">
        <v>35542</v>
      </c>
      <c r="D1168" s="1">
        <v>89</v>
      </c>
      <c r="E1168" s="1">
        <v>2</v>
      </c>
      <c r="F1168" s="1">
        <v>136</v>
      </c>
      <c r="G1168" s="1">
        <v>1398</v>
      </c>
      <c r="H1168" s="2">
        <v>41460.3125</v>
      </c>
      <c r="I1168" s="2">
        <v>41460.343059999999</v>
      </c>
      <c r="J1168" s="1">
        <v>1</v>
      </c>
      <c r="K1168" s="1">
        <v>0</v>
      </c>
      <c r="L1168" s="2">
        <v>41459.877083333333</v>
      </c>
      <c r="M1168" s="1">
        <v>0</v>
      </c>
      <c r="N1168" s="1">
        <f t="shared" si="95"/>
        <v>5</v>
      </c>
      <c r="O1168" s="1">
        <f t="shared" si="96"/>
        <v>7</v>
      </c>
      <c r="P1168" s="1">
        <f t="shared" si="97"/>
        <v>3.0559999999240972E-2</v>
      </c>
      <c r="Q1168" s="1">
        <f t="shared" si="98"/>
        <v>0.73343999998178333</v>
      </c>
      <c r="R1168" s="1">
        <f t="shared" si="99"/>
        <v>0.43541666666715173</v>
      </c>
    </row>
    <row r="1169" spans="1:18" x14ac:dyDescent="0.35">
      <c r="A1169" s="1">
        <v>6967</v>
      </c>
      <c r="B1169" s="1">
        <v>171804</v>
      </c>
      <c r="C1169" s="1">
        <v>29648</v>
      </c>
      <c r="D1169" s="1">
        <v>12</v>
      </c>
      <c r="E1169" s="1">
        <v>3</v>
      </c>
      <c r="F1169" s="1">
        <v>1330</v>
      </c>
      <c r="G1169" s="1" t="s">
        <v>12</v>
      </c>
      <c r="H1169" s="2">
        <v>41523.395833333336</v>
      </c>
      <c r="I1169" s="2">
        <v>41523.5625</v>
      </c>
      <c r="J1169" s="1">
        <v>0</v>
      </c>
      <c r="K1169" s="1">
        <v>0</v>
      </c>
      <c r="L1169" s="2">
        <v>41522.960416666669</v>
      </c>
      <c r="M1169" s="1">
        <v>0</v>
      </c>
      <c r="N1169" s="1">
        <f t="shared" si="95"/>
        <v>5</v>
      </c>
      <c r="O1169" s="1">
        <f t="shared" si="96"/>
        <v>9</v>
      </c>
      <c r="P1169" s="1">
        <f t="shared" si="97"/>
        <v>0.16666666666424135</v>
      </c>
      <c r="Q1169" s="1">
        <f t="shared" si="98"/>
        <v>3.9999999999417923</v>
      </c>
      <c r="R1169" s="1">
        <f t="shared" si="99"/>
        <v>0.43541666666715173</v>
      </c>
    </row>
    <row r="1170" spans="1:18" x14ac:dyDescent="0.35">
      <c r="A1170" s="1">
        <v>6094</v>
      </c>
      <c r="B1170" s="1">
        <v>183837</v>
      </c>
      <c r="C1170" s="1">
        <v>47652</v>
      </c>
      <c r="D1170" s="1">
        <v>12</v>
      </c>
      <c r="E1170" s="1">
        <v>2</v>
      </c>
      <c r="F1170" s="1">
        <v>585</v>
      </c>
      <c r="G1170" s="1">
        <v>85</v>
      </c>
      <c r="H1170" s="2">
        <v>41588.291666666664</v>
      </c>
      <c r="I1170" s="2">
        <v>41588.361089999999</v>
      </c>
      <c r="J1170" s="1">
        <v>1</v>
      </c>
      <c r="K1170" s="1">
        <v>0</v>
      </c>
      <c r="L1170" s="2">
        <v>41587.856249999997</v>
      </c>
      <c r="M1170" s="1">
        <v>0</v>
      </c>
      <c r="N1170" s="1">
        <f t="shared" si="95"/>
        <v>7</v>
      </c>
      <c r="O1170" s="1">
        <f t="shared" si="96"/>
        <v>7</v>
      </c>
      <c r="P1170" s="1">
        <f t="shared" si="97"/>
        <v>6.9423333334270865E-2</v>
      </c>
      <c r="Q1170" s="1">
        <f t="shared" si="98"/>
        <v>1.6661600000225008</v>
      </c>
      <c r="R1170" s="1">
        <f t="shared" si="99"/>
        <v>0.43541666666715173</v>
      </c>
    </row>
    <row r="1171" spans="1:18" x14ac:dyDescent="0.35">
      <c r="A1171" s="1">
        <v>5939</v>
      </c>
      <c r="B1171" s="1">
        <v>169483</v>
      </c>
      <c r="C1171" s="1">
        <v>40766</v>
      </c>
      <c r="D1171" s="1">
        <v>12</v>
      </c>
      <c r="E1171" s="1">
        <v>2</v>
      </c>
      <c r="F1171" s="1">
        <v>393</v>
      </c>
      <c r="G1171" s="1">
        <v>1294</v>
      </c>
      <c r="H1171" s="2">
        <v>41513.354166666664</v>
      </c>
      <c r="I1171" s="2">
        <v>41513.43535</v>
      </c>
      <c r="J1171" s="1">
        <v>1</v>
      </c>
      <c r="K1171" s="1">
        <v>0</v>
      </c>
      <c r="L1171" s="2">
        <v>41512.918055555558</v>
      </c>
      <c r="M1171" s="1">
        <v>0</v>
      </c>
      <c r="N1171" s="1">
        <f t="shared" si="95"/>
        <v>2</v>
      </c>
      <c r="O1171" s="1">
        <f t="shared" si="96"/>
        <v>8</v>
      </c>
      <c r="P1171" s="1">
        <f t="shared" si="97"/>
        <v>8.1183333335502539E-2</v>
      </c>
      <c r="Q1171" s="1">
        <f t="shared" si="98"/>
        <v>1.9484000000520609</v>
      </c>
      <c r="R1171" s="1">
        <f t="shared" si="99"/>
        <v>0.43611111110658385</v>
      </c>
    </row>
    <row r="1172" spans="1:18" x14ac:dyDescent="0.35">
      <c r="A1172" s="1">
        <v>7391</v>
      </c>
      <c r="B1172" s="1">
        <v>172272</v>
      </c>
      <c r="C1172" s="1">
        <v>42009</v>
      </c>
      <c r="D1172" s="1">
        <v>12</v>
      </c>
      <c r="E1172" s="1">
        <v>3</v>
      </c>
      <c r="F1172" s="1">
        <v>1189</v>
      </c>
      <c r="G1172" s="1" t="s">
        <v>12</v>
      </c>
      <c r="H1172" s="2">
        <v>41525.375</v>
      </c>
      <c r="I1172" s="2">
        <v>41525.791669999999</v>
      </c>
      <c r="J1172" s="1">
        <v>0</v>
      </c>
      <c r="K1172" s="1">
        <v>0</v>
      </c>
      <c r="L1172" s="2">
        <v>41524.938888888886</v>
      </c>
      <c r="M1172" s="1">
        <v>0</v>
      </c>
      <c r="N1172" s="1">
        <f t="shared" si="95"/>
        <v>7</v>
      </c>
      <c r="O1172" s="1">
        <f t="shared" si="96"/>
        <v>9</v>
      </c>
      <c r="P1172" s="1">
        <f t="shared" si="97"/>
        <v>0.41666999999870313</v>
      </c>
      <c r="Q1172" s="1">
        <f t="shared" si="98"/>
        <v>10.000079999968875</v>
      </c>
      <c r="R1172" s="1">
        <f t="shared" si="99"/>
        <v>0.43611111111385981</v>
      </c>
    </row>
    <row r="1173" spans="1:18" x14ac:dyDescent="0.35">
      <c r="A1173" s="1">
        <v>5865</v>
      </c>
      <c r="B1173" s="1">
        <v>173687</v>
      </c>
      <c r="C1173" s="1">
        <v>42805</v>
      </c>
      <c r="D1173" s="1">
        <v>12</v>
      </c>
      <c r="E1173" s="1">
        <v>2</v>
      </c>
      <c r="F1173" s="1">
        <v>693</v>
      </c>
      <c r="G1173" s="1">
        <v>393</v>
      </c>
      <c r="H1173" s="2">
        <v>41533.125</v>
      </c>
      <c r="I1173" s="2">
        <v>41533.15797</v>
      </c>
      <c r="J1173" s="1">
        <v>1</v>
      </c>
      <c r="K1173" s="1">
        <v>0</v>
      </c>
      <c r="L1173" s="2">
        <v>41532.688888888886</v>
      </c>
      <c r="M1173" s="1">
        <v>0</v>
      </c>
      <c r="N1173" s="1">
        <f t="shared" si="95"/>
        <v>1</v>
      </c>
      <c r="O1173" s="1">
        <f t="shared" si="96"/>
        <v>3</v>
      </c>
      <c r="P1173" s="1">
        <f t="shared" si="97"/>
        <v>3.2970000000204891E-2</v>
      </c>
      <c r="Q1173" s="1">
        <f t="shared" si="98"/>
        <v>0.79128000000491738</v>
      </c>
      <c r="R1173" s="1">
        <f t="shared" si="99"/>
        <v>0.43611111111385981</v>
      </c>
    </row>
    <row r="1174" spans="1:18" x14ac:dyDescent="0.35">
      <c r="A1174" s="1">
        <v>7189</v>
      </c>
      <c r="B1174" s="1">
        <v>176124</v>
      </c>
      <c r="C1174" s="1">
        <v>2941</v>
      </c>
      <c r="D1174" s="1">
        <v>12</v>
      </c>
      <c r="E1174" s="1">
        <v>2</v>
      </c>
      <c r="F1174" s="1">
        <v>988</v>
      </c>
      <c r="G1174" s="1">
        <v>393</v>
      </c>
      <c r="H1174" s="2">
        <v>41546.395833333336</v>
      </c>
      <c r="I1174" s="2">
        <v>41546.460310000002</v>
      </c>
      <c r="J1174" s="1">
        <v>1</v>
      </c>
      <c r="K1174" s="1">
        <v>0</v>
      </c>
      <c r="L1174" s="2">
        <v>41545.958333333336</v>
      </c>
      <c r="M1174" s="1">
        <v>0</v>
      </c>
      <c r="N1174" s="1">
        <f t="shared" si="95"/>
        <v>7</v>
      </c>
      <c r="O1174" s="1">
        <f t="shared" si="96"/>
        <v>9</v>
      </c>
      <c r="P1174" s="1">
        <f t="shared" si="97"/>
        <v>6.447666666645091E-2</v>
      </c>
      <c r="Q1174" s="1">
        <f t="shared" si="98"/>
        <v>1.5474399999948218</v>
      </c>
      <c r="R1174" s="1">
        <f t="shared" si="99"/>
        <v>0.4375</v>
      </c>
    </row>
    <row r="1175" spans="1:18" x14ac:dyDescent="0.35">
      <c r="A1175" s="1">
        <v>6960</v>
      </c>
      <c r="B1175" s="1">
        <v>168363</v>
      </c>
      <c r="C1175" s="1">
        <v>33292</v>
      </c>
      <c r="D1175" s="1">
        <v>12</v>
      </c>
      <c r="E1175" s="1">
        <v>2</v>
      </c>
      <c r="F1175" s="1">
        <v>142</v>
      </c>
      <c r="G1175" s="1">
        <v>1254</v>
      </c>
      <c r="H1175" s="2">
        <v>41507.40625</v>
      </c>
      <c r="I1175" s="2">
        <v>41507.441989999999</v>
      </c>
      <c r="J1175" s="1">
        <v>1</v>
      </c>
      <c r="K1175" s="1">
        <v>0</v>
      </c>
      <c r="L1175" s="2">
        <v>41506.968055555553</v>
      </c>
      <c r="M1175" s="1">
        <v>0</v>
      </c>
      <c r="N1175" s="1">
        <f t="shared" si="95"/>
        <v>3</v>
      </c>
      <c r="O1175" s="1">
        <f t="shared" si="96"/>
        <v>9</v>
      </c>
      <c r="P1175" s="1">
        <f t="shared" si="97"/>
        <v>3.5739999999350403E-2</v>
      </c>
      <c r="Q1175" s="1">
        <f t="shared" si="98"/>
        <v>0.85775999998440966</v>
      </c>
      <c r="R1175" s="1">
        <f t="shared" si="99"/>
        <v>0.43819444444670808</v>
      </c>
    </row>
    <row r="1176" spans="1:18" x14ac:dyDescent="0.35">
      <c r="A1176" s="1">
        <v>7797</v>
      </c>
      <c r="B1176" s="1">
        <v>157428</v>
      </c>
      <c r="C1176" s="1">
        <v>19661</v>
      </c>
      <c r="D1176" s="1">
        <v>89</v>
      </c>
      <c r="E1176" s="1">
        <v>3</v>
      </c>
      <c r="F1176" s="1">
        <v>1133</v>
      </c>
      <c r="G1176" s="1" t="s">
        <v>12</v>
      </c>
      <c r="H1176" s="2">
        <v>41454.416666666664</v>
      </c>
      <c r="I1176" s="2">
        <v>41454.791669999999</v>
      </c>
      <c r="J1176" s="1">
        <v>0</v>
      </c>
      <c r="K1176" s="1">
        <v>0</v>
      </c>
      <c r="L1176" s="2">
        <v>41453.977777777778</v>
      </c>
      <c r="M1176" s="1">
        <v>0</v>
      </c>
      <c r="N1176" s="1">
        <f t="shared" si="95"/>
        <v>6</v>
      </c>
      <c r="O1176" s="1">
        <f t="shared" si="96"/>
        <v>10</v>
      </c>
      <c r="P1176" s="1">
        <f t="shared" si="97"/>
        <v>0.37500333333446179</v>
      </c>
      <c r="Q1176" s="1">
        <f t="shared" si="98"/>
        <v>9.0000800000270829</v>
      </c>
      <c r="R1176" s="1">
        <f t="shared" si="99"/>
        <v>0.43888888888614019</v>
      </c>
    </row>
    <row r="1177" spans="1:18" x14ac:dyDescent="0.35">
      <c r="A1177" s="1">
        <v>6252</v>
      </c>
      <c r="B1177" s="1">
        <v>172284</v>
      </c>
      <c r="C1177" s="1">
        <v>42019</v>
      </c>
      <c r="D1177" s="1">
        <v>87</v>
      </c>
      <c r="E1177" s="1">
        <v>3</v>
      </c>
      <c r="F1177" s="1">
        <v>271</v>
      </c>
      <c r="G1177" s="1" t="s">
        <v>12</v>
      </c>
      <c r="H1177" s="2">
        <v>41525.416666666664</v>
      </c>
      <c r="I1177" s="2">
        <v>41525.791669999999</v>
      </c>
      <c r="J1177" s="1">
        <v>0</v>
      </c>
      <c r="K1177" s="1">
        <v>0</v>
      </c>
      <c r="L1177" s="2">
        <v>41524.977777777778</v>
      </c>
      <c r="M1177" s="1">
        <v>0</v>
      </c>
      <c r="N1177" s="1">
        <f t="shared" si="95"/>
        <v>7</v>
      </c>
      <c r="O1177" s="1">
        <f t="shared" si="96"/>
        <v>10</v>
      </c>
      <c r="P1177" s="1">
        <f t="shared" si="97"/>
        <v>0.37500333333446179</v>
      </c>
      <c r="Q1177" s="1">
        <f t="shared" si="98"/>
        <v>9.0000800000270829</v>
      </c>
      <c r="R1177" s="1">
        <f t="shared" si="99"/>
        <v>0.43888888888614019</v>
      </c>
    </row>
    <row r="1178" spans="1:18" x14ac:dyDescent="0.35">
      <c r="A1178" s="1">
        <v>5943</v>
      </c>
      <c r="B1178" s="1">
        <v>171683</v>
      </c>
      <c r="C1178" s="1">
        <v>27761</v>
      </c>
      <c r="D1178" s="1">
        <v>12</v>
      </c>
      <c r="E1178" s="1">
        <v>2</v>
      </c>
      <c r="F1178" s="1">
        <v>396</v>
      </c>
      <c r="G1178" s="1">
        <v>393</v>
      </c>
      <c r="H1178" s="2">
        <v>41523.145833333336</v>
      </c>
      <c r="I1178" s="2">
        <v>41523.199090000002</v>
      </c>
      <c r="J1178" s="1">
        <v>1</v>
      </c>
      <c r="K1178" s="1">
        <v>0</v>
      </c>
      <c r="L1178" s="2">
        <v>41522.705555555556</v>
      </c>
      <c r="M1178" s="1">
        <v>0</v>
      </c>
      <c r="N1178" s="1">
        <f t="shared" si="95"/>
        <v>5</v>
      </c>
      <c r="O1178" s="1">
        <f t="shared" si="96"/>
        <v>3</v>
      </c>
      <c r="P1178" s="1">
        <f t="shared" si="97"/>
        <v>5.3256666666129604E-2</v>
      </c>
      <c r="Q1178" s="1">
        <f t="shared" si="98"/>
        <v>1.2781599999871105</v>
      </c>
      <c r="R1178" s="1">
        <f t="shared" si="99"/>
        <v>0.44027777777955635</v>
      </c>
    </row>
    <row r="1179" spans="1:18" x14ac:dyDescent="0.35">
      <c r="A1179" s="1">
        <v>6319</v>
      </c>
      <c r="B1179" s="1">
        <v>181259</v>
      </c>
      <c r="C1179" s="1">
        <v>46330</v>
      </c>
      <c r="D1179" s="1">
        <v>89</v>
      </c>
      <c r="E1179" s="1">
        <v>2</v>
      </c>
      <c r="F1179" s="1">
        <v>912</v>
      </c>
      <c r="G1179" s="1">
        <v>393</v>
      </c>
      <c r="H1179" s="2">
        <v>41574.364583333336</v>
      </c>
      <c r="I1179" s="2">
        <v>41574.462870000003</v>
      </c>
      <c r="J1179" s="1">
        <v>1</v>
      </c>
      <c r="K1179" s="1">
        <v>0</v>
      </c>
      <c r="L1179" s="2">
        <v>41573.924305555556</v>
      </c>
      <c r="M1179" s="1">
        <v>0</v>
      </c>
      <c r="N1179" s="1">
        <f t="shared" si="95"/>
        <v>7</v>
      </c>
      <c r="O1179" s="1">
        <f t="shared" si="96"/>
        <v>8</v>
      </c>
      <c r="P1179" s="1">
        <f t="shared" si="97"/>
        <v>9.8286666667263489E-2</v>
      </c>
      <c r="Q1179" s="1">
        <f t="shared" si="98"/>
        <v>2.3588800000143237</v>
      </c>
      <c r="R1179" s="1">
        <f t="shared" si="99"/>
        <v>0.44027777777955635</v>
      </c>
    </row>
    <row r="1180" spans="1:18" x14ac:dyDescent="0.35">
      <c r="A1180" s="1">
        <v>6034</v>
      </c>
      <c r="B1180" s="1">
        <v>169734</v>
      </c>
      <c r="C1180" s="1">
        <v>29792</v>
      </c>
      <c r="D1180" s="1">
        <v>89</v>
      </c>
      <c r="E1180" s="1">
        <v>3</v>
      </c>
      <c r="F1180" s="1">
        <v>1264</v>
      </c>
      <c r="G1180" s="1" t="s">
        <v>12</v>
      </c>
      <c r="H1180" s="2">
        <v>41515.21875</v>
      </c>
      <c r="I1180" s="2">
        <v>41515.635419999999</v>
      </c>
      <c r="J1180" s="1">
        <v>0</v>
      </c>
      <c r="K1180" s="1">
        <v>0</v>
      </c>
      <c r="L1180" s="2">
        <v>41514.777083333334</v>
      </c>
      <c r="M1180" s="1">
        <v>0</v>
      </c>
      <c r="N1180" s="1">
        <f t="shared" si="95"/>
        <v>4</v>
      </c>
      <c r="O1180" s="1">
        <f t="shared" si="96"/>
        <v>5</v>
      </c>
      <c r="P1180" s="1">
        <f t="shared" si="97"/>
        <v>0.41666999999870313</v>
      </c>
      <c r="Q1180" s="1">
        <f t="shared" si="98"/>
        <v>10.000079999968875</v>
      </c>
      <c r="R1180" s="1">
        <f t="shared" si="99"/>
        <v>0.44166666666569654</v>
      </c>
    </row>
    <row r="1181" spans="1:18" x14ac:dyDescent="0.35">
      <c r="A1181" s="1">
        <v>5690</v>
      </c>
      <c r="B1181" s="1">
        <v>176605</v>
      </c>
      <c r="C1181" s="1">
        <v>29648</v>
      </c>
      <c r="D1181" s="1">
        <v>12</v>
      </c>
      <c r="E1181" s="1">
        <v>3</v>
      </c>
      <c r="F1181" s="1">
        <v>542</v>
      </c>
      <c r="G1181" s="1" t="s">
        <v>12</v>
      </c>
      <c r="H1181" s="2">
        <v>41548.395833333336</v>
      </c>
      <c r="I1181" s="2">
        <v>41548.457620000001</v>
      </c>
      <c r="J1181" s="1">
        <v>0</v>
      </c>
      <c r="K1181" s="1">
        <v>0</v>
      </c>
      <c r="L1181" s="2">
        <v>41547.95416666667</v>
      </c>
      <c r="M1181" s="1">
        <v>0</v>
      </c>
      <c r="N1181" s="1">
        <f t="shared" si="95"/>
        <v>2</v>
      </c>
      <c r="O1181" s="1">
        <f t="shared" si="96"/>
        <v>9</v>
      </c>
      <c r="P1181" s="1">
        <f t="shared" si="97"/>
        <v>6.1786666665284429E-2</v>
      </c>
      <c r="Q1181" s="1">
        <f t="shared" si="98"/>
        <v>1.4828799999668263</v>
      </c>
      <c r="R1181" s="1">
        <f t="shared" si="99"/>
        <v>0.44166666666569654</v>
      </c>
    </row>
    <row r="1182" spans="1:18" x14ac:dyDescent="0.35">
      <c r="A1182" s="1">
        <v>6785</v>
      </c>
      <c r="B1182" s="1">
        <v>178195</v>
      </c>
      <c r="C1182" s="1">
        <v>44087</v>
      </c>
      <c r="D1182" s="1">
        <v>12</v>
      </c>
      <c r="E1182" s="1">
        <v>2</v>
      </c>
      <c r="F1182" s="1">
        <v>1354</v>
      </c>
      <c r="G1182" s="1">
        <v>585</v>
      </c>
      <c r="H1182" s="2">
        <v>41557.75</v>
      </c>
      <c r="I1182" s="2">
        <v>41557.823320000003</v>
      </c>
      <c r="J1182" s="1">
        <v>1</v>
      </c>
      <c r="K1182" s="1">
        <v>0</v>
      </c>
      <c r="L1182" s="2">
        <v>41557.308333333334</v>
      </c>
      <c r="M1182" s="1">
        <v>0</v>
      </c>
      <c r="N1182" s="1">
        <f t="shared" si="95"/>
        <v>4</v>
      </c>
      <c r="O1182" s="1">
        <f t="shared" si="96"/>
        <v>18</v>
      </c>
      <c r="P1182" s="1">
        <f t="shared" si="97"/>
        <v>7.3320000003150199E-2</v>
      </c>
      <c r="Q1182" s="1">
        <f t="shared" si="98"/>
        <v>1.7596800000756048</v>
      </c>
      <c r="R1182" s="1">
        <f t="shared" si="99"/>
        <v>0.44166666666569654</v>
      </c>
    </row>
    <row r="1183" spans="1:18" x14ac:dyDescent="0.35">
      <c r="A1183" s="1">
        <v>7108</v>
      </c>
      <c r="B1183" s="1">
        <v>162335</v>
      </c>
      <c r="C1183" s="1">
        <v>31384</v>
      </c>
      <c r="D1183" s="1">
        <v>12</v>
      </c>
      <c r="E1183" s="1">
        <v>3</v>
      </c>
      <c r="F1183" s="1">
        <v>1037</v>
      </c>
      <c r="G1183" s="1" t="s">
        <v>12</v>
      </c>
      <c r="H1183" s="2">
        <v>41479.416666666664</v>
      </c>
      <c r="I1183" s="2">
        <v>41479.791669999999</v>
      </c>
      <c r="J1183" s="1">
        <v>0</v>
      </c>
      <c r="K1183" s="1">
        <v>0</v>
      </c>
      <c r="L1183" s="2">
        <v>41478.974305555559</v>
      </c>
      <c r="M1183" s="1">
        <v>0</v>
      </c>
      <c r="N1183" s="1">
        <f t="shared" si="95"/>
        <v>3</v>
      </c>
      <c r="O1183" s="1">
        <f t="shared" si="96"/>
        <v>10</v>
      </c>
      <c r="P1183" s="1">
        <f t="shared" si="97"/>
        <v>0.37500333333446179</v>
      </c>
      <c r="Q1183" s="1">
        <f t="shared" si="98"/>
        <v>9.0000800000270829</v>
      </c>
      <c r="R1183" s="1">
        <f t="shared" si="99"/>
        <v>0.44236111110512866</v>
      </c>
    </row>
    <row r="1184" spans="1:18" x14ac:dyDescent="0.35">
      <c r="A1184" s="1">
        <v>5432</v>
      </c>
      <c r="B1184" s="1">
        <v>169482</v>
      </c>
      <c r="C1184" s="1">
        <v>24712</v>
      </c>
      <c r="D1184" s="1">
        <v>12</v>
      </c>
      <c r="E1184" s="1">
        <v>2</v>
      </c>
      <c r="F1184" s="1">
        <v>776</v>
      </c>
      <c r="G1184" s="1">
        <v>209</v>
      </c>
      <c r="H1184" s="2">
        <v>41513.354166666664</v>
      </c>
      <c r="I1184" s="2">
        <v>41513.386879999998</v>
      </c>
      <c r="J1184" s="1">
        <v>0</v>
      </c>
      <c r="K1184" s="1">
        <v>0</v>
      </c>
      <c r="L1184" s="2">
        <v>41512.911805555559</v>
      </c>
      <c r="M1184" s="1">
        <v>0</v>
      </c>
      <c r="N1184" s="1">
        <f t="shared" si="95"/>
        <v>2</v>
      </c>
      <c r="O1184" s="1">
        <f t="shared" si="96"/>
        <v>8</v>
      </c>
      <c r="P1184" s="1">
        <f t="shared" si="97"/>
        <v>3.2713333333958872E-2</v>
      </c>
      <c r="Q1184" s="1">
        <f t="shared" si="98"/>
        <v>0.78512000001501292</v>
      </c>
      <c r="R1184" s="1">
        <f t="shared" si="99"/>
        <v>0.44236111110512866</v>
      </c>
    </row>
    <row r="1185" spans="1:18" x14ac:dyDescent="0.35">
      <c r="A1185" s="1">
        <v>7617</v>
      </c>
      <c r="B1185" s="1">
        <v>159390</v>
      </c>
      <c r="C1185" s="1">
        <v>36006</v>
      </c>
      <c r="D1185" s="1">
        <v>89</v>
      </c>
      <c r="E1185" s="1">
        <v>2</v>
      </c>
      <c r="F1185" s="1">
        <v>458</v>
      </c>
      <c r="G1185" s="1">
        <v>393</v>
      </c>
      <c r="H1185" s="2">
        <v>41464.197916666664</v>
      </c>
      <c r="I1185" s="2">
        <v>41464.249100000001</v>
      </c>
      <c r="J1185" s="1">
        <v>1</v>
      </c>
      <c r="K1185" s="1">
        <v>0</v>
      </c>
      <c r="L1185" s="2">
        <v>41463.754166666666</v>
      </c>
      <c r="M1185" s="1">
        <v>0</v>
      </c>
      <c r="N1185" s="1">
        <f t="shared" si="95"/>
        <v>2</v>
      </c>
      <c r="O1185" s="1">
        <f t="shared" si="96"/>
        <v>4</v>
      </c>
      <c r="P1185" s="1">
        <f t="shared" si="97"/>
        <v>5.1183333336666692E-2</v>
      </c>
      <c r="Q1185" s="1">
        <f t="shared" si="98"/>
        <v>1.2284000000800006</v>
      </c>
      <c r="R1185" s="1">
        <f t="shared" si="99"/>
        <v>0.44374999999854481</v>
      </c>
    </row>
    <row r="1186" spans="1:18" x14ac:dyDescent="0.35">
      <c r="A1186" s="1">
        <v>5901</v>
      </c>
      <c r="B1186" s="1">
        <v>162488</v>
      </c>
      <c r="C1186" s="1">
        <v>14364</v>
      </c>
      <c r="D1186" s="1">
        <v>12</v>
      </c>
      <c r="E1186" s="1">
        <v>2</v>
      </c>
      <c r="F1186" s="1">
        <v>873</v>
      </c>
      <c r="G1186" s="1">
        <v>1182</v>
      </c>
      <c r="H1186" s="2">
        <v>41480.354166666664</v>
      </c>
      <c r="I1186" s="2">
        <v>41480.41231</v>
      </c>
      <c r="J1186" s="1">
        <v>0</v>
      </c>
      <c r="K1186" s="1">
        <v>0</v>
      </c>
      <c r="L1186" s="2">
        <v>41479.910416666666</v>
      </c>
      <c r="M1186" s="1">
        <v>0</v>
      </c>
      <c r="N1186" s="1">
        <f t="shared" si="95"/>
        <v>4</v>
      </c>
      <c r="O1186" s="1">
        <f t="shared" si="96"/>
        <v>8</v>
      </c>
      <c r="P1186" s="1">
        <f t="shared" si="97"/>
        <v>5.8143333335465286E-2</v>
      </c>
      <c r="Q1186" s="1">
        <f t="shared" si="98"/>
        <v>1.3954400000511669</v>
      </c>
      <c r="R1186" s="1">
        <f t="shared" si="99"/>
        <v>0.44374999999854481</v>
      </c>
    </row>
    <row r="1187" spans="1:18" x14ac:dyDescent="0.35">
      <c r="A1187" s="1">
        <v>6409</v>
      </c>
      <c r="B1187" s="1">
        <v>160293</v>
      </c>
      <c r="C1187" s="1">
        <v>23400</v>
      </c>
      <c r="D1187" s="1">
        <v>12</v>
      </c>
      <c r="E1187" s="1">
        <v>2</v>
      </c>
      <c r="F1187" s="1">
        <v>393</v>
      </c>
      <c r="G1187" s="1">
        <v>1282</v>
      </c>
      <c r="H1187" s="2">
        <v>41468.375</v>
      </c>
      <c r="I1187" s="2">
        <v>41468.465839999997</v>
      </c>
      <c r="J1187" s="1">
        <v>1</v>
      </c>
      <c r="K1187" s="1">
        <v>0</v>
      </c>
      <c r="L1187" s="2">
        <v>41467.930555555555</v>
      </c>
      <c r="M1187" s="1">
        <v>0</v>
      </c>
      <c r="N1187" s="1">
        <f t="shared" si="95"/>
        <v>6</v>
      </c>
      <c r="O1187" s="1">
        <f t="shared" si="96"/>
        <v>9</v>
      </c>
      <c r="P1187" s="1">
        <f t="shared" si="97"/>
        <v>9.0839999997115228E-2</v>
      </c>
      <c r="Q1187" s="1">
        <f t="shared" si="98"/>
        <v>2.1801599999307655</v>
      </c>
      <c r="R1187" s="1">
        <f t="shared" si="99"/>
        <v>0.44444444444525288</v>
      </c>
    </row>
    <row r="1188" spans="1:18" x14ac:dyDescent="0.35">
      <c r="A1188" s="1">
        <v>5977</v>
      </c>
      <c r="B1188" s="1">
        <v>161977</v>
      </c>
      <c r="C1188" s="1">
        <v>37259</v>
      </c>
      <c r="D1188" s="1">
        <v>12</v>
      </c>
      <c r="E1188" s="1">
        <v>3</v>
      </c>
      <c r="F1188" s="1">
        <v>450</v>
      </c>
      <c r="G1188" s="1" t="s">
        <v>12</v>
      </c>
      <c r="H1188" s="2">
        <v>41477.385416666664</v>
      </c>
      <c r="I1188" s="2">
        <v>41477.760419999999</v>
      </c>
      <c r="J1188" s="1">
        <v>0</v>
      </c>
      <c r="K1188" s="1">
        <v>0</v>
      </c>
      <c r="L1188" s="2">
        <v>41476.94027777778</v>
      </c>
      <c r="M1188" s="1">
        <v>0</v>
      </c>
      <c r="N1188" s="1">
        <f t="shared" si="95"/>
        <v>1</v>
      </c>
      <c r="O1188" s="1">
        <f t="shared" si="96"/>
        <v>9</v>
      </c>
      <c r="P1188" s="1">
        <f t="shared" si="97"/>
        <v>0.37500333333446179</v>
      </c>
      <c r="Q1188" s="1">
        <f t="shared" si="98"/>
        <v>9.0000800000270829</v>
      </c>
      <c r="R1188" s="1">
        <f t="shared" si="99"/>
        <v>0.445138888884685</v>
      </c>
    </row>
    <row r="1189" spans="1:18" x14ac:dyDescent="0.35">
      <c r="A1189" s="1">
        <v>5491</v>
      </c>
      <c r="B1189" s="1">
        <v>175991</v>
      </c>
      <c r="C1189" s="1">
        <v>43760</v>
      </c>
      <c r="D1189" s="1">
        <v>89</v>
      </c>
      <c r="E1189" s="1">
        <v>2</v>
      </c>
      <c r="F1189" s="1">
        <v>585</v>
      </c>
      <c r="G1189" s="1">
        <v>1333</v>
      </c>
      <c r="H1189" s="2">
        <v>41545.4375</v>
      </c>
      <c r="I1189" s="2">
        <v>41545.49093</v>
      </c>
      <c r="J1189" s="1">
        <v>0</v>
      </c>
      <c r="K1189" s="1">
        <v>0</v>
      </c>
      <c r="L1189" s="2">
        <v>41544.992361111108</v>
      </c>
      <c r="M1189" s="1">
        <v>0</v>
      </c>
      <c r="N1189" s="1">
        <f t="shared" si="95"/>
        <v>6</v>
      </c>
      <c r="O1189" s="1">
        <f t="shared" si="96"/>
        <v>10</v>
      </c>
      <c r="P1189" s="1">
        <f t="shared" si="97"/>
        <v>5.3429999999934807E-2</v>
      </c>
      <c r="Q1189" s="1">
        <f t="shared" si="98"/>
        <v>1.2823199999984354</v>
      </c>
      <c r="R1189" s="1">
        <f t="shared" si="99"/>
        <v>0.44513888889196096</v>
      </c>
    </row>
    <row r="1190" spans="1:18" x14ac:dyDescent="0.35">
      <c r="A1190" s="1">
        <v>6558</v>
      </c>
      <c r="B1190" s="1">
        <v>176278</v>
      </c>
      <c r="C1190" s="1">
        <v>41451</v>
      </c>
      <c r="D1190" s="1">
        <v>12</v>
      </c>
      <c r="E1190" s="1">
        <v>2</v>
      </c>
      <c r="F1190" s="1">
        <v>1054</v>
      </c>
      <c r="G1190" s="1">
        <v>1384</v>
      </c>
      <c r="H1190" s="2">
        <v>41547.270833333336</v>
      </c>
      <c r="I1190" s="2">
        <v>41547.310319999997</v>
      </c>
      <c r="J1190" s="1">
        <v>0</v>
      </c>
      <c r="K1190" s="1">
        <v>0</v>
      </c>
      <c r="L1190" s="2">
        <v>41546.825694444444</v>
      </c>
      <c r="M1190" s="1">
        <v>0</v>
      </c>
      <c r="N1190" s="1">
        <f t="shared" si="95"/>
        <v>1</v>
      </c>
      <c r="O1190" s="1">
        <f t="shared" si="96"/>
        <v>6</v>
      </c>
      <c r="P1190" s="1">
        <f t="shared" si="97"/>
        <v>3.9486666661105119E-2</v>
      </c>
      <c r="Q1190" s="1">
        <f t="shared" si="98"/>
        <v>0.94767999986652285</v>
      </c>
      <c r="R1190" s="1">
        <f t="shared" si="99"/>
        <v>0.44513888889196096</v>
      </c>
    </row>
    <row r="1191" spans="1:18" x14ac:dyDescent="0.35">
      <c r="A1191" s="1">
        <v>7977</v>
      </c>
      <c r="B1191" s="1">
        <v>161642</v>
      </c>
      <c r="C1191" s="1">
        <v>32460</v>
      </c>
      <c r="D1191" s="1">
        <v>12</v>
      </c>
      <c r="E1191" s="1">
        <v>2</v>
      </c>
      <c r="F1191" s="1">
        <v>601</v>
      </c>
      <c r="G1191" s="1">
        <v>25</v>
      </c>
      <c r="H1191" s="2">
        <v>41475.90625</v>
      </c>
      <c r="I1191" s="2">
        <v>41475.972329999997</v>
      </c>
      <c r="J1191" s="1">
        <v>0</v>
      </c>
      <c r="K1191" s="1">
        <v>0</v>
      </c>
      <c r="L1191" s="2">
        <v>41475.459722222222</v>
      </c>
      <c r="M1191" s="1">
        <v>0</v>
      </c>
      <c r="N1191" s="1">
        <f t="shared" si="95"/>
        <v>6</v>
      </c>
      <c r="O1191" s="1">
        <f t="shared" si="96"/>
        <v>21</v>
      </c>
      <c r="P1191" s="1">
        <f t="shared" si="97"/>
        <v>6.6079999996873084E-2</v>
      </c>
      <c r="Q1191" s="1">
        <f t="shared" si="98"/>
        <v>1.585919999924954</v>
      </c>
      <c r="R1191" s="1">
        <f t="shared" si="99"/>
        <v>0.44652777777810115</v>
      </c>
    </row>
    <row r="1192" spans="1:18" x14ac:dyDescent="0.35">
      <c r="A1192" s="1">
        <v>5864</v>
      </c>
      <c r="B1192" s="1">
        <v>171507</v>
      </c>
      <c r="C1192" s="1">
        <v>29648</v>
      </c>
      <c r="D1192" s="1">
        <v>28</v>
      </c>
      <c r="E1192" s="1">
        <v>3</v>
      </c>
      <c r="F1192" s="1">
        <v>150</v>
      </c>
      <c r="G1192" s="1" t="s">
        <v>12</v>
      </c>
      <c r="H1192" s="2">
        <v>41522.333333333336</v>
      </c>
      <c r="I1192" s="2">
        <v>41522.473669999999</v>
      </c>
      <c r="J1192" s="1">
        <v>0</v>
      </c>
      <c r="K1192" s="1">
        <v>0</v>
      </c>
      <c r="L1192" s="2">
        <v>41521.886805555558</v>
      </c>
      <c r="M1192" s="1">
        <v>0</v>
      </c>
      <c r="N1192" s="1">
        <f t="shared" si="95"/>
        <v>4</v>
      </c>
      <c r="O1192" s="1">
        <f t="shared" si="96"/>
        <v>8</v>
      </c>
      <c r="P1192" s="1">
        <f t="shared" si="97"/>
        <v>0.14033666666364297</v>
      </c>
      <c r="Q1192" s="1">
        <f t="shared" si="98"/>
        <v>3.3680799999274313</v>
      </c>
      <c r="R1192" s="1">
        <f t="shared" si="99"/>
        <v>0.44652777777810115</v>
      </c>
    </row>
    <row r="1193" spans="1:18" x14ac:dyDescent="0.35">
      <c r="A1193" s="1">
        <v>8000</v>
      </c>
      <c r="B1193" s="1">
        <v>183413</v>
      </c>
      <c r="C1193" s="1">
        <v>46016</v>
      </c>
      <c r="D1193" s="1">
        <v>12</v>
      </c>
      <c r="E1193" s="1">
        <v>2</v>
      </c>
      <c r="F1193" s="1">
        <v>58</v>
      </c>
      <c r="G1193" s="1">
        <v>393</v>
      </c>
      <c r="H1193" s="2">
        <v>41585.291666666664</v>
      </c>
      <c r="I1193" s="2">
        <v>41585.399380000003</v>
      </c>
      <c r="J1193" s="1">
        <v>0</v>
      </c>
      <c r="K1193" s="1">
        <v>0</v>
      </c>
      <c r="L1193" s="2">
        <v>41584.844444444447</v>
      </c>
      <c r="M1193" s="1">
        <v>0</v>
      </c>
      <c r="N1193" s="1">
        <f t="shared" si="95"/>
        <v>4</v>
      </c>
      <c r="O1193" s="1">
        <f t="shared" si="96"/>
        <v>7</v>
      </c>
      <c r="P1193" s="1">
        <f t="shared" si="97"/>
        <v>0.10771333333832445</v>
      </c>
      <c r="Q1193" s="1">
        <f t="shared" si="98"/>
        <v>2.5851200001197867</v>
      </c>
      <c r="R1193" s="1">
        <f t="shared" si="99"/>
        <v>0.44722222221753327</v>
      </c>
    </row>
    <row r="1194" spans="1:18" x14ac:dyDescent="0.35">
      <c r="A1194" s="1">
        <v>6720</v>
      </c>
      <c r="B1194" s="1">
        <v>172758</v>
      </c>
      <c r="C1194" s="1">
        <v>25286</v>
      </c>
      <c r="D1194" s="1">
        <v>12</v>
      </c>
      <c r="E1194" s="1">
        <v>2</v>
      </c>
      <c r="F1194" s="1">
        <v>187</v>
      </c>
      <c r="G1194" s="1">
        <v>1069</v>
      </c>
      <c r="H1194" s="2">
        <v>41528.375</v>
      </c>
      <c r="I1194" s="2">
        <v>41528.438730000002</v>
      </c>
      <c r="J1194" s="1">
        <v>0</v>
      </c>
      <c r="K1194" s="1">
        <v>0</v>
      </c>
      <c r="L1194" s="2">
        <v>41527.927777777775</v>
      </c>
      <c r="M1194" s="1">
        <v>0</v>
      </c>
      <c r="N1194" s="1">
        <f t="shared" si="95"/>
        <v>3</v>
      </c>
      <c r="O1194" s="1">
        <f t="shared" si="96"/>
        <v>9</v>
      </c>
      <c r="P1194" s="1">
        <f t="shared" si="97"/>
        <v>6.3730000001669396E-2</v>
      </c>
      <c r="Q1194" s="1">
        <f t="shared" si="98"/>
        <v>1.5295200000400655</v>
      </c>
      <c r="R1194" s="1">
        <f t="shared" si="99"/>
        <v>0.44722222222480923</v>
      </c>
    </row>
    <row r="1195" spans="1:18" x14ac:dyDescent="0.35">
      <c r="A1195" s="1">
        <v>7300</v>
      </c>
      <c r="B1195" s="1">
        <v>175585</v>
      </c>
      <c r="C1195" s="1">
        <v>43392</v>
      </c>
      <c r="D1195" s="1">
        <v>90</v>
      </c>
      <c r="E1195" s="1">
        <v>2</v>
      </c>
      <c r="F1195" s="1">
        <v>708</v>
      </c>
      <c r="G1195" s="1">
        <v>1010</v>
      </c>
      <c r="H1195" s="2">
        <v>41544.3125</v>
      </c>
      <c r="I1195" s="2">
        <v>41544.365669999999</v>
      </c>
      <c r="J1195" s="1">
        <v>0</v>
      </c>
      <c r="K1195" s="1">
        <v>0</v>
      </c>
      <c r="L1195" s="2">
        <v>41543.865277777775</v>
      </c>
      <c r="M1195" s="1">
        <v>0</v>
      </c>
      <c r="N1195" s="1">
        <f t="shared" si="95"/>
        <v>5</v>
      </c>
      <c r="O1195" s="1">
        <f t="shared" si="96"/>
        <v>7</v>
      </c>
      <c r="P1195" s="1">
        <f t="shared" si="97"/>
        <v>5.3169999999227002E-2</v>
      </c>
      <c r="Q1195" s="1">
        <f t="shared" si="98"/>
        <v>1.2760799999814481</v>
      </c>
      <c r="R1195" s="1">
        <f t="shared" si="99"/>
        <v>0.44722222222480923</v>
      </c>
    </row>
    <row r="1196" spans="1:18" x14ac:dyDescent="0.35">
      <c r="A1196" s="1">
        <v>7909</v>
      </c>
      <c r="B1196" s="1">
        <v>176003</v>
      </c>
      <c r="C1196" s="1">
        <v>2381</v>
      </c>
      <c r="D1196" s="1">
        <v>12</v>
      </c>
      <c r="E1196" s="1">
        <v>2</v>
      </c>
      <c r="F1196" s="1">
        <v>1154</v>
      </c>
      <c r="G1196" s="1">
        <v>585</v>
      </c>
      <c r="H1196" s="2">
        <v>41545.729166666664</v>
      </c>
      <c r="I1196" s="2">
        <v>41545.780610000002</v>
      </c>
      <c r="J1196" s="1">
        <v>0</v>
      </c>
      <c r="K1196" s="1">
        <v>0</v>
      </c>
      <c r="L1196" s="2">
        <v>41545.28125</v>
      </c>
      <c r="M1196" s="1">
        <v>0</v>
      </c>
      <c r="N1196" s="1">
        <f t="shared" si="95"/>
        <v>6</v>
      </c>
      <c r="O1196" s="1">
        <f t="shared" si="96"/>
        <v>17</v>
      </c>
      <c r="P1196" s="1">
        <f t="shared" si="97"/>
        <v>5.1443333337374497E-2</v>
      </c>
      <c r="Q1196" s="1">
        <f t="shared" si="98"/>
        <v>1.2346400000969879</v>
      </c>
      <c r="R1196" s="1">
        <f t="shared" si="99"/>
        <v>0.44791666666424135</v>
      </c>
    </row>
    <row r="1197" spans="1:18" x14ac:dyDescent="0.35">
      <c r="A1197" s="1">
        <v>6643</v>
      </c>
      <c r="B1197" s="1">
        <v>180002</v>
      </c>
      <c r="C1197" s="1">
        <v>45676</v>
      </c>
      <c r="D1197" s="1">
        <v>12</v>
      </c>
      <c r="E1197" s="1">
        <v>2</v>
      </c>
      <c r="F1197" s="1">
        <v>1192</v>
      </c>
      <c r="G1197" s="1">
        <v>1382</v>
      </c>
      <c r="H1197" s="2">
        <v>41567.260416666664</v>
      </c>
      <c r="I1197" s="2">
        <v>41567.301740000003</v>
      </c>
      <c r="J1197" s="1">
        <v>1</v>
      </c>
      <c r="K1197" s="1">
        <v>0</v>
      </c>
      <c r="L1197" s="2">
        <v>41566.8125</v>
      </c>
      <c r="M1197" s="1">
        <v>0</v>
      </c>
      <c r="N1197" s="1">
        <f t="shared" si="95"/>
        <v>7</v>
      </c>
      <c r="O1197" s="1">
        <f t="shared" si="96"/>
        <v>6</v>
      </c>
      <c r="P1197" s="1">
        <f t="shared" si="97"/>
        <v>4.1323333338368684E-2</v>
      </c>
      <c r="Q1197" s="1">
        <f t="shared" si="98"/>
        <v>0.99176000012084842</v>
      </c>
      <c r="R1197" s="1">
        <f t="shared" si="99"/>
        <v>0.44791666666424135</v>
      </c>
    </row>
    <row r="1198" spans="1:18" x14ac:dyDescent="0.35">
      <c r="A1198" s="1">
        <v>6748</v>
      </c>
      <c r="B1198" s="1">
        <v>169561</v>
      </c>
      <c r="C1198" s="1">
        <v>37876</v>
      </c>
      <c r="D1198" s="1">
        <v>12</v>
      </c>
      <c r="E1198" s="1">
        <v>2</v>
      </c>
      <c r="F1198" s="1">
        <v>149</v>
      </c>
      <c r="G1198" s="1">
        <v>393</v>
      </c>
      <c r="H1198" s="2">
        <v>41514.15625</v>
      </c>
      <c r="I1198" s="2">
        <v>41514.207029999998</v>
      </c>
      <c r="J1198" s="1">
        <v>0</v>
      </c>
      <c r="K1198" s="1">
        <v>1</v>
      </c>
      <c r="L1198" s="2">
        <v>41513.707638888889</v>
      </c>
      <c r="M1198" s="1">
        <v>0</v>
      </c>
      <c r="N1198" s="1">
        <f t="shared" si="95"/>
        <v>3</v>
      </c>
      <c r="O1198" s="1">
        <f t="shared" si="96"/>
        <v>3</v>
      </c>
      <c r="P1198" s="1">
        <f t="shared" si="97"/>
        <v>5.0779999997757841E-2</v>
      </c>
      <c r="Q1198" s="1">
        <f t="shared" si="98"/>
        <v>1.2187199999461882</v>
      </c>
      <c r="R1198" s="1">
        <f t="shared" si="99"/>
        <v>0.44861111111094942</v>
      </c>
    </row>
    <row r="1199" spans="1:18" x14ac:dyDescent="0.35">
      <c r="A1199" s="1">
        <v>6152</v>
      </c>
      <c r="B1199" s="1">
        <v>170551</v>
      </c>
      <c r="C1199" s="1">
        <v>38239</v>
      </c>
      <c r="D1199" s="1">
        <v>12</v>
      </c>
      <c r="E1199" s="1">
        <v>2</v>
      </c>
      <c r="F1199" s="1">
        <v>1307</v>
      </c>
      <c r="G1199" s="1">
        <v>1341</v>
      </c>
      <c r="H1199" s="2">
        <v>41517.958333333336</v>
      </c>
      <c r="I1199" s="2">
        <v>41517.98878</v>
      </c>
      <c r="J1199" s="1">
        <v>1</v>
      </c>
      <c r="K1199" s="1">
        <v>0</v>
      </c>
      <c r="L1199" s="2">
        <v>41517.509722222225</v>
      </c>
      <c r="M1199" s="1">
        <v>0</v>
      </c>
      <c r="N1199" s="1">
        <f t="shared" si="95"/>
        <v>6</v>
      </c>
      <c r="O1199" s="1">
        <f t="shared" si="96"/>
        <v>23</v>
      </c>
      <c r="P1199" s="1">
        <f t="shared" si="97"/>
        <v>3.0446666663920041E-2</v>
      </c>
      <c r="Q1199" s="1">
        <f t="shared" si="98"/>
        <v>0.73071999993408099</v>
      </c>
      <c r="R1199" s="1">
        <f t="shared" si="99"/>
        <v>0.44861111111094942</v>
      </c>
    </row>
    <row r="1200" spans="1:18" x14ac:dyDescent="0.35">
      <c r="A1200" s="1">
        <v>6823</v>
      </c>
      <c r="B1200" s="1">
        <v>173761</v>
      </c>
      <c r="C1200" s="1">
        <v>42830</v>
      </c>
      <c r="D1200" s="1">
        <v>89</v>
      </c>
      <c r="E1200" s="1">
        <v>3</v>
      </c>
      <c r="F1200" s="1">
        <v>455</v>
      </c>
      <c r="G1200" s="1" t="s">
        <v>12</v>
      </c>
      <c r="H1200" s="2">
        <v>41533.3125</v>
      </c>
      <c r="I1200" s="2">
        <v>41533.729169999999</v>
      </c>
      <c r="J1200" s="1">
        <v>0</v>
      </c>
      <c r="K1200" s="1">
        <v>0</v>
      </c>
      <c r="L1200" s="2">
        <v>41532.863888888889</v>
      </c>
      <c r="M1200" s="1">
        <v>0</v>
      </c>
      <c r="N1200" s="1">
        <f t="shared" si="95"/>
        <v>1</v>
      </c>
      <c r="O1200" s="1">
        <f t="shared" si="96"/>
        <v>7</v>
      </c>
      <c r="P1200" s="1">
        <f t="shared" si="97"/>
        <v>0.41666999999870313</v>
      </c>
      <c r="Q1200" s="1">
        <f t="shared" si="98"/>
        <v>10.000079999968875</v>
      </c>
      <c r="R1200" s="1">
        <f t="shared" si="99"/>
        <v>0.44861111111094942</v>
      </c>
    </row>
    <row r="1201" spans="1:18" x14ac:dyDescent="0.35">
      <c r="A1201" s="1">
        <v>6186</v>
      </c>
      <c r="B1201" s="1">
        <v>181248</v>
      </c>
      <c r="C1201" s="1">
        <v>46323</v>
      </c>
      <c r="D1201" s="1">
        <v>12</v>
      </c>
      <c r="E1201" s="1">
        <v>2</v>
      </c>
      <c r="F1201" s="1">
        <v>974</v>
      </c>
      <c r="G1201" s="1">
        <v>570</v>
      </c>
      <c r="H1201" s="2">
        <v>41574.322916666664</v>
      </c>
      <c r="I1201" s="2">
        <v>41574.381690000002</v>
      </c>
      <c r="J1201" s="1">
        <v>0</v>
      </c>
      <c r="K1201" s="1">
        <v>1</v>
      </c>
      <c r="L1201" s="2">
        <v>41573.873611111114</v>
      </c>
      <c r="M1201" s="1">
        <v>0</v>
      </c>
      <c r="N1201" s="1">
        <f t="shared" si="95"/>
        <v>7</v>
      </c>
      <c r="O1201" s="1">
        <f t="shared" si="96"/>
        <v>7</v>
      </c>
      <c r="P1201" s="1">
        <f t="shared" si="97"/>
        <v>5.8773333337740041E-2</v>
      </c>
      <c r="Q1201" s="1">
        <f t="shared" si="98"/>
        <v>1.410560000105761</v>
      </c>
      <c r="R1201" s="1">
        <f t="shared" si="99"/>
        <v>0.44930555555038154</v>
      </c>
    </row>
    <row r="1202" spans="1:18" x14ac:dyDescent="0.35">
      <c r="A1202" s="1">
        <v>7820</v>
      </c>
      <c r="B1202" s="1">
        <v>163596</v>
      </c>
      <c r="C1202" s="1">
        <v>37998</v>
      </c>
      <c r="D1202" s="1">
        <v>12</v>
      </c>
      <c r="E1202" s="1">
        <v>2</v>
      </c>
      <c r="F1202" s="1">
        <v>693</v>
      </c>
      <c r="G1202" s="1">
        <v>393</v>
      </c>
      <c r="H1202" s="2">
        <v>41486.25</v>
      </c>
      <c r="I1202" s="2">
        <v>41486.305130000001</v>
      </c>
      <c r="J1202" s="1">
        <v>0</v>
      </c>
      <c r="K1202" s="1">
        <v>0</v>
      </c>
      <c r="L1202" s="2">
        <v>41485.800000000003</v>
      </c>
      <c r="M1202" s="1">
        <v>0</v>
      </c>
      <c r="N1202" s="1">
        <f t="shared" si="95"/>
        <v>3</v>
      </c>
      <c r="O1202" s="1">
        <f t="shared" si="96"/>
        <v>6</v>
      </c>
      <c r="P1202" s="1">
        <f t="shared" si="97"/>
        <v>5.5130000000644941E-2</v>
      </c>
      <c r="Q1202" s="1">
        <f t="shared" si="98"/>
        <v>1.3231200000154786</v>
      </c>
      <c r="R1202" s="1">
        <f t="shared" si="99"/>
        <v>0.44999999999708962</v>
      </c>
    </row>
    <row r="1203" spans="1:18" x14ac:dyDescent="0.35">
      <c r="A1203" s="1">
        <v>6646</v>
      </c>
      <c r="B1203" s="1">
        <v>164635</v>
      </c>
      <c r="C1203" s="1">
        <v>38341</v>
      </c>
      <c r="D1203" s="1">
        <v>89</v>
      </c>
      <c r="E1203" s="1">
        <v>2</v>
      </c>
      <c r="F1203" s="1">
        <v>2</v>
      </c>
      <c r="G1203" s="1">
        <v>393</v>
      </c>
      <c r="H1203" s="2">
        <v>41490.208333333336</v>
      </c>
      <c r="I1203" s="2">
        <v>41490.253830000001</v>
      </c>
      <c r="J1203" s="1">
        <v>0</v>
      </c>
      <c r="K1203" s="1">
        <v>0</v>
      </c>
      <c r="L1203" s="2">
        <v>41489.758333333331</v>
      </c>
      <c r="M1203" s="1">
        <v>0</v>
      </c>
      <c r="N1203" s="1">
        <f t="shared" si="95"/>
        <v>7</v>
      </c>
      <c r="O1203" s="1">
        <f t="shared" si="96"/>
        <v>5</v>
      </c>
      <c r="P1203" s="1">
        <f t="shared" si="97"/>
        <v>4.5496666665712837E-2</v>
      </c>
      <c r="Q1203" s="1">
        <f t="shared" si="98"/>
        <v>1.0919199999771081</v>
      </c>
      <c r="R1203" s="1">
        <f t="shared" si="99"/>
        <v>0.45000000000436557</v>
      </c>
    </row>
    <row r="1204" spans="1:18" x14ac:dyDescent="0.35">
      <c r="A1204" s="1">
        <v>6219</v>
      </c>
      <c r="B1204" s="1">
        <v>178673</v>
      </c>
      <c r="C1204" s="1">
        <v>3288</v>
      </c>
      <c r="D1204" s="1">
        <v>89</v>
      </c>
      <c r="E1204" s="1">
        <v>2</v>
      </c>
      <c r="F1204" s="1">
        <v>168</v>
      </c>
      <c r="G1204" s="1">
        <v>1038</v>
      </c>
      <c r="H1204" s="2">
        <v>41559.927083333336</v>
      </c>
      <c r="I1204" s="2">
        <v>41559.951079999999</v>
      </c>
      <c r="J1204" s="1">
        <v>1</v>
      </c>
      <c r="K1204" s="1">
        <v>0</v>
      </c>
      <c r="L1204" s="2">
        <v>41559.476388888892</v>
      </c>
      <c r="M1204" s="1">
        <v>0</v>
      </c>
      <c r="N1204" s="1">
        <f t="shared" si="95"/>
        <v>6</v>
      </c>
      <c r="O1204" s="1">
        <f t="shared" si="96"/>
        <v>22</v>
      </c>
      <c r="P1204" s="1">
        <f t="shared" si="97"/>
        <v>2.39966666631517E-2</v>
      </c>
      <c r="Q1204" s="1">
        <f t="shared" si="98"/>
        <v>0.5759199999156408</v>
      </c>
      <c r="R1204" s="1">
        <f t="shared" si="99"/>
        <v>0.45069444444379769</v>
      </c>
    </row>
    <row r="1205" spans="1:18" x14ac:dyDescent="0.35">
      <c r="A1205" s="1">
        <v>6270</v>
      </c>
      <c r="B1205" s="1">
        <v>180481</v>
      </c>
      <c r="C1205" s="1">
        <v>45886</v>
      </c>
      <c r="D1205" s="1">
        <v>12</v>
      </c>
      <c r="E1205" s="1">
        <v>2</v>
      </c>
      <c r="F1205" s="1">
        <v>1183</v>
      </c>
      <c r="G1205" s="1">
        <v>393</v>
      </c>
      <c r="H1205" s="2">
        <v>41570.208333333336</v>
      </c>
      <c r="I1205" s="2">
        <v>41570.256809999999</v>
      </c>
      <c r="J1205" s="1">
        <v>0</v>
      </c>
      <c r="K1205" s="1">
        <v>1</v>
      </c>
      <c r="L1205" s="2">
        <v>41569.756944444445</v>
      </c>
      <c r="M1205" s="1">
        <v>0</v>
      </c>
      <c r="N1205" s="1">
        <f t="shared" si="95"/>
        <v>3</v>
      </c>
      <c r="O1205" s="1">
        <f t="shared" si="96"/>
        <v>5</v>
      </c>
      <c r="P1205" s="1">
        <f t="shared" si="97"/>
        <v>4.8476666663191281E-2</v>
      </c>
      <c r="Q1205" s="1">
        <f t="shared" si="98"/>
        <v>1.1634399999165908</v>
      </c>
      <c r="R1205" s="1">
        <f t="shared" si="99"/>
        <v>0.45138888889050577</v>
      </c>
    </row>
    <row r="1206" spans="1:18" x14ac:dyDescent="0.35">
      <c r="A1206" s="1">
        <v>7719</v>
      </c>
      <c r="B1206" s="1">
        <v>174479</v>
      </c>
      <c r="C1206" s="1">
        <v>5669</v>
      </c>
      <c r="D1206" s="1">
        <v>12</v>
      </c>
      <c r="E1206" s="1">
        <v>3</v>
      </c>
      <c r="F1206" s="1">
        <v>571</v>
      </c>
      <c r="G1206" s="1" t="s">
        <v>12</v>
      </c>
      <c r="H1206" s="2">
        <v>41537.3125</v>
      </c>
      <c r="I1206" s="2">
        <v>41537.470609999997</v>
      </c>
      <c r="J1206" s="1">
        <v>1</v>
      </c>
      <c r="K1206" s="1">
        <v>0</v>
      </c>
      <c r="L1206" s="2">
        <v>41536.86041666667</v>
      </c>
      <c r="M1206" s="1">
        <v>0</v>
      </c>
      <c r="N1206" s="1">
        <f t="shared" si="95"/>
        <v>5</v>
      </c>
      <c r="O1206" s="1">
        <f t="shared" si="96"/>
        <v>7</v>
      </c>
      <c r="P1206" s="1">
        <f t="shared" si="97"/>
        <v>0.15810999999666819</v>
      </c>
      <c r="Q1206" s="1">
        <f t="shared" si="98"/>
        <v>3.7946399999200366</v>
      </c>
      <c r="R1206" s="1">
        <f t="shared" si="99"/>
        <v>0.45208333332993789</v>
      </c>
    </row>
    <row r="1207" spans="1:18" x14ac:dyDescent="0.35">
      <c r="A1207" s="1">
        <v>7949</v>
      </c>
      <c r="B1207" s="1">
        <v>176594</v>
      </c>
      <c r="C1207" s="1">
        <v>43752</v>
      </c>
      <c r="D1207" s="1">
        <v>12</v>
      </c>
      <c r="E1207" s="1">
        <v>3</v>
      </c>
      <c r="F1207" s="1">
        <v>89</v>
      </c>
      <c r="G1207" s="1" t="s">
        <v>12</v>
      </c>
      <c r="H1207" s="2">
        <v>41548.375</v>
      </c>
      <c r="I1207" s="2">
        <v>41548.625</v>
      </c>
      <c r="J1207" s="1">
        <v>0</v>
      </c>
      <c r="K1207" s="1">
        <v>0</v>
      </c>
      <c r="L1207" s="2">
        <v>41547.92291666667</v>
      </c>
      <c r="M1207" s="1">
        <v>0</v>
      </c>
      <c r="N1207" s="1">
        <f t="shared" si="95"/>
        <v>2</v>
      </c>
      <c r="O1207" s="1">
        <f t="shared" si="96"/>
        <v>9</v>
      </c>
      <c r="P1207" s="1">
        <f t="shared" si="97"/>
        <v>0.25</v>
      </c>
      <c r="Q1207" s="1">
        <f t="shared" si="98"/>
        <v>6</v>
      </c>
      <c r="R1207" s="1">
        <f t="shared" si="99"/>
        <v>0.45208333332993789</v>
      </c>
    </row>
    <row r="1208" spans="1:18" x14ac:dyDescent="0.35">
      <c r="A1208" s="1">
        <v>7308</v>
      </c>
      <c r="B1208" s="1">
        <v>171138</v>
      </c>
      <c r="C1208" s="1">
        <v>30019</v>
      </c>
      <c r="D1208" s="1">
        <v>12</v>
      </c>
      <c r="E1208" s="1">
        <v>2</v>
      </c>
      <c r="F1208" s="1">
        <v>269</v>
      </c>
      <c r="G1208" s="1">
        <v>393</v>
      </c>
      <c r="H1208" s="2">
        <v>41520.5625</v>
      </c>
      <c r="I1208" s="2">
        <v>41520.628290000001</v>
      </c>
      <c r="J1208" s="1">
        <v>0</v>
      </c>
      <c r="K1208" s="1">
        <v>1</v>
      </c>
      <c r="L1208" s="2">
        <v>41520.109027777777</v>
      </c>
      <c r="M1208" s="1">
        <v>0</v>
      </c>
      <c r="N1208" s="1">
        <f t="shared" si="95"/>
        <v>2</v>
      </c>
      <c r="O1208" s="1">
        <f t="shared" si="96"/>
        <v>13</v>
      </c>
      <c r="P1208" s="1">
        <f t="shared" si="97"/>
        <v>6.5790000000561122E-2</v>
      </c>
      <c r="Q1208" s="1">
        <f t="shared" si="98"/>
        <v>1.5789600000134669</v>
      </c>
      <c r="R1208" s="1">
        <f t="shared" si="99"/>
        <v>0.45347222222335404</v>
      </c>
    </row>
    <row r="1209" spans="1:18" x14ac:dyDescent="0.35">
      <c r="A1209" s="1">
        <v>6158</v>
      </c>
      <c r="B1209" s="1">
        <v>173118</v>
      </c>
      <c r="C1209" s="1">
        <v>29648</v>
      </c>
      <c r="D1209" s="1">
        <v>12</v>
      </c>
      <c r="E1209" s="1">
        <v>3</v>
      </c>
      <c r="F1209" s="1">
        <v>1301</v>
      </c>
      <c r="G1209" s="1" t="s">
        <v>12</v>
      </c>
      <c r="H1209" s="2">
        <v>41530.395833333336</v>
      </c>
      <c r="I1209" s="2">
        <v>41530.466699999997</v>
      </c>
      <c r="J1209" s="1">
        <v>0</v>
      </c>
      <c r="K1209" s="1">
        <v>0</v>
      </c>
      <c r="L1209" s="2">
        <v>41529.942361111112</v>
      </c>
      <c r="M1209" s="1">
        <v>0</v>
      </c>
      <c r="N1209" s="1">
        <f t="shared" si="95"/>
        <v>5</v>
      </c>
      <c r="O1209" s="1">
        <f t="shared" si="96"/>
        <v>9</v>
      </c>
      <c r="P1209" s="1">
        <f t="shared" si="97"/>
        <v>7.0866666661459021E-2</v>
      </c>
      <c r="Q1209" s="1">
        <f t="shared" si="98"/>
        <v>1.7007999998750165</v>
      </c>
      <c r="R1209" s="1">
        <f t="shared" si="99"/>
        <v>0.45347222222335404</v>
      </c>
    </row>
    <row r="1210" spans="1:18" x14ac:dyDescent="0.35">
      <c r="A1210" s="1">
        <v>6739</v>
      </c>
      <c r="B1210" s="1">
        <v>175425</v>
      </c>
      <c r="C1210" s="1">
        <v>43392</v>
      </c>
      <c r="D1210" s="1">
        <v>85</v>
      </c>
      <c r="E1210" s="1">
        <v>2</v>
      </c>
      <c r="F1210" s="1">
        <v>708</v>
      </c>
      <c r="G1210" s="1">
        <v>1010</v>
      </c>
      <c r="H1210" s="2">
        <v>41543.3125</v>
      </c>
      <c r="I1210" s="2">
        <v>41543.389360000001</v>
      </c>
      <c r="J1210" s="1">
        <v>0</v>
      </c>
      <c r="K1210" s="1">
        <v>0</v>
      </c>
      <c r="L1210" s="2">
        <v>41542.85833333333</v>
      </c>
      <c r="M1210" s="1">
        <v>0</v>
      </c>
      <c r="N1210" s="1">
        <f t="shared" si="95"/>
        <v>4</v>
      </c>
      <c r="O1210" s="1">
        <f t="shared" si="96"/>
        <v>7</v>
      </c>
      <c r="P1210" s="1">
        <f t="shared" si="97"/>
        <v>7.6860000001033768E-2</v>
      </c>
      <c r="Q1210" s="1">
        <f t="shared" si="98"/>
        <v>1.8446400000248104</v>
      </c>
      <c r="R1210" s="1">
        <f t="shared" si="99"/>
        <v>0.45416666667006211</v>
      </c>
    </row>
    <row r="1211" spans="1:18" x14ac:dyDescent="0.35">
      <c r="A1211" s="1">
        <v>5829</v>
      </c>
      <c r="B1211" s="1">
        <v>172232</v>
      </c>
      <c r="C1211" s="1">
        <v>41982</v>
      </c>
      <c r="D1211" s="1">
        <v>89</v>
      </c>
      <c r="E1211" s="1">
        <v>3</v>
      </c>
      <c r="F1211" s="1">
        <v>603</v>
      </c>
      <c r="G1211" s="1" t="s">
        <v>12</v>
      </c>
      <c r="H1211" s="2">
        <v>41525.25</v>
      </c>
      <c r="I1211" s="2">
        <v>41525.666669999999</v>
      </c>
      <c r="J1211" s="1">
        <v>1</v>
      </c>
      <c r="K1211" s="1">
        <v>0</v>
      </c>
      <c r="L1211" s="2">
        <v>41524.795138888891</v>
      </c>
      <c r="M1211" s="1">
        <v>0</v>
      </c>
      <c r="N1211" s="1">
        <f t="shared" si="95"/>
        <v>7</v>
      </c>
      <c r="O1211" s="1">
        <f t="shared" si="96"/>
        <v>6</v>
      </c>
      <c r="P1211" s="1">
        <f t="shared" si="97"/>
        <v>0.41666999999870313</v>
      </c>
      <c r="Q1211" s="1">
        <f t="shared" si="98"/>
        <v>10.000079999968875</v>
      </c>
      <c r="R1211" s="1">
        <f t="shared" si="99"/>
        <v>0.45486111110949423</v>
      </c>
    </row>
    <row r="1212" spans="1:18" x14ac:dyDescent="0.35">
      <c r="A1212" s="1">
        <v>5481</v>
      </c>
      <c r="B1212" s="1">
        <v>181014</v>
      </c>
      <c r="C1212" s="1">
        <v>46196</v>
      </c>
      <c r="D1212" s="1">
        <v>12</v>
      </c>
      <c r="E1212" s="1">
        <v>2</v>
      </c>
      <c r="F1212" s="1">
        <v>142</v>
      </c>
      <c r="G1212" s="1">
        <v>1393</v>
      </c>
      <c r="H1212" s="2">
        <v>41573.166666666664</v>
      </c>
      <c r="I1212" s="2">
        <v>41573.21675</v>
      </c>
      <c r="J1212" s="1">
        <v>0</v>
      </c>
      <c r="K1212" s="1">
        <v>0</v>
      </c>
      <c r="L1212" s="2">
        <v>41572.711805555555</v>
      </c>
      <c r="M1212" s="1">
        <v>0</v>
      </c>
      <c r="N1212" s="1">
        <f t="shared" si="95"/>
        <v>6</v>
      </c>
      <c r="O1212" s="1">
        <f t="shared" si="96"/>
        <v>4</v>
      </c>
      <c r="P1212" s="1">
        <f t="shared" si="97"/>
        <v>5.0083333335351199E-2</v>
      </c>
      <c r="Q1212" s="1">
        <f t="shared" si="98"/>
        <v>1.2020000000484288</v>
      </c>
      <c r="R1212" s="1">
        <f t="shared" si="99"/>
        <v>0.45486111110949423</v>
      </c>
    </row>
    <row r="1213" spans="1:18" x14ac:dyDescent="0.35">
      <c r="A1213" s="1">
        <v>7736</v>
      </c>
      <c r="B1213" s="1">
        <v>182743</v>
      </c>
      <c r="C1213" s="1">
        <v>46974</v>
      </c>
      <c r="D1213" s="1">
        <v>12</v>
      </c>
      <c r="E1213" s="1">
        <v>3</v>
      </c>
      <c r="F1213" s="1">
        <v>988</v>
      </c>
      <c r="G1213" s="1" t="s">
        <v>12</v>
      </c>
      <c r="H1213" s="2">
        <v>41580.166666666664</v>
      </c>
      <c r="I1213" s="2">
        <v>41580.366849999999</v>
      </c>
      <c r="J1213" s="1">
        <v>1</v>
      </c>
      <c r="K1213" s="1">
        <v>0</v>
      </c>
      <c r="L1213" s="2">
        <v>41579.711805555555</v>
      </c>
      <c r="M1213" s="1">
        <v>0</v>
      </c>
      <c r="N1213" s="1">
        <f t="shared" si="95"/>
        <v>6</v>
      </c>
      <c r="O1213" s="1">
        <f t="shared" si="96"/>
        <v>4</v>
      </c>
      <c r="P1213" s="1">
        <f t="shared" si="97"/>
        <v>0.20018333333428018</v>
      </c>
      <c r="Q1213" s="1">
        <f t="shared" si="98"/>
        <v>4.8044000000227243</v>
      </c>
      <c r="R1213" s="1">
        <f t="shared" si="99"/>
        <v>0.45486111110949423</v>
      </c>
    </row>
    <row r="1214" spans="1:18" x14ac:dyDescent="0.35">
      <c r="A1214" s="1">
        <v>6135</v>
      </c>
      <c r="B1214" s="1">
        <v>172474</v>
      </c>
      <c r="C1214" s="1">
        <v>42143</v>
      </c>
      <c r="D1214" s="1">
        <v>12</v>
      </c>
      <c r="E1214" s="1">
        <v>2</v>
      </c>
      <c r="F1214" s="1">
        <v>953</v>
      </c>
      <c r="G1214" s="1">
        <v>393</v>
      </c>
      <c r="H1214" s="2">
        <v>41526.916666666664</v>
      </c>
      <c r="I1214" s="2">
        <v>41526.998249999997</v>
      </c>
      <c r="J1214" s="1">
        <v>0</v>
      </c>
      <c r="K1214" s="1">
        <v>0</v>
      </c>
      <c r="L1214" s="2">
        <v>41526.459722222222</v>
      </c>
      <c r="M1214" s="1">
        <v>0</v>
      </c>
      <c r="N1214" s="1">
        <f t="shared" si="95"/>
        <v>1</v>
      </c>
      <c r="O1214" s="1">
        <f t="shared" si="96"/>
        <v>22</v>
      </c>
      <c r="P1214" s="1">
        <f t="shared" si="97"/>
        <v>8.1583333332673647E-2</v>
      </c>
      <c r="Q1214" s="1">
        <f t="shared" si="98"/>
        <v>1.9579999999841675</v>
      </c>
      <c r="R1214" s="1">
        <f t="shared" si="99"/>
        <v>0.4569444444423425</v>
      </c>
    </row>
    <row r="1215" spans="1:18" x14ac:dyDescent="0.35">
      <c r="A1215" s="1">
        <v>5999</v>
      </c>
      <c r="B1215" s="1">
        <v>167449</v>
      </c>
      <c r="C1215" s="1">
        <v>39406</v>
      </c>
      <c r="D1215" s="1">
        <v>12</v>
      </c>
      <c r="E1215" s="1">
        <v>3</v>
      </c>
      <c r="F1215" s="1">
        <v>466</v>
      </c>
      <c r="G1215" s="1" t="s">
        <v>12</v>
      </c>
      <c r="H1215" s="2">
        <v>41503.4375</v>
      </c>
      <c r="I1215" s="2">
        <v>41503.854169999999</v>
      </c>
      <c r="J1215" s="1">
        <v>0</v>
      </c>
      <c r="K1215" s="1">
        <v>0</v>
      </c>
      <c r="L1215" s="2">
        <v>41502.979861111111</v>
      </c>
      <c r="M1215" s="1">
        <v>0</v>
      </c>
      <c r="N1215" s="1">
        <f t="shared" si="95"/>
        <v>6</v>
      </c>
      <c r="O1215" s="1">
        <f t="shared" si="96"/>
        <v>10</v>
      </c>
      <c r="P1215" s="1">
        <f t="shared" si="97"/>
        <v>0.41666999999870313</v>
      </c>
      <c r="Q1215" s="1">
        <f t="shared" si="98"/>
        <v>10.000079999968875</v>
      </c>
      <c r="R1215" s="1">
        <f t="shared" si="99"/>
        <v>0.45763888888905058</v>
      </c>
    </row>
    <row r="1216" spans="1:18" x14ac:dyDescent="0.35">
      <c r="A1216" s="1">
        <v>6740</v>
      </c>
      <c r="B1216" s="1">
        <v>162145</v>
      </c>
      <c r="C1216" s="1">
        <v>37332</v>
      </c>
      <c r="D1216" s="1">
        <v>12</v>
      </c>
      <c r="E1216" s="1">
        <v>2</v>
      </c>
      <c r="F1216" s="1">
        <v>1351</v>
      </c>
      <c r="G1216" s="1">
        <v>1363</v>
      </c>
      <c r="H1216" s="2">
        <v>41478.375</v>
      </c>
      <c r="I1216" s="2">
        <v>41478.471720000001</v>
      </c>
      <c r="J1216" s="1">
        <v>0</v>
      </c>
      <c r="K1216" s="1">
        <v>0</v>
      </c>
      <c r="L1216" s="2">
        <v>41477.916666666664</v>
      </c>
      <c r="M1216" s="1">
        <v>0</v>
      </c>
      <c r="N1216" s="1">
        <f t="shared" si="95"/>
        <v>2</v>
      </c>
      <c r="O1216" s="1">
        <f t="shared" si="96"/>
        <v>9</v>
      </c>
      <c r="P1216" s="1">
        <f t="shared" si="97"/>
        <v>9.6720000001369044E-2</v>
      </c>
      <c r="Q1216" s="1">
        <f t="shared" si="98"/>
        <v>2.3212800000328571</v>
      </c>
      <c r="R1216" s="1">
        <f t="shared" si="99"/>
        <v>0.45833333333575865</v>
      </c>
    </row>
    <row r="1217" spans="1:18" x14ac:dyDescent="0.35">
      <c r="A1217" s="1">
        <v>7964</v>
      </c>
      <c r="B1217" s="1">
        <v>176883</v>
      </c>
      <c r="C1217" s="1">
        <v>40282</v>
      </c>
      <c r="D1217" s="1">
        <v>12</v>
      </c>
      <c r="E1217" s="1">
        <v>2</v>
      </c>
      <c r="F1217" s="1">
        <v>1371</v>
      </c>
      <c r="G1217" s="1">
        <v>363</v>
      </c>
      <c r="H1217" s="2">
        <v>41550.333333333336</v>
      </c>
      <c r="I1217" s="2">
        <v>41550.359219999998</v>
      </c>
      <c r="J1217" s="1">
        <v>0</v>
      </c>
      <c r="K1217" s="1">
        <v>0</v>
      </c>
      <c r="L1217" s="2">
        <v>41549.875</v>
      </c>
      <c r="M1217" s="1">
        <v>0</v>
      </c>
      <c r="N1217" s="1">
        <f t="shared" si="95"/>
        <v>4</v>
      </c>
      <c r="O1217" s="1">
        <f t="shared" si="96"/>
        <v>8</v>
      </c>
      <c r="P1217" s="1">
        <f t="shared" si="97"/>
        <v>2.5886666662700009E-2</v>
      </c>
      <c r="Q1217" s="1">
        <f t="shared" si="98"/>
        <v>0.62127999990480021</v>
      </c>
      <c r="R1217" s="1">
        <f t="shared" si="99"/>
        <v>0.45833333333575865</v>
      </c>
    </row>
    <row r="1218" spans="1:18" x14ac:dyDescent="0.35">
      <c r="A1218" s="1">
        <v>6655</v>
      </c>
      <c r="B1218" s="1">
        <v>166488</v>
      </c>
      <c r="C1218" s="1">
        <v>39260</v>
      </c>
      <c r="D1218" s="1">
        <v>89</v>
      </c>
      <c r="E1218" s="1">
        <v>2</v>
      </c>
      <c r="F1218" s="1">
        <v>393</v>
      </c>
      <c r="G1218" s="1">
        <v>117</v>
      </c>
      <c r="H1218" s="2">
        <v>41499.375</v>
      </c>
      <c r="I1218" s="2">
        <v>41499.495719999999</v>
      </c>
      <c r="J1218" s="1">
        <v>0</v>
      </c>
      <c r="K1218" s="1">
        <v>0</v>
      </c>
      <c r="L1218" s="2">
        <v>41498.915972222225</v>
      </c>
      <c r="M1218" s="1">
        <v>0</v>
      </c>
      <c r="N1218" s="1">
        <f t="shared" ref="N1218:N1281" si="100">WEEKDAY(H1218,2)</f>
        <v>2</v>
      </c>
      <c r="O1218" s="1">
        <f t="shared" ref="O1218:O1281" si="101">HOUR(H1218)</f>
        <v>9</v>
      </c>
      <c r="P1218" s="1">
        <f t="shared" ref="P1218:P1281" si="102">I1218-H1218</f>
        <v>0.12071999999898253</v>
      </c>
      <c r="Q1218" s="1">
        <f t="shared" ref="Q1218:Q1281" si="103">IF(M1218=1, "",P1218*24)</f>
        <v>2.8972799999755807</v>
      </c>
      <c r="R1218" s="1">
        <f t="shared" ref="R1218:R1281" si="104">H1218-L1218</f>
        <v>0.45902777777519077</v>
      </c>
    </row>
    <row r="1219" spans="1:18" x14ac:dyDescent="0.35">
      <c r="A1219" s="1">
        <v>6485</v>
      </c>
      <c r="B1219" s="1">
        <v>168002</v>
      </c>
      <c r="C1219" s="1">
        <v>7795</v>
      </c>
      <c r="D1219" s="1">
        <v>65</v>
      </c>
      <c r="E1219" s="1">
        <v>3</v>
      </c>
      <c r="F1219" s="1">
        <v>1098</v>
      </c>
      <c r="G1219" s="1" t="s">
        <v>12</v>
      </c>
      <c r="H1219" s="2">
        <v>41505.979166666664</v>
      </c>
      <c r="I1219" s="2">
        <v>41506.072359999998</v>
      </c>
      <c r="J1219" s="1">
        <v>0</v>
      </c>
      <c r="K1219" s="1">
        <v>0</v>
      </c>
      <c r="L1219" s="2">
        <v>41505.520138888889</v>
      </c>
      <c r="M1219" s="1">
        <v>0</v>
      </c>
      <c r="N1219" s="1">
        <f t="shared" si="100"/>
        <v>1</v>
      </c>
      <c r="O1219" s="1">
        <f t="shared" si="101"/>
        <v>23</v>
      </c>
      <c r="P1219" s="1">
        <f t="shared" si="102"/>
        <v>9.3193333334056661E-2</v>
      </c>
      <c r="Q1219" s="1">
        <f t="shared" si="103"/>
        <v>2.2366400000173599</v>
      </c>
      <c r="R1219" s="1">
        <f t="shared" si="104"/>
        <v>0.45902777777519077</v>
      </c>
    </row>
    <row r="1220" spans="1:18" x14ac:dyDescent="0.35">
      <c r="A1220" s="1">
        <v>5938</v>
      </c>
      <c r="B1220" s="1">
        <v>181107</v>
      </c>
      <c r="C1220" s="1">
        <v>8865</v>
      </c>
      <c r="D1220" s="1">
        <v>12</v>
      </c>
      <c r="E1220" s="1">
        <v>2</v>
      </c>
      <c r="F1220" s="1">
        <v>1391</v>
      </c>
      <c r="G1220" s="1">
        <v>585</v>
      </c>
      <c r="H1220" s="2">
        <v>41573.8125</v>
      </c>
      <c r="I1220" s="2">
        <v>41573.871379999997</v>
      </c>
      <c r="J1220" s="1">
        <v>0</v>
      </c>
      <c r="K1220" s="1">
        <v>0</v>
      </c>
      <c r="L1220" s="2">
        <v>41573.353472222225</v>
      </c>
      <c r="M1220" s="1">
        <v>0</v>
      </c>
      <c r="N1220" s="1">
        <f t="shared" si="100"/>
        <v>6</v>
      </c>
      <c r="O1220" s="1">
        <f t="shared" si="101"/>
        <v>19</v>
      </c>
      <c r="P1220" s="1">
        <f t="shared" si="102"/>
        <v>5.8879999996861443E-2</v>
      </c>
      <c r="Q1220" s="1">
        <f t="shared" si="103"/>
        <v>1.4131199999246746</v>
      </c>
      <c r="R1220" s="1">
        <f t="shared" si="104"/>
        <v>0.45902777777519077</v>
      </c>
    </row>
    <row r="1221" spans="1:18" x14ac:dyDescent="0.35">
      <c r="A1221" s="1">
        <v>5875</v>
      </c>
      <c r="B1221" s="1">
        <v>174756</v>
      </c>
      <c r="C1221" s="1">
        <v>42764</v>
      </c>
      <c r="D1221" s="1">
        <v>65</v>
      </c>
      <c r="E1221" s="1">
        <v>2</v>
      </c>
      <c r="F1221" s="1">
        <v>83</v>
      </c>
      <c r="G1221" s="1">
        <v>393</v>
      </c>
      <c r="H1221" s="2">
        <v>41538.958333333336</v>
      </c>
      <c r="I1221" s="2">
        <v>41539.033009999999</v>
      </c>
      <c r="J1221" s="1">
        <v>0</v>
      </c>
      <c r="K1221" s="1">
        <v>0</v>
      </c>
      <c r="L1221" s="2">
        <v>41538.495833333334</v>
      </c>
      <c r="M1221" s="1">
        <v>0</v>
      </c>
      <c r="N1221" s="1">
        <f t="shared" si="100"/>
        <v>6</v>
      </c>
      <c r="O1221" s="1">
        <f t="shared" si="101"/>
        <v>23</v>
      </c>
      <c r="P1221" s="1">
        <f t="shared" si="102"/>
        <v>7.4676666663435753E-2</v>
      </c>
      <c r="Q1221" s="1">
        <f t="shared" si="103"/>
        <v>1.7922399999224581</v>
      </c>
      <c r="R1221" s="1">
        <f t="shared" si="104"/>
        <v>0.46250000000145519</v>
      </c>
    </row>
    <row r="1222" spans="1:18" x14ac:dyDescent="0.35">
      <c r="A1222" s="1">
        <v>7366</v>
      </c>
      <c r="B1222" s="1">
        <v>185278</v>
      </c>
      <c r="C1222" s="1">
        <v>48400</v>
      </c>
      <c r="D1222" s="1">
        <v>90</v>
      </c>
      <c r="E1222" s="1">
        <v>2</v>
      </c>
      <c r="F1222" s="1">
        <v>393</v>
      </c>
      <c r="G1222" s="1">
        <v>936</v>
      </c>
      <c r="H1222" s="2">
        <v>41598.364583333336</v>
      </c>
      <c r="I1222" s="2">
        <v>41598.446969999997</v>
      </c>
      <c r="J1222" s="1">
        <v>1</v>
      </c>
      <c r="K1222" s="1">
        <v>0</v>
      </c>
      <c r="L1222" s="2">
        <v>41597.901388888888</v>
      </c>
      <c r="M1222" s="1">
        <v>0</v>
      </c>
      <c r="N1222" s="1">
        <f t="shared" si="100"/>
        <v>3</v>
      </c>
      <c r="O1222" s="1">
        <f t="shared" si="101"/>
        <v>8</v>
      </c>
      <c r="P1222" s="1">
        <f t="shared" si="102"/>
        <v>8.2386666661477648E-2</v>
      </c>
      <c r="Q1222" s="1">
        <f t="shared" si="103"/>
        <v>1.9772799998754635</v>
      </c>
      <c r="R1222" s="1">
        <f t="shared" si="104"/>
        <v>0.46319444444816327</v>
      </c>
    </row>
    <row r="1223" spans="1:18" x14ac:dyDescent="0.35">
      <c r="A1223" s="1">
        <v>7426</v>
      </c>
      <c r="B1223" s="1">
        <v>169979</v>
      </c>
      <c r="C1223" s="1">
        <v>40998</v>
      </c>
      <c r="D1223" s="1">
        <v>12</v>
      </c>
      <c r="E1223" s="1">
        <v>2</v>
      </c>
      <c r="F1223" s="1">
        <v>691</v>
      </c>
      <c r="G1223" s="1">
        <v>1056</v>
      </c>
      <c r="H1223" s="2">
        <v>41516.697916666664</v>
      </c>
      <c r="I1223" s="2">
        <v>41516.715129999997</v>
      </c>
      <c r="J1223" s="1">
        <v>1</v>
      </c>
      <c r="K1223" s="1">
        <v>0</v>
      </c>
      <c r="L1223" s="2">
        <v>41516.234027777777</v>
      </c>
      <c r="M1223" s="1">
        <v>0</v>
      </c>
      <c r="N1223" s="1">
        <f t="shared" si="100"/>
        <v>5</v>
      </c>
      <c r="O1223" s="1">
        <f t="shared" si="101"/>
        <v>16</v>
      </c>
      <c r="P1223" s="1">
        <f t="shared" si="102"/>
        <v>1.7213333332620095E-2</v>
      </c>
      <c r="Q1223" s="1">
        <f t="shared" si="103"/>
        <v>0.41311999998288229</v>
      </c>
      <c r="R1223" s="1">
        <f t="shared" si="104"/>
        <v>0.46388888888759539</v>
      </c>
    </row>
    <row r="1224" spans="1:18" x14ac:dyDescent="0.35">
      <c r="A1224" s="1">
        <v>7341</v>
      </c>
      <c r="B1224" s="1">
        <v>170639</v>
      </c>
      <c r="C1224" s="1">
        <v>15078</v>
      </c>
      <c r="D1224" s="1">
        <v>12</v>
      </c>
      <c r="E1224" s="1">
        <v>3</v>
      </c>
      <c r="F1224" s="1">
        <v>292</v>
      </c>
      <c r="G1224" s="1" t="s">
        <v>12</v>
      </c>
      <c r="H1224" s="2">
        <v>41518.1875</v>
      </c>
      <c r="I1224" s="2">
        <v>41518.395830000001</v>
      </c>
      <c r="J1224" s="1">
        <v>1</v>
      </c>
      <c r="K1224" s="1">
        <v>0</v>
      </c>
      <c r="L1224" s="2">
        <v>41517.722916666666</v>
      </c>
      <c r="M1224" s="1">
        <v>0</v>
      </c>
      <c r="N1224" s="1">
        <f t="shared" si="100"/>
        <v>7</v>
      </c>
      <c r="O1224" s="1">
        <f t="shared" si="101"/>
        <v>4</v>
      </c>
      <c r="P1224" s="1">
        <f t="shared" si="102"/>
        <v>0.20833000000129687</v>
      </c>
      <c r="Q1224" s="1">
        <f t="shared" si="103"/>
        <v>4.9999200000311248</v>
      </c>
      <c r="R1224" s="1">
        <f t="shared" si="104"/>
        <v>0.46458333333430346</v>
      </c>
    </row>
    <row r="1225" spans="1:18" x14ac:dyDescent="0.35">
      <c r="A1225" s="1">
        <v>5833</v>
      </c>
      <c r="B1225" s="1">
        <v>160009</v>
      </c>
      <c r="C1225" s="1">
        <v>34833</v>
      </c>
      <c r="D1225" s="1">
        <v>12</v>
      </c>
      <c r="E1225" s="1">
        <v>2</v>
      </c>
      <c r="F1225" s="1">
        <v>334</v>
      </c>
      <c r="G1225" s="1">
        <v>936</v>
      </c>
      <c r="H1225" s="2">
        <v>41467.395833333336</v>
      </c>
      <c r="I1225" s="2">
        <v>41467.430809999998</v>
      </c>
      <c r="J1225" s="1">
        <v>0</v>
      </c>
      <c r="K1225" s="1">
        <v>1</v>
      </c>
      <c r="L1225" s="2">
        <v>41466.929861111108</v>
      </c>
      <c r="M1225" s="1">
        <v>0</v>
      </c>
      <c r="N1225" s="1">
        <f t="shared" si="100"/>
        <v>5</v>
      </c>
      <c r="O1225" s="1">
        <f t="shared" si="101"/>
        <v>9</v>
      </c>
      <c r="P1225" s="1">
        <f t="shared" si="102"/>
        <v>3.4976666662259959E-2</v>
      </c>
      <c r="Q1225" s="1">
        <f t="shared" si="103"/>
        <v>0.83943999989423901</v>
      </c>
      <c r="R1225" s="1">
        <f t="shared" si="104"/>
        <v>0.46597222222771961</v>
      </c>
    </row>
    <row r="1226" spans="1:18" x14ac:dyDescent="0.35">
      <c r="A1226" s="1">
        <v>6072</v>
      </c>
      <c r="B1226" s="1">
        <v>162911</v>
      </c>
      <c r="C1226" s="1">
        <v>37694</v>
      </c>
      <c r="D1226" s="1">
        <v>12</v>
      </c>
      <c r="E1226" s="1">
        <v>2</v>
      </c>
      <c r="F1226" s="1">
        <v>182</v>
      </c>
      <c r="G1226" s="1">
        <v>393</v>
      </c>
      <c r="H1226" s="2">
        <v>41482.4375</v>
      </c>
      <c r="I1226" s="2">
        <v>41482.532160000002</v>
      </c>
      <c r="J1226" s="1">
        <v>1</v>
      </c>
      <c r="K1226" s="1">
        <v>0</v>
      </c>
      <c r="L1226" s="2">
        <v>41481.970833333333</v>
      </c>
      <c r="M1226" s="1">
        <v>0</v>
      </c>
      <c r="N1226" s="1">
        <f t="shared" si="100"/>
        <v>6</v>
      </c>
      <c r="O1226" s="1">
        <f t="shared" si="101"/>
        <v>10</v>
      </c>
      <c r="P1226" s="1">
        <f t="shared" si="102"/>
        <v>9.4660000002477318E-2</v>
      </c>
      <c r="Q1226" s="1">
        <f t="shared" si="103"/>
        <v>2.2718400000594556</v>
      </c>
      <c r="R1226" s="1">
        <f t="shared" si="104"/>
        <v>0.46666666666715173</v>
      </c>
    </row>
    <row r="1227" spans="1:18" x14ac:dyDescent="0.35">
      <c r="A1227" s="1">
        <v>6984</v>
      </c>
      <c r="B1227" s="1">
        <v>177564</v>
      </c>
      <c r="C1227" s="1">
        <v>39977</v>
      </c>
      <c r="D1227" s="1">
        <v>12</v>
      </c>
      <c r="E1227" s="1">
        <v>2</v>
      </c>
      <c r="F1227" s="1">
        <v>1186</v>
      </c>
      <c r="G1227" s="1">
        <v>484</v>
      </c>
      <c r="H1227" s="2">
        <v>41554.375</v>
      </c>
      <c r="I1227" s="2">
        <v>41554.450929999999</v>
      </c>
      <c r="J1227" s="1">
        <v>1</v>
      </c>
      <c r="K1227" s="1">
        <v>0</v>
      </c>
      <c r="L1227" s="2">
        <v>41553.908333333333</v>
      </c>
      <c r="M1227" s="1">
        <v>0</v>
      </c>
      <c r="N1227" s="1">
        <f t="shared" si="100"/>
        <v>1</v>
      </c>
      <c r="O1227" s="1">
        <f t="shared" si="101"/>
        <v>9</v>
      </c>
      <c r="P1227" s="1">
        <f t="shared" si="102"/>
        <v>7.5929999999061693E-2</v>
      </c>
      <c r="Q1227" s="1">
        <f t="shared" si="103"/>
        <v>1.8223199999774806</v>
      </c>
      <c r="R1227" s="1">
        <f t="shared" si="104"/>
        <v>0.46666666666715173</v>
      </c>
    </row>
    <row r="1228" spans="1:18" x14ac:dyDescent="0.35">
      <c r="A1228" s="1">
        <v>6591</v>
      </c>
      <c r="B1228" s="1">
        <v>168174</v>
      </c>
      <c r="C1228" s="1">
        <v>14754</v>
      </c>
      <c r="D1228" s="1">
        <v>12</v>
      </c>
      <c r="E1228" s="1">
        <v>2</v>
      </c>
      <c r="F1228" s="1">
        <v>393</v>
      </c>
      <c r="G1228" s="1">
        <v>1096</v>
      </c>
      <c r="H1228" s="2">
        <v>41506.895833333336</v>
      </c>
      <c r="I1228" s="2">
        <v>41507.009839999999</v>
      </c>
      <c r="J1228" s="1">
        <v>1</v>
      </c>
      <c r="K1228" s="1">
        <v>0</v>
      </c>
      <c r="L1228" s="2">
        <v>41506.428472222222</v>
      </c>
      <c r="M1228" s="1">
        <v>0</v>
      </c>
      <c r="N1228" s="1">
        <f t="shared" si="100"/>
        <v>2</v>
      </c>
      <c r="O1228" s="1">
        <f t="shared" si="101"/>
        <v>21</v>
      </c>
      <c r="P1228" s="1">
        <f t="shared" si="102"/>
        <v>0.1140066666630446</v>
      </c>
      <c r="Q1228" s="1">
        <f t="shared" si="103"/>
        <v>2.7361599999130704</v>
      </c>
      <c r="R1228" s="1">
        <f t="shared" si="104"/>
        <v>0.46736111111385981</v>
      </c>
    </row>
    <row r="1229" spans="1:18" x14ac:dyDescent="0.35">
      <c r="A1229" s="1">
        <v>6086</v>
      </c>
      <c r="B1229" s="1">
        <v>185275</v>
      </c>
      <c r="C1229" s="1">
        <v>48397</v>
      </c>
      <c r="D1229" s="1">
        <v>65</v>
      </c>
      <c r="E1229" s="1">
        <v>3</v>
      </c>
      <c r="F1229" s="1">
        <v>1010</v>
      </c>
      <c r="G1229" s="1" t="s">
        <v>12</v>
      </c>
      <c r="H1229" s="2">
        <v>41598.354166666664</v>
      </c>
      <c r="I1229" s="2">
        <v>41598.770830000001</v>
      </c>
      <c r="J1229" s="1">
        <v>0</v>
      </c>
      <c r="K1229" s="1">
        <v>0</v>
      </c>
      <c r="L1229" s="2">
        <v>41597.886111111111</v>
      </c>
      <c r="M1229" s="1">
        <v>0</v>
      </c>
      <c r="N1229" s="1">
        <f t="shared" si="100"/>
        <v>3</v>
      </c>
      <c r="O1229" s="1">
        <f t="shared" si="101"/>
        <v>8</v>
      </c>
      <c r="P1229" s="1">
        <f t="shared" si="102"/>
        <v>0.41666333333705552</v>
      </c>
      <c r="Q1229" s="1">
        <f t="shared" si="103"/>
        <v>9.9999200000893325</v>
      </c>
      <c r="R1229" s="1">
        <f t="shared" si="104"/>
        <v>0.46805555555329192</v>
      </c>
    </row>
    <row r="1230" spans="1:18" x14ac:dyDescent="0.35">
      <c r="A1230" s="1">
        <v>6051</v>
      </c>
      <c r="B1230" s="1">
        <v>179348</v>
      </c>
      <c r="C1230" s="1">
        <v>1446</v>
      </c>
      <c r="D1230" s="1">
        <v>85</v>
      </c>
      <c r="E1230" s="1">
        <v>2</v>
      </c>
      <c r="F1230" s="1">
        <v>1323</v>
      </c>
      <c r="G1230" s="1">
        <v>1026</v>
      </c>
      <c r="H1230" s="2">
        <v>41563.833333333336</v>
      </c>
      <c r="I1230" s="2">
        <v>41563.898150000001</v>
      </c>
      <c r="J1230" s="1">
        <v>0</v>
      </c>
      <c r="K1230" s="1">
        <v>0</v>
      </c>
      <c r="L1230" s="2">
        <v>41563.364583333336</v>
      </c>
      <c r="M1230" s="1">
        <v>0</v>
      </c>
      <c r="N1230" s="1">
        <f t="shared" si="100"/>
        <v>3</v>
      </c>
      <c r="O1230" s="1">
        <f t="shared" si="101"/>
        <v>20</v>
      </c>
      <c r="P1230" s="1">
        <f t="shared" si="102"/>
        <v>6.4816666665137745E-2</v>
      </c>
      <c r="Q1230" s="1">
        <f t="shared" si="103"/>
        <v>1.5555999999633059</v>
      </c>
      <c r="R1230" s="1">
        <f t="shared" si="104"/>
        <v>0.46875</v>
      </c>
    </row>
    <row r="1231" spans="1:18" x14ac:dyDescent="0.35">
      <c r="A1231" s="1">
        <v>5873</v>
      </c>
      <c r="B1231" s="1">
        <v>182737</v>
      </c>
      <c r="C1231" s="1">
        <v>46970</v>
      </c>
      <c r="D1231" s="1">
        <v>12</v>
      </c>
      <c r="E1231" s="1">
        <v>3</v>
      </c>
      <c r="F1231" s="1">
        <v>1189</v>
      </c>
      <c r="G1231" s="1" t="s">
        <v>12</v>
      </c>
      <c r="H1231" s="2">
        <v>41580.166666666664</v>
      </c>
      <c r="I1231" s="2">
        <v>41580.366880000001</v>
      </c>
      <c r="J1231" s="1">
        <v>0</v>
      </c>
      <c r="K1231" s="1">
        <v>0</v>
      </c>
      <c r="L1231" s="2">
        <v>41579.697916666664</v>
      </c>
      <c r="M1231" s="1">
        <v>0</v>
      </c>
      <c r="N1231" s="1">
        <f t="shared" si="100"/>
        <v>6</v>
      </c>
      <c r="O1231" s="1">
        <f t="shared" si="101"/>
        <v>4</v>
      </c>
      <c r="P1231" s="1">
        <f t="shared" si="102"/>
        <v>0.20021333333716029</v>
      </c>
      <c r="Q1231" s="1">
        <f t="shared" si="103"/>
        <v>4.805120000091847</v>
      </c>
      <c r="R1231" s="1">
        <f t="shared" si="104"/>
        <v>0.46875</v>
      </c>
    </row>
    <row r="1232" spans="1:18" x14ac:dyDescent="0.35">
      <c r="A1232" s="1">
        <v>7692</v>
      </c>
      <c r="B1232" s="1">
        <v>180813</v>
      </c>
      <c r="C1232" s="1">
        <v>28908</v>
      </c>
      <c r="D1232" s="1">
        <v>89</v>
      </c>
      <c r="E1232" s="1">
        <v>2</v>
      </c>
      <c r="F1232" s="1">
        <v>1084</v>
      </c>
      <c r="G1232" s="1">
        <v>393</v>
      </c>
      <c r="H1232" s="2">
        <v>41572.166666666664</v>
      </c>
      <c r="I1232" s="2">
        <v>41572.226549999999</v>
      </c>
      <c r="J1232" s="1">
        <v>0</v>
      </c>
      <c r="K1232" s="1">
        <v>0</v>
      </c>
      <c r="L1232" s="2">
        <v>41571.697222222225</v>
      </c>
      <c r="M1232" s="1">
        <v>0</v>
      </c>
      <c r="N1232" s="1">
        <f t="shared" si="100"/>
        <v>5</v>
      </c>
      <c r="O1232" s="1">
        <f t="shared" si="101"/>
        <v>4</v>
      </c>
      <c r="P1232" s="1">
        <f t="shared" si="102"/>
        <v>5.9883333335164934E-2</v>
      </c>
      <c r="Q1232" s="1">
        <f t="shared" si="103"/>
        <v>1.4372000000439584</v>
      </c>
      <c r="R1232" s="1">
        <f t="shared" si="104"/>
        <v>0.46944444443943212</v>
      </c>
    </row>
    <row r="1233" spans="1:18" x14ac:dyDescent="0.35">
      <c r="A1233" s="1">
        <v>5582</v>
      </c>
      <c r="B1233" s="1">
        <v>170375</v>
      </c>
      <c r="C1233" s="1">
        <v>23904</v>
      </c>
      <c r="D1233" s="1">
        <v>12</v>
      </c>
      <c r="E1233" s="1">
        <v>3</v>
      </c>
      <c r="F1233" s="1">
        <v>1299</v>
      </c>
      <c r="G1233" s="1" t="s">
        <v>12</v>
      </c>
      <c r="H1233" s="2">
        <v>41517.364583333336</v>
      </c>
      <c r="I1233" s="2">
        <v>41517.65625</v>
      </c>
      <c r="J1233" s="1">
        <v>1</v>
      </c>
      <c r="K1233" s="1">
        <v>0</v>
      </c>
      <c r="L1233" s="2">
        <v>41516.895138888889</v>
      </c>
      <c r="M1233" s="1">
        <v>0</v>
      </c>
      <c r="N1233" s="1">
        <f t="shared" si="100"/>
        <v>6</v>
      </c>
      <c r="O1233" s="1">
        <f t="shared" si="101"/>
        <v>8</v>
      </c>
      <c r="P1233" s="1">
        <f t="shared" si="102"/>
        <v>0.29166666666424135</v>
      </c>
      <c r="Q1233" s="1">
        <f t="shared" si="103"/>
        <v>6.9999999999417923</v>
      </c>
      <c r="R1233" s="1">
        <f t="shared" si="104"/>
        <v>0.46944444444670808</v>
      </c>
    </row>
    <row r="1234" spans="1:18" x14ac:dyDescent="0.35">
      <c r="A1234" s="1">
        <v>6385</v>
      </c>
      <c r="B1234" s="1">
        <v>157721</v>
      </c>
      <c r="C1234" s="1">
        <v>4128</v>
      </c>
      <c r="D1234" s="1">
        <v>12</v>
      </c>
      <c r="E1234" s="1">
        <v>3</v>
      </c>
      <c r="F1234" s="1">
        <v>1165</v>
      </c>
      <c r="G1234" s="1" t="s">
        <v>12</v>
      </c>
      <c r="H1234" s="2">
        <v>41456.354166666664</v>
      </c>
      <c r="I1234" s="2">
        <v>41456.5625</v>
      </c>
      <c r="J1234" s="1">
        <v>0</v>
      </c>
      <c r="K1234" s="1">
        <v>0</v>
      </c>
      <c r="L1234" s="2">
        <v>41455.882638888892</v>
      </c>
      <c r="M1234" s="1">
        <v>0</v>
      </c>
      <c r="N1234" s="1">
        <f t="shared" si="100"/>
        <v>1</v>
      </c>
      <c r="O1234" s="1">
        <f t="shared" si="101"/>
        <v>8</v>
      </c>
      <c r="P1234" s="1">
        <f t="shared" si="102"/>
        <v>0.20833333333575865</v>
      </c>
      <c r="Q1234" s="1">
        <f t="shared" si="103"/>
        <v>5.0000000000582077</v>
      </c>
      <c r="R1234" s="1">
        <f t="shared" si="104"/>
        <v>0.47152777777228039</v>
      </c>
    </row>
    <row r="1235" spans="1:18" x14ac:dyDescent="0.35">
      <c r="A1235" s="1">
        <v>5712</v>
      </c>
      <c r="B1235" s="1">
        <v>181380</v>
      </c>
      <c r="C1235" s="1">
        <v>8919</v>
      </c>
      <c r="D1235" s="1">
        <v>12</v>
      </c>
      <c r="E1235" s="1">
        <v>2</v>
      </c>
      <c r="F1235" s="1">
        <v>293</v>
      </c>
      <c r="G1235" s="1">
        <v>393</v>
      </c>
      <c r="H1235" s="2">
        <v>41575.229166666664</v>
      </c>
      <c r="I1235" s="2">
        <v>41575.294800000003</v>
      </c>
      <c r="J1235" s="1">
        <v>1</v>
      </c>
      <c r="K1235" s="1">
        <v>0</v>
      </c>
      <c r="L1235" s="2">
        <v>41574.757638888892</v>
      </c>
      <c r="M1235" s="1">
        <v>0</v>
      </c>
      <c r="N1235" s="1">
        <f t="shared" si="100"/>
        <v>1</v>
      </c>
      <c r="O1235" s="1">
        <f t="shared" si="101"/>
        <v>5</v>
      </c>
      <c r="P1235" s="1">
        <f t="shared" si="102"/>
        <v>6.5633333339064848E-2</v>
      </c>
      <c r="Q1235" s="1">
        <f t="shared" si="103"/>
        <v>1.5752000001375563</v>
      </c>
      <c r="R1235" s="1">
        <f t="shared" si="104"/>
        <v>0.47152777777228039</v>
      </c>
    </row>
    <row r="1236" spans="1:18" x14ac:dyDescent="0.35">
      <c r="A1236" s="1">
        <v>6269</v>
      </c>
      <c r="B1236" s="1">
        <v>160286</v>
      </c>
      <c r="C1236" s="1">
        <v>36412</v>
      </c>
      <c r="D1236" s="1">
        <v>89</v>
      </c>
      <c r="E1236" s="1">
        <v>3</v>
      </c>
      <c r="F1236" s="1">
        <v>1282</v>
      </c>
      <c r="G1236" s="1" t="s">
        <v>12</v>
      </c>
      <c r="H1236" s="2">
        <v>41468.375</v>
      </c>
      <c r="I1236" s="2">
        <v>41468.75</v>
      </c>
      <c r="J1236" s="1">
        <v>1</v>
      </c>
      <c r="K1236" s="1">
        <v>0</v>
      </c>
      <c r="L1236" s="2">
        <v>41467.902777777781</v>
      </c>
      <c r="M1236" s="1">
        <v>0</v>
      </c>
      <c r="N1236" s="1">
        <f t="shared" si="100"/>
        <v>6</v>
      </c>
      <c r="O1236" s="1">
        <f t="shared" si="101"/>
        <v>9</v>
      </c>
      <c r="P1236" s="1">
        <f t="shared" si="102"/>
        <v>0.375</v>
      </c>
      <c r="Q1236" s="1">
        <f t="shared" si="103"/>
        <v>9</v>
      </c>
      <c r="R1236" s="1">
        <f t="shared" si="104"/>
        <v>0.47222222221898846</v>
      </c>
    </row>
    <row r="1237" spans="1:18" x14ac:dyDescent="0.35">
      <c r="A1237" s="1">
        <v>7381</v>
      </c>
      <c r="B1237" s="1">
        <v>167435</v>
      </c>
      <c r="C1237" s="1">
        <v>39761</v>
      </c>
      <c r="D1237" s="1">
        <v>12</v>
      </c>
      <c r="E1237" s="1">
        <v>3</v>
      </c>
      <c r="F1237" s="1">
        <v>1034</v>
      </c>
      <c r="G1237" s="1" t="s">
        <v>12</v>
      </c>
      <c r="H1237" s="2">
        <v>41503.40625</v>
      </c>
      <c r="I1237" s="2">
        <v>41503.614580000001</v>
      </c>
      <c r="J1237" s="1">
        <v>1</v>
      </c>
      <c r="K1237" s="1">
        <v>0</v>
      </c>
      <c r="L1237" s="2">
        <v>41502.934027777781</v>
      </c>
      <c r="M1237" s="1">
        <v>0</v>
      </c>
      <c r="N1237" s="1">
        <f t="shared" si="100"/>
        <v>6</v>
      </c>
      <c r="O1237" s="1">
        <f t="shared" si="101"/>
        <v>9</v>
      </c>
      <c r="P1237" s="1">
        <f t="shared" si="102"/>
        <v>0.20833000000129687</v>
      </c>
      <c r="Q1237" s="1">
        <f t="shared" si="103"/>
        <v>4.9999200000311248</v>
      </c>
      <c r="R1237" s="1">
        <f t="shared" si="104"/>
        <v>0.47222222221898846</v>
      </c>
    </row>
    <row r="1238" spans="1:18" x14ac:dyDescent="0.35">
      <c r="A1238" s="1">
        <v>5836</v>
      </c>
      <c r="B1238" s="1">
        <v>166981</v>
      </c>
      <c r="C1238" s="1">
        <v>39355</v>
      </c>
      <c r="D1238" s="1">
        <v>85</v>
      </c>
      <c r="E1238" s="1">
        <v>2</v>
      </c>
      <c r="F1238" s="1">
        <v>708</v>
      </c>
      <c r="G1238" s="1">
        <v>393</v>
      </c>
      <c r="H1238" s="2">
        <v>41501.302083333336</v>
      </c>
      <c r="I1238" s="2">
        <v>41501.337720000003</v>
      </c>
      <c r="J1238" s="1">
        <v>1</v>
      </c>
      <c r="K1238" s="1">
        <v>0</v>
      </c>
      <c r="L1238" s="2">
        <v>41500.82916666667</v>
      </c>
      <c r="M1238" s="1">
        <v>0</v>
      </c>
      <c r="N1238" s="1">
        <f t="shared" si="100"/>
        <v>4</v>
      </c>
      <c r="O1238" s="1">
        <f t="shared" si="101"/>
        <v>7</v>
      </c>
      <c r="P1238" s="1">
        <f t="shared" si="102"/>
        <v>3.5636666667414829E-2</v>
      </c>
      <c r="Q1238" s="1">
        <f t="shared" si="103"/>
        <v>0.8552800000179559</v>
      </c>
      <c r="R1238" s="1">
        <f t="shared" si="104"/>
        <v>0.47291666666569654</v>
      </c>
    </row>
    <row r="1239" spans="1:18" x14ac:dyDescent="0.35">
      <c r="A1239" s="1">
        <v>6467</v>
      </c>
      <c r="B1239" s="1">
        <v>175441</v>
      </c>
      <c r="C1239" s="1">
        <v>29648</v>
      </c>
      <c r="D1239" s="1">
        <v>12</v>
      </c>
      <c r="E1239" s="1">
        <v>2</v>
      </c>
      <c r="F1239" s="1">
        <v>1165</v>
      </c>
      <c r="G1239" s="1">
        <v>58</v>
      </c>
      <c r="H1239" s="2">
        <v>41543.385416666664</v>
      </c>
      <c r="I1239" s="2">
        <v>41543.466039999999</v>
      </c>
      <c r="J1239" s="1">
        <v>0</v>
      </c>
      <c r="K1239" s="1">
        <v>0</v>
      </c>
      <c r="L1239" s="2">
        <v>41542.912499999999</v>
      </c>
      <c r="M1239" s="1">
        <v>0</v>
      </c>
      <c r="N1239" s="1">
        <f t="shared" si="100"/>
        <v>4</v>
      </c>
      <c r="O1239" s="1">
        <f t="shared" si="101"/>
        <v>9</v>
      </c>
      <c r="P1239" s="1">
        <f t="shared" si="102"/>
        <v>8.0623333335097414E-2</v>
      </c>
      <c r="Q1239" s="1">
        <f t="shared" si="103"/>
        <v>1.9349600000423379</v>
      </c>
      <c r="R1239" s="1">
        <f t="shared" si="104"/>
        <v>0.47291666666569654</v>
      </c>
    </row>
    <row r="1240" spans="1:18" x14ac:dyDescent="0.35">
      <c r="A1240" s="1">
        <v>6521</v>
      </c>
      <c r="B1240" s="1">
        <v>157680</v>
      </c>
      <c r="C1240" s="1">
        <v>35252</v>
      </c>
      <c r="D1240" s="1">
        <v>85</v>
      </c>
      <c r="E1240" s="1">
        <v>2</v>
      </c>
      <c r="F1240" s="1">
        <v>1102</v>
      </c>
      <c r="G1240" s="1">
        <v>292</v>
      </c>
      <c r="H1240" s="2">
        <v>41456.083333333336</v>
      </c>
      <c r="I1240" s="2">
        <v>41456.10817</v>
      </c>
      <c r="J1240" s="1">
        <v>0</v>
      </c>
      <c r="K1240" s="1">
        <v>1</v>
      </c>
      <c r="L1240" s="2">
        <v>41455.609027777777</v>
      </c>
      <c r="M1240" s="1">
        <v>0</v>
      </c>
      <c r="N1240" s="1">
        <f t="shared" si="100"/>
        <v>1</v>
      </c>
      <c r="O1240" s="1">
        <f t="shared" si="101"/>
        <v>2</v>
      </c>
      <c r="P1240" s="1">
        <f t="shared" si="102"/>
        <v>2.4836666663759388E-2</v>
      </c>
      <c r="Q1240" s="1">
        <f t="shared" si="103"/>
        <v>0.59607999993022531</v>
      </c>
      <c r="R1240" s="1">
        <f t="shared" si="104"/>
        <v>0.47430555555911269</v>
      </c>
    </row>
    <row r="1241" spans="1:18" x14ac:dyDescent="0.35">
      <c r="A1241" s="1">
        <v>6288</v>
      </c>
      <c r="B1241" s="1">
        <v>164454</v>
      </c>
      <c r="C1241" s="1">
        <v>38259</v>
      </c>
      <c r="D1241" s="1">
        <v>12</v>
      </c>
      <c r="E1241" s="1">
        <v>3</v>
      </c>
      <c r="F1241" s="1">
        <v>1165</v>
      </c>
      <c r="G1241" s="1" t="s">
        <v>12</v>
      </c>
      <c r="H1241" s="2">
        <v>41489.3125</v>
      </c>
      <c r="I1241" s="2">
        <v>41489.520830000001</v>
      </c>
      <c r="J1241" s="1">
        <v>1</v>
      </c>
      <c r="K1241" s="1">
        <v>0</v>
      </c>
      <c r="L1241" s="2">
        <v>41488.838194444441</v>
      </c>
      <c r="M1241" s="1">
        <v>0</v>
      </c>
      <c r="N1241" s="1">
        <f t="shared" si="100"/>
        <v>6</v>
      </c>
      <c r="O1241" s="1">
        <f t="shared" si="101"/>
        <v>7</v>
      </c>
      <c r="P1241" s="1">
        <f t="shared" si="102"/>
        <v>0.20833000000129687</v>
      </c>
      <c r="Q1241" s="1">
        <f t="shared" si="103"/>
        <v>4.9999200000311248</v>
      </c>
      <c r="R1241" s="1">
        <f t="shared" si="104"/>
        <v>0.47430555555911269</v>
      </c>
    </row>
    <row r="1242" spans="1:18" x14ac:dyDescent="0.35">
      <c r="A1242" s="1">
        <v>7060</v>
      </c>
      <c r="B1242" s="1">
        <v>160058</v>
      </c>
      <c r="C1242" s="1">
        <v>24658</v>
      </c>
      <c r="D1242" s="1">
        <v>89</v>
      </c>
      <c r="E1242" s="1">
        <v>2</v>
      </c>
      <c r="F1242" s="1">
        <v>1095</v>
      </c>
      <c r="G1242" s="1">
        <v>1384</v>
      </c>
      <c r="H1242" s="2">
        <v>41467.8125</v>
      </c>
      <c r="I1242" s="2">
        <v>41467.899340000004</v>
      </c>
      <c r="J1242" s="1">
        <v>1</v>
      </c>
      <c r="K1242" s="1">
        <v>0</v>
      </c>
      <c r="L1242" s="2">
        <v>41467.337500000001</v>
      </c>
      <c r="M1242" s="1">
        <v>0</v>
      </c>
      <c r="N1242" s="1">
        <f t="shared" si="100"/>
        <v>5</v>
      </c>
      <c r="O1242" s="1">
        <f t="shared" si="101"/>
        <v>19</v>
      </c>
      <c r="P1242" s="1">
        <f t="shared" si="102"/>
        <v>8.6840000003576279E-2</v>
      </c>
      <c r="Q1242" s="1">
        <f t="shared" si="103"/>
        <v>2.0841600000858307</v>
      </c>
      <c r="R1242" s="1">
        <f t="shared" si="104"/>
        <v>0.47499999999854481</v>
      </c>
    </row>
    <row r="1243" spans="1:18" x14ac:dyDescent="0.35">
      <c r="A1243" s="1">
        <v>6786</v>
      </c>
      <c r="B1243" s="1">
        <v>179812</v>
      </c>
      <c r="C1243" s="1">
        <v>41549</v>
      </c>
      <c r="D1243" s="1">
        <v>12</v>
      </c>
      <c r="E1243" s="1">
        <v>2</v>
      </c>
      <c r="F1243" s="1">
        <v>393</v>
      </c>
      <c r="G1243" s="1">
        <v>571</v>
      </c>
      <c r="H1243" s="2">
        <v>41566.354166666664</v>
      </c>
      <c r="I1243" s="2">
        <v>41566.40034</v>
      </c>
      <c r="J1243" s="1">
        <v>1</v>
      </c>
      <c r="K1243" s="1">
        <v>0</v>
      </c>
      <c r="L1243" s="2">
        <v>41565.879166666666</v>
      </c>
      <c r="M1243" s="1">
        <v>0</v>
      </c>
      <c r="N1243" s="1">
        <f t="shared" si="100"/>
        <v>6</v>
      </c>
      <c r="O1243" s="1">
        <f t="shared" si="101"/>
        <v>8</v>
      </c>
      <c r="P1243" s="1">
        <f t="shared" si="102"/>
        <v>4.6173333335900679E-2</v>
      </c>
      <c r="Q1243" s="1">
        <f t="shared" si="103"/>
        <v>1.1081600000616163</v>
      </c>
      <c r="R1243" s="1">
        <f t="shared" si="104"/>
        <v>0.47499999999854481</v>
      </c>
    </row>
    <row r="1244" spans="1:18" x14ac:dyDescent="0.35">
      <c r="A1244" s="1">
        <v>7294</v>
      </c>
      <c r="B1244" s="1">
        <v>165248</v>
      </c>
      <c r="C1244" s="1">
        <v>36270</v>
      </c>
      <c r="D1244" s="1">
        <v>12</v>
      </c>
      <c r="E1244" s="1">
        <v>2</v>
      </c>
      <c r="F1244" s="1">
        <v>977</v>
      </c>
      <c r="G1244" s="1">
        <v>393</v>
      </c>
      <c r="H1244" s="2">
        <v>41493.427083333336</v>
      </c>
      <c r="I1244" s="2">
        <v>41493.51238</v>
      </c>
      <c r="J1244" s="1">
        <v>0</v>
      </c>
      <c r="K1244" s="1">
        <v>1</v>
      </c>
      <c r="L1244" s="2">
        <v>41492.951388888891</v>
      </c>
      <c r="M1244" s="1">
        <v>0</v>
      </c>
      <c r="N1244" s="1">
        <f t="shared" si="100"/>
        <v>3</v>
      </c>
      <c r="O1244" s="1">
        <f t="shared" si="101"/>
        <v>10</v>
      </c>
      <c r="P1244" s="1">
        <f t="shared" si="102"/>
        <v>8.5296666664362419E-2</v>
      </c>
      <c r="Q1244" s="1">
        <f t="shared" si="103"/>
        <v>2.0471199999446981</v>
      </c>
      <c r="R1244" s="1">
        <f t="shared" si="104"/>
        <v>0.47569444444525288</v>
      </c>
    </row>
    <row r="1245" spans="1:18" x14ac:dyDescent="0.35">
      <c r="A1245" s="1">
        <v>7615</v>
      </c>
      <c r="B1245" s="1">
        <v>169481</v>
      </c>
      <c r="C1245" s="1">
        <v>41354</v>
      </c>
      <c r="D1245" s="1">
        <v>12</v>
      </c>
      <c r="E1245" s="1">
        <v>3</v>
      </c>
      <c r="F1245" s="1">
        <v>115</v>
      </c>
      <c r="G1245" s="1" t="s">
        <v>12</v>
      </c>
      <c r="H1245" s="2">
        <v>41513.385416666664</v>
      </c>
      <c r="I1245" s="2">
        <v>41513.59375</v>
      </c>
      <c r="J1245" s="1">
        <v>1</v>
      </c>
      <c r="K1245" s="1">
        <v>0</v>
      </c>
      <c r="L1245" s="2">
        <v>41512.90902777778</v>
      </c>
      <c r="M1245" s="1">
        <v>0</v>
      </c>
      <c r="N1245" s="1">
        <f t="shared" si="100"/>
        <v>2</v>
      </c>
      <c r="O1245" s="1">
        <f t="shared" si="101"/>
        <v>9</v>
      </c>
      <c r="P1245" s="1">
        <f t="shared" si="102"/>
        <v>0.20833333333575865</v>
      </c>
      <c r="Q1245" s="1">
        <f t="shared" si="103"/>
        <v>5.0000000000582077</v>
      </c>
      <c r="R1245" s="1">
        <f t="shared" si="104"/>
        <v>0.476388888884685</v>
      </c>
    </row>
    <row r="1246" spans="1:18" x14ac:dyDescent="0.35">
      <c r="A1246" s="1">
        <v>5504</v>
      </c>
      <c r="B1246" s="1">
        <v>176292</v>
      </c>
      <c r="C1246" s="1">
        <v>43906</v>
      </c>
      <c r="D1246" s="1">
        <v>12</v>
      </c>
      <c r="E1246" s="1">
        <v>2</v>
      </c>
      <c r="F1246" s="1">
        <v>1135</v>
      </c>
      <c r="G1246" s="1">
        <v>1384</v>
      </c>
      <c r="H1246" s="2">
        <v>41547.375</v>
      </c>
      <c r="I1246" s="2">
        <v>41547.417280000001</v>
      </c>
      <c r="J1246" s="1">
        <v>1</v>
      </c>
      <c r="K1246" s="1">
        <v>0</v>
      </c>
      <c r="L1246" s="2">
        <v>41546.898611111108</v>
      </c>
      <c r="M1246" s="1">
        <v>0</v>
      </c>
      <c r="N1246" s="1">
        <f t="shared" si="100"/>
        <v>1</v>
      </c>
      <c r="O1246" s="1">
        <f t="shared" si="101"/>
        <v>9</v>
      </c>
      <c r="P1246" s="1">
        <f t="shared" si="102"/>
        <v>4.2280000001483131E-2</v>
      </c>
      <c r="Q1246" s="1">
        <f t="shared" si="103"/>
        <v>1.0147200000355951</v>
      </c>
      <c r="R1246" s="1">
        <f t="shared" si="104"/>
        <v>0.47638888889196096</v>
      </c>
    </row>
    <row r="1247" spans="1:18" x14ac:dyDescent="0.35">
      <c r="A1247" s="1">
        <v>7236</v>
      </c>
      <c r="B1247" s="1">
        <v>185048</v>
      </c>
      <c r="C1247" s="1">
        <v>48279</v>
      </c>
      <c r="D1247" s="1">
        <v>12</v>
      </c>
      <c r="E1247" s="1">
        <v>2</v>
      </c>
      <c r="F1247" s="1">
        <v>393</v>
      </c>
      <c r="G1247" s="1">
        <v>448</v>
      </c>
      <c r="H1247" s="2">
        <v>41596.40625</v>
      </c>
      <c r="I1247" s="2">
        <v>41596.504529999998</v>
      </c>
      <c r="J1247" s="1">
        <v>1</v>
      </c>
      <c r="K1247" s="1">
        <v>0</v>
      </c>
      <c r="L1247" s="2">
        <v>41595.929166666669</v>
      </c>
      <c r="M1247" s="1">
        <v>0</v>
      </c>
      <c r="N1247" s="1">
        <f t="shared" si="100"/>
        <v>1</v>
      </c>
      <c r="O1247" s="1">
        <f t="shared" si="101"/>
        <v>9</v>
      </c>
      <c r="P1247" s="1">
        <f t="shared" si="102"/>
        <v>9.8279999998339918E-2</v>
      </c>
      <c r="Q1247" s="1">
        <f t="shared" si="103"/>
        <v>2.358719999960158</v>
      </c>
      <c r="R1247" s="1">
        <f t="shared" si="104"/>
        <v>0.47708333333139308</v>
      </c>
    </row>
    <row r="1248" spans="1:18" x14ac:dyDescent="0.35">
      <c r="A1248" s="1">
        <v>7787</v>
      </c>
      <c r="B1248" s="1">
        <v>165085</v>
      </c>
      <c r="C1248" s="1">
        <v>21634</v>
      </c>
      <c r="D1248" s="1">
        <v>12</v>
      </c>
      <c r="E1248" s="1">
        <v>2</v>
      </c>
      <c r="F1248" s="1">
        <v>83</v>
      </c>
      <c r="G1248" s="1">
        <v>296</v>
      </c>
      <c r="H1248" s="2">
        <v>41492.4375</v>
      </c>
      <c r="I1248" s="2">
        <v>41492.465730000004</v>
      </c>
      <c r="J1248" s="1">
        <v>1</v>
      </c>
      <c r="K1248" s="1">
        <v>0</v>
      </c>
      <c r="L1248" s="2">
        <v>41491.959722222222</v>
      </c>
      <c r="M1248" s="1">
        <v>0</v>
      </c>
      <c r="N1248" s="1">
        <f t="shared" si="100"/>
        <v>2</v>
      </c>
      <c r="O1248" s="1">
        <f t="shared" si="101"/>
        <v>10</v>
      </c>
      <c r="P1248" s="1">
        <f t="shared" si="102"/>
        <v>2.8230000003532041E-2</v>
      </c>
      <c r="Q1248" s="1">
        <f t="shared" si="103"/>
        <v>0.67752000008476898</v>
      </c>
      <c r="R1248" s="1">
        <f t="shared" si="104"/>
        <v>0.47777777777810115</v>
      </c>
    </row>
    <row r="1249" spans="1:18" x14ac:dyDescent="0.35">
      <c r="A1249" s="1">
        <v>7671</v>
      </c>
      <c r="B1249" s="1">
        <v>168694</v>
      </c>
      <c r="C1249" s="1">
        <v>39420</v>
      </c>
      <c r="D1249" s="1">
        <v>12</v>
      </c>
      <c r="E1249" s="1">
        <v>2</v>
      </c>
      <c r="F1249" s="1">
        <v>142</v>
      </c>
      <c r="G1249" s="1">
        <v>585</v>
      </c>
      <c r="H1249" s="2">
        <v>41509.3125</v>
      </c>
      <c r="I1249" s="2">
        <v>41509.342859999997</v>
      </c>
      <c r="J1249" s="1">
        <v>1</v>
      </c>
      <c r="K1249" s="1">
        <v>0</v>
      </c>
      <c r="L1249" s="2">
        <v>41508.834722222222</v>
      </c>
      <c r="M1249" s="1">
        <v>0</v>
      </c>
      <c r="N1249" s="1">
        <f t="shared" si="100"/>
        <v>5</v>
      </c>
      <c r="O1249" s="1">
        <f t="shared" si="101"/>
        <v>7</v>
      </c>
      <c r="P1249" s="1">
        <f t="shared" si="102"/>
        <v>3.0359999997017439E-2</v>
      </c>
      <c r="Q1249" s="1">
        <f t="shared" si="103"/>
        <v>0.72863999992841855</v>
      </c>
      <c r="R1249" s="1">
        <f t="shared" si="104"/>
        <v>0.47777777777810115</v>
      </c>
    </row>
    <row r="1250" spans="1:18" x14ac:dyDescent="0.35">
      <c r="A1250" s="1">
        <v>7049</v>
      </c>
      <c r="B1250" s="1">
        <v>172585</v>
      </c>
      <c r="C1250" s="1">
        <v>29648</v>
      </c>
      <c r="D1250" s="1">
        <v>12</v>
      </c>
      <c r="E1250" s="1">
        <v>2</v>
      </c>
      <c r="F1250" s="1">
        <v>1165</v>
      </c>
      <c r="G1250" s="1">
        <v>58</v>
      </c>
      <c r="H1250" s="2">
        <v>41527.385416666664</v>
      </c>
      <c r="I1250" s="2">
        <v>41527.466039999999</v>
      </c>
      <c r="J1250" s="1">
        <v>0</v>
      </c>
      <c r="K1250" s="1">
        <v>0</v>
      </c>
      <c r="L1250" s="2">
        <v>41526.907638888886</v>
      </c>
      <c r="M1250" s="1">
        <v>0</v>
      </c>
      <c r="N1250" s="1">
        <f t="shared" si="100"/>
        <v>2</v>
      </c>
      <c r="O1250" s="1">
        <f t="shared" si="101"/>
        <v>9</v>
      </c>
      <c r="P1250" s="1">
        <f t="shared" si="102"/>
        <v>8.0623333335097414E-2</v>
      </c>
      <c r="Q1250" s="1">
        <f t="shared" si="103"/>
        <v>1.9349600000423379</v>
      </c>
      <c r="R1250" s="1">
        <f t="shared" si="104"/>
        <v>0.47777777777810115</v>
      </c>
    </row>
    <row r="1251" spans="1:18" x14ac:dyDescent="0.35">
      <c r="A1251" s="1">
        <v>6917</v>
      </c>
      <c r="B1251" s="1">
        <v>173821</v>
      </c>
      <c r="C1251" s="1">
        <v>42840</v>
      </c>
      <c r="D1251" s="1">
        <v>12</v>
      </c>
      <c r="E1251" s="1">
        <v>3</v>
      </c>
      <c r="F1251" s="1">
        <v>422</v>
      </c>
      <c r="G1251" s="1" t="s">
        <v>12</v>
      </c>
      <c r="H1251" s="2">
        <v>41533.416666666664</v>
      </c>
      <c r="I1251" s="2">
        <v>41533.625</v>
      </c>
      <c r="J1251" s="1">
        <v>1</v>
      </c>
      <c r="K1251" s="1">
        <v>0</v>
      </c>
      <c r="L1251" s="2">
        <v>41532.938888888886</v>
      </c>
      <c r="M1251" s="1">
        <v>0</v>
      </c>
      <c r="N1251" s="1">
        <f t="shared" si="100"/>
        <v>1</v>
      </c>
      <c r="O1251" s="1">
        <f t="shared" si="101"/>
        <v>10</v>
      </c>
      <c r="P1251" s="1">
        <f t="shared" si="102"/>
        <v>0.20833333333575865</v>
      </c>
      <c r="Q1251" s="1">
        <f t="shared" si="103"/>
        <v>5.0000000000582077</v>
      </c>
      <c r="R1251" s="1">
        <f t="shared" si="104"/>
        <v>0.47777777777810115</v>
      </c>
    </row>
    <row r="1252" spans="1:18" x14ac:dyDescent="0.35">
      <c r="A1252" s="1">
        <v>5798</v>
      </c>
      <c r="B1252" s="1">
        <v>180214</v>
      </c>
      <c r="C1252" s="1">
        <v>44401</v>
      </c>
      <c r="D1252" s="1">
        <v>85</v>
      </c>
      <c r="E1252" s="1">
        <v>2</v>
      </c>
      <c r="F1252" s="1">
        <v>393</v>
      </c>
      <c r="G1252" s="1">
        <v>308</v>
      </c>
      <c r="H1252" s="2">
        <v>41568.25</v>
      </c>
      <c r="I1252" s="2">
        <v>41568.372889999999</v>
      </c>
      <c r="J1252" s="1">
        <v>0</v>
      </c>
      <c r="K1252" s="1">
        <v>0</v>
      </c>
      <c r="L1252" s="2">
        <v>41567.772222222222</v>
      </c>
      <c r="M1252" s="1">
        <v>0</v>
      </c>
      <c r="N1252" s="1">
        <f t="shared" si="100"/>
        <v>1</v>
      </c>
      <c r="O1252" s="1">
        <f t="shared" si="101"/>
        <v>6</v>
      </c>
      <c r="P1252" s="1">
        <f t="shared" si="102"/>
        <v>0.1228899999987334</v>
      </c>
      <c r="Q1252" s="1">
        <f t="shared" si="103"/>
        <v>2.9493599999696016</v>
      </c>
      <c r="R1252" s="1">
        <f t="shared" si="104"/>
        <v>0.47777777777810115</v>
      </c>
    </row>
    <row r="1253" spans="1:18" x14ac:dyDescent="0.35">
      <c r="A1253" s="1">
        <v>6998</v>
      </c>
      <c r="B1253" s="1">
        <v>156034</v>
      </c>
      <c r="C1253" s="1">
        <v>34514</v>
      </c>
      <c r="D1253" s="1">
        <v>12</v>
      </c>
      <c r="E1253" s="1">
        <v>2</v>
      </c>
      <c r="F1253" s="1">
        <v>145</v>
      </c>
      <c r="G1253" s="1">
        <v>585</v>
      </c>
      <c r="H1253" s="2">
        <v>41446.791666666664</v>
      </c>
      <c r="I1253" s="2">
        <v>41447</v>
      </c>
      <c r="J1253" s="1">
        <v>1</v>
      </c>
      <c r="K1253" s="1">
        <v>0</v>
      </c>
      <c r="L1253" s="2">
        <v>41446.313194444447</v>
      </c>
      <c r="M1253" s="1">
        <v>0</v>
      </c>
      <c r="N1253" s="1">
        <f t="shared" si="100"/>
        <v>5</v>
      </c>
      <c r="O1253" s="1">
        <f t="shared" si="101"/>
        <v>19</v>
      </c>
      <c r="P1253" s="1">
        <f t="shared" si="102"/>
        <v>0.20833333333575865</v>
      </c>
      <c r="Q1253" s="1">
        <f t="shared" si="103"/>
        <v>5.0000000000582077</v>
      </c>
      <c r="R1253" s="1">
        <f t="shared" si="104"/>
        <v>0.47847222221753327</v>
      </c>
    </row>
    <row r="1254" spans="1:18" x14ac:dyDescent="0.35">
      <c r="A1254" s="1">
        <v>5849</v>
      </c>
      <c r="B1254" s="1">
        <v>168699</v>
      </c>
      <c r="C1254" s="1">
        <v>40406</v>
      </c>
      <c r="D1254" s="1">
        <v>12</v>
      </c>
      <c r="E1254" s="1">
        <v>2</v>
      </c>
      <c r="F1254" s="1">
        <v>393</v>
      </c>
      <c r="G1254" s="1">
        <v>137</v>
      </c>
      <c r="H1254" s="2">
        <v>41509.333333333336</v>
      </c>
      <c r="I1254" s="2">
        <v>41509.461340000002</v>
      </c>
      <c r="J1254" s="1">
        <v>0</v>
      </c>
      <c r="K1254" s="1">
        <v>0</v>
      </c>
      <c r="L1254" s="2">
        <v>41508.854861111111</v>
      </c>
      <c r="M1254" s="1">
        <v>0</v>
      </c>
      <c r="N1254" s="1">
        <f t="shared" si="100"/>
        <v>5</v>
      </c>
      <c r="O1254" s="1">
        <f t="shared" si="101"/>
        <v>8</v>
      </c>
      <c r="P1254" s="1">
        <f t="shared" si="102"/>
        <v>0.12800666666589677</v>
      </c>
      <c r="Q1254" s="1">
        <f t="shared" si="103"/>
        <v>3.0721599999815226</v>
      </c>
      <c r="R1254" s="1">
        <f t="shared" si="104"/>
        <v>0.47847222222480923</v>
      </c>
    </row>
    <row r="1255" spans="1:18" x14ac:dyDescent="0.35">
      <c r="A1255" s="1">
        <v>7855</v>
      </c>
      <c r="B1255" s="1">
        <v>176945</v>
      </c>
      <c r="C1255" s="1">
        <v>2065</v>
      </c>
      <c r="D1255" s="1">
        <v>85</v>
      </c>
      <c r="E1255" s="1">
        <v>2</v>
      </c>
      <c r="F1255" s="1">
        <v>1154</v>
      </c>
      <c r="G1255" s="1">
        <v>625</v>
      </c>
      <c r="H1255" s="2">
        <v>41550.916666666664</v>
      </c>
      <c r="I1255" s="2">
        <v>41550.961519999997</v>
      </c>
      <c r="J1255" s="1">
        <v>0</v>
      </c>
      <c r="K1255" s="1">
        <v>0</v>
      </c>
      <c r="L1255" s="2">
        <v>41550.4375</v>
      </c>
      <c r="M1255" s="1">
        <v>0</v>
      </c>
      <c r="N1255" s="1">
        <f t="shared" si="100"/>
        <v>4</v>
      </c>
      <c r="O1255" s="1">
        <f t="shared" si="101"/>
        <v>22</v>
      </c>
      <c r="P1255" s="1">
        <f t="shared" si="102"/>
        <v>4.4853333332866896E-2</v>
      </c>
      <c r="Q1255" s="1">
        <f t="shared" si="103"/>
        <v>1.0764799999888055</v>
      </c>
      <c r="R1255" s="1">
        <f t="shared" si="104"/>
        <v>0.47916666666424135</v>
      </c>
    </row>
    <row r="1256" spans="1:18" x14ac:dyDescent="0.35">
      <c r="A1256" s="1">
        <v>6356</v>
      </c>
      <c r="B1256" s="1">
        <v>157420</v>
      </c>
      <c r="C1256" s="1">
        <v>28128</v>
      </c>
      <c r="D1256" s="1">
        <v>12</v>
      </c>
      <c r="E1256" s="1">
        <v>3</v>
      </c>
      <c r="F1256" s="1">
        <v>572</v>
      </c>
      <c r="G1256" s="1" t="s">
        <v>12</v>
      </c>
      <c r="H1256" s="2">
        <v>41454.416666666664</v>
      </c>
      <c r="I1256" s="2">
        <v>41454.625</v>
      </c>
      <c r="J1256" s="1">
        <v>0</v>
      </c>
      <c r="K1256" s="1">
        <v>1</v>
      </c>
      <c r="L1256" s="2">
        <v>41453.936111111114</v>
      </c>
      <c r="M1256" s="1">
        <v>0</v>
      </c>
      <c r="N1256" s="1">
        <f t="shared" si="100"/>
        <v>6</v>
      </c>
      <c r="O1256" s="1">
        <f t="shared" si="101"/>
        <v>10</v>
      </c>
      <c r="P1256" s="1">
        <f t="shared" si="102"/>
        <v>0.20833333333575865</v>
      </c>
      <c r="Q1256" s="1">
        <f t="shared" si="103"/>
        <v>5.0000000000582077</v>
      </c>
      <c r="R1256" s="1">
        <f t="shared" si="104"/>
        <v>0.48055555555038154</v>
      </c>
    </row>
    <row r="1257" spans="1:18" x14ac:dyDescent="0.35">
      <c r="A1257" s="1">
        <v>7460</v>
      </c>
      <c r="B1257" s="1">
        <v>168728</v>
      </c>
      <c r="C1257" s="1">
        <v>40225</v>
      </c>
      <c r="D1257" s="1">
        <v>12</v>
      </c>
      <c r="E1257" s="1">
        <v>3</v>
      </c>
      <c r="F1257" s="1">
        <v>776</v>
      </c>
      <c r="G1257" s="1" t="s">
        <v>12</v>
      </c>
      <c r="H1257" s="2">
        <v>41509.4375</v>
      </c>
      <c r="I1257" s="2">
        <v>41509.680350000002</v>
      </c>
      <c r="J1257" s="1">
        <v>0</v>
      </c>
      <c r="K1257" s="1">
        <v>0</v>
      </c>
      <c r="L1257" s="2">
        <v>41508.956944444442</v>
      </c>
      <c r="M1257" s="1">
        <v>0</v>
      </c>
      <c r="N1257" s="1">
        <f t="shared" si="100"/>
        <v>5</v>
      </c>
      <c r="O1257" s="1">
        <f t="shared" si="101"/>
        <v>10</v>
      </c>
      <c r="P1257" s="1">
        <f t="shared" si="102"/>
        <v>0.24285000000236323</v>
      </c>
      <c r="Q1257" s="1">
        <f t="shared" si="103"/>
        <v>5.8284000000567175</v>
      </c>
      <c r="R1257" s="1">
        <f t="shared" si="104"/>
        <v>0.4805555555576575</v>
      </c>
    </row>
    <row r="1258" spans="1:18" x14ac:dyDescent="0.35">
      <c r="A1258" s="1">
        <v>7795</v>
      </c>
      <c r="B1258" s="1">
        <v>177092</v>
      </c>
      <c r="C1258" s="1">
        <v>29648</v>
      </c>
      <c r="D1258" s="1">
        <v>12</v>
      </c>
      <c r="E1258" s="1">
        <v>3</v>
      </c>
      <c r="F1258" s="1">
        <v>542</v>
      </c>
      <c r="G1258" s="1" t="s">
        <v>12</v>
      </c>
      <c r="H1258" s="2">
        <v>41551.395833333336</v>
      </c>
      <c r="I1258" s="2">
        <v>41551.510929999997</v>
      </c>
      <c r="J1258" s="1">
        <v>0</v>
      </c>
      <c r="K1258" s="1">
        <v>0</v>
      </c>
      <c r="L1258" s="2">
        <v>41550.914583333331</v>
      </c>
      <c r="M1258" s="1">
        <v>0</v>
      </c>
      <c r="N1258" s="1">
        <f t="shared" si="100"/>
        <v>5</v>
      </c>
      <c r="O1258" s="1">
        <f t="shared" si="101"/>
        <v>9</v>
      </c>
      <c r="P1258" s="1">
        <f t="shared" si="102"/>
        <v>0.11509666666097473</v>
      </c>
      <c r="Q1258" s="1">
        <f t="shared" si="103"/>
        <v>2.7623199998633936</v>
      </c>
      <c r="R1258" s="1">
        <f t="shared" si="104"/>
        <v>0.48125000000436557</v>
      </c>
    </row>
    <row r="1259" spans="1:18" x14ac:dyDescent="0.35">
      <c r="A1259" s="1">
        <v>5373</v>
      </c>
      <c r="B1259" s="1">
        <v>180380</v>
      </c>
      <c r="C1259" s="1">
        <v>40064</v>
      </c>
      <c r="D1259" s="1">
        <v>89</v>
      </c>
      <c r="E1259" s="1">
        <v>2</v>
      </c>
      <c r="F1259" s="1">
        <v>1034</v>
      </c>
      <c r="G1259" s="1">
        <v>963</v>
      </c>
      <c r="H1259" s="2">
        <v>41569.322916666664</v>
      </c>
      <c r="I1259" s="2">
        <v>41569.356110000001</v>
      </c>
      <c r="J1259" s="1">
        <v>0</v>
      </c>
      <c r="K1259" s="1">
        <v>0</v>
      </c>
      <c r="L1259" s="2">
        <v>41568.84097222222</v>
      </c>
      <c r="M1259" s="1">
        <v>0</v>
      </c>
      <c r="N1259" s="1">
        <f t="shared" si="100"/>
        <v>2</v>
      </c>
      <c r="O1259" s="1">
        <f t="shared" si="101"/>
        <v>7</v>
      </c>
      <c r="P1259" s="1">
        <f t="shared" si="102"/>
        <v>3.3193333336384967E-2</v>
      </c>
      <c r="Q1259" s="1">
        <f t="shared" si="103"/>
        <v>0.79664000007323921</v>
      </c>
      <c r="R1259" s="1">
        <f t="shared" si="104"/>
        <v>0.48194444444379769</v>
      </c>
    </row>
    <row r="1260" spans="1:18" x14ac:dyDescent="0.35">
      <c r="A1260" s="1">
        <v>6114</v>
      </c>
      <c r="B1260" s="1">
        <v>184015</v>
      </c>
      <c r="C1260" s="1">
        <v>47076</v>
      </c>
      <c r="D1260" s="1">
        <v>12</v>
      </c>
      <c r="E1260" s="1">
        <v>3</v>
      </c>
      <c r="F1260" s="1">
        <v>789</v>
      </c>
      <c r="G1260" s="1" t="s">
        <v>12</v>
      </c>
      <c r="H1260" s="2">
        <v>41589.458333333336</v>
      </c>
      <c r="I1260" s="2">
        <v>41589.468520000002</v>
      </c>
      <c r="J1260" s="1">
        <v>1</v>
      </c>
      <c r="K1260" s="1">
        <v>0</v>
      </c>
      <c r="L1260" s="2">
        <v>41588.976388888892</v>
      </c>
      <c r="M1260" s="1">
        <v>0</v>
      </c>
      <c r="N1260" s="1">
        <f t="shared" si="100"/>
        <v>1</v>
      </c>
      <c r="O1260" s="1">
        <f t="shared" si="101"/>
        <v>11</v>
      </c>
      <c r="P1260" s="1">
        <f t="shared" si="102"/>
        <v>1.0186666666413657E-2</v>
      </c>
      <c r="Q1260" s="1">
        <f t="shared" si="103"/>
        <v>0.24447999999392778</v>
      </c>
      <c r="R1260" s="1">
        <f t="shared" si="104"/>
        <v>0.48194444444379769</v>
      </c>
    </row>
    <row r="1261" spans="1:18" x14ac:dyDescent="0.35">
      <c r="A1261" s="1">
        <v>6894</v>
      </c>
      <c r="B1261" s="1">
        <v>168870</v>
      </c>
      <c r="C1261" s="1">
        <v>40488</v>
      </c>
      <c r="D1261" s="1">
        <v>89</v>
      </c>
      <c r="E1261" s="1">
        <v>2</v>
      </c>
      <c r="F1261" s="1">
        <v>168</v>
      </c>
      <c r="G1261" s="1">
        <v>1314</v>
      </c>
      <c r="H1261" s="2">
        <v>41510.197916666664</v>
      </c>
      <c r="I1261" s="2">
        <v>41510.221100000002</v>
      </c>
      <c r="J1261" s="1">
        <v>1</v>
      </c>
      <c r="K1261" s="1">
        <v>0</v>
      </c>
      <c r="L1261" s="2">
        <v>41509.715277777781</v>
      </c>
      <c r="M1261" s="1">
        <v>0</v>
      </c>
      <c r="N1261" s="1">
        <f t="shared" si="100"/>
        <v>6</v>
      </c>
      <c r="O1261" s="1">
        <f t="shared" si="101"/>
        <v>4</v>
      </c>
      <c r="P1261" s="1">
        <f t="shared" si="102"/>
        <v>2.3183333338238299E-2</v>
      </c>
      <c r="Q1261" s="1">
        <f t="shared" si="103"/>
        <v>0.55640000011771917</v>
      </c>
      <c r="R1261" s="1">
        <f t="shared" si="104"/>
        <v>0.48263888888322981</v>
      </c>
    </row>
    <row r="1262" spans="1:18" x14ac:dyDescent="0.35">
      <c r="A1262" s="1">
        <v>7002</v>
      </c>
      <c r="B1262" s="1">
        <v>183900</v>
      </c>
      <c r="C1262" s="1">
        <v>16146</v>
      </c>
      <c r="D1262" s="1">
        <v>12</v>
      </c>
      <c r="E1262" s="1">
        <v>2</v>
      </c>
      <c r="F1262" s="1">
        <v>1393</v>
      </c>
      <c r="G1262" s="1">
        <v>363</v>
      </c>
      <c r="H1262" s="2">
        <v>41588.90625</v>
      </c>
      <c r="I1262" s="2">
        <v>41589.005440000001</v>
      </c>
      <c r="J1262" s="1">
        <v>0</v>
      </c>
      <c r="K1262" s="1">
        <v>0</v>
      </c>
      <c r="L1262" s="2">
        <v>41588.423611111109</v>
      </c>
      <c r="M1262" s="1">
        <v>0</v>
      </c>
      <c r="N1262" s="1">
        <f t="shared" si="100"/>
        <v>7</v>
      </c>
      <c r="O1262" s="1">
        <f t="shared" si="101"/>
        <v>21</v>
      </c>
      <c r="P1262" s="1">
        <f t="shared" si="102"/>
        <v>9.9190000000817236E-2</v>
      </c>
      <c r="Q1262" s="1">
        <f t="shared" si="103"/>
        <v>2.3805600000196137</v>
      </c>
      <c r="R1262" s="1">
        <f t="shared" si="104"/>
        <v>0.48263888889050577</v>
      </c>
    </row>
    <row r="1263" spans="1:18" x14ac:dyDescent="0.35">
      <c r="A1263" s="1">
        <v>6672</v>
      </c>
      <c r="B1263" s="1">
        <v>161040</v>
      </c>
      <c r="C1263" s="1">
        <v>36782</v>
      </c>
      <c r="D1263" s="1">
        <v>24</v>
      </c>
      <c r="E1263" s="1">
        <v>2</v>
      </c>
      <c r="F1263" s="1">
        <v>393</v>
      </c>
      <c r="G1263" s="1">
        <v>1077</v>
      </c>
      <c r="H1263" s="2">
        <v>41472.90625</v>
      </c>
      <c r="I1263" s="2">
        <v>41472.989849999998</v>
      </c>
      <c r="J1263" s="1">
        <v>1</v>
      </c>
      <c r="K1263" s="1">
        <v>0</v>
      </c>
      <c r="L1263" s="2">
        <v>41472.422222222223</v>
      </c>
      <c r="M1263" s="1">
        <v>0</v>
      </c>
      <c r="N1263" s="1">
        <f t="shared" si="100"/>
        <v>3</v>
      </c>
      <c r="O1263" s="1">
        <f t="shared" si="101"/>
        <v>21</v>
      </c>
      <c r="P1263" s="1">
        <f t="shared" si="102"/>
        <v>8.3599999998114072E-2</v>
      </c>
      <c r="Q1263" s="1">
        <f t="shared" si="103"/>
        <v>2.0063999999547377</v>
      </c>
      <c r="R1263" s="1">
        <f t="shared" si="104"/>
        <v>0.48402777777664596</v>
      </c>
    </row>
    <row r="1264" spans="1:18" x14ac:dyDescent="0.35">
      <c r="A1264" s="1">
        <v>6593</v>
      </c>
      <c r="B1264" s="1">
        <v>163271</v>
      </c>
      <c r="C1264" s="1">
        <v>35280</v>
      </c>
      <c r="D1264" s="1">
        <v>12</v>
      </c>
      <c r="E1264" s="1">
        <v>2</v>
      </c>
      <c r="F1264" s="1">
        <v>392</v>
      </c>
      <c r="G1264" s="1">
        <v>297</v>
      </c>
      <c r="H1264" s="2">
        <v>41484.71875</v>
      </c>
      <c r="I1264" s="2">
        <v>41484.812989999999</v>
      </c>
      <c r="J1264" s="1">
        <v>0</v>
      </c>
      <c r="K1264" s="1">
        <v>0</v>
      </c>
      <c r="L1264" s="2">
        <v>41484.234722222223</v>
      </c>
      <c r="M1264" s="1">
        <v>0</v>
      </c>
      <c r="N1264" s="1">
        <f t="shared" si="100"/>
        <v>1</v>
      </c>
      <c r="O1264" s="1">
        <f t="shared" si="101"/>
        <v>17</v>
      </c>
      <c r="P1264" s="1">
        <f t="shared" si="102"/>
        <v>9.4239999998535495E-2</v>
      </c>
      <c r="Q1264" s="1">
        <f t="shared" si="103"/>
        <v>2.2617599999648519</v>
      </c>
      <c r="R1264" s="1">
        <f t="shared" si="104"/>
        <v>0.48402777777664596</v>
      </c>
    </row>
    <row r="1265" spans="1:18" x14ac:dyDescent="0.35">
      <c r="A1265" s="1">
        <v>7985</v>
      </c>
      <c r="B1265" s="1">
        <v>176908</v>
      </c>
      <c r="C1265" s="1">
        <v>19862</v>
      </c>
      <c r="D1265" s="1">
        <v>12</v>
      </c>
      <c r="E1265" s="1">
        <v>2</v>
      </c>
      <c r="F1265" s="1">
        <v>1010</v>
      </c>
      <c r="G1265" s="1">
        <v>1383</v>
      </c>
      <c r="H1265" s="2">
        <v>41550.479166666664</v>
      </c>
      <c r="I1265" s="2">
        <v>41550.512940000001</v>
      </c>
      <c r="J1265" s="1">
        <v>0</v>
      </c>
      <c r="K1265" s="1">
        <v>0</v>
      </c>
      <c r="L1265" s="2">
        <v>41549.994444444441</v>
      </c>
      <c r="M1265" s="1">
        <v>0</v>
      </c>
      <c r="N1265" s="1">
        <f t="shared" si="100"/>
        <v>4</v>
      </c>
      <c r="O1265" s="1">
        <f t="shared" si="101"/>
        <v>11</v>
      </c>
      <c r="P1265" s="1">
        <f t="shared" si="102"/>
        <v>3.377333333628485E-2</v>
      </c>
      <c r="Q1265" s="1">
        <f t="shared" si="103"/>
        <v>0.8105600000708364</v>
      </c>
      <c r="R1265" s="1">
        <f t="shared" si="104"/>
        <v>0.48472222222335404</v>
      </c>
    </row>
    <row r="1266" spans="1:18" x14ac:dyDescent="0.35">
      <c r="A1266" s="1">
        <v>5615</v>
      </c>
      <c r="B1266" s="1">
        <v>163599</v>
      </c>
      <c r="C1266" s="1">
        <v>29314</v>
      </c>
      <c r="D1266" s="1">
        <v>65</v>
      </c>
      <c r="E1266" s="1">
        <v>3</v>
      </c>
      <c r="F1266" s="1">
        <v>542</v>
      </c>
      <c r="G1266" s="1" t="s">
        <v>12</v>
      </c>
      <c r="H1266" s="2">
        <v>41486.291666666664</v>
      </c>
      <c r="I1266" s="2">
        <v>41486.708330000001</v>
      </c>
      <c r="J1266" s="1">
        <v>0</v>
      </c>
      <c r="K1266" s="1">
        <v>0</v>
      </c>
      <c r="L1266" s="2">
        <v>41485.806250000001</v>
      </c>
      <c r="M1266" s="1">
        <v>0</v>
      </c>
      <c r="N1266" s="1">
        <f t="shared" si="100"/>
        <v>3</v>
      </c>
      <c r="O1266" s="1">
        <f t="shared" si="101"/>
        <v>7</v>
      </c>
      <c r="P1266" s="1">
        <f t="shared" si="102"/>
        <v>0.41666333333705552</v>
      </c>
      <c r="Q1266" s="1">
        <f t="shared" si="103"/>
        <v>9.9999200000893325</v>
      </c>
      <c r="R1266" s="1">
        <f t="shared" si="104"/>
        <v>0.48541666666278616</v>
      </c>
    </row>
    <row r="1267" spans="1:18" x14ac:dyDescent="0.35">
      <c r="A1267" s="1">
        <v>5374</v>
      </c>
      <c r="B1267" s="1">
        <v>171087</v>
      </c>
      <c r="C1267" s="1">
        <v>29648</v>
      </c>
      <c r="D1267" s="1">
        <v>12</v>
      </c>
      <c r="E1267" s="1">
        <v>3</v>
      </c>
      <c r="F1267" s="1">
        <v>150</v>
      </c>
      <c r="G1267" s="1" t="s">
        <v>12</v>
      </c>
      <c r="H1267" s="2">
        <v>41520.333333333336</v>
      </c>
      <c r="I1267" s="2">
        <v>41520.353649999997</v>
      </c>
      <c r="J1267" s="1">
        <v>0</v>
      </c>
      <c r="K1267" s="1">
        <v>0</v>
      </c>
      <c r="L1267" s="2">
        <v>41519.847222222219</v>
      </c>
      <c r="M1267" s="1">
        <v>0</v>
      </c>
      <c r="N1267" s="1">
        <f t="shared" si="100"/>
        <v>2</v>
      </c>
      <c r="O1267" s="1">
        <f t="shared" si="101"/>
        <v>8</v>
      </c>
      <c r="P1267" s="1">
        <f t="shared" si="102"/>
        <v>2.031666666152887E-2</v>
      </c>
      <c r="Q1267" s="1">
        <f t="shared" si="103"/>
        <v>0.48759999987669289</v>
      </c>
      <c r="R1267" s="1">
        <f t="shared" si="104"/>
        <v>0.48611111111677019</v>
      </c>
    </row>
    <row r="1268" spans="1:18" x14ac:dyDescent="0.35">
      <c r="A1268" s="1">
        <v>7467</v>
      </c>
      <c r="B1268" s="1">
        <v>169981</v>
      </c>
      <c r="C1268" s="1">
        <v>34955</v>
      </c>
      <c r="D1268" s="1">
        <v>12</v>
      </c>
      <c r="E1268" s="1">
        <v>2</v>
      </c>
      <c r="F1268" s="1">
        <v>1089</v>
      </c>
      <c r="G1268" s="1">
        <v>1166</v>
      </c>
      <c r="H1268" s="2">
        <v>41516.791666666664</v>
      </c>
      <c r="I1268" s="2">
        <v>41516.835509999997</v>
      </c>
      <c r="J1268" s="1">
        <v>1</v>
      </c>
      <c r="K1268" s="1">
        <v>0</v>
      </c>
      <c r="L1268" s="2">
        <v>41516.304861111108</v>
      </c>
      <c r="M1268" s="1">
        <v>0</v>
      </c>
      <c r="N1268" s="1">
        <f t="shared" si="100"/>
        <v>5</v>
      </c>
      <c r="O1268" s="1">
        <f t="shared" si="101"/>
        <v>19</v>
      </c>
      <c r="P1268" s="1">
        <f t="shared" si="102"/>
        <v>4.384333333291579E-2</v>
      </c>
      <c r="Q1268" s="1">
        <f t="shared" si="103"/>
        <v>1.052239999989979</v>
      </c>
      <c r="R1268" s="1">
        <f t="shared" si="104"/>
        <v>0.48680555555620231</v>
      </c>
    </row>
    <row r="1269" spans="1:18" x14ac:dyDescent="0.35">
      <c r="A1269" s="1">
        <v>6874</v>
      </c>
      <c r="B1269" s="1">
        <v>170390</v>
      </c>
      <c r="C1269" s="1">
        <v>41102</v>
      </c>
      <c r="D1269" s="1">
        <v>12</v>
      </c>
      <c r="E1269" s="1">
        <v>3</v>
      </c>
      <c r="F1269" s="1">
        <v>1191</v>
      </c>
      <c r="G1269" s="1" t="s">
        <v>12</v>
      </c>
      <c r="H1269" s="2">
        <v>41517.4375</v>
      </c>
      <c r="I1269" s="2">
        <v>41517.854169999999</v>
      </c>
      <c r="J1269" s="1">
        <v>1</v>
      </c>
      <c r="K1269" s="1">
        <v>0</v>
      </c>
      <c r="L1269" s="2">
        <v>41516.950694444444</v>
      </c>
      <c r="M1269" s="1">
        <v>0</v>
      </c>
      <c r="N1269" s="1">
        <f t="shared" si="100"/>
        <v>6</v>
      </c>
      <c r="O1269" s="1">
        <f t="shared" si="101"/>
        <v>10</v>
      </c>
      <c r="P1269" s="1">
        <f t="shared" si="102"/>
        <v>0.41666999999870313</v>
      </c>
      <c r="Q1269" s="1">
        <f t="shared" si="103"/>
        <v>10.000079999968875</v>
      </c>
      <c r="R1269" s="1">
        <f t="shared" si="104"/>
        <v>0.48680555555620231</v>
      </c>
    </row>
    <row r="1270" spans="1:18" x14ac:dyDescent="0.35">
      <c r="A1270" s="1">
        <v>6664</v>
      </c>
      <c r="B1270" s="1">
        <v>172101</v>
      </c>
      <c r="C1270" s="1">
        <v>41898</v>
      </c>
      <c r="D1270" s="1">
        <v>12</v>
      </c>
      <c r="E1270" s="1">
        <v>2</v>
      </c>
      <c r="F1270" s="1">
        <v>1038</v>
      </c>
      <c r="G1270" s="1">
        <v>1384</v>
      </c>
      <c r="H1270" s="2">
        <v>41524.8125</v>
      </c>
      <c r="I1270" s="2">
        <v>41524.875090000001</v>
      </c>
      <c r="J1270" s="1">
        <v>0</v>
      </c>
      <c r="K1270" s="1">
        <v>0</v>
      </c>
      <c r="L1270" s="2">
        <v>41524.325694444444</v>
      </c>
      <c r="M1270" s="1">
        <v>0</v>
      </c>
      <c r="N1270" s="1">
        <f t="shared" si="100"/>
        <v>6</v>
      </c>
      <c r="O1270" s="1">
        <f t="shared" si="101"/>
        <v>19</v>
      </c>
      <c r="P1270" s="1">
        <f t="shared" si="102"/>
        <v>6.2590000001364388E-2</v>
      </c>
      <c r="Q1270" s="1">
        <f t="shared" si="103"/>
        <v>1.5021600000327453</v>
      </c>
      <c r="R1270" s="1">
        <f t="shared" si="104"/>
        <v>0.48680555555620231</v>
      </c>
    </row>
    <row r="1271" spans="1:18" x14ac:dyDescent="0.35">
      <c r="A1271" s="1">
        <v>6069</v>
      </c>
      <c r="B1271" s="1">
        <v>178199</v>
      </c>
      <c r="C1271" s="1">
        <v>31903</v>
      </c>
      <c r="D1271" s="1">
        <v>12</v>
      </c>
      <c r="E1271" s="1">
        <v>2</v>
      </c>
      <c r="F1271" s="1">
        <v>1034</v>
      </c>
      <c r="G1271" s="1">
        <v>585</v>
      </c>
      <c r="H1271" s="2">
        <v>41557.875</v>
      </c>
      <c r="I1271" s="2">
        <v>41557.897440000001</v>
      </c>
      <c r="J1271" s="1">
        <v>0</v>
      </c>
      <c r="K1271" s="1">
        <v>1</v>
      </c>
      <c r="L1271" s="2">
        <v>41557.388194444444</v>
      </c>
      <c r="M1271" s="1">
        <v>0</v>
      </c>
      <c r="N1271" s="1">
        <f t="shared" si="100"/>
        <v>4</v>
      </c>
      <c r="O1271" s="1">
        <f t="shared" si="101"/>
        <v>21</v>
      </c>
      <c r="P1271" s="1">
        <f t="shared" si="102"/>
        <v>2.2440000000642613E-2</v>
      </c>
      <c r="Q1271" s="1">
        <f t="shared" si="103"/>
        <v>0.5385600000154227</v>
      </c>
      <c r="R1271" s="1">
        <f t="shared" si="104"/>
        <v>0.48680555555620231</v>
      </c>
    </row>
    <row r="1272" spans="1:18" x14ac:dyDescent="0.35">
      <c r="A1272" s="1">
        <v>6488</v>
      </c>
      <c r="B1272" s="1">
        <v>172405</v>
      </c>
      <c r="C1272" s="1">
        <v>40291</v>
      </c>
      <c r="D1272" s="1">
        <v>12</v>
      </c>
      <c r="E1272" s="1">
        <v>2</v>
      </c>
      <c r="F1272" s="1">
        <v>1085</v>
      </c>
      <c r="G1272" s="1">
        <v>1224</v>
      </c>
      <c r="H1272" s="2">
        <v>41526.3125</v>
      </c>
      <c r="I1272" s="2">
        <v>41526.355669999997</v>
      </c>
      <c r="J1272" s="1">
        <v>1</v>
      </c>
      <c r="K1272" s="1">
        <v>0</v>
      </c>
      <c r="L1272" s="2">
        <v>41525.824999999997</v>
      </c>
      <c r="M1272" s="1">
        <v>0</v>
      </c>
      <c r="N1272" s="1">
        <f t="shared" si="100"/>
        <v>1</v>
      </c>
      <c r="O1272" s="1">
        <f t="shared" si="101"/>
        <v>7</v>
      </c>
      <c r="P1272" s="1">
        <f t="shared" si="102"/>
        <v>4.3169999997189734E-2</v>
      </c>
      <c r="Q1272" s="1">
        <f t="shared" si="103"/>
        <v>1.0360799999325536</v>
      </c>
      <c r="R1272" s="1">
        <f t="shared" si="104"/>
        <v>0.48750000000291038</v>
      </c>
    </row>
    <row r="1273" spans="1:18" x14ac:dyDescent="0.35">
      <c r="A1273" s="1">
        <v>7564</v>
      </c>
      <c r="B1273" s="1">
        <v>174239</v>
      </c>
      <c r="C1273" s="1">
        <v>36376</v>
      </c>
      <c r="D1273" s="1">
        <v>12</v>
      </c>
      <c r="E1273" s="1">
        <v>2</v>
      </c>
      <c r="F1273" s="1">
        <v>393</v>
      </c>
      <c r="G1273" s="1">
        <v>293</v>
      </c>
      <c r="H1273" s="2">
        <v>41536</v>
      </c>
      <c r="I1273" s="2">
        <v>41536.067660000001</v>
      </c>
      <c r="J1273" s="1">
        <v>1</v>
      </c>
      <c r="K1273" s="1">
        <v>0</v>
      </c>
      <c r="L1273" s="2">
        <v>41535.512499999997</v>
      </c>
      <c r="M1273" s="1">
        <v>0</v>
      </c>
      <c r="N1273" s="1">
        <f t="shared" si="100"/>
        <v>4</v>
      </c>
      <c r="O1273" s="1">
        <f t="shared" si="101"/>
        <v>0</v>
      </c>
      <c r="P1273" s="1">
        <f t="shared" si="102"/>
        <v>6.7660000000614673E-2</v>
      </c>
      <c r="Q1273" s="1">
        <f t="shared" si="103"/>
        <v>1.6238400000147521</v>
      </c>
      <c r="R1273" s="1">
        <f t="shared" si="104"/>
        <v>0.48750000000291038</v>
      </c>
    </row>
    <row r="1274" spans="1:18" x14ac:dyDescent="0.35">
      <c r="A1274" s="1">
        <v>6479</v>
      </c>
      <c r="B1274" s="1">
        <v>176573</v>
      </c>
      <c r="C1274" s="1">
        <v>40064</v>
      </c>
      <c r="D1274" s="1">
        <v>12</v>
      </c>
      <c r="E1274" s="1">
        <v>2</v>
      </c>
      <c r="F1274" s="1">
        <v>353</v>
      </c>
      <c r="G1274" s="1">
        <v>963</v>
      </c>
      <c r="H1274" s="2">
        <v>41548.3125</v>
      </c>
      <c r="I1274" s="2">
        <v>41548.344770000003</v>
      </c>
      <c r="J1274" s="1">
        <v>0</v>
      </c>
      <c r="K1274" s="1">
        <v>0</v>
      </c>
      <c r="L1274" s="2">
        <v>41547.824999999997</v>
      </c>
      <c r="M1274" s="1">
        <v>0</v>
      </c>
      <c r="N1274" s="1">
        <f t="shared" si="100"/>
        <v>2</v>
      </c>
      <c r="O1274" s="1">
        <f t="shared" si="101"/>
        <v>7</v>
      </c>
      <c r="P1274" s="1">
        <f t="shared" si="102"/>
        <v>3.2270000003336463E-2</v>
      </c>
      <c r="Q1274" s="1">
        <f t="shared" si="103"/>
        <v>0.77448000008007511</v>
      </c>
      <c r="R1274" s="1">
        <f t="shared" si="104"/>
        <v>0.48750000000291038</v>
      </c>
    </row>
    <row r="1275" spans="1:18" x14ac:dyDescent="0.35">
      <c r="A1275" s="1">
        <v>6924</v>
      </c>
      <c r="B1275" s="1">
        <v>168085</v>
      </c>
      <c r="C1275" s="1">
        <v>40094</v>
      </c>
      <c r="D1275" s="1">
        <v>12</v>
      </c>
      <c r="E1275" s="1">
        <v>2</v>
      </c>
      <c r="F1275" s="1">
        <v>1142</v>
      </c>
      <c r="G1275" s="1">
        <v>393</v>
      </c>
      <c r="H1275" s="2">
        <v>41506.3125</v>
      </c>
      <c r="I1275" s="2">
        <v>41506.368970000003</v>
      </c>
      <c r="J1275" s="1">
        <v>0</v>
      </c>
      <c r="K1275" s="1">
        <v>0</v>
      </c>
      <c r="L1275" s="2">
        <v>41505.824305555558</v>
      </c>
      <c r="M1275" s="1">
        <v>0</v>
      </c>
      <c r="N1275" s="1">
        <f t="shared" si="100"/>
        <v>2</v>
      </c>
      <c r="O1275" s="1">
        <f t="shared" si="101"/>
        <v>7</v>
      </c>
      <c r="P1275" s="1">
        <f t="shared" si="102"/>
        <v>5.6470000003173482E-2</v>
      </c>
      <c r="Q1275" s="1">
        <f t="shared" si="103"/>
        <v>1.3552800000761636</v>
      </c>
      <c r="R1275" s="1">
        <f t="shared" si="104"/>
        <v>0.4881944444423425</v>
      </c>
    </row>
    <row r="1276" spans="1:18" x14ac:dyDescent="0.35">
      <c r="A1276" s="1">
        <v>5444</v>
      </c>
      <c r="B1276" s="1">
        <v>160653</v>
      </c>
      <c r="C1276" s="1">
        <v>36606</v>
      </c>
      <c r="D1276" s="1">
        <v>12</v>
      </c>
      <c r="E1276" s="1">
        <v>2</v>
      </c>
      <c r="F1276" s="1">
        <v>1365</v>
      </c>
      <c r="G1276" s="1">
        <v>417</v>
      </c>
      <c r="H1276" s="2">
        <v>41470.416666666664</v>
      </c>
      <c r="I1276" s="2">
        <v>41470.47178</v>
      </c>
      <c r="J1276" s="1">
        <v>1</v>
      </c>
      <c r="K1276" s="1">
        <v>0</v>
      </c>
      <c r="L1276" s="2">
        <v>41469.927777777775</v>
      </c>
      <c r="M1276" s="1">
        <v>0</v>
      </c>
      <c r="N1276" s="1">
        <f t="shared" si="100"/>
        <v>1</v>
      </c>
      <c r="O1276" s="1">
        <f t="shared" si="101"/>
        <v>10</v>
      </c>
      <c r="P1276" s="1">
        <f t="shared" si="102"/>
        <v>5.5113333335611969E-2</v>
      </c>
      <c r="Q1276" s="1">
        <f t="shared" si="103"/>
        <v>1.3227200000546873</v>
      </c>
      <c r="R1276" s="1">
        <f t="shared" si="104"/>
        <v>0.48888888888905058</v>
      </c>
    </row>
    <row r="1277" spans="1:18" x14ac:dyDescent="0.35">
      <c r="A1277" s="1">
        <v>5954</v>
      </c>
      <c r="B1277" s="1">
        <v>159421</v>
      </c>
      <c r="C1277" s="1">
        <v>35775</v>
      </c>
      <c r="D1277" s="1">
        <v>89</v>
      </c>
      <c r="E1277" s="1">
        <v>3</v>
      </c>
      <c r="F1277" s="1">
        <v>1330</v>
      </c>
      <c r="G1277" s="1" t="s">
        <v>12</v>
      </c>
      <c r="H1277" s="2">
        <v>41464.354166666664</v>
      </c>
      <c r="I1277" s="2">
        <v>41464.5625</v>
      </c>
      <c r="J1277" s="1">
        <v>0</v>
      </c>
      <c r="K1277" s="1">
        <v>0</v>
      </c>
      <c r="L1277" s="2">
        <v>41463.864583333336</v>
      </c>
      <c r="M1277" s="1">
        <v>0</v>
      </c>
      <c r="N1277" s="1">
        <f t="shared" si="100"/>
        <v>2</v>
      </c>
      <c r="O1277" s="1">
        <f t="shared" si="101"/>
        <v>8</v>
      </c>
      <c r="P1277" s="1">
        <f t="shared" si="102"/>
        <v>0.20833333333575865</v>
      </c>
      <c r="Q1277" s="1">
        <f t="shared" si="103"/>
        <v>5.0000000000582077</v>
      </c>
      <c r="R1277" s="1">
        <f t="shared" si="104"/>
        <v>0.48958333332848269</v>
      </c>
    </row>
    <row r="1278" spans="1:18" x14ac:dyDescent="0.35">
      <c r="A1278" s="1">
        <v>7385</v>
      </c>
      <c r="B1278" s="1">
        <v>179790</v>
      </c>
      <c r="C1278" s="1">
        <v>45606</v>
      </c>
      <c r="D1278" s="1">
        <v>24</v>
      </c>
      <c r="E1278" s="1">
        <v>2</v>
      </c>
      <c r="F1278" s="1">
        <v>83</v>
      </c>
      <c r="G1278" s="1">
        <v>1384</v>
      </c>
      <c r="H1278" s="2">
        <v>41566.291666666664</v>
      </c>
      <c r="I1278" s="2">
        <v>41566.332219999997</v>
      </c>
      <c r="J1278" s="1">
        <v>1</v>
      </c>
      <c r="K1278" s="1">
        <v>0</v>
      </c>
      <c r="L1278" s="2">
        <v>41565.802083333336</v>
      </c>
      <c r="M1278" s="1">
        <v>0</v>
      </c>
      <c r="N1278" s="1">
        <f t="shared" si="100"/>
        <v>6</v>
      </c>
      <c r="O1278" s="1">
        <f t="shared" si="101"/>
        <v>7</v>
      </c>
      <c r="P1278" s="1">
        <f t="shared" si="102"/>
        <v>4.0553333332354669E-2</v>
      </c>
      <c r="Q1278" s="1">
        <f t="shared" si="103"/>
        <v>0.97327999997651204</v>
      </c>
      <c r="R1278" s="1">
        <f t="shared" si="104"/>
        <v>0.48958333332848269</v>
      </c>
    </row>
    <row r="1279" spans="1:18" x14ac:dyDescent="0.35">
      <c r="A1279" s="1">
        <v>6206</v>
      </c>
      <c r="B1279" s="1">
        <v>184140</v>
      </c>
      <c r="C1279" s="1">
        <v>47797</v>
      </c>
      <c r="D1279" s="1">
        <v>12</v>
      </c>
      <c r="E1279" s="1">
        <v>3</v>
      </c>
      <c r="F1279" s="1">
        <v>798</v>
      </c>
      <c r="G1279" s="1" t="s">
        <v>12</v>
      </c>
      <c r="H1279" s="2">
        <v>41590.375</v>
      </c>
      <c r="I1279" s="2">
        <v>41590.791669999999</v>
      </c>
      <c r="J1279" s="1">
        <v>0</v>
      </c>
      <c r="K1279" s="1">
        <v>0</v>
      </c>
      <c r="L1279" s="2">
        <v>41589.885416666664</v>
      </c>
      <c r="M1279" s="1">
        <v>0</v>
      </c>
      <c r="N1279" s="1">
        <f t="shared" si="100"/>
        <v>2</v>
      </c>
      <c r="O1279" s="1">
        <f t="shared" si="101"/>
        <v>9</v>
      </c>
      <c r="P1279" s="1">
        <f t="shared" si="102"/>
        <v>0.41666999999870313</v>
      </c>
      <c r="Q1279" s="1">
        <f t="shared" si="103"/>
        <v>10.000079999968875</v>
      </c>
      <c r="R1279" s="1">
        <f t="shared" si="104"/>
        <v>0.48958333333575865</v>
      </c>
    </row>
    <row r="1280" spans="1:18" x14ac:dyDescent="0.35">
      <c r="A1280" s="1">
        <v>5952</v>
      </c>
      <c r="B1280" s="1">
        <v>180704</v>
      </c>
      <c r="C1280" s="1">
        <v>46014</v>
      </c>
      <c r="D1280" s="1">
        <v>12</v>
      </c>
      <c r="E1280" s="1">
        <v>3</v>
      </c>
      <c r="F1280" s="1">
        <v>410</v>
      </c>
      <c r="G1280" s="1" t="s">
        <v>12</v>
      </c>
      <c r="H1280" s="2">
        <v>41571.416666666664</v>
      </c>
      <c r="I1280" s="2">
        <v>41571.625</v>
      </c>
      <c r="J1280" s="1">
        <v>1</v>
      </c>
      <c r="K1280" s="1">
        <v>0</v>
      </c>
      <c r="L1280" s="2">
        <v>41570.926388888889</v>
      </c>
      <c r="M1280" s="1">
        <v>0</v>
      </c>
      <c r="N1280" s="1">
        <f t="shared" si="100"/>
        <v>4</v>
      </c>
      <c r="O1280" s="1">
        <f t="shared" si="101"/>
        <v>10</v>
      </c>
      <c r="P1280" s="1">
        <f t="shared" si="102"/>
        <v>0.20833333333575865</v>
      </c>
      <c r="Q1280" s="1">
        <f t="shared" si="103"/>
        <v>5.0000000000582077</v>
      </c>
      <c r="R1280" s="1">
        <f t="shared" si="104"/>
        <v>0.49027777777519077</v>
      </c>
    </row>
    <row r="1281" spans="1:18" x14ac:dyDescent="0.35">
      <c r="A1281" s="1">
        <v>7469</v>
      </c>
      <c r="B1281" s="1">
        <v>159235</v>
      </c>
      <c r="C1281" s="1">
        <v>27790</v>
      </c>
      <c r="D1281" s="1">
        <v>85</v>
      </c>
      <c r="E1281" s="1">
        <v>2</v>
      </c>
      <c r="F1281" s="1">
        <v>768</v>
      </c>
      <c r="G1281" s="1">
        <v>393</v>
      </c>
      <c r="H1281" s="2">
        <v>41463.28125</v>
      </c>
      <c r="I1281" s="2">
        <v>41463.324269999997</v>
      </c>
      <c r="J1281" s="1">
        <v>0</v>
      </c>
      <c r="K1281" s="1">
        <v>0</v>
      </c>
      <c r="L1281" s="2">
        <v>41462.790277777778</v>
      </c>
      <c r="M1281" s="1">
        <v>0</v>
      </c>
      <c r="N1281" s="1">
        <f t="shared" si="100"/>
        <v>1</v>
      </c>
      <c r="O1281" s="1">
        <f t="shared" si="101"/>
        <v>6</v>
      </c>
      <c r="P1281" s="1">
        <f t="shared" si="102"/>
        <v>4.3019999997341074E-2</v>
      </c>
      <c r="Q1281" s="1">
        <f t="shared" si="103"/>
        <v>1.0324799999361858</v>
      </c>
      <c r="R1281" s="1">
        <f t="shared" si="104"/>
        <v>0.49097222222189885</v>
      </c>
    </row>
    <row r="1282" spans="1:18" x14ac:dyDescent="0.35">
      <c r="A1282" s="1">
        <v>5611</v>
      </c>
      <c r="B1282" s="1">
        <v>163400</v>
      </c>
      <c r="C1282" s="1">
        <v>27055</v>
      </c>
      <c r="D1282" s="1">
        <v>12</v>
      </c>
      <c r="E1282" s="1">
        <v>2</v>
      </c>
      <c r="F1282" s="1">
        <v>585</v>
      </c>
      <c r="G1282" s="1">
        <v>117</v>
      </c>
      <c r="H1282" s="2">
        <v>41485.28125</v>
      </c>
      <c r="I1282" s="2">
        <v>41485.318879999999</v>
      </c>
      <c r="J1282" s="1">
        <v>0</v>
      </c>
      <c r="K1282" s="1">
        <v>0</v>
      </c>
      <c r="L1282" s="2">
        <v>41484.790277777778</v>
      </c>
      <c r="M1282" s="1">
        <v>0</v>
      </c>
      <c r="N1282" s="1">
        <f t="shared" ref="N1282:N1345" si="105">WEEKDAY(H1282,2)</f>
        <v>2</v>
      </c>
      <c r="O1282" s="1">
        <f t="shared" ref="O1282:O1345" si="106">HOUR(H1282)</f>
        <v>6</v>
      </c>
      <c r="P1282" s="1">
        <f t="shared" ref="P1282:P1345" si="107">I1282-H1282</f>
        <v>3.7629999998898711E-2</v>
      </c>
      <c r="Q1282" s="1">
        <f t="shared" ref="Q1282:Q1345" si="108">IF(M1282=1, "",P1282*24)</f>
        <v>0.90311999997356907</v>
      </c>
      <c r="R1282" s="1">
        <f t="shared" ref="R1282:R1345" si="109">H1282-L1282</f>
        <v>0.49097222222189885</v>
      </c>
    </row>
    <row r="1283" spans="1:18" x14ac:dyDescent="0.35">
      <c r="A1283" s="1">
        <v>7180</v>
      </c>
      <c r="B1283" s="1">
        <v>168029</v>
      </c>
      <c r="C1283" s="1">
        <v>39474</v>
      </c>
      <c r="D1283" s="1">
        <v>12</v>
      </c>
      <c r="E1283" s="1">
        <v>2</v>
      </c>
      <c r="F1283" s="1">
        <v>1041</v>
      </c>
      <c r="G1283" s="1">
        <v>393</v>
      </c>
      <c r="H1283" s="2">
        <v>41506.125</v>
      </c>
      <c r="I1283" s="2">
        <v>41506.173470000002</v>
      </c>
      <c r="J1283" s="1">
        <v>1</v>
      </c>
      <c r="K1283" s="1">
        <v>0</v>
      </c>
      <c r="L1283" s="2">
        <v>41505.634027777778</v>
      </c>
      <c r="M1283" s="1">
        <v>0</v>
      </c>
      <c r="N1283" s="1">
        <f t="shared" si="105"/>
        <v>2</v>
      </c>
      <c r="O1283" s="1">
        <f t="shared" si="106"/>
        <v>3</v>
      </c>
      <c r="P1283" s="1">
        <f t="shared" si="107"/>
        <v>4.8470000001543667E-2</v>
      </c>
      <c r="Q1283" s="1">
        <f t="shared" si="108"/>
        <v>1.163280000037048</v>
      </c>
      <c r="R1283" s="1">
        <f t="shared" si="109"/>
        <v>0.49097222222189885</v>
      </c>
    </row>
    <row r="1284" spans="1:18" x14ac:dyDescent="0.35">
      <c r="A1284" s="1">
        <v>7499</v>
      </c>
      <c r="B1284" s="1">
        <v>174915</v>
      </c>
      <c r="C1284" s="1">
        <v>28906</v>
      </c>
      <c r="D1284" s="1">
        <v>89</v>
      </c>
      <c r="E1284" s="1">
        <v>2</v>
      </c>
      <c r="F1284" s="1">
        <v>393</v>
      </c>
      <c r="G1284" s="1">
        <v>89</v>
      </c>
      <c r="H1284" s="2">
        <v>41539.989583333336</v>
      </c>
      <c r="I1284" s="2">
        <v>41540.062149999998</v>
      </c>
      <c r="J1284" s="1">
        <v>0</v>
      </c>
      <c r="K1284" s="1">
        <v>0</v>
      </c>
      <c r="L1284" s="2">
        <v>41539.498611111114</v>
      </c>
      <c r="M1284" s="1">
        <v>0</v>
      </c>
      <c r="N1284" s="1">
        <f t="shared" si="105"/>
        <v>7</v>
      </c>
      <c r="O1284" s="1">
        <f t="shared" si="106"/>
        <v>23</v>
      </c>
      <c r="P1284" s="1">
        <f t="shared" si="107"/>
        <v>7.2566666662169155E-2</v>
      </c>
      <c r="Q1284" s="1">
        <f t="shared" si="108"/>
        <v>1.7415999998920597</v>
      </c>
      <c r="R1284" s="1">
        <f t="shared" si="109"/>
        <v>0.49097222222189885</v>
      </c>
    </row>
    <row r="1285" spans="1:18" x14ac:dyDescent="0.35">
      <c r="A1285" s="1">
        <v>7938</v>
      </c>
      <c r="B1285" s="1">
        <v>168336</v>
      </c>
      <c r="C1285" s="1">
        <v>40229</v>
      </c>
      <c r="D1285" s="1">
        <v>12</v>
      </c>
      <c r="E1285" s="1">
        <v>2</v>
      </c>
      <c r="F1285" s="1">
        <v>393</v>
      </c>
      <c r="G1285" s="1">
        <v>1390</v>
      </c>
      <c r="H1285" s="2">
        <v>41507.395833333336</v>
      </c>
      <c r="I1285" s="2">
        <v>41507.481740000003</v>
      </c>
      <c r="J1285" s="1">
        <v>1</v>
      </c>
      <c r="K1285" s="1">
        <v>0</v>
      </c>
      <c r="L1285" s="2">
        <v>41506.90347222222</v>
      </c>
      <c r="M1285" s="1">
        <v>0</v>
      </c>
      <c r="N1285" s="1">
        <f t="shared" si="105"/>
        <v>3</v>
      </c>
      <c r="O1285" s="1">
        <f t="shared" si="106"/>
        <v>9</v>
      </c>
      <c r="P1285" s="1">
        <f t="shared" si="107"/>
        <v>8.5906666667142417E-2</v>
      </c>
      <c r="Q1285" s="1">
        <f t="shared" si="108"/>
        <v>2.061760000011418</v>
      </c>
      <c r="R1285" s="1">
        <f t="shared" si="109"/>
        <v>0.492361111115315</v>
      </c>
    </row>
    <row r="1286" spans="1:18" x14ac:dyDescent="0.35">
      <c r="A1286" s="1">
        <v>6335</v>
      </c>
      <c r="B1286" s="1">
        <v>175145</v>
      </c>
      <c r="C1286" s="1">
        <v>28250</v>
      </c>
      <c r="D1286" s="1">
        <v>12</v>
      </c>
      <c r="E1286" s="1">
        <v>3</v>
      </c>
      <c r="F1286" s="1">
        <v>571</v>
      </c>
      <c r="G1286" s="1" t="s">
        <v>12</v>
      </c>
      <c r="H1286" s="2">
        <v>41541.333333333336</v>
      </c>
      <c r="I1286" s="2">
        <v>41541.526380000003</v>
      </c>
      <c r="J1286" s="1">
        <v>1</v>
      </c>
      <c r="K1286" s="1">
        <v>0</v>
      </c>
      <c r="L1286" s="2">
        <v>41540.84097222222</v>
      </c>
      <c r="M1286" s="1">
        <v>0</v>
      </c>
      <c r="N1286" s="1">
        <f t="shared" si="105"/>
        <v>2</v>
      </c>
      <c r="O1286" s="1">
        <f t="shared" si="106"/>
        <v>8</v>
      </c>
      <c r="P1286" s="1">
        <f t="shared" si="107"/>
        <v>0.19304666666721459</v>
      </c>
      <c r="Q1286" s="1">
        <f t="shared" si="108"/>
        <v>4.6331200000131503</v>
      </c>
      <c r="R1286" s="1">
        <f t="shared" si="109"/>
        <v>0.492361111115315</v>
      </c>
    </row>
    <row r="1287" spans="1:18" x14ac:dyDescent="0.35">
      <c r="A1287" s="1">
        <v>5538</v>
      </c>
      <c r="B1287" s="1">
        <v>181831</v>
      </c>
      <c r="C1287" s="1">
        <v>2065</v>
      </c>
      <c r="D1287" s="1">
        <v>24</v>
      </c>
      <c r="E1287" s="1">
        <v>2</v>
      </c>
      <c r="F1287" s="1">
        <v>625</v>
      </c>
      <c r="G1287" s="1">
        <v>1384</v>
      </c>
      <c r="H1287" s="2">
        <v>41577.833333333336</v>
      </c>
      <c r="I1287" s="2">
        <v>41577.920960000003</v>
      </c>
      <c r="J1287" s="1">
        <v>0</v>
      </c>
      <c r="K1287" s="1">
        <v>0</v>
      </c>
      <c r="L1287" s="2">
        <v>41577.340277777781</v>
      </c>
      <c r="M1287" s="1">
        <v>0</v>
      </c>
      <c r="N1287" s="1">
        <f t="shared" si="105"/>
        <v>3</v>
      </c>
      <c r="O1287" s="1">
        <f t="shared" si="106"/>
        <v>20</v>
      </c>
      <c r="P1287" s="1">
        <f t="shared" si="107"/>
        <v>8.7626666667347308E-2</v>
      </c>
      <c r="Q1287" s="1">
        <f t="shared" si="108"/>
        <v>2.1030400000163354</v>
      </c>
      <c r="R1287" s="1">
        <f t="shared" si="109"/>
        <v>0.49305555555474712</v>
      </c>
    </row>
    <row r="1288" spans="1:18" x14ac:dyDescent="0.35">
      <c r="A1288" s="1">
        <v>6597</v>
      </c>
      <c r="B1288" s="1">
        <v>183698</v>
      </c>
      <c r="C1288" s="1">
        <v>32527</v>
      </c>
      <c r="D1288" s="1">
        <v>12</v>
      </c>
      <c r="E1288" s="1">
        <v>2</v>
      </c>
      <c r="F1288" s="1">
        <v>1026</v>
      </c>
      <c r="G1288" s="1">
        <v>218</v>
      </c>
      <c r="H1288" s="2">
        <v>41587.354166666664</v>
      </c>
      <c r="I1288" s="2">
        <v>41587.406920000001</v>
      </c>
      <c r="J1288" s="1">
        <v>0</v>
      </c>
      <c r="K1288" s="1">
        <v>0</v>
      </c>
      <c r="L1288" s="2">
        <v>41586.861111111109</v>
      </c>
      <c r="M1288" s="1">
        <v>0</v>
      </c>
      <c r="N1288" s="1">
        <f t="shared" si="105"/>
        <v>6</v>
      </c>
      <c r="O1288" s="1">
        <f t="shared" si="106"/>
        <v>8</v>
      </c>
      <c r="P1288" s="1">
        <f t="shared" si="107"/>
        <v>5.2753333337022923E-2</v>
      </c>
      <c r="Q1288" s="1">
        <f t="shared" si="108"/>
        <v>1.2660800000885502</v>
      </c>
      <c r="R1288" s="1">
        <f t="shared" si="109"/>
        <v>0.49305555555474712</v>
      </c>
    </row>
    <row r="1289" spans="1:18" x14ac:dyDescent="0.35">
      <c r="A1289" s="1">
        <v>6842</v>
      </c>
      <c r="B1289" s="1">
        <v>148650</v>
      </c>
      <c r="C1289" s="1">
        <v>21750</v>
      </c>
      <c r="D1289" s="1">
        <v>24</v>
      </c>
      <c r="E1289" s="1">
        <v>1</v>
      </c>
      <c r="F1289" s="1">
        <v>122</v>
      </c>
      <c r="G1289" s="1" t="s">
        <v>12</v>
      </c>
      <c r="H1289" s="2">
        <v>41406.166666666664</v>
      </c>
      <c r="I1289" s="2">
        <v>41407</v>
      </c>
      <c r="J1289" s="1">
        <v>0</v>
      </c>
      <c r="K1289" s="1">
        <v>0</v>
      </c>
      <c r="L1289" s="2">
        <v>41405.67291666667</v>
      </c>
      <c r="M1289" s="1">
        <v>0</v>
      </c>
      <c r="N1289" s="1">
        <f t="shared" si="105"/>
        <v>7</v>
      </c>
      <c r="O1289" s="1">
        <f t="shared" si="106"/>
        <v>4</v>
      </c>
      <c r="P1289" s="1">
        <f t="shared" si="107"/>
        <v>0.83333333333575865</v>
      </c>
      <c r="Q1289" s="1">
        <f t="shared" si="108"/>
        <v>20.000000000058208</v>
      </c>
      <c r="R1289" s="1">
        <f t="shared" si="109"/>
        <v>0.49374999999417923</v>
      </c>
    </row>
    <row r="1290" spans="1:18" x14ac:dyDescent="0.35">
      <c r="A1290" s="1">
        <v>7662</v>
      </c>
      <c r="B1290" s="1">
        <v>176027</v>
      </c>
      <c r="C1290" s="1">
        <v>43773</v>
      </c>
      <c r="D1290" s="1">
        <v>12</v>
      </c>
      <c r="E1290" s="1">
        <v>2</v>
      </c>
      <c r="F1290" s="1">
        <v>393</v>
      </c>
      <c r="G1290" s="1">
        <v>1333</v>
      </c>
      <c r="H1290" s="2">
        <v>41545.947916666664</v>
      </c>
      <c r="I1290" s="2">
        <v>41546.029929999997</v>
      </c>
      <c r="J1290" s="1">
        <v>1</v>
      </c>
      <c r="K1290" s="1">
        <v>0</v>
      </c>
      <c r="L1290" s="2">
        <v>41545.45416666667</v>
      </c>
      <c r="M1290" s="1">
        <v>0</v>
      </c>
      <c r="N1290" s="1">
        <f t="shared" si="105"/>
        <v>6</v>
      </c>
      <c r="O1290" s="1">
        <f t="shared" si="106"/>
        <v>22</v>
      </c>
      <c r="P1290" s="1">
        <f t="shared" si="107"/>
        <v>8.2013333332724869E-2</v>
      </c>
      <c r="Q1290" s="1">
        <f t="shared" si="108"/>
        <v>1.9683199999853969</v>
      </c>
      <c r="R1290" s="1">
        <f t="shared" si="109"/>
        <v>0.49374999999417923</v>
      </c>
    </row>
    <row r="1291" spans="1:18" x14ac:dyDescent="0.35">
      <c r="A1291" s="1">
        <v>7992</v>
      </c>
      <c r="B1291" s="1">
        <v>159762</v>
      </c>
      <c r="C1291" s="1">
        <v>17377</v>
      </c>
      <c r="D1291" s="1">
        <v>12</v>
      </c>
      <c r="E1291" s="1">
        <v>2</v>
      </c>
      <c r="F1291" s="1">
        <v>1005</v>
      </c>
      <c r="G1291" s="1">
        <v>585</v>
      </c>
      <c r="H1291" s="2">
        <v>41466.21875</v>
      </c>
      <c r="I1291" s="2">
        <v>41466.254000000001</v>
      </c>
      <c r="J1291" s="1">
        <v>0</v>
      </c>
      <c r="K1291" s="1">
        <v>0</v>
      </c>
      <c r="L1291" s="2">
        <v>41465.724999999999</v>
      </c>
      <c r="M1291" s="1">
        <v>0</v>
      </c>
      <c r="N1291" s="1">
        <f t="shared" si="105"/>
        <v>4</v>
      </c>
      <c r="O1291" s="1">
        <f t="shared" si="106"/>
        <v>5</v>
      </c>
      <c r="P1291" s="1">
        <f t="shared" si="107"/>
        <v>3.5250000000814907E-2</v>
      </c>
      <c r="Q1291" s="1">
        <f t="shared" si="108"/>
        <v>0.84600000001955777</v>
      </c>
      <c r="R1291" s="1">
        <f t="shared" si="109"/>
        <v>0.49375000000145519</v>
      </c>
    </row>
    <row r="1292" spans="1:18" x14ac:dyDescent="0.35">
      <c r="A1292" s="1">
        <v>6831</v>
      </c>
      <c r="B1292" s="1">
        <v>165885</v>
      </c>
      <c r="C1292" s="1">
        <v>37581</v>
      </c>
      <c r="D1292" s="1">
        <v>89</v>
      </c>
      <c r="E1292" s="1">
        <v>2</v>
      </c>
      <c r="F1292" s="1">
        <v>1399</v>
      </c>
      <c r="G1292" s="1">
        <v>689</v>
      </c>
      <c r="H1292" s="2">
        <v>41496.333333333336</v>
      </c>
      <c r="I1292" s="2">
        <v>41496.369789999997</v>
      </c>
      <c r="J1292" s="1">
        <v>0</v>
      </c>
      <c r="K1292" s="1">
        <v>0</v>
      </c>
      <c r="L1292" s="2">
        <v>41495.839583333334</v>
      </c>
      <c r="M1292" s="1">
        <v>0</v>
      </c>
      <c r="N1292" s="1">
        <f t="shared" si="105"/>
        <v>6</v>
      </c>
      <c r="O1292" s="1">
        <f t="shared" si="106"/>
        <v>8</v>
      </c>
      <c r="P1292" s="1">
        <f t="shared" si="107"/>
        <v>3.6456666661251802E-2</v>
      </c>
      <c r="Q1292" s="1">
        <f t="shared" si="108"/>
        <v>0.87495999987004325</v>
      </c>
      <c r="R1292" s="1">
        <f t="shared" si="109"/>
        <v>0.49375000000145519</v>
      </c>
    </row>
    <row r="1293" spans="1:18" x14ac:dyDescent="0.35">
      <c r="A1293" s="1">
        <v>7017</v>
      </c>
      <c r="B1293" s="1">
        <v>174303</v>
      </c>
      <c r="C1293" s="1">
        <v>39984</v>
      </c>
      <c r="D1293" s="1">
        <v>12</v>
      </c>
      <c r="E1293" s="1">
        <v>2</v>
      </c>
      <c r="F1293" s="1">
        <v>1159</v>
      </c>
      <c r="G1293" s="1">
        <v>393</v>
      </c>
      <c r="H1293" s="2">
        <v>41536.270833333336</v>
      </c>
      <c r="I1293" s="2">
        <v>41536.32703</v>
      </c>
      <c r="J1293" s="1">
        <v>0</v>
      </c>
      <c r="K1293" s="1">
        <v>0</v>
      </c>
      <c r="L1293" s="2">
        <v>41535.777083333334</v>
      </c>
      <c r="M1293" s="1">
        <v>0</v>
      </c>
      <c r="N1293" s="1">
        <f t="shared" si="105"/>
        <v>4</v>
      </c>
      <c r="O1293" s="1">
        <f t="shared" si="106"/>
        <v>6</v>
      </c>
      <c r="P1293" s="1">
        <f t="shared" si="107"/>
        <v>5.6196666664618533E-2</v>
      </c>
      <c r="Q1293" s="1">
        <f t="shared" si="108"/>
        <v>1.3487199999508448</v>
      </c>
      <c r="R1293" s="1">
        <f t="shared" si="109"/>
        <v>0.49375000000145519</v>
      </c>
    </row>
    <row r="1294" spans="1:18" x14ac:dyDescent="0.35">
      <c r="A1294" s="1">
        <v>7103</v>
      </c>
      <c r="B1294" s="1">
        <v>173331</v>
      </c>
      <c r="C1294" s="1">
        <v>3720</v>
      </c>
      <c r="D1294" s="1">
        <v>12</v>
      </c>
      <c r="E1294" s="1">
        <v>2</v>
      </c>
      <c r="F1294" s="1">
        <v>1384</v>
      </c>
      <c r="G1294" s="1">
        <v>293</v>
      </c>
      <c r="H1294" s="2">
        <v>41531.458333333336</v>
      </c>
      <c r="I1294" s="2">
        <v>41531.526590000001</v>
      </c>
      <c r="J1294" s="1">
        <v>0</v>
      </c>
      <c r="K1294" s="1">
        <v>0</v>
      </c>
      <c r="L1294" s="2">
        <v>41530.963888888888</v>
      </c>
      <c r="M1294" s="1">
        <v>0</v>
      </c>
      <c r="N1294" s="1">
        <f t="shared" si="105"/>
        <v>6</v>
      </c>
      <c r="O1294" s="1">
        <f t="shared" si="106"/>
        <v>11</v>
      </c>
      <c r="P1294" s="1">
        <f t="shared" si="107"/>
        <v>6.8256666665547527E-2</v>
      </c>
      <c r="Q1294" s="1">
        <f t="shared" si="108"/>
        <v>1.6381599999731407</v>
      </c>
      <c r="R1294" s="1">
        <f t="shared" si="109"/>
        <v>0.49444444444816327</v>
      </c>
    </row>
    <row r="1295" spans="1:18" x14ac:dyDescent="0.35">
      <c r="A1295" s="1">
        <v>5796</v>
      </c>
      <c r="B1295" s="1">
        <v>184895</v>
      </c>
      <c r="C1295" s="1">
        <v>48181</v>
      </c>
      <c r="D1295" s="1">
        <v>24</v>
      </c>
      <c r="E1295" s="1">
        <v>2</v>
      </c>
      <c r="F1295" s="1">
        <v>1041</v>
      </c>
      <c r="G1295" s="1">
        <v>1393</v>
      </c>
      <c r="H1295" s="2">
        <v>41595.208333333336</v>
      </c>
      <c r="I1295" s="2">
        <v>41595.250910000002</v>
      </c>
      <c r="J1295" s="1">
        <v>0</v>
      </c>
      <c r="K1295" s="1">
        <v>0</v>
      </c>
      <c r="L1295" s="2">
        <v>41594.713888888888</v>
      </c>
      <c r="M1295" s="1">
        <v>0</v>
      </c>
      <c r="N1295" s="1">
        <f t="shared" si="105"/>
        <v>7</v>
      </c>
      <c r="O1295" s="1">
        <f t="shared" si="106"/>
        <v>5</v>
      </c>
      <c r="P1295" s="1">
        <f t="shared" si="107"/>
        <v>4.2576666666718666E-2</v>
      </c>
      <c r="Q1295" s="1">
        <f t="shared" si="108"/>
        <v>1.021840000001248</v>
      </c>
      <c r="R1295" s="1">
        <f t="shared" si="109"/>
        <v>0.49444444444816327</v>
      </c>
    </row>
    <row r="1296" spans="1:18" x14ac:dyDescent="0.35">
      <c r="A1296" s="1">
        <v>7611</v>
      </c>
      <c r="B1296" s="1">
        <v>157690</v>
      </c>
      <c r="C1296" s="1">
        <v>35257</v>
      </c>
      <c r="D1296" s="1">
        <v>12</v>
      </c>
      <c r="E1296" s="1">
        <v>2</v>
      </c>
      <c r="F1296" s="1">
        <v>393</v>
      </c>
      <c r="G1296" s="1">
        <v>1091</v>
      </c>
      <c r="H1296" s="2">
        <v>41456.166666666664</v>
      </c>
      <c r="I1296" s="2">
        <v>41456.205009999998</v>
      </c>
      <c r="J1296" s="1">
        <v>1</v>
      </c>
      <c r="K1296" s="1">
        <v>0</v>
      </c>
      <c r="L1296" s="2">
        <v>41455.671527777777</v>
      </c>
      <c r="M1296" s="1">
        <v>0</v>
      </c>
      <c r="N1296" s="1">
        <f t="shared" si="105"/>
        <v>1</v>
      </c>
      <c r="O1296" s="1">
        <f t="shared" si="106"/>
        <v>4</v>
      </c>
      <c r="P1296" s="1">
        <f t="shared" si="107"/>
        <v>3.8343333333614282E-2</v>
      </c>
      <c r="Q1296" s="1">
        <f t="shared" si="108"/>
        <v>0.92024000000674278</v>
      </c>
      <c r="R1296" s="1">
        <f t="shared" si="109"/>
        <v>0.49513888888759539</v>
      </c>
    </row>
    <row r="1297" spans="1:18" x14ac:dyDescent="0.35">
      <c r="A1297" s="1">
        <v>7729</v>
      </c>
      <c r="B1297" s="1">
        <v>172246</v>
      </c>
      <c r="C1297" s="1">
        <v>24629</v>
      </c>
      <c r="D1297" s="1">
        <v>12</v>
      </c>
      <c r="E1297" s="1">
        <v>1</v>
      </c>
      <c r="F1297" s="1">
        <v>1054</v>
      </c>
      <c r="G1297" s="1" t="s">
        <v>12</v>
      </c>
      <c r="H1297" s="2">
        <v>41525.333333333336</v>
      </c>
      <c r="I1297" s="2">
        <v>41525.999309999999</v>
      </c>
      <c r="J1297" s="1">
        <v>0</v>
      </c>
      <c r="K1297" s="1">
        <v>0</v>
      </c>
      <c r="L1297" s="2">
        <v>41524.838194444441</v>
      </c>
      <c r="M1297" s="1">
        <v>0</v>
      </c>
      <c r="N1297" s="1">
        <f t="shared" si="105"/>
        <v>7</v>
      </c>
      <c r="O1297" s="1">
        <f t="shared" si="106"/>
        <v>8</v>
      </c>
      <c r="P1297" s="1">
        <f t="shared" si="107"/>
        <v>0.66597666666348232</v>
      </c>
      <c r="Q1297" s="1">
        <f t="shared" si="108"/>
        <v>15.983439999923576</v>
      </c>
      <c r="R1297" s="1">
        <f t="shared" si="109"/>
        <v>0.49513888889487134</v>
      </c>
    </row>
    <row r="1298" spans="1:18" x14ac:dyDescent="0.35">
      <c r="A1298" s="1">
        <v>7406</v>
      </c>
      <c r="B1298" s="1">
        <v>172043</v>
      </c>
      <c r="C1298" s="1">
        <v>7152</v>
      </c>
      <c r="D1298" s="1">
        <v>12</v>
      </c>
      <c r="E1298" s="1">
        <v>3</v>
      </c>
      <c r="F1298" s="1">
        <v>1026</v>
      </c>
      <c r="G1298" s="1" t="s">
        <v>12</v>
      </c>
      <c r="H1298" s="2">
        <v>41524.395833333336</v>
      </c>
      <c r="I1298" s="2">
        <v>41524.55186</v>
      </c>
      <c r="J1298" s="1">
        <v>0</v>
      </c>
      <c r="K1298" s="1">
        <v>0</v>
      </c>
      <c r="L1298" s="2">
        <v>41523.9</v>
      </c>
      <c r="M1298" s="1">
        <v>0</v>
      </c>
      <c r="N1298" s="1">
        <f t="shared" si="105"/>
        <v>6</v>
      </c>
      <c r="O1298" s="1">
        <f t="shared" si="106"/>
        <v>9</v>
      </c>
      <c r="P1298" s="1">
        <f t="shared" si="107"/>
        <v>0.15602666666381992</v>
      </c>
      <c r="Q1298" s="1">
        <f t="shared" si="108"/>
        <v>3.7446399999316782</v>
      </c>
      <c r="R1298" s="1">
        <f t="shared" si="109"/>
        <v>0.49583333333430346</v>
      </c>
    </row>
    <row r="1299" spans="1:18" x14ac:dyDescent="0.35">
      <c r="A1299" s="1">
        <v>7523</v>
      </c>
      <c r="B1299" s="1">
        <v>161342</v>
      </c>
      <c r="C1299" s="1">
        <v>32993</v>
      </c>
      <c r="D1299" s="1">
        <v>12</v>
      </c>
      <c r="E1299" s="1">
        <v>2</v>
      </c>
      <c r="F1299" s="1">
        <v>949</v>
      </c>
      <c r="G1299" s="1">
        <v>393</v>
      </c>
      <c r="H1299" s="2">
        <v>41474.427083333336</v>
      </c>
      <c r="I1299" s="2">
        <v>41474.503400000001</v>
      </c>
      <c r="J1299" s="1">
        <v>0</v>
      </c>
      <c r="K1299" s="1">
        <v>0</v>
      </c>
      <c r="L1299" s="2">
        <v>41473.930555555555</v>
      </c>
      <c r="M1299" s="1">
        <v>0</v>
      </c>
      <c r="N1299" s="1">
        <f t="shared" si="105"/>
        <v>5</v>
      </c>
      <c r="O1299" s="1">
        <f t="shared" si="106"/>
        <v>10</v>
      </c>
      <c r="P1299" s="1">
        <f t="shared" si="107"/>
        <v>7.6316666665661614E-2</v>
      </c>
      <c r="Q1299" s="1">
        <f t="shared" si="108"/>
        <v>1.8315999999758787</v>
      </c>
      <c r="R1299" s="1">
        <f t="shared" si="109"/>
        <v>0.49652777778101154</v>
      </c>
    </row>
    <row r="1300" spans="1:18" x14ac:dyDescent="0.35">
      <c r="A1300" s="1">
        <v>7957</v>
      </c>
      <c r="B1300" s="1">
        <v>160718</v>
      </c>
      <c r="C1300" s="1">
        <v>29184</v>
      </c>
      <c r="D1300" s="1">
        <v>12</v>
      </c>
      <c r="E1300" s="1">
        <v>2</v>
      </c>
      <c r="F1300" s="1">
        <v>571</v>
      </c>
      <c r="G1300" s="1">
        <v>269</v>
      </c>
      <c r="H1300" s="2">
        <v>41470.96875</v>
      </c>
      <c r="I1300" s="2">
        <v>41470.990489999996</v>
      </c>
      <c r="J1300" s="1">
        <v>1</v>
      </c>
      <c r="K1300" s="1">
        <v>0</v>
      </c>
      <c r="L1300" s="2">
        <v>41470.47152777778</v>
      </c>
      <c r="M1300" s="1">
        <v>0</v>
      </c>
      <c r="N1300" s="1">
        <f t="shared" si="105"/>
        <v>1</v>
      </c>
      <c r="O1300" s="1">
        <f t="shared" si="106"/>
        <v>23</v>
      </c>
      <c r="P1300" s="1">
        <f t="shared" si="107"/>
        <v>2.1739999996498227E-2</v>
      </c>
      <c r="Q1300" s="1">
        <f t="shared" si="108"/>
        <v>0.52175999991595745</v>
      </c>
      <c r="R1300" s="1">
        <f t="shared" si="109"/>
        <v>0.49722222222044365</v>
      </c>
    </row>
    <row r="1301" spans="1:18" x14ac:dyDescent="0.35">
      <c r="A1301" s="1">
        <v>7974</v>
      </c>
      <c r="B1301" s="1">
        <v>171751</v>
      </c>
      <c r="C1301" s="1">
        <v>22489</v>
      </c>
      <c r="D1301" s="1">
        <v>85</v>
      </c>
      <c r="E1301" s="1">
        <v>2</v>
      </c>
      <c r="F1301" s="1">
        <v>136</v>
      </c>
      <c r="G1301" s="1">
        <v>393</v>
      </c>
      <c r="H1301" s="2">
        <v>41523.322916666664</v>
      </c>
      <c r="I1301" s="2">
        <v>41523.379939999999</v>
      </c>
      <c r="J1301" s="1">
        <v>1</v>
      </c>
      <c r="K1301" s="1">
        <v>0</v>
      </c>
      <c r="L1301" s="2">
        <v>41522.825694444444</v>
      </c>
      <c r="M1301" s="1">
        <v>0</v>
      </c>
      <c r="N1301" s="1">
        <f t="shared" si="105"/>
        <v>5</v>
      </c>
      <c r="O1301" s="1">
        <f t="shared" si="106"/>
        <v>7</v>
      </c>
      <c r="P1301" s="1">
        <f t="shared" si="107"/>
        <v>5.7023333334655035E-2</v>
      </c>
      <c r="Q1301" s="1">
        <f t="shared" si="108"/>
        <v>1.3685600000317208</v>
      </c>
      <c r="R1301" s="1">
        <f t="shared" si="109"/>
        <v>0.49722222222044365</v>
      </c>
    </row>
    <row r="1302" spans="1:18" x14ac:dyDescent="0.35">
      <c r="A1302" s="1">
        <v>6555</v>
      </c>
      <c r="B1302" s="1">
        <v>179319</v>
      </c>
      <c r="C1302" s="1">
        <v>45396</v>
      </c>
      <c r="D1302" s="1">
        <v>12</v>
      </c>
      <c r="E1302" s="1">
        <v>3</v>
      </c>
      <c r="F1302" s="1">
        <v>142</v>
      </c>
      <c r="G1302" s="1" t="s">
        <v>12</v>
      </c>
      <c r="H1302" s="2">
        <v>41563.447916666664</v>
      </c>
      <c r="I1302" s="2">
        <v>41563.822919999999</v>
      </c>
      <c r="J1302" s="1">
        <v>1</v>
      </c>
      <c r="K1302" s="1">
        <v>0</v>
      </c>
      <c r="L1302" s="2">
        <v>41562.950694444444</v>
      </c>
      <c r="M1302" s="1">
        <v>0</v>
      </c>
      <c r="N1302" s="1">
        <f t="shared" si="105"/>
        <v>3</v>
      </c>
      <c r="O1302" s="1">
        <f t="shared" si="106"/>
        <v>10</v>
      </c>
      <c r="P1302" s="1">
        <f t="shared" si="107"/>
        <v>0.37500333333446179</v>
      </c>
      <c r="Q1302" s="1">
        <f t="shared" si="108"/>
        <v>9.0000800000270829</v>
      </c>
      <c r="R1302" s="1">
        <f t="shared" si="109"/>
        <v>0.49722222222044365</v>
      </c>
    </row>
    <row r="1303" spans="1:18" x14ac:dyDescent="0.35">
      <c r="A1303" s="1">
        <v>5443</v>
      </c>
      <c r="B1303" s="1">
        <v>174947</v>
      </c>
      <c r="C1303" s="1">
        <v>43388</v>
      </c>
      <c r="D1303" s="1">
        <v>89</v>
      </c>
      <c r="E1303" s="1">
        <v>2</v>
      </c>
      <c r="F1303" s="1">
        <v>92</v>
      </c>
      <c r="G1303" s="1">
        <v>393</v>
      </c>
      <c r="H1303" s="2">
        <v>41540.229166666664</v>
      </c>
      <c r="I1303" s="2">
        <v>41540.272779999999</v>
      </c>
      <c r="J1303" s="1">
        <v>0</v>
      </c>
      <c r="K1303" s="1">
        <v>0</v>
      </c>
      <c r="L1303" s="2">
        <v>41539.729861111111</v>
      </c>
      <c r="M1303" s="1">
        <v>0</v>
      </c>
      <c r="N1303" s="1">
        <f t="shared" si="105"/>
        <v>1</v>
      </c>
      <c r="O1303" s="1">
        <f t="shared" si="106"/>
        <v>5</v>
      </c>
      <c r="P1303" s="1">
        <f t="shared" si="107"/>
        <v>4.36133333350881E-2</v>
      </c>
      <c r="Q1303" s="1">
        <f t="shared" si="108"/>
        <v>1.0467200000421144</v>
      </c>
      <c r="R1303" s="1">
        <f t="shared" si="109"/>
        <v>0.49930555555329192</v>
      </c>
    </row>
    <row r="1304" spans="1:18" x14ac:dyDescent="0.35">
      <c r="A1304" s="1">
        <v>7511</v>
      </c>
      <c r="B1304" s="1">
        <v>167027</v>
      </c>
      <c r="C1304" s="1">
        <v>40512</v>
      </c>
      <c r="D1304" s="1">
        <v>12</v>
      </c>
      <c r="E1304" s="1">
        <v>2</v>
      </c>
      <c r="F1304" s="1">
        <v>625</v>
      </c>
      <c r="G1304" s="1">
        <v>115</v>
      </c>
      <c r="H1304" s="2">
        <v>41501.4375</v>
      </c>
      <c r="I1304" s="2">
        <v>41501.501049999999</v>
      </c>
      <c r="J1304" s="1">
        <v>1</v>
      </c>
      <c r="K1304" s="1">
        <v>0</v>
      </c>
      <c r="L1304" s="2">
        <v>41500.9375</v>
      </c>
      <c r="M1304" s="1">
        <v>0</v>
      </c>
      <c r="N1304" s="1">
        <f t="shared" si="105"/>
        <v>4</v>
      </c>
      <c r="O1304" s="1">
        <f t="shared" si="106"/>
        <v>10</v>
      </c>
      <c r="P1304" s="1">
        <f t="shared" si="107"/>
        <v>6.3549999998940621E-2</v>
      </c>
      <c r="Q1304" s="1">
        <f t="shared" si="108"/>
        <v>1.5251999999745749</v>
      </c>
      <c r="R1304" s="1">
        <f t="shared" si="109"/>
        <v>0.5</v>
      </c>
    </row>
    <row r="1305" spans="1:18" x14ac:dyDescent="0.35">
      <c r="A1305" s="1">
        <v>7418</v>
      </c>
      <c r="B1305" s="1">
        <v>181525</v>
      </c>
      <c r="C1305" s="1">
        <v>46472</v>
      </c>
      <c r="D1305" s="1">
        <v>12</v>
      </c>
      <c r="E1305" s="1">
        <v>2</v>
      </c>
      <c r="F1305" s="1">
        <v>1041</v>
      </c>
      <c r="G1305" s="1">
        <v>344</v>
      </c>
      <c r="H1305" s="2">
        <v>41576.145833333336</v>
      </c>
      <c r="I1305" s="2">
        <v>41576.168599999997</v>
      </c>
      <c r="J1305" s="1">
        <v>1</v>
      </c>
      <c r="K1305" s="1">
        <v>0</v>
      </c>
      <c r="L1305" s="2">
        <v>41575.645833333336</v>
      </c>
      <c r="M1305" s="1">
        <v>0</v>
      </c>
      <c r="N1305" s="1">
        <f t="shared" si="105"/>
        <v>2</v>
      </c>
      <c r="O1305" s="1">
        <f t="shared" si="106"/>
        <v>3</v>
      </c>
      <c r="P1305" s="1">
        <f t="shared" si="107"/>
        <v>2.2766666661482304E-2</v>
      </c>
      <c r="Q1305" s="1">
        <f t="shared" si="108"/>
        <v>0.5463999998755753</v>
      </c>
      <c r="R1305" s="1">
        <f t="shared" si="109"/>
        <v>0.5</v>
      </c>
    </row>
    <row r="1306" spans="1:18" x14ac:dyDescent="0.35">
      <c r="A1306" s="1">
        <v>7717</v>
      </c>
      <c r="B1306" s="1">
        <v>166437</v>
      </c>
      <c r="C1306" s="1">
        <v>39224</v>
      </c>
      <c r="D1306" s="1">
        <v>28</v>
      </c>
      <c r="E1306" s="1">
        <v>2</v>
      </c>
      <c r="F1306" s="1">
        <v>184</v>
      </c>
      <c r="G1306" s="1">
        <v>393</v>
      </c>
      <c r="H1306" s="2">
        <v>41499.21875</v>
      </c>
      <c r="I1306" s="2">
        <v>41499.266450000003</v>
      </c>
      <c r="J1306" s="1">
        <v>0</v>
      </c>
      <c r="K1306" s="1">
        <v>0</v>
      </c>
      <c r="L1306" s="2">
        <v>41498.718055555553</v>
      </c>
      <c r="M1306" s="1">
        <v>0</v>
      </c>
      <c r="N1306" s="1">
        <f t="shared" si="105"/>
        <v>2</v>
      </c>
      <c r="O1306" s="1">
        <f t="shared" si="106"/>
        <v>5</v>
      </c>
      <c r="P1306" s="1">
        <f t="shared" si="107"/>
        <v>4.7700000002805609E-2</v>
      </c>
      <c r="Q1306" s="1">
        <f t="shared" si="108"/>
        <v>1.1448000000673346</v>
      </c>
      <c r="R1306" s="1">
        <f t="shared" si="109"/>
        <v>0.50069444444670808</v>
      </c>
    </row>
    <row r="1307" spans="1:18" x14ac:dyDescent="0.35">
      <c r="A1307" s="1">
        <v>6822</v>
      </c>
      <c r="B1307" s="1">
        <v>141969</v>
      </c>
      <c r="C1307" s="1">
        <v>19501</v>
      </c>
      <c r="D1307" s="1">
        <v>12</v>
      </c>
      <c r="E1307" s="1">
        <v>2</v>
      </c>
      <c r="F1307" s="1">
        <v>396</v>
      </c>
      <c r="G1307" s="1">
        <v>393</v>
      </c>
      <c r="H1307" s="2">
        <v>41357.333333333336</v>
      </c>
      <c r="I1307" s="2">
        <v>41358</v>
      </c>
      <c r="J1307" s="1">
        <v>1</v>
      </c>
      <c r="K1307" s="1">
        <v>0</v>
      </c>
      <c r="L1307" s="2">
        <v>41356.831250000003</v>
      </c>
      <c r="M1307" s="1">
        <v>0</v>
      </c>
      <c r="N1307" s="1">
        <f t="shared" si="105"/>
        <v>7</v>
      </c>
      <c r="O1307" s="1">
        <f t="shared" si="106"/>
        <v>8</v>
      </c>
      <c r="P1307" s="1">
        <f t="shared" si="107"/>
        <v>0.66666666666424135</v>
      </c>
      <c r="Q1307" s="1">
        <f t="shared" si="108"/>
        <v>15.999999999941792</v>
      </c>
      <c r="R1307" s="1">
        <f t="shared" si="109"/>
        <v>0.50208333333284827</v>
      </c>
    </row>
    <row r="1308" spans="1:18" x14ac:dyDescent="0.35">
      <c r="A1308" s="1">
        <v>6374</v>
      </c>
      <c r="B1308" s="1">
        <v>157365</v>
      </c>
      <c r="C1308" s="1">
        <v>35095</v>
      </c>
      <c r="D1308" s="1">
        <v>12</v>
      </c>
      <c r="E1308" s="1">
        <v>2</v>
      </c>
      <c r="F1308" s="1">
        <v>1204</v>
      </c>
      <c r="G1308" s="1">
        <v>1384</v>
      </c>
      <c r="H1308" s="2">
        <v>41454.229166666664</v>
      </c>
      <c r="I1308" s="2">
        <v>41454.236109999998</v>
      </c>
      <c r="J1308" s="1">
        <v>0</v>
      </c>
      <c r="K1308" s="1">
        <v>0</v>
      </c>
      <c r="L1308" s="2">
        <v>41453.727083333331</v>
      </c>
      <c r="M1308" s="1">
        <v>0</v>
      </c>
      <c r="N1308" s="1">
        <f t="shared" si="105"/>
        <v>6</v>
      </c>
      <c r="O1308" s="1">
        <f t="shared" si="106"/>
        <v>5</v>
      </c>
      <c r="P1308" s="1">
        <f t="shared" si="107"/>
        <v>6.9433333337656222E-3</v>
      </c>
      <c r="Q1308" s="1">
        <f t="shared" si="108"/>
        <v>0.16664000001037493</v>
      </c>
      <c r="R1308" s="1">
        <f t="shared" si="109"/>
        <v>0.50208333333284827</v>
      </c>
    </row>
    <row r="1309" spans="1:18" x14ac:dyDescent="0.35">
      <c r="A1309" s="1">
        <v>5923</v>
      </c>
      <c r="B1309" s="1">
        <v>173339</v>
      </c>
      <c r="C1309" s="1">
        <v>42594</v>
      </c>
      <c r="D1309" s="1">
        <v>12</v>
      </c>
      <c r="E1309" s="1">
        <v>3</v>
      </c>
      <c r="F1309" s="1">
        <v>977</v>
      </c>
      <c r="G1309" s="1" t="s">
        <v>12</v>
      </c>
      <c r="H1309" s="2">
        <v>41531.5</v>
      </c>
      <c r="I1309" s="2">
        <v>41531.875</v>
      </c>
      <c r="J1309" s="1">
        <v>1</v>
      </c>
      <c r="K1309" s="1">
        <v>0</v>
      </c>
      <c r="L1309" s="2">
        <v>41530.997916666667</v>
      </c>
      <c r="M1309" s="1">
        <v>0</v>
      </c>
      <c r="N1309" s="1">
        <f t="shared" si="105"/>
        <v>6</v>
      </c>
      <c r="O1309" s="1">
        <f t="shared" si="106"/>
        <v>12</v>
      </c>
      <c r="P1309" s="1">
        <f t="shared" si="107"/>
        <v>0.375</v>
      </c>
      <c r="Q1309" s="1">
        <f t="shared" si="108"/>
        <v>9</v>
      </c>
      <c r="R1309" s="1">
        <f t="shared" si="109"/>
        <v>0.50208333333284827</v>
      </c>
    </row>
    <row r="1310" spans="1:18" x14ac:dyDescent="0.35">
      <c r="A1310" s="1">
        <v>5644</v>
      </c>
      <c r="B1310" s="1">
        <v>164540</v>
      </c>
      <c r="C1310" s="1">
        <v>37379</v>
      </c>
      <c r="D1310" s="1">
        <v>12</v>
      </c>
      <c r="E1310" s="1">
        <v>2</v>
      </c>
      <c r="F1310" s="1">
        <v>393</v>
      </c>
      <c r="G1310" s="1">
        <v>142</v>
      </c>
      <c r="H1310" s="2">
        <v>41489.9375</v>
      </c>
      <c r="I1310" s="2">
        <v>41490.02663</v>
      </c>
      <c r="J1310" s="1">
        <v>0</v>
      </c>
      <c r="K1310" s="1">
        <v>0</v>
      </c>
      <c r="L1310" s="2">
        <v>41489.43472222222</v>
      </c>
      <c r="M1310" s="1">
        <v>0</v>
      </c>
      <c r="N1310" s="1">
        <f t="shared" si="105"/>
        <v>6</v>
      </c>
      <c r="O1310" s="1">
        <f t="shared" si="106"/>
        <v>22</v>
      </c>
      <c r="P1310" s="1">
        <f t="shared" si="107"/>
        <v>8.9130000000295695E-2</v>
      </c>
      <c r="Q1310" s="1">
        <f t="shared" si="108"/>
        <v>2.1391200000070967</v>
      </c>
      <c r="R1310" s="1">
        <f t="shared" si="109"/>
        <v>0.50277777777955635</v>
      </c>
    </row>
    <row r="1311" spans="1:18" x14ac:dyDescent="0.35">
      <c r="A1311" s="1">
        <v>7030</v>
      </c>
      <c r="B1311" s="1">
        <v>185699</v>
      </c>
      <c r="C1311" s="1">
        <v>3128</v>
      </c>
      <c r="D1311" s="1">
        <v>12</v>
      </c>
      <c r="E1311" s="1">
        <v>2</v>
      </c>
      <c r="F1311" s="1">
        <v>1142</v>
      </c>
      <c r="G1311" s="1">
        <v>136</v>
      </c>
      <c r="H1311" s="2">
        <v>41601.291666666664</v>
      </c>
      <c r="I1311" s="2">
        <v>41601.297910000001</v>
      </c>
      <c r="J1311" s="1">
        <v>1</v>
      </c>
      <c r="K1311" s="1">
        <v>0</v>
      </c>
      <c r="L1311" s="2">
        <v>41600.786805555559</v>
      </c>
      <c r="M1311" s="1">
        <v>0</v>
      </c>
      <c r="N1311" s="1">
        <f t="shared" si="105"/>
        <v>6</v>
      </c>
      <c r="O1311" s="1">
        <f t="shared" si="106"/>
        <v>7</v>
      </c>
      <c r="P1311" s="1">
        <f t="shared" si="107"/>
        <v>6.2433333368971944E-3</v>
      </c>
      <c r="Q1311" s="1">
        <f t="shared" si="108"/>
        <v>0.14984000008553267</v>
      </c>
      <c r="R1311" s="1">
        <f t="shared" si="109"/>
        <v>0.50486111110512866</v>
      </c>
    </row>
    <row r="1312" spans="1:18" x14ac:dyDescent="0.35">
      <c r="A1312" s="1">
        <v>5544</v>
      </c>
      <c r="B1312" s="1">
        <v>185842</v>
      </c>
      <c r="C1312" s="1">
        <v>15094</v>
      </c>
      <c r="D1312" s="1">
        <v>24</v>
      </c>
      <c r="E1312" s="1">
        <v>3</v>
      </c>
      <c r="F1312" s="1">
        <v>1338</v>
      </c>
      <c r="G1312" s="1" t="s">
        <v>12</v>
      </c>
      <c r="H1312" s="2">
        <v>41602.25</v>
      </c>
      <c r="I1312" s="2">
        <v>41602.625</v>
      </c>
      <c r="J1312" s="1">
        <v>1</v>
      </c>
      <c r="K1312" s="1">
        <v>0</v>
      </c>
      <c r="L1312" s="2">
        <v>41601.745138888888</v>
      </c>
      <c r="M1312" s="1">
        <v>0</v>
      </c>
      <c r="N1312" s="1">
        <f t="shared" si="105"/>
        <v>7</v>
      </c>
      <c r="O1312" s="1">
        <f t="shared" si="106"/>
        <v>6</v>
      </c>
      <c r="P1312" s="1">
        <f t="shared" si="107"/>
        <v>0.375</v>
      </c>
      <c r="Q1312" s="1">
        <f t="shared" si="108"/>
        <v>9</v>
      </c>
      <c r="R1312" s="1">
        <f t="shared" si="109"/>
        <v>0.50486111111240461</v>
      </c>
    </row>
    <row r="1313" spans="1:18" x14ac:dyDescent="0.35">
      <c r="A1313" s="1">
        <v>7841</v>
      </c>
      <c r="B1313" s="1">
        <v>161291</v>
      </c>
      <c r="C1313" s="1">
        <v>36903</v>
      </c>
      <c r="D1313" s="1">
        <v>12</v>
      </c>
      <c r="E1313" s="1">
        <v>2</v>
      </c>
      <c r="F1313" s="1">
        <v>433</v>
      </c>
      <c r="G1313" s="1">
        <v>1017</v>
      </c>
      <c r="H1313" s="2">
        <v>41474.291666666664</v>
      </c>
      <c r="I1313" s="2">
        <v>41474.333019999998</v>
      </c>
      <c r="J1313" s="1">
        <v>0</v>
      </c>
      <c r="K1313" s="1">
        <v>0</v>
      </c>
      <c r="L1313" s="2">
        <v>41473.785416666666</v>
      </c>
      <c r="M1313" s="1">
        <v>0</v>
      </c>
      <c r="N1313" s="1">
        <f t="shared" si="105"/>
        <v>5</v>
      </c>
      <c r="O1313" s="1">
        <f t="shared" si="106"/>
        <v>7</v>
      </c>
      <c r="P1313" s="1">
        <f t="shared" si="107"/>
        <v>4.1353333333972842E-2</v>
      </c>
      <c r="Q1313" s="1">
        <f t="shared" si="108"/>
        <v>0.9924800000153482</v>
      </c>
      <c r="R1313" s="1">
        <f t="shared" si="109"/>
        <v>0.50624999999854481</v>
      </c>
    </row>
    <row r="1314" spans="1:18" x14ac:dyDescent="0.35">
      <c r="A1314" s="1">
        <v>6519</v>
      </c>
      <c r="B1314" s="1">
        <v>184781</v>
      </c>
      <c r="C1314" s="1">
        <v>30993</v>
      </c>
      <c r="D1314" s="1">
        <v>12</v>
      </c>
      <c r="E1314" s="1">
        <v>3</v>
      </c>
      <c r="F1314" s="1">
        <v>1017</v>
      </c>
      <c r="G1314" s="1" t="s">
        <v>12</v>
      </c>
      <c r="H1314" s="2">
        <v>41594.427083333336</v>
      </c>
      <c r="I1314" s="2">
        <v>41594.635419999999</v>
      </c>
      <c r="J1314" s="1">
        <v>0</v>
      </c>
      <c r="K1314" s="1">
        <v>0</v>
      </c>
      <c r="L1314" s="2">
        <v>41593.92083333333</v>
      </c>
      <c r="M1314" s="1">
        <v>0</v>
      </c>
      <c r="N1314" s="1">
        <f t="shared" si="105"/>
        <v>6</v>
      </c>
      <c r="O1314" s="1">
        <f t="shared" si="106"/>
        <v>10</v>
      </c>
      <c r="P1314" s="1">
        <f t="shared" si="107"/>
        <v>0.20833666666294448</v>
      </c>
      <c r="Q1314" s="1">
        <f t="shared" si="108"/>
        <v>5.0000799999106675</v>
      </c>
      <c r="R1314" s="1">
        <f t="shared" si="109"/>
        <v>0.50625000000582077</v>
      </c>
    </row>
    <row r="1315" spans="1:18" x14ac:dyDescent="0.35">
      <c r="A1315" s="1">
        <v>7097</v>
      </c>
      <c r="B1315" s="1">
        <v>182560</v>
      </c>
      <c r="C1315" s="1">
        <v>46860</v>
      </c>
      <c r="D1315" s="1">
        <v>12</v>
      </c>
      <c r="E1315" s="1">
        <v>1</v>
      </c>
      <c r="F1315" s="1">
        <v>1375</v>
      </c>
      <c r="G1315" s="1" t="s">
        <v>12</v>
      </c>
      <c r="H1315" s="2">
        <v>41579.25</v>
      </c>
      <c r="I1315" s="2">
        <v>41582.999309999999</v>
      </c>
      <c r="J1315" s="1">
        <v>0</v>
      </c>
      <c r="K1315" s="1">
        <v>0</v>
      </c>
      <c r="L1315" s="2">
        <v>41578.743055555555</v>
      </c>
      <c r="M1315" s="1">
        <v>0</v>
      </c>
      <c r="N1315" s="1">
        <f t="shared" si="105"/>
        <v>5</v>
      </c>
      <c r="O1315" s="1">
        <f t="shared" si="106"/>
        <v>6</v>
      </c>
      <c r="P1315" s="1">
        <f t="shared" si="107"/>
        <v>3.749309999999241</v>
      </c>
      <c r="Q1315" s="1">
        <f t="shared" si="108"/>
        <v>89.983439999981783</v>
      </c>
      <c r="R1315" s="1">
        <f t="shared" si="109"/>
        <v>0.50694444444525288</v>
      </c>
    </row>
    <row r="1316" spans="1:18" x14ac:dyDescent="0.35">
      <c r="A1316" s="1">
        <v>6608</v>
      </c>
      <c r="B1316" s="1">
        <v>175158</v>
      </c>
      <c r="C1316" s="1">
        <v>43416</v>
      </c>
      <c r="D1316" s="1">
        <v>12</v>
      </c>
      <c r="E1316" s="1">
        <v>2</v>
      </c>
      <c r="F1316" s="1">
        <v>362</v>
      </c>
      <c r="G1316" s="1">
        <v>1394</v>
      </c>
      <c r="H1316" s="2">
        <v>41541.416666666664</v>
      </c>
      <c r="I1316" s="2">
        <v>41541.47363</v>
      </c>
      <c r="J1316" s="1">
        <v>1</v>
      </c>
      <c r="K1316" s="1">
        <v>0</v>
      </c>
      <c r="L1316" s="2">
        <v>41540.90902777778</v>
      </c>
      <c r="M1316" s="1">
        <v>0</v>
      </c>
      <c r="N1316" s="1">
        <f t="shared" si="105"/>
        <v>2</v>
      </c>
      <c r="O1316" s="1">
        <f t="shared" si="106"/>
        <v>10</v>
      </c>
      <c r="P1316" s="1">
        <f t="shared" si="107"/>
        <v>5.6963333336170763E-2</v>
      </c>
      <c r="Q1316" s="1">
        <f t="shared" si="108"/>
        <v>1.3671200000680983</v>
      </c>
      <c r="R1316" s="1">
        <f t="shared" si="109"/>
        <v>0.507638888884685</v>
      </c>
    </row>
    <row r="1317" spans="1:18" x14ac:dyDescent="0.35">
      <c r="A1317" s="1">
        <v>6510</v>
      </c>
      <c r="B1317" s="1">
        <v>167759</v>
      </c>
      <c r="C1317" s="1">
        <v>39936</v>
      </c>
      <c r="D1317" s="1">
        <v>12</v>
      </c>
      <c r="E1317" s="1">
        <v>2</v>
      </c>
      <c r="F1317" s="1">
        <v>393</v>
      </c>
      <c r="G1317" s="1">
        <v>339</v>
      </c>
      <c r="H1317" s="2">
        <v>41504.958333333336</v>
      </c>
      <c r="I1317" s="2">
        <v>41505.035239999997</v>
      </c>
      <c r="J1317" s="1">
        <v>0</v>
      </c>
      <c r="K1317" s="1">
        <v>1</v>
      </c>
      <c r="L1317" s="2">
        <v>41504.450694444444</v>
      </c>
      <c r="M1317" s="1">
        <v>0</v>
      </c>
      <c r="N1317" s="1">
        <f t="shared" si="105"/>
        <v>7</v>
      </c>
      <c r="O1317" s="1">
        <f t="shared" si="106"/>
        <v>23</v>
      </c>
      <c r="P1317" s="1">
        <f t="shared" si="107"/>
        <v>7.6906666661670897E-2</v>
      </c>
      <c r="Q1317" s="1">
        <f t="shared" si="108"/>
        <v>1.8457599998801015</v>
      </c>
      <c r="R1317" s="1">
        <f t="shared" si="109"/>
        <v>0.50763888889196096</v>
      </c>
    </row>
    <row r="1318" spans="1:18" x14ac:dyDescent="0.35">
      <c r="A1318" s="1">
        <v>5455</v>
      </c>
      <c r="B1318" s="1">
        <v>173975</v>
      </c>
      <c r="C1318" s="1">
        <v>42922</v>
      </c>
      <c r="D1318" s="1">
        <v>87</v>
      </c>
      <c r="E1318" s="1">
        <v>2</v>
      </c>
      <c r="F1318" s="1">
        <v>585</v>
      </c>
      <c r="G1318" s="1">
        <v>1010</v>
      </c>
      <c r="H1318" s="2">
        <v>41534.291666666664</v>
      </c>
      <c r="I1318" s="2">
        <v>41534.334239999996</v>
      </c>
      <c r="J1318" s="1">
        <v>0</v>
      </c>
      <c r="K1318" s="1">
        <v>0</v>
      </c>
      <c r="L1318" s="2">
        <v>41533.783333333333</v>
      </c>
      <c r="M1318" s="1">
        <v>0</v>
      </c>
      <c r="N1318" s="1">
        <f t="shared" si="105"/>
        <v>2</v>
      </c>
      <c r="O1318" s="1">
        <f t="shared" si="106"/>
        <v>7</v>
      </c>
      <c r="P1318" s="1">
        <f t="shared" si="107"/>
        <v>4.257333333225688E-2</v>
      </c>
      <c r="Q1318" s="1">
        <f t="shared" si="108"/>
        <v>1.0217599999741651</v>
      </c>
      <c r="R1318" s="1">
        <f t="shared" si="109"/>
        <v>0.50833333333139308</v>
      </c>
    </row>
    <row r="1319" spans="1:18" x14ac:dyDescent="0.35">
      <c r="A1319" s="1">
        <v>5898</v>
      </c>
      <c r="B1319" s="1">
        <v>181771</v>
      </c>
      <c r="C1319" s="1">
        <v>44549</v>
      </c>
      <c r="D1319" s="1">
        <v>85</v>
      </c>
      <c r="E1319" s="1">
        <v>2</v>
      </c>
      <c r="F1319" s="1">
        <v>1054</v>
      </c>
      <c r="G1319" s="1">
        <v>767</v>
      </c>
      <c r="H1319" s="2">
        <v>41577.395833333336</v>
      </c>
      <c r="I1319" s="2">
        <v>41577.437700000002</v>
      </c>
      <c r="J1319" s="1">
        <v>0</v>
      </c>
      <c r="K1319" s="1">
        <v>0</v>
      </c>
      <c r="L1319" s="2">
        <v>41576.887499999997</v>
      </c>
      <c r="M1319" s="1">
        <v>0</v>
      </c>
      <c r="N1319" s="1">
        <f t="shared" si="105"/>
        <v>3</v>
      </c>
      <c r="O1319" s="1">
        <f t="shared" si="106"/>
        <v>9</v>
      </c>
      <c r="P1319" s="1">
        <f t="shared" si="107"/>
        <v>4.186666666646488E-2</v>
      </c>
      <c r="Q1319" s="1">
        <f t="shared" si="108"/>
        <v>1.0047999999951571</v>
      </c>
      <c r="R1319" s="1">
        <f t="shared" si="109"/>
        <v>0.50833333333866904</v>
      </c>
    </row>
    <row r="1320" spans="1:18" x14ac:dyDescent="0.35">
      <c r="A1320" s="1">
        <v>7785</v>
      </c>
      <c r="B1320" s="1">
        <v>159094</v>
      </c>
      <c r="C1320" s="1">
        <v>8660</v>
      </c>
      <c r="D1320" s="1">
        <v>12</v>
      </c>
      <c r="E1320" s="1">
        <v>2</v>
      </c>
      <c r="F1320" s="1">
        <v>1371</v>
      </c>
      <c r="G1320" s="1">
        <v>832</v>
      </c>
      <c r="H1320" s="2">
        <v>41462.583333333336</v>
      </c>
      <c r="I1320" s="2">
        <v>41462.62326</v>
      </c>
      <c r="J1320" s="1">
        <v>0</v>
      </c>
      <c r="K1320" s="1">
        <v>0</v>
      </c>
      <c r="L1320" s="2">
        <v>41462.073611111111</v>
      </c>
      <c r="M1320" s="1">
        <v>0</v>
      </c>
      <c r="N1320" s="1">
        <f t="shared" si="105"/>
        <v>7</v>
      </c>
      <c r="O1320" s="1">
        <f t="shared" si="106"/>
        <v>14</v>
      </c>
      <c r="P1320" s="1">
        <f t="shared" si="107"/>
        <v>3.9926666664541699E-2</v>
      </c>
      <c r="Q1320" s="1">
        <f t="shared" si="108"/>
        <v>0.95823999994900078</v>
      </c>
      <c r="R1320" s="1">
        <f t="shared" si="109"/>
        <v>0.50972222222480923</v>
      </c>
    </row>
    <row r="1321" spans="1:18" x14ac:dyDescent="0.35">
      <c r="A1321" s="1">
        <v>7933</v>
      </c>
      <c r="B1321" s="1">
        <v>162273</v>
      </c>
      <c r="C1321" s="1">
        <v>37391</v>
      </c>
      <c r="D1321" s="1">
        <v>12</v>
      </c>
      <c r="E1321" s="1">
        <v>2</v>
      </c>
      <c r="F1321" s="1">
        <v>1083</v>
      </c>
      <c r="G1321" s="1">
        <v>585</v>
      </c>
      <c r="H1321" s="2">
        <v>41479.208333333336</v>
      </c>
      <c r="I1321" s="2">
        <v>41479.244639999997</v>
      </c>
      <c r="J1321" s="1">
        <v>0</v>
      </c>
      <c r="K1321" s="1">
        <v>0</v>
      </c>
      <c r="L1321" s="2">
        <v>41478.696527777778</v>
      </c>
      <c r="M1321" s="1">
        <v>0</v>
      </c>
      <c r="N1321" s="1">
        <f t="shared" si="105"/>
        <v>3</v>
      </c>
      <c r="O1321" s="1">
        <f t="shared" si="106"/>
        <v>5</v>
      </c>
      <c r="P1321" s="1">
        <f t="shared" si="107"/>
        <v>3.6306666661403142E-2</v>
      </c>
      <c r="Q1321" s="1">
        <f t="shared" si="108"/>
        <v>0.87135999987367541</v>
      </c>
      <c r="R1321" s="1">
        <f t="shared" si="109"/>
        <v>0.5118055555576575</v>
      </c>
    </row>
    <row r="1322" spans="1:18" x14ac:dyDescent="0.35">
      <c r="A1322" s="1">
        <v>7013</v>
      </c>
      <c r="B1322" s="1">
        <v>159040</v>
      </c>
      <c r="C1322" s="1">
        <v>35832</v>
      </c>
      <c r="D1322" s="1">
        <v>12</v>
      </c>
      <c r="E1322" s="1">
        <v>2</v>
      </c>
      <c r="F1322" s="1">
        <v>448</v>
      </c>
      <c r="G1322" s="1">
        <v>1384</v>
      </c>
      <c r="H1322" s="2">
        <v>41462.333333333336</v>
      </c>
      <c r="I1322" s="2">
        <v>41462.398150000001</v>
      </c>
      <c r="J1322" s="1">
        <v>1</v>
      </c>
      <c r="K1322" s="1">
        <v>0</v>
      </c>
      <c r="L1322" s="2">
        <v>41461.820833333331</v>
      </c>
      <c r="M1322" s="1">
        <v>0</v>
      </c>
      <c r="N1322" s="1">
        <f t="shared" si="105"/>
        <v>7</v>
      </c>
      <c r="O1322" s="1">
        <f t="shared" si="106"/>
        <v>8</v>
      </c>
      <c r="P1322" s="1">
        <f t="shared" si="107"/>
        <v>6.4816666665137745E-2</v>
      </c>
      <c r="Q1322" s="1">
        <f t="shared" si="108"/>
        <v>1.5555999999633059</v>
      </c>
      <c r="R1322" s="1">
        <f t="shared" si="109"/>
        <v>0.51250000000436557</v>
      </c>
    </row>
    <row r="1323" spans="1:18" x14ac:dyDescent="0.35">
      <c r="A1323" s="1">
        <v>6742</v>
      </c>
      <c r="B1323" s="1">
        <v>179094</v>
      </c>
      <c r="C1323" s="1">
        <v>27761</v>
      </c>
      <c r="D1323" s="1">
        <v>89</v>
      </c>
      <c r="E1323" s="1">
        <v>2</v>
      </c>
      <c r="F1323" s="1">
        <v>396</v>
      </c>
      <c r="G1323" s="1">
        <v>393</v>
      </c>
      <c r="H1323" s="2">
        <v>41562.145833333336</v>
      </c>
      <c r="I1323" s="2">
        <v>41562.199090000002</v>
      </c>
      <c r="J1323" s="1">
        <v>1</v>
      </c>
      <c r="K1323" s="1">
        <v>0</v>
      </c>
      <c r="L1323" s="2">
        <v>41561.632638888892</v>
      </c>
      <c r="M1323" s="1">
        <v>0</v>
      </c>
      <c r="N1323" s="1">
        <f t="shared" si="105"/>
        <v>2</v>
      </c>
      <c r="O1323" s="1">
        <f t="shared" si="106"/>
        <v>3</v>
      </c>
      <c r="P1323" s="1">
        <f t="shared" si="107"/>
        <v>5.3256666666129604E-2</v>
      </c>
      <c r="Q1323" s="1">
        <f t="shared" si="108"/>
        <v>1.2781599999871105</v>
      </c>
      <c r="R1323" s="1">
        <f t="shared" si="109"/>
        <v>0.51319444444379769</v>
      </c>
    </row>
    <row r="1324" spans="1:18" x14ac:dyDescent="0.35">
      <c r="A1324" s="1">
        <v>5569</v>
      </c>
      <c r="B1324" s="1">
        <v>159243</v>
      </c>
      <c r="C1324" s="1">
        <v>35943</v>
      </c>
      <c r="D1324" s="1">
        <v>12</v>
      </c>
      <c r="E1324" s="1">
        <v>2</v>
      </c>
      <c r="F1324" s="1">
        <v>192</v>
      </c>
      <c r="G1324" s="1">
        <v>1393</v>
      </c>
      <c r="H1324" s="2">
        <v>41463.333333333336</v>
      </c>
      <c r="I1324" s="2">
        <v>41463.408499999998</v>
      </c>
      <c r="J1324" s="1">
        <v>0</v>
      </c>
      <c r="K1324" s="1">
        <v>0</v>
      </c>
      <c r="L1324" s="2">
        <v>41462.819444444445</v>
      </c>
      <c r="M1324" s="1">
        <v>0</v>
      </c>
      <c r="N1324" s="1">
        <f t="shared" si="105"/>
        <v>1</v>
      </c>
      <c r="O1324" s="1">
        <f t="shared" si="106"/>
        <v>8</v>
      </c>
      <c r="P1324" s="1">
        <f t="shared" si="107"/>
        <v>7.5166666661971249E-2</v>
      </c>
      <c r="Q1324" s="1">
        <f t="shared" si="108"/>
        <v>1.80399999988731</v>
      </c>
      <c r="R1324" s="1">
        <f t="shared" si="109"/>
        <v>0.51388888889050577</v>
      </c>
    </row>
    <row r="1325" spans="1:18" x14ac:dyDescent="0.35">
      <c r="A1325" s="1">
        <v>6775</v>
      </c>
      <c r="B1325" s="1">
        <v>175989</v>
      </c>
      <c r="C1325" s="1">
        <v>43759</v>
      </c>
      <c r="D1325" s="1">
        <v>12</v>
      </c>
      <c r="E1325" s="1">
        <v>2</v>
      </c>
      <c r="F1325" s="1">
        <v>1108</v>
      </c>
      <c r="G1325" s="1">
        <v>571</v>
      </c>
      <c r="H1325" s="2">
        <v>41545.479166666664</v>
      </c>
      <c r="I1325" s="2">
        <v>41545.559359999999</v>
      </c>
      <c r="J1325" s="1">
        <v>0</v>
      </c>
      <c r="K1325" s="1">
        <v>0</v>
      </c>
      <c r="L1325" s="2">
        <v>41544.964583333334</v>
      </c>
      <c r="M1325" s="1">
        <v>0</v>
      </c>
      <c r="N1325" s="1">
        <f t="shared" si="105"/>
        <v>6</v>
      </c>
      <c r="O1325" s="1">
        <f t="shared" si="106"/>
        <v>11</v>
      </c>
      <c r="P1325" s="1">
        <f t="shared" si="107"/>
        <v>8.0193333335046191E-2</v>
      </c>
      <c r="Q1325" s="1">
        <f t="shared" si="108"/>
        <v>1.9246400000411086</v>
      </c>
      <c r="R1325" s="1">
        <f t="shared" si="109"/>
        <v>0.51458333332993789</v>
      </c>
    </row>
    <row r="1326" spans="1:18" x14ac:dyDescent="0.35">
      <c r="A1326" s="1">
        <v>6772</v>
      </c>
      <c r="B1326" s="1">
        <v>171664</v>
      </c>
      <c r="C1326" s="1">
        <v>41658</v>
      </c>
      <c r="D1326" s="1">
        <v>12</v>
      </c>
      <c r="E1326" s="1">
        <v>2</v>
      </c>
      <c r="F1326" s="1">
        <v>396</v>
      </c>
      <c r="G1326" s="1">
        <v>393</v>
      </c>
      <c r="H1326" s="2">
        <v>41523.166666666664</v>
      </c>
      <c r="I1326" s="2">
        <v>41523.219920000003</v>
      </c>
      <c r="J1326" s="1">
        <v>0</v>
      </c>
      <c r="K1326" s="1">
        <v>0</v>
      </c>
      <c r="L1326" s="2">
        <v>41522.651388888888</v>
      </c>
      <c r="M1326" s="1">
        <v>0</v>
      </c>
      <c r="N1326" s="1">
        <f t="shared" si="105"/>
        <v>5</v>
      </c>
      <c r="O1326" s="1">
        <f t="shared" si="106"/>
        <v>4</v>
      </c>
      <c r="P1326" s="1">
        <f t="shared" si="107"/>
        <v>5.3253333338943776E-2</v>
      </c>
      <c r="Q1326" s="1">
        <f t="shared" si="108"/>
        <v>1.2780800001346506</v>
      </c>
      <c r="R1326" s="1">
        <f t="shared" si="109"/>
        <v>0.51527777777664596</v>
      </c>
    </row>
    <row r="1327" spans="1:18" x14ac:dyDescent="0.35">
      <c r="A1327" s="1">
        <v>7195</v>
      </c>
      <c r="B1327" s="1">
        <v>163180</v>
      </c>
      <c r="C1327" s="1">
        <v>37823</v>
      </c>
      <c r="D1327" s="1">
        <v>85</v>
      </c>
      <c r="E1327" s="1">
        <v>2</v>
      </c>
      <c r="F1327" s="1">
        <v>1096</v>
      </c>
      <c r="G1327" s="1">
        <v>1393</v>
      </c>
      <c r="H1327" s="2">
        <v>41484.208333333336</v>
      </c>
      <c r="I1327" s="2">
        <v>41484.25071</v>
      </c>
      <c r="J1327" s="1">
        <v>0</v>
      </c>
      <c r="K1327" s="1">
        <v>0</v>
      </c>
      <c r="L1327" s="2">
        <v>41483.692361111112</v>
      </c>
      <c r="M1327" s="1">
        <v>0</v>
      </c>
      <c r="N1327" s="1">
        <f t="shared" si="105"/>
        <v>1</v>
      </c>
      <c r="O1327" s="1">
        <f t="shared" si="106"/>
        <v>5</v>
      </c>
      <c r="P1327" s="1">
        <f t="shared" si="107"/>
        <v>4.2376666664495133E-2</v>
      </c>
      <c r="Q1327" s="1">
        <f t="shared" si="108"/>
        <v>1.0170399999478832</v>
      </c>
      <c r="R1327" s="1">
        <f t="shared" si="109"/>
        <v>0.51597222222335404</v>
      </c>
    </row>
    <row r="1328" spans="1:18" x14ac:dyDescent="0.35">
      <c r="A1328" s="1">
        <v>6902</v>
      </c>
      <c r="B1328" s="1">
        <v>161740</v>
      </c>
      <c r="C1328" s="1">
        <v>13741</v>
      </c>
      <c r="D1328" s="1">
        <v>85</v>
      </c>
      <c r="E1328" s="1">
        <v>2</v>
      </c>
      <c r="F1328" s="1">
        <v>83</v>
      </c>
      <c r="G1328" s="1">
        <v>271</v>
      </c>
      <c r="H1328" s="2">
        <v>41476.34375</v>
      </c>
      <c r="I1328" s="2">
        <v>41476.382310000001</v>
      </c>
      <c r="J1328" s="1">
        <v>1</v>
      </c>
      <c r="K1328" s="1">
        <v>0</v>
      </c>
      <c r="L1328" s="2">
        <v>41475.82708333333</v>
      </c>
      <c r="M1328" s="1">
        <v>0</v>
      </c>
      <c r="N1328" s="1">
        <f t="shared" si="105"/>
        <v>7</v>
      </c>
      <c r="O1328" s="1">
        <f t="shared" si="106"/>
        <v>8</v>
      </c>
      <c r="P1328" s="1">
        <f t="shared" si="107"/>
        <v>3.8560000000870787E-2</v>
      </c>
      <c r="Q1328" s="1">
        <f t="shared" si="108"/>
        <v>0.92544000002089888</v>
      </c>
      <c r="R1328" s="1">
        <f t="shared" si="109"/>
        <v>0.51666666667006211</v>
      </c>
    </row>
    <row r="1329" spans="1:18" x14ac:dyDescent="0.35">
      <c r="A1329" s="1">
        <v>5675</v>
      </c>
      <c r="B1329" s="1">
        <v>166430</v>
      </c>
      <c r="C1329" s="1">
        <v>28464</v>
      </c>
      <c r="D1329" s="1">
        <v>12</v>
      </c>
      <c r="E1329" s="1">
        <v>2</v>
      </c>
      <c r="F1329" s="1">
        <v>1349</v>
      </c>
      <c r="G1329" s="1">
        <v>393</v>
      </c>
      <c r="H1329" s="2">
        <v>41499.1875</v>
      </c>
      <c r="I1329" s="2">
        <v>41499.224419999999</v>
      </c>
      <c r="J1329" s="1">
        <v>0</v>
      </c>
      <c r="K1329" s="1">
        <v>0</v>
      </c>
      <c r="L1329" s="2">
        <v>41498.669444444444</v>
      </c>
      <c r="M1329" s="1">
        <v>0</v>
      </c>
      <c r="N1329" s="1">
        <f t="shared" si="105"/>
        <v>2</v>
      </c>
      <c r="O1329" s="1">
        <f t="shared" si="106"/>
        <v>4</v>
      </c>
      <c r="P1329" s="1">
        <f t="shared" si="107"/>
        <v>3.6919999998644926E-2</v>
      </c>
      <c r="Q1329" s="1">
        <f t="shared" si="108"/>
        <v>0.88607999996747822</v>
      </c>
      <c r="R1329" s="1">
        <f t="shared" si="109"/>
        <v>0.51805555555620231</v>
      </c>
    </row>
    <row r="1330" spans="1:18" x14ac:dyDescent="0.35">
      <c r="A1330" s="1">
        <v>6605</v>
      </c>
      <c r="B1330" s="1">
        <v>177896</v>
      </c>
      <c r="C1330" s="1">
        <v>23216</v>
      </c>
      <c r="D1330" s="1">
        <v>12</v>
      </c>
      <c r="E1330" s="1">
        <v>2</v>
      </c>
      <c r="F1330" s="1">
        <v>1390</v>
      </c>
      <c r="G1330" s="1">
        <v>393</v>
      </c>
      <c r="H1330" s="2">
        <v>41556.385416666664</v>
      </c>
      <c r="I1330" s="2">
        <v>41556.470439999997</v>
      </c>
      <c r="J1330" s="1">
        <v>1</v>
      </c>
      <c r="K1330" s="1">
        <v>0</v>
      </c>
      <c r="L1330" s="2">
        <v>41555.867361111108</v>
      </c>
      <c r="M1330" s="1">
        <v>0</v>
      </c>
      <c r="N1330" s="1">
        <f t="shared" si="105"/>
        <v>3</v>
      </c>
      <c r="O1330" s="1">
        <f t="shared" si="106"/>
        <v>9</v>
      </c>
      <c r="P1330" s="1">
        <f t="shared" si="107"/>
        <v>8.5023333333083428E-2</v>
      </c>
      <c r="Q1330" s="1">
        <f t="shared" si="108"/>
        <v>2.0405599999940023</v>
      </c>
      <c r="R1330" s="1">
        <f t="shared" si="109"/>
        <v>0.51805555555620231</v>
      </c>
    </row>
    <row r="1331" spans="1:18" x14ac:dyDescent="0.35">
      <c r="A1331" s="1">
        <v>7297</v>
      </c>
      <c r="B1331" s="1">
        <v>168133</v>
      </c>
      <c r="C1331" s="1">
        <v>40123</v>
      </c>
      <c r="D1331" s="1">
        <v>12</v>
      </c>
      <c r="E1331" s="1">
        <v>2</v>
      </c>
      <c r="F1331" s="1">
        <v>1270</v>
      </c>
      <c r="G1331" s="1">
        <v>1384</v>
      </c>
      <c r="H1331" s="2">
        <v>41506.5</v>
      </c>
      <c r="I1331" s="2">
        <v>41506.552589999999</v>
      </c>
      <c r="J1331" s="1">
        <v>0</v>
      </c>
      <c r="K1331" s="1">
        <v>0</v>
      </c>
      <c r="L1331" s="2">
        <v>41505.981249999997</v>
      </c>
      <c r="M1331" s="1">
        <v>0</v>
      </c>
      <c r="N1331" s="1">
        <f t="shared" si="105"/>
        <v>2</v>
      </c>
      <c r="O1331" s="1">
        <f t="shared" si="106"/>
        <v>12</v>
      </c>
      <c r="P1331" s="1">
        <f t="shared" si="107"/>
        <v>5.2589999999327119E-2</v>
      </c>
      <c r="Q1331" s="1">
        <f t="shared" si="108"/>
        <v>1.2621599999838509</v>
      </c>
      <c r="R1331" s="1">
        <f t="shared" si="109"/>
        <v>0.51875000000291038</v>
      </c>
    </row>
    <row r="1332" spans="1:18" x14ac:dyDescent="0.35">
      <c r="A1332" s="1">
        <v>6126</v>
      </c>
      <c r="B1332" s="1">
        <v>175578</v>
      </c>
      <c r="C1332" s="1">
        <v>43656</v>
      </c>
      <c r="D1332" s="1">
        <v>12</v>
      </c>
      <c r="E1332" s="1">
        <v>2</v>
      </c>
      <c r="F1332" s="1">
        <v>396</v>
      </c>
      <c r="G1332" s="1">
        <v>1068</v>
      </c>
      <c r="H1332" s="2">
        <v>41544.34375</v>
      </c>
      <c r="I1332" s="2">
        <v>41544.411240000001</v>
      </c>
      <c r="J1332" s="1">
        <v>0</v>
      </c>
      <c r="K1332" s="1">
        <v>0</v>
      </c>
      <c r="L1332" s="2">
        <v>41543.824999999997</v>
      </c>
      <c r="M1332" s="1">
        <v>0</v>
      </c>
      <c r="N1332" s="1">
        <f t="shared" si="105"/>
        <v>5</v>
      </c>
      <c r="O1332" s="1">
        <f t="shared" si="106"/>
        <v>8</v>
      </c>
      <c r="P1332" s="1">
        <f t="shared" si="107"/>
        <v>6.7490000001271255E-2</v>
      </c>
      <c r="Q1332" s="1">
        <f t="shared" si="108"/>
        <v>1.6197600000305101</v>
      </c>
      <c r="R1332" s="1">
        <f t="shared" si="109"/>
        <v>0.51875000000291038</v>
      </c>
    </row>
    <row r="1333" spans="1:18" x14ac:dyDescent="0.35">
      <c r="A1333" s="1">
        <v>6577</v>
      </c>
      <c r="B1333" s="1">
        <v>161136</v>
      </c>
      <c r="C1333" s="1">
        <v>36834</v>
      </c>
      <c r="D1333" s="1">
        <v>89</v>
      </c>
      <c r="E1333" s="1">
        <v>3</v>
      </c>
      <c r="F1333" s="1">
        <v>784</v>
      </c>
      <c r="G1333" s="1" t="s">
        <v>12</v>
      </c>
      <c r="H1333" s="2">
        <v>41473.375</v>
      </c>
      <c r="I1333" s="2">
        <v>41473.75</v>
      </c>
      <c r="J1333" s="1">
        <v>0</v>
      </c>
      <c r="K1333" s="1">
        <v>0</v>
      </c>
      <c r="L1333" s="2">
        <v>41472.855555555558</v>
      </c>
      <c r="M1333" s="1">
        <v>0</v>
      </c>
      <c r="N1333" s="1">
        <f t="shared" si="105"/>
        <v>4</v>
      </c>
      <c r="O1333" s="1">
        <f t="shared" si="106"/>
        <v>9</v>
      </c>
      <c r="P1333" s="1">
        <f t="shared" si="107"/>
        <v>0.375</v>
      </c>
      <c r="Q1333" s="1">
        <f t="shared" si="108"/>
        <v>9</v>
      </c>
      <c r="R1333" s="1">
        <f t="shared" si="109"/>
        <v>0.5194444444423425</v>
      </c>
    </row>
    <row r="1334" spans="1:18" x14ac:dyDescent="0.35">
      <c r="A1334" s="1">
        <v>7633</v>
      </c>
      <c r="B1334" s="1">
        <v>164118</v>
      </c>
      <c r="C1334" s="1">
        <v>38150</v>
      </c>
      <c r="D1334" s="1">
        <v>12</v>
      </c>
      <c r="E1334" s="1">
        <v>2</v>
      </c>
      <c r="F1334" s="1">
        <v>1317</v>
      </c>
      <c r="G1334" s="1">
        <v>393</v>
      </c>
      <c r="H1334" s="2">
        <v>41488.25</v>
      </c>
      <c r="I1334" s="2">
        <v>41488.281739999999</v>
      </c>
      <c r="J1334" s="1">
        <v>0</v>
      </c>
      <c r="K1334" s="1">
        <v>0</v>
      </c>
      <c r="L1334" s="2">
        <v>41487.730555555558</v>
      </c>
      <c r="M1334" s="1">
        <v>0</v>
      </c>
      <c r="N1334" s="1">
        <f t="shared" si="105"/>
        <v>5</v>
      </c>
      <c r="O1334" s="1">
        <f t="shared" si="106"/>
        <v>6</v>
      </c>
      <c r="P1334" s="1">
        <f t="shared" si="107"/>
        <v>3.1739999998535495E-2</v>
      </c>
      <c r="Q1334" s="1">
        <f t="shared" si="108"/>
        <v>0.76175999996485189</v>
      </c>
      <c r="R1334" s="1">
        <f t="shared" si="109"/>
        <v>0.5194444444423425</v>
      </c>
    </row>
    <row r="1335" spans="1:18" x14ac:dyDescent="0.35">
      <c r="A1335" s="1">
        <v>7962</v>
      </c>
      <c r="B1335" s="1">
        <v>173673</v>
      </c>
      <c r="C1335" s="1">
        <v>42798</v>
      </c>
      <c r="D1335" s="1">
        <v>12</v>
      </c>
      <c r="E1335" s="1">
        <v>2</v>
      </c>
      <c r="F1335" s="1">
        <v>768</v>
      </c>
      <c r="G1335" s="1">
        <v>393</v>
      </c>
      <c r="H1335" s="2">
        <v>41533.15625</v>
      </c>
      <c r="I1335" s="2">
        <v>41533.190580000002</v>
      </c>
      <c r="J1335" s="1">
        <v>1</v>
      </c>
      <c r="K1335" s="1">
        <v>0</v>
      </c>
      <c r="L1335" s="2">
        <v>41532.636805555558</v>
      </c>
      <c r="M1335" s="1">
        <v>0</v>
      </c>
      <c r="N1335" s="1">
        <f t="shared" si="105"/>
        <v>1</v>
      </c>
      <c r="O1335" s="1">
        <f t="shared" si="106"/>
        <v>3</v>
      </c>
      <c r="P1335" s="1">
        <f t="shared" si="107"/>
        <v>3.4330000002228189E-2</v>
      </c>
      <c r="Q1335" s="1">
        <f t="shared" si="108"/>
        <v>0.82392000005347654</v>
      </c>
      <c r="R1335" s="1">
        <f t="shared" si="109"/>
        <v>0.5194444444423425</v>
      </c>
    </row>
    <row r="1336" spans="1:18" x14ac:dyDescent="0.35">
      <c r="A1336" s="1">
        <v>7695</v>
      </c>
      <c r="B1336" s="1">
        <v>166279</v>
      </c>
      <c r="C1336" s="1">
        <v>22935</v>
      </c>
      <c r="D1336" s="1">
        <v>12</v>
      </c>
      <c r="E1336" s="1">
        <v>2</v>
      </c>
      <c r="F1336" s="1">
        <v>1189</v>
      </c>
      <c r="G1336" s="1">
        <v>1150</v>
      </c>
      <c r="H1336" s="2">
        <v>41498.291666666664</v>
      </c>
      <c r="I1336" s="2">
        <v>41498.32301</v>
      </c>
      <c r="J1336" s="1">
        <v>1</v>
      </c>
      <c r="K1336" s="1">
        <v>0</v>
      </c>
      <c r="L1336" s="2">
        <v>41497.770833333336</v>
      </c>
      <c r="M1336" s="1">
        <v>0</v>
      </c>
      <c r="N1336" s="1">
        <f t="shared" si="105"/>
        <v>1</v>
      </c>
      <c r="O1336" s="1">
        <f t="shared" si="106"/>
        <v>7</v>
      </c>
      <c r="P1336" s="1">
        <f t="shared" si="107"/>
        <v>3.1343333335826173E-2</v>
      </c>
      <c r="Q1336" s="1">
        <f t="shared" si="108"/>
        <v>0.75224000005982816</v>
      </c>
      <c r="R1336" s="1">
        <f t="shared" si="109"/>
        <v>0.52083333332848269</v>
      </c>
    </row>
    <row r="1337" spans="1:18" x14ac:dyDescent="0.35">
      <c r="A1337" s="1">
        <v>5555</v>
      </c>
      <c r="B1337" s="1">
        <v>161951</v>
      </c>
      <c r="C1337" s="1">
        <v>32023</v>
      </c>
      <c r="D1337" s="1">
        <v>12</v>
      </c>
      <c r="E1337" s="1">
        <v>3</v>
      </c>
      <c r="F1337" s="1">
        <v>376</v>
      </c>
      <c r="G1337" s="1" t="s">
        <v>12</v>
      </c>
      <c r="H1337" s="2">
        <v>41477.375</v>
      </c>
      <c r="I1337" s="2">
        <v>41477.583330000001</v>
      </c>
      <c r="J1337" s="1">
        <v>0</v>
      </c>
      <c r="K1337" s="1">
        <v>0</v>
      </c>
      <c r="L1337" s="2">
        <v>41476.852083333331</v>
      </c>
      <c r="M1337" s="1">
        <v>0</v>
      </c>
      <c r="N1337" s="1">
        <f t="shared" si="105"/>
        <v>1</v>
      </c>
      <c r="O1337" s="1">
        <f t="shared" si="106"/>
        <v>9</v>
      </c>
      <c r="P1337" s="1">
        <f t="shared" si="107"/>
        <v>0.20833000000129687</v>
      </c>
      <c r="Q1337" s="1">
        <f t="shared" si="108"/>
        <v>4.9999200000311248</v>
      </c>
      <c r="R1337" s="1">
        <f t="shared" si="109"/>
        <v>0.52291666666860692</v>
      </c>
    </row>
    <row r="1338" spans="1:18" x14ac:dyDescent="0.35">
      <c r="A1338" s="1">
        <v>6226</v>
      </c>
      <c r="B1338" s="1">
        <v>168682</v>
      </c>
      <c r="C1338" s="1">
        <v>40397</v>
      </c>
      <c r="D1338" s="1">
        <v>12</v>
      </c>
      <c r="E1338" s="1">
        <v>2</v>
      </c>
      <c r="F1338" s="1">
        <v>1365</v>
      </c>
      <c r="G1338" s="1">
        <v>17</v>
      </c>
      <c r="H1338" s="2">
        <v>41509.3125</v>
      </c>
      <c r="I1338" s="2">
        <v>41509.361389999998</v>
      </c>
      <c r="J1338" s="1">
        <v>0</v>
      </c>
      <c r="K1338" s="1">
        <v>0</v>
      </c>
      <c r="L1338" s="2">
        <v>41508.789583333331</v>
      </c>
      <c r="M1338" s="1">
        <v>0</v>
      </c>
      <c r="N1338" s="1">
        <f t="shared" si="105"/>
        <v>5</v>
      </c>
      <c r="O1338" s="1">
        <f t="shared" si="106"/>
        <v>7</v>
      </c>
      <c r="P1338" s="1">
        <f t="shared" si="107"/>
        <v>4.8889999998209532E-2</v>
      </c>
      <c r="Q1338" s="1">
        <f t="shared" si="108"/>
        <v>1.1733599999570288</v>
      </c>
      <c r="R1338" s="1">
        <f t="shared" si="109"/>
        <v>0.52291666666860692</v>
      </c>
    </row>
    <row r="1339" spans="1:18" x14ac:dyDescent="0.35">
      <c r="A1339" s="1">
        <v>6932</v>
      </c>
      <c r="B1339" s="1">
        <v>160826</v>
      </c>
      <c r="C1339" s="1">
        <v>36688</v>
      </c>
      <c r="D1339" s="1">
        <v>12</v>
      </c>
      <c r="E1339" s="1">
        <v>2</v>
      </c>
      <c r="F1339" s="1">
        <v>1083</v>
      </c>
      <c r="G1339" s="1">
        <v>1283</v>
      </c>
      <c r="H1339" s="2">
        <v>41471.416666666664</v>
      </c>
      <c r="I1339" s="2">
        <v>41471.491849999999</v>
      </c>
      <c r="J1339" s="1">
        <v>1</v>
      </c>
      <c r="K1339" s="1">
        <v>0</v>
      </c>
      <c r="L1339" s="2">
        <v>41470.89166666667</v>
      </c>
      <c r="M1339" s="1">
        <v>0</v>
      </c>
      <c r="N1339" s="1">
        <f t="shared" si="105"/>
        <v>2</v>
      </c>
      <c r="O1339" s="1">
        <f t="shared" si="106"/>
        <v>10</v>
      </c>
      <c r="P1339" s="1">
        <f t="shared" si="107"/>
        <v>7.5183333334280178E-2</v>
      </c>
      <c r="Q1339" s="1">
        <f t="shared" si="108"/>
        <v>1.8044000000227243</v>
      </c>
      <c r="R1339" s="1">
        <f t="shared" si="109"/>
        <v>0.52499999999417923</v>
      </c>
    </row>
    <row r="1340" spans="1:18" x14ac:dyDescent="0.35">
      <c r="A1340" s="1">
        <v>5622</v>
      </c>
      <c r="B1340" s="1">
        <v>141244</v>
      </c>
      <c r="C1340" s="1">
        <v>1768</v>
      </c>
      <c r="D1340" s="1">
        <v>12</v>
      </c>
      <c r="E1340" s="1">
        <v>1</v>
      </c>
      <c r="F1340" s="1">
        <v>363</v>
      </c>
      <c r="G1340" s="1" t="s">
        <v>12</v>
      </c>
      <c r="H1340" s="2">
        <v>41349.458333333336</v>
      </c>
      <c r="I1340" s="2">
        <v>41350</v>
      </c>
      <c r="J1340" s="1">
        <v>0</v>
      </c>
      <c r="K1340" s="1">
        <v>0</v>
      </c>
      <c r="L1340" s="2">
        <v>41348.933333333334</v>
      </c>
      <c r="M1340" s="1">
        <v>0</v>
      </c>
      <c r="N1340" s="1">
        <f t="shared" si="105"/>
        <v>6</v>
      </c>
      <c r="O1340" s="1">
        <f t="shared" si="106"/>
        <v>11</v>
      </c>
      <c r="P1340" s="1">
        <f t="shared" si="107"/>
        <v>0.54166666666424135</v>
      </c>
      <c r="Q1340" s="1">
        <f t="shared" si="108"/>
        <v>12.999999999941792</v>
      </c>
      <c r="R1340" s="1">
        <f t="shared" si="109"/>
        <v>0.52500000000145519</v>
      </c>
    </row>
    <row r="1341" spans="1:18" x14ac:dyDescent="0.35">
      <c r="A1341" s="1">
        <v>6240</v>
      </c>
      <c r="B1341" s="1">
        <v>157860</v>
      </c>
      <c r="C1341" s="1">
        <v>35332</v>
      </c>
      <c r="D1341" s="1">
        <v>12</v>
      </c>
      <c r="E1341" s="1">
        <v>2</v>
      </c>
      <c r="F1341" s="1">
        <v>393</v>
      </c>
      <c r="G1341" s="1">
        <v>1244</v>
      </c>
      <c r="H1341" s="2">
        <v>41457.208333333336</v>
      </c>
      <c r="I1341" s="2">
        <v>41457.242039999997</v>
      </c>
      <c r="J1341" s="1">
        <v>1</v>
      </c>
      <c r="K1341" s="1">
        <v>0</v>
      </c>
      <c r="L1341" s="2">
        <v>41456.681250000001</v>
      </c>
      <c r="M1341" s="1">
        <v>0</v>
      </c>
      <c r="N1341" s="1">
        <f t="shared" si="105"/>
        <v>2</v>
      </c>
      <c r="O1341" s="1">
        <f t="shared" si="106"/>
        <v>5</v>
      </c>
      <c r="P1341" s="1">
        <f t="shared" si="107"/>
        <v>3.3706666661601048E-2</v>
      </c>
      <c r="Q1341" s="1">
        <f t="shared" si="108"/>
        <v>0.80895999987842515</v>
      </c>
      <c r="R1341" s="1">
        <f t="shared" si="109"/>
        <v>0.52708333333430346</v>
      </c>
    </row>
    <row r="1342" spans="1:18" x14ac:dyDescent="0.35">
      <c r="A1342" s="1">
        <v>7235</v>
      </c>
      <c r="B1342" s="1">
        <v>159742</v>
      </c>
      <c r="C1342" s="1">
        <v>36171</v>
      </c>
      <c r="D1342" s="1">
        <v>12</v>
      </c>
      <c r="E1342" s="1">
        <v>2</v>
      </c>
      <c r="F1342" s="1">
        <v>1325</v>
      </c>
      <c r="G1342" s="1">
        <v>393</v>
      </c>
      <c r="H1342" s="2">
        <v>41466.1875</v>
      </c>
      <c r="I1342" s="2">
        <v>41466.25073</v>
      </c>
      <c r="J1342" s="1">
        <v>0</v>
      </c>
      <c r="K1342" s="1">
        <v>0</v>
      </c>
      <c r="L1342" s="2">
        <v>41465.660416666666</v>
      </c>
      <c r="M1342" s="1">
        <v>0</v>
      </c>
      <c r="N1342" s="1">
        <f t="shared" si="105"/>
        <v>4</v>
      </c>
      <c r="O1342" s="1">
        <f t="shared" si="106"/>
        <v>4</v>
      </c>
      <c r="P1342" s="1">
        <f t="shared" si="107"/>
        <v>6.3229999999748543E-2</v>
      </c>
      <c r="Q1342" s="1">
        <f t="shared" si="108"/>
        <v>1.517519999993965</v>
      </c>
      <c r="R1342" s="1">
        <f t="shared" si="109"/>
        <v>0.52708333333430346</v>
      </c>
    </row>
    <row r="1343" spans="1:18" x14ac:dyDescent="0.35">
      <c r="A1343" s="1">
        <v>6029</v>
      </c>
      <c r="B1343" s="1">
        <v>174061</v>
      </c>
      <c r="C1343" s="1">
        <v>42963</v>
      </c>
      <c r="D1343" s="1">
        <v>65</v>
      </c>
      <c r="E1343" s="1">
        <v>2</v>
      </c>
      <c r="F1343" s="1">
        <v>1373</v>
      </c>
      <c r="G1343" s="1">
        <v>393</v>
      </c>
      <c r="H1343" s="2">
        <v>41535.010416666664</v>
      </c>
      <c r="I1343" s="2">
        <v>41535.042329999997</v>
      </c>
      <c r="J1343" s="1">
        <v>0</v>
      </c>
      <c r="K1343" s="1">
        <v>0</v>
      </c>
      <c r="L1343" s="2">
        <v>41534.480555555558</v>
      </c>
      <c r="M1343" s="1">
        <v>0</v>
      </c>
      <c r="N1343" s="1">
        <f t="shared" si="105"/>
        <v>3</v>
      </c>
      <c r="O1343" s="1">
        <f t="shared" si="106"/>
        <v>0</v>
      </c>
      <c r="P1343" s="1">
        <f t="shared" si="107"/>
        <v>3.1913333332340699E-2</v>
      </c>
      <c r="Q1343" s="1">
        <f t="shared" si="108"/>
        <v>0.76591999997617677</v>
      </c>
      <c r="R1343" s="1">
        <f t="shared" si="109"/>
        <v>0.52986111110658385</v>
      </c>
    </row>
    <row r="1344" spans="1:18" x14ac:dyDescent="0.35">
      <c r="A1344" s="1">
        <v>5756</v>
      </c>
      <c r="B1344" s="1">
        <v>168517</v>
      </c>
      <c r="C1344" s="1">
        <v>23842</v>
      </c>
      <c r="D1344" s="1">
        <v>12</v>
      </c>
      <c r="E1344" s="1">
        <v>2</v>
      </c>
      <c r="F1344" s="1">
        <v>393</v>
      </c>
      <c r="G1344" s="1">
        <v>1070</v>
      </c>
      <c r="H1344" s="2">
        <v>41508.395833333336</v>
      </c>
      <c r="I1344" s="2">
        <v>41508.484790000002</v>
      </c>
      <c r="J1344" s="1">
        <v>0</v>
      </c>
      <c r="K1344" s="1">
        <v>1</v>
      </c>
      <c r="L1344" s="2">
        <v>41507.865972222222</v>
      </c>
      <c r="M1344" s="1">
        <v>0</v>
      </c>
      <c r="N1344" s="1">
        <f t="shared" si="105"/>
        <v>4</v>
      </c>
      <c r="O1344" s="1">
        <f t="shared" si="106"/>
        <v>9</v>
      </c>
      <c r="P1344" s="1">
        <f t="shared" si="107"/>
        <v>8.8956666666490491E-2</v>
      </c>
      <c r="Q1344" s="1">
        <f t="shared" si="108"/>
        <v>2.1349599999957718</v>
      </c>
      <c r="R1344" s="1">
        <f t="shared" si="109"/>
        <v>0.52986111111385981</v>
      </c>
    </row>
    <row r="1345" spans="1:18" x14ac:dyDescent="0.35">
      <c r="A1345" s="1">
        <v>7816</v>
      </c>
      <c r="B1345" s="1">
        <v>158262</v>
      </c>
      <c r="C1345" s="1">
        <v>35542</v>
      </c>
      <c r="D1345" s="1">
        <v>28</v>
      </c>
      <c r="E1345" s="1">
        <v>2</v>
      </c>
      <c r="F1345" s="1">
        <v>136</v>
      </c>
      <c r="G1345" s="1">
        <v>1398</v>
      </c>
      <c r="H1345" s="2">
        <v>41459.5</v>
      </c>
      <c r="I1345" s="2">
        <v>41459.518329999999</v>
      </c>
      <c r="J1345" s="1">
        <v>1</v>
      </c>
      <c r="K1345" s="1">
        <v>0</v>
      </c>
      <c r="L1345" s="2">
        <v>41458.969444444447</v>
      </c>
      <c r="M1345" s="1">
        <v>0</v>
      </c>
      <c r="N1345" s="1">
        <f t="shared" si="105"/>
        <v>4</v>
      </c>
      <c r="O1345" s="1">
        <f t="shared" si="106"/>
        <v>12</v>
      </c>
      <c r="P1345" s="1">
        <f t="shared" si="107"/>
        <v>1.832999999896856E-2</v>
      </c>
      <c r="Q1345" s="1">
        <f t="shared" si="108"/>
        <v>0.43991999997524545</v>
      </c>
      <c r="R1345" s="1">
        <f t="shared" si="109"/>
        <v>0.53055555555329192</v>
      </c>
    </row>
    <row r="1346" spans="1:18" x14ac:dyDescent="0.35">
      <c r="A1346" s="1">
        <v>7507</v>
      </c>
      <c r="B1346" s="1">
        <v>168395</v>
      </c>
      <c r="C1346" s="1">
        <v>39069</v>
      </c>
      <c r="D1346" s="1">
        <v>12</v>
      </c>
      <c r="E1346" s="1">
        <v>2</v>
      </c>
      <c r="F1346" s="1">
        <v>150</v>
      </c>
      <c r="G1346" s="1">
        <v>585</v>
      </c>
      <c r="H1346" s="2">
        <v>41507.854166666664</v>
      </c>
      <c r="I1346" s="2">
        <v>41507.921589999998</v>
      </c>
      <c r="J1346" s="1">
        <v>0</v>
      </c>
      <c r="K1346" s="1">
        <v>0</v>
      </c>
      <c r="L1346" s="2">
        <v>41507.323611111111</v>
      </c>
      <c r="M1346" s="1">
        <v>0</v>
      </c>
      <c r="N1346" s="1">
        <f t="shared" ref="N1346:N1409" si="110">WEEKDAY(H1346,2)</f>
        <v>3</v>
      </c>
      <c r="O1346" s="1">
        <f t="shared" ref="O1346:O1409" si="111">HOUR(H1346)</f>
        <v>20</v>
      </c>
      <c r="P1346" s="1">
        <f t="shared" ref="P1346:P1409" si="112">I1346-H1346</f>
        <v>6.7423333333863411E-2</v>
      </c>
      <c r="Q1346" s="1">
        <f t="shared" ref="Q1346:Q1409" si="113">IF(M1346=1, "",P1346*24)</f>
        <v>1.6181600000127219</v>
      </c>
      <c r="R1346" s="1">
        <f t="shared" ref="R1346:R1409" si="114">H1346-L1346</f>
        <v>0.53055555555329192</v>
      </c>
    </row>
    <row r="1347" spans="1:18" x14ac:dyDescent="0.35">
      <c r="A1347" s="1">
        <v>6667</v>
      </c>
      <c r="B1347" s="1">
        <v>164799</v>
      </c>
      <c r="C1347" s="1">
        <v>27202</v>
      </c>
      <c r="D1347" s="1">
        <v>12</v>
      </c>
      <c r="E1347" s="1">
        <v>2</v>
      </c>
      <c r="F1347" s="1">
        <v>571</v>
      </c>
      <c r="G1347" s="1">
        <v>393</v>
      </c>
      <c r="H1347" s="2">
        <v>41491.166666666664</v>
      </c>
      <c r="I1347" s="2">
        <v>41491.217629999999</v>
      </c>
      <c r="J1347" s="1">
        <v>1</v>
      </c>
      <c r="K1347" s="1">
        <v>0</v>
      </c>
      <c r="L1347" s="2">
        <v>41490.635416666664</v>
      </c>
      <c r="M1347" s="1">
        <v>0</v>
      </c>
      <c r="N1347" s="1">
        <f t="shared" si="110"/>
        <v>1</v>
      </c>
      <c r="O1347" s="1">
        <f t="shared" si="111"/>
        <v>4</v>
      </c>
      <c r="P1347" s="1">
        <f t="shared" si="112"/>
        <v>5.0963333334948402E-2</v>
      </c>
      <c r="Q1347" s="1">
        <f t="shared" si="113"/>
        <v>1.2231200000387616</v>
      </c>
      <c r="R1347" s="1">
        <f t="shared" si="114"/>
        <v>0.53125</v>
      </c>
    </row>
    <row r="1348" spans="1:18" x14ac:dyDescent="0.35">
      <c r="A1348" s="1">
        <v>6855</v>
      </c>
      <c r="B1348" s="1">
        <v>164133</v>
      </c>
      <c r="C1348" s="1">
        <v>38162</v>
      </c>
      <c r="D1348" s="1">
        <v>65</v>
      </c>
      <c r="E1348" s="1">
        <v>3</v>
      </c>
      <c r="F1348" s="1">
        <v>393</v>
      </c>
      <c r="G1348" s="1" t="s">
        <v>12</v>
      </c>
      <c r="H1348" s="2">
        <v>41488.322916666664</v>
      </c>
      <c r="I1348" s="2">
        <v>41488.739580000001</v>
      </c>
      <c r="J1348" s="1">
        <v>1</v>
      </c>
      <c r="K1348" s="1">
        <v>0</v>
      </c>
      <c r="L1348" s="2">
        <v>41487.790972222225</v>
      </c>
      <c r="M1348" s="1">
        <v>0</v>
      </c>
      <c r="N1348" s="1">
        <f t="shared" si="110"/>
        <v>5</v>
      </c>
      <c r="O1348" s="1">
        <f t="shared" si="111"/>
        <v>7</v>
      </c>
      <c r="P1348" s="1">
        <f t="shared" si="112"/>
        <v>0.41666333333705552</v>
      </c>
      <c r="Q1348" s="1">
        <f t="shared" si="113"/>
        <v>9.9999200000893325</v>
      </c>
      <c r="R1348" s="1">
        <f t="shared" si="114"/>
        <v>0.53194444443943212</v>
      </c>
    </row>
    <row r="1349" spans="1:18" x14ac:dyDescent="0.35">
      <c r="A1349" s="1">
        <v>7728</v>
      </c>
      <c r="B1349" s="1">
        <v>159587</v>
      </c>
      <c r="C1349" s="1">
        <v>18364</v>
      </c>
      <c r="D1349" s="1">
        <v>12</v>
      </c>
      <c r="E1349" s="1">
        <v>2</v>
      </c>
      <c r="F1349" s="1">
        <v>585</v>
      </c>
      <c r="G1349" s="1">
        <v>292</v>
      </c>
      <c r="H1349" s="2">
        <v>41465.375</v>
      </c>
      <c r="I1349" s="2">
        <v>41465.400970000002</v>
      </c>
      <c r="J1349" s="1">
        <v>0</v>
      </c>
      <c r="K1349" s="1">
        <v>0</v>
      </c>
      <c r="L1349" s="2">
        <v>41464.843055555553</v>
      </c>
      <c r="M1349" s="1">
        <v>0</v>
      </c>
      <c r="N1349" s="1">
        <f t="shared" si="110"/>
        <v>3</v>
      </c>
      <c r="O1349" s="1">
        <f t="shared" si="111"/>
        <v>9</v>
      </c>
      <c r="P1349" s="1">
        <f t="shared" si="112"/>
        <v>2.5970000002416782E-2</v>
      </c>
      <c r="Q1349" s="1">
        <f t="shared" si="113"/>
        <v>0.62328000005800277</v>
      </c>
      <c r="R1349" s="1">
        <f t="shared" si="114"/>
        <v>0.53194444444670808</v>
      </c>
    </row>
    <row r="1350" spans="1:18" x14ac:dyDescent="0.35">
      <c r="A1350" s="1">
        <v>6580</v>
      </c>
      <c r="B1350" s="1">
        <v>183604</v>
      </c>
      <c r="C1350" s="1">
        <v>37144</v>
      </c>
      <c r="D1350" s="1">
        <v>90</v>
      </c>
      <c r="E1350" s="1">
        <v>2</v>
      </c>
      <c r="F1350" s="1">
        <v>585</v>
      </c>
      <c r="G1350" s="1">
        <v>142</v>
      </c>
      <c r="H1350" s="2">
        <v>41586.947916666664</v>
      </c>
      <c r="I1350" s="2">
        <v>41586.961020000002</v>
      </c>
      <c r="J1350" s="1">
        <v>1</v>
      </c>
      <c r="K1350" s="1">
        <v>0</v>
      </c>
      <c r="L1350" s="2">
        <v>41586.415277777778</v>
      </c>
      <c r="M1350" s="1">
        <v>0</v>
      </c>
      <c r="N1350" s="1">
        <f t="shared" si="110"/>
        <v>5</v>
      </c>
      <c r="O1350" s="1">
        <f t="shared" si="111"/>
        <v>22</v>
      </c>
      <c r="P1350" s="1">
        <f t="shared" si="112"/>
        <v>1.3103333338222001E-2</v>
      </c>
      <c r="Q1350" s="1">
        <f t="shared" si="113"/>
        <v>0.31448000011732802</v>
      </c>
      <c r="R1350" s="1">
        <f t="shared" si="114"/>
        <v>0.53263888888614019</v>
      </c>
    </row>
    <row r="1351" spans="1:18" x14ac:dyDescent="0.35">
      <c r="A1351" s="1">
        <v>5608</v>
      </c>
      <c r="B1351" s="1">
        <v>163630</v>
      </c>
      <c r="C1351" s="1">
        <v>33292</v>
      </c>
      <c r="D1351" s="1">
        <v>12</v>
      </c>
      <c r="E1351" s="1">
        <v>2</v>
      </c>
      <c r="F1351" s="1">
        <v>142</v>
      </c>
      <c r="G1351" s="1">
        <v>1254</v>
      </c>
      <c r="H1351" s="2">
        <v>41486.40625</v>
      </c>
      <c r="I1351" s="2">
        <v>41486.433470000004</v>
      </c>
      <c r="J1351" s="1">
        <v>0</v>
      </c>
      <c r="K1351" s="1">
        <v>0</v>
      </c>
      <c r="L1351" s="2">
        <v>41485.871527777781</v>
      </c>
      <c r="M1351" s="1">
        <v>0</v>
      </c>
      <c r="N1351" s="1">
        <f t="shared" si="110"/>
        <v>3</v>
      </c>
      <c r="O1351" s="1">
        <f t="shared" si="111"/>
        <v>9</v>
      </c>
      <c r="P1351" s="1">
        <f t="shared" si="112"/>
        <v>2.7220000003580935E-2</v>
      </c>
      <c r="Q1351" s="1">
        <f t="shared" si="113"/>
        <v>0.65328000008594245</v>
      </c>
      <c r="R1351" s="1">
        <f t="shared" si="114"/>
        <v>0.53472222221898846</v>
      </c>
    </row>
    <row r="1352" spans="1:18" x14ac:dyDescent="0.35">
      <c r="A1352" s="1">
        <v>7669</v>
      </c>
      <c r="B1352" s="1">
        <v>183992</v>
      </c>
      <c r="C1352" s="1">
        <v>13669</v>
      </c>
      <c r="D1352" s="1">
        <v>89</v>
      </c>
      <c r="E1352" s="1">
        <v>3</v>
      </c>
      <c r="F1352" s="1">
        <v>1165</v>
      </c>
      <c r="G1352" s="1" t="s">
        <v>12</v>
      </c>
      <c r="H1352" s="2">
        <v>41589.416666666664</v>
      </c>
      <c r="I1352" s="2">
        <v>41589.708330000001</v>
      </c>
      <c r="J1352" s="1">
        <v>1</v>
      </c>
      <c r="K1352" s="1">
        <v>0</v>
      </c>
      <c r="L1352" s="2">
        <v>41588.881944444445</v>
      </c>
      <c r="M1352" s="1">
        <v>0</v>
      </c>
      <c r="N1352" s="1">
        <f t="shared" si="110"/>
        <v>1</v>
      </c>
      <c r="O1352" s="1">
        <f t="shared" si="111"/>
        <v>10</v>
      </c>
      <c r="P1352" s="1">
        <f t="shared" si="112"/>
        <v>0.29166333333705552</v>
      </c>
      <c r="Q1352" s="1">
        <f t="shared" si="113"/>
        <v>6.9999200000893325</v>
      </c>
      <c r="R1352" s="1">
        <f t="shared" si="114"/>
        <v>0.53472222221898846</v>
      </c>
    </row>
    <row r="1353" spans="1:18" x14ac:dyDescent="0.35">
      <c r="A1353" s="1">
        <v>7553</v>
      </c>
      <c r="B1353" s="1">
        <v>165406</v>
      </c>
      <c r="C1353" s="1">
        <v>32489</v>
      </c>
      <c r="D1353" s="1">
        <v>65</v>
      </c>
      <c r="E1353" s="1">
        <v>2</v>
      </c>
      <c r="F1353" s="1">
        <v>58</v>
      </c>
      <c r="G1353" s="1">
        <v>455</v>
      </c>
      <c r="H1353" s="2">
        <v>41494.333333333336</v>
      </c>
      <c r="I1353" s="2">
        <v>41494.415630000003</v>
      </c>
      <c r="J1353" s="1">
        <v>0</v>
      </c>
      <c r="K1353" s="1">
        <v>0</v>
      </c>
      <c r="L1353" s="2">
        <v>41493.798611111109</v>
      </c>
      <c r="M1353" s="1">
        <v>0</v>
      </c>
      <c r="N1353" s="1">
        <f t="shared" si="110"/>
        <v>4</v>
      </c>
      <c r="O1353" s="1">
        <f t="shared" si="111"/>
        <v>8</v>
      </c>
      <c r="P1353" s="1">
        <f t="shared" si="112"/>
        <v>8.2296666667389218E-2</v>
      </c>
      <c r="Q1353" s="1">
        <f t="shared" si="113"/>
        <v>1.9751200000173412</v>
      </c>
      <c r="R1353" s="1">
        <f t="shared" si="114"/>
        <v>0.53472222222626442</v>
      </c>
    </row>
    <row r="1354" spans="1:18" x14ac:dyDescent="0.35">
      <c r="A1354" s="1">
        <v>5556</v>
      </c>
      <c r="B1354" s="1">
        <v>171041</v>
      </c>
      <c r="C1354" s="1">
        <v>41325</v>
      </c>
      <c r="D1354" s="1">
        <v>12</v>
      </c>
      <c r="E1354" s="1">
        <v>2</v>
      </c>
      <c r="F1354" s="1">
        <v>105</v>
      </c>
      <c r="G1354" s="1">
        <v>393</v>
      </c>
      <c r="H1354" s="2">
        <v>41520.177083333336</v>
      </c>
      <c r="I1354" s="2">
        <v>41520.215199999999</v>
      </c>
      <c r="J1354" s="1">
        <v>0</v>
      </c>
      <c r="K1354" s="1">
        <v>0</v>
      </c>
      <c r="L1354" s="2">
        <v>41519.642361111109</v>
      </c>
      <c r="M1354" s="1">
        <v>0</v>
      </c>
      <c r="N1354" s="1">
        <f t="shared" si="110"/>
        <v>2</v>
      </c>
      <c r="O1354" s="1">
        <f t="shared" si="111"/>
        <v>4</v>
      </c>
      <c r="P1354" s="1">
        <f t="shared" si="112"/>
        <v>3.811666666297242E-2</v>
      </c>
      <c r="Q1354" s="1">
        <f t="shared" si="113"/>
        <v>0.91479999991133809</v>
      </c>
      <c r="R1354" s="1">
        <f t="shared" si="114"/>
        <v>0.53472222222626442</v>
      </c>
    </row>
    <row r="1355" spans="1:18" x14ac:dyDescent="0.35">
      <c r="A1355" s="1">
        <v>5462</v>
      </c>
      <c r="B1355" s="1">
        <v>168124</v>
      </c>
      <c r="C1355" s="1">
        <v>29435</v>
      </c>
      <c r="D1355" s="1">
        <v>12</v>
      </c>
      <c r="E1355" s="1">
        <v>2</v>
      </c>
      <c r="F1355" s="1">
        <v>83</v>
      </c>
      <c r="G1355" s="1">
        <v>1399</v>
      </c>
      <c r="H1355" s="2">
        <v>41506.479166666664</v>
      </c>
      <c r="I1355" s="2">
        <v>41506.51167</v>
      </c>
      <c r="J1355" s="1">
        <v>0</v>
      </c>
      <c r="K1355" s="1">
        <v>0</v>
      </c>
      <c r="L1355" s="2">
        <v>41505.943749999999</v>
      </c>
      <c r="M1355" s="1">
        <v>0</v>
      </c>
      <c r="N1355" s="1">
        <f t="shared" si="110"/>
        <v>2</v>
      </c>
      <c r="O1355" s="1">
        <f t="shared" si="111"/>
        <v>11</v>
      </c>
      <c r="P1355" s="1">
        <f t="shared" si="112"/>
        <v>3.2503333335625939E-2</v>
      </c>
      <c r="Q1355" s="1">
        <f t="shared" si="113"/>
        <v>0.78008000005502254</v>
      </c>
      <c r="R1355" s="1">
        <f t="shared" si="114"/>
        <v>0.53541666666569654</v>
      </c>
    </row>
    <row r="1356" spans="1:18" x14ac:dyDescent="0.35">
      <c r="A1356" s="1">
        <v>6700</v>
      </c>
      <c r="B1356" s="1">
        <v>161695</v>
      </c>
      <c r="C1356" s="1">
        <v>37103</v>
      </c>
      <c r="D1356" s="1">
        <v>12</v>
      </c>
      <c r="E1356" s="1">
        <v>2</v>
      </c>
      <c r="F1356" s="1">
        <v>1282</v>
      </c>
      <c r="G1356" s="1">
        <v>393</v>
      </c>
      <c r="H1356" s="2">
        <v>41476.166666666664</v>
      </c>
      <c r="I1356" s="2">
        <v>41476.221570000002</v>
      </c>
      <c r="J1356" s="1">
        <v>1</v>
      </c>
      <c r="K1356" s="1">
        <v>0</v>
      </c>
      <c r="L1356" s="2">
        <v>41475.630555555559</v>
      </c>
      <c r="M1356" s="1">
        <v>0</v>
      </c>
      <c r="N1356" s="1">
        <f t="shared" si="110"/>
        <v>7</v>
      </c>
      <c r="O1356" s="1">
        <f t="shared" si="111"/>
        <v>4</v>
      </c>
      <c r="P1356" s="1">
        <f t="shared" si="112"/>
        <v>5.4903333337279037E-2</v>
      </c>
      <c r="Q1356" s="1">
        <f t="shared" si="113"/>
        <v>1.3176800000946969</v>
      </c>
      <c r="R1356" s="1">
        <f t="shared" si="114"/>
        <v>0.53611111110512866</v>
      </c>
    </row>
    <row r="1357" spans="1:18" x14ac:dyDescent="0.35">
      <c r="A1357" s="1">
        <v>7522</v>
      </c>
      <c r="B1357" s="1">
        <v>181351</v>
      </c>
      <c r="C1357" s="1">
        <v>37454</v>
      </c>
      <c r="D1357" s="1">
        <v>12</v>
      </c>
      <c r="E1357" s="1">
        <v>2</v>
      </c>
      <c r="F1357" s="1">
        <v>269</v>
      </c>
      <c r="G1357" s="1">
        <v>393</v>
      </c>
      <c r="H1357" s="2">
        <v>41575.166666666664</v>
      </c>
      <c r="I1357" s="2">
        <v>41575.211450000003</v>
      </c>
      <c r="J1357" s="1">
        <v>0</v>
      </c>
      <c r="K1357" s="1">
        <v>0</v>
      </c>
      <c r="L1357" s="2">
        <v>41574.630555555559</v>
      </c>
      <c r="M1357" s="1">
        <v>0</v>
      </c>
      <c r="N1357" s="1">
        <f t="shared" si="110"/>
        <v>1</v>
      </c>
      <c r="O1357" s="1">
        <f t="shared" si="111"/>
        <v>4</v>
      </c>
      <c r="P1357" s="1">
        <f t="shared" si="112"/>
        <v>4.4783333338273223E-2</v>
      </c>
      <c r="Q1357" s="1">
        <f t="shared" si="113"/>
        <v>1.0748000001185574</v>
      </c>
      <c r="R1357" s="1">
        <f t="shared" si="114"/>
        <v>0.53611111110512866</v>
      </c>
    </row>
    <row r="1358" spans="1:18" x14ac:dyDescent="0.35">
      <c r="A1358" s="1">
        <v>6468</v>
      </c>
      <c r="B1358" s="1">
        <v>161569</v>
      </c>
      <c r="C1358" s="1">
        <v>36935</v>
      </c>
      <c r="D1358" s="1">
        <v>12</v>
      </c>
      <c r="E1358" s="1">
        <v>3</v>
      </c>
      <c r="F1358" s="1">
        <v>1303</v>
      </c>
      <c r="G1358" s="1" t="s">
        <v>12</v>
      </c>
      <c r="H1358" s="2">
        <v>41475.4375</v>
      </c>
      <c r="I1358" s="2">
        <v>41475.645830000001</v>
      </c>
      <c r="J1358" s="1">
        <v>1</v>
      </c>
      <c r="K1358" s="1">
        <v>0</v>
      </c>
      <c r="L1358" s="2">
        <v>41474.901388888888</v>
      </c>
      <c r="M1358" s="1">
        <v>0</v>
      </c>
      <c r="N1358" s="1">
        <f t="shared" si="110"/>
        <v>6</v>
      </c>
      <c r="O1358" s="1">
        <f t="shared" si="111"/>
        <v>10</v>
      </c>
      <c r="P1358" s="1">
        <f t="shared" si="112"/>
        <v>0.20833000000129687</v>
      </c>
      <c r="Q1358" s="1">
        <f t="shared" si="113"/>
        <v>4.9999200000311248</v>
      </c>
      <c r="R1358" s="1">
        <f t="shared" si="114"/>
        <v>0.53611111111240461</v>
      </c>
    </row>
    <row r="1359" spans="1:18" x14ac:dyDescent="0.35">
      <c r="A1359" s="1">
        <v>5473</v>
      </c>
      <c r="B1359" s="1">
        <v>164602</v>
      </c>
      <c r="C1359" s="1">
        <v>38323</v>
      </c>
      <c r="D1359" s="1">
        <v>12</v>
      </c>
      <c r="E1359" s="1">
        <v>2</v>
      </c>
      <c r="F1359" s="1">
        <v>542</v>
      </c>
      <c r="G1359" s="1">
        <v>393</v>
      </c>
      <c r="H1359" s="2">
        <v>41490.15625</v>
      </c>
      <c r="I1359" s="2">
        <v>41490.199240000002</v>
      </c>
      <c r="J1359" s="1">
        <v>1</v>
      </c>
      <c r="K1359" s="1">
        <v>0</v>
      </c>
      <c r="L1359" s="2">
        <v>41489.620138888888</v>
      </c>
      <c r="M1359" s="1">
        <v>0</v>
      </c>
      <c r="N1359" s="1">
        <f t="shared" si="110"/>
        <v>7</v>
      </c>
      <c r="O1359" s="1">
        <f t="shared" si="111"/>
        <v>3</v>
      </c>
      <c r="P1359" s="1">
        <f t="shared" si="112"/>
        <v>4.2990000001736917E-2</v>
      </c>
      <c r="Q1359" s="1">
        <f t="shared" si="113"/>
        <v>1.031760000041686</v>
      </c>
      <c r="R1359" s="1">
        <f t="shared" si="114"/>
        <v>0.53611111111240461</v>
      </c>
    </row>
    <row r="1360" spans="1:18" x14ac:dyDescent="0.35">
      <c r="A1360" s="1">
        <v>6721</v>
      </c>
      <c r="B1360" s="1">
        <v>169927</v>
      </c>
      <c r="C1360" s="1">
        <v>33648</v>
      </c>
      <c r="D1360" s="1">
        <v>12</v>
      </c>
      <c r="E1360" s="1">
        <v>2</v>
      </c>
      <c r="F1360" s="1">
        <v>1159</v>
      </c>
      <c r="G1360" s="1">
        <v>1335</v>
      </c>
      <c r="H1360" s="2">
        <v>41516.40625</v>
      </c>
      <c r="I1360" s="2">
        <v>41516.431989999997</v>
      </c>
      <c r="J1360" s="1">
        <v>0</v>
      </c>
      <c r="K1360" s="1">
        <v>0</v>
      </c>
      <c r="L1360" s="2">
        <v>41515.870138888888</v>
      </c>
      <c r="M1360" s="1">
        <v>0</v>
      </c>
      <c r="N1360" s="1">
        <f t="shared" si="110"/>
        <v>5</v>
      </c>
      <c r="O1360" s="1">
        <f t="shared" si="111"/>
        <v>9</v>
      </c>
      <c r="P1360" s="1">
        <f t="shared" si="112"/>
        <v>2.5739999997313134E-2</v>
      </c>
      <c r="Q1360" s="1">
        <f t="shared" si="113"/>
        <v>0.61775999993551522</v>
      </c>
      <c r="R1360" s="1">
        <f t="shared" si="114"/>
        <v>0.53611111111240461</v>
      </c>
    </row>
    <row r="1361" spans="1:18" x14ac:dyDescent="0.35">
      <c r="A1361" s="1">
        <v>6157</v>
      </c>
      <c r="B1361" s="1">
        <v>165339</v>
      </c>
      <c r="C1361" s="1">
        <v>38666</v>
      </c>
      <c r="D1361" s="1">
        <v>12</v>
      </c>
      <c r="E1361" s="1">
        <v>2</v>
      </c>
      <c r="F1361" s="1">
        <v>1039</v>
      </c>
      <c r="G1361" s="1">
        <v>393</v>
      </c>
      <c r="H1361" s="2">
        <v>41494.135416666664</v>
      </c>
      <c r="I1361" s="2">
        <v>41494.180639999999</v>
      </c>
      <c r="J1361" s="1">
        <v>0</v>
      </c>
      <c r="K1361" s="1">
        <v>1</v>
      </c>
      <c r="L1361" s="2">
        <v>41493.598611111112</v>
      </c>
      <c r="M1361" s="1">
        <v>0</v>
      </c>
      <c r="N1361" s="1">
        <f t="shared" si="110"/>
        <v>4</v>
      </c>
      <c r="O1361" s="1">
        <f t="shared" si="111"/>
        <v>3</v>
      </c>
      <c r="P1361" s="1">
        <f t="shared" si="112"/>
        <v>4.5223333334433846E-2</v>
      </c>
      <c r="Q1361" s="1">
        <f t="shared" si="113"/>
        <v>1.0853600000264123</v>
      </c>
      <c r="R1361" s="1">
        <f t="shared" si="114"/>
        <v>0.53680555555183673</v>
      </c>
    </row>
    <row r="1362" spans="1:18" x14ac:dyDescent="0.35">
      <c r="A1362" s="1">
        <v>6962</v>
      </c>
      <c r="B1362" s="1">
        <v>183814</v>
      </c>
      <c r="C1362" s="1">
        <v>47642</v>
      </c>
      <c r="D1362" s="1">
        <v>12</v>
      </c>
      <c r="E1362" s="1">
        <v>2</v>
      </c>
      <c r="F1362" s="1">
        <v>1119</v>
      </c>
      <c r="G1362" s="1">
        <v>1243</v>
      </c>
      <c r="H1362" s="2">
        <v>41588.291666666664</v>
      </c>
      <c r="I1362" s="2">
        <v>41588.340579999996</v>
      </c>
      <c r="J1362" s="1">
        <v>1</v>
      </c>
      <c r="K1362" s="1">
        <v>0</v>
      </c>
      <c r="L1362" s="2">
        <v>41587.754861111112</v>
      </c>
      <c r="M1362" s="1">
        <v>0</v>
      </c>
      <c r="N1362" s="1">
        <f t="shared" si="110"/>
        <v>7</v>
      </c>
      <c r="O1362" s="1">
        <f t="shared" si="111"/>
        <v>7</v>
      </c>
      <c r="P1362" s="1">
        <f t="shared" si="112"/>
        <v>4.8913333332166076E-2</v>
      </c>
      <c r="Q1362" s="1">
        <f t="shared" si="113"/>
        <v>1.1739199999719858</v>
      </c>
      <c r="R1362" s="1">
        <f t="shared" si="114"/>
        <v>0.53680555555183673</v>
      </c>
    </row>
    <row r="1363" spans="1:18" x14ac:dyDescent="0.35">
      <c r="A1363" s="1">
        <v>6351</v>
      </c>
      <c r="B1363" s="1">
        <v>163033</v>
      </c>
      <c r="C1363" s="1">
        <v>37446</v>
      </c>
      <c r="D1363" s="1">
        <v>65</v>
      </c>
      <c r="E1363" s="1">
        <v>2</v>
      </c>
      <c r="F1363" s="1">
        <v>1096</v>
      </c>
      <c r="G1363" s="1">
        <v>393</v>
      </c>
      <c r="H1363" s="2">
        <v>41483.333333333336</v>
      </c>
      <c r="I1363" s="2">
        <v>41483.430209999999</v>
      </c>
      <c r="J1363" s="1">
        <v>1</v>
      </c>
      <c r="K1363" s="1">
        <v>0</v>
      </c>
      <c r="L1363" s="2">
        <v>41482.795138888891</v>
      </c>
      <c r="M1363" s="1">
        <v>0</v>
      </c>
      <c r="N1363" s="1">
        <f t="shared" si="110"/>
        <v>7</v>
      </c>
      <c r="O1363" s="1">
        <f t="shared" si="111"/>
        <v>8</v>
      </c>
      <c r="P1363" s="1">
        <f t="shared" si="112"/>
        <v>9.6876666662865318E-2</v>
      </c>
      <c r="Q1363" s="1">
        <f t="shared" si="113"/>
        <v>2.3250399999087676</v>
      </c>
      <c r="R1363" s="1">
        <f t="shared" si="114"/>
        <v>0.53819444444525288</v>
      </c>
    </row>
    <row r="1364" spans="1:18" x14ac:dyDescent="0.35">
      <c r="A1364" s="1">
        <v>6954</v>
      </c>
      <c r="B1364" s="1">
        <v>184117</v>
      </c>
      <c r="C1364" s="1">
        <v>47786</v>
      </c>
      <c r="D1364" s="1">
        <v>12</v>
      </c>
      <c r="E1364" s="1">
        <v>2</v>
      </c>
      <c r="F1364" s="1">
        <v>293</v>
      </c>
      <c r="G1364" s="1">
        <v>793</v>
      </c>
      <c r="H1364" s="2">
        <v>41590.375</v>
      </c>
      <c r="I1364" s="2">
        <v>41590.422930000001</v>
      </c>
      <c r="J1364" s="1">
        <v>0</v>
      </c>
      <c r="K1364" s="1">
        <v>0</v>
      </c>
      <c r="L1364" s="2">
        <v>41589.835416666669</v>
      </c>
      <c r="M1364" s="1">
        <v>0</v>
      </c>
      <c r="N1364" s="1">
        <f t="shared" si="110"/>
        <v>2</v>
      </c>
      <c r="O1364" s="1">
        <f t="shared" si="111"/>
        <v>9</v>
      </c>
      <c r="P1364" s="1">
        <f t="shared" si="112"/>
        <v>4.7930000000633299E-2</v>
      </c>
      <c r="Q1364" s="1">
        <f t="shared" si="113"/>
        <v>1.1503200000151992</v>
      </c>
      <c r="R1364" s="1">
        <f t="shared" si="114"/>
        <v>0.53958333333139308</v>
      </c>
    </row>
    <row r="1365" spans="1:18" x14ac:dyDescent="0.35">
      <c r="A1365" s="1">
        <v>6589</v>
      </c>
      <c r="B1365" s="1">
        <v>167412</v>
      </c>
      <c r="C1365" s="1">
        <v>3131</v>
      </c>
      <c r="D1365" s="1">
        <v>12</v>
      </c>
      <c r="E1365" s="1">
        <v>2</v>
      </c>
      <c r="F1365" s="1">
        <v>293</v>
      </c>
      <c r="G1365" s="1">
        <v>393</v>
      </c>
      <c r="H1365" s="2">
        <v>41503.416666666664</v>
      </c>
      <c r="I1365" s="2">
        <v>41503.537519999998</v>
      </c>
      <c r="J1365" s="1">
        <v>1</v>
      </c>
      <c r="K1365" s="1">
        <v>0</v>
      </c>
      <c r="L1365" s="2">
        <v>41502.876388888886</v>
      </c>
      <c r="M1365" s="1">
        <v>0</v>
      </c>
      <c r="N1365" s="1">
        <f t="shared" si="110"/>
        <v>6</v>
      </c>
      <c r="O1365" s="1">
        <f t="shared" si="111"/>
        <v>10</v>
      </c>
      <c r="P1365" s="1">
        <f t="shared" si="112"/>
        <v>0.12085333333379822</v>
      </c>
      <c r="Q1365" s="1">
        <f t="shared" si="113"/>
        <v>2.9004800000111572</v>
      </c>
      <c r="R1365" s="1">
        <f t="shared" si="114"/>
        <v>0.54027777777810115</v>
      </c>
    </row>
    <row r="1366" spans="1:18" x14ac:dyDescent="0.35">
      <c r="A1366" s="1">
        <v>6534</v>
      </c>
      <c r="B1366" s="1">
        <v>178978</v>
      </c>
      <c r="C1366" s="1">
        <v>815</v>
      </c>
      <c r="D1366" s="1">
        <v>12</v>
      </c>
      <c r="E1366" s="1">
        <v>2</v>
      </c>
      <c r="F1366" s="1">
        <v>1096</v>
      </c>
      <c r="G1366" s="1">
        <v>414</v>
      </c>
      <c r="H1366" s="2">
        <v>41561.4375</v>
      </c>
      <c r="I1366" s="2">
        <v>41561.501779999999</v>
      </c>
      <c r="J1366" s="1">
        <v>1</v>
      </c>
      <c r="K1366" s="1">
        <v>0</v>
      </c>
      <c r="L1366" s="2">
        <v>41560.895833333336</v>
      </c>
      <c r="M1366" s="1">
        <v>0</v>
      </c>
      <c r="N1366" s="1">
        <f t="shared" si="110"/>
        <v>1</v>
      </c>
      <c r="O1366" s="1">
        <f t="shared" si="111"/>
        <v>10</v>
      </c>
      <c r="P1366" s="1">
        <f t="shared" si="112"/>
        <v>6.4279999998689163E-2</v>
      </c>
      <c r="Q1366" s="1">
        <f t="shared" si="113"/>
        <v>1.5427199999685399</v>
      </c>
      <c r="R1366" s="1">
        <f t="shared" si="114"/>
        <v>0.54166666666424135</v>
      </c>
    </row>
    <row r="1367" spans="1:18" x14ac:dyDescent="0.35">
      <c r="A1367" s="1">
        <v>6143</v>
      </c>
      <c r="B1367" s="1">
        <v>180540</v>
      </c>
      <c r="C1367" s="1">
        <v>32534</v>
      </c>
      <c r="D1367" s="1">
        <v>12</v>
      </c>
      <c r="E1367" s="1">
        <v>2</v>
      </c>
      <c r="F1367" s="1">
        <v>393</v>
      </c>
      <c r="G1367" s="1">
        <v>484</v>
      </c>
      <c r="H1367" s="2">
        <v>41570.510416666664</v>
      </c>
      <c r="I1367" s="2">
        <v>41570.587630000002</v>
      </c>
      <c r="J1367" s="1">
        <v>1</v>
      </c>
      <c r="K1367" s="1">
        <v>0</v>
      </c>
      <c r="L1367" s="2">
        <v>41569.96875</v>
      </c>
      <c r="M1367" s="1">
        <v>0</v>
      </c>
      <c r="N1367" s="1">
        <f t="shared" si="110"/>
        <v>3</v>
      </c>
      <c r="O1367" s="1">
        <f t="shared" si="111"/>
        <v>12</v>
      </c>
      <c r="P1367" s="1">
        <f t="shared" si="112"/>
        <v>7.7213333337567747E-2</v>
      </c>
      <c r="Q1367" s="1">
        <f t="shared" si="113"/>
        <v>1.8531200001016259</v>
      </c>
      <c r="R1367" s="1">
        <f t="shared" si="114"/>
        <v>0.54166666666424135</v>
      </c>
    </row>
    <row r="1368" spans="1:18" x14ac:dyDescent="0.35">
      <c r="A1368" s="1">
        <v>6099</v>
      </c>
      <c r="B1368" s="1">
        <v>180459</v>
      </c>
      <c r="C1368" s="1">
        <v>1779</v>
      </c>
      <c r="D1368" s="1">
        <v>65</v>
      </c>
      <c r="E1368" s="1">
        <v>1</v>
      </c>
      <c r="F1368" s="1">
        <v>450</v>
      </c>
      <c r="G1368" s="1" t="s">
        <v>12</v>
      </c>
      <c r="H1368" s="2">
        <v>41570.1875</v>
      </c>
      <c r="I1368" s="2">
        <v>41570.999309999999</v>
      </c>
      <c r="J1368" s="1">
        <v>0</v>
      </c>
      <c r="K1368" s="1">
        <v>0</v>
      </c>
      <c r="L1368" s="2">
        <v>41569.645833333336</v>
      </c>
      <c r="M1368" s="1">
        <v>0</v>
      </c>
      <c r="N1368" s="1">
        <f t="shared" si="110"/>
        <v>3</v>
      </c>
      <c r="O1368" s="1">
        <f t="shared" si="111"/>
        <v>4</v>
      </c>
      <c r="P1368" s="1">
        <f t="shared" si="112"/>
        <v>0.81180999999924097</v>
      </c>
      <c r="Q1368" s="1">
        <f t="shared" si="113"/>
        <v>19.483439999981783</v>
      </c>
      <c r="R1368" s="1">
        <f t="shared" si="114"/>
        <v>0.54166666666424135</v>
      </c>
    </row>
    <row r="1369" spans="1:18" x14ac:dyDescent="0.35">
      <c r="A1369" s="1">
        <v>7877</v>
      </c>
      <c r="B1369" s="1">
        <v>164418</v>
      </c>
      <c r="C1369" s="1">
        <v>38244</v>
      </c>
      <c r="D1369" s="1">
        <v>89</v>
      </c>
      <c r="E1369" s="1">
        <v>2</v>
      </c>
      <c r="F1369" s="1">
        <v>1041</v>
      </c>
      <c r="G1369" s="1">
        <v>393</v>
      </c>
      <c r="H1369" s="2">
        <v>41489.25</v>
      </c>
      <c r="I1369" s="2">
        <v>41489.298470000002</v>
      </c>
      <c r="J1369" s="1">
        <v>1</v>
      </c>
      <c r="K1369" s="1">
        <v>0</v>
      </c>
      <c r="L1369" s="2">
        <v>41488.707638888889</v>
      </c>
      <c r="M1369" s="1">
        <v>0</v>
      </c>
      <c r="N1369" s="1">
        <f t="shared" si="110"/>
        <v>6</v>
      </c>
      <c r="O1369" s="1">
        <f t="shared" si="111"/>
        <v>6</v>
      </c>
      <c r="P1369" s="1">
        <f t="shared" si="112"/>
        <v>4.8470000001543667E-2</v>
      </c>
      <c r="Q1369" s="1">
        <f t="shared" si="113"/>
        <v>1.163280000037048</v>
      </c>
      <c r="R1369" s="1">
        <f t="shared" si="114"/>
        <v>0.54236111111094942</v>
      </c>
    </row>
    <row r="1370" spans="1:18" x14ac:dyDescent="0.35">
      <c r="A1370" s="1">
        <v>7034</v>
      </c>
      <c r="B1370" s="1">
        <v>182998</v>
      </c>
      <c r="C1370" s="1">
        <v>47165</v>
      </c>
      <c r="D1370" s="1">
        <v>89</v>
      </c>
      <c r="E1370" s="1">
        <v>3</v>
      </c>
      <c r="F1370" s="1">
        <v>1173</v>
      </c>
      <c r="G1370" s="1" t="s">
        <v>12</v>
      </c>
      <c r="H1370" s="2">
        <v>41582.510416666664</v>
      </c>
      <c r="I1370" s="2">
        <v>41582.71875</v>
      </c>
      <c r="J1370" s="1">
        <v>1</v>
      </c>
      <c r="K1370" s="1">
        <v>0</v>
      </c>
      <c r="L1370" s="2">
        <v>41581.966666666667</v>
      </c>
      <c r="M1370" s="1">
        <v>0</v>
      </c>
      <c r="N1370" s="1">
        <f t="shared" si="110"/>
        <v>1</v>
      </c>
      <c r="O1370" s="1">
        <f t="shared" si="111"/>
        <v>12</v>
      </c>
      <c r="P1370" s="1">
        <f t="shared" si="112"/>
        <v>0.20833333333575865</v>
      </c>
      <c r="Q1370" s="1">
        <f t="shared" si="113"/>
        <v>5.0000000000582077</v>
      </c>
      <c r="R1370" s="1">
        <f t="shared" si="114"/>
        <v>0.54374999999708962</v>
      </c>
    </row>
    <row r="1371" spans="1:18" x14ac:dyDescent="0.35">
      <c r="A1371" s="1">
        <v>6669</v>
      </c>
      <c r="B1371" s="1">
        <v>177813</v>
      </c>
      <c r="C1371" s="1">
        <v>39253</v>
      </c>
      <c r="D1371" s="1">
        <v>90</v>
      </c>
      <c r="E1371" s="1">
        <v>2</v>
      </c>
      <c r="F1371" s="1">
        <v>253</v>
      </c>
      <c r="G1371" s="1">
        <v>136</v>
      </c>
      <c r="H1371" s="2">
        <v>41556.041666666664</v>
      </c>
      <c r="I1371" s="2">
        <v>41556.071369999998</v>
      </c>
      <c r="J1371" s="1">
        <v>1</v>
      </c>
      <c r="K1371" s="1">
        <v>0</v>
      </c>
      <c r="L1371" s="2">
        <v>41555.49722222222</v>
      </c>
      <c r="M1371" s="1">
        <v>0</v>
      </c>
      <c r="N1371" s="1">
        <f t="shared" si="110"/>
        <v>3</v>
      </c>
      <c r="O1371" s="1">
        <f t="shared" si="111"/>
        <v>1</v>
      </c>
      <c r="P1371" s="1">
        <f t="shared" si="112"/>
        <v>2.9703333333600312E-2</v>
      </c>
      <c r="Q1371" s="1">
        <f t="shared" si="113"/>
        <v>0.7128800000064075</v>
      </c>
      <c r="R1371" s="1">
        <f t="shared" si="114"/>
        <v>0.54444444444379769</v>
      </c>
    </row>
    <row r="1372" spans="1:18" x14ac:dyDescent="0.35">
      <c r="A1372" s="1">
        <v>7095</v>
      </c>
      <c r="B1372" s="1">
        <v>179136</v>
      </c>
      <c r="C1372" s="1">
        <v>40064</v>
      </c>
      <c r="D1372" s="1">
        <v>12</v>
      </c>
      <c r="E1372" s="1">
        <v>2</v>
      </c>
      <c r="F1372" s="1">
        <v>1034</v>
      </c>
      <c r="G1372" s="1">
        <v>963</v>
      </c>
      <c r="H1372" s="2">
        <v>41562.322916666664</v>
      </c>
      <c r="I1372" s="2">
        <v>41562.356110000001</v>
      </c>
      <c r="J1372" s="1">
        <v>0</v>
      </c>
      <c r="K1372" s="1">
        <v>0</v>
      </c>
      <c r="L1372" s="2">
        <v>41561.77847222222</v>
      </c>
      <c r="M1372" s="1">
        <v>0</v>
      </c>
      <c r="N1372" s="1">
        <f t="shared" si="110"/>
        <v>2</v>
      </c>
      <c r="O1372" s="1">
        <f t="shared" si="111"/>
        <v>7</v>
      </c>
      <c r="P1372" s="1">
        <f t="shared" si="112"/>
        <v>3.3193333336384967E-2</v>
      </c>
      <c r="Q1372" s="1">
        <f t="shared" si="113"/>
        <v>0.79664000007323921</v>
      </c>
      <c r="R1372" s="1">
        <f t="shared" si="114"/>
        <v>0.54444444444379769</v>
      </c>
    </row>
    <row r="1373" spans="1:18" x14ac:dyDescent="0.35">
      <c r="A1373" s="1">
        <v>7672</v>
      </c>
      <c r="B1373" s="1">
        <v>169932</v>
      </c>
      <c r="C1373" s="1">
        <v>21386</v>
      </c>
      <c r="D1373" s="1">
        <v>12</v>
      </c>
      <c r="E1373" s="1">
        <v>2</v>
      </c>
      <c r="F1373" s="1">
        <v>1341</v>
      </c>
      <c r="G1373" s="1">
        <v>97</v>
      </c>
      <c r="H1373" s="2">
        <v>41516.427083333336</v>
      </c>
      <c r="I1373" s="2">
        <v>41516.469250000002</v>
      </c>
      <c r="J1373" s="1">
        <v>1</v>
      </c>
      <c r="K1373" s="1">
        <v>0</v>
      </c>
      <c r="L1373" s="2">
        <v>41515.879861111112</v>
      </c>
      <c r="M1373" s="1">
        <v>0</v>
      </c>
      <c r="N1373" s="1">
        <f t="shared" si="110"/>
        <v>5</v>
      </c>
      <c r="O1373" s="1">
        <f t="shared" si="111"/>
        <v>10</v>
      </c>
      <c r="P1373" s="1">
        <f t="shared" si="112"/>
        <v>4.21666666661622E-2</v>
      </c>
      <c r="Q1373" s="1">
        <f t="shared" si="113"/>
        <v>1.0119999999878928</v>
      </c>
      <c r="R1373" s="1">
        <f t="shared" si="114"/>
        <v>0.54722222222335404</v>
      </c>
    </row>
    <row r="1374" spans="1:18" x14ac:dyDescent="0.35">
      <c r="A1374" s="1">
        <v>6308</v>
      </c>
      <c r="B1374" s="1">
        <v>149718</v>
      </c>
      <c r="C1374" s="1">
        <v>30444</v>
      </c>
      <c r="D1374" s="1">
        <v>28</v>
      </c>
      <c r="E1374" s="1">
        <v>1</v>
      </c>
      <c r="F1374" s="1">
        <v>1205</v>
      </c>
      <c r="G1374" s="1" t="s">
        <v>12</v>
      </c>
      <c r="H1374" s="2">
        <v>41412.3125</v>
      </c>
      <c r="I1374" s="2">
        <v>41413</v>
      </c>
      <c r="J1374" s="1">
        <v>1</v>
      </c>
      <c r="K1374" s="1">
        <v>0</v>
      </c>
      <c r="L1374" s="2">
        <v>41411.763888888891</v>
      </c>
      <c r="M1374" s="1">
        <v>0</v>
      </c>
      <c r="N1374" s="1">
        <f t="shared" si="110"/>
        <v>6</v>
      </c>
      <c r="O1374" s="1">
        <f t="shared" si="111"/>
        <v>7</v>
      </c>
      <c r="P1374" s="1">
        <f t="shared" si="112"/>
        <v>0.6875</v>
      </c>
      <c r="Q1374" s="1">
        <f t="shared" si="113"/>
        <v>16.5</v>
      </c>
      <c r="R1374" s="1">
        <f t="shared" si="114"/>
        <v>0.54861111110949423</v>
      </c>
    </row>
    <row r="1375" spans="1:18" x14ac:dyDescent="0.35">
      <c r="A1375" s="1">
        <v>6045</v>
      </c>
      <c r="B1375" s="1">
        <v>151166</v>
      </c>
      <c r="C1375" s="1">
        <v>31884</v>
      </c>
      <c r="D1375" s="1">
        <v>12</v>
      </c>
      <c r="E1375" s="1">
        <v>2</v>
      </c>
      <c r="F1375" s="1">
        <v>1169</v>
      </c>
      <c r="G1375" s="1">
        <v>393</v>
      </c>
      <c r="H1375" s="2">
        <v>41420.354166666664</v>
      </c>
      <c r="I1375" s="2">
        <v>41421</v>
      </c>
      <c r="J1375" s="1">
        <v>1</v>
      </c>
      <c r="K1375" s="1">
        <v>0</v>
      </c>
      <c r="L1375" s="2">
        <v>41419.805555555555</v>
      </c>
      <c r="M1375" s="1">
        <v>0</v>
      </c>
      <c r="N1375" s="1">
        <f t="shared" si="110"/>
        <v>7</v>
      </c>
      <c r="O1375" s="1">
        <f t="shared" si="111"/>
        <v>8</v>
      </c>
      <c r="P1375" s="1">
        <f t="shared" si="112"/>
        <v>0.64583333333575865</v>
      </c>
      <c r="Q1375" s="1">
        <f t="shared" si="113"/>
        <v>15.500000000058208</v>
      </c>
      <c r="R1375" s="1">
        <f t="shared" si="114"/>
        <v>0.54861111110949423</v>
      </c>
    </row>
    <row r="1376" spans="1:18" x14ac:dyDescent="0.35">
      <c r="A1376" s="1">
        <v>6869</v>
      </c>
      <c r="B1376" s="1">
        <v>165652</v>
      </c>
      <c r="C1376" s="1">
        <v>38819</v>
      </c>
      <c r="D1376" s="1">
        <v>87</v>
      </c>
      <c r="E1376" s="1">
        <v>3</v>
      </c>
      <c r="F1376" s="1">
        <v>160</v>
      </c>
      <c r="G1376" s="1" t="s">
        <v>12</v>
      </c>
      <c r="H1376" s="2">
        <v>41495.375</v>
      </c>
      <c r="I1376" s="2">
        <v>41495.791669999999</v>
      </c>
      <c r="J1376" s="1">
        <v>0</v>
      </c>
      <c r="K1376" s="1">
        <v>0</v>
      </c>
      <c r="L1376" s="2">
        <v>41494.825694444444</v>
      </c>
      <c r="M1376" s="1">
        <v>0</v>
      </c>
      <c r="N1376" s="1">
        <f t="shared" si="110"/>
        <v>5</v>
      </c>
      <c r="O1376" s="1">
        <f t="shared" si="111"/>
        <v>9</v>
      </c>
      <c r="P1376" s="1">
        <f t="shared" si="112"/>
        <v>0.41666999999870313</v>
      </c>
      <c r="Q1376" s="1">
        <f t="shared" si="113"/>
        <v>10.000079999968875</v>
      </c>
      <c r="R1376" s="1">
        <f t="shared" si="114"/>
        <v>0.54930555555620231</v>
      </c>
    </row>
    <row r="1377" spans="1:18" x14ac:dyDescent="0.35">
      <c r="A1377" s="1">
        <v>6224</v>
      </c>
      <c r="B1377" s="1">
        <v>167654</v>
      </c>
      <c r="C1377" s="1">
        <v>39881</v>
      </c>
      <c r="D1377" s="1">
        <v>12</v>
      </c>
      <c r="E1377" s="1">
        <v>2</v>
      </c>
      <c r="F1377" s="1">
        <v>1365</v>
      </c>
      <c r="G1377" s="1">
        <v>1061</v>
      </c>
      <c r="H1377" s="2">
        <v>41504.375</v>
      </c>
      <c r="I1377" s="2">
        <v>41504.427080000001</v>
      </c>
      <c r="J1377" s="1">
        <v>0</v>
      </c>
      <c r="K1377" s="1">
        <v>0</v>
      </c>
      <c r="L1377" s="2">
        <v>41503.825694444444</v>
      </c>
      <c r="M1377" s="1">
        <v>0</v>
      </c>
      <c r="N1377" s="1">
        <f t="shared" si="110"/>
        <v>7</v>
      </c>
      <c r="O1377" s="1">
        <f t="shared" si="111"/>
        <v>9</v>
      </c>
      <c r="P1377" s="1">
        <f t="shared" si="112"/>
        <v>5.2080000001296867E-2</v>
      </c>
      <c r="Q1377" s="1">
        <f t="shared" si="113"/>
        <v>1.2499200000311248</v>
      </c>
      <c r="R1377" s="1">
        <f t="shared" si="114"/>
        <v>0.54930555555620231</v>
      </c>
    </row>
    <row r="1378" spans="1:18" x14ac:dyDescent="0.35">
      <c r="A1378" s="1">
        <v>7392</v>
      </c>
      <c r="B1378" s="1">
        <v>179304</v>
      </c>
      <c r="C1378" s="1">
        <v>44589</v>
      </c>
      <c r="D1378" s="1">
        <v>24</v>
      </c>
      <c r="E1378" s="1">
        <v>2</v>
      </c>
      <c r="F1378" s="1">
        <v>393</v>
      </c>
      <c r="G1378" s="1">
        <v>1021</v>
      </c>
      <c r="H1378" s="2">
        <v>41563.416666666664</v>
      </c>
      <c r="I1378" s="2">
        <v>41563.481480000002</v>
      </c>
      <c r="J1378" s="1">
        <v>0</v>
      </c>
      <c r="K1378" s="1">
        <v>0</v>
      </c>
      <c r="L1378" s="2">
        <v>41562.867361111108</v>
      </c>
      <c r="M1378" s="1">
        <v>0</v>
      </c>
      <c r="N1378" s="1">
        <f t="shared" si="110"/>
        <v>3</v>
      </c>
      <c r="O1378" s="1">
        <f t="shared" si="111"/>
        <v>10</v>
      </c>
      <c r="P1378" s="1">
        <f t="shared" si="112"/>
        <v>6.4813333337951917E-2</v>
      </c>
      <c r="Q1378" s="1">
        <f t="shared" si="113"/>
        <v>1.555520000110846</v>
      </c>
      <c r="R1378" s="1">
        <f t="shared" si="114"/>
        <v>0.54930555555620231</v>
      </c>
    </row>
    <row r="1379" spans="1:18" x14ac:dyDescent="0.35">
      <c r="A1379" s="1">
        <v>7560</v>
      </c>
      <c r="B1379" s="1">
        <v>179774</v>
      </c>
      <c r="C1379" s="1">
        <v>38853</v>
      </c>
      <c r="D1379" s="1">
        <v>12</v>
      </c>
      <c r="E1379" s="1">
        <v>2</v>
      </c>
      <c r="F1379" s="1">
        <v>689</v>
      </c>
      <c r="G1379" s="1">
        <v>393</v>
      </c>
      <c r="H1379" s="2">
        <v>41566.291666666664</v>
      </c>
      <c r="I1379" s="2">
        <v>41566.316850000003</v>
      </c>
      <c r="J1379" s="1">
        <v>0</v>
      </c>
      <c r="K1379" s="1">
        <v>1</v>
      </c>
      <c r="L1379" s="2">
        <v>41565.741666666669</v>
      </c>
      <c r="M1379" s="1">
        <v>0</v>
      </c>
      <c r="N1379" s="1">
        <f t="shared" si="110"/>
        <v>6</v>
      </c>
      <c r="O1379" s="1">
        <f t="shared" si="111"/>
        <v>7</v>
      </c>
      <c r="P1379" s="1">
        <f t="shared" si="112"/>
        <v>2.5183333338645753E-2</v>
      </c>
      <c r="Q1379" s="1">
        <f t="shared" si="113"/>
        <v>0.60440000012749806</v>
      </c>
      <c r="R1379" s="1">
        <f t="shared" si="114"/>
        <v>0.54999999999563443</v>
      </c>
    </row>
    <row r="1380" spans="1:18" x14ac:dyDescent="0.35">
      <c r="A1380" s="1">
        <v>7506</v>
      </c>
      <c r="B1380" s="1">
        <v>162471</v>
      </c>
      <c r="C1380" s="1">
        <v>34398</v>
      </c>
      <c r="D1380" s="1">
        <v>12</v>
      </c>
      <c r="E1380" s="1">
        <v>2</v>
      </c>
      <c r="F1380" s="1">
        <v>1098</v>
      </c>
      <c r="G1380" s="1">
        <v>1068</v>
      </c>
      <c r="H1380" s="2">
        <v>41480.416666666664</v>
      </c>
      <c r="I1380" s="2">
        <v>41480.47898</v>
      </c>
      <c r="J1380" s="1">
        <v>1</v>
      </c>
      <c r="K1380" s="1">
        <v>0</v>
      </c>
      <c r="L1380" s="2">
        <v>41479.865972222222</v>
      </c>
      <c r="M1380" s="1">
        <v>0</v>
      </c>
      <c r="N1380" s="1">
        <f t="shared" si="110"/>
        <v>4</v>
      </c>
      <c r="O1380" s="1">
        <f t="shared" si="111"/>
        <v>10</v>
      </c>
      <c r="P1380" s="1">
        <f t="shared" si="112"/>
        <v>6.2313333335623611E-2</v>
      </c>
      <c r="Q1380" s="1">
        <f t="shared" si="113"/>
        <v>1.4955200000549667</v>
      </c>
      <c r="R1380" s="1">
        <f t="shared" si="114"/>
        <v>0.5506944444423425</v>
      </c>
    </row>
    <row r="1381" spans="1:18" x14ac:dyDescent="0.35">
      <c r="A1381" s="1">
        <v>6849</v>
      </c>
      <c r="B1381" s="1">
        <v>164346</v>
      </c>
      <c r="C1381" s="1">
        <v>38212</v>
      </c>
      <c r="D1381" s="1">
        <v>12</v>
      </c>
      <c r="E1381" s="1">
        <v>2</v>
      </c>
      <c r="F1381" s="1">
        <v>393</v>
      </c>
      <c r="G1381" s="1">
        <v>1237</v>
      </c>
      <c r="H1381" s="2">
        <v>41489.03125</v>
      </c>
      <c r="I1381" s="2">
        <v>41489.08367</v>
      </c>
      <c r="J1381" s="1">
        <v>1</v>
      </c>
      <c r="K1381" s="1">
        <v>0</v>
      </c>
      <c r="L1381" s="2">
        <v>41488.479861111111</v>
      </c>
      <c r="M1381" s="1">
        <v>0</v>
      </c>
      <c r="N1381" s="1">
        <f t="shared" si="110"/>
        <v>6</v>
      </c>
      <c r="O1381" s="1">
        <f t="shared" si="111"/>
        <v>0</v>
      </c>
      <c r="P1381" s="1">
        <f t="shared" si="112"/>
        <v>5.2419999999983702E-2</v>
      </c>
      <c r="Q1381" s="1">
        <f t="shared" si="113"/>
        <v>1.2580799999996088</v>
      </c>
      <c r="R1381" s="1">
        <f t="shared" si="114"/>
        <v>0.55138888888905058</v>
      </c>
    </row>
    <row r="1382" spans="1:18" x14ac:dyDescent="0.35">
      <c r="A1382" s="1">
        <v>6829</v>
      </c>
      <c r="B1382" s="1">
        <v>163193</v>
      </c>
      <c r="C1382" s="1">
        <v>37832</v>
      </c>
      <c r="D1382" s="1">
        <v>12</v>
      </c>
      <c r="E1382" s="1">
        <v>2</v>
      </c>
      <c r="F1382" s="1">
        <v>1056</v>
      </c>
      <c r="G1382" s="1">
        <v>393</v>
      </c>
      <c r="H1382" s="2">
        <v>41484.291666666664</v>
      </c>
      <c r="I1382" s="2">
        <v>41484.302360000001</v>
      </c>
      <c r="J1382" s="1">
        <v>0</v>
      </c>
      <c r="K1382" s="1">
        <v>0</v>
      </c>
      <c r="L1382" s="2">
        <v>41483.739583333336</v>
      </c>
      <c r="M1382" s="1">
        <v>0</v>
      </c>
      <c r="N1382" s="1">
        <f t="shared" si="110"/>
        <v>1</v>
      </c>
      <c r="O1382" s="1">
        <f t="shared" si="111"/>
        <v>7</v>
      </c>
      <c r="P1382" s="1">
        <f t="shared" si="112"/>
        <v>1.0693333337258082E-2</v>
      </c>
      <c r="Q1382" s="1">
        <f t="shared" si="113"/>
        <v>0.25664000009419397</v>
      </c>
      <c r="R1382" s="1">
        <f t="shared" si="114"/>
        <v>0.55208333332848269</v>
      </c>
    </row>
    <row r="1383" spans="1:18" x14ac:dyDescent="0.35">
      <c r="A1383" s="1">
        <v>6898</v>
      </c>
      <c r="B1383" s="1">
        <v>181950</v>
      </c>
      <c r="C1383" s="1">
        <v>46716</v>
      </c>
      <c r="D1383" s="1">
        <v>12</v>
      </c>
      <c r="E1383" s="1">
        <v>1</v>
      </c>
      <c r="F1383" s="1" t="s">
        <v>12</v>
      </c>
      <c r="G1383" s="1" t="s">
        <v>12</v>
      </c>
      <c r="H1383" s="2">
        <v>41578.25</v>
      </c>
      <c r="I1383" s="2">
        <v>41579</v>
      </c>
      <c r="J1383" s="1">
        <v>1</v>
      </c>
      <c r="K1383" s="1">
        <v>0</v>
      </c>
      <c r="L1383" s="2">
        <v>41577.696527777778</v>
      </c>
      <c r="M1383" s="1">
        <v>0</v>
      </c>
      <c r="N1383" s="1">
        <f t="shared" si="110"/>
        <v>4</v>
      </c>
      <c r="O1383" s="1">
        <f t="shared" si="111"/>
        <v>6</v>
      </c>
      <c r="P1383" s="1">
        <f t="shared" si="112"/>
        <v>0.75</v>
      </c>
      <c r="Q1383" s="1">
        <f t="shared" si="113"/>
        <v>18</v>
      </c>
      <c r="R1383" s="1">
        <f t="shared" si="114"/>
        <v>0.55347222222189885</v>
      </c>
    </row>
    <row r="1384" spans="1:18" x14ac:dyDescent="0.35">
      <c r="A1384" s="1">
        <v>6257</v>
      </c>
      <c r="B1384" s="1">
        <v>167361</v>
      </c>
      <c r="C1384" s="1">
        <v>1100</v>
      </c>
      <c r="D1384" s="1">
        <v>89</v>
      </c>
      <c r="E1384" s="1">
        <v>1</v>
      </c>
      <c r="F1384" s="1">
        <v>1165</v>
      </c>
      <c r="G1384" s="1" t="s">
        <v>12</v>
      </c>
      <c r="H1384" s="2">
        <v>41503.270833333336</v>
      </c>
      <c r="I1384" s="2">
        <v>41503.999309999999</v>
      </c>
      <c r="J1384" s="1">
        <v>1</v>
      </c>
      <c r="K1384" s="1">
        <v>0</v>
      </c>
      <c r="L1384" s="2">
        <v>41502.714583333334</v>
      </c>
      <c r="M1384" s="1">
        <v>0</v>
      </c>
      <c r="N1384" s="1">
        <f t="shared" si="110"/>
        <v>6</v>
      </c>
      <c r="O1384" s="1">
        <f t="shared" si="111"/>
        <v>6</v>
      </c>
      <c r="P1384" s="1">
        <f t="shared" si="112"/>
        <v>0.72847666666348232</v>
      </c>
      <c r="Q1384" s="1">
        <f t="shared" si="113"/>
        <v>17.483439999923576</v>
      </c>
      <c r="R1384" s="1">
        <f t="shared" si="114"/>
        <v>0.55625000000145519</v>
      </c>
    </row>
    <row r="1385" spans="1:18" x14ac:dyDescent="0.35">
      <c r="A1385" s="1">
        <v>7878</v>
      </c>
      <c r="B1385" s="1">
        <v>174955</v>
      </c>
      <c r="C1385" s="1">
        <v>38152</v>
      </c>
      <c r="D1385" s="1">
        <v>12</v>
      </c>
      <c r="E1385" s="1">
        <v>2</v>
      </c>
      <c r="F1385" s="1">
        <v>571</v>
      </c>
      <c r="G1385" s="1">
        <v>763</v>
      </c>
      <c r="H1385" s="2">
        <v>41540.333333333336</v>
      </c>
      <c r="I1385" s="2">
        <v>41540.366159999998</v>
      </c>
      <c r="J1385" s="1">
        <v>0</v>
      </c>
      <c r="K1385" s="1">
        <v>0</v>
      </c>
      <c r="L1385" s="2">
        <v>41539.776388888888</v>
      </c>
      <c r="M1385" s="1">
        <v>0</v>
      </c>
      <c r="N1385" s="1">
        <f t="shared" si="110"/>
        <v>1</v>
      </c>
      <c r="O1385" s="1">
        <f t="shared" si="111"/>
        <v>8</v>
      </c>
      <c r="P1385" s="1">
        <f t="shared" si="112"/>
        <v>3.2826666662003845E-2</v>
      </c>
      <c r="Q1385" s="1">
        <f t="shared" si="113"/>
        <v>0.78783999988809228</v>
      </c>
      <c r="R1385" s="1">
        <f t="shared" si="114"/>
        <v>0.55694444444816327</v>
      </c>
    </row>
    <row r="1386" spans="1:18" x14ac:dyDescent="0.35">
      <c r="A1386" s="1">
        <v>5623</v>
      </c>
      <c r="B1386" s="1">
        <v>183957</v>
      </c>
      <c r="C1386" s="1">
        <v>47712</v>
      </c>
      <c r="D1386" s="1">
        <v>12</v>
      </c>
      <c r="E1386" s="1">
        <v>2</v>
      </c>
      <c r="F1386" s="1">
        <v>137</v>
      </c>
      <c r="G1386" s="1">
        <v>974</v>
      </c>
      <c r="H1386" s="2">
        <v>41589.291666666664</v>
      </c>
      <c r="I1386" s="2">
        <v>41589.38824</v>
      </c>
      <c r="J1386" s="1">
        <v>0</v>
      </c>
      <c r="K1386" s="1">
        <v>1</v>
      </c>
      <c r="L1386" s="2">
        <v>41588.73333333333</v>
      </c>
      <c r="M1386" s="1">
        <v>0</v>
      </c>
      <c r="N1386" s="1">
        <f t="shared" si="110"/>
        <v>1</v>
      </c>
      <c r="O1386" s="1">
        <f t="shared" si="111"/>
        <v>7</v>
      </c>
      <c r="P1386" s="1">
        <f t="shared" si="112"/>
        <v>9.657333333598217E-2</v>
      </c>
      <c r="Q1386" s="1">
        <f t="shared" si="113"/>
        <v>2.3177600000635721</v>
      </c>
      <c r="R1386" s="1">
        <f t="shared" si="114"/>
        <v>0.55833333333430346</v>
      </c>
    </row>
    <row r="1387" spans="1:18" x14ac:dyDescent="0.35">
      <c r="A1387" s="1">
        <v>5493</v>
      </c>
      <c r="B1387" s="1">
        <v>165864</v>
      </c>
      <c r="C1387" s="1">
        <v>38937</v>
      </c>
      <c r="D1387" s="1">
        <v>89</v>
      </c>
      <c r="E1387" s="1">
        <v>2</v>
      </c>
      <c r="F1387" s="1">
        <v>1147</v>
      </c>
      <c r="G1387" s="1">
        <v>393</v>
      </c>
      <c r="H1387" s="2">
        <v>41496.364583333336</v>
      </c>
      <c r="I1387" s="2">
        <v>41496.428599999999</v>
      </c>
      <c r="J1387" s="1">
        <v>0</v>
      </c>
      <c r="K1387" s="1">
        <v>0</v>
      </c>
      <c r="L1387" s="2">
        <v>41495.805555555555</v>
      </c>
      <c r="M1387" s="1">
        <v>0</v>
      </c>
      <c r="N1387" s="1">
        <f t="shared" si="110"/>
        <v>6</v>
      </c>
      <c r="O1387" s="1">
        <f t="shared" si="111"/>
        <v>8</v>
      </c>
      <c r="P1387" s="1">
        <f t="shared" si="112"/>
        <v>6.4016666663519572E-2</v>
      </c>
      <c r="Q1387" s="1">
        <f t="shared" si="113"/>
        <v>1.5363999999244697</v>
      </c>
      <c r="R1387" s="1">
        <f t="shared" si="114"/>
        <v>0.55902777778101154</v>
      </c>
    </row>
    <row r="1388" spans="1:18" x14ac:dyDescent="0.35">
      <c r="A1388" s="1">
        <v>6260</v>
      </c>
      <c r="B1388" s="1">
        <v>179994</v>
      </c>
      <c r="C1388" s="1">
        <v>38867</v>
      </c>
      <c r="D1388" s="1">
        <v>12</v>
      </c>
      <c r="E1388" s="1">
        <v>3</v>
      </c>
      <c r="F1388" s="1">
        <v>455</v>
      </c>
      <c r="G1388" s="1" t="s">
        <v>12</v>
      </c>
      <c r="H1388" s="2">
        <v>41567.333333333336</v>
      </c>
      <c r="I1388" s="2">
        <v>41567.532220000001</v>
      </c>
      <c r="J1388" s="1">
        <v>0</v>
      </c>
      <c r="K1388" s="1">
        <v>0</v>
      </c>
      <c r="L1388" s="2">
        <v>41566.774305555555</v>
      </c>
      <c r="M1388" s="1">
        <v>0</v>
      </c>
      <c r="N1388" s="1">
        <f t="shared" si="110"/>
        <v>7</v>
      </c>
      <c r="O1388" s="1">
        <f t="shared" si="111"/>
        <v>8</v>
      </c>
      <c r="P1388" s="1">
        <f t="shared" si="112"/>
        <v>0.19888666666520294</v>
      </c>
      <c r="Q1388" s="1">
        <f t="shared" si="113"/>
        <v>4.7732799999648705</v>
      </c>
      <c r="R1388" s="1">
        <f t="shared" si="114"/>
        <v>0.55902777778101154</v>
      </c>
    </row>
    <row r="1389" spans="1:18" x14ac:dyDescent="0.35">
      <c r="A1389" s="1">
        <v>5793</v>
      </c>
      <c r="B1389" s="1">
        <v>159915</v>
      </c>
      <c r="C1389" s="1">
        <v>36261</v>
      </c>
      <c r="D1389" s="1">
        <v>12</v>
      </c>
      <c r="E1389" s="1">
        <v>2</v>
      </c>
      <c r="F1389" s="1">
        <v>184</v>
      </c>
      <c r="G1389" s="1">
        <v>393</v>
      </c>
      <c r="H1389" s="2">
        <v>41467.166666666664</v>
      </c>
      <c r="I1389" s="2">
        <v>41467.214359999998</v>
      </c>
      <c r="J1389" s="1">
        <v>1</v>
      </c>
      <c r="K1389" s="1">
        <v>0</v>
      </c>
      <c r="L1389" s="2">
        <v>41466.606249999997</v>
      </c>
      <c r="M1389" s="1">
        <v>0</v>
      </c>
      <c r="N1389" s="1">
        <f t="shared" si="110"/>
        <v>5</v>
      </c>
      <c r="O1389" s="1">
        <f t="shared" si="111"/>
        <v>4</v>
      </c>
      <c r="P1389" s="1">
        <f t="shared" si="112"/>
        <v>4.7693333333882038E-2</v>
      </c>
      <c r="Q1389" s="1">
        <f t="shared" si="113"/>
        <v>1.1446400000131689</v>
      </c>
      <c r="R1389" s="1">
        <f t="shared" si="114"/>
        <v>0.56041666666715173</v>
      </c>
    </row>
    <row r="1390" spans="1:18" x14ac:dyDescent="0.35">
      <c r="A1390" s="1">
        <v>6168</v>
      </c>
      <c r="B1390" s="1">
        <v>160233</v>
      </c>
      <c r="C1390" s="1">
        <v>25374</v>
      </c>
      <c r="D1390" s="1">
        <v>65</v>
      </c>
      <c r="E1390" s="1">
        <v>1</v>
      </c>
      <c r="F1390" s="1">
        <v>458</v>
      </c>
      <c r="G1390" s="1" t="s">
        <v>12</v>
      </c>
      <c r="H1390" s="2">
        <v>41468.270833333336</v>
      </c>
      <c r="I1390" s="2">
        <v>41469</v>
      </c>
      <c r="J1390" s="1">
        <v>0</v>
      </c>
      <c r="K1390" s="1">
        <v>0</v>
      </c>
      <c r="L1390" s="2">
        <v>41467.710416666669</v>
      </c>
      <c r="M1390" s="1">
        <v>0</v>
      </c>
      <c r="N1390" s="1">
        <f t="shared" si="110"/>
        <v>6</v>
      </c>
      <c r="O1390" s="1">
        <f t="shared" si="111"/>
        <v>6</v>
      </c>
      <c r="P1390" s="1">
        <f t="shared" si="112"/>
        <v>0.72916666666424135</v>
      </c>
      <c r="Q1390" s="1">
        <f t="shared" si="113"/>
        <v>17.499999999941792</v>
      </c>
      <c r="R1390" s="1">
        <f t="shared" si="114"/>
        <v>0.56041666666715173</v>
      </c>
    </row>
    <row r="1391" spans="1:18" x14ac:dyDescent="0.35">
      <c r="A1391" s="1">
        <v>7412</v>
      </c>
      <c r="B1391" s="1">
        <v>167195</v>
      </c>
      <c r="C1391" s="1">
        <v>40512</v>
      </c>
      <c r="D1391" s="1">
        <v>89</v>
      </c>
      <c r="E1391" s="1">
        <v>2</v>
      </c>
      <c r="F1391" s="1">
        <v>625</v>
      </c>
      <c r="G1391" s="1">
        <v>1399</v>
      </c>
      <c r="H1391" s="2">
        <v>41502.447916666664</v>
      </c>
      <c r="I1391" s="2">
        <v>41502.477010000002</v>
      </c>
      <c r="J1391" s="1">
        <v>0</v>
      </c>
      <c r="K1391" s="1">
        <v>0</v>
      </c>
      <c r="L1391" s="2">
        <v>41501.887499999997</v>
      </c>
      <c r="M1391" s="1">
        <v>0</v>
      </c>
      <c r="N1391" s="1">
        <f t="shared" si="110"/>
        <v>5</v>
      </c>
      <c r="O1391" s="1">
        <f t="shared" si="111"/>
        <v>10</v>
      </c>
      <c r="P1391" s="1">
        <f t="shared" si="112"/>
        <v>2.9093333338096272E-2</v>
      </c>
      <c r="Q1391" s="1">
        <f t="shared" si="113"/>
        <v>0.69824000011431053</v>
      </c>
      <c r="R1391" s="1">
        <f t="shared" si="114"/>
        <v>0.56041666666715173</v>
      </c>
    </row>
    <row r="1392" spans="1:18" x14ac:dyDescent="0.35">
      <c r="A1392" s="1">
        <v>5959</v>
      </c>
      <c r="B1392" s="1">
        <v>169490</v>
      </c>
      <c r="C1392" s="1">
        <v>39800</v>
      </c>
      <c r="D1392" s="1">
        <v>12</v>
      </c>
      <c r="E1392" s="1">
        <v>3</v>
      </c>
      <c r="F1392" s="1">
        <v>1374</v>
      </c>
      <c r="G1392" s="1" t="s">
        <v>12</v>
      </c>
      <c r="H1392" s="2">
        <v>41513.541666666664</v>
      </c>
      <c r="I1392" s="2">
        <v>41513.958330000001</v>
      </c>
      <c r="J1392" s="1">
        <v>1</v>
      </c>
      <c r="K1392" s="1">
        <v>0</v>
      </c>
      <c r="L1392" s="2">
        <v>41512.981249999997</v>
      </c>
      <c r="M1392" s="1">
        <v>0</v>
      </c>
      <c r="N1392" s="1">
        <f t="shared" si="110"/>
        <v>2</v>
      </c>
      <c r="O1392" s="1">
        <f t="shared" si="111"/>
        <v>13</v>
      </c>
      <c r="P1392" s="1">
        <f t="shared" si="112"/>
        <v>0.41666333333705552</v>
      </c>
      <c r="Q1392" s="1">
        <f t="shared" si="113"/>
        <v>9.9999200000893325</v>
      </c>
      <c r="R1392" s="1">
        <f t="shared" si="114"/>
        <v>0.56041666666715173</v>
      </c>
    </row>
    <row r="1393" spans="1:18" x14ac:dyDescent="0.35">
      <c r="A1393" s="1">
        <v>5696</v>
      </c>
      <c r="B1393" s="1">
        <v>171957</v>
      </c>
      <c r="C1393" s="1">
        <v>41821</v>
      </c>
      <c r="D1393" s="1">
        <v>12</v>
      </c>
      <c r="E1393" s="1">
        <v>2</v>
      </c>
      <c r="F1393" s="1">
        <v>410</v>
      </c>
      <c r="G1393" s="1">
        <v>393</v>
      </c>
      <c r="H1393" s="2">
        <v>41524.239583333336</v>
      </c>
      <c r="I1393" s="2">
        <v>41524.271079999999</v>
      </c>
      <c r="J1393" s="1">
        <v>0</v>
      </c>
      <c r="K1393" s="1">
        <v>1</v>
      </c>
      <c r="L1393" s="2">
        <v>41523.678472222222</v>
      </c>
      <c r="M1393" s="1">
        <v>0</v>
      </c>
      <c r="N1393" s="1">
        <f t="shared" si="110"/>
        <v>6</v>
      </c>
      <c r="O1393" s="1">
        <f t="shared" si="111"/>
        <v>5</v>
      </c>
      <c r="P1393" s="1">
        <f t="shared" si="112"/>
        <v>3.1496666662860662E-2</v>
      </c>
      <c r="Q1393" s="1">
        <f t="shared" si="113"/>
        <v>0.75591999990865588</v>
      </c>
      <c r="R1393" s="1">
        <f t="shared" si="114"/>
        <v>0.56111111111385981</v>
      </c>
    </row>
    <row r="1394" spans="1:18" x14ac:dyDescent="0.35">
      <c r="A1394" s="1">
        <v>6446</v>
      </c>
      <c r="B1394" s="1">
        <v>168707</v>
      </c>
      <c r="C1394" s="1">
        <v>40410</v>
      </c>
      <c r="D1394" s="1">
        <v>65</v>
      </c>
      <c r="E1394" s="1">
        <v>3</v>
      </c>
      <c r="F1394" s="1">
        <v>585</v>
      </c>
      <c r="G1394" s="1" t="s">
        <v>12</v>
      </c>
      <c r="H1394" s="2">
        <v>41509.458333333336</v>
      </c>
      <c r="I1394" s="2">
        <v>41509.680229999998</v>
      </c>
      <c r="J1394" s="1">
        <v>0</v>
      </c>
      <c r="K1394" s="1">
        <v>0</v>
      </c>
      <c r="L1394" s="2">
        <v>41508.895833333336</v>
      </c>
      <c r="M1394" s="1">
        <v>0</v>
      </c>
      <c r="N1394" s="1">
        <f t="shared" si="110"/>
        <v>5</v>
      </c>
      <c r="O1394" s="1">
        <f t="shared" si="111"/>
        <v>11</v>
      </c>
      <c r="P1394" s="1">
        <f t="shared" si="112"/>
        <v>0.22189666666236008</v>
      </c>
      <c r="Q1394" s="1">
        <f t="shared" si="113"/>
        <v>5.3255199998966418</v>
      </c>
      <c r="R1394" s="1">
        <f t="shared" si="114"/>
        <v>0.5625</v>
      </c>
    </row>
    <row r="1395" spans="1:18" x14ac:dyDescent="0.35">
      <c r="A1395" s="1">
        <v>7984</v>
      </c>
      <c r="B1395" s="1">
        <v>168114</v>
      </c>
      <c r="C1395" s="1">
        <v>40109</v>
      </c>
      <c r="D1395" s="1">
        <v>12</v>
      </c>
      <c r="E1395" s="1">
        <v>2</v>
      </c>
      <c r="F1395" s="1">
        <v>363</v>
      </c>
      <c r="G1395" s="1">
        <v>1384</v>
      </c>
      <c r="H1395" s="2">
        <v>41506.479166666664</v>
      </c>
      <c r="I1395" s="2">
        <v>41506.531889999998</v>
      </c>
      <c r="J1395" s="1">
        <v>1</v>
      </c>
      <c r="K1395" s="1">
        <v>0</v>
      </c>
      <c r="L1395" s="2">
        <v>41505.915972222225</v>
      </c>
      <c r="M1395" s="1">
        <v>0</v>
      </c>
      <c r="N1395" s="1">
        <f t="shared" si="110"/>
        <v>2</v>
      </c>
      <c r="O1395" s="1">
        <f t="shared" si="111"/>
        <v>11</v>
      </c>
      <c r="P1395" s="1">
        <f t="shared" si="112"/>
        <v>5.2723333334142808E-2</v>
      </c>
      <c r="Q1395" s="1">
        <f t="shared" si="113"/>
        <v>1.2653600000194274</v>
      </c>
      <c r="R1395" s="1">
        <f t="shared" si="114"/>
        <v>0.56319444443943212</v>
      </c>
    </row>
    <row r="1396" spans="1:18" x14ac:dyDescent="0.35">
      <c r="A1396" s="1">
        <v>5964</v>
      </c>
      <c r="B1396" s="1">
        <v>169555</v>
      </c>
      <c r="C1396" s="1">
        <v>40796</v>
      </c>
      <c r="D1396" s="1">
        <v>12</v>
      </c>
      <c r="E1396" s="1">
        <v>2</v>
      </c>
      <c r="F1396" s="1">
        <v>271</v>
      </c>
      <c r="G1396" s="1">
        <v>393</v>
      </c>
      <c r="H1396" s="2">
        <v>41514.229166666664</v>
      </c>
      <c r="I1396" s="2">
        <v>41514.28155</v>
      </c>
      <c r="J1396" s="1">
        <v>0</v>
      </c>
      <c r="K1396" s="1">
        <v>0</v>
      </c>
      <c r="L1396" s="2">
        <v>41513.665972222225</v>
      </c>
      <c r="M1396" s="1">
        <v>0</v>
      </c>
      <c r="N1396" s="1">
        <f t="shared" si="110"/>
        <v>3</v>
      </c>
      <c r="O1396" s="1">
        <f t="shared" si="111"/>
        <v>5</v>
      </c>
      <c r="P1396" s="1">
        <f t="shared" si="112"/>
        <v>5.2383333335455973E-2</v>
      </c>
      <c r="Q1396" s="1">
        <f t="shared" si="113"/>
        <v>1.2572000000509433</v>
      </c>
      <c r="R1396" s="1">
        <f t="shared" si="114"/>
        <v>0.56319444443943212</v>
      </c>
    </row>
    <row r="1397" spans="1:18" x14ac:dyDescent="0.35">
      <c r="A1397" s="1">
        <v>5890</v>
      </c>
      <c r="B1397" s="1">
        <v>165978</v>
      </c>
      <c r="C1397" s="1">
        <v>38995</v>
      </c>
      <c r="D1397" s="1">
        <v>12</v>
      </c>
      <c r="E1397" s="1">
        <v>2</v>
      </c>
      <c r="F1397" s="1">
        <v>1341</v>
      </c>
      <c r="G1397" s="1">
        <v>1342</v>
      </c>
      <c r="H1397" s="2">
        <v>41497</v>
      </c>
      <c r="I1397" s="2">
        <v>41497.010370000004</v>
      </c>
      <c r="J1397" s="1">
        <v>1</v>
      </c>
      <c r="K1397" s="1">
        <v>0</v>
      </c>
      <c r="L1397" s="2">
        <v>41496.436111111114</v>
      </c>
      <c r="M1397" s="1">
        <v>0</v>
      </c>
      <c r="N1397" s="1">
        <f t="shared" si="110"/>
        <v>7</v>
      </c>
      <c r="O1397" s="1">
        <f t="shared" si="111"/>
        <v>0</v>
      </c>
      <c r="P1397" s="1">
        <f t="shared" si="112"/>
        <v>1.0370000003604218E-2</v>
      </c>
      <c r="Q1397" s="1">
        <f t="shared" si="113"/>
        <v>0.24888000008650124</v>
      </c>
      <c r="R1397" s="1">
        <f t="shared" si="114"/>
        <v>0.56388888888614019</v>
      </c>
    </row>
    <row r="1398" spans="1:18" x14ac:dyDescent="0.35">
      <c r="A1398" s="1">
        <v>7686</v>
      </c>
      <c r="B1398" s="1">
        <v>157981</v>
      </c>
      <c r="C1398" s="1">
        <v>18685</v>
      </c>
      <c r="D1398" s="1">
        <v>12</v>
      </c>
      <c r="E1398" s="1">
        <v>3</v>
      </c>
      <c r="F1398" s="1">
        <v>1301</v>
      </c>
      <c r="G1398" s="1" t="s">
        <v>12</v>
      </c>
      <c r="H1398" s="2">
        <v>41458.125</v>
      </c>
      <c r="I1398" s="2">
        <v>41458.333330000001</v>
      </c>
      <c r="J1398" s="1">
        <v>0</v>
      </c>
      <c r="K1398" s="1">
        <v>0</v>
      </c>
      <c r="L1398" s="2">
        <v>41457.55972222222</v>
      </c>
      <c r="M1398" s="1">
        <v>0</v>
      </c>
      <c r="N1398" s="1">
        <f t="shared" si="110"/>
        <v>3</v>
      </c>
      <c r="O1398" s="1">
        <f t="shared" si="111"/>
        <v>3</v>
      </c>
      <c r="P1398" s="1">
        <f t="shared" si="112"/>
        <v>0.20833000000129687</v>
      </c>
      <c r="Q1398" s="1">
        <f t="shared" si="113"/>
        <v>4.9999200000311248</v>
      </c>
      <c r="R1398" s="1">
        <f t="shared" si="114"/>
        <v>0.56527777777955635</v>
      </c>
    </row>
    <row r="1399" spans="1:18" x14ac:dyDescent="0.35">
      <c r="A1399" s="1">
        <v>6137</v>
      </c>
      <c r="B1399" s="1">
        <v>142078</v>
      </c>
      <c r="C1399" s="1">
        <v>27034</v>
      </c>
      <c r="D1399" s="1">
        <v>85</v>
      </c>
      <c r="E1399" s="1">
        <v>1</v>
      </c>
      <c r="F1399" s="1">
        <v>852</v>
      </c>
      <c r="G1399" s="1" t="s">
        <v>12</v>
      </c>
      <c r="H1399" s="2">
        <v>41358.333333333336</v>
      </c>
      <c r="I1399" s="2">
        <v>41361</v>
      </c>
      <c r="J1399" s="1">
        <v>0</v>
      </c>
      <c r="K1399" s="1">
        <v>0</v>
      </c>
      <c r="L1399" s="2">
        <v>41357.767361111109</v>
      </c>
      <c r="M1399" s="1">
        <v>0</v>
      </c>
      <c r="N1399" s="1">
        <f t="shared" si="110"/>
        <v>1</v>
      </c>
      <c r="O1399" s="1">
        <f t="shared" si="111"/>
        <v>8</v>
      </c>
      <c r="P1399" s="1">
        <f t="shared" si="112"/>
        <v>2.6666666666642413</v>
      </c>
      <c r="Q1399" s="1">
        <f t="shared" si="113"/>
        <v>63.999999999941792</v>
      </c>
      <c r="R1399" s="1">
        <f t="shared" si="114"/>
        <v>0.56597222222626442</v>
      </c>
    </row>
    <row r="1400" spans="1:18" x14ac:dyDescent="0.35">
      <c r="A1400" s="1">
        <v>6449</v>
      </c>
      <c r="B1400" s="1">
        <v>177667</v>
      </c>
      <c r="C1400" s="1">
        <v>44556</v>
      </c>
      <c r="D1400" s="1">
        <v>12</v>
      </c>
      <c r="E1400" s="1">
        <v>2</v>
      </c>
      <c r="F1400" s="1">
        <v>1282</v>
      </c>
      <c r="G1400" s="1">
        <v>393</v>
      </c>
      <c r="H1400" s="2">
        <v>41555.166666666664</v>
      </c>
      <c r="I1400" s="2">
        <v>41555.221570000002</v>
      </c>
      <c r="J1400" s="1">
        <v>1</v>
      </c>
      <c r="K1400" s="1">
        <v>0</v>
      </c>
      <c r="L1400" s="2">
        <v>41554.6</v>
      </c>
      <c r="M1400" s="1">
        <v>0</v>
      </c>
      <c r="N1400" s="1">
        <f t="shared" si="110"/>
        <v>2</v>
      </c>
      <c r="O1400" s="1">
        <f t="shared" si="111"/>
        <v>4</v>
      </c>
      <c r="P1400" s="1">
        <f t="shared" si="112"/>
        <v>5.4903333337279037E-2</v>
      </c>
      <c r="Q1400" s="1">
        <f t="shared" si="113"/>
        <v>1.3176800000946969</v>
      </c>
      <c r="R1400" s="1">
        <f t="shared" si="114"/>
        <v>0.56666666666569654</v>
      </c>
    </row>
    <row r="1401" spans="1:18" x14ac:dyDescent="0.35">
      <c r="A1401" s="1">
        <v>6227</v>
      </c>
      <c r="B1401" s="1">
        <v>180326</v>
      </c>
      <c r="C1401" s="1">
        <v>28464</v>
      </c>
      <c r="D1401" s="1">
        <v>12</v>
      </c>
      <c r="E1401" s="1">
        <v>2</v>
      </c>
      <c r="F1401" s="1">
        <v>1349</v>
      </c>
      <c r="G1401" s="1">
        <v>393</v>
      </c>
      <c r="H1401" s="2">
        <v>41569.177083333336</v>
      </c>
      <c r="I1401" s="2">
        <v>41569.221790000003</v>
      </c>
      <c r="J1401" s="1">
        <v>0</v>
      </c>
      <c r="K1401" s="1">
        <v>0</v>
      </c>
      <c r="L1401" s="2">
        <v>41568.609722222223</v>
      </c>
      <c r="M1401" s="1">
        <v>0</v>
      </c>
      <c r="N1401" s="1">
        <f t="shared" si="110"/>
        <v>2</v>
      </c>
      <c r="O1401" s="1">
        <f t="shared" si="111"/>
        <v>4</v>
      </c>
      <c r="P1401" s="1">
        <f t="shared" si="112"/>
        <v>4.4706666667480022E-2</v>
      </c>
      <c r="Q1401" s="1">
        <f t="shared" si="113"/>
        <v>1.0729600000195205</v>
      </c>
      <c r="R1401" s="1">
        <f t="shared" si="114"/>
        <v>0.56736111111240461</v>
      </c>
    </row>
    <row r="1402" spans="1:18" x14ac:dyDescent="0.35">
      <c r="A1402" s="1">
        <v>7296</v>
      </c>
      <c r="B1402" s="1">
        <v>149625</v>
      </c>
      <c r="C1402" s="1">
        <v>31115</v>
      </c>
      <c r="D1402" s="1">
        <v>12</v>
      </c>
      <c r="E1402" s="1">
        <v>1</v>
      </c>
      <c r="F1402" s="1">
        <v>344</v>
      </c>
      <c r="G1402" s="1" t="s">
        <v>12</v>
      </c>
      <c r="H1402" s="2">
        <v>41412</v>
      </c>
      <c r="I1402" s="2">
        <v>41415</v>
      </c>
      <c r="J1402" s="1">
        <v>0</v>
      </c>
      <c r="K1402" s="1">
        <v>0</v>
      </c>
      <c r="L1402" s="2">
        <v>41411.429861111108</v>
      </c>
      <c r="M1402" s="1">
        <v>0</v>
      </c>
      <c r="N1402" s="1">
        <f t="shared" si="110"/>
        <v>6</v>
      </c>
      <c r="O1402" s="1">
        <f t="shared" si="111"/>
        <v>0</v>
      </c>
      <c r="P1402" s="1">
        <f t="shared" si="112"/>
        <v>3</v>
      </c>
      <c r="Q1402" s="1">
        <f t="shared" si="113"/>
        <v>72</v>
      </c>
      <c r="R1402" s="1">
        <f t="shared" si="114"/>
        <v>0.57013888889196096</v>
      </c>
    </row>
    <row r="1403" spans="1:18" x14ac:dyDescent="0.35">
      <c r="A1403" s="1">
        <v>5359</v>
      </c>
      <c r="B1403" s="1">
        <v>161929</v>
      </c>
      <c r="C1403" s="1">
        <v>2061</v>
      </c>
      <c r="D1403" s="1">
        <v>12</v>
      </c>
      <c r="E1403" s="1">
        <v>3</v>
      </c>
      <c r="F1403" s="1">
        <v>92</v>
      </c>
      <c r="G1403" s="1" t="s">
        <v>12</v>
      </c>
      <c r="H1403" s="2">
        <v>41477.333333333336</v>
      </c>
      <c r="I1403" s="2">
        <v>41477.708330000001</v>
      </c>
      <c r="J1403" s="1">
        <v>0</v>
      </c>
      <c r="K1403" s="1">
        <v>0</v>
      </c>
      <c r="L1403" s="2">
        <v>41476.763194444444</v>
      </c>
      <c r="M1403" s="1">
        <v>0</v>
      </c>
      <c r="N1403" s="1">
        <f t="shared" si="110"/>
        <v>1</v>
      </c>
      <c r="O1403" s="1">
        <f t="shared" si="111"/>
        <v>8</v>
      </c>
      <c r="P1403" s="1">
        <f t="shared" si="112"/>
        <v>0.37499666666553821</v>
      </c>
      <c r="Q1403" s="1">
        <f t="shared" si="113"/>
        <v>8.9999199999729171</v>
      </c>
      <c r="R1403" s="1">
        <f t="shared" si="114"/>
        <v>0.57013888889196096</v>
      </c>
    </row>
    <row r="1404" spans="1:18" x14ac:dyDescent="0.35">
      <c r="A1404" s="1">
        <v>8005</v>
      </c>
      <c r="B1404" s="1">
        <v>165494</v>
      </c>
      <c r="C1404" s="1">
        <v>38740</v>
      </c>
      <c r="D1404" s="1">
        <v>12</v>
      </c>
      <c r="E1404" s="1">
        <v>2</v>
      </c>
      <c r="F1404" s="1">
        <v>393</v>
      </c>
      <c r="G1404" s="1">
        <v>1322</v>
      </c>
      <c r="H1404" s="2">
        <v>41494.927083333336</v>
      </c>
      <c r="I1404" s="2">
        <v>41495.002070000002</v>
      </c>
      <c r="J1404" s="1">
        <v>1</v>
      </c>
      <c r="K1404" s="1">
        <v>0</v>
      </c>
      <c r="L1404" s="2">
        <v>41494.356944444444</v>
      </c>
      <c r="M1404" s="1">
        <v>0</v>
      </c>
      <c r="N1404" s="1">
        <f t="shared" si="110"/>
        <v>4</v>
      </c>
      <c r="O1404" s="1">
        <f t="shared" si="111"/>
        <v>22</v>
      </c>
      <c r="P1404" s="1">
        <f t="shared" si="112"/>
        <v>7.4986666666518431E-2</v>
      </c>
      <c r="Q1404" s="1">
        <f t="shared" si="113"/>
        <v>1.7996799999964423</v>
      </c>
      <c r="R1404" s="1">
        <f t="shared" si="114"/>
        <v>0.57013888889196096</v>
      </c>
    </row>
    <row r="1405" spans="1:18" x14ac:dyDescent="0.35">
      <c r="A1405" s="1">
        <v>5576</v>
      </c>
      <c r="B1405" s="1">
        <v>184774</v>
      </c>
      <c r="C1405" s="1">
        <v>3612</v>
      </c>
      <c r="D1405" s="1">
        <v>23</v>
      </c>
      <c r="E1405" s="1">
        <v>3</v>
      </c>
      <c r="F1405" s="1">
        <v>515</v>
      </c>
      <c r="G1405" s="1" t="s">
        <v>12</v>
      </c>
      <c r="H1405" s="2">
        <v>41594.447916666664</v>
      </c>
      <c r="I1405" s="2">
        <v>41594.474249999999</v>
      </c>
      <c r="J1405" s="1">
        <v>0</v>
      </c>
      <c r="K1405" s="1">
        <v>0</v>
      </c>
      <c r="L1405" s="2">
        <v>41593.877083333333</v>
      </c>
      <c r="M1405" s="1">
        <v>0</v>
      </c>
      <c r="N1405" s="1">
        <f t="shared" si="110"/>
        <v>6</v>
      </c>
      <c r="O1405" s="1">
        <f t="shared" si="111"/>
        <v>10</v>
      </c>
      <c r="P1405" s="1">
        <f t="shared" si="112"/>
        <v>2.6333333335060161E-2</v>
      </c>
      <c r="Q1405" s="1">
        <f t="shared" si="113"/>
        <v>0.63200000004144385</v>
      </c>
      <c r="R1405" s="1">
        <f t="shared" si="114"/>
        <v>0.57083333333139308</v>
      </c>
    </row>
    <row r="1406" spans="1:18" x14ac:dyDescent="0.35">
      <c r="A1406" s="1">
        <v>6292</v>
      </c>
      <c r="B1406" s="1">
        <v>162844</v>
      </c>
      <c r="C1406" s="1">
        <v>37663</v>
      </c>
      <c r="D1406" s="1">
        <v>12</v>
      </c>
      <c r="E1406" s="1">
        <v>1</v>
      </c>
      <c r="F1406" s="1">
        <v>293</v>
      </c>
      <c r="G1406" s="1" t="s">
        <v>12</v>
      </c>
      <c r="H1406" s="2">
        <v>41482.291666666664</v>
      </c>
      <c r="I1406" s="2">
        <v>41482.999309999999</v>
      </c>
      <c r="J1406" s="1">
        <v>0</v>
      </c>
      <c r="K1406" s="1">
        <v>0</v>
      </c>
      <c r="L1406" s="2">
        <v>41481.720138888886</v>
      </c>
      <c r="M1406" s="1">
        <v>0</v>
      </c>
      <c r="N1406" s="1">
        <f t="shared" si="110"/>
        <v>6</v>
      </c>
      <c r="O1406" s="1">
        <f t="shared" si="111"/>
        <v>7</v>
      </c>
      <c r="P1406" s="1">
        <f t="shared" si="112"/>
        <v>0.70764333333499962</v>
      </c>
      <c r="Q1406" s="1">
        <f t="shared" si="113"/>
        <v>16.983440000039991</v>
      </c>
      <c r="R1406" s="1">
        <f t="shared" si="114"/>
        <v>0.57152777777810115</v>
      </c>
    </row>
    <row r="1407" spans="1:18" x14ac:dyDescent="0.35">
      <c r="A1407" s="1">
        <v>5766</v>
      </c>
      <c r="B1407" s="1">
        <v>173313</v>
      </c>
      <c r="C1407" s="1">
        <v>36020</v>
      </c>
      <c r="D1407" s="1">
        <v>12</v>
      </c>
      <c r="E1407" s="1">
        <v>2</v>
      </c>
      <c r="F1407" s="1">
        <v>192</v>
      </c>
      <c r="G1407" s="1">
        <v>585</v>
      </c>
      <c r="H1407" s="2">
        <v>41531.46875</v>
      </c>
      <c r="I1407" s="2">
        <v>41531.52231</v>
      </c>
      <c r="J1407" s="1">
        <v>1</v>
      </c>
      <c r="K1407" s="1">
        <v>0</v>
      </c>
      <c r="L1407" s="2">
        <v>41530.897222222222</v>
      </c>
      <c r="M1407" s="1">
        <v>0</v>
      </c>
      <c r="N1407" s="1">
        <f t="shared" si="110"/>
        <v>6</v>
      </c>
      <c r="O1407" s="1">
        <f t="shared" si="111"/>
        <v>11</v>
      </c>
      <c r="P1407" s="1">
        <f t="shared" si="112"/>
        <v>5.356000000028871E-2</v>
      </c>
      <c r="Q1407" s="1">
        <f t="shared" si="113"/>
        <v>1.285440000006929</v>
      </c>
      <c r="R1407" s="1">
        <f t="shared" si="114"/>
        <v>0.57152777777810115</v>
      </c>
    </row>
    <row r="1408" spans="1:18" x14ac:dyDescent="0.35">
      <c r="A1408" s="1">
        <v>5946</v>
      </c>
      <c r="B1408" s="1">
        <v>169435</v>
      </c>
      <c r="C1408" s="1">
        <v>29648</v>
      </c>
      <c r="D1408" s="1">
        <v>12</v>
      </c>
      <c r="E1408" s="1">
        <v>3</v>
      </c>
      <c r="F1408" s="1">
        <v>1315</v>
      </c>
      <c r="G1408" s="1" t="s">
        <v>12</v>
      </c>
      <c r="H1408" s="2">
        <v>41513.322916666664</v>
      </c>
      <c r="I1408" s="2">
        <v>41513.501459999999</v>
      </c>
      <c r="J1408" s="1">
        <v>0</v>
      </c>
      <c r="K1408" s="1">
        <v>0</v>
      </c>
      <c r="L1408" s="2">
        <v>41512.750694444447</v>
      </c>
      <c r="M1408" s="1">
        <v>0</v>
      </c>
      <c r="N1408" s="1">
        <f t="shared" si="110"/>
        <v>2</v>
      </c>
      <c r="O1408" s="1">
        <f t="shared" si="111"/>
        <v>7</v>
      </c>
      <c r="P1408" s="1">
        <f t="shared" si="112"/>
        <v>0.17854333333525574</v>
      </c>
      <c r="Q1408" s="1">
        <f t="shared" si="113"/>
        <v>4.2850400000461377</v>
      </c>
      <c r="R1408" s="1">
        <f t="shared" si="114"/>
        <v>0.57222222221753327</v>
      </c>
    </row>
    <row r="1409" spans="1:18" x14ac:dyDescent="0.35">
      <c r="A1409" s="1">
        <v>7705</v>
      </c>
      <c r="B1409" s="1">
        <v>178283</v>
      </c>
      <c r="C1409" s="1">
        <v>26620</v>
      </c>
      <c r="D1409" s="1">
        <v>24</v>
      </c>
      <c r="E1409" s="1">
        <v>2</v>
      </c>
      <c r="F1409" s="1">
        <v>846</v>
      </c>
      <c r="G1409" s="1">
        <v>393</v>
      </c>
      <c r="H1409" s="2">
        <v>41558.260416666664</v>
      </c>
      <c r="I1409" s="2">
        <v>41558.299200000001</v>
      </c>
      <c r="J1409" s="1">
        <v>0</v>
      </c>
      <c r="K1409" s="1">
        <v>0</v>
      </c>
      <c r="L1409" s="2">
        <v>41557.688194444447</v>
      </c>
      <c r="M1409" s="1">
        <v>0</v>
      </c>
      <c r="N1409" s="1">
        <f t="shared" si="110"/>
        <v>5</v>
      </c>
      <c r="O1409" s="1">
        <f t="shared" si="111"/>
        <v>6</v>
      </c>
      <c r="P1409" s="1">
        <f t="shared" si="112"/>
        <v>3.8783333337050863E-2</v>
      </c>
      <c r="Q1409" s="1">
        <f t="shared" si="113"/>
        <v>0.9308000000892207</v>
      </c>
      <c r="R1409" s="1">
        <f t="shared" si="114"/>
        <v>0.57222222221753327</v>
      </c>
    </row>
    <row r="1410" spans="1:18" x14ac:dyDescent="0.35">
      <c r="A1410" s="1">
        <v>7976</v>
      </c>
      <c r="B1410" s="1">
        <v>169434</v>
      </c>
      <c r="C1410" s="1">
        <v>29648</v>
      </c>
      <c r="D1410" s="1">
        <v>12</v>
      </c>
      <c r="E1410" s="1">
        <v>3</v>
      </c>
      <c r="F1410" s="1">
        <v>1315</v>
      </c>
      <c r="G1410" s="1" t="s">
        <v>12</v>
      </c>
      <c r="H1410" s="2">
        <v>41513.322916666664</v>
      </c>
      <c r="I1410" s="2">
        <v>41513.472779999996</v>
      </c>
      <c r="J1410" s="1">
        <v>0</v>
      </c>
      <c r="K1410" s="1">
        <v>0</v>
      </c>
      <c r="L1410" s="2">
        <v>41512.75</v>
      </c>
      <c r="M1410" s="1">
        <v>0</v>
      </c>
      <c r="N1410" s="1">
        <f t="shared" ref="N1410:N1473" si="115">WEEKDAY(H1410,2)</f>
        <v>2</v>
      </c>
      <c r="O1410" s="1">
        <f t="shared" ref="O1410:O1473" si="116">HOUR(H1410)</f>
        <v>7</v>
      </c>
      <c r="P1410" s="1">
        <f t="shared" ref="P1410:P1473" si="117">I1410-H1410</f>
        <v>0.14986333333217772</v>
      </c>
      <c r="Q1410" s="1">
        <f t="shared" ref="Q1410:Q1473" si="118">IF(M1410=1, "",P1410*24)</f>
        <v>3.5967199999722652</v>
      </c>
      <c r="R1410" s="1">
        <f t="shared" ref="R1410:R1473" si="119">H1410-L1410</f>
        <v>0.57291666666424135</v>
      </c>
    </row>
    <row r="1411" spans="1:18" x14ac:dyDescent="0.35">
      <c r="A1411" s="1">
        <v>7156</v>
      </c>
      <c r="B1411" s="1">
        <v>146225</v>
      </c>
      <c r="C1411" s="1">
        <v>28266</v>
      </c>
      <c r="D1411" s="1">
        <v>87</v>
      </c>
      <c r="E1411" s="1">
        <v>1</v>
      </c>
      <c r="F1411" s="1" t="s">
        <v>12</v>
      </c>
      <c r="G1411" s="1" t="s">
        <v>12</v>
      </c>
      <c r="H1411" s="2">
        <v>41391.208333333336</v>
      </c>
      <c r="I1411" s="2">
        <v>41392</v>
      </c>
      <c r="J1411" s="1">
        <v>0</v>
      </c>
      <c r="K1411" s="1">
        <v>0</v>
      </c>
      <c r="L1411" s="2">
        <v>41390.634722222225</v>
      </c>
      <c r="M1411" s="1">
        <v>0</v>
      </c>
      <c r="N1411" s="1">
        <f t="shared" si="115"/>
        <v>6</v>
      </c>
      <c r="O1411" s="1">
        <f t="shared" si="116"/>
        <v>5</v>
      </c>
      <c r="P1411" s="1">
        <f t="shared" si="117"/>
        <v>0.79166666666424135</v>
      </c>
      <c r="Q1411" s="1">
        <f t="shared" si="118"/>
        <v>18.999999999941792</v>
      </c>
      <c r="R1411" s="1">
        <f t="shared" si="119"/>
        <v>0.57361111111094942</v>
      </c>
    </row>
    <row r="1412" spans="1:18" x14ac:dyDescent="0.35">
      <c r="A1412" s="1">
        <v>6821</v>
      </c>
      <c r="B1412" s="1">
        <v>174692</v>
      </c>
      <c r="C1412" s="1">
        <v>43249</v>
      </c>
      <c r="D1412" s="1">
        <v>65</v>
      </c>
      <c r="E1412" s="1">
        <v>3</v>
      </c>
      <c r="F1412" s="1">
        <v>1389</v>
      </c>
      <c r="G1412" s="1" t="s">
        <v>12</v>
      </c>
      <c r="H1412" s="2">
        <v>41538.541666666664</v>
      </c>
      <c r="I1412" s="2">
        <v>41538.958330000001</v>
      </c>
      <c r="J1412" s="1">
        <v>0</v>
      </c>
      <c r="K1412" s="1">
        <v>0</v>
      </c>
      <c r="L1412" s="2">
        <v>41537.966666666667</v>
      </c>
      <c r="M1412" s="1">
        <v>0</v>
      </c>
      <c r="N1412" s="1">
        <f t="shared" si="115"/>
        <v>6</v>
      </c>
      <c r="O1412" s="1">
        <f t="shared" si="116"/>
        <v>13</v>
      </c>
      <c r="P1412" s="1">
        <f t="shared" si="117"/>
        <v>0.41666333333705552</v>
      </c>
      <c r="Q1412" s="1">
        <f t="shared" si="118"/>
        <v>9.9999200000893325</v>
      </c>
      <c r="R1412" s="1">
        <f t="shared" si="119"/>
        <v>0.57499999999708962</v>
      </c>
    </row>
    <row r="1413" spans="1:18" x14ac:dyDescent="0.35">
      <c r="A1413" s="1">
        <v>7399</v>
      </c>
      <c r="B1413" s="1">
        <v>181563</v>
      </c>
      <c r="C1413" s="1">
        <v>46489</v>
      </c>
      <c r="D1413" s="1">
        <v>12</v>
      </c>
      <c r="E1413" s="1">
        <v>3</v>
      </c>
      <c r="F1413" s="1">
        <v>1248</v>
      </c>
      <c r="G1413" s="1" t="s">
        <v>12</v>
      </c>
      <c r="H1413" s="2">
        <v>41576.354166666664</v>
      </c>
      <c r="I1413" s="2">
        <v>41576.645830000001</v>
      </c>
      <c r="J1413" s="1">
        <v>1</v>
      </c>
      <c r="K1413" s="1">
        <v>0</v>
      </c>
      <c r="L1413" s="2">
        <v>41575.779166666667</v>
      </c>
      <c r="M1413" s="1">
        <v>0</v>
      </c>
      <c r="N1413" s="1">
        <f t="shared" si="115"/>
        <v>2</v>
      </c>
      <c r="O1413" s="1">
        <f t="shared" si="116"/>
        <v>8</v>
      </c>
      <c r="P1413" s="1">
        <f t="shared" si="117"/>
        <v>0.29166333333705552</v>
      </c>
      <c r="Q1413" s="1">
        <f t="shared" si="118"/>
        <v>6.9999200000893325</v>
      </c>
      <c r="R1413" s="1">
        <f t="shared" si="119"/>
        <v>0.57499999999708962</v>
      </c>
    </row>
    <row r="1414" spans="1:18" x14ac:dyDescent="0.35">
      <c r="A1414" s="1">
        <v>6238</v>
      </c>
      <c r="B1414" s="1">
        <v>157593</v>
      </c>
      <c r="C1414" s="1">
        <v>34082</v>
      </c>
      <c r="D1414" s="1">
        <v>12</v>
      </c>
      <c r="E1414" s="1">
        <v>2</v>
      </c>
      <c r="F1414" s="1">
        <v>1323</v>
      </c>
      <c r="G1414" s="1">
        <v>570</v>
      </c>
      <c r="H1414" s="2">
        <v>41455.541666666664</v>
      </c>
      <c r="I1414" s="2">
        <v>41455.558530000002</v>
      </c>
      <c r="J1414" s="1">
        <v>1</v>
      </c>
      <c r="K1414" s="1">
        <v>0</v>
      </c>
      <c r="L1414" s="2">
        <v>41454.964583333334</v>
      </c>
      <c r="M1414" s="1">
        <v>0</v>
      </c>
      <c r="N1414" s="1">
        <f t="shared" si="115"/>
        <v>7</v>
      </c>
      <c r="O1414" s="1">
        <f t="shared" si="116"/>
        <v>13</v>
      </c>
      <c r="P1414" s="1">
        <f t="shared" si="117"/>
        <v>1.686333333782386E-2</v>
      </c>
      <c r="Q1414" s="1">
        <f t="shared" si="118"/>
        <v>0.40472000010777265</v>
      </c>
      <c r="R1414" s="1">
        <f t="shared" si="119"/>
        <v>0.57708333332993789</v>
      </c>
    </row>
    <row r="1415" spans="1:18" x14ac:dyDescent="0.35">
      <c r="A1415" s="1">
        <v>5801</v>
      </c>
      <c r="B1415" s="1">
        <v>173817</v>
      </c>
      <c r="C1415" s="1">
        <v>42839</v>
      </c>
      <c r="D1415" s="1">
        <v>24</v>
      </c>
      <c r="E1415" s="1">
        <v>3</v>
      </c>
      <c r="F1415" s="1">
        <v>1333</v>
      </c>
      <c r="G1415" s="1" t="s">
        <v>12</v>
      </c>
      <c r="H1415" s="2">
        <v>41533.5</v>
      </c>
      <c r="I1415" s="2">
        <v>41533.708330000001</v>
      </c>
      <c r="J1415" s="1">
        <v>1</v>
      </c>
      <c r="K1415" s="1">
        <v>0</v>
      </c>
      <c r="L1415" s="2">
        <v>41532.92291666667</v>
      </c>
      <c r="M1415" s="1">
        <v>0</v>
      </c>
      <c r="N1415" s="1">
        <f t="shared" si="115"/>
        <v>1</v>
      </c>
      <c r="O1415" s="1">
        <f t="shared" si="116"/>
        <v>12</v>
      </c>
      <c r="P1415" s="1">
        <f t="shared" si="117"/>
        <v>0.20833000000129687</v>
      </c>
      <c r="Q1415" s="1">
        <f t="shared" si="118"/>
        <v>4.9999200000311248</v>
      </c>
      <c r="R1415" s="1">
        <f t="shared" si="119"/>
        <v>0.57708333332993789</v>
      </c>
    </row>
    <row r="1416" spans="1:18" x14ac:dyDescent="0.35">
      <c r="A1416" s="1">
        <v>7307</v>
      </c>
      <c r="B1416" s="1">
        <v>168586</v>
      </c>
      <c r="C1416" s="1">
        <v>40346</v>
      </c>
      <c r="D1416" s="1">
        <v>12</v>
      </c>
      <c r="E1416" s="1">
        <v>2</v>
      </c>
      <c r="F1416" s="1">
        <v>269</v>
      </c>
      <c r="G1416" s="1">
        <v>1399</v>
      </c>
      <c r="H1416" s="2">
        <v>41509.020833333336</v>
      </c>
      <c r="I1416" s="2">
        <v>41509.047559999999</v>
      </c>
      <c r="J1416" s="1">
        <v>1</v>
      </c>
      <c r="K1416" s="1">
        <v>0</v>
      </c>
      <c r="L1416" s="2">
        <v>41508.443055555559</v>
      </c>
      <c r="M1416" s="1">
        <v>0</v>
      </c>
      <c r="N1416" s="1">
        <f t="shared" si="115"/>
        <v>5</v>
      </c>
      <c r="O1416" s="1">
        <f t="shared" si="116"/>
        <v>0</v>
      </c>
      <c r="P1416" s="1">
        <f t="shared" si="117"/>
        <v>2.6726666663307697E-2</v>
      </c>
      <c r="Q1416" s="1">
        <f t="shared" si="118"/>
        <v>0.64143999991938472</v>
      </c>
      <c r="R1416" s="1">
        <f t="shared" si="119"/>
        <v>0.57777777777664596</v>
      </c>
    </row>
    <row r="1417" spans="1:18" x14ac:dyDescent="0.35">
      <c r="A1417" s="1">
        <v>7818</v>
      </c>
      <c r="B1417" s="1">
        <v>168467</v>
      </c>
      <c r="C1417" s="1">
        <v>40286</v>
      </c>
      <c r="D1417" s="1">
        <v>65</v>
      </c>
      <c r="E1417" s="1">
        <v>1</v>
      </c>
      <c r="F1417" s="1">
        <v>1189</v>
      </c>
      <c r="G1417" s="1" t="s">
        <v>12</v>
      </c>
      <c r="H1417" s="2">
        <v>41508.25</v>
      </c>
      <c r="I1417" s="2">
        <v>41508.999309999999</v>
      </c>
      <c r="J1417" s="1">
        <v>0</v>
      </c>
      <c r="K1417" s="1">
        <v>0</v>
      </c>
      <c r="L1417" s="2">
        <v>41507.669444444444</v>
      </c>
      <c r="M1417" s="1">
        <v>0</v>
      </c>
      <c r="N1417" s="1">
        <f t="shared" si="115"/>
        <v>4</v>
      </c>
      <c r="O1417" s="1">
        <f t="shared" si="116"/>
        <v>6</v>
      </c>
      <c r="P1417" s="1">
        <f t="shared" si="117"/>
        <v>0.74930999999924097</v>
      </c>
      <c r="Q1417" s="1">
        <f t="shared" si="118"/>
        <v>17.983439999981783</v>
      </c>
      <c r="R1417" s="1">
        <f t="shared" si="119"/>
        <v>0.58055555555620231</v>
      </c>
    </row>
    <row r="1418" spans="1:18" x14ac:dyDescent="0.35">
      <c r="A1418" s="1">
        <v>6322</v>
      </c>
      <c r="B1418" s="1">
        <v>171243</v>
      </c>
      <c r="C1418" s="1">
        <v>1944</v>
      </c>
      <c r="D1418" s="1">
        <v>65</v>
      </c>
      <c r="E1418" s="1">
        <v>1</v>
      </c>
      <c r="F1418" s="1">
        <v>1382</v>
      </c>
      <c r="G1418" s="1" t="s">
        <v>12</v>
      </c>
      <c r="H1418" s="2">
        <v>41521.25</v>
      </c>
      <c r="I1418" s="2">
        <v>41525</v>
      </c>
      <c r="J1418" s="1">
        <v>0</v>
      </c>
      <c r="K1418" s="1">
        <v>0</v>
      </c>
      <c r="L1418" s="2">
        <v>41520.668749999997</v>
      </c>
      <c r="M1418" s="1">
        <v>0</v>
      </c>
      <c r="N1418" s="1">
        <f t="shared" si="115"/>
        <v>3</v>
      </c>
      <c r="O1418" s="1">
        <f t="shared" si="116"/>
        <v>6</v>
      </c>
      <c r="P1418" s="1">
        <f t="shared" si="117"/>
        <v>3.75</v>
      </c>
      <c r="Q1418" s="1">
        <f t="shared" si="118"/>
        <v>90</v>
      </c>
      <c r="R1418" s="1">
        <f t="shared" si="119"/>
        <v>0.58125000000291038</v>
      </c>
    </row>
    <row r="1419" spans="1:18" x14ac:dyDescent="0.35">
      <c r="A1419" s="1">
        <v>7967</v>
      </c>
      <c r="B1419" s="1">
        <v>159059</v>
      </c>
      <c r="C1419" s="1">
        <v>35847</v>
      </c>
      <c r="D1419" s="1">
        <v>87</v>
      </c>
      <c r="E1419" s="1">
        <v>2</v>
      </c>
      <c r="F1419" s="1">
        <v>393</v>
      </c>
      <c r="G1419" s="1">
        <v>466</v>
      </c>
      <c r="H1419" s="2">
        <v>41462.447916666664</v>
      </c>
      <c r="I1419" s="2">
        <v>41462.504489999999</v>
      </c>
      <c r="J1419" s="1">
        <v>1</v>
      </c>
      <c r="K1419" s="1">
        <v>0</v>
      </c>
      <c r="L1419" s="2">
        <v>41461.864583333336</v>
      </c>
      <c r="M1419" s="1">
        <v>0</v>
      </c>
      <c r="N1419" s="1">
        <f t="shared" si="115"/>
        <v>7</v>
      </c>
      <c r="O1419" s="1">
        <f t="shared" si="116"/>
        <v>10</v>
      </c>
      <c r="P1419" s="1">
        <f t="shared" si="117"/>
        <v>5.6573333335109055E-2</v>
      </c>
      <c r="Q1419" s="1">
        <f t="shared" si="118"/>
        <v>1.3577600000426173</v>
      </c>
      <c r="R1419" s="1">
        <f t="shared" si="119"/>
        <v>0.58333333332848269</v>
      </c>
    </row>
    <row r="1420" spans="1:18" x14ac:dyDescent="0.35">
      <c r="A1420" s="1">
        <v>7540</v>
      </c>
      <c r="B1420" s="1">
        <v>178271</v>
      </c>
      <c r="C1420" s="1">
        <v>6437</v>
      </c>
      <c r="D1420" s="1">
        <v>65</v>
      </c>
      <c r="E1420" s="1">
        <v>1</v>
      </c>
      <c r="F1420" s="1">
        <v>150</v>
      </c>
      <c r="G1420" s="1" t="s">
        <v>12</v>
      </c>
      <c r="H1420" s="2">
        <v>41558.25</v>
      </c>
      <c r="I1420" s="2">
        <v>41559.999309999999</v>
      </c>
      <c r="J1420" s="1">
        <v>1</v>
      </c>
      <c r="K1420" s="1">
        <v>0</v>
      </c>
      <c r="L1420" s="2">
        <v>41557.665972222225</v>
      </c>
      <c r="M1420" s="1">
        <v>0</v>
      </c>
      <c r="N1420" s="1">
        <f t="shared" si="115"/>
        <v>5</v>
      </c>
      <c r="O1420" s="1">
        <f t="shared" si="116"/>
        <v>6</v>
      </c>
      <c r="P1420" s="1">
        <f t="shared" si="117"/>
        <v>1.749309999999241</v>
      </c>
      <c r="Q1420" s="1">
        <f t="shared" si="118"/>
        <v>41.983439999981783</v>
      </c>
      <c r="R1420" s="1">
        <f t="shared" si="119"/>
        <v>0.58402777777519077</v>
      </c>
    </row>
    <row r="1421" spans="1:18" x14ac:dyDescent="0.35">
      <c r="A1421" s="1">
        <v>6564</v>
      </c>
      <c r="B1421" s="1">
        <v>171291</v>
      </c>
      <c r="C1421" s="1">
        <v>32099</v>
      </c>
      <c r="D1421" s="1">
        <v>12</v>
      </c>
      <c r="E1421" s="1">
        <v>2</v>
      </c>
      <c r="F1421" s="1">
        <v>1285</v>
      </c>
      <c r="G1421" s="1">
        <v>393</v>
      </c>
      <c r="H1421" s="2">
        <v>41521.395833333336</v>
      </c>
      <c r="I1421" s="2">
        <v>41521.463830000001</v>
      </c>
      <c r="J1421" s="1">
        <v>0</v>
      </c>
      <c r="K1421" s="1">
        <v>0</v>
      </c>
      <c r="L1421" s="2">
        <v>41520.811111111114</v>
      </c>
      <c r="M1421" s="1">
        <v>0</v>
      </c>
      <c r="N1421" s="1">
        <f t="shared" si="115"/>
        <v>3</v>
      </c>
      <c r="O1421" s="1">
        <f t="shared" si="116"/>
        <v>9</v>
      </c>
      <c r="P1421" s="1">
        <f t="shared" si="117"/>
        <v>6.7996666664839722E-2</v>
      </c>
      <c r="Q1421" s="1">
        <f t="shared" si="118"/>
        <v>1.6319199999561533</v>
      </c>
      <c r="R1421" s="1">
        <f t="shared" si="119"/>
        <v>0.58472222222189885</v>
      </c>
    </row>
    <row r="1422" spans="1:18" x14ac:dyDescent="0.35">
      <c r="A1422" s="1">
        <v>7605</v>
      </c>
      <c r="B1422" s="1">
        <v>182497</v>
      </c>
      <c r="C1422" s="1">
        <v>46817</v>
      </c>
      <c r="D1422" s="1">
        <v>12</v>
      </c>
      <c r="E1422" s="1">
        <v>2</v>
      </c>
      <c r="F1422" s="1">
        <v>105</v>
      </c>
      <c r="G1422" s="1">
        <v>393</v>
      </c>
      <c r="H1422" s="2">
        <v>41579.1875</v>
      </c>
      <c r="I1422" s="2">
        <v>41579.225610000001</v>
      </c>
      <c r="J1422" s="1">
        <v>0</v>
      </c>
      <c r="K1422" s="1">
        <v>0</v>
      </c>
      <c r="L1422" s="2">
        <v>41578.601388888892</v>
      </c>
      <c r="M1422" s="1">
        <v>0</v>
      </c>
      <c r="N1422" s="1">
        <f t="shared" si="115"/>
        <v>5</v>
      </c>
      <c r="O1422" s="1">
        <f t="shared" si="116"/>
        <v>4</v>
      </c>
      <c r="P1422" s="1">
        <f t="shared" si="117"/>
        <v>3.8110000001324806E-2</v>
      </c>
      <c r="Q1422" s="1">
        <f t="shared" si="118"/>
        <v>0.91464000003179535</v>
      </c>
      <c r="R1422" s="1">
        <f t="shared" si="119"/>
        <v>0.58611111110803904</v>
      </c>
    </row>
    <row r="1423" spans="1:18" x14ac:dyDescent="0.35">
      <c r="A1423" s="1">
        <v>7734</v>
      </c>
      <c r="B1423" s="1">
        <v>183401</v>
      </c>
      <c r="C1423" s="1">
        <v>34972</v>
      </c>
      <c r="D1423" s="1">
        <v>12</v>
      </c>
      <c r="E1423" s="1">
        <v>3</v>
      </c>
      <c r="F1423" s="1">
        <v>1041</v>
      </c>
      <c r="G1423" s="1" t="s">
        <v>12</v>
      </c>
      <c r="H1423" s="2">
        <v>41585.385416666664</v>
      </c>
      <c r="I1423" s="2">
        <v>41585.760419999999</v>
      </c>
      <c r="J1423" s="1">
        <v>0</v>
      </c>
      <c r="K1423" s="1">
        <v>0</v>
      </c>
      <c r="L1423" s="2">
        <v>41584.799305555556</v>
      </c>
      <c r="M1423" s="1">
        <v>0</v>
      </c>
      <c r="N1423" s="1">
        <f t="shared" si="115"/>
        <v>4</v>
      </c>
      <c r="O1423" s="1">
        <f t="shared" si="116"/>
        <v>9</v>
      </c>
      <c r="P1423" s="1">
        <f t="shared" si="117"/>
        <v>0.37500333333446179</v>
      </c>
      <c r="Q1423" s="1">
        <f t="shared" si="118"/>
        <v>9.0000800000270829</v>
      </c>
      <c r="R1423" s="1">
        <f t="shared" si="119"/>
        <v>0.58611111110803904</v>
      </c>
    </row>
    <row r="1424" spans="1:18" x14ac:dyDescent="0.35">
      <c r="A1424" s="1">
        <v>5527</v>
      </c>
      <c r="B1424" s="1">
        <v>171089</v>
      </c>
      <c r="C1424" s="1">
        <v>29648</v>
      </c>
      <c r="D1424" s="1">
        <v>12</v>
      </c>
      <c r="E1424" s="1">
        <v>3</v>
      </c>
      <c r="F1424" s="1">
        <v>625</v>
      </c>
      <c r="G1424" s="1" t="s">
        <v>12</v>
      </c>
      <c r="H1424" s="2">
        <v>41520.4375</v>
      </c>
      <c r="I1424" s="2">
        <v>41520.604169999999</v>
      </c>
      <c r="J1424" s="1">
        <v>0</v>
      </c>
      <c r="K1424" s="1">
        <v>0</v>
      </c>
      <c r="L1424" s="2">
        <v>41519.848611111112</v>
      </c>
      <c r="M1424" s="1">
        <v>0</v>
      </c>
      <c r="N1424" s="1">
        <f t="shared" si="115"/>
        <v>2</v>
      </c>
      <c r="O1424" s="1">
        <f t="shared" si="116"/>
        <v>10</v>
      </c>
      <c r="P1424" s="1">
        <f t="shared" si="117"/>
        <v>0.16666999999870313</v>
      </c>
      <c r="Q1424" s="1">
        <f t="shared" si="118"/>
        <v>4.0000799999688752</v>
      </c>
      <c r="R1424" s="1">
        <f t="shared" si="119"/>
        <v>0.58888888888759539</v>
      </c>
    </row>
    <row r="1425" spans="1:18" x14ac:dyDescent="0.35">
      <c r="A1425" s="1">
        <v>5604</v>
      </c>
      <c r="B1425" s="1">
        <v>180651</v>
      </c>
      <c r="C1425" s="1">
        <v>36846</v>
      </c>
      <c r="D1425" s="1">
        <v>24</v>
      </c>
      <c r="E1425" s="1">
        <v>2</v>
      </c>
      <c r="F1425" s="1">
        <v>1026</v>
      </c>
      <c r="G1425" s="1">
        <v>1334</v>
      </c>
      <c r="H1425" s="2">
        <v>41571.3125</v>
      </c>
      <c r="I1425" s="2">
        <v>41571.348059999997</v>
      </c>
      <c r="J1425" s="1">
        <v>0</v>
      </c>
      <c r="K1425" s="1">
        <v>0</v>
      </c>
      <c r="L1425" s="2">
        <v>41570.723611111112</v>
      </c>
      <c r="M1425" s="1">
        <v>0</v>
      </c>
      <c r="N1425" s="1">
        <f t="shared" si="115"/>
        <v>4</v>
      </c>
      <c r="O1425" s="1">
        <f t="shared" si="116"/>
        <v>7</v>
      </c>
      <c r="P1425" s="1">
        <f t="shared" si="117"/>
        <v>3.5559999996621627E-2</v>
      </c>
      <c r="Q1425" s="1">
        <f t="shared" si="118"/>
        <v>0.85343999991891906</v>
      </c>
      <c r="R1425" s="1">
        <f t="shared" si="119"/>
        <v>0.58888888888759539</v>
      </c>
    </row>
    <row r="1426" spans="1:18" x14ac:dyDescent="0.35">
      <c r="A1426" s="1">
        <v>7834</v>
      </c>
      <c r="B1426" s="1">
        <v>174668</v>
      </c>
      <c r="C1426" s="1">
        <v>18401</v>
      </c>
      <c r="D1426" s="1">
        <v>12</v>
      </c>
      <c r="E1426" s="1">
        <v>2</v>
      </c>
      <c r="F1426" s="1">
        <v>693</v>
      </c>
      <c r="G1426" s="1">
        <v>1068</v>
      </c>
      <c r="H1426" s="2">
        <v>41538.395833333336</v>
      </c>
      <c r="I1426" s="2">
        <v>41538.462890000003</v>
      </c>
      <c r="J1426" s="1">
        <v>1</v>
      </c>
      <c r="K1426" s="1">
        <v>0</v>
      </c>
      <c r="L1426" s="2">
        <v>41537.806250000001</v>
      </c>
      <c r="M1426" s="1">
        <v>0</v>
      </c>
      <c r="N1426" s="1">
        <f t="shared" si="115"/>
        <v>6</v>
      </c>
      <c r="O1426" s="1">
        <f t="shared" si="116"/>
        <v>9</v>
      </c>
      <c r="P1426" s="1">
        <f t="shared" si="117"/>
        <v>6.7056666666758247E-2</v>
      </c>
      <c r="Q1426" s="1">
        <f t="shared" si="118"/>
        <v>1.6093600000021979</v>
      </c>
      <c r="R1426" s="1">
        <f t="shared" si="119"/>
        <v>0.58958333333430346</v>
      </c>
    </row>
    <row r="1427" spans="1:18" x14ac:dyDescent="0.35">
      <c r="A1427" s="1">
        <v>6897</v>
      </c>
      <c r="B1427" s="1">
        <v>178406</v>
      </c>
      <c r="C1427" s="1">
        <v>22950</v>
      </c>
      <c r="D1427" s="1">
        <v>12</v>
      </c>
      <c r="E1427" s="1">
        <v>2</v>
      </c>
      <c r="F1427" s="1">
        <v>1371</v>
      </c>
      <c r="G1427" s="1">
        <v>89</v>
      </c>
      <c r="H1427" s="2">
        <v>41558.895833333336</v>
      </c>
      <c r="I1427" s="2">
        <v>41558.945520000001</v>
      </c>
      <c r="J1427" s="1">
        <v>0</v>
      </c>
      <c r="K1427" s="1">
        <v>0</v>
      </c>
      <c r="L1427" s="2">
        <v>41558.306250000001</v>
      </c>
      <c r="M1427" s="1">
        <v>0</v>
      </c>
      <c r="N1427" s="1">
        <f t="shared" si="115"/>
        <v>5</v>
      </c>
      <c r="O1427" s="1">
        <f t="shared" si="116"/>
        <v>21</v>
      </c>
      <c r="P1427" s="1">
        <f t="shared" si="117"/>
        <v>4.9686666665365919E-2</v>
      </c>
      <c r="Q1427" s="1">
        <f t="shared" si="118"/>
        <v>1.1924799999687821</v>
      </c>
      <c r="R1427" s="1">
        <f t="shared" si="119"/>
        <v>0.58958333333430346</v>
      </c>
    </row>
    <row r="1428" spans="1:18" x14ac:dyDescent="0.35">
      <c r="A1428" s="1">
        <v>7635</v>
      </c>
      <c r="B1428" s="1">
        <v>183556</v>
      </c>
      <c r="C1428" s="1">
        <v>47502</v>
      </c>
      <c r="D1428" s="1">
        <v>12</v>
      </c>
      <c r="E1428" s="1">
        <v>3</v>
      </c>
      <c r="F1428" s="1">
        <v>150</v>
      </c>
      <c r="G1428" s="1" t="s">
        <v>12</v>
      </c>
      <c r="H1428" s="2">
        <v>41586.427083333336</v>
      </c>
      <c r="I1428" s="2">
        <v>41586.635419999999</v>
      </c>
      <c r="J1428" s="1">
        <v>1</v>
      </c>
      <c r="K1428" s="1">
        <v>0</v>
      </c>
      <c r="L1428" s="2">
        <v>41585.837500000001</v>
      </c>
      <c r="M1428" s="1">
        <v>0</v>
      </c>
      <c r="N1428" s="1">
        <f t="shared" si="115"/>
        <v>5</v>
      </c>
      <c r="O1428" s="1">
        <f t="shared" si="116"/>
        <v>10</v>
      </c>
      <c r="P1428" s="1">
        <f t="shared" si="117"/>
        <v>0.20833666666294448</v>
      </c>
      <c r="Q1428" s="1">
        <f t="shared" si="118"/>
        <v>5.0000799999106675</v>
      </c>
      <c r="R1428" s="1">
        <f t="shared" si="119"/>
        <v>0.58958333333430346</v>
      </c>
    </row>
    <row r="1429" spans="1:18" x14ac:dyDescent="0.35">
      <c r="A1429" s="1">
        <v>6559</v>
      </c>
      <c r="B1429" s="1">
        <v>166615</v>
      </c>
      <c r="C1429" s="1">
        <v>39325</v>
      </c>
      <c r="D1429" s="1">
        <v>12</v>
      </c>
      <c r="E1429" s="1">
        <v>2</v>
      </c>
      <c r="F1429" s="1">
        <v>977</v>
      </c>
      <c r="G1429" s="1">
        <v>393</v>
      </c>
      <c r="H1429" s="2">
        <v>41500.15625</v>
      </c>
      <c r="I1429" s="2">
        <v>41500.19874</v>
      </c>
      <c r="J1429" s="1">
        <v>0</v>
      </c>
      <c r="K1429" s="1">
        <v>0</v>
      </c>
      <c r="L1429" s="2">
        <v>41499.563888888886</v>
      </c>
      <c r="M1429" s="1">
        <v>0</v>
      </c>
      <c r="N1429" s="1">
        <f t="shared" si="115"/>
        <v>3</v>
      </c>
      <c r="O1429" s="1">
        <f t="shared" si="116"/>
        <v>3</v>
      </c>
      <c r="P1429" s="1">
        <f t="shared" si="117"/>
        <v>4.2489999999816064E-2</v>
      </c>
      <c r="Q1429" s="1">
        <f t="shared" si="118"/>
        <v>1.0197599999955855</v>
      </c>
      <c r="R1429" s="1">
        <f t="shared" si="119"/>
        <v>0.59236111111385981</v>
      </c>
    </row>
    <row r="1430" spans="1:18" x14ac:dyDescent="0.35">
      <c r="A1430" s="1">
        <v>6130</v>
      </c>
      <c r="B1430" s="1">
        <v>183681</v>
      </c>
      <c r="C1430" s="1">
        <v>13004</v>
      </c>
      <c r="D1430" s="1">
        <v>12</v>
      </c>
      <c r="E1430" s="1">
        <v>3</v>
      </c>
      <c r="F1430" s="1">
        <v>601</v>
      </c>
      <c r="G1430" s="1" t="s">
        <v>12</v>
      </c>
      <c r="H1430" s="2">
        <v>41587.395833333336</v>
      </c>
      <c r="I1430" s="2">
        <v>41587.6875</v>
      </c>
      <c r="J1430" s="1">
        <v>1</v>
      </c>
      <c r="K1430" s="1">
        <v>0</v>
      </c>
      <c r="L1430" s="2">
        <v>41586.803472222222</v>
      </c>
      <c r="M1430" s="1">
        <v>0</v>
      </c>
      <c r="N1430" s="1">
        <f t="shared" si="115"/>
        <v>6</v>
      </c>
      <c r="O1430" s="1">
        <f t="shared" si="116"/>
        <v>9</v>
      </c>
      <c r="P1430" s="1">
        <f t="shared" si="117"/>
        <v>0.29166666666424135</v>
      </c>
      <c r="Q1430" s="1">
        <f t="shared" si="118"/>
        <v>6.9999999999417923</v>
      </c>
      <c r="R1430" s="1">
        <f t="shared" si="119"/>
        <v>0.59236111111385981</v>
      </c>
    </row>
    <row r="1431" spans="1:18" x14ac:dyDescent="0.35">
      <c r="A1431" s="1">
        <v>6494</v>
      </c>
      <c r="B1431" s="1">
        <v>162828</v>
      </c>
      <c r="C1431" s="1">
        <v>37648</v>
      </c>
      <c r="D1431" s="1">
        <v>12</v>
      </c>
      <c r="E1431" s="1">
        <v>1</v>
      </c>
      <c r="F1431" s="1">
        <v>292</v>
      </c>
      <c r="G1431" s="1" t="s">
        <v>12</v>
      </c>
      <c r="H1431" s="2">
        <v>41482.25</v>
      </c>
      <c r="I1431" s="2">
        <v>41482.999309999999</v>
      </c>
      <c r="J1431" s="1">
        <v>0</v>
      </c>
      <c r="K1431" s="1">
        <v>0</v>
      </c>
      <c r="L1431" s="2">
        <v>41481.656944444447</v>
      </c>
      <c r="M1431" s="1">
        <v>0</v>
      </c>
      <c r="N1431" s="1">
        <f t="shared" si="115"/>
        <v>6</v>
      </c>
      <c r="O1431" s="1">
        <f t="shared" si="116"/>
        <v>6</v>
      </c>
      <c r="P1431" s="1">
        <f t="shared" si="117"/>
        <v>0.74930999999924097</v>
      </c>
      <c r="Q1431" s="1">
        <f t="shared" si="118"/>
        <v>17.983439999981783</v>
      </c>
      <c r="R1431" s="1">
        <f t="shared" si="119"/>
        <v>0.59305555555329192</v>
      </c>
    </row>
    <row r="1432" spans="1:18" x14ac:dyDescent="0.35">
      <c r="A1432" s="1">
        <v>6408</v>
      </c>
      <c r="B1432" s="1">
        <v>159730</v>
      </c>
      <c r="C1432" s="1">
        <v>25262</v>
      </c>
      <c r="D1432" s="1">
        <v>24</v>
      </c>
      <c r="E1432" s="1">
        <v>2</v>
      </c>
      <c r="F1432" s="1">
        <v>271</v>
      </c>
      <c r="G1432" s="1">
        <v>168</v>
      </c>
      <c r="H1432" s="2">
        <v>41466.208333333336</v>
      </c>
      <c r="I1432" s="2">
        <v>41466.233249999997</v>
      </c>
      <c r="J1432" s="1">
        <v>1</v>
      </c>
      <c r="K1432" s="1">
        <v>0</v>
      </c>
      <c r="L1432" s="2">
        <v>41465.614583333336</v>
      </c>
      <c r="M1432" s="1">
        <v>0</v>
      </c>
      <c r="N1432" s="1">
        <f t="shared" si="115"/>
        <v>4</v>
      </c>
      <c r="O1432" s="1">
        <f t="shared" si="116"/>
        <v>5</v>
      </c>
      <c r="P1432" s="1">
        <f t="shared" si="117"/>
        <v>2.4916666661738418E-2</v>
      </c>
      <c r="Q1432" s="1">
        <f t="shared" si="118"/>
        <v>0.59799999988172203</v>
      </c>
      <c r="R1432" s="1">
        <f t="shared" si="119"/>
        <v>0.59375</v>
      </c>
    </row>
    <row r="1433" spans="1:18" x14ac:dyDescent="0.35">
      <c r="A1433" s="1">
        <v>7619</v>
      </c>
      <c r="B1433" s="1">
        <v>162462</v>
      </c>
      <c r="C1433" s="1">
        <v>35413</v>
      </c>
      <c r="D1433" s="1">
        <v>12</v>
      </c>
      <c r="E1433" s="1">
        <v>3</v>
      </c>
      <c r="F1433" s="1">
        <v>215</v>
      </c>
      <c r="G1433" s="1" t="s">
        <v>12</v>
      </c>
      <c r="H1433" s="2">
        <v>41480.416666666664</v>
      </c>
      <c r="I1433" s="2">
        <v>41480.591050000003</v>
      </c>
      <c r="J1433" s="1">
        <v>0</v>
      </c>
      <c r="K1433" s="1">
        <v>0</v>
      </c>
      <c r="L1433" s="2">
        <v>41479.820138888892</v>
      </c>
      <c r="M1433" s="1">
        <v>0</v>
      </c>
      <c r="N1433" s="1">
        <f t="shared" si="115"/>
        <v>4</v>
      </c>
      <c r="O1433" s="1">
        <f t="shared" si="116"/>
        <v>10</v>
      </c>
      <c r="P1433" s="1">
        <f t="shared" si="117"/>
        <v>0.17438333333848277</v>
      </c>
      <c r="Q1433" s="1">
        <f t="shared" si="118"/>
        <v>4.1852000001235865</v>
      </c>
      <c r="R1433" s="1">
        <f t="shared" si="119"/>
        <v>0.59652777777228039</v>
      </c>
    </row>
    <row r="1434" spans="1:18" x14ac:dyDescent="0.35">
      <c r="A1434" s="1">
        <v>5944</v>
      </c>
      <c r="B1434" s="1">
        <v>144277</v>
      </c>
      <c r="C1434" s="1">
        <v>28220</v>
      </c>
      <c r="D1434" s="1">
        <v>85</v>
      </c>
      <c r="E1434" s="1">
        <v>2</v>
      </c>
      <c r="F1434" s="1">
        <v>393</v>
      </c>
      <c r="G1434" s="1">
        <v>1383</v>
      </c>
      <c r="H1434" s="2">
        <v>41376.520833333336</v>
      </c>
      <c r="I1434" s="2">
        <v>41377</v>
      </c>
      <c r="J1434" s="1">
        <v>1</v>
      </c>
      <c r="K1434" s="1">
        <v>0</v>
      </c>
      <c r="L1434" s="2">
        <v>41375.924305555556</v>
      </c>
      <c r="M1434" s="1">
        <v>0</v>
      </c>
      <c r="N1434" s="1">
        <f t="shared" si="115"/>
        <v>5</v>
      </c>
      <c r="O1434" s="1">
        <f t="shared" si="116"/>
        <v>12</v>
      </c>
      <c r="P1434" s="1">
        <f t="shared" si="117"/>
        <v>0.47916666666424135</v>
      </c>
      <c r="Q1434" s="1">
        <f t="shared" si="118"/>
        <v>11.499999999941792</v>
      </c>
      <c r="R1434" s="1">
        <f t="shared" si="119"/>
        <v>0.59652777777955635</v>
      </c>
    </row>
    <row r="1435" spans="1:18" x14ac:dyDescent="0.35">
      <c r="A1435" s="1">
        <v>6654</v>
      </c>
      <c r="B1435" s="1">
        <v>168616</v>
      </c>
      <c r="C1435" s="1">
        <v>40360</v>
      </c>
      <c r="D1435" s="1">
        <v>12</v>
      </c>
      <c r="E1435" s="1">
        <v>2</v>
      </c>
      <c r="F1435" s="1">
        <v>502</v>
      </c>
      <c r="G1435" s="1">
        <v>393</v>
      </c>
      <c r="H1435" s="2">
        <v>41509.145833333336</v>
      </c>
      <c r="I1435" s="2">
        <v>41509.202859999998</v>
      </c>
      <c r="J1435" s="1">
        <v>1</v>
      </c>
      <c r="K1435" s="1">
        <v>0</v>
      </c>
      <c r="L1435" s="2">
        <v>41508.549305555556</v>
      </c>
      <c r="M1435" s="1">
        <v>0</v>
      </c>
      <c r="N1435" s="1">
        <f t="shared" si="115"/>
        <v>5</v>
      </c>
      <c r="O1435" s="1">
        <f t="shared" si="116"/>
        <v>3</v>
      </c>
      <c r="P1435" s="1">
        <f t="shared" si="117"/>
        <v>5.7026666661840864E-2</v>
      </c>
      <c r="Q1435" s="1">
        <f t="shared" si="118"/>
        <v>1.3686399998841807</v>
      </c>
      <c r="R1435" s="1">
        <f t="shared" si="119"/>
        <v>0.59652777777955635</v>
      </c>
    </row>
    <row r="1436" spans="1:18" x14ac:dyDescent="0.35">
      <c r="A1436" s="1">
        <v>6462</v>
      </c>
      <c r="B1436" s="1">
        <v>173960</v>
      </c>
      <c r="C1436" s="1">
        <v>28339</v>
      </c>
      <c r="D1436" s="1">
        <v>12</v>
      </c>
      <c r="E1436" s="1">
        <v>3</v>
      </c>
      <c r="F1436" s="1">
        <v>1244</v>
      </c>
      <c r="G1436" s="1" t="s">
        <v>12</v>
      </c>
      <c r="H1436" s="2">
        <v>41534.333333333336</v>
      </c>
      <c r="I1436" s="2">
        <v>41534.625</v>
      </c>
      <c r="J1436" s="1">
        <v>0</v>
      </c>
      <c r="K1436" s="1">
        <v>0</v>
      </c>
      <c r="L1436" s="2">
        <v>41533.73541666667</v>
      </c>
      <c r="M1436" s="1">
        <v>0</v>
      </c>
      <c r="N1436" s="1">
        <f t="shared" si="115"/>
        <v>2</v>
      </c>
      <c r="O1436" s="1">
        <f t="shared" si="116"/>
        <v>8</v>
      </c>
      <c r="P1436" s="1">
        <f t="shared" si="117"/>
        <v>0.29166666666424135</v>
      </c>
      <c r="Q1436" s="1">
        <f t="shared" si="118"/>
        <v>6.9999999999417923</v>
      </c>
      <c r="R1436" s="1">
        <f t="shared" si="119"/>
        <v>0.59791666666569654</v>
      </c>
    </row>
    <row r="1437" spans="1:18" x14ac:dyDescent="0.35">
      <c r="A1437" s="1">
        <v>5494</v>
      </c>
      <c r="B1437" s="1">
        <v>181825</v>
      </c>
      <c r="C1437" s="1">
        <v>46641</v>
      </c>
      <c r="D1437" s="1">
        <v>12</v>
      </c>
      <c r="E1437" s="1">
        <v>3</v>
      </c>
      <c r="F1437" s="1">
        <v>1337</v>
      </c>
      <c r="G1437" s="1" t="s">
        <v>12</v>
      </c>
      <c r="H1437" s="2">
        <v>41577.6875</v>
      </c>
      <c r="I1437" s="2">
        <v>41578.104169999999</v>
      </c>
      <c r="J1437" s="1">
        <v>1</v>
      </c>
      <c r="K1437" s="1">
        <v>0</v>
      </c>
      <c r="L1437" s="2">
        <v>41577.089583333334</v>
      </c>
      <c r="M1437" s="1">
        <v>0</v>
      </c>
      <c r="N1437" s="1">
        <f t="shared" si="115"/>
        <v>3</v>
      </c>
      <c r="O1437" s="1">
        <f t="shared" si="116"/>
        <v>16</v>
      </c>
      <c r="P1437" s="1">
        <f t="shared" si="117"/>
        <v>0.41666999999870313</v>
      </c>
      <c r="Q1437" s="1">
        <f t="shared" si="118"/>
        <v>10.000079999968875</v>
      </c>
      <c r="R1437" s="1">
        <f t="shared" si="119"/>
        <v>0.59791666666569654</v>
      </c>
    </row>
    <row r="1438" spans="1:18" x14ac:dyDescent="0.35">
      <c r="A1438" s="1">
        <v>7421</v>
      </c>
      <c r="B1438" s="1">
        <v>167418</v>
      </c>
      <c r="C1438" s="1">
        <v>39749</v>
      </c>
      <c r="D1438" s="1">
        <v>12</v>
      </c>
      <c r="E1438" s="1">
        <v>2</v>
      </c>
      <c r="F1438" s="1">
        <v>142</v>
      </c>
      <c r="G1438" s="1">
        <v>393</v>
      </c>
      <c r="H1438" s="2">
        <v>41503.489583333336</v>
      </c>
      <c r="I1438" s="2">
        <v>41503.563829999999</v>
      </c>
      <c r="J1438" s="1">
        <v>1</v>
      </c>
      <c r="K1438" s="1">
        <v>0</v>
      </c>
      <c r="L1438" s="2">
        <v>41502.890277777777</v>
      </c>
      <c r="M1438" s="1">
        <v>0</v>
      </c>
      <c r="N1438" s="1">
        <f t="shared" si="115"/>
        <v>6</v>
      </c>
      <c r="O1438" s="1">
        <f t="shared" si="116"/>
        <v>11</v>
      </c>
      <c r="P1438" s="1">
        <f t="shared" si="117"/>
        <v>7.4246666663384531E-2</v>
      </c>
      <c r="Q1438" s="1">
        <f t="shared" si="118"/>
        <v>1.7819199999212287</v>
      </c>
      <c r="R1438" s="1">
        <f t="shared" si="119"/>
        <v>0.59930555555911269</v>
      </c>
    </row>
    <row r="1439" spans="1:18" x14ac:dyDescent="0.35">
      <c r="A1439" s="1">
        <v>6007</v>
      </c>
      <c r="B1439" s="1">
        <v>168483</v>
      </c>
      <c r="C1439" s="1">
        <v>15922</v>
      </c>
      <c r="D1439" s="1">
        <v>12</v>
      </c>
      <c r="E1439" s="1">
        <v>2</v>
      </c>
      <c r="F1439" s="1">
        <v>471</v>
      </c>
      <c r="G1439" s="1">
        <v>271</v>
      </c>
      <c r="H1439" s="2">
        <v>41508.354166666664</v>
      </c>
      <c r="I1439" s="2">
        <v>41508.381399999998</v>
      </c>
      <c r="J1439" s="1">
        <v>0</v>
      </c>
      <c r="K1439" s="1">
        <v>0</v>
      </c>
      <c r="L1439" s="2">
        <v>41507.753472222219</v>
      </c>
      <c r="M1439" s="1">
        <v>0</v>
      </c>
      <c r="N1439" s="1">
        <f t="shared" si="115"/>
        <v>4</v>
      </c>
      <c r="O1439" s="1">
        <f t="shared" si="116"/>
        <v>8</v>
      </c>
      <c r="P1439" s="1">
        <f t="shared" si="117"/>
        <v>2.7233333334152121E-2</v>
      </c>
      <c r="Q1439" s="1">
        <f t="shared" si="118"/>
        <v>0.65360000001965091</v>
      </c>
      <c r="R1439" s="1">
        <f t="shared" si="119"/>
        <v>0.60069444444525288</v>
      </c>
    </row>
    <row r="1440" spans="1:18" x14ac:dyDescent="0.35">
      <c r="A1440" s="1">
        <v>5997</v>
      </c>
      <c r="B1440" s="1">
        <v>159233</v>
      </c>
      <c r="C1440" s="1">
        <v>29349</v>
      </c>
      <c r="D1440" s="1">
        <v>12</v>
      </c>
      <c r="E1440" s="1">
        <v>2</v>
      </c>
      <c r="F1440" s="1">
        <v>1054</v>
      </c>
      <c r="G1440" s="1">
        <v>1331</v>
      </c>
      <c r="H1440" s="2">
        <v>41463.385416666664</v>
      </c>
      <c r="I1440" s="2">
        <v>41463.425389999997</v>
      </c>
      <c r="J1440" s="1">
        <v>0</v>
      </c>
      <c r="K1440" s="1">
        <v>0</v>
      </c>
      <c r="L1440" s="2">
        <v>41462.783333333333</v>
      </c>
      <c r="M1440" s="1">
        <v>0</v>
      </c>
      <c r="N1440" s="1">
        <f t="shared" si="115"/>
        <v>1</v>
      </c>
      <c r="O1440" s="1">
        <f t="shared" si="116"/>
        <v>9</v>
      </c>
      <c r="P1440" s="1">
        <f t="shared" si="117"/>
        <v>3.9973333332454786E-2</v>
      </c>
      <c r="Q1440" s="1">
        <f t="shared" si="118"/>
        <v>0.95935999997891486</v>
      </c>
      <c r="R1440" s="1">
        <f t="shared" si="119"/>
        <v>0.60208333333139308</v>
      </c>
    </row>
    <row r="1441" spans="1:18" x14ac:dyDescent="0.35">
      <c r="A1441" s="1">
        <v>6753</v>
      </c>
      <c r="B1441" s="1">
        <v>166711</v>
      </c>
      <c r="C1441" s="1">
        <v>23775</v>
      </c>
      <c r="D1441" s="1">
        <v>12</v>
      </c>
      <c r="E1441" s="1">
        <v>3</v>
      </c>
      <c r="F1441" s="1">
        <v>1217</v>
      </c>
      <c r="G1441" s="1" t="s">
        <v>12</v>
      </c>
      <c r="H1441" s="2">
        <v>41500.416666666664</v>
      </c>
      <c r="I1441" s="2">
        <v>41500.791669999999</v>
      </c>
      <c r="J1441" s="1">
        <v>0</v>
      </c>
      <c r="K1441" s="1">
        <v>0</v>
      </c>
      <c r="L1441" s="2">
        <v>41499.813194444447</v>
      </c>
      <c r="M1441" s="1">
        <v>0</v>
      </c>
      <c r="N1441" s="1">
        <f t="shared" si="115"/>
        <v>3</v>
      </c>
      <c r="O1441" s="1">
        <f t="shared" si="116"/>
        <v>10</v>
      </c>
      <c r="P1441" s="1">
        <f t="shared" si="117"/>
        <v>0.37500333333446179</v>
      </c>
      <c r="Q1441" s="1">
        <f t="shared" si="118"/>
        <v>9.0000800000270829</v>
      </c>
      <c r="R1441" s="1">
        <f t="shared" si="119"/>
        <v>0.60347222221753327</v>
      </c>
    </row>
    <row r="1442" spans="1:18" x14ac:dyDescent="0.35">
      <c r="A1442" s="1">
        <v>7201</v>
      </c>
      <c r="B1442" s="1">
        <v>157704</v>
      </c>
      <c r="C1442" s="1">
        <v>34833</v>
      </c>
      <c r="D1442" s="1">
        <v>12</v>
      </c>
      <c r="E1442" s="1">
        <v>2</v>
      </c>
      <c r="F1442" s="1">
        <v>334</v>
      </c>
      <c r="G1442" s="1">
        <v>936</v>
      </c>
      <c r="H1442" s="2">
        <v>41456.395833333336</v>
      </c>
      <c r="I1442" s="2">
        <v>41456.408109999997</v>
      </c>
      <c r="J1442" s="1">
        <v>0</v>
      </c>
      <c r="K1442" s="1">
        <v>1</v>
      </c>
      <c r="L1442" s="2">
        <v>41455.792361111111</v>
      </c>
      <c r="M1442" s="1">
        <v>0</v>
      </c>
      <c r="N1442" s="1">
        <f t="shared" si="115"/>
        <v>1</v>
      </c>
      <c r="O1442" s="1">
        <f t="shared" si="116"/>
        <v>9</v>
      </c>
      <c r="P1442" s="1">
        <f t="shared" si="117"/>
        <v>1.2276666660909541E-2</v>
      </c>
      <c r="Q1442" s="1">
        <f t="shared" si="118"/>
        <v>0.29463999986182898</v>
      </c>
      <c r="R1442" s="1">
        <f t="shared" si="119"/>
        <v>0.60347222222480923</v>
      </c>
    </row>
    <row r="1443" spans="1:18" x14ac:dyDescent="0.35">
      <c r="A1443" s="1">
        <v>7603</v>
      </c>
      <c r="B1443" s="1">
        <v>160419</v>
      </c>
      <c r="C1443" s="1">
        <v>35203</v>
      </c>
      <c r="D1443" s="1">
        <v>65</v>
      </c>
      <c r="E1443" s="1">
        <v>2</v>
      </c>
      <c r="F1443" s="1">
        <v>776</v>
      </c>
      <c r="G1443" s="1">
        <v>393</v>
      </c>
      <c r="H1443" s="2">
        <v>41469.302083333336</v>
      </c>
      <c r="I1443" s="2">
        <v>41469.34319</v>
      </c>
      <c r="J1443" s="1">
        <v>0</v>
      </c>
      <c r="K1443" s="1">
        <v>0</v>
      </c>
      <c r="L1443" s="2">
        <v>41468.698611111111</v>
      </c>
      <c r="M1443" s="1">
        <v>0</v>
      </c>
      <c r="N1443" s="1">
        <f t="shared" si="115"/>
        <v>7</v>
      </c>
      <c r="O1443" s="1">
        <f t="shared" si="116"/>
        <v>7</v>
      </c>
      <c r="P1443" s="1">
        <f t="shared" si="117"/>
        <v>4.1106666663836222E-2</v>
      </c>
      <c r="Q1443" s="1">
        <f t="shared" si="118"/>
        <v>0.98655999993206933</v>
      </c>
      <c r="R1443" s="1">
        <f t="shared" si="119"/>
        <v>0.60347222222480923</v>
      </c>
    </row>
    <row r="1444" spans="1:18" x14ac:dyDescent="0.35">
      <c r="A1444" s="1">
        <v>6707</v>
      </c>
      <c r="B1444" s="1">
        <v>173291</v>
      </c>
      <c r="C1444" s="1">
        <v>42565</v>
      </c>
      <c r="D1444" s="1">
        <v>12</v>
      </c>
      <c r="E1444" s="1">
        <v>3</v>
      </c>
      <c r="F1444" s="1">
        <v>1057</v>
      </c>
      <c r="G1444" s="1" t="s">
        <v>12</v>
      </c>
      <c r="H1444" s="2">
        <v>41531.416666666664</v>
      </c>
      <c r="I1444" s="2">
        <v>41531.708330000001</v>
      </c>
      <c r="J1444" s="1">
        <v>0</v>
      </c>
      <c r="K1444" s="1">
        <v>0</v>
      </c>
      <c r="L1444" s="2">
        <v>41530.8125</v>
      </c>
      <c r="M1444" s="1">
        <v>0</v>
      </c>
      <c r="N1444" s="1">
        <f t="shared" si="115"/>
        <v>6</v>
      </c>
      <c r="O1444" s="1">
        <f t="shared" si="116"/>
        <v>10</v>
      </c>
      <c r="P1444" s="1">
        <f t="shared" si="117"/>
        <v>0.29166333333705552</v>
      </c>
      <c r="Q1444" s="1">
        <f t="shared" si="118"/>
        <v>6.9999200000893325</v>
      </c>
      <c r="R1444" s="1">
        <f t="shared" si="119"/>
        <v>0.60416666666424135</v>
      </c>
    </row>
    <row r="1445" spans="1:18" x14ac:dyDescent="0.35">
      <c r="A1445" s="1">
        <v>6620</v>
      </c>
      <c r="B1445" s="1">
        <v>181680</v>
      </c>
      <c r="C1445" s="1">
        <v>46561</v>
      </c>
      <c r="D1445" s="1">
        <v>12</v>
      </c>
      <c r="E1445" s="1">
        <v>2</v>
      </c>
      <c r="F1445" s="1">
        <v>571</v>
      </c>
      <c r="G1445" s="1">
        <v>393</v>
      </c>
      <c r="H1445" s="2">
        <v>41577.125</v>
      </c>
      <c r="I1445" s="2">
        <v>41577.171300000002</v>
      </c>
      <c r="J1445" s="1">
        <v>1</v>
      </c>
      <c r="K1445" s="1">
        <v>0</v>
      </c>
      <c r="L1445" s="2">
        <v>41576.520833333336</v>
      </c>
      <c r="M1445" s="1">
        <v>0</v>
      </c>
      <c r="N1445" s="1">
        <f t="shared" si="115"/>
        <v>3</v>
      </c>
      <c r="O1445" s="1">
        <f t="shared" si="116"/>
        <v>3</v>
      </c>
      <c r="P1445" s="1">
        <f t="shared" si="117"/>
        <v>4.6300000001792796E-2</v>
      </c>
      <c r="Q1445" s="1">
        <f t="shared" si="118"/>
        <v>1.1112000000430271</v>
      </c>
      <c r="R1445" s="1">
        <f t="shared" si="119"/>
        <v>0.60416666666424135</v>
      </c>
    </row>
    <row r="1446" spans="1:18" x14ac:dyDescent="0.35">
      <c r="A1446" s="1">
        <v>6006</v>
      </c>
      <c r="B1446" s="1">
        <v>166933</v>
      </c>
      <c r="C1446" s="1">
        <v>39473</v>
      </c>
      <c r="D1446" s="1">
        <v>12</v>
      </c>
      <c r="E1446" s="1">
        <v>2</v>
      </c>
      <c r="F1446" s="1">
        <v>832</v>
      </c>
      <c r="G1446" s="1">
        <v>1384</v>
      </c>
      <c r="H1446" s="2">
        <v>41501.333333333336</v>
      </c>
      <c r="I1446" s="2">
        <v>41501.383820000003</v>
      </c>
      <c r="J1446" s="1">
        <v>0</v>
      </c>
      <c r="K1446" s="1">
        <v>0</v>
      </c>
      <c r="L1446" s="2">
        <v>41500.728472222225</v>
      </c>
      <c r="M1446" s="1">
        <v>0</v>
      </c>
      <c r="N1446" s="1">
        <f t="shared" si="115"/>
        <v>4</v>
      </c>
      <c r="O1446" s="1">
        <f t="shared" si="116"/>
        <v>8</v>
      </c>
      <c r="P1446" s="1">
        <f t="shared" si="117"/>
        <v>5.0486666666984092E-2</v>
      </c>
      <c r="Q1446" s="1">
        <f t="shared" si="118"/>
        <v>1.2116800000076182</v>
      </c>
      <c r="R1446" s="1">
        <f t="shared" si="119"/>
        <v>0.60486111111094942</v>
      </c>
    </row>
    <row r="1447" spans="1:18" x14ac:dyDescent="0.35">
      <c r="A1447" s="1">
        <v>6813</v>
      </c>
      <c r="B1447" s="1">
        <v>167982</v>
      </c>
      <c r="C1447" s="1">
        <v>29758</v>
      </c>
      <c r="D1447" s="1">
        <v>89</v>
      </c>
      <c r="E1447" s="1">
        <v>2</v>
      </c>
      <c r="F1447" s="1">
        <v>516</v>
      </c>
      <c r="G1447" s="1">
        <v>393</v>
      </c>
      <c r="H1447" s="2">
        <v>41506.072916666664</v>
      </c>
      <c r="I1447" s="2">
        <v>41506.101060000001</v>
      </c>
      <c r="J1447" s="1">
        <v>1</v>
      </c>
      <c r="K1447" s="1">
        <v>0</v>
      </c>
      <c r="L1447" s="2">
        <v>41505.467361111114</v>
      </c>
      <c r="M1447" s="1">
        <v>0</v>
      </c>
      <c r="N1447" s="1">
        <f t="shared" si="115"/>
        <v>2</v>
      </c>
      <c r="O1447" s="1">
        <f t="shared" si="116"/>
        <v>1</v>
      </c>
      <c r="P1447" s="1">
        <f t="shared" si="117"/>
        <v>2.8143333336629439E-2</v>
      </c>
      <c r="Q1447" s="1">
        <f t="shared" si="118"/>
        <v>0.67544000007910654</v>
      </c>
      <c r="R1447" s="1">
        <f t="shared" si="119"/>
        <v>0.60555555555038154</v>
      </c>
    </row>
    <row r="1448" spans="1:18" x14ac:dyDescent="0.35">
      <c r="A1448" s="1">
        <v>6424</v>
      </c>
      <c r="B1448" s="1">
        <v>164872</v>
      </c>
      <c r="C1448" s="1">
        <v>23219</v>
      </c>
      <c r="D1448" s="1">
        <v>12</v>
      </c>
      <c r="E1448" s="1">
        <v>2</v>
      </c>
      <c r="F1448" s="1">
        <v>393</v>
      </c>
      <c r="G1448" s="1">
        <v>1350</v>
      </c>
      <c r="H1448" s="2">
        <v>41491.520833333336</v>
      </c>
      <c r="I1448" s="2">
        <v>41491.599399999999</v>
      </c>
      <c r="J1448" s="1">
        <v>0</v>
      </c>
      <c r="K1448" s="1">
        <v>1</v>
      </c>
      <c r="L1448" s="2">
        <v>41490.915277777778</v>
      </c>
      <c r="M1448" s="1">
        <v>0</v>
      </c>
      <c r="N1448" s="1">
        <f t="shared" si="115"/>
        <v>1</v>
      </c>
      <c r="O1448" s="1">
        <f t="shared" si="116"/>
        <v>12</v>
      </c>
      <c r="P1448" s="1">
        <f t="shared" si="117"/>
        <v>7.8566666663391516E-2</v>
      </c>
      <c r="Q1448" s="1">
        <f t="shared" si="118"/>
        <v>1.8855999999213964</v>
      </c>
      <c r="R1448" s="1">
        <f t="shared" si="119"/>
        <v>0.6055555555576575</v>
      </c>
    </row>
    <row r="1449" spans="1:18" x14ac:dyDescent="0.35">
      <c r="A1449" s="1">
        <v>6303</v>
      </c>
      <c r="B1449" s="1">
        <v>173099</v>
      </c>
      <c r="C1449" s="1">
        <v>42455</v>
      </c>
      <c r="D1449" s="1">
        <v>89</v>
      </c>
      <c r="E1449" s="1">
        <v>2</v>
      </c>
      <c r="F1449" s="1">
        <v>168</v>
      </c>
      <c r="G1449" s="1">
        <v>339</v>
      </c>
      <c r="H1449" s="2">
        <v>41530.46875</v>
      </c>
      <c r="I1449" s="2">
        <v>41530.525759999997</v>
      </c>
      <c r="J1449" s="1">
        <v>0</v>
      </c>
      <c r="K1449" s="1">
        <v>1</v>
      </c>
      <c r="L1449" s="2">
        <v>41529.863194444442</v>
      </c>
      <c r="M1449" s="1">
        <v>0</v>
      </c>
      <c r="N1449" s="1">
        <f t="shared" si="115"/>
        <v>5</v>
      </c>
      <c r="O1449" s="1">
        <f t="shared" si="116"/>
        <v>11</v>
      </c>
      <c r="P1449" s="1">
        <f t="shared" si="117"/>
        <v>5.7009999996807892E-2</v>
      </c>
      <c r="Q1449" s="1">
        <f t="shared" si="118"/>
        <v>1.3682399999233894</v>
      </c>
      <c r="R1449" s="1">
        <f t="shared" si="119"/>
        <v>0.6055555555576575</v>
      </c>
    </row>
    <row r="1450" spans="1:18" x14ac:dyDescent="0.35">
      <c r="A1450" s="1">
        <v>6671</v>
      </c>
      <c r="B1450" s="1">
        <v>173074</v>
      </c>
      <c r="C1450" s="1">
        <v>42359</v>
      </c>
      <c r="D1450" s="1">
        <v>89</v>
      </c>
      <c r="E1450" s="1">
        <v>2</v>
      </c>
      <c r="F1450" s="1">
        <v>1098</v>
      </c>
      <c r="G1450" s="1">
        <v>433</v>
      </c>
      <c r="H1450" s="2">
        <v>41530.34375</v>
      </c>
      <c r="I1450" s="2">
        <v>41530.382570000002</v>
      </c>
      <c r="J1450" s="1">
        <v>1</v>
      </c>
      <c r="K1450" s="1">
        <v>0</v>
      </c>
      <c r="L1450" s="2">
        <v>41529.737500000003</v>
      </c>
      <c r="M1450" s="1">
        <v>0</v>
      </c>
      <c r="N1450" s="1">
        <f t="shared" si="115"/>
        <v>5</v>
      </c>
      <c r="O1450" s="1">
        <f t="shared" si="116"/>
        <v>8</v>
      </c>
      <c r="P1450" s="1">
        <f t="shared" si="117"/>
        <v>3.8820000001578592E-2</v>
      </c>
      <c r="Q1450" s="1">
        <f t="shared" si="118"/>
        <v>0.9316800000378862</v>
      </c>
      <c r="R1450" s="1">
        <f t="shared" si="119"/>
        <v>0.60624999999708962</v>
      </c>
    </row>
    <row r="1451" spans="1:18" x14ac:dyDescent="0.35">
      <c r="A1451" s="1">
        <v>5568</v>
      </c>
      <c r="B1451" s="1">
        <v>166223</v>
      </c>
      <c r="C1451" s="1">
        <v>39112</v>
      </c>
      <c r="D1451" s="1">
        <v>12</v>
      </c>
      <c r="E1451" s="1">
        <v>2</v>
      </c>
      <c r="F1451" s="1">
        <v>220</v>
      </c>
      <c r="G1451" s="1">
        <v>393</v>
      </c>
      <c r="H1451" s="2">
        <v>41498.25</v>
      </c>
      <c r="I1451" s="2">
        <v>41498.291440000001</v>
      </c>
      <c r="J1451" s="1">
        <v>0</v>
      </c>
      <c r="K1451" s="1">
        <v>0</v>
      </c>
      <c r="L1451" s="2">
        <v>41497.643055555556</v>
      </c>
      <c r="M1451" s="1">
        <v>0</v>
      </c>
      <c r="N1451" s="1">
        <f t="shared" si="115"/>
        <v>1</v>
      </c>
      <c r="O1451" s="1">
        <f t="shared" si="116"/>
        <v>6</v>
      </c>
      <c r="P1451" s="1">
        <f t="shared" si="117"/>
        <v>4.1440000000875443E-2</v>
      </c>
      <c r="Q1451" s="1">
        <f t="shared" si="118"/>
        <v>0.99456000002101064</v>
      </c>
      <c r="R1451" s="1">
        <f t="shared" si="119"/>
        <v>0.60694444444379769</v>
      </c>
    </row>
    <row r="1452" spans="1:18" x14ac:dyDescent="0.35">
      <c r="A1452" s="1">
        <v>6602</v>
      </c>
      <c r="B1452" s="1">
        <v>181428</v>
      </c>
      <c r="C1452" s="1">
        <v>46431</v>
      </c>
      <c r="D1452" s="1">
        <v>12</v>
      </c>
      <c r="E1452" s="1">
        <v>2</v>
      </c>
      <c r="F1452" s="1">
        <v>417</v>
      </c>
      <c r="G1452" s="1">
        <v>393</v>
      </c>
      <c r="H1452" s="2">
        <v>41575.552083333336</v>
      </c>
      <c r="I1452" s="2">
        <v>41575.631880000001</v>
      </c>
      <c r="J1452" s="1">
        <v>1</v>
      </c>
      <c r="K1452" s="1">
        <v>0</v>
      </c>
      <c r="L1452" s="2">
        <v>41574.945138888892</v>
      </c>
      <c r="M1452" s="1">
        <v>0</v>
      </c>
      <c r="N1452" s="1">
        <f t="shared" si="115"/>
        <v>1</v>
      </c>
      <c r="O1452" s="1">
        <f t="shared" si="116"/>
        <v>13</v>
      </c>
      <c r="P1452" s="1">
        <f t="shared" si="117"/>
        <v>7.9796666665060911E-2</v>
      </c>
      <c r="Q1452" s="1">
        <f t="shared" si="118"/>
        <v>1.9151199999614619</v>
      </c>
      <c r="R1452" s="1">
        <f t="shared" si="119"/>
        <v>0.60694444444379769</v>
      </c>
    </row>
    <row r="1453" spans="1:18" x14ac:dyDescent="0.35">
      <c r="A1453" s="1">
        <v>5415</v>
      </c>
      <c r="B1453" s="1">
        <v>165681</v>
      </c>
      <c r="C1453" s="1">
        <v>36296</v>
      </c>
      <c r="D1453" s="1">
        <v>89</v>
      </c>
      <c r="E1453" s="1">
        <v>2</v>
      </c>
      <c r="F1453" s="1">
        <v>1388</v>
      </c>
      <c r="G1453" s="1">
        <v>585</v>
      </c>
      <c r="H1453" s="2">
        <v>41495.510416666664</v>
      </c>
      <c r="I1453" s="2">
        <v>41495.548130000003</v>
      </c>
      <c r="J1453" s="1">
        <v>0</v>
      </c>
      <c r="K1453" s="1">
        <v>1</v>
      </c>
      <c r="L1453" s="2">
        <v>41494.902083333334</v>
      </c>
      <c r="M1453" s="1">
        <v>0</v>
      </c>
      <c r="N1453" s="1">
        <f t="shared" si="115"/>
        <v>5</v>
      </c>
      <c r="O1453" s="1">
        <f t="shared" si="116"/>
        <v>12</v>
      </c>
      <c r="P1453" s="1">
        <f t="shared" si="117"/>
        <v>3.7713333338615485E-2</v>
      </c>
      <c r="Q1453" s="1">
        <f t="shared" si="118"/>
        <v>0.90512000012677163</v>
      </c>
      <c r="R1453" s="1">
        <f t="shared" si="119"/>
        <v>0.60833333332993789</v>
      </c>
    </row>
    <row r="1454" spans="1:18" x14ac:dyDescent="0.35">
      <c r="A1454" s="1">
        <v>7653</v>
      </c>
      <c r="B1454" s="1">
        <v>158656</v>
      </c>
      <c r="C1454" s="1">
        <v>35750</v>
      </c>
      <c r="D1454" s="1">
        <v>89</v>
      </c>
      <c r="E1454" s="1">
        <v>3</v>
      </c>
      <c r="F1454" s="1">
        <v>988</v>
      </c>
      <c r="G1454" s="1" t="s">
        <v>12</v>
      </c>
      <c r="H1454" s="2">
        <v>41461.625</v>
      </c>
      <c r="I1454" s="2">
        <v>41461.833330000001</v>
      </c>
      <c r="J1454" s="1">
        <v>1</v>
      </c>
      <c r="K1454" s="1">
        <v>0</v>
      </c>
      <c r="L1454" s="2">
        <v>41461.015972222223</v>
      </c>
      <c r="M1454" s="1">
        <v>0</v>
      </c>
      <c r="N1454" s="1">
        <f t="shared" si="115"/>
        <v>6</v>
      </c>
      <c r="O1454" s="1">
        <f t="shared" si="116"/>
        <v>15</v>
      </c>
      <c r="P1454" s="1">
        <f t="shared" si="117"/>
        <v>0.20833000000129687</v>
      </c>
      <c r="Q1454" s="1">
        <f t="shared" si="118"/>
        <v>4.9999200000311248</v>
      </c>
      <c r="R1454" s="1">
        <f t="shared" si="119"/>
        <v>0.60902777777664596</v>
      </c>
    </row>
    <row r="1455" spans="1:18" x14ac:dyDescent="0.35">
      <c r="A1455" s="1">
        <v>5889</v>
      </c>
      <c r="B1455" s="1">
        <v>162291</v>
      </c>
      <c r="C1455" s="1">
        <v>37402</v>
      </c>
      <c r="D1455" s="1">
        <v>65</v>
      </c>
      <c r="E1455" s="1">
        <v>3</v>
      </c>
      <c r="F1455" s="1">
        <v>1052</v>
      </c>
      <c r="G1455" s="1" t="s">
        <v>12</v>
      </c>
      <c r="H1455" s="2">
        <v>41479.375</v>
      </c>
      <c r="I1455" s="2">
        <v>41479.75</v>
      </c>
      <c r="J1455" s="1">
        <v>0</v>
      </c>
      <c r="K1455" s="1">
        <v>0</v>
      </c>
      <c r="L1455" s="2">
        <v>41478.765972222223</v>
      </c>
      <c r="M1455" s="1">
        <v>0</v>
      </c>
      <c r="N1455" s="1">
        <f t="shared" si="115"/>
        <v>3</v>
      </c>
      <c r="O1455" s="1">
        <f t="shared" si="116"/>
        <v>9</v>
      </c>
      <c r="P1455" s="1">
        <f t="shared" si="117"/>
        <v>0.375</v>
      </c>
      <c r="Q1455" s="1">
        <f t="shared" si="118"/>
        <v>9</v>
      </c>
      <c r="R1455" s="1">
        <f t="shared" si="119"/>
        <v>0.60902777777664596</v>
      </c>
    </row>
    <row r="1456" spans="1:18" x14ac:dyDescent="0.35">
      <c r="A1456" s="1">
        <v>7680</v>
      </c>
      <c r="B1456" s="1">
        <v>168313</v>
      </c>
      <c r="C1456" s="1">
        <v>40213</v>
      </c>
      <c r="D1456" s="1">
        <v>89</v>
      </c>
      <c r="E1456" s="1">
        <v>2</v>
      </c>
      <c r="F1456" s="1">
        <v>580</v>
      </c>
      <c r="G1456" s="1">
        <v>393</v>
      </c>
      <c r="H1456" s="2">
        <v>41507.416666666664</v>
      </c>
      <c r="I1456" s="2">
        <v>41507.500999999997</v>
      </c>
      <c r="J1456" s="1">
        <v>0</v>
      </c>
      <c r="K1456" s="1">
        <v>0</v>
      </c>
      <c r="L1456" s="2">
        <v>41506.806250000001</v>
      </c>
      <c r="M1456" s="1">
        <v>0</v>
      </c>
      <c r="N1456" s="1">
        <f t="shared" si="115"/>
        <v>3</v>
      </c>
      <c r="O1456" s="1">
        <f t="shared" si="116"/>
        <v>10</v>
      </c>
      <c r="P1456" s="1">
        <f t="shared" si="117"/>
        <v>8.4333333332324401E-2</v>
      </c>
      <c r="Q1456" s="1">
        <f t="shared" si="118"/>
        <v>2.0239999999757856</v>
      </c>
      <c r="R1456" s="1">
        <f t="shared" si="119"/>
        <v>0.61041666666278616</v>
      </c>
    </row>
    <row r="1457" spans="1:18" x14ac:dyDescent="0.35">
      <c r="A1457" s="1">
        <v>6539</v>
      </c>
      <c r="B1457" s="1">
        <v>167128</v>
      </c>
      <c r="C1457" s="1">
        <v>21377</v>
      </c>
      <c r="D1457" s="1">
        <v>12</v>
      </c>
      <c r="E1457" s="1">
        <v>3</v>
      </c>
      <c r="F1457" s="1">
        <v>271</v>
      </c>
      <c r="G1457" s="1" t="s">
        <v>12</v>
      </c>
      <c r="H1457" s="2">
        <v>41502.333333333336</v>
      </c>
      <c r="I1457" s="2">
        <v>41502.708330000001</v>
      </c>
      <c r="J1457" s="1">
        <v>1</v>
      </c>
      <c r="K1457" s="1">
        <v>0</v>
      </c>
      <c r="L1457" s="2">
        <v>41501.722916666666</v>
      </c>
      <c r="M1457" s="1">
        <v>0</v>
      </c>
      <c r="N1457" s="1">
        <f t="shared" si="115"/>
        <v>5</v>
      </c>
      <c r="O1457" s="1">
        <f t="shared" si="116"/>
        <v>8</v>
      </c>
      <c r="P1457" s="1">
        <f t="shared" si="117"/>
        <v>0.37499666666553821</v>
      </c>
      <c r="Q1457" s="1">
        <f t="shared" si="118"/>
        <v>8.9999199999729171</v>
      </c>
      <c r="R1457" s="1">
        <f t="shared" si="119"/>
        <v>0.61041666667006211</v>
      </c>
    </row>
    <row r="1458" spans="1:18" x14ac:dyDescent="0.35">
      <c r="A1458" s="1">
        <v>6838</v>
      </c>
      <c r="B1458" s="1">
        <v>177859</v>
      </c>
      <c r="C1458" s="1">
        <v>44647</v>
      </c>
      <c r="D1458" s="1">
        <v>89</v>
      </c>
      <c r="E1458" s="1">
        <v>2</v>
      </c>
      <c r="F1458" s="1">
        <v>353</v>
      </c>
      <c r="G1458" s="1">
        <v>571</v>
      </c>
      <c r="H1458" s="2">
        <v>41556.302083333336</v>
      </c>
      <c r="I1458" s="2">
        <v>41556.367720000002</v>
      </c>
      <c r="J1458" s="1">
        <v>0</v>
      </c>
      <c r="K1458" s="1">
        <v>0</v>
      </c>
      <c r="L1458" s="2">
        <v>41555.691666666666</v>
      </c>
      <c r="M1458" s="1">
        <v>0</v>
      </c>
      <c r="N1458" s="1">
        <f t="shared" si="115"/>
        <v>3</v>
      </c>
      <c r="O1458" s="1">
        <f t="shared" si="116"/>
        <v>7</v>
      </c>
      <c r="P1458" s="1">
        <f t="shared" si="117"/>
        <v>6.5636666666250676E-2</v>
      </c>
      <c r="Q1458" s="1">
        <f t="shared" si="118"/>
        <v>1.5752799999900162</v>
      </c>
      <c r="R1458" s="1">
        <f t="shared" si="119"/>
        <v>0.61041666667006211</v>
      </c>
    </row>
    <row r="1459" spans="1:18" x14ac:dyDescent="0.35">
      <c r="A1459" s="1">
        <v>6543</v>
      </c>
      <c r="B1459" s="1">
        <v>184707</v>
      </c>
      <c r="C1459" s="1">
        <v>34313</v>
      </c>
      <c r="D1459" s="1">
        <v>12</v>
      </c>
      <c r="E1459" s="1">
        <v>1</v>
      </c>
      <c r="F1459" s="1">
        <v>142</v>
      </c>
      <c r="G1459" s="1" t="s">
        <v>12</v>
      </c>
      <c r="H1459" s="2">
        <v>41594.291666666664</v>
      </c>
      <c r="I1459" s="2">
        <v>41595.999309999999</v>
      </c>
      <c r="J1459" s="1">
        <v>1</v>
      </c>
      <c r="K1459" s="1">
        <v>0</v>
      </c>
      <c r="L1459" s="2">
        <v>41593.680555555555</v>
      </c>
      <c r="M1459" s="1">
        <v>0</v>
      </c>
      <c r="N1459" s="1">
        <f t="shared" si="115"/>
        <v>6</v>
      </c>
      <c r="O1459" s="1">
        <f t="shared" si="116"/>
        <v>7</v>
      </c>
      <c r="P1459" s="1">
        <f t="shared" si="117"/>
        <v>1.7076433333349996</v>
      </c>
      <c r="Q1459" s="1">
        <f t="shared" si="118"/>
        <v>40.983440000039991</v>
      </c>
      <c r="R1459" s="1">
        <f t="shared" si="119"/>
        <v>0.61111111110949423</v>
      </c>
    </row>
    <row r="1460" spans="1:18" x14ac:dyDescent="0.35">
      <c r="A1460" s="1">
        <v>6779</v>
      </c>
      <c r="B1460" s="1">
        <v>178801</v>
      </c>
      <c r="C1460" s="1">
        <v>45116</v>
      </c>
      <c r="D1460" s="1">
        <v>12</v>
      </c>
      <c r="E1460" s="1">
        <v>2</v>
      </c>
      <c r="F1460" s="1">
        <v>142</v>
      </c>
      <c r="G1460" s="1">
        <v>393</v>
      </c>
      <c r="H1460" s="2">
        <v>41560.53125</v>
      </c>
      <c r="I1460" s="2">
        <v>41560.60729</v>
      </c>
      <c r="J1460" s="1">
        <v>1</v>
      </c>
      <c r="K1460" s="1">
        <v>0</v>
      </c>
      <c r="L1460" s="2">
        <v>41559.919444444444</v>
      </c>
      <c r="M1460" s="1">
        <v>0</v>
      </c>
      <c r="N1460" s="1">
        <f t="shared" si="115"/>
        <v>7</v>
      </c>
      <c r="O1460" s="1">
        <f t="shared" si="116"/>
        <v>12</v>
      </c>
      <c r="P1460" s="1">
        <f t="shared" si="117"/>
        <v>7.6039999999920838E-2</v>
      </c>
      <c r="Q1460" s="1">
        <f t="shared" si="118"/>
        <v>1.8249599999981001</v>
      </c>
      <c r="R1460" s="1">
        <f t="shared" si="119"/>
        <v>0.61180555555620231</v>
      </c>
    </row>
    <row r="1461" spans="1:18" x14ac:dyDescent="0.35">
      <c r="A1461" s="1">
        <v>6864</v>
      </c>
      <c r="B1461" s="1">
        <v>181359</v>
      </c>
      <c r="C1461" s="1">
        <v>36762</v>
      </c>
      <c r="D1461" s="1">
        <v>12</v>
      </c>
      <c r="E1461" s="1">
        <v>2</v>
      </c>
      <c r="F1461" s="1">
        <v>192</v>
      </c>
      <c r="G1461" s="1">
        <v>1330</v>
      </c>
      <c r="H1461" s="2">
        <v>41575.291666666664</v>
      </c>
      <c r="I1461" s="2">
        <v>41575.377670000002</v>
      </c>
      <c r="J1461" s="1">
        <v>1</v>
      </c>
      <c r="K1461" s="1">
        <v>0</v>
      </c>
      <c r="L1461" s="2">
        <v>41574.679166666669</v>
      </c>
      <c r="M1461" s="1">
        <v>0</v>
      </c>
      <c r="N1461" s="1">
        <f t="shared" si="115"/>
        <v>1</v>
      </c>
      <c r="O1461" s="1">
        <f t="shared" si="116"/>
        <v>7</v>
      </c>
      <c r="P1461" s="1">
        <f t="shared" si="117"/>
        <v>8.6003333337430377E-2</v>
      </c>
      <c r="Q1461" s="1">
        <f t="shared" si="118"/>
        <v>2.064080000098329</v>
      </c>
      <c r="R1461" s="1">
        <f t="shared" si="119"/>
        <v>0.61249999999563443</v>
      </c>
    </row>
    <row r="1462" spans="1:18" x14ac:dyDescent="0.35">
      <c r="A1462" s="1">
        <v>6619</v>
      </c>
      <c r="B1462" s="1">
        <v>172203</v>
      </c>
      <c r="C1462" s="1">
        <v>25717</v>
      </c>
      <c r="D1462" s="1">
        <v>28</v>
      </c>
      <c r="E1462" s="1">
        <v>2</v>
      </c>
      <c r="F1462" s="1">
        <v>585</v>
      </c>
      <c r="G1462" s="1">
        <v>768</v>
      </c>
      <c r="H1462" s="2">
        <v>41525.28125</v>
      </c>
      <c r="I1462" s="2">
        <v>41525.298990000003</v>
      </c>
      <c r="J1462" s="1">
        <v>0</v>
      </c>
      <c r="K1462" s="1">
        <v>0</v>
      </c>
      <c r="L1462" s="2">
        <v>41524.668749999997</v>
      </c>
      <c r="M1462" s="1">
        <v>0</v>
      </c>
      <c r="N1462" s="1">
        <f t="shared" si="115"/>
        <v>7</v>
      </c>
      <c r="O1462" s="1">
        <f t="shared" si="116"/>
        <v>6</v>
      </c>
      <c r="P1462" s="1">
        <f t="shared" si="117"/>
        <v>1.7740000002959277E-2</v>
      </c>
      <c r="Q1462" s="1">
        <f t="shared" si="118"/>
        <v>0.42576000007102266</v>
      </c>
      <c r="R1462" s="1">
        <f t="shared" si="119"/>
        <v>0.61250000000291038</v>
      </c>
    </row>
    <row r="1463" spans="1:18" x14ac:dyDescent="0.35">
      <c r="A1463" s="1">
        <v>7846</v>
      </c>
      <c r="B1463" s="1">
        <v>176969</v>
      </c>
      <c r="C1463" s="1">
        <v>44185</v>
      </c>
      <c r="D1463" s="1">
        <v>12</v>
      </c>
      <c r="E1463" s="1">
        <v>2</v>
      </c>
      <c r="F1463" s="1">
        <v>693</v>
      </c>
      <c r="G1463" s="1">
        <v>393</v>
      </c>
      <c r="H1463" s="2">
        <v>41551.125</v>
      </c>
      <c r="I1463" s="2">
        <v>41551.180130000001</v>
      </c>
      <c r="J1463" s="1">
        <v>1</v>
      </c>
      <c r="K1463" s="1">
        <v>0</v>
      </c>
      <c r="L1463" s="2">
        <v>41550.512499999997</v>
      </c>
      <c r="M1463" s="1">
        <v>0</v>
      </c>
      <c r="N1463" s="1">
        <f t="shared" si="115"/>
        <v>5</v>
      </c>
      <c r="O1463" s="1">
        <f t="shared" si="116"/>
        <v>3</v>
      </c>
      <c r="P1463" s="1">
        <f t="shared" si="117"/>
        <v>5.5130000000644941E-2</v>
      </c>
      <c r="Q1463" s="1">
        <f t="shared" si="118"/>
        <v>1.3231200000154786</v>
      </c>
      <c r="R1463" s="1">
        <f t="shared" si="119"/>
        <v>0.61250000000291038</v>
      </c>
    </row>
    <row r="1464" spans="1:18" x14ac:dyDescent="0.35">
      <c r="A1464" s="1">
        <v>6131</v>
      </c>
      <c r="B1464" s="1">
        <v>170665</v>
      </c>
      <c r="C1464" s="1">
        <v>41188</v>
      </c>
      <c r="D1464" s="1">
        <v>12</v>
      </c>
      <c r="E1464" s="1">
        <v>2</v>
      </c>
      <c r="F1464" s="1">
        <v>1097</v>
      </c>
      <c r="G1464" s="1">
        <v>410</v>
      </c>
      <c r="H1464" s="2">
        <v>41518.416666666664</v>
      </c>
      <c r="I1464" s="2">
        <v>41518.468999999997</v>
      </c>
      <c r="J1464" s="1">
        <v>1</v>
      </c>
      <c r="K1464" s="1">
        <v>0</v>
      </c>
      <c r="L1464" s="2">
        <v>41517.803472222222</v>
      </c>
      <c r="M1464" s="1">
        <v>0</v>
      </c>
      <c r="N1464" s="1">
        <f t="shared" si="115"/>
        <v>7</v>
      </c>
      <c r="O1464" s="1">
        <f t="shared" si="116"/>
        <v>10</v>
      </c>
      <c r="P1464" s="1">
        <f t="shared" si="117"/>
        <v>5.23333333330811E-2</v>
      </c>
      <c r="Q1464" s="1">
        <f t="shared" si="118"/>
        <v>1.2559999999939464</v>
      </c>
      <c r="R1464" s="1">
        <f t="shared" si="119"/>
        <v>0.6131944444423425</v>
      </c>
    </row>
    <row r="1465" spans="1:18" x14ac:dyDescent="0.35">
      <c r="A1465" s="1">
        <v>6567</v>
      </c>
      <c r="B1465" s="1">
        <v>181245</v>
      </c>
      <c r="C1465" s="1">
        <v>28264</v>
      </c>
      <c r="D1465" s="1">
        <v>28</v>
      </c>
      <c r="E1465" s="1">
        <v>2</v>
      </c>
      <c r="F1465" s="1">
        <v>1297</v>
      </c>
      <c r="G1465" s="1">
        <v>393</v>
      </c>
      <c r="H1465" s="2">
        <v>41574.479166666664</v>
      </c>
      <c r="I1465" s="2">
        <v>41574.519679999998</v>
      </c>
      <c r="J1465" s="1">
        <v>1</v>
      </c>
      <c r="K1465" s="1">
        <v>0</v>
      </c>
      <c r="L1465" s="2">
        <v>41573.865972222222</v>
      </c>
      <c r="M1465" s="1">
        <v>0</v>
      </c>
      <c r="N1465" s="1">
        <f t="shared" si="115"/>
        <v>7</v>
      </c>
      <c r="O1465" s="1">
        <f t="shared" si="116"/>
        <v>11</v>
      </c>
      <c r="P1465" s="1">
        <f t="shared" si="117"/>
        <v>4.0513333333365154E-2</v>
      </c>
      <c r="Q1465" s="1">
        <f t="shared" si="118"/>
        <v>0.97232000000076368</v>
      </c>
      <c r="R1465" s="1">
        <f t="shared" si="119"/>
        <v>0.6131944444423425</v>
      </c>
    </row>
    <row r="1466" spans="1:18" x14ac:dyDescent="0.35">
      <c r="A1466" s="1">
        <v>5382</v>
      </c>
      <c r="B1466" s="1">
        <v>160939</v>
      </c>
      <c r="C1466" s="1">
        <v>36740</v>
      </c>
      <c r="D1466" s="1">
        <v>12</v>
      </c>
      <c r="E1466" s="1">
        <v>2</v>
      </c>
      <c r="F1466" s="1">
        <v>571</v>
      </c>
      <c r="G1466" s="1">
        <v>393</v>
      </c>
      <c r="H1466" s="2">
        <v>41472.166666666664</v>
      </c>
      <c r="I1466" s="2">
        <v>41472.200830000002</v>
      </c>
      <c r="J1466" s="1">
        <v>0</v>
      </c>
      <c r="K1466" s="1">
        <v>0</v>
      </c>
      <c r="L1466" s="2">
        <v>41471.552777777775</v>
      </c>
      <c r="M1466" s="1">
        <v>0</v>
      </c>
      <c r="N1466" s="1">
        <f t="shared" si="115"/>
        <v>3</v>
      </c>
      <c r="O1466" s="1">
        <f t="shared" si="116"/>
        <v>4</v>
      </c>
      <c r="P1466" s="1">
        <f t="shared" si="117"/>
        <v>3.4163333337346558E-2</v>
      </c>
      <c r="Q1466" s="1">
        <f t="shared" si="118"/>
        <v>0.81992000009631738</v>
      </c>
      <c r="R1466" s="1">
        <f t="shared" si="119"/>
        <v>0.61388888888905058</v>
      </c>
    </row>
    <row r="1467" spans="1:18" x14ac:dyDescent="0.35">
      <c r="A1467" s="1">
        <v>7639</v>
      </c>
      <c r="B1467" s="1">
        <v>175967</v>
      </c>
      <c r="C1467" s="1">
        <v>35644</v>
      </c>
      <c r="D1467" s="1">
        <v>12</v>
      </c>
      <c r="E1467" s="1">
        <v>2</v>
      </c>
      <c r="F1467" s="1">
        <v>142</v>
      </c>
      <c r="G1467" s="1">
        <v>585</v>
      </c>
      <c r="H1467" s="2">
        <v>41545.510416666664</v>
      </c>
      <c r="I1467" s="2">
        <v>41545.550750000002</v>
      </c>
      <c r="J1467" s="1">
        <v>1</v>
      </c>
      <c r="K1467" s="1">
        <v>0</v>
      </c>
      <c r="L1467" s="2">
        <v>41544.895138888889</v>
      </c>
      <c r="M1467" s="1">
        <v>0</v>
      </c>
      <c r="N1467" s="1">
        <f t="shared" si="115"/>
        <v>6</v>
      </c>
      <c r="O1467" s="1">
        <f t="shared" si="116"/>
        <v>12</v>
      </c>
      <c r="P1467" s="1">
        <f t="shared" si="117"/>
        <v>4.0333333337912336E-2</v>
      </c>
      <c r="Q1467" s="1">
        <f t="shared" si="118"/>
        <v>0.96800000010989606</v>
      </c>
      <c r="R1467" s="1">
        <f t="shared" si="119"/>
        <v>0.61527777777519077</v>
      </c>
    </row>
    <row r="1468" spans="1:18" x14ac:dyDescent="0.35">
      <c r="A1468" s="1">
        <v>6106</v>
      </c>
      <c r="B1468" s="1">
        <v>164026</v>
      </c>
      <c r="C1468" s="1">
        <v>34887</v>
      </c>
      <c r="D1468" s="1">
        <v>12</v>
      </c>
      <c r="E1468" s="1">
        <v>2</v>
      </c>
      <c r="F1468" s="1">
        <v>647</v>
      </c>
      <c r="G1468" s="1">
        <v>393</v>
      </c>
      <c r="H1468" s="2">
        <v>41488.1875</v>
      </c>
      <c r="I1468" s="2">
        <v>41488.236539999998</v>
      </c>
      <c r="J1468" s="1">
        <v>1</v>
      </c>
      <c r="K1468" s="1">
        <v>0</v>
      </c>
      <c r="L1468" s="2">
        <v>41487.571527777778</v>
      </c>
      <c r="M1468" s="1">
        <v>0</v>
      </c>
      <c r="N1468" s="1">
        <f t="shared" si="115"/>
        <v>5</v>
      </c>
      <c r="O1468" s="1">
        <f t="shared" si="116"/>
        <v>4</v>
      </c>
      <c r="P1468" s="1">
        <f t="shared" si="117"/>
        <v>4.9039999998058192E-2</v>
      </c>
      <c r="Q1468" s="1">
        <f t="shared" si="118"/>
        <v>1.1769599999533966</v>
      </c>
      <c r="R1468" s="1">
        <f t="shared" si="119"/>
        <v>0.61597222222189885</v>
      </c>
    </row>
    <row r="1469" spans="1:18" x14ac:dyDescent="0.35">
      <c r="A1469" s="1">
        <v>5639</v>
      </c>
      <c r="B1469" s="1">
        <v>172554</v>
      </c>
      <c r="C1469" s="1">
        <v>42184</v>
      </c>
      <c r="D1469" s="1">
        <v>12</v>
      </c>
      <c r="E1469" s="1">
        <v>3</v>
      </c>
      <c r="F1469" s="1">
        <v>763</v>
      </c>
      <c r="G1469" s="1" t="s">
        <v>12</v>
      </c>
      <c r="H1469" s="2">
        <v>41527.427083333336</v>
      </c>
      <c r="I1469" s="2">
        <v>41527.608849999997</v>
      </c>
      <c r="J1469" s="1">
        <v>0</v>
      </c>
      <c r="K1469" s="1">
        <v>0</v>
      </c>
      <c r="L1469" s="2">
        <v>41526.811111111114</v>
      </c>
      <c r="M1469" s="1">
        <v>0</v>
      </c>
      <c r="N1469" s="1">
        <f t="shared" si="115"/>
        <v>2</v>
      </c>
      <c r="O1469" s="1">
        <f t="shared" si="116"/>
        <v>10</v>
      </c>
      <c r="P1469" s="1">
        <f t="shared" si="117"/>
        <v>0.18176666666113306</v>
      </c>
      <c r="Q1469" s="1">
        <f t="shared" si="118"/>
        <v>4.3623999998671934</v>
      </c>
      <c r="R1469" s="1">
        <f t="shared" si="119"/>
        <v>0.61597222222189885</v>
      </c>
    </row>
    <row r="1470" spans="1:18" x14ac:dyDescent="0.35">
      <c r="A1470" s="1">
        <v>7996</v>
      </c>
      <c r="B1470" s="1">
        <v>180832</v>
      </c>
      <c r="C1470" s="1">
        <v>45996</v>
      </c>
      <c r="D1470" s="1">
        <v>12</v>
      </c>
      <c r="E1470" s="1">
        <v>3</v>
      </c>
      <c r="F1470" s="1">
        <v>391</v>
      </c>
      <c r="G1470" s="1" t="s">
        <v>12</v>
      </c>
      <c r="H1470" s="2">
        <v>41572.40625</v>
      </c>
      <c r="I1470" s="2">
        <v>41572.78125</v>
      </c>
      <c r="J1470" s="1">
        <v>1</v>
      </c>
      <c r="K1470" s="1">
        <v>0</v>
      </c>
      <c r="L1470" s="2">
        <v>41571.786805555559</v>
      </c>
      <c r="M1470" s="1">
        <v>0</v>
      </c>
      <c r="N1470" s="1">
        <f t="shared" si="115"/>
        <v>5</v>
      </c>
      <c r="O1470" s="1">
        <f t="shared" si="116"/>
        <v>9</v>
      </c>
      <c r="P1470" s="1">
        <f t="shared" si="117"/>
        <v>0.375</v>
      </c>
      <c r="Q1470" s="1">
        <f t="shared" si="118"/>
        <v>9</v>
      </c>
      <c r="R1470" s="1">
        <f t="shared" si="119"/>
        <v>0.61944444444088731</v>
      </c>
    </row>
    <row r="1471" spans="1:18" x14ac:dyDescent="0.35">
      <c r="A1471" s="1">
        <v>6981</v>
      </c>
      <c r="B1471" s="1">
        <v>170089</v>
      </c>
      <c r="C1471" s="1">
        <v>40946</v>
      </c>
      <c r="D1471" s="1">
        <v>12</v>
      </c>
      <c r="E1471" s="1">
        <v>2</v>
      </c>
      <c r="F1471" s="1">
        <v>339</v>
      </c>
      <c r="G1471" s="1">
        <v>393</v>
      </c>
      <c r="H1471" s="2">
        <v>41517.270833333336</v>
      </c>
      <c r="I1471" s="2">
        <v>41517.317230000001</v>
      </c>
      <c r="J1471" s="1">
        <v>1</v>
      </c>
      <c r="K1471" s="1">
        <v>0</v>
      </c>
      <c r="L1471" s="2">
        <v>41516.651388888888</v>
      </c>
      <c r="M1471" s="1">
        <v>0</v>
      </c>
      <c r="N1471" s="1">
        <f t="shared" si="115"/>
        <v>6</v>
      </c>
      <c r="O1471" s="1">
        <f t="shared" si="116"/>
        <v>6</v>
      </c>
      <c r="P1471" s="1">
        <f t="shared" si="117"/>
        <v>4.6396666664804798E-2</v>
      </c>
      <c r="Q1471" s="1">
        <f t="shared" si="118"/>
        <v>1.1135199999553151</v>
      </c>
      <c r="R1471" s="1">
        <f t="shared" si="119"/>
        <v>0.61944444444816327</v>
      </c>
    </row>
    <row r="1472" spans="1:18" x14ac:dyDescent="0.35">
      <c r="A1472" s="1">
        <v>5402</v>
      </c>
      <c r="B1472" s="1">
        <v>164141</v>
      </c>
      <c r="C1472" s="1">
        <v>38167</v>
      </c>
      <c r="D1472" s="1">
        <v>89</v>
      </c>
      <c r="E1472" s="1">
        <v>2</v>
      </c>
      <c r="F1472" s="1">
        <v>220</v>
      </c>
      <c r="G1472" s="1">
        <v>393</v>
      </c>
      <c r="H1472" s="2">
        <v>41488.4375</v>
      </c>
      <c r="I1472" s="2">
        <v>41488.50995</v>
      </c>
      <c r="J1472" s="1">
        <v>0</v>
      </c>
      <c r="K1472" s="1">
        <v>0</v>
      </c>
      <c r="L1472" s="2">
        <v>41487.81527777778</v>
      </c>
      <c r="M1472" s="1">
        <v>0</v>
      </c>
      <c r="N1472" s="1">
        <f t="shared" si="115"/>
        <v>5</v>
      </c>
      <c r="O1472" s="1">
        <f t="shared" si="116"/>
        <v>10</v>
      </c>
      <c r="P1472" s="1">
        <f t="shared" si="117"/>
        <v>7.2449999999662396E-2</v>
      </c>
      <c r="Q1472" s="1">
        <f t="shared" si="118"/>
        <v>1.7387999999918975</v>
      </c>
      <c r="R1472" s="1">
        <f t="shared" si="119"/>
        <v>0.62222222222044365</v>
      </c>
    </row>
    <row r="1473" spans="1:18" x14ac:dyDescent="0.35">
      <c r="A1473" s="1">
        <v>6439</v>
      </c>
      <c r="B1473" s="1">
        <v>179660</v>
      </c>
      <c r="C1473" s="1">
        <v>40198</v>
      </c>
      <c r="D1473" s="1">
        <v>24</v>
      </c>
      <c r="E1473" s="1">
        <v>2</v>
      </c>
      <c r="F1473" s="1">
        <v>220</v>
      </c>
      <c r="G1473" s="1">
        <v>393</v>
      </c>
      <c r="H1473" s="2">
        <v>41565.989583333336</v>
      </c>
      <c r="I1473" s="2">
        <v>41566.031020000002</v>
      </c>
      <c r="J1473" s="1">
        <v>0</v>
      </c>
      <c r="K1473" s="1">
        <v>0</v>
      </c>
      <c r="L1473" s="2">
        <v>41565.365972222222</v>
      </c>
      <c r="M1473" s="1">
        <v>0</v>
      </c>
      <c r="N1473" s="1">
        <f t="shared" si="115"/>
        <v>5</v>
      </c>
      <c r="O1473" s="1">
        <f t="shared" si="116"/>
        <v>23</v>
      </c>
      <c r="P1473" s="1">
        <f t="shared" si="117"/>
        <v>4.1436666666413657E-2</v>
      </c>
      <c r="Q1473" s="1">
        <f t="shared" si="118"/>
        <v>0.99447999999392778</v>
      </c>
      <c r="R1473" s="1">
        <f t="shared" si="119"/>
        <v>0.62361111111385981</v>
      </c>
    </row>
    <row r="1474" spans="1:18" x14ac:dyDescent="0.35">
      <c r="A1474" s="1">
        <v>7312</v>
      </c>
      <c r="B1474" s="1">
        <v>159985</v>
      </c>
      <c r="C1474" s="1">
        <v>33614</v>
      </c>
      <c r="D1474" s="1">
        <v>28</v>
      </c>
      <c r="E1474" s="1">
        <v>2</v>
      </c>
      <c r="F1474" s="1">
        <v>467</v>
      </c>
      <c r="G1474" s="1">
        <v>392</v>
      </c>
      <c r="H1474" s="2">
        <v>41467.458333333336</v>
      </c>
      <c r="I1474" s="2">
        <v>41467.546369999996</v>
      </c>
      <c r="J1474" s="1">
        <v>0</v>
      </c>
      <c r="K1474" s="1">
        <v>0</v>
      </c>
      <c r="L1474" s="2">
        <v>41466.834027777775</v>
      </c>
      <c r="M1474" s="1">
        <v>0</v>
      </c>
      <c r="N1474" s="1">
        <f t="shared" ref="N1474:N1537" si="120">WEEKDAY(H1474,2)</f>
        <v>5</v>
      </c>
      <c r="O1474" s="1">
        <f t="shared" ref="O1474:O1537" si="121">HOUR(H1474)</f>
        <v>11</v>
      </c>
      <c r="P1474" s="1">
        <f t="shared" ref="P1474:P1537" si="122">I1474-H1474</f>
        <v>8.8036666660627816E-2</v>
      </c>
      <c r="Q1474" s="1">
        <f t="shared" ref="Q1474:Q1537" si="123">IF(M1474=1, "",P1474*24)</f>
        <v>2.1128799998550676</v>
      </c>
      <c r="R1474" s="1">
        <f t="shared" ref="R1474:R1537" si="124">H1474-L1474</f>
        <v>0.62430555556056788</v>
      </c>
    </row>
    <row r="1475" spans="1:18" x14ac:dyDescent="0.35">
      <c r="A1475" s="1">
        <v>6277</v>
      </c>
      <c r="B1475" s="1">
        <v>158550</v>
      </c>
      <c r="C1475" s="1">
        <v>35694</v>
      </c>
      <c r="D1475" s="1">
        <v>89</v>
      </c>
      <c r="E1475" s="1">
        <v>2</v>
      </c>
      <c r="F1475" s="1">
        <v>142</v>
      </c>
      <c r="G1475" s="1">
        <v>393</v>
      </c>
      <c r="H1475" s="2">
        <v>41461.260416666664</v>
      </c>
      <c r="I1475" s="2">
        <v>41461.304170000003</v>
      </c>
      <c r="J1475" s="1">
        <v>1</v>
      </c>
      <c r="K1475" s="1">
        <v>0</v>
      </c>
      <c r="L1475" s="2">
        <v>41460.634722222225</v>
      </c>
      <c r="M1475" s="1">
        <v>0</v>
      </c>
      <c r="N1475" s="1">
        <f t="shared" si="120"/>
        <v>6</v>
      </c>
      <c r="O1475" s="1">
        <f t="shared" si="121"/>
        <v>6</v>
      </c>
      <c r="P1475" s="1">
        <f t="shared" si="122"/>
        <v>4.375333333882736E-2</v>
      </c>
      <c r="Q1475" s="1">
        <f t="shared" si="123"/>
        <v>1.0500800001318567</v>
      </c>
      <c r="R1475" s="1">
        <f t="shared" si="124"/>
        <v>0.62569444443943212</v>
      </c>
    </row>
    <row r="1476" spans="1:18" x14ac:dyDescent="0.35">
      <c r="A1476" s="1">
        <v>6285</v>
      </c>
      <c r="B1476" s="1">
        <v>164841</v>
      </c>
      <c r="C1476" s="1">
        <v>29471</v>
      </c>
      <c r="D1476" s="1">
        <v>89</v>
      </c>
      <c r="E1476" s="1">
        <v>3</v>
      </c>
      <c r="F1476" s="1">
        <v>393</v>
      </c>
      <c r="G1476" s="1" t="s">
        <v>12</v>
      </c>
      <c r="H1476" s="2">
        <v>41491.447916666664</v>
      </c>
      <c r="I1476" s="2">
        <v>41491.739580000001</v>
      </c>
      <c r="J1476" s="1">
        <v>1</v>
      </c>
      <c r="K1476" s="1">
        <v>0</v>
      </c>
      <c r="L1476" s="2">
        <v>41490.822222222225</v>
      </c>
      <c r="M1476" s="1">
        <v>0</v>
      </c>
      <c r="N1476" s="1">
        <f t="shared" si="120"/>
        <v>1</v>
      </c>
      <c r="O1476" s="1">
        <f t="shared" si="121"/>
        <v>10</v>
      </c>
      <c r="P1476" s="1">
        <f t="shared" si="122"/>
        <v>0.29166333333705552</v>
      </c>
      <c r="Q1476" s="1">
        <f t="shared" si="123"/>
        <v>6.9999200000893325</v>
      </c>
      <c r="R1476" s="1">
        <f t="shared" si="124"/>
        <v>0.62569444443943212</v>
      </c>
    </row>
    <row r="1477" spans="1:18" x14ac:dyDescent="0.35">
      <c r="A1477" s="1">
        <v>5499</v>
      </c>
      <c r="B1477" s="1">
        <v>173896</v>
      </c>
      <c r="C1477" s="1">
        <v>42879</v>
      </c>
      <c r="D1477" s="1">
        <v>12</v>
      </c>
      <c r="E1477" s="1">
        <v>2</v>
      </c>
      <c r="F1477" s="1">
        <v>1388</v>
      </c>
      <c r="G1477" s="1">
        <v>393</v>
      </c>
      <c r="H1477" s="2">
        <v>41534.135416666664</v>
      </c>
      <c r="I1477" s="2">
        <v>41534.182030000004</v>
      </c>
      <c r="J1477" s="1">
        <v>1</v>
      </c>
      <c r="K1477" s="1">
        <v>0</v>
      </c>
      <c r="L1477" s="2">
        <v>41533.509027777778</v>
      </c>
      <c r="M1477" s="1">
        <v>0</v>
      </c>
      <c r="N1477" s="1">
        <f t="shared" si="120"/>
        <v>2</v>
      </c>
      <c r="O1477" s="1">
        <f t="shared" si="121"/>
        <v>3</v>
      </c>
      <c r="P1477" s="1">
        <f t="shared" si="122"/>
        <v>4.661333333933726E-2</v>
      </c>
      <c r="Q1477" s="1">
        <f t="shared" si="123"/>
        <v>1.1187200001440942</v>
      </c>
      <c r="R1477" s="1">
        <f t="shared" si="124"/>
        <v>0.62638888888614019</v>
      </c>
    </row>
    <row r="1478" spans="1:18" x14ac:dyDescent="0.35">
      <c r="A1478" s="1">
        <v>6043</v>
      </c>
      <c r="B1478" s="1">
        <v>184788</v>
      </c>
      <c r="C1478" s="1">
        <v>29231</v>
      </c>
      <c r="D1478" s="1">
        <v>12</v>
      </c>
      <c r="E1478" s="1">
        <v>2</v>
      </c>
      <c r="F1478" s="1">
        <v>1390</v>
      </c>
      <c r="G1478" s="1">
        <v>393</v>
      </c>
      <c r="H1478" s="2">
        <v>41594.583333333336</v>
      </c>
      <c r="I1478" s="2">
        <v>41594.59519</v>
      </c>
      <c r="J1478" s="1">
        <v>0</v>
      </c>
      <c r="K1478" s="1">
        <v>0</v>
      </c>
      <c r="L1478" s="2">
        <v>41593.956944444442</v>
      </c>
      <c r="M1478" s="1">
        <v>0</v>
      </c>
      <c r="N1478" s="1">
        <f t="shared" si="120"/>
        <v>6</v>
      </c>
      <c r="O1478" s="1">
        <f t="shared" si="121"/>
        <v>14</v>
      </c>
      <c r="P1478" s="1">
        <f t="shared" si="122"/>
        <v>1.1856666664243676E-2</v>
      </c>
      <c r="Q1478" s="1">
        <f t="shared" si="123"/>
        <v>0.28455999994184822</v>
      </c>
      <c r="R1478" s="1">
        <f t="shared" si="124"/>
        <v>0.62638888889341615</v>
      </c>
    </row>
    <row r="1479" spans="1:18" x14ac:dyDescent="0.35">
      <c r="A1479" s="1">
        <v>6250</v>
      </c>
      <c r="B1479" s="1">
        <v>158635</v>
      </c>
      <c r="C1479" s="1">
        <v>25249</v>
      </c>
      <c r="D1479" s="1">
        <v>12</v>
      </c>
      <c r="E1479" s="1">
        <v>2</v>
      </c>
      <c r="F1479" s="1">
        <v>1330</v>
      </c>
      <c r="G1479" s="1">
        <v>1371</v>
      </c>
      <c r="H1479" s="2">
        <v>41461.520833333336</v>
      </c>
      <c r="I1479" s="2">
        <v>41461.537920000002</v>
      </c>
      <c r="J1479" s="1">
        <v>1</v>
      </c>
      <c r="K1479" s="1">
        <v>0</v>
      </c>
      <c r="L1479" s="2">
        <v>41460.893750000003</v>
      </c>
      <c r="M1479" s="1">
        <v>0</v>
      </c>
      <c r="N1479" s="1">
        <f t="shared" si="120"/>
        <v>6</v>
      </c>
      <c r="O1479" s="1">
        <f t="shared" si="121"/>
        <v>12</v>
      </c>
      <c r="P1479" s="1">
        <f t="shared" si="122"/>
        <v>1.7086666666727979E-2</v>
      </c>
      <c r="Q1479" s="1">
        <f t="shared" si="123"/>
        <v>0.41008000000147149</v>
      </c>
      <c r="R1479" s="1">
        <f t="shared" si="124"/>
        <v>0.62708333333284827</v>
      </c>
    </row>
    <row r="1480" spans="1:18" x14ac:dyDescent="0.35">
      <c r="A1480" s="1">
        <v>6176</v>
      </c>
      <c r="B1480" s="1">
        <v>172695</v>
      </c>
      <c r="C1480" s="1">
        <v>42194</v>
      </c>
      <c r="D1480" s="1">
        <v>90</v>
      </c>
      <c r="E1480" s="1">
        <v>3</v>
      </c>
      <c r="F1480" s="1">
        <v>1010</v>
      </c>
      <c r="G1480" s="1" t="s">
        <v>12</v>
      </c>
      <c r="H1480" s="2">
        <v>41528.291666666664</v>
      </c>
      <c r="I1480" s="2">
        <v>41528.583330000001</v>
      </c>
      <c r="J1480" s="1">
        <v>1</v>
      </c>
      <c r="K1480" s="1">
        <v>0</v>
      </c>
      <c r="L1480" s="2">
        <v>41527.664583333331</v>
      </c>
      <c r="M1480" s="1">
        <v>0</v>
      </c>
      <c r="N1480" s="1">
        <f t="shared" si="120"/>
        <v>3</v>
      </c>
      <c r="O1480" s="1">
        <f t="shared" si="121"/>
        <v>7</v>
      </c>
      <c r="P1480" s="1">
        <f t="shared" si="122"/>
        <v>0.29166333333705552</v>
      </c>
      <c r="Q1480" s="1">
        <f t="shared" si="123"/>
        <v>6.9999200000893325</v>
      </c>
      <c r="R1480" s="1">
        <f t="shared" si="124"/>
        <v>0.62708333333284827</v>
      </c>
    </row>
    <row r="1481" spans="1:18" x14ac:dyDescent="0.35">
      <c r="A1481" s="1">
        <v>6294</v>
      </c>
      <c r="B1481" s="1">
        <v>176192</v>
      </c>
      <c r="C1481" s="1">
        <v>43867</v>
      </c>
      <c r="D1481" s="1">
        <v>12</v>
      </c>
      <c r="E1481" s="1">
        <v>2</v>
      </c>
      <c r="F1481" s="1">
        <v>393</v>
      </c>
      <c r="G1481" s="1">
        <v>143</v>
      </c>
      <c r="H1481" s="2">
        <v>41547.229166666664</v>
      </c>
      <c r="I1481" s="2">
        <v>41547.273179999997</v>
      </c>
      <c r="J1481" s="1">
        <v>0</v>
      </c>
      <c r="K1481" s="1">
        <v>0</v>
      </c>
      <c r="L1481" s="2">
        <v>41546.602083333331</v>
      </c>
      <c r="M1481" s="1">
        <v>0</v>
      </c>
      <c r="N1481" s="1">
        <f t="shared" si="120"/>
        <v>1</v>
      </c>
      <c r="O1481" s="1">
        <f t="shared" si="121"/>
        <v>5</v>
      </c>
      <c r="P1481" s="1">
        <f t="shared" si="122"/>
        <v>4.4013333332259208E-2</v>
      </c>
      <c r="Q1481" s="1">
        <f t="shared" si="123"/>
        <v>1.056319999974221</v>
      </c>
      <c r="R1481" s="1">
        <f t="shared" si="124"/>
        <v>0.62708333333284827</v>
      </c>
    </row>
    <row r="1482" spans="1:18" x14ac:dyDescent="0.35">
      <c r="A1482" s="1">
        <v>5674</v>
      </c>
      <c r="B1482" s="1">
        <v>162873</v>
      </c>
      <c r="C1482" s="1">
        <v>18568</v>
      </c>
      <c r="D1482" s="1">
        <v>12</v>
      </c>
      <c r="E1482" s="1">
        <v>2</v>
      </c>
      <c r="F1482" s="1">
        <v>61</v>
      </c>
      <c r="G1482" s="1">
        <v>585</v>
      </c>
      <c r="H1482" s="2">
        <v>41482.4375</v>
      </c>
      <c r="I1482" s="2">
        <v>41482.510249999999</v>
      </c>
      <c r="J1482" s="1">
        <v>0</v>
      </c>
      <c r="K1482" s="1">
        <v>0</v>
      </c>
      <c r="L1482" s="2">
        <v>41481.80972222222</v>
      </c>
      <c r="M1482" s="1">
        <v>0</v>
      </c>
      <c r="N1482" s="1">
        <f t="shared" si="120"/>
        <v>6</v>
      </c>
      <c r="O1482" s="1">
        <f t="shared" si="121"/>
        <v>10</v>
      </c>
      <c r="P1482" s="1">
        <f t="shared" si="122"/>
        <v>7.2749999999359716E-2</v>
      </c>
      <c r="Q1482" s="1">
        <f t="shared" si="123"/>
        <v>1.7459999999846332</v>
      </c>
      <c r="R1482" s="1">
        <f t="shared" si="124"/>
        <v>0.62777777777955635</v>
      </c>
    </row>
    <row r="1483" spans="1:18" x14ac:dyDescent="0.35">
      <c r="A1483" s="1">
        <v>5609</v>
      </c>
      <c r="B1483" s="1">
        <v>183625</v>
      </c>
      <c r="C1483" s="1">
        <v>47365</v>
      </c>
      <c r="D1483" s="1">
        <v>87</v>
      </c>
      <c r="E1483" s="1">
        <v>2</v>
      </c>
      <c r="F1483" s="1">
        <v>1166</v>
      </c>
      <c r="G1483" s="1">
        <v>393</v>
      </c>
      <c r="H1483" s="2">
        <v>41587.104166666664</v>
      </c>
      <c r="I1483" s="2">
        <v>41587.15425</v>
      </c>
      <c r="J1483" s="1">
        <v>0</v>
      </c>
      <c r="K1483" s="1">
        <v>0</v>
      </c>
      <c r="L1483" s="2">
        <v>41586.475694444445</v>
      </c>
      <c r="M1483" s="1">
        <v>0</v>
      </c>
      <c r="N1483" s="1">
        <f t="shared" si="120"/>
        <v>6</v>
      </c>
      <c r="O1483" s="1">
        <f t="shared" si="121"/>
        <v>2</v>
      </c>
      <c r="P1483" s="1">
        <f t="shared" si="122"/>
        <v>5.0083333335351199E-2</v>
      </c>
      <c r="Q1483" s="1">
        <f t="shared" si="123"/>
        <v>1.2020000000484288</v>
      </c>
      <c r="R1483" s="1">
        <f t="shared" si="124"/>
        <v>0.62847222221898846</v>
      </c>
    </row>
    <row r="1484" spans="1:18" x14ac:dyDescent="0.35">
      <c r="A1484" s="1">
        <v>5760</v>
      </c>
      <c r="B1484" s="1">
        <v>178945</v>
      </c>
      <c r="C1484" s="1">
        <v>45211</v>
      </c>
      <c r="D1484" s="1">
        <v>12</v>
      </c>
      <c r="E1484" s="1">
        <v>3</v>
      </c>
      <c r="F1484" s="1">
        <v>1317</v>
      </c>
      <c r="G1484" s="1" t="s">
        <v>12</v>
      </c>
      <c r="H1484" s="2">
        <v>41561.4375</v>
      </c>
      <c r="I1484" s="2">
        <v>41561.8125</v>
      </c>
      <c r="J1484" s="1">
        <v>0</v>
      </c>
      <c r="K1484" s="1">
        <v>1</v>
      </c>
      <c r="L1484" s="2">
        <v>41560.808333333334</v>
      </c>
      <c r="M1484" s="1">
        <v>0</v>
      </c>
      <c r="N1484" s="1">
        <f t="shared" si="120"/>
        <v>1</v>
      </c>
      <c r="O1484" s="1">
        <f t="shared" si="121"/>
        <v>10</v>
      </c>
      <c r="P1484" s="1">
        <f t="shared" si="122"/>
        <v>0.375</v>
      </c>
      <c r="Q1484" s="1">
        <f t="shared" si="123"/>
        <v>9</v>
      </c>
      <c r="R1484" s="1">
        <f t="shared" si="124"/>
        <v>0.62916666666569654</v>
      </c>
    </row>
    <row r="1485" spans="1:18" x14ac:dyDescent="0.35">
      <c r="A1485" s="1">
        <v>5409</v>
      </c>
      <c r="B1485" s="1">
        <v>179563</v>
      </c>
      <c r="C1485" s="1">
        <v>45518</v>
      </c>
      <c r="D1485" s="1">
        <v>24</v>
      </c>
      <c r="E1485" s="1">
        <v>2</v>
      </c>
      <c r="F1485" s="1">
        <v>142</v>
      </c>
      <c r="G1485" s="1">
        <v>393</v>
      </c>
      <c r="H1485" s="2">
        <v>41565.28125</v>
      </c>
      <c r="I1485" s="2">
        <v>41565.335420000003</v>
      </c>
      <c r="J1485" s="1">
        <v>1</v>
      </c>
      <c r="K1485" s="1">
        <v>0</v>
      </c>
      <c r="L1485" s="2">
        <v>41564.652083333334</v>
      </c>
      <c r="M1485" s="1">
        <v>0</v>
      </c>
      <c r="N1485" s="1">
        <f t="shared" si="120"/>
        <v>5</v>
      </c>
      <c r="O1485" s="1">
        <f t="shared" si="121"/>
        <v>6</v>
      </c>
      <c r="P1485" s="1">
        <f t="shared" si="122"/>
        <v>5.4170000003068708E-2</v>
      </c>
      <c r="Q1485" s="1">
        <f t="shared" si="123"/>
        <v>1.300080000073649</v>
      </c>
      <c r="R1485" s="1">
        <f t="shared" si="124"/>
        <v>0.62916666666569654</v>
      </c>
    </row>
    <row r="1486" spans="1:18" x14ac:dyDescent="0.35">
      <c r="A1486" s="1">
        <v>7721</v>
      </c>
      <c r="B1486" s="1">
        <v>165095</v>
      </c>
      <c r="C1486" s="1">
        <v>30603</v>
      </c>
      <c r="D1486" s="1">
        <v>12</v>
      </c>
      <c r="E1486" s="1">
        <v>2</v>
      </c>
      <c r="F1486" s="1">
        <v>767</v>
      </c>
      <c r="G1486" s="1">
        <v>1017</v>
      </c>
      <c r="H1486" s="2">
        <v>41492.614583333336</v>
      </c>
      <c r="I1486" s="2">
        <v>41492.677049999998</v>
      </c>
      <c r="J1486" s="1">
        <v>1</v>
      </c>
      <c r="K1486" s="1">
        <v>0</v>
      </c>
      <c r="L1486" s="2">
        <v>41491.984027777777</v>
      </c>
      <c r="M1486" s="1">
        <v>0</v>
      </c>
      <c r="N1486" s="1">
        <f t="shared" si="120"/>
        <v>2</v>
      </c>
      <c r="O1486" s="1">
        <f t="shared" si="121"/>
        <v>14</v>
      </c>
      <c r="P1486" s="1">
        <f t="shared" si="122"/>
        <v>6.2466666662658099E-2</v>
      </c>
      <c r="Q1486" s="1">
        <f t="shared" si="123"/>
        <v>1.4991999999037944</v>
      </c>
      <c r="R1486" s="1">
        <f t="shared" si="124"/>
        <v>0.63055555555911269</v>
      </c>
    </row>
    <row r="1487" spans="1:18" x14ac:dyDescent="0.35">
      <c r="A1487" s="1">
        <v>7275</v>
      </c>
      <c r="B1487" s="1">
        <v>180777</v>
      </c>
      <c r="C1487" s="1">
        <v>44505</v>
      </c>
      <c r="D1487" s="1">
        <v>24</v>
      </c>
      <c r="E1487" s="1">
        <v>2</v>
      </c>
      <c r="F1487" s="1">
        <v>1040</v>
      </c>
      <c r="G1487" s="1">
        <v>393</v>
      </c>
      <c r="H1487" s="2">
        <v>41572.15625</v>
      </c>
      <c r="I1487" s="2">
        <v>41572.188679999999</v>
      </c>
      <c r="J1487" s="1">
        <v>1</v>
      </c>
      <c r="K1487" s="1">
        <v>0</v>
      </c>
      <c r="L1487" s="2">
        <v>41571.525694444441</v>
      </c>
      <c r="M1487" s="1">
        <v>0</v>
      </c>
      <c r="N1487" s="1">
        <f t="shared" si="120"/>
        <v>5</v>
      </c>
      <c r="O1487" s="1">
        <f t="shared" si="121"/>
        <v>3</v>
      </c>
      <c r="P1487" s="1">
        <f t="shared" si="122"/>
        <v>3.2429999999294523E-2</v>
      </c>
      <c r="Q1487" s="1">
        <f t="shared" si="123"/>
        <v>0.77831999998306856</v>
      </c>
      <c r="R1487" s="1">
        <f t="shared" si="124"/>
        <v>0.63055555555911269</v>
      </c>
    </row>
    <row r="1488" spans="1:18" x14ac:dyDescent="0.35">
      <c r="A1488" s="1">
        <v>7614</v>
      </c>
      <c r="B1488" s="1">
        <v>167585</v>
      </c>
      <c r="C1488" s="1">
        <v>39842</v>
      </c>
      <c r="D1488" s="1">
        <v>89</v>
      </c>
      <c r="E1488" s="1">
        <v>2</v>
      </c>
      <c r="F1488" s="1">
        <v>1010</v>
      </c>
      <c r="G1488" s="1">
        <v>393</v>
      </c>
      <c r="H1488" s="2">
        <v>41504.291666666664</v>
      </c>
      <c r="I1488" s="2">
        <v>41504.346570000002</v>
      </c>
      <c r="J1488" s="1">
        <v>0</v>
      </c>
      <c r="K1488" s="1">
        <v>0</v>
      </c>
      <c r="L1488" s="2">
        <v>41503.659722222219</v>
      </c>
      <c r="M1488" s="1">
        <v>0</v>
      </c>
      <c r="N1488" s="1">
        <f t="shared" si="120"/>
        <v>7</v>
      </c>
      <c r="O1488" s="1">
        <f t="shared" si="121"/>
        <v>7</v>
      </c>
      <c r="P1488" s="1">
        <f t="shared" si="122"/>
        <v>5.4903333337279037E-2</v>
      </c>
      <c r="Q1488" s="1">
        <f t="shared" si="123"/>
        <v>1.3176800000946969</v>
      </c>
      <c r="R1488" s="1">
        <f t="shared" si="124"/>
        <v>0.63194444444525288</v>
      </c>
    </row>
    <row r="1489" spans="1:18" x14ac:dyDescent="0.35">
      <c r="A1489" s="1">
        <v>5853</v>
      </c>
      <c r="B1489" s="1">
        <v>177819</v>
      </c>
      <c r="C1489" s="1">
        <v>24277</v>
      </c>
      <c r="D1489" s="1">
        <v>24</v>
      </c>
      <c r="E1489" s="1">
        <v>2</v>
      </c>
      <c r="F1489" s="1">
        <v>83</v>
      </c>
      <c r="G1489" s="1">
        <v>393</v>
      </c>
      <c r="H1489" s="2">
        <v>41556.177083333336</v>
      </c>
      <c r="I1489" s="2">
        <v>41556.238100000002</v>
      </c>
      <c r="J1489" s="1">
        <v>1</v>
      </c>
      <c r="K1489" s="1">
        <v>0</v>
      </c>
      <c r="L1489" s="2">
        <v>41555.543749999997</v>
      </c>
      <c r="M1489" s="1">
        <v>0</v>
      </c>
      <c r="N1489" s="1">
        <f t="shared" si="120"/>
        <v>3</v>
      </c>
      <c r="O1489" s="1">
        <f t="shared" si="121"/>
        <v>4</v>
      </c>
      <c r="P1489" s="1">
        <f t="shared" si="122"/>
        <v>6.1016666666546371E-2</v>
      </c>
      <c r="Q1489" s="1">
        <f t="shared" si="123"/>
        <v>1.4643999999971129</v>
      </c>
      <c r="R1489" s="1">
        <f t="shared" si="124"/>
        <v>0.63333333333866904</v>
      </c>
    </row>
    <row r="1490" spans="1:18" x14ac:dyDescent="0.35">
      <c r="A1490" s="1">
        <v>6787</v>
      </c>
      <c r="B1490" s="1">
        <v>159528</v>
      </c>
      <c r="C1490" s="1">
        <v>15442</v>
      </c>
      <c r="D1490" s="1">
        <v>12</v>
      </c>
      <c r="E1490" s="1">
        <v>2</v>
      </c>
      <c r="F1490" s="1">
        <v>776</v>
      </c>
      <c r="G1490" s="1">
        <v>393</v>
      </c>
      <c r="H1490" s="2">
        <v>41465.239583333336</v>
      </c>
      <c r="I1490" s="2">
        <v>41465.28069</v>
      </c>
      <c r="J1490" s="1">
        <v>0</v>
      </c>
      <c r="K1490" s="1">
        <v>0</v>
      </c>
      <c r="L1490" s="2">
        <v>41464.604861111111</v>
      </c>
      <c r="M1490" s="1">
        <v>0</v>
      </c>
      <c r="N1490" s="1">
        <f t="shared" si="120"/>
        <v>3</v>
      </c>
      <c r="O1490" s="1">
        <f t="shared" si="121"/>
        <v>5</v>
      </c>
      <c r="P1490" s="1">
        <f t="shared" si="122"/>
        <v>4.1106666663836222E-2</v>
      </c>
      <c r="Q1490" s="1">
        <f t="shared" si="123"/>
        <v>0.98655999993206933</v>
      </c>
      <c r="R1490" s="1">
        <f t="shared" si="124"/>
        <v>0.63472222222480923</v>
      </c>
    </row>
    <row r="1491" spans="1:18" x14ac:dyDescent="0.35">
      <c r="A1491" s="1">
        <v>5776</v>
      </c>
      <c r="B1491" s="1">
        <v>162927</v>
      </c>
      <c r="C1491" s="1">
        <v>14685</v>
      </c>
      <c r="D1491" s="1">
        <v>12</v>
      </c>
      <c r="E1491" s="1">
        <v>2</v>
      </c>
      <c r="F1491" s="1">
        <v>776</v>
      </c>
      <c r="G1491" s="1">
        <v>393</v>
      </c>
      <c r="H1491" s="2">
        <v>41482.989583333336</v>
      </c>
      <c r="I1491" s="2">
        <v>41483.04765</v>
      </c>
      <c r="J1491" s="1">
        <v>1</v>
      </c>
      <c r="K1491" s="1">
        <v>0</v>
      </c>
      <c r="L1491" s="2">
        <v>41482.354166666664</v>
      </c>
      <c r="M1491" s="1">
        <v>0</v>
      </c>
      <c r="N1491" s="1">
        <f t="shared" si="120"/>
        <v>6</v>
      </c>
      <c r="O1491" s="1">
        <f t="shared" si="121"/>
        <v>23</v>
      </c>
      <c r="P1491" s="1">
        <f t="shared" si="122"/>
        <v>5.8066666664672084E-2</v>
      </c>
      <c r="Q1491" s="1">
        <f t="shared" si="123"/>
        <v>1.39359999995213</v>
      </c>
      <c r="R1491" s="1">
        <f t="shared" si="124"/>
        <v>0.63541666667151731</v>
      </c>
    </row>
    <row r="1492" spans="1:18" x14ac:dyDescent="0.35">
      <c r="A1492" s="1">
        <v>7819</v>
      </c>
      <c r="B1492" s="1">
        <v>168414</v>
      </c>
      <c r="C1492" s="1">
        <v>40264</v>
      </c>
      <c r="D1492" s="1">
        <v>12</v>
      </c>
      <c r="E1492" s="1">
        <v>2</v>
      </c>
      <c r="F1492" s="1">
        <v>83</v>
      </c>
      <c r="G1492" s="1">
        <v>393</v>
      </c>
      <c r="H1492" s="2">
        <v>41508.083333333336</v>
      </c>
      <c r="I1492" s="2">
        <v>41508.136590000002</v>
      </c>
      <c r="J1492" s="1">
        <v>1</v>
      </c>
      <c r="K1492" s="1">
        <v>0</v>
      </c>
      <c r="L1492" s="2">
        <v>41507.447916666664</v>
      </c>
      <c r="M1492" s="1">
        <v>0</v>
      </c>
      <c r="N1492" s="1">
        <f t="shared" si="120"/>
        <v>4</v>
      </c>
      <c r="O1492" s="1">
        <f t="shared" si="121"/>
        <v>2</v>
      </c>
      <c r="P1492" s="1">
        <f t="shared" si="122"/>
        <v>5.3256666666129604E-2</v>
      </c>
      <c r="Q1492" s="1">
        <f t="shared" si="123"/>
        <v>1.2781599999871105</v>
      </c>
      <c r="R1492" s="1">
        <f t="shared" si="124"/>
        <v>0.63541666667151731</v>
      </c>
    </row>
    <row r="1493" spans="1:18" x14ac:dyDescent="0.35">
      <c r="A1493" s="1">
        <v>7698</v>
      </c>
      <c r="B1493" s="1">
        <v>166599</v>
      </c>
      <c r="C1493" s="1">
        <v>21825</v>
      </c>
      <c r="D1493" s="1">
        <v>12</v>
      </c>
      <c r="E1493" s="1">
        <v>2</v>
      </c>
      <c r="F1493" s="1">
        <v>531</v>
      </c>
      <c r="G1493" s="1">
        <v>393</v>
      </c>
      <c r="H1493" s="2">
        <v>41500.125</v>
      </c>
      <c r="I1493" s="2">
        <v>41500.156089999997</v>
      </c>
      <c r="J1493" s="1">
        <v>0</v>
      </c>
      <c r="K1493" s="1">
        <v>0</v>
      </c>
      <c r="L1493" s="2">
        <v>41499.488888888889</v>
      </c>
      <c r="M1493" s="1">
        <v>0</v>
      </c>
      <c r="N1493" s="1">
        <f t="shared" si="120"/>
        <v>3</v>
      </c>
      <c r="O1493" s="1">
        <f t="shared" si="121"/>
        <v>3</v>
      </c>
      <c r="P1493" s="1">
        <f t="shared" si="122"/>
        <v>3.1089999996765982E-2</v>
      </c>
      <c r="Q1493" s="1">
        <f t="shared" si="123"/>
        <v>0.74615999992238358</v>
      </c>
      <c r="R1493" s="1">
        <f t="shared" si="124"/>
        <v>0.63611111111094942</v>
      </c>
    </row>
    <row r="1494" spans="1:18" x14ac:dyDescent="0.35">
      <c r="A1494" s="1">
        <v>7755</v>
      </c>
      <c r="B1494" s="1">
        <v>179234</v>
      </c>
      <c r="C1494" s="1">
        <v>32714</v>
      </c>
      <c r="D1494" s="1">
        <v>12</v>
      </c>
      <c r="E1494" s="1">
        <v>1</v>
      </c>
      <c r="F1494" s="1">
        <v>515</v>
      </c>
      <c r="G1494" s="1" t="s">
        <v>12</v>
      </c>
      <c r="H1494" s="2">
        <v>41563.166666666664</v>
      </c>
      <c r="I1494" s="2">
        <v>41563.999309999999</v>
      </c>
      <c r="J1494" s="1">
        <v>0</v>
      </c>
      <c r="K1494" s="1">
        <v>0</v>
      </c>
      <c r="L1494" s="2">
        <v>41562.529861111114</v>
      </c>
      <c r="M1494" s="1">
        <v>0</v>
      </c>
      <c r="N1494" s="1">
        <f t="shared" si="120"/>
        <v>3</v>
      </c>
      <c r="O1494" s="1">
        <f t="shared" si="121"/>
        <v>4</v>
      </c>
      <c r="P1494" s="1">
        <f t="shared" si="122"/>
        <v>0.83264333333499962</v>
      </c>
      <c r="Q1494" s="1">
        <f t="shared" si="123"/>
        <v>19.983440000039991</v>
      </c>
      <c r="R1494" s="1">
        <f t="shared" si="124"/>
        <v>0.63680555555038154</v>
      </c>
    </row>
    <row r="1495" spans="1:18" x14ac:dyDescent="0.35">
      <c r="A1495" s="1">
        <v>7971</v>
      </c>
      <c r="B1495" s="1">
        <v>157672</v>
      </c>
      <c r="C1495" s="1">
        <v>15947</v>
      </c>
      <c r="D1495" s="1">
        <v>12</v>
      </c>
      <c r="E1495" s="1">
        <v>2</v>
      </c>
      <c r="F1495" s="1">
        <v>575</v>
      </c>
      <c r="G1495" s="1">
        <v>393</v>
      </c>
      <c r="H1495" s="2">
        <v>41456.197916666664</v>
      </c>
      <c r="I1495" s="2">
        <v>41456.223400000003</v>
      </c>
      <c r="J1495" s="1">
        <v>1</v>
      </c>
      <c r="K1495" s="1">
        <v>0</v>
      </c>
      <c r="L1495" s="2">
        <v>41455.55972222222</v>
      </c>
      <c r="M1495" s="1">
        <v>0</v>
      </c>
      <c r="N1495" s="1">
        <f t="shared" si="120"/>
        <v>1</v>
      </c>
      <c r="O1495" s="1">
        <f t="shared" si="121"/>
        <v>4</v>
      </c>
      <c r="P1495" s="1">
        <f t="shared" si="122"/>
        <v>2.5483333338343073E-2</v>
      </c>
      <c r="Q1495" s="1">
        <f t="shared" si="123"/>
        <v>0.61160000012023374</v>
      </c>
      <c r="R1495" s="1">
        <f t="shared" si="124"/>
        <v>0.63819444444379769</v>
      </c>
    </row>
    <row r="1496" spans="1:18" x14ac:dyDescent="0.35">
      <c r="A1496" s="1">
        <v>6038</v>
      </c>
      <c r="B1496" s="1">
        <v>169562</v>
      </c>
      <c r="C1496" s="1">
        <v>40802</v>
      </c>
      <c r="D1496" s="1">
        <v>12</v>
      </c>
      <c r="E1496" s="1">
        <v>2</v>
      </c>
      <c r="F1496" s="1">
        <v>393</v>
      </c>
      <c r="G1496" s="1">
        <v>1044</v>
      </c>
      <c r="H1496" s="2">
        <v>41514.354166666664</v>
      </c>
      <c r="I1496" s="2">
        <v>41514.440069999997</v>
      </c>
      <c r="J1496" s="1">
        <v>0</v>
      </c>
      <c r="K1496" s="1">
        <v>0</v>
      </c>
      <c r="L1496" s="2">
        <v>41513.715277777781</v>
      </c>
      <c r="M1496" s="1">
        <v>0</v>
      </c>
      <c r="N1496" s="1">
        <f t="shared" si="120"/>
        <v>3</v>
      </c>
      <c r="O1496" s="1">
        <f t="shared" si="121"/>
        <v>8</v>
      </c>
      <c r="P1496" s="1">
        <f t="shared" si="122"/>
        <v>8.5903333332680631E-2</v>
      </c>
      <c r="Q1496" s="1">
        <f t="shared" si="123"/>
        <v>2.0616799999843352</v>
      </c>
      <c r="R1496" s="1">
        <f t="shared" si="124"/>
        <v>0.63888888888322981</v>
      </c>
    </row>
    <row r="1497" spans="1:18" x14ac:dyDescent="0.35">
      <c r="A1497" s="1">
        <v>7809</v>
      </c>
      <c r="B1497" s="1">
        <v>165056</v>
      </c>
      <c r="C1497" s="1">
        <v>38476</v>
      </c>
      <c r="D1497" s="1">
        <v>12</v>
      </c>
      <c r="E1497" s="1">
        <v>3</v>
      </c>
      <c r="F1497" s="1">
        <v>559</v>
      </c>
      <c r="G1497" s="1" t="s">
        <v>12</v>
      </c>
      <c r="H1497" s="2">
        <v>41492.5</v>
      </c>
      <c r="I1497" s="2">
        <v>41492.875</v>
      </c>
      <c r="J1497" s="1">
        <v>0</v>
      </c>
      <c r="K1497" s="1">
        <v>0</v>
      </c>
      <c r="L1497" s="2">
        <v>41491.861111111109</v>
      </c>
      <c r="M1497" s="1">
        <v>0</v>
      </c>
      <c r="N1497" s="1">
        <f t="shared" si="120"/>
        <v>2</v>
      </c>
      <c r="O1497" s="1">
        <f t="shared" si="121"/>
        <v>12</v>
      </c>
      <c r="P1497" s="1">
        <f t="shared" si="122"/>
        <v>0.375</v>
      </c>
      <c r="Q1497" s="1">
        <f t="shared" si="123"/>
        <v>9</v>
      </c>
      <c r="R1497" s="1">
        <f t="shared" si="124"/>
        <v>0.63888888889050577</v>
      </c>
    </row>
    <row r="1498" spans="1:18" x14ac:dyDescent="0.35">
      <c r="A1498" s="1">
        <v>5547</v>
      </c>
      <c r="B1498" s="1">
        <v>169272</v>
      </c>
      <c r="C1498" s="1">
        <v>40668</v>
      </c>
      <c r="D1498" s="1">
        <v>12</v>
      </c>
      <c r="E1498" s="1">
        <v>3</v>
      </c>
      <c r="F1498" s="1">
        <v>376</v>
      </c>
      <c r="G1498" s="1" t="s">
        <v>12</v>
      </c>
      <c r="H1498" s="2">
        <v>41512.4375</v>
      </c>
      <c r="I1498" s="2">
        <v>41512.854169999999</v>
      </c>
      <c r="J1498" s="1">
        <v>0</v>
      </c>
      <c r="K1498" s="1">
        <v>0</v>
      </c>
      <c r="L1498" s="2">
        <v>41511.797222222223</v>
      </c>
      <c r="M1498" s="1">
        <v>0</v>
      </c>
      <c r="N1498" s="1">
        <f t="shared" si="120"/>
        <v>1</v>
      </c>
      <c r="O1498" s="1">
        <f t="shared" si="121"/>
        <v>10</v>
      </c>
      <c r="P1498" s="1">
        <f t="shared" si="122"/>
        <v>0.41666999999870313</v>
      </c>
      <c r="Q1498" s="1">
        <f t="shared" si="123"/>
        <v>10.000079999968875</v>
      </c>
      <c r="R1498" s="1">
        <f t="shared" si="124"/>
        <v>0.64027777777664596</v>
      </c>
    </row>
    <row r="1499" spans="1:18" x14ac:dyDescent="0.35">
      <c r="A1499" s="1">
        <v>5583</v>
      </c>
      <c r="B1499" s="1">
        <v>163511</v>
      </c>
      <c r="C1499" s="1">
        <v>37968</v>
      </c>
      <c r="D1499" s="1">
        <v>12</v>
      </c>
      <c r="E1499" s="1">
        <v>2</v>
      </c>
      <c r="F1499" s="1">
        <v>1320</v>
      </c>
      <c r="G1499" s="1">
        <v>393</v>
      </c>
      <c r="H1499" s="2">
        <v>41486.25</v>
      </c>
      <c r="I1499" s="2">
        <v>41486.301010000003</v>
      </c>
      <c r="J1499" s="1">
        <v>1</v>
      </c>
      <c r="K1499" s="1">
        <v>0</v>
      </c>
      <c r="L1499" s="2">
        <v>41485.607638888891</v>
      </c>
      <c r="M1499" s="1">
        <v>0</v>
      </c>
      <c r="N1499" s="1">
        <f t="shared" si="120"/>
        <v>3</v>
      </c>
      <c r="O1499" s="1">
        <f t="shared" si="121"/>
        <v>6</v>
      </c>
      <c r="P1499" s="1">
        <f t="shared" si="122"/>
        <v>5.1010000002861489E-2</v>
      </c>
      <c r="Q1499" s="1">
        <f t="shared" si="123"/>
        <v>1.2242400000686757</v>
      </c>
      <c r="R1499" s="1">
        <f t="shared" si="124"/>
        <v>0.64236111110949423</v>
      </c>
    </row>
    <row r="1500" spans="1:18" x14ac:dyDescent="0.35">
      <c r="A1500" s="1">
        <v>6635</v>
      </c>
      <c r="B1500" s="1">
        <v>137502</v>
      </c>
      <c r="C1500" s="1">
        <v>19432</v>
      </c>
      <c r="D1500" s="1">
        <v>28</v>
      </c>
      <c r="E1500" s="1">
        <v>2</v>
      </c>
      <c r="F1500" s="1">
        <v>571</v>
      </c>
      <c r="G1500" s="1">
        <v>393</v>
      </c>
      <c r="H1500" s="2">
        <v>41317.635416666664</v>
      </c>
      <c r="I1500" s="2">
        <v>41318</v>
      </c>
      <c r="J1500" s="1">
        <v>1</v>
      </c>
      <c r="K1500" s="1">
        <v>0</v>
      </c>
      <c r="L1500" s="2">
        <v>41316.992361111108</v>
      </c>
      <c r="M1500" s="1">
        <v>0</v>
      </c>
      <c r="N1500" s="1">
        <f t="shared" si="120"/>
        <v>2</v>
      </c>
      <c r="O1500" s="1">
        <f t="shared" si="121"/>
        <v>15</v>
      </c>
      <c r="P1500" s="1">
        <f t="shared" si="122"/>
        <v>0.36458333333575865</v>
      </c>
      <c r="Q1500" s="1">
        <f t="shared" si="123"/>
        <v>8.7500000000582077</v>
      </c>
      <c r="R1500" s="1">
        <f t="shared" si="124"/>
        <v>0.64305555555620231</v>
      </c>
    </row>
    <row r="1501" spans="1:18" x14ac:dyDescent="0.35">
      <c r="A1501" s="1">
        <v>7917</v>
      </c>
      <c r="B1501" s="1">
        <v>160368</v>
      </c>
      <c r="C1501" s="1">
        <v>25035</v>
      </c>
      <c r="D1501" s="1">
        <v>12</v>
      </c>
      <c r="E1501" s="1">
        <v>2</v>
      </c>
      <c r="F1501" s="1">
        <v>300</v>
      </c>
      <c r="G1501" s="1">
        <v>393</v>
      </c>
      <c r="H1501" s="2">
        <v>41469.145833333336</v>
      </c>
      <c r="I1501" s="2">
        <v>41469.193529999997</v>
      </c>
      <c r="J1501" s="1">
        <v>1</v>
      </c>
      <c r="K1501" s="1">
        <v>0</v>
      </c>
      <c r="L1501" s="2">
        <v>41468.50277777778</v>
      </c>
      <c r="M1501" s="1">
        <v>0</v>
      </c>
      <c r="N1501" s="1">
        <f t="shared" si="120"/>
        <v>7</v>
      </c>
      <c r="O1501" s="1">
        <f t="shared" si="121"/>
        <v>3</v>
      </c>
      <c r="P1501" s="1">
        <f t="shared" si="122"/>
        <v>4.7696666661067866E-2</v>
      </c>
      <c r="Q1501" s="1">
        <f t="shared" si="123"/>
        <v>1.1447199998656288</v>
      </c>
      <c r="R1501" s="1">
        <f t="shared" si="124"/>
        <v>0.64305555555620231</v>
      </c>
    </row>
    <row r="1502" spans="1:18" x14ac:dyDescent="0.35">
      <c r="A1502" s="1">
        <v>7968</v>
      </c>
      <c r="B1502" s="1">
        <v>166313</v>
      </c>
      <c r="C1502" s="1">
        <v>39158</v>
      </c>
      <c r="D1502" s="1">
        <v>89</v>
      </c>
      <c r="E1502" s="1">
        <v>2</v>
      </c>
      <c r="F1502" s="1">
        <v>393</v>
      </c>
      <c r="G1502" s="1">
        <v>1333</v>
      </c>
      <c r="H1502" s="2">
        <v>41498.520833333336</v>
      </c>
      <c r="I1502" s="2">
        <v>41498.597950000003</v>
      </c>
      <c r="J1502" s="1">
        <v>1</v>
      </c>
      <c r="K1502" s="1">
        <v>0</v>
      </c>
      <c r="L1502" s="2">
        <v>41497.877083333333</v>
      </c>
      <c r="M1502" s="1">
        <v>0</v>
      </c>
      <c r="N1502" s="1">
        <f t="shared" si="120"/>
        <v>1</v>
      </c>
      <c r="O1502" s="1">
        <f t="shared" si="121"/>
        <v>12</v>
      </c>
      <c r="P1502" s="1">
        <f t="shared" si="122"/>
        <v>7.7116666667279787E-2</v>
      </c>
      <c r="Q1502" s="1">
        <f t="shared" si="123"/>
        <v>1.8508000000147149</v>
      </c>
      <c r="R1502" s="1">
        <f t="shared" si="124"/>
        <v>0.64375000000291038</v>
      </c>
    </row>
    <row r="1503" spans="1:18" x14ac:dyDescent="0.35">
      <c r="A1503" s="1">
        <v>7473</v>
      </c>
      <c r="B1503" s="1">
        <v>171261</v>
      </c>
      <c r="C1503" s="1">
        <v>29648</v>
      </c>
      <c r="D1503" s="1">
        <v>12</v>
      </c>
      <c r="E1503" s="1">
        <v>3</v>
      </c>
      <c r="F1503" s="1">
        <v>58</v>
      </c>
      <c r="G1503" s="1" t="s">
        <v>12</v>
      </c>
      <c r="H1503" s="2">
        <v>41521.375</v>
      </c>
      <c r="I1503" s="2">
        <v>41521.484479999999</v>
      </c>
      <c r="J1503" s="1">
        <v>0</v>
      </c>
      <c r="K1503" s="1">
        <v>0</v>
      </c>
      <c r="L1503" s="2">
        <v>41520.731249999997</v>
      </c>
      <c r="M1503" s="1">
        <v>0</v>
      </c>
      <c r="N1503" s="1">
        <f t="shared" si="120"/>
        <v>3</v>
      </c>
      <c r="O1503" s="1">
        <f t="shared" si="121"/>
        <v>9</v>
      </c>
      <c r="P1503" s="1">
        <f t="shared" si="122"/>
        <v>0.10947999999916647</v>
      </c>
      <c r="Q1503" s="1">
        <f t="shared" si="123"/>
        <v>2.6275199999799952</v>
      </c>
      <c r="R1503" s="1">
        <f t="shared" si="124"/>
        <v>0.64375000000291038</v>
      </c>
    </row>
    <row r="1504" spans="1:18" x14ac:dyDescent="0.35">
      <c r="A1504" s="1">
        <v>5647</v>
      </c>
      <c r="B1504" s="1">
        <v>146434</v>
      </c>
      <c r="C1504" s="1">
        <v>29432</v>
      </c>
      <c r="D1504" s="1">
        <v>12</v>
      </c>
      <c r="E1504" s="1">
        <v>2</v>
      </c>
      <c r="F1504" s="1">
        <v>292</v>
      </c>
      <c r="G1504" s="1">
        <v>393</v>
      </c>
      <c r="H1504" s="2">
        <v>41392.416666666664</v>
      </c>
      <c r="I1504" s="2">
        <v>41393</v>
      </c>
      <c r="J1504" s="1">
        <v>1</v>
      </c>
      <c r="K1504" s="1">
        <v>0</v>
      </c>
      <c r="L1504" s="2">
        <v>41391.772222222222</v>
      </c>
      <c r="M1504" s="1">
        <v>0</v>
      </c>
      <c r="N1504" s="1">
        <f t="shared" si="120"/>
        <v>7</v>
      </c>
      <c r="O1504" s="1">
        <f t="shared" si="121"/>
        <v>10</v>
      </c>
      <c r="P1504" s="1">
        <f t="shared" si="122"/>
        <v>0.58333333333575865</v>
      </c>
      <c r="Q1504" s="1">
        <f t="shared" si="123"/>
        <v>14.000000000058208</v>
      </c>
      <c r="R1504" s="1">
        <f t="shared" si="124"/>
        <v>0.6444444444423425</v>
      </c>
    </row>
    <row r="1505" spans="1:18" x14ac:dyDescent="0.35">
      <c r="A1505" s="1">
        <v>5441</v>
      </c>
      <c r="B1505" s="1">
        <v>159920</v>
      </c>
      <c r="C1505" s="1">
        <v>36266</v>
      </c>
      <c r="D1505" s="1">
        <v>12</v>
      </c>
      <c r="E1505" s="1">
        <v>3</v>
      </c>
      <c r="F1505" s="1">
        <v>585</v>
      </c>
      <c r="G1505" s="1" t="s">
        <v>12</v>
      </c>
      <c r="H1505" s="2">
        <v>41467.270833333336</v>
      </c>
      <c r="I1505" s="2">
        <v>41467.645830000001</v>
      </c>
      <c r="J1505" s="1">
        <v>0</v>
      </c>
      <c r="K1505" s="1">
        <v>0</v>
      </c>
      <c r="L1505" s="2">
        <v>41466.625694444447</v>
      </c>
      <c r="M1505" s="1">
        <v>0</v>
      </c>
      <c r="N1505" s="1">
        <f t="shared" si="120"/>
        <v>5</v>
      </c>
      <c r="O1505" s="1">
        <f t="shared" si="121"/>
        <v>6</v>
      </c>
      <c r="P1505" s="1">
        <f t="shared" si="122"/>
        <v>0.37499666666553821</v>
      </c>
      <c r="Q1505" s="1">
        <f t="shared" si="123"/>
        <v>8.9999199999729171</v>
      </c>
      <c r="R1505" s="1">
        <f t="shared" si="124"/>
        <v>0.64513888888905058</v>
      </c>
    </row>
    <row r="1506" spans="1:18" x14ac:dyDescent="0.35">
      <c r="A1506" s="1">
        <v>6528</v>
      </c>
      <c r="B1506" s="1">
        <v>173070</v>
      </c>
      <c r="C1506" s="1">
        <v>41230</v>
      </c>
      <c r="D1506" s="1">
        <v>12</v>
      </c>
      <c r="E1506" s="1">
        <v>3</v>
      </c>
      <c r="F1506" s="1">
        <v>1278</v>
      </c>
      <c r="G1506" s="1" t="s">
        <v>12</v>
      </c>
      <c r="H1506" s="2">
        <v>41530.354166666664</v>
      </c>
      <c r="I1506" s="2">
        <v>41530.5625</v>
      </c>
      <c r="J1506" s="1">
        <v>1</v>
      </c>
      <c r="K1506" s="1">
        <v>0</v>
      </c>
      <c r="L1506" s="2">
        <v>41529.708333333336</v>
      </c>
      <c r="M1506" s="1">
        <v>0</v>
      </c>
      <c r="N1506" s="1">
        <f t="shared" si="120"/>
        <v>5</v>
      </c>
      <c r="O1506" s="1">
        <f t="shared" si="121"/>
        <v>8</v>
      </c>
      <c r="P1506" s="1">
        <f t="shared" si="122"/>
        <v>0.20833333333575865</v>
      </c>
      <c r="Q1506" s="1">
        <f t="shared" si="123"/>
        <v>5.0000000000582077</v>
      </c>
      <c r="R1506" s="1">
        <f t="shared" si="124"/>
        <v>0.64583333332848269</v>
      </c>
    </row>
    <row r="1507" spans="1:18" x14ac:dyDescent="0.35">
      <c r="A1507" s="1">
        <v>6825</v>
      </c>
      <c r="B1507" s="1">
        <v>162546</v>
      </c>
      <c r="C1507" s="1">
        <v>37517</v>
      </c>
      <c r="D1507" s="1">
        <v>12</v>
      </c>
      <c r="E1507" s="1">
        <v>3</v>
      </c>
      <c r="F1507" s="1">
        <v>142</v>
      </c>
      <c r="G1507" s="1" t="s">
        <v>12</v>
      </c>
      <c r="H1507" s="2">
        <v>41481.125</v>
      </c>
      <c r="I1507" s="2">
        <v>41481.5</v>
      </c>
      <c r="J1507" s="1">
        <v>0</v>
      </c>
      <c r="K1507" s="1">
        <v>1</v>
      </c>
      <c r="L1507" s="2">
        <v>41480.479166666664</v>
      </c>
      <c r="M1507" s="1">
        <v>0</v>
      </c>
      <c r="N1507" s="1">
        <f t="shared" si="120"/>
        <v>5</v>
      </c>
      <c r="O1507" s="1">
        <f t="shared" si="121"/>
        <v>3</v>
      </c>
      <c r="P1507" s="1">
        <f t="shared" si="122"/>
        <v>0.375</v>
      </c>
      <c r="Q1507" s="1">
        <f t="shared" si="123"/>
        <v>9</v>
      </c>
      <c r="R1507" s="1">
        <f t="shared" si="124"/>
        <v>0.64583333333575865</v>
      </c>
    </row>
    <row r="1508" spans="1:18" x14ac:dyDescent="0.35">
      <c r="A1508" s="1">
        <v>5779</v>
      </c>
      <c r="B1508" s="1">
        <v>166056</v>
      </c>
      <c r="C1508" s="1">
        <v>39030</v>
      </c>
      <c r="D1508" s="1">
        <v>12</v>
      </c>
      <c r="E1508" s="1">
        <v>2</v>
      </c>
      <c r="F1508" s="1">
        <v>1244</v>
      </c>
      <c r="G1508" s="1">
        <v>1282</v>
      </c>
      <c r="H1508" s="2">
        <v>41497.3125</v>
      </c>
      <c r="I1508" s="2">
        <v>41497.335650000001</v>
      </c>
      <c r="J1508" s="1">
        <v>0</v>
      </c>
      <c r="K1508" s="1">
        <v>0</v>
      </c>
      <c r="L1508" s="2">
        <v>41496.665972222225</v>
      </c>
      <c r="M1508" s="1">
        <v>0</v>
      </c>
      <c r="N1508" s="1">
        <f t="shared" si="120"/>
        <v>7</v>
      </c>
      <c r="O1508" s="1">
        <f t="shared" si="121"/>
        <v>7</v>
      </c>
      <c r="P1508" s="1">
        <f t="shared" si="122"/>
        <v>2.3150000000896398E-2</v>
      </c>
      <c r="Q1508" s="1">
        <f t="shared" si="123"/>
        <v>0.55560000002151355</v>
      </c>
      <c r="R1508" s="1">
        <f t="shared" si="124"/>
        <v>0.64652777777519077</v>
      </c>
    </row>
    <row r="1509" spans="1:18" x14ac:dyDescent="0.35">
      <c r="A1509" s="1">
        <v>6097</v>
      </c>
      <c r="B1509" s="1">
        <v>162453</v>
      </c>
      <c r="C1509" s="1">
        <v>37478</v>
      </c>
      <c r="D1509" s="1">
        <v>12</v>
      </c>
      <c r="E1509" s="1">
        <v>2</v>
      </c>
      <c r="F1509" s="1">
        <v>1089</v>
      </c>
      <c r="G1509" s="1">
        <v>393</v>
      </c>
      <c r="H1509" s="2">
        <v>41480.4375</v>
      </c>
      <c r="I1509" s="2">
        <v>41480.521110000001</v>
      </c>
      <c r="J1509" s="1">
        <v>0</v>
      </c>
      <c r="K1509" s="1">
        <v>0</v>
      </c>
      <c r="L1509" s="2">
        <v>41479.790277777778</v>
      </c>
      <c r="M1509" s="1">
        <v>0</v>
      </c>
      <c r="N1509" s="1">
        <f t="shared" si="120"/>
        <v>4</v>
      </c>
      <c r="O1509" s="1">
        <f t="shared" si="121"/>
        <v>10</v>
      </c>
      <c r="P1509" s="1">
        <f t="shared" si="122"/>
        <v>8.3610000001499429E-2</v>
      </c>
      <c r="Q1509" s="1">
        <f t="shared" si="123"/>
        <v>2.0066400000359863</v>
      </c>
      <c r="R1509" s="1">
        <f t="shared" si="124"/>
        <v>0.64722222222189885</v>
      </c>
    </row>
    <row r="1510" spans="1:18" x14ac:dyDescent="0.35">
      <c r="A1510" s="1">
        <v>7265</v>
      </c>
      <c r="B1510" s="1">
        <v>175132</v>
      </c>
      <c r="C1510" s="1">
        <v>42985</v>
      </c>
      <c r="D1510" s="1">
        <v>12</v>
      </c>
      <c r="E1510" s="1">
        <v>2</v>
      </c>
      <c r="F1510" s="1">
        <v>776</v>
      </c>
      <c r="G1510" s="1">
        <v>220</v>
      </c>
      <c r="H1510" s="2">
        <v>41541.375</v>
      </c>
      <c r="I1510" s="2">
        <v>41541.418039999997</v>
      </c>
      <c r="J1510" s="1">
        <v>0</v>
      </c>
      <c r="K1510" s="1">
        <v>0</v>
      </c>
      <c r="L1510" s="2">
        <v>41540.727777777778</v>
      </c>
      <c r="M1510" s="1">
        <v>0</v>
      </c>
      <c r="N1510" s="1">
        <f t="shared" si="120"/>
        <v>2</v>
      </c>
      <c r="O1510" s="1">
        <f t="shared" si="121"/>
        <v>9</v>
      </c>
      <c r="P1510" s="1">
        <f t="shared" si="122"/>
        <v>4.3039999996835832E-2</v>
      </c>
      <c r="Q1510" s="1">
        <f t="shared" si="123"/>
        <v>1.03295999992406</v>
      </c>
      <c r="R1510" s="1">
        <f t="shared" si="124"/>
        <v>0.64722222222189885</v>
      </c>
    </row>
    <row r="1511" spans="1:18" x14ac:dyDescent="0.35">
      <c r="A1511" s="1">
        <v>6915</v>
      </c>
      <c r="B1511" s="1">
        <v>177868</v>
      </c>
      <c r="C1511" s="1">
        <v>44652</v>
      </c>
      <c r="D1511" s="1">
        <v>12</v>
      </c>
      <c r="E1511" s="1">
        <v>3</v>
      </c>
      <c r="F1511" s="1">
        <v>1248</v>
      </c>
      <c r="G1511" s="1" t="s">
        <v>12</v>
      </c>
      <c r="H1511" s="2">
        <v>41556.375</v>
      </c>
      <c r="I1511" s="2">
        <v>41556.651160000001</v>
      </c>
      <c r="J1511" s="1">
        <v>0</v>
      </c>
      <c r="K1511" s="1">
        <v>1</v>
      </c>
      <c r="L1511" s="2">
        <v>41555.727777777778</v>
      </c>
      <c r="M1511" s="1">
        <v>0</v>
      </c>
      <c r="N1511" s="1">
        <f t="shared" si="120"/>
        <v>3</v>
      </c>
      <c r="O1511" s="1">
        <f t="shared" si="121"/>
        <v>9</v>
      </c>
      <c r="P1511" s="1">
        <f t="shared" si="122"/>
        <v>0.27616000000125496</v>
      </c>
      <c r="Q1511" s="1">
        <f t="shared" si="123"/>
        <v>6.627840000030119</v>
      </c>
      <c r="R1511" s="1">
        <f t="shared" si="124"/>
        <v>0.64722222222189885</v>
      </c>
    </row>
    <row r="1512" spans="1:18" x14ac:dyDescent="0.35">
      <c r="A1512" s="1">
        <v>7565</v>
      </c>
      <c r="B1512" s="1">
        <v>182722</v>
      </c>
      <c r="C1512" s="1">
        <v>46958</v>
      </c>
      <c r="D1512" s="1">
        <v>12</v>
      </c>
      <c r="E1512" s="1">
        <v>2</v>
      </c>
      <c r="F1512" s="1">
        <v>293</v>
      </c>
      <c r="G1512" s="1">
        <v>393</v>
      </c>
      <c r="H1512" s="2">
        <v>41580.260416666664</v>
      </c>
      <c r="I1512" s="2">
        <v>41580.326050000003</v>
      </c>
      <c r="J1512" s="1">
        <v>1</v>
      </c>
      <c r="K1512" s="1">
        <v>0</v>
      </c>
      <c r="L1512" s="2">
        <v>41579.612500000003</v>
      </c>
      <c r="M1512" s="1">
        <v>0</v>
      </c>
      <c r="N1512" s="1">
        <f t="shared" si="120"/>
        <v>6</v>
      </c>
      <c r="O1512" s="1">
        <f t="shared" si="121"/>
        <v>6</v>
      </c>
      <c r="P1512" s="1">
        <f t="shared" si="122"/>
        <v>6.5633333339064848E-2</v>
      </c>
      <c r="Q1512" s="1">
        <f t="shared" si="123"/>
        <v>1.5752000001375563</v>
      </c>
      <c r="R1512" s="1">
        <f t="shared" si="124"/>
        <v>0.64791666666133096</v>
      </c>
    </row>
    <row r="1513" spans="1:18" x14ac:dyDescent="0.35">
      <c r="A1513" s="1">
        <v>7675</v>
      </c>
      <c r="B1513" s="1">
        <v>169004</v>
      </c>
      <c r="C1513" s="1">
        <v>23395</v>
      </c>
      <c r="D1513" s="1">
        <v>12</v>
      </c>
      <c r="E1513" s="1">
        <v>2</v>
      </c>
      <c r="F1513" s="1">
        <v>1120</v>
      </c>
      <c r="G1513" s="1">
        <v>393</v>
      </c>
      <c r="H1513" s="2">
        <v>41511.1875</v>
      </c>
      <c r="I1513" s="2">
        <v>41511.244530000004</v>
      </c>
      <c r="J1513" s="1">
        <v>0</v>
      </c>
      <c r="K1513" s="1">
        <v>0</v>
      </c>
      <c r="L1513" s="2">
        <v>41510.539583333331</v>
      </c>
      <c r="M1513" s="1">
        <v>0</v>
      </c>
      <c r="N1513" s="1">
        <f t="shared" si="120"/>
        <v>7</v>
      </c>
      <c r="O1513" s="1">
        <f t="shared" si="121"/>
        <v>4</v>
      </c>
      <c r="P1513" s="1">
        <f t="shared" si="122"/>
        <v>5.7030000003578607E-2</v>
      </c>
      <c r="Q1513" s="1">
        <f t="shared" si="123"/>
        <v>1.3687200000858866</v>
      </c>
      <c r="R1513" s="1">
        <f t="shared" si="124"/>
        <v>0.64791666666860692</v>
      </c>
    </row>
    <row r="1514" spans="1:18" x14ac:dyDescent="0.35">
      <c r="A1514" s="1">
        <v>6747</v>
      </c>
      <c r="B1514" s="1">
        <v>169289</v>
      </c>
      <c r="C1514" s="1">
        <v>40676</v>
      </c>
      <c r="D1514" s="1">
        <v>89</v>
      </c>
      <c r="E1514" s="1">
        <v>2</v>
      </c>
      <c r="F1514" s="1">
        <v>393</v>
      </c>
      <c r="G1514" s="1">
        <v>609</v>
      </c>
      <c r="H1514" s="2">
        <v>41512.510416666664</v>
      </c>
      <c r="I1514" s="2">
        <v>41512.554190000003</v>
      </c>
      <c r="J1514" s="1">
        <v>1</v>
      </c>
      <c r="K1514" s="1">
        <v>0</v>
      </c>
      <c r="L1514" s="2">
        <v>41511.86041666667</v>
      </c>
      <c r="M1514" s="1">
        <v>0</v>
      </c>
      <c r="N1514" s="1">
        <f t="shared" si="120"/>
        <v>1</v>
      </c>
      <c r="O1514" s="1">
        <f t="shared" si="121"/>
        <v>12</v>
      </c>
      <c r="P1514" s="1">
        <f t="shared" si="122"/>
        <v>4.3773333338322118E-2</v>
      </c>
      <c r="Q1514" s="1">
        <f t="shared" si="123"/>
        <v>1.0505600001197308</v>
      </c>
      <c r="R1514" s="1">
        <f t="shared" si="124"/>
        <v>0.64999999999417923</v>
      </c>
    </row>
    <row r="1515" spans="1:18" x14ac:dyDescent="0.35">
      <c r="A1515" s="1">
        <v>6395</v>
      </c>
      <c r="B1515" s="1">
        <v>164360</v>
      </c>
      <c r="C1515" s="1">
        <v>38215</v>
      </c>
      <c r="D1515" s="1">
        <v>28</v>
      </c>
      <c r="E1515" s="1">
        <v>2</v>
      </c>
      <c r="F1515" s="1">
        <v>87</v>
      </c>
      <c r="G1515" s="1">
        <v>393</v>
      </c>
      <c r="H1515" s="2">
        <v>41489.177083333336</v>
      </c>
      <c r="I1515" s="2">
        <v>41489.224459999998</v>
      </c>
      <c r="J1515" s="1">
        <v>0</v>
      </c>
      <c r="K1515" s="1">
        <v>0</v>
      </c>
      <c r="L1515" s="2">
        <v>41488.526388888888</v>
      </c>
      <c r="M1515" s="1">
        <v>0</v>
      </c>
      <c r="N1515" s="1">
        <f t="shared" si="120"/>
        <v>6</v>
      </c>
      <c r="O1515" s="1">
        <f t="shared" si="121"/>
        <v>4</v>
      </c>
      <c r="P1515" s="1">
        <f t="shared" si="122"/>
        <v>4.7376666661875788E-2</v>
      </c>
      <c r="Q1515" s="1">
        <f t="shared" si="123"/>
        <v>1.1370399998850189</v>
      </c>
      <c r="R1515" s="1">
        <f t="shared" si="124"/>
        <v>0.65069444444816327</v>
      </c>
    </row>
    <row r="1516" spans="1:18" x14ac:dyDescent="0.35">
      <c r="A1516" s="1">
        <v>6191</v>
      </c>
      <c r="B1516" s="1">
        <v>159299</v>
      </c>
      <c r="C1516" s="1">
        <v>35968</v>
      </c>
      <c r="D1516" s="1">
        <v>12</v>
      </c>
      <c r="E1516" s="1">
        <v>2</v>
      </c>
      <c r="F1516" s="1">
        <v>393</v>
      </c>
      <c r="G1516" s="1">
        <v>1280</v>
      </c>
      <c r="H1516" s="2">
        <v>41464.052083333336</v>
      </c>
      <c r="I1516" s="2">
        <v>41464.103940000001</v>
      </c>
      <c r="J1516" s="1">
        <v>1</v>
      </c>
      <c r="K1516" s="1">
        <v>0</v>
      </c>
      <c r="L1516" s="2">
        <v>41463.4</v>
      </c>
      <c r="M1516" s="1">
        <v>0</v>
      </c>
      <c r="N1516" s="1">
        <f t="shared" si="120"/>
        <v>2</v>
      </c>
      <c r="O1516" s="1">
        <f t="shared" si="121"/>
        <v>1</v>
      </c>
      <c r="P1516" s="1">
        <f t="shared" si="122"/>
        <v>5.1856666665116791E-2</v>
      </c>
      <c r="Q1516" s="1">
        <f t="shared" si="123"/>
        <v>1.244559999962803</v>
      </c>
      <c r="R1516" s="1">
        <f t="shared" si="124"/>
        <v>0.65208333333430346</v>
      </c>
    </row>
    <row r="1517" spans="1:18" x14ac:dyDescent="0.35">
      <c r="A1517" s="1">
        <v>6835</v>
      </c>
      <c r="B1517" s="1">
        <v>184743</v>
      </c>
      <c r="C1517" s="1">
        <v>23413</v>
      </c>
      <c r="D1517" s="1">
        <v>12</v>
      </c>
      <c r="E1517" s="1">
        <v>3</v>
      </c>
      <c r="F1517" s="1">
        <v>1183</v>
      </c>
      <c r="G1517" s="1" t="s">
        <v>12</v>
      </c>
      <c r="H1517" s="2">
        <v>41594.4375</v>
      </c>
      <c r="I1517" s="2">
        <v>41594.729169999999</v>
      </c>
      <c r="J1517" s="1">
        <v>1</v>
      </c>
      <c r="K1517" s="1">
        <v>0</v>
      </c>
      <c r="L1517" s="2">
        <v>41593.785416666666</v>
      </c>
      <c r="M1517" s="1">
        <v>0</v>
      </c>
      <c r="N1517" s="1">
        <f t="shared" si="120"/>
        <v>6</v>
      </c>
      <c r="O1517" s="1">
        <f t="shared" si="121"/>
        <v>10</v>
      </c>
      <c r="P1517" s="1">
        <f t="shared" si="122"/>
        <v>0.29166999999870313</v>
      </c>
      <c r="Q1517" s="1">
        <f t="shared" si="123"/>
        <v>7.0000799999688752</v>
      </c>
      <c r="R1517" s="1">
        <f t="shared" si="124"/>
        <v>0.65208333333430346</v>
      </c>
    </row>
    <row r="1518" spans="1:18" x14ac:dyDescent="0.35">
      <c r="A1518" s="1">
        <v>5627</v>
      </c>
      <c r="B1518" s="1">
        <v>183410</v>
      </c>
      <c r="C1518" s="1">
        <v>47418</v>
      </c>
      <c r="D1518" s="1">
        <v>90</v>
      </c>
      <c r="E1518" s="1">
        <v>2</v>
      </c>
      <c r="F1518" s="1">
        <v>393</v>
      </c>
      <c r="G1518" s="1">
        <v>293</v>
      </c>
      <c r="H1518" s="2">
        <v>41585.479166666664</v>
      </c>
      <c r="I1518" s="2">
        <v>41585.585529999997</v>
      </c>
      <c r="J1518" s="1">
        <v>0</v>
      </c>
      <c r="K1518" s="1">
        <v>0</v>
      </c>
      <c r="L1518" s="2">
        <v>41584.826388888891</v>
      </c>
      <c r="M1518" s="1">
        <v>0</v>
      </c>
      <c r="N1518" s="1">
        <f t="shared" si="120"/>
        <v>4</v>
      </c>
      <c r="O1518" s="1">
        <f t="shared" si="121"/>
        <v>11</v>
      </c>
      <c r="P1518" s="1">
        <f t="shared" si="122"/>
        <v>0.10636333333241055</v>
      </c>
      <c r="Q1518" s="1">
        <f t="shared" si="123"/>
        <v>2.5527199999778531</v>
      </c>
      <c r="R1518" s="1">
        <f t="shared" si="124"/>
        <v>0.65277777777373558</v>
      </c>
    </row>
    <row r="1519" spans="1:18" x14ac:dyDescent="0.35">
      <c r="A1519" s="1">
        <v>6262</v>
      </c>
      <c r="B1519" s="1">
        <v>163562</v>
      </c>
      <c r="C1519" s="1">
        <v>31585</v>
      </c>
      <c r="D1519" s="1">
        <v>65</v>
      </c>
      <c r="E1519" s="1">
        <v>1</v>
      </c>
      <c r="F1519" s="1">
        <v>1286</v>
      </c>
      <c r="G1519" s="1" t="s">
        <v>12</v>
      </c>
      <c r="H1519" s="2">
        <v>41486.375</v>
      </c>
      <c r="I1519" s="2">
        <v>41486.999309999999</v>
      </c>
      <c r="J1519" s="1">
        <v>0</v>
      </c>
      <c r="K1519" s="1">
        <v>0</v>
      </c>
      <c r="L1519" s="2">
        <v>41485.722222222219</v>
      </c>
      <c r="M1519" s="1">
        <v>0</v>
      </c>
      <c r="N1519" s="1">
        <f t="shared" si="120"/>
        <v>3</v>
      </c>
      <c r="O1519" s="1">
        <f t="shared" si="121"/>
        <v>9</v>
      </c>
      <c r="P1519" s="1">
        <f t="shared" si="122"/>
        <v>0.62430999999924097</v>
      </c>
      <c r="Q1519" s="1">
        <f t="shared" si="123"/>
        <v>14.983439999981783</v>
      </c>
      <c r="R1519" s="1">
        <f t="shared" si="124"/>
        <v>0.65277777778101154</v>
      </c>
    </row>
    <row r="1520" spans="1:18" x14ac:dyDescent="0.35">
      <c r="A1520" s="1">
        <v>7039</v>
      </c>
      <c r="B1520" s="1">
        <v>165308</v>
      </c>
      <c r="C1520" s="1">
        <v>38651</v>
      </c>
      <c r="D1520" s="1">
        <v>28</v>
      </c>
      <c r="E1520" s="1">
        <v>2</v>
      </c>
      <c r="F1520" s="1">
        <v>1181</v>
      </c>
      <c r="G1520" s="1">
        <v>393</v>
      </c>
      <c r="H1520" s="2">
        <v>41494.145833333336</v>
      </c>
      <c r="I1520" s="2">
        <v>41494.207060000001</v>
      </c>
      <c r="J1520" s="1">
        <v>1</v>
      </c>
      <c r="K1520" s="1">
        <v>0</v>
      </c>
      <c r="L1520" s="2">
        <v>41493.493055555555</v>
      </c>
      <c r="M1520" s="1">
        <v>0</v>
      </c>
      <c r="N1520" s="1">
        <f t="shared" si="120"/>
        <v>4</v>
      </c>
      <c r="O1520" s="1">
        <f t="shared" si="121"/>
        <v>3</v>
      </c>
      <c r="P1520" s="1">
        <f t="shared" si="122"/>
        <v>6.1226666664879303E-2</v>
      </c>
      <c r="Q1520" s="1">
        <f t="shared" si="123"/>
        <v>1.4694399999571033</v>
      </c>
      <c r="R1520" s="1">
        <f t="shared" si="124"/>
        <v>0.65277777778101154</v>
      </c>
    </row>
    <row r="1521" spans="1:18" x14ac:dyDescent="0.35">
      <c r="A1521" s="1">
        <v>7774</v>
      </c>
      <c r="B1521" s="1">
        <v>171447</v>
      </c>
      <c r="C1521" s="1">
        <v>41543</v>
      </c>
      <c r="D1521" s="1">
        <v>24</v>
      </c>
      <c r="E1521" s="1">
        <v>2</v>
      </c>
      <c r="F1521" s="1">
        <v>396</v>
      </c>
      <c r="G1521" s="1">
        <v>585</v>
      </c>
      <c r="H1521" s="2">
        <v>41522.364583333336</v>
      </c>
      <c r="I1521" s="2">
        <v>41522.427839999997</v>
      </c>
      <c r="J1521" s="1">
        <v>1</v>
      </c>
      <c r="K1521" s="1">
        <v>0</v>
      </c>
      <c r="L1521" s="2">
        <v>41521.711805555555</v>
      </c>
      <c r="M1521" s="1">
        <v>0</v>
      </c>
      <c r="N1521" s="1">
        <f t="shared" si="120"/>
        <v>4</v>
      </c>
      <c r="O1521" s="1">
        <f t="shared" si="121"/>
        <v>8</v>
      </c>
      <c r="P1521" s="1">
        <f t="shared" si="122"/>
        <v>6.3256666660890914E-2</v>
      </c>
      <c r="Q1521" s="1">
        <f t="shared" si="123"/>
        <v>1.5181599998613819</v>
      </c>
      <c r="R1521" s="1">
        <f t="shared" si="124"/>
        <v>0.65277777778101154</v>
      </c>
    </row>
    <row r="1522" spans="1:18" x14ac:dyDescent="0.35">
      <c r="A1522" s="1">
        <v>6738</v>
      </c>
      <c r="B1522" s="1">
        <v>165603</v>
      </c>
      <c r="C1522" s="1">
        <v>37748</v>
      </c>
      <c r="D1522" s="1">
        <v>12</v>
      </c>
      <c r="E1522" s="1">
        <v>2</v>
      </c>
      <c r="F1522" s="1">
        <v>1010</v>
      </c>
      <c r="G1522" s="1">
        <v>393</v>
      </c>
      <c r="H1522" s="2">
        <v>41495.34375</v>
      </c>
      <c r="I1522" s="2">
        <v>41495.426160000003</v>
      </c>
      <c r="J1522" s="1">
        <v>0</v>
      </c>
      <c r="K1522" s="1">
        <v>0</v>
      </c>
      <c r="L1522" s="2">
        <v>41494.69027777778</v>
      </c>
      <c r="M1522" s="1">
        <v>0</v>
      </c>
      <c r="N1522" s="1">
        <f t="shared" si="120"/>
        <v>5</v>
      </c>
      <c r="O1522" s="1">
        <f t="shared" si="121"/>
        <v>8</v>
      </c>
      <c r="P1522" s="1">
        <f t="shared" si="122"/>
        <v>8.2410000002710149E-2</v>
      </c>
      <c r="Q1522" s="1">
        <f t="shared" si="123"/>
        <v>1.9778400000650436</v>
      </c>
      <c r="R1522" s="1">
        <f t="shared" si="124"/>
        <v>0.65347222222044365</v>
      </c>
    </row>
    <row r="1523" spans="1:18" x14ac:dyDescent="0.35">
      <c r="A1523" s="1">
        <v>6682</v>
      </c>
      <c r="B1523" s="1">
        <v>174147</v>
      </c>
      <c r="C1523" s="1">
        <v>42985</v>
      </c>
      <c r="D1523" s="1">
        <v>12</v>
      </c>
      <c r="E1523" s="1">
        <v>2</v>
      </c>
      <c r="F1523" s="1">
        <v>776</v>
      </c>
      <c r="G1523" s="1">
        <v>220</v>
      </c>
      <c r="H1523" s="2">
        <v>41535.375</v>
      </c>
      <c r="I1523" s="2">
        <v>41535.40984</v>
      </c>
      <c r="J1523" s="1">
        <v>0</v>
      </c>
      <c r="K1523" s="1">
        <v>0</v>
      </c>
      <c r="L1523" s="2">
        <v>41534.720138888886</v>
      </c>
      <c r="M1523" s="1">
        <v>0</v>
      </c>
      <c r="N1523" s="1">
        <f t="shared" si="120"/>
        <v>3</v>
      </c>
      <c r="O1523" s="1">
        <f t="shared" si="121"/>
        <v>9</v>
      </c>
      <c r="P1523" s="1">
        <f t="shared" si="122"/>
        <v>3.4840000000258442E-2</v>
      </c>
      <c r="Q1523" s="1">
        <f t="shared" si="123"/>
        <v>0.83616000000620261</v>
      </c>
      <c r="R1523" s="1">
        <f t="shared" si="124"/>
        <v>0.65486111111385981</v>
      </c>
    </row>
    <row r="1524" spans="1:18" x14ac:dyDescent="0.35">
      <c r="A1524" s="1">
        <v>7277</v>
      </c>
      <c r="B1524" s="1">
        <v>168765</v>
      </c>
      <c r="C1524" s="1">
        <v>37379</v>
      </c>
      <c r="D1524" s="1">
        <v>12</v>
      </c>
      <c r="E1524" s="1">
        <v>2</v>
      </c>
      <c r="F1524" s="1">
        <v>393</v>
      </c>
      <c r="G1524" s="1">
        <v>142</v>
      </c>
      <c r="H1524" s="2">
        <v>41510.041666666664</v>
      </c>
      <c r="I1524" s="2">
        <v>41510.101710000003</v>
      </c>
      <c r="J1524" s="1">
        <v>0</v>
      </c>
      <c r="K1524" s="1">
        <v>0</v>
      </c>
      <c r="L1524" s="2">
        <v>41509.380555555559</v>
      </c>
      <c r="M1524" s="1">
        <v>0</v>
      </c>
      <c r="N1524" s="1">
        <f t="shared" si="120"/>
        <v>6</v>
      </c>
      <c r="O1524" s="1">
        <f t="shared" si="121"/>
        <v>1</v>
      </c>
      <c r="P1524" s="1">
        <f t="shared" si="122"/>
        <v>6.0043333338398952E-2</v>
      </c>
      <c r="Q1524" s="1">
        <f t="shared" si="123"/>
        <v>1.4410400001215748</v>
      </c>
      <c r="R1524" s="1">
        <f t="shared" si="124"/>
        <v>0.66111111110512866</v>
      </c>
    </row>
    <row r="1525" spans="1:18" x14ac:dyDescent="0.35">
      <c r="A1525" s="1">
        <v>6291</v>
      </c>
      <c r="B1525" s="1">
        <v>185352</v>
      </c>
      <c r="C1525" s="1">
        <v>47866</v>
      </c>
      <c r="D1525" s="1">
        <v>90</v>
      </c>
      <c r="E1525" s="1">
        <v>2</v>
      </c>
      <c r="F1525" s="1">
        <v>575</v>
      </c>
      <c r="G1525" s="1">
        <v>393</v>
      </c>
      <c r="H1525" s="2">
        <v>41599.28125</v>
      </c>
      <c r="I1525" s="2">
        <v>41599.28931</v>
      </c>
      <c r="J1525" s="1">
        <v>1</v>
      </c>
      <c r="K1525" s="1">
        <v>0</v>
      </c>
      <c r="L1525" s="2">
        <v>41598.619444444441</v>
      </c>
      <c r="M1525" s="1">
        <v>0</v>
      </c>
      <c r="N1525" s="1">
        <f t="shared" si="120"/>
        <v>4</v>
      </c>
      <c r="O1525" s="1">
        <f t="shared" si="121"/>
        <v>6</v>
      </c>
      <c r="P1525" s="1">
        <f t="shared" si="122"/>
        <v>8.060000000114087E-3</v>
      </c>
      <c r="Q1525" s="1">
        <f t="shared" si="123"/>
        <v>0.19344000000273809</v>
      </c>
      <c r="R1525" s="1">
        <f t="shared" si="124"/>
        <v>0.66180555555911269</v>
      </c>
    </row>
    <row r="1526" spans="1:18" x14ac:dyDescent="0.35">
      <c r="A1526" s="1">
        <v>5848</v>
      </c>
      <c r="B1526" s="1">
        <v>162630</v>
      </c>
      <c r="C1526" s="1">
        <v>37549</v>
      </c>
      <c r="D1526" s="1">
        <v>12</v>
      </c>
      <c r="E1526" s="1">
        <v>3</v>
      </c>
      <c r="F1526" s="1">
        <v>571</v>
      </c>
      <c r="G1526" s="1" t="s">
        <v>12</v>
      </c>
      <c r="H1526" s="2">
        <v>41481.354166666664</v>
      </c>
      <c r="I1526" s="2">
        <v>41481.688099999999</v>
      </c>
      <c r="J1526" s="1">
        <v>0</v>
      </c>
      <c r="K1526" s="1">
        <v>0</v>
      </c>
      <c r="L1526" s="2">
        <v>41480.689583333333</v>
      </c>
      <c r="M1526" s="1">
        <v>0</v>
      </c>
      <c r="N1526" s="1">
        <f t="shared" si="120"/>
        <v>5</v>
      </c>
      <c r="O1526" s="1">
        <f t="shared" si="121"/>
        <v>8</v>
      </c>
      <c r="P1526" s="1">
        <f t="shared" si="122"/>
        <v>0.33393333333515329</v>
      </c>
      <c r="Q1526" s="1">
        <f t="shared" si="123"/>
        <v>8.014400000043679</v>
      </c>
      <c r="R1526" s="1">
        <f t="shared" si="124"/>
        <v>0.66458333333139308</v>
      </c>
    </row>
    <row r="1527" spans="1:18" x14ac:dyDescent="0.35">
      <c r="A1527" s="1">
        <v>7931</v>
      </c>
      <c r="B1527" s="1">
        <v>171402</v>
      </c>
      <c r="C1527" s="1">
        <v>40315</v>
      </c>
      <c r="D1527" s="1">
        <v>65</v>
      </c>
      <c r="E1527" s="1">
        <v>1</v>
      </c>
      <c r="F1527" s="1">
        <v>559</v>
      </c>
      <c r="G1527" s="1" t="s">
        <v>12</v>
      </c>
      <c r="H1527" s="2">
        <v>41522.208333333336</v>
      </c>
      <c r="I1527" s="2">
        <v>41523</v>
      </c>
      <c r="J1527" s="1">
        <v>0</v>
      </c>
      <c r="K1527" s="1">
        <v>0</v>
      </c>
      <c r="L1527" s="2">
        <v>41521.543749999997</v>
      </c>
      <c r="M1527" s="1">
        <v>0</v>
      </c>
      <c r="N1527" s="1">
        <f t="shared" si="120"/>
        <v>4</v>
      </c>
      <c r="O1527" s="1">
        <f t="shared" si="121"/>
        <v>5</v>
      </c>
      <c r="P1527" s="1">
        <f t="shared" si="122"/>
        <v>0.79166666666424135</v>
      </c>
      <c r="Q1527" s="1">
        <f t="shared" si="123"/>
        <v>18.999999999941792</v>
      </c>
      <c r="R1527" s="1">
        <f t="shared" si="124"/>
        <v>0.66458333333866904</v>
      </c>
    </row>
    <row r="1528" spans="1:18" x14ac:dyDescent="0.35">
      <c r="A1528" s="1">
        <v>6450</v>
      </c>
      <c r="B1528" s="1">
        <v>173903</v>
      </c>
      <c r="C1528" s="1">
        <v>42874</v>
      </c>
      <c r="D1528" s="1">
        <v>12</v>
      </c>
      <c r="E1528" s="1">
        <v>2</v>
      </c>
      <c r="F1528" s="1">
        <v>1350</v>
      </c>
      <c r="G1528" s="1">
        <v>393</v>
      </c>
      <c r="H1528" s="2">
        <v>41534.208333333336</v>
      </c>
      <c r="I1528" s="2">
        <v>41534.271050000003</v>
      </c>
      <c r="J1528" s="1">
        <v>0</v>
      </c>
      <c r="K1528" s="1">
        <v>1</v>
      </c>
      <c r="L1528" s="2">
        <v>41533.543749999997</v>
      </c>
      <c r="M1528" s="1">
        <v>0</v>
      </c>
      <c r="N1528" s="1">
        <f t="shared" si="120"/>
        <v>2</v>
      </c>
      <c r="O1528" s="1">
        <f t="shared" si="121"/>
        <v>5</v>
      </c>
      <c r="P1528" s="1">
        <f t="shared" si="122"/>
        <v>6.2716666667256504E-2</v>
      </c>
      <c r="Q1528" s="1">
        <f t="shared" si="123"/>
        <v>1.5052000000141561</v>
      </c>
      <c r="R1528" s="1">
        <f t="shared" si="124"/>
        <v>0.66458333333866904</v>
      </c>
    </row>
    <row r="1529" spans="1:18" x14ac:dyDescent="0.35">
      <c r="A1529" s="1">
        <v>6364</v>
      </c>
      <c r="B1529" s="1">
        <v>171049</v>
      </c>
      <c r="C1529" s="1">
        <v>29648</v>
      </c>
      <c r="D1529" s="1">
        <v>12</v>
      </c>
      <c r="E1529" s="1">
        <v>2</v>
      </c>
      <c r="F1529" s="1">
        <v>150</v>
      </c>
      <c r="G1529" s="1">
        <v>1084</v>
      </c>
      <c r="H1529" s="2">
        <v>41520.385416666664</v>
      </c>
      <c r="I1529" s="2">
        <v>41520.420279999998</v>
      </c>
      <c r="J1529" s="1">
        <v>0</v>
      </c>
      <c r="K1529" s="1">
        <v>0</v>
      </c>
      <c r="L1529" s="2">
        <v>41519.716666666667</v>
      </c>
      <c r="M1529" s="1">
        <v>0</v>
      </c>
      <c r="N1529" s="1">
        <f t="shared" si="120"/>
        <v>2</v>
      </c>
      <c r="O1529" s="1">
        <f t="shared" si="121"/>
        <v>9</v>
      </c>
      <c r="P1529" s="1">
        <f t="shared" si="122"/>
        <v>3.4863333334214985E-2</v>
      </c>
      <c r="Q1529" s="1">
        <f t="shared" si="123"/>
        <v>0.83672000002115965</v>
      </c>
      <c r="R1529" s="1">
        <f t="shared" si="124"/>
        <v>0.66874999999708962</v>
      </c>
    </row>
    <row r="1530" spans="1:18" x14ac:dyDescent="0.35">
      <c r="A1530" s="1">
        <v>6173</v>
      </c>
      <c r="B1530" s="1">
        <v>179833</v>
      </c>
      <c r="C1530" s="1">
        <v>45620</v>
      </c>
      <c r="D1530" s="1">
        <v>12</v>
      </c>
      <c r="E1530" s="1">
        <v>2</v>
      </c>
      <c r="F1530" s="1">
        <v>393</v>
      </c>
      <c r="G1530" s="1">
        <v>492</v>
      </c>
      <c r="H1530" s="2">
        <v>41566.65625</v>
      </c>
      <c r="I1530" s="2">
        <v>41566.739029999997</v>
      </c>
      <c r="J1530" s="1">
        <v>0</v>
      </c>
      <c r="K1530" s="1">
        <v>0</v>
      </c>
      <c r="L1530" s="2">
        <v>41565.987500000003</v>
      </c>
      <c r="M1530" s="1">
        <v>0</v>
      </c>
      <c r="N1530" s="1">
        <f t="shared" si="120"/>
        <v>6</v>
      </c>
      <c r="O1530" s="1">
        <f t="shared" si="121"/>
        <v>15</v>
      </c>
      <c r="P1530" s="1">
        <f t="shared" si="122"/>
        <v>8.2779999997001141E-2</v>
      </c>
      <c r="Q1530" s="1">
        <f t="shared" si="123"/>
        <v>1.9867199999280274</v>
      </c>
      <c r="R1530" s="1">
        <f t="shared" si="124"/>
        <v>0.66874999999708962</v>
      </c>
    </row>
    <row r="1531" spans="1:18" x14ac:dyDescent="0.35">
      <c r="A1531" s="1">
        <v>6419</v>
      </c>
      <c r="B1531" s="1">
        <v>172326</v>
      </c>
      <c r="C1531" s="1">
        <v>42046</v>
      </c>
      <c r="D1531" s="1">
        <v>12</v>
      </c>
      <c r="E1531" s="1">
        <v>2</v>
      </c>
      <c r="F1531" s="1">
        <v>505</v>
      </c>
      <c r="G1531" s="1">
        <v>393</v>
      </c>
      <c r="H1531" s="2">
        <v>41526.145833333336</v>
      </c>
      <c r="I1531" s="2">
        <v>41526.189480000001</v>
      </c>
      <c r="J1531" s="1">
        <v>0</v>
      </c>
      <c r="K1531" s="1">
        <v>0</v>
      </c>
      <c r="L1531" s="2">
        <v>41525.476388888892</v>
      </c>
      <c r="M1531" s="1">
        <v>0</v>
      </c>
      <c r="N1531" s="1">
        <f t="shared" si="120"/>
        <v>1</v>
      </c>
      <c r="O1531" s="1">
        <f t="shared" si="121"/>
        <v>3</v>
      </c>
      <c r="P1531" s="1">
        <f t="shared" si="122"/>
        <v>4.3646666665154044E-2</v>
      </c>
      <c r="Q1531" s="1">
        <f t="shared" si="123"/>
        <v>1.047519999963697</v>
      </c>
      <c r="R1531" s="1">
        <f t="shared" si="124"/>
        <v>0.66944444444379769</v>
      </c>
    </row>
    <row r="1532" spans="1:18" x14ac:dyDescent="0.35">
      <c r="A1532" s="1">
        <v>5602</v>
      </c>
      <c r="B1532" s="1">
        <v>174148</v>
      </c>
      <c r="C1532" s="1">
        <v>32114</v>
      </c>
      <c r="D1532" s="1">
        <v>12</v>
      </c>
      <c r="E1532" s="1">
        <v>2</v>
      </c>
      <c r="F1532" s="1">
        <v>292</v>
      </c>
      <c r="G1532" s="1">
        <v>393</v>
      </c>
      <c r="H1532" s="2">
        <v>41535.395833333336</v>
      </c>
      <c r="I1532" s="2">
        <v>41535.466039999999</v>
      </c>
      <c r="J1532" s="1">
        <v>1</v>
      </c>
      <c r="K1532" s="1">
        <v>0</v>
      </c>
      <c r="L1532" s="2">
        <v>41534.725694444445</v>
      </c>
      <c r="M1532" s="1">
        <v>0</v>
      </c>
      <c r="N1532" s="1">
        <f t="shared" si="120"/>
        <v>3</v>
      </c>
      <c r="O1532" s="1">
        <f t="shared" si="121"/>
        <v>9</v>
      </c>
      <c r="P1532" s="1">
        <f t="shared" si="122"/>
        <v>7.0206666663580108E-2</v>
      </c>
      <c r="Q1532" s="1">
        <f t="shared" si="123"/>
        <v>1.6849599999259226</v>
      </c>
      <c r="R1532" s="1">
        <f t="shared" si="124"/>
        <v>0.67013888889050577</v>
      </c>
    </row>
    <row r="1533" spans="1:18" x14ac:dyDescent="0.35">
      <c r="A1533" s="1">
        <v>6939</v>
      </c>
      <c r="B1533" s="1">
        <v>164801</v>
      </c>
      <c r="C1533" s="1">
        <v>16962</v>
      </c>
      <c r="D1533" s="1">
        <v>12</v>
      </c>
      <c r="E1533" s="1">
        <v>2</v>
      </c>
      <c r="F1533" s="1">
        <v>1384</v>
      </c>
      <c r="G1533" s="1">
        <v>458</v>
      </c>
      <c r="H1533" s="2">
        <v>41491.3125</v>
      </c>
      <c r="I1533" s="2">
        <v>41491.359199999999</v>
      </c>
      <c r="J1533" s="1">
        <v>0</v>
      </c>
      <c r="K1533" s="1">
        <v>0</v>
      </c>
      <c r="L1533" s="2">
        <v>41490.640277777777</v>
      </c>
      <c r="M1533" s="1">
        <v>0</v>
      </c>
      <c r="N1533" s="1">
        <f t="shared" si="120"/>
        <v>1</v>
      </c>
      <c r="O1533" s="1">
        <f t="shared" si="121"/>
        <v>7</v>
      </c>
      <c r="P1533" s="1">
        <f t="shared" si="122"/>
        <v>4.6699999998963904E-2</v>
      </c>
      <c r="Q1533" s="1">
        <f t="shared" si="123"/>
        <v>1.1207999999751337</v>
      </c>
      <c r="R1533" s="1">
        <f t="shared" si="124"/>
        <v>0.67222222222335404</v>
      </c>
    </row>
    <row r="1534" spans="1:18" x14ac:dyDescent="0.35">
      <c r="A1534" s="1">
        <v>7190</v>
      </c>
      <c r="B1534" s="1">
        <v>166673</v>
      </c>
      <c r="C1534" s="1">
        <v>35862</v>
      </c>
      <c r="D1534" s="1">
        <v>12</v>
      </c>
      <c r="E1534" s="1">
        <v>2</v>
      </c>
      <c r="F1534" s="1">
        <v>1142</v>
      </c>
      <c r="G1534" s="1">
        <v>393</v>
      </c>
      <c r="H1534" s="2">
        <v>41500.40625</v>
      </c>
      <c r="I1534" s="2">
        <v>41500.467109999998</v>
      </c>
      <c r="J1534" s="1">
        <v>1</v>
      </c>
      <c r="K1534" s="1">
        <v>0</v>
      </c>
      <c r="L1534" s="2">
        <v>41499.73333333333</v>
      </c>
      <c r="M1534" s="1">
        <v>0</v>
      </c>
      <c r="N1534" s="1">
        <f t="shared" si="120"/>
        <v>3</v>
      </c>
      <c r="O1534" s="1">
        <f t="shared" si="121"/>
        <v>9</v>
      </c>
      <c r="P1534" s="1">
        <f t="shared" si="122"/>
        <v>6.0859999997774139E-2</v>
      </c>
      <c r="Q1534" s="1">
        <f t="shared" si="123"/>
        <v>1.4606399999465793</v>
      </c>
      <c r="R1534" s="1">
        <f t="shared" si="124"/>
        <v>0.67291666667006211</v>
      </c>
    </row>
    <row r="1535" spans="1:18" x14ac:dyDescent="0.35">
      <c r="A1535" s="1">
        <v>5925</v>
      </c>
      <c r="B1535" s="1">
        <v>176796</v>
      </c>
      <c r="C1535" s="1">
        <v>22289</v>
      </c>
      <c r="D1535" s="1">
        <v>12</v>
      </c>
      <c r="E1535" s="1">
        <v>2</v>
      </c>
      <c r="F1535" s="1">
        <v>197</v>
      </c>
      <c r="G1535" s="1">
        <v>393</v>
      </c>
      <c r="H1535" s="2">
        <v>41550.125</v>
      </c>
      <c r="I1535" s="2">
        <v>41550.163990000001</v>
      </c>
      <c r="J1535" s="1">
        <v>1</v>
      </c>
      <c r="K1535" s="1">
        <v>0</v>
      </c>
      <c r="L1535" s="2">
        <v>41549.45208333333</v>
      </c>
      <c r="M1535" s="1">
        <v>0</v>
      </c>
      <c r="N1535" s="1">
        <f t="shared" si="120"/>
        <v>4</v>
      </c>
      <c r="O1535" s="1">
        <f t="shared" si="121"/>
        <v>3</v>
      </c>
      <c r="P1535" s="1">
        <f t="shared" si="122"/>
        <v>3.8990000000922009E-2</v>
      </c>
      <c r="Q1535" s="1">
        <f t="shared" si="123"/>
        <v>0.93576000002212822</v>
      </c>
      <c r="R1535" s="1">
        <f t="shared" si="124"/>
        <v>0.67291666667006211</v>
      </c>
    </row>
    <row r="1536" spans="1:18" x14ac:dyDescent="0.35">
      <c r="A1536" s="1">
        <v>5705</v>
      </c>
      <c r="B1536" s="1">
        <v>161712</v>
      </c>
      <c r="C1536" s="1">
        <v>34511</v>
      </c>
      <c r="D1536" s="1">
        <v>12</v>
      </c>
      <c r="E1536" s="1">
        <v>2</v>
      </c>
      <c r="F1536" s="1">
        <v>61</v>
      </c>
      <c r="G1536" s="1">
        <v>393</v>
      </c>
      <c r="H1536" s="2">
        <v>41476.354166666664</v>
      </c>
      <c r="I1536" s="2">
        <v>41476.44616</v>
      </c>
      <c r="J1536" s="1">
        <v>0</v>
      </c>
      <c r="K1536" s="1">
        <v>0</v>
      </c>
      <c r="L1536" s="2">
        <v>41475.680555555555</v>
      </c>
      <c r="M1536" s="1">
        <v>0</v>
      </c>
      <c r="N1536" s="1">
        <f t="shared" si="120"/>
        <v>7</v>
      </c>
      <c r="O1536" s="1">
        <f t="shared" si="121"/>
        <v>8</v>
      </c>
      <c r="P1536" s="1">
        <f t="shared" si="122"/>
        <v>9.199333333526738E-2</v>
      </c>
      <c r="Q1536" s="1">
        <f t="shared" si="123"/>
        <v>2.2078400000464171</v>
      </c>
      <c r="R1536" s="1">
        <f t="shared" si="124"/>
        <v>0.67361111110949423</v>
      </c>
    </row>
    <row r="1537" spans="1:18" x14ac:dyDescent="0.35">
      <c r="A1537" s="1">
        <v>7608</v>
      </c>
      <c r="B1537" s="1">
        <v>178523</v>
      </c>
      <c r="C1537" s="1">
        <v>32735</v>
      </c>
      <c r="D1537" s="1">
        <v>89</v>
      </c>
      <c r="E1537" s="1">
        <v>2</v>
      </c>
      <c r="F1537" s="1">
        <v>542</v>
      </c>
      <c r="G1537" s="1">
        <v>393</v>
      </c>
      <c r="H1537" s="2">
        <v>41559.375</v>
      </c>
      <c r="I1537" s="2">
        <v>41559.459710000003</v>
      </c>
      <c r="J1537" s="1">
        <v>0</v>
      </c>
      <c r="K1537" s="1">
        <v>0</v>
      </c>
      <c r="L1537" s="2">
        <v>41558.701388888891</v>
      </c>
      <c r="M1537" s="1">
        <v>0</v>
      </c>
      <c r="N1537" s="1">
        <f t="shared" si="120"/>
        <v>6</v>
      </c>
      <c r="O1537" s="1">
        <f t="shared" si="121"/>
        <v>9</v>
      </c>
      <c r="P1537" s="1">
        <f t="shared" si="122"/>
        <v>8.4710000002814922E-2</v>
      </c>
      <c r="Q1537" s="1">
        <f t="shared" si="123"/>
        <v>2.0330400000675581</v>
      </c>
      <c r="R1537" s="1">
        <f t="shared" si="124"/>
        <v>0.67361111110949423</v>
      </c>
    </row>
    <row r="1538" spans="1:18" x14ac:dyDescent="0.35">
      <c r="A1538" s="1">
        <v>7310</v>
      </c>
      <c r="B1538" s="1">
        <v>159695</v>
      </c>
      <c r="C1538" s="1">
        <v>36150</v>
      </c>
      <c r="D1538" s="1">
        <v>12</v>
      </c>
      <c r="E1538" s="1">
        <v>2</v>
      </c>
      <c r="F1538" s="1">
        <v>1147</v>
      </c>
      <c r="G1538" s="1">
        <v>393</v>
      </c>
      <c r="H1538" s="2">
        <v>41466.166666666664</v>
      </c>
      <c r="I1538" s="2">
        <v>41466.207130000003</v>
      </c>
      <c r="J1538" s="1">
        <v>1</v>
      </c>
      <c r="K1538" s="1">
        <v>0</v>
      </c>
      <c r="L1538" s="2">
        <v>41465.488194444442</v>
      </c>
      <c r="M1538" s="1">
        <v>0</v>
      </c>
      <c r="N1538" s="1">
        <f t="shared" ref="N1538:N1601" si="125">WEEKDAY(H1538,2)</f>
        <v>4</v>
      </c>
      <c r="O1538" s="1">
        <f t="shared" ref="O1538:O1601" si="126">HOUR(H1538)</f>
        <v>4</v>
      </c>
      <c r="P1538" s="1">
        <f t="shared" ref="P1538:P1601" si="127">I1538-H1538</f>
        <v>4.0463333338266239E-2</v>
      </c>
      <c r="Q1538" s="1">
        <f t="shared" ref="Q1538:Q1601" si="128">IF(M1538=1, "",P1538*24)</f>
        <v>0.97112000011838973</v>
      </c>
      <c r="R1538" s="1">
        <f t="shared" ref="R1538:R1601" si="129">H1538-L1538</f>
        <v>0.67847222222189885</v>
      </c>
    </row>
    <row r="1539" spans="1:18" x14ac:dyDescent="0.35">
      <c r="A1539" s="1">
        <v>7007</v>
      </c>
      <c r="B1539" s="1">
        <v>183480</v>
      </c>
      <c r="C1539" s="1">
        <v>42879</v>
      </c>
      <c r="D1539" s="1">
        <v>12</v>
      </c>
      <c r="E1539" s="1">
        <v>2</v>
      </c>
      <c r="F1539" s="1">
        <v>1053</v>
      </c>
      <c r="G1539" s="1">
        <v>393</v>
      </c>
      <c r="H1539" s="2">
        <v>41586.15625</v>
      </c>
      <c r="I1539" s="2">
        <v>41586.23502</v>
      </c>
      <c r="J1539" s="1">
        <v>1</v>
      </c>
      <c r="K1539" s="1">
        <v>0</v>
      </c>
      <c r="L1539" s="2">
        <v>41585.477083333331</v>
      </c>
      <c r="M1539" s="1">
        <v>0</v>
      </c>
      <c r="N1539" s="1">
        <f t="shared" si="125"/>
        <v>5</v>
      </c>
      <c r="O1539" s="1">
        <f t="shared" si="126"/>
        <v>3</v>
      </c>
      <c r="P1539" s="1">
        <f t="shared" si="127"/>
        <v>7.8770000000076834E-2</v>
      </c>
      <c r="Q1539" s="1">
        <f t="shared" si="128"/>
        <v>1.890480000001844</v>
      </c>
      <c r="R1539" s="1">
        <f t="shared" si="129"/>
        <v>0.67916666666860692</v>
      </c>
    </row>
    <row r="1540" spans="1:18" x14ac:dyDescent="0.35">
      <c r="A1540" s="1">
        <v>6496</v>
      </c>
      <c r="B1540" s="1">
        <v>171452</v>
      </c>
      <c r="C1540" s="1">
        <v>41546</v>
      </c>
      <c r="D1540" s="1">
        <v>85</v>
      </c>
      <c r="E1540" s="1">
        <v>2</v>
      </c>
      <c r="F1540" s="1">
        <v>393</v>
      </c>
      <c r="G1540" s="1">
        <v>463</v>
      </c>
      <c r="H1540" s="2">
        <v>41522.416666666664</v>
      </c>
      <c r="I1540" s="2">
        <v>41522.487800000003</v>
      </c>
      <c r="J1540" s="1">
        <v>1</v>
      </c>
      <c r="K1540" s="1">
        <v>0</v>
      </c>
      <c r="L1540" s="2">
        <v>41521.736111111109</v>
      </c>
      <c r="M1540" s="1">
        <v>0</v>
      </c>
      <c r="N1540" s="1">
        <f t="shared" si="125"/>
        <v>4</v>
      </c>
      <c r="O1540" s="1">
        <f t="shared" si="126"/>
        <v>10</v>
      </c>
      <c r="P1540" s="1">
        <f t="shared" si="127"/>
        <v>7.1133333338366356E-2</v>
      </c>
      <c r="Q1540" s="1">
        <f t="shared" si="128"/>
        <v>1.7072000001207925</v>
      </c>
      <c r="R1540" s="1">
        <f t="shared" si="129"/>
        <v>0.68055555555474712</v>
      </c>
    </row>
    <row r="1541" spans="1:18" x14ac:dyDescent="0.35">
      <c r="A1541" s="1">
        <v>6166</v>
      </c>
      <c r="B1541" s="1">
        <v>179125</v>
      </c>
      <c r="C1541" s="1">
        <v>45295</v>
      </c>
      <c r="D1541" s="1">
        <v>12</v>
      </c>
      <c r="E1541" s="1">
        <v>3</v>
      </c>
      <c r="F1541" s="1">
        <v>61</v>
      </c>
      <c r="G1541" s="1" t="s">
        <v>12</v>
      </c>
      <c r="H1541" s="2">
        <v>41562.416666666664</v>
      </c>
      <c r="I1541" s="2">
        <v>41562.678379999998</v>
      </c>
      <c r="J1541" s="1">
        <v>1</v>
      </c>
      <c r="K1541" s="1">
        <v>0</v>
      </c>
      <c r="L1541" s="2">
        <v>41561.73541666667</v>
      </c>
      <c r="M1541" s="1">
        <v>0</v>
      </c>
      <c r="N1541" s="1">
        <f t="shared" si="125"/>
        <v>2</v>
      </c>
      <c r="O1541" s="1">
        <f t="shared" si="126"/>
        <v>10</v>
      </c>
      <c r="P1541" s="1">
        <f t="shared" si="127"/>
        <v>0.26171333333331859</v>
      </c>
      <c r="Q1541" s="1">
        <f t="shared" si="128"/>
        <v>6.2811199999996461</v>
      </c>
      <c r="R1541" s="1">
        <f t="shared" si="129"/>
        <v>0.68124999999417923</v>
      </c>
    </row>
    <row r="1542" spans="1:18" x14ac:dyDescent="0.35">
      <c r="A1542" s="1">
        <v>5597</v>
      </c>
      <c r="B1542" s="1">
        <v>181707</v>
      </c>
      <c r="C1542" s="1">
        <v>46574</v>
      </c>
      <c r="D1542" s="1">
        <v>89</v>
      </c>
      <c r="E1542" s="1">
        <v>3</v>
      </c>
      <c r="F1542" s="1">
        <v>393</v>
      </c>
      <c r="G1542" s="1" t="s">
        <v>12</v>
      </c>
      <c r="H1542" s="2">
        <v>41577.3125</v>
      </c>
      <c r="I1542" s="2">
        <v>41577.729169999999</v>
      </c>
      <c r="J1542" s="1">
        <v>1</v>
      </c>
      <c r="K1542" s="1">
        <v>0</v>
      </c>
      <c r="L1542" s="2">
        <v>41576.629861111112</v>
      </c>
      <c r="M1542" s="1">
        <v>0</v>
      </c>
      <c r="N1542" s="1">
        <f t="shared" si="125"/>
        <v>3</v>
      </c>
      <c r="O1542" s="1">
        <f t="shared" si="126"/>
        <v>7</v>
      </c>
      <c r="P1542" s="1">
        <f t="shared" si="127"/>
        <v>0.41666999999870313</v>
      </c>
      <c r="Q1542" s="1">
        <f t="shared" si="128"/>
        <v>10.000079999968875</v>
      </c>
      <c r="R1542" s="1">
        <f t="shared" si="129"/>
        <v>0.68263888888759539</v>
      </c>
    </row>
    <row r="1543" spans="1:18" x14ac:dyDescent="0.35">
      <c r="A1543" s="1">
        <v>6590</v>
      </c>
      <c r="B1543" s="1">
        <v>166096</v>
      </c>
      <c r="C1543" s="1">
        <v>39047</v>
      </c>
      <c r="D1543" s="1">
        <v>12</v>
      </c>
      <c r="E1543" s="1">
        <v>2</v>
      </c>
      <c r="F1543" s="1">
        <v>363</v>
      </c>
      <c r="G1543" s="1">
        <v>393</v>
      </c>
      <c r="H1543" s="2">
        <v>41497.5</v>
      </c>
      <c r="I1543" s="2">
        <v>41497.56697</v>
      </c>
      <c r="J1543" s="1">
        <v>1</v>
      </c>
      <c r="K1543" s="1">
        <v>0</v>
      </c>
      <c r="L1543" s="2">
        <v>41496.816666666666</v>
      </c>
      <c r="M1543" s="1">
        <v>0</v>
      </c>
      <c r="N1543" s="1">
        <f t="shared" si="125"/>
        <v>7</v>
      </c>
      <c r="O1543" s="1">
        <f t="shared" si="126"/>
        <v>12</v>
      </c>
      <c r="P1543" s="1">
        <f t="shared" si="127"/>
        <v>6.6969999999855645E-2</v>
      </c>
      <c r="Q1543" s="1">
        <f t="shared" si="128"/>
        <v>1.6072799999965355</v>
      </c>
      <c r="R1543" s="1">
        <f t="shared" si="129"/>
        <v>0.68333333333430346</v>
      </c>
    </row>
    <row r="1544" spans="1:18" x14ac:dyDescent="0.35">
      <c r="A1544" s="1">
        <v>6973</v>
      </c>
      <c r="B1544" s="1">
        <v>179602</v>
      </c>
      <c r="C1544" s="1">
        <v>45533</v>
      </c>
      <c r="D1544" s="1">
        <v>12</v>
      </c>
      <c r="E1544" s="1">
        <v>2</v>
      </c>
      <c r="F1544" s="1">
        <v>601</v>
      </c>
      <c r="G1544" s="1">
        <v>393</v>
      </c>
      <c r="H1544" s="2">
        <v>41565.458333333336</v>
      </c>
      <c r="I1544" s="2">
        <v>41565.519719999997</v>
      </c>
      <c r="J1544" s="1">
        <v>1</v>
      </c>
      <c r="K1544" s="1">
        <v>0</v>
      </c>
      <c r="L1544" s="2">
        <v>41564.774305555555</v>
      </c>
      <c r="M1544" s="1">
        <v>0</v>
      </c>
      <c r="N1544" s="1">
        <f t="shared" si="125"/>
        <v>5</v>
      </c>
      <c r="O1544" s="1">
        <f t="shared" si="126"/>
        <v>11</v>
      </c>
      <c r="P1544" s="1">
        <f t="shared" si="127"/>
        <v>6.1386666660837363E-2</v>
      </c>
      <c r="Q1544" s="1">
        <f t="shared" si="128"/>
        <v>1.4732799998600967</v>
      </c>
      <c r="R1544" s="1">
        <f t="shared" si="129"/>
        <v>0.68402777778101154</v>
      </c>
    </row>
    <row r="1545" spans="1:18" x14ac:dyDescent="0.35">
      <c r="A1545" s="1">
        <v>5613</v>
      </c>
      <c r="B1545" s="1">
        <v>164596</v>
      </c>
      <c r="C1545" s="1">
        <v>38319</v>
      </c>
      <c r="D1545" s="1">
        <v>65</v>
      </c>
      <c r="E1545" s="1">
        <v>1</v>
      </c>
      <c r="F1545" s="1">
        <v>1086</v>
      </c>
      <c r="G1545" s="1" t="s">
        <v>12</v>
      </c>
      <c r="H1545" s="2">
        <v>41490.291666666664</v>
      </c>
      <c r="I1545" s="2">
        <v>41490.999309999999</v>
      </c>
      <c r="J1545" s="1">
        <v>0</v>
      </c>
      <c r="K1545" s="1">
        <v>0</v>
      </c>
      <c r="L1545" s="2">
        <v>41489.601388888892</v>
      </c>
      <c r="M1545" s="1">
        <v>0</v>
      </c>
      <c r="N1545" s="1">
        <f t="shared" si="125"/>
        <v>7</v>
      </c>
      <c r="O1545" s="1">
        <f t="shared" si="126"/>
        <v>7</v>
      </c>
      <c r="P1545" s="1">
        <f t="shared" si="127"/>
        <v>0.70764333333499962</v>
      </c>
      <c r="Q1545" s="1">
        <f t="shared" si="128"/>
        <v>16.983440000039991</v>
      </c>
      <c r="R1545" s="1">
        <f t="shared" si="129"/>
        <v>0.69027777777228039</v>
      </c>
    </row>
    <row r="1546" spans="1:18" x14ac:dyDescent="0.35">
      <c r="A1546" s="1">
        <v>5378</v>
      </c>
      <c r="B1546" s="1">
        <v>160372</v>
      </c>
      <c r="C1546" s="1">
        <v>36455</v>
      </c>
      <c r="D1546" s="1">
        <v>12</v>
      </c>
      <c r="E1546" s="1">
        <v>2</v>
      </c>
      <c r="F1546" s="1">
        <v>689</v>
      </c>
      <c r="G1546" s="1">
        <v>218</v>
      </c>
      <c r="H1546" s="2">
        <v>41469.21875</v>
      </c>
      <c r="I1546" s="2">
        <v>41469.248290000003</v>
      </c>
      <c r="J1546" s="1">
        <v>1</v>
      </c>
      <c r="K1546" s="1">
        <v>0</v>
      </c>
      <c r="L1546" s="2">
        <v>41468.527777777781</v>
      </c>
      <c r="M1546" s="1">
        <v>0</v>
      </c>
      <c r="N1546" s="1">
        <f t="shared" si="125"/>
        <v>7</v>
      </c>
      <c r="O1546" s="1">
        <f t="shared" si="126"/>
        <v>5</v>
      </c>
      <c r="P1546" s="1">
        <f t="shared" si="127"/>
        <v>2.9540000003180467E-2</v>
      </c>
      <c r="Q1546" s="1">
        <f t="shared" si="128"/>
        <v>0.7089600000763312</v>
      </c>
      <c r="R1546" s="1">
        <f t="shared" si="129"/>
        <v>0.69097222221898846</v>
      </c>
    </row>
    <row r="1547" spans="1:18" x14ac:dyDescent="0.35">
      <c r="A1547" s="1">
        <v>6490</v>
      </c>
      <c r="B1547" s="1">
        <v>176682</v>
      </c>
      <c r="C1547" s="1">
        <v>44027</v>
      </c>
      <c r="D1547" s="1">
        <v>12</v>
      </c>
      <c r="E1547" s="1">
        <v>3</v>
      </c>
      <c r="F1547" s="1">
        <v>571</v>
      </c>
      <c r="G1547" s="1" t="s">
        <v>12</v>
      </c>
      <c r="H1547" s="2">
        <v>41549.354166666664</v>
      </c>
      <c r="I1547" s="2">
        <v>41549.681040000003</v>
      </c>
      <c r="J1547" s="1">
        <v>1</v>
      </c>
      <c r="K1547" s="1">
        <v>0</v>
      </c>
      <c r="L1547" s="2">
        <v>41548.663194444445</v>
      </c>
      <c r="M1547" s="1">
        <v>0</v>
      </c>
      <c r="N1547" s="1">
        <f t="shared" si="125"/>
        <v>3</v>
      </c>
      <c r="O1547" s="1">
        <f t="shared" si="126"/>
        <v>8</v>
      </c>
      <c r="P1547" s="1">
        <f t="shared" si="127"/>
        <v>0.32687333333888091</v>
      </c>
      <c r="Q1547" s="1">
        <f t="shared" si="128"/>
        <v>7.8449600001331419</v>
      </c>
      <c r="R1547" s="1">
        <f t="shared" si="129"/>
        <v>0.69097222221898846</v>
      </c>
    </row>
    <row r="1548" spans="1:18" x14ac:dyDescent="0.35">
      <c r="A1548" s="1">
        <v>6792</v>
      </c>
      <c r="B1548" s="1">
        <v>157068</v>
      </c>
      <c r="C1548" s="1">
        <v>35002</v>
      </c>
      <c r="D1548" s="1">
        <v>12</v>
      </c>
      <c r="E1548" s="1">
        <v>1</v>
      </c>
      <c r="F1548" s="1">
        <v>516</v>
      </c>
      <c r="G1548" s="1" t="s">
        <v>12</v>
      </c>
      <c r="H1548" s="2">
        <v>41453.3125</v>
      </c>
      <c r="I1548" s="2">
        <v>41457</v>
      </c>
      <c r="J1548" s="1">
        <v>0</v>
      </c>
      <c r="K1548" s="1">
        <v>0</v>
      </c>
      <c r="L1548" s="2">
        <v>41452.619444444441</v>
      </c>
      <c r="M1548" s="1">
        <v>0</v>
      </c>
      <c r="N1548" s="1">
        <f t="shared" si="125"/>
        <v>5</v>
      </c>
      <c r="O1548" s="1">
        <f t="shared" si="126"/>
        <v>7</v>
      </c>
      <c r="P1548" s="1">
        <f t="shared" si="127"/>
        <v>3.6875</v>
      </c>
      <c r="Q1548" s="1">
        <f t="shared" si="128"/>
        <v>88.5</v>
      </c>
      <c r="R1548" s="1">
        <f t="shared" si="129"/>
        <v>0.69305555555911269</v>
      </c>
    </row>
    <row r="1549" spans="1:18" x14ac:dyDescent="0.35">
      <c r="A1549" s="1">
        <v>7295</v>
      </c>
      <c r="B1549" s="1">
        <v>167345</v>
      </c>
      <c r="C1549" s="1">
        <v>39707</v>
      </c>
      <c r="D1549" s="1">
        <v>24</v>
      </c>
      <c r="E1549" s="1">
        <v>2</v>
      </c>
      <c r="F1549" s="1">
        <v>450</v>
      </c>
      <c r="G1549" s="1">
        <v>393</v>
      </c>
      <c r="H1549" s="2">
        <v>41503.375</v>
      </c>
      <c r="I1549" s="2">
        <v>41503.470209999999</v>
      </c>
      <c r="J1549" s="1">
        <v>0</v>
      </c>
      <c r="K1549" s="1">
        <v>0</v>
      </c>
      <c r="L1549" s="2">
        <v>41502.681250000001</v>
      </c>
      <c r="M1549" s="1">
        <v>0</v>
      </c>
      <c r="N1549" s="1">
        <f t="shared" si="125"/>
        <v>6</v>
      </c>
      <c r="O1549" s="1">
        <f t="shared" si="126"/>
        <v>9</v>
      </c>
      <c r="P1549" s="1">
        <f t="shared" si="127"/>
        <v>9.5209999999497086E-2</v>
      </c>
      <c r="Q1549" s="1">
        <f t="shared" si="128"/>
        <v>2.2850399999879301</v>
      </c>
      <c r="R1549" s="1">
        <f t="shared" si="129"/>
        <v>0.69374999999854481</v>
      </c>
    </row>
    <row r="1550" spans="1:18" x14ac:dyDescent="0.35">
      <c r="A1550" s="1">
        <v>6598</v>
      </c>
      <c r="B1550" s="1">
        <v>157371</v>
      </c>
      <c r="C1550" s="1">
        <v>35100</v>
      </c>
      <c r="D1550" s="1">
        <v>12</v>
      </c>
      <c r="E1550" s="1">
        <v>2</v>
      </c>
      <c r="F1550" s="1">
        <v>1384</v>
      </c>
      <c r="G1550" s="1">
        <v>1323</v>
      </c>
      <c r="H1550" s="2">
        <v>41454.447916666664</v>
      </c>
      <c r="I1550" s="2">
        <v>41454.48083</v>
      </c>
      <c r="J1550" s="1">
        <v>1</v>
      </c>
      <c r="K1550" s="1">
        <v>0</v>
      </c>
      <c r="L1550" s="2">
        <v>41453.753472222219</v>
      </c>
      <c r="M1550" s="1">
        <v>0</v>
      </c>
      <c r="N1550" s="1">
        <f t="shared" si="125"/>
        <v>6</v>
      </c>
      <c r="O1550" s="1">
        <f t="shared" si="126"/>
        <v>10</v>
      </c>
      <c r="P1550" s="1">
        <f t="shared" si="127"/>
        <v>3.2913333336182404E-2</v>
      </c>
      <c r="Q1550" s="1">
        <f t="shared" si="128"/>
        <v>0.7899200000683777</v>
      </c>
      <c r="R1550" s="1">
        <f t="shared" si="129"/>
        <v>0.69444444444525288</v>
      </c>
    </row>
    <row r="1551" spans="1:18" x14ac:dyDescent="0.35">
      <c r="A1551" s="1">
        <v>7843</v>
      </c>
      <c r="B1551" s="1">
        <v>157839</v>
      </c>
      <c r="C1551" s="1">
        <v>21520</v>
      </c>
      <c r="D1551" s="1">
        <v>12</v>
      </c>
      <c r="E1551" s="1">
        <v>2</v>
      </c>
      <c r="F1551" s="1">
        <v>1017</v>
      </c>
      <c r="G1551" s="1">
        <v>1096</v>
      </c>
      <c r="H1551" s="2">
        <v>41457.270833333336</v>
      </c>
      <c r="I1551" s="2">
        <v>41457.30184</v>
      </c>
      <c r="J1551" s="1">
        <v>1</v>
      </c>
      <c r="K1551" s="1">
        <v>0</v>
      </c>
      <c r="L1551" s="2">
        <v>41456.576388888891</v>
      </c>
      <c r="M1551" s="1">
        <v>0</v>
      </c>
      <c r="N1551" s="1">
        <f t="shared" si="125"/>
        <v>2</v>
      </c>
      <c r="O1551" s="1">
        <f t="shared" si="126"/>
        <v>6</v>
      </c>
      <c r="P1551" s="1">
        <f t="shared" si="127"/>
        <v>3.1006666664325166E-2</v>
      </c>
      <c r="Q1551" s="1">
        <f t="shared" si="128"/>
        <v>0.744159999943804</v>
      </c>
      <c r="R1551" s="1">
        <f t="shared" si="129"/>
        <v>0.69444444444525288</v>
      </c>
    </row>
    <row r="1552" spans="1:18" x14ac:dyDescent="0.35">
      <c r="A1552" s="1">
        <v>5884</v>
      </c>
      <c r="B1552" s="1">
        <v>185799</v>
      </c>
      <c r="C1552" s="1">
        <v>48647</v>
      </c>
      <c r="D1552" s="1">
        <v>24</v>
      </c>
      <c r="E1552" s="1">
        <v>2</v>
      </c>
      <c r="F1552" s="1">
        <v>529</v>
      </c>
      <c r="G1552" s="1">
        <v>393</v>
      </c>
      <c r="H1552" s="2">
        <v>41602.177083333336</v>
      </c>
      <c r="I1552" s="2">
        <v>41602.192419999999</v>
      </c>
      <c r="J1552" s="1">
        <v>0</v>
      </c>
      <c r="K1552" s="1">
        <v>0</v>
      </c>
      <c r="L1552" s="2">
        <v>41601.481944444444</v>
      </c>
      <c r="M1552" s="1">
        <v>0</v>
      </c>
      <c r="N1552" s="1">
        <f t="shared" si="125"/>
        <v>7</v>
      </c>
      <c r="O1552" s="1">
        <f t="shared" si="126"/>
        <v>4</v>
      </c>
      <c r="P1552" s="1">
        <f t="shared" si="127"/>
        <v>1.5336666663642973E-2</v>
      </c>
      <c r="Q1552" s="1">
        <f t="shared" si="128"/>
        <v>0.36807999992743134</v>
      </c>
      <c r="R1552" s="1">
        <f t="shared" si="129"/>
        <v>0.69513888889196096</v>
      </c>
    </row>
    <row r="1553" spans="1:18" x14ac:dyDescent="0.35">
      <c r="A1553" s="1">
        <v>7150</v>
      </c>
      <c r="B1553" s="1">
        <v>169731</v>
      </c>
      <c r="C1553" s="1">
        <v>34021</v>
      </c>
      <c r="D1553" s="1">
        <v>12</v>
      </c>
      <c r="E1553" s="1">
        <v>3</v>
      </c>
      <c r="F1553" s="1">
        <v>559</v>
      </c>
      <c r="G1553" s="1" t="s">
        <v>12</v>
      </c>
      <c r="H1553" s="2">
        <v>41515.458333333336</v>
      </c>
      <c r="I1553" s="2">
        <v>41515.75</v>
      </c>
      <c r="J1553" s="1">
        <v>1</v>
      </c>
      <c r="K1553" s="1">
        <v>0</v>
      </c>
      <c r="L1553" s="2">
        <v>41514.761111111111</v>
      </c>
      <c r="M1553" s="1">
        <v>0</v>
      </c>
      <c r="N1553" s="1">
        <f t="shared" si="125"/>
        <v>4</v>
      </c>
      <c r="O1553" s="1">
        <f t="shared" si="126"/>
        <v>11</v>
      </c>
      <c r="P1553" s="1">
        <f t="shared" si="127"/>
        <v>0.29166666666424135</v>
      </c>
      <c r="Q1553" s="1">
        <f t="shared" si="128"/>
        <v>6.9999999999417923</v>
      </c>
      <c r="R1553" s="1">
        <f t="shared" si="129"/>
        <v>0.69722222222480923</v>
      </c>
    </row>
    <row r="1554" spans="1:18" x14ac:dyDescent="0.35">
      <c r="A1554" s="1">
        <v>6080</v>
      </c>
      <c r="B1554" s="1">
        <v>180656</v>
      </c>
      <c r="C1554" s="1">
        <v>30716</v>
      </c>
      <c r="D1554" s="1">
        <v>12</v>
      </c>
      <c r="E1554" s="1">
        <v>3</v>
      </c>
      <c r="F1554" s="1">
        <v>784</v>
      </c>
      <c r="G1554" s="1" t="s">
        <v>12</v>
      </c>
      <c r="H1554" s="2">
        <v>41571.4375</v>
      </c>
      <c r="I1554" s="2">
        <v>41571.645830000001</v>
      </c>
      <c r="J1554" s="1">
        <v>0</v>
      </c>
      <c r="K1554" s="1">
        <v>0</v>
      </c>
      <c r="L1554" s="2">
        <v>41570.740277777775</v>
      </c>
      <c r="M1554" s="1">
        <v>0</v>
      </c>
      <c r="N1554" s="1">
        <f t="shared" si="125"/>
        <v>4</v>
      </c>
      <c r="O1554" s="1">
        <f t="shared" si="126"/>
        <v>10</v>
      </c>
      <c r="P1554" s="1">
        <f t="shared" si="127"/>
        <v>0.20833000000129687</v>
      </c>
      <c r="Q1554" s="1">
        <f t="shared" si="128"/>
        <v>4.9999200000311248</v>
      </c>
      <c r="R1554" s="1">
        <f t="shared" si="129"/>
        <v>0.69722222222480923</v>
      </c>
    </row>
    <row r="1555" spans="1:18" x14ac:dyDescent="0.35">
      <c r="A1555" s="1">
        <v>6202</v>
      </c>
      <c r="B1555" s="1">
        <v>162579</v>
      </c>
      <c r="C1555" s="1">
        <v>37527</v>
      </c>
      <c r="D1555" s="1">
        <v>89</v>
      </c>
      <c r="E1555" s="1">
        <v>2</v>
      </c>
      <c r="F1555" s="1">
        <v>197</v>
      </c>
      <c r="G1555" s="1">
        <v>1040</v>
      </c>
      <c r="H1555" s="2">
        <v>41481.25</v>
      </c>
      <c r="I1555" s="2">
        <v>41481.28832</v>
      </c>
      <c r="J1555" s="1">
        <v>1</v>
      </c>
      <c r="K1555" s="1">
        <v>0</v>
      </c>
      <c r="L1555" s="2">
        <v>41480.550000000003</v>
      </c>
      <c r="M1555" s="1">
        <v>0</v>
      </c>
      <c r="N1555" s="1">
        <f t="shared" si="125"/>
        <v>5</v>
      </c>
      <c r="O1555" s="1">
        <f t="shared" si="126"/>
        <v>6</v>
      </c>
      <c r="P1555" s="1">
        <f t="shared" si="127"/>
        <v>3.8319999999657739E-2</v>
      </c>
      <c r="Q1555" s="1">
        <f t="shared" si="128"/>
        <v>0.91967999999178573</v>
      </c>
      <c r="R1555" s="1">
        <f t="shared" si="129"/>
        <v>0.69999999999708962</v>
      </c>
    </row>
    <row r="1556" spans="1:18" x14ac:dyDescent="0.35">
      <c r="A1556" s="1">
        <v>6167</v>
      </c>
      <c r="B1556" s="1">
        <v>182939</v>
      </c>
      <c r="C1556" s="1">
        <v>22074</v>
      </c>
      <c r="D1556" s="1">
        <v>89</v>
      </c>
      <c r="E1556" s="1">
        <v>2</v>
      </c>
      <c r="F1556" s="1">
        <v>1384</v>
      </c>
      <c r="G1556" s="1">
        <v>1133</v>
      </c>
      <c r="H1556" s="2">
        <v>41582.34375</v>
      </c>
      <c r="I1556" s="2">
        <v>41582.4035</v>
      </c>
      <c r="J1556" s="1">
        <v>0</v>
      </c>
      <c r="K1556" s="1">
        <v>0</v>
      </c>
      <c r="L1556" s="2">
        <v>41581.643750000003</v>
      </c>
      <c r="M1556" s="1">
        <v>0</v>
      </c>
      <c r="N1556" s="1">
        <f t="shared" si="125"/>
        <v>1</v>
      </c>
      <c r="O1556" s="1">
        <f t="shared" si="126"/>
        <v>8</v>
      </c>
      <c r="P1556" s="1">
        <f t="shared" si="127"/>
        <v>5.9750000000349246E-2</v>
      </c>
      <c r="Q1556" s="1">
        <f t="shared" si="128"/>
        <v>1.4340000000083819</v>
      </c>
      <c r="R1556" s="1">
        <f t="shared" si="129"/>
        <v>0.69999999999708962</v>
      </c>
    </row>
    <row r="1557" spans="1:18" x14ac:dyDescent="0.35">
      <c r="A1557" s="1">
        <v>6749</v>
      </c>
      <c r="B1557" s="1">
        <v>183328</v>
      </c>
      <c r="C1557" s="1">
        <v>47366</v>
      </c>
      <c r="D1557" s="1">
        <v>24</v>
      </c>
      <c r="E1557" s="1">
        <v>2</v>
      </c>
      <c r="F1557" s="1">
        <v>1189</v>
      </c>
      <c r="G1557" s="1">
        <v>393</v>
      </c>
      <c r="H1557" s="2">
        <v>41585.125</v>
      </c>
      <c r="I1557" s="2">
        <v>41585.15814</v>
      </c>
      <c r="J1557" s="1">
        <v>1</v>
      </c>
      <c r="K1557" s="1">
        <v>0</v>
      </c>
      <c r="L1557" s="2">
        <v>41584.425000000003</v>
      </c>
      <c r="M1557" s="1">
        <v>0</v>
      </c>
      <c r="N1557" s="1">
        <f t="shared" si="125"/>
        <v>4</v>
      </c>
      <c r="O1557" s="1">
        <f t="shared" si="126"/>
        <v>3</v>
      </c>
      <c r="P1557" s="1">
        <f t="shared" si="127"/>
        <v>3.3139999999548309E-2</v>
      </c>
      <c r="Q1557" s="1">
        <f t="shared" si="128"/>
        <v>0.79535999998915941</v>
      </c>
      <c r="R1557" s="1">
        <f t="shared" si="129"/>
        <v>0.69999999999708962</v>
      </c>
    </row>
    <row r="1558" spans="1:18" x14ac:dyDescent="0.35">
      <c r="A1558" s="1">
        <v>5780</v>
      </c>
      <c r="B1558" s="1">
        <v>165870</v>
      </c>
      <c r="C1558" s="1">
        <v>38940</v>
      </c>
      <c r="D1558" s="1">
        <v>12</v>
      </c>
      <c r="E1558" s="1">
        <v>2</v>
      </c>
      <c r="F1558" s="1">
        <v>393</v>
      </c>
      <c r="G1558" s="1">
        <v>450</v>
      </c>
      <c r="H1558" s="2">
        <v>41496.520833333336</v>
      </c>
      <c r="I1558" s="2">
        <v>41496.569179999999</v>
      </c>
      <c r="J1558" s="1">
        <v>1</v>
      </c>
      <c r="K1558" s="1">
        <v>0</v>
      </c>
      <c r="L1558" s="2">
        <v>41495.819444444445</v>
      </c>
      <c r="M1558" s="1">
        <v>0</v>
      </c>
      <c r="N1558" s="1">
        <f t="shared" si="125"/>
        <v>6</v>
      </c>
      <c r="O1558" s="1">
        <f t="shared" si="126"/>
        <v>12</v>
      </c>
      <c r="P1558" s="1">
        <f t="shared" si="127"/>
        <v>4.8346666662837379E-2</v>
      </c>
      <c r="Q1558" s="1">
        <f t="shared" si="128"/>
        <v>1.1603199999080971</v>
      </c>
      <c r="R1558" s="1">
        <f t="shared" si="129"/>
        <v>0.70138888889050577</v>
      </c>
    </row>
    <row r="1559" spans="1:18" x14ac:dyDescent="0.35">
      <c r="A1559" s="1">
        <v>6286</v>
      </c>
      <c r="B1559" s="1">
        <v>163522</v>
      </c>
      <c r="C1559" s="1">
        <v>21524</v>
      </c>
      <c r="D1559" s="1">
        <v>12</v>
      </c>
      <c r="E1559" s="1">
        <v>2</v>
      </c>
      <c r="F1559" s="1">
        <v>767</v>
      </c>
      <c r="G1559" s="1">
        <v>585</v>
      </c>
      <c r="H1559" s="2">
        <v>41486.354166666664</v>
      </c>
      <c r="I1559" s="2">
        <v>41486.729169999999</v>
      </c>
      <c r="J1559" s="1">
        <v>0</v>
      </c>
      <c r="K1559" s="1">
        <v>0</v>
      </c>
      <c r="L1559" s="2">
        <v>41485.65</v>
      </c>
      <c r="M1559" s="1">
        <v>0</v>
      </c>
      <c r="N1559" s="1">
        <f t="shared" si="125"/>
        <v>3</v>
      </c>
      <c r="O1559" s="1">
        <f t="shared" si="126"/>
        <v>8</v>
      </c>
      <c r="P1559" s="1">
        <f t="shared" si="127"/>
        <v>0.37500333333446179</v>
      </c>
      <c r="Q1559" s="1">
        <f t="shared" si="128"/>
        <v>9.0000800000270829</v>
      </c>
      <c r="R1559" s="1">
        <f t="shared" si="129"/>
        <v>0.70416666666278616</v>
      </c>
    </row>
    <row r="1560" spans="1:18" x14ac:dyDescent="0.35">
      <c r="A1560" s="1">
        <v>6221</v>
      </c>
      <c r="B1560" s="1">
        <v>177901</v>
      </c>
      <c r="C1560" s="1">
        <v>44669</v>
      </c>
      <c r="D1560" s="1">
        <v>12</v>
      </c>
      <c r="E1560" s="1">
        <v>2</v>
      </c>
      <c r="F1560" s="1">
        <v>1283</v>
      </c>
      <c r="G1560" s="1">
        <v>393</v>
      </c>
      <c r="H1560" s="2">
        <v>41556.583333333336</v>
      </c>
      <c r="I1560" s="2">
        <v>41556.656609999998</v>
      </c>
      <c r="J1560" s="1">
        <v>1</v>
      </c>
      <c r="K1560" s="1">
        <v>0</v>
      </c>
      <c r="L1560" s="2">
        <v>41555.879166666666</v>
      </c>
      <c r="M1560" s="1">
        <v>0</v>
      </c>
      <c r="N1560" s="1">
        <f t="shared" si="125"/>
        <v>3</v>
      </c>
      <c r="O1560" s="1">
        <f t="shared" si="126"/>
        <v>14</v>
      </c>
      <c r="P1560" s="1">
        <f t="shared" si="127"/>
        <v>7.327666666242294E-2</v>
      </c>
      <c r="Q1560" s="1">
        <f t="shared" si="128"/>
        <v>1.7586399998981506</v>
      </c>
      <c r="R1560" s="1">
        <f t="shared" si="129"/>
        <v>0.70416666667006211</v>
      </c>
    </row>
    <row r="1561" spans="1:18" x14ac:dyDescent="0.35">
      <c r="A1561" s="1">
        <v>7093</v>
      </c>
      <c r="B1561" s="1">
        <v>146455</v>
      </c>
      <c r="C1561" s="1">
        <v>29444</v>
      </c>
      <c r="D1561" s="1">
        <v>85</v>
      </c>
      <c r="E1561" s="1">
        <v>2</v>
      </c>
      <c r="F1561" s="1">
        <v>1063</v>
      </c>
      <c r="G1561" s="1">
        <v>1052</v>
      </c>
      <c r="H1561" s="2">
        <v>41392.583333333336</v>
      </c>
      <c r="I1561" s="2">
        <v>41393</v>
      </c>
      <c r="J1561" s="1">
        <v>1</v>
      </c>
      <c r="K1561" s="1">
        <v>0</v>
      </c>
      <c r="L1561" s="2">
        <v>41391.877083333333</v>
      </c>
      <c r="M1561" s="1">
        <v>0</v>
      </c>
      <c r="N1561" s="1">
        <f t="shared" si="125"/>
        <v>7</v>
      </c>
      <c r="O1561" s="1">
        <f t="shared" si="126"/>
        <v>14</v>
      </c>
      <c r="P1561" s="1">
        <f t="shared" si="127"/>
        <v>0.41666666666424135</v>
      </c>
      <c r="Q1561" s="1">
        <f t="shared" si="128"/>
        <v>9.9999999999417923</v>
      </c>
      <c r="R1561" s="1">
        <f t="shared" si="129"/>
        <v>0.70625000000291038</v>
      </c>
    </row>
    <row r="1562" spans="1:18" x14ac:dyDescent="0.35">
      <c r="A1562" s="1">
        <v>6952</v>
      </c>
      <c r="B1562" s="1">
        <v>183209</v>
      </c>
      <c r="C1562" s="1">
        <v>47281</v>
      </c>
      <c r="D1562" s="1">
        <v>12</v>
      </c>
      <c r="E1562" s="1">
        <v>2</v>
      </c>
      <c r="F1562" s="1">
        <v>1053</v>
      </c>
      <c r="G1562" s="1">
        <v>393</v>
      </c>
      <c r="H1562" s="2">
        <v>41584.197916666664</v>
      </c>
      <c r="I1562" s="2">
        <v>41584.250339999999</v>
      </c>
      <c r="J1562" s="1">
        <v>1</v>
      </c>
      <c r="K1562" s="1">
        <v>0</v>
      </c>
      <c r="L1562" s="2">
        <v>41583.489583333336</v>
      </c>
      <c r="M1562" s="1">
        <v>0</v>
      </c>
      <c r="N1562" s="1">
        <f t="shared" si="125"/>
        <v>3</v>
      </c>
      <c r="O1562" s="1">
        <f t="shared" si="126"/>
        <v>4</v>
      </c>
      <c r="P1562" s="1">
        <f t="shared" si="127"/>
        <v>5.2423333334445488E-2</v>
      </c>
      <c r="Q1562" s="1">
        <f t="shared" si="128"/>
        <v>1.2581600000266917</v>
      </c>
      <c r="R1562" s="1">
        <f t="shared" si="129"/>
        <v>0.70833333332848269</v>
      </c>
    </row>
    <row r="1563" spans="1:18" x14ac:dyDescent="0.35">
      <c r="A1563" s="1">
        <v>7025</v>
      </c>
      <c r="B1563" s="1">
        <v>185824</v>
      </c>
      <c r="C1563" s="1">
        <v>48658</v>
      </c>
      <c r="D1563" s="1">
        <v>12</v>
      </c>
      <c r="E1563" s="1">
        <v>3</v>
      </c>
      <c r="F1563" s="1">
        <v>352</v>
      </c>
      <c r="G1563" s="1" t="s">
        <v>12</v>
      </c>
      <c r="H1563" s="2">
        <v>41602.333333333336</v>
      </c>
      <c r="I1563" s="2">
        <v>41602.75</v>
      </c>
      <c r="J1563" s="1">
        <v>1</v>
      </c>
      <c r="K1563" s="1">
        <v>0</v>
      </c>
      <c r="L1563" s="2">
        <v>41601.625</v>
      </c>
      <c r="M1563" s="1">
        <v>0</v>
      </c>
      <c r="N1563" s="1">
        <f t="shared" si="125"/>
        <v>7</v>
      </c>
      <c r="O1563" s="1">
        <f t="shared" si="126"/>
        <v>8</v>
      </c>
      <c r="P1563" s="1">
        <f t="shared" si="127"/>
        <v>0.41666666666424135</v>
      </c>
      <c r="Q1563" s="1">
        <f t="shared" si="128"/>
        <v>9.9999999999417923</v>
      </c>
      <c r="R1563" s="1">
        <f t="shared" si="129"/>
        <v>0.70833333333575865</v>
      </c>
    </row>
    <row r="1564" spans="1:18" x14ac:dyDescent="0.35">
      <c r="A1564" s="1">
        <v>7141</v>
      </c>
      <c r="B1564" s="1">
        <v>181162</v>
      </c>
      <c r="C1564" s="1">
        <v>39759</v>
      </c>
      <c r="D1564" s="1">
        <v>12</v>
      </c>
      <c r="E1564" s="1">
        <v>2</v>
      </c>
      <c r="F1564" s="1">
        <v>949</v>
      </c>
      <c r="G1564" s="1">
        <v>393</v>
      </c>
      <c r="H1564" s="2">
        <v>41574.3125</v>
      </c>
      <c r="I1564" s="2">
        <v>41574.39486</v>
      </c>
      <c r="J1564" s="1">
        <v>0</v>
      </c>
      <c r="K1564" s="1">
        <v>0</v>
      </c>
      <c r="L1564" s="2">
        <v>41573.603472222225</v>
      </c>
      <c r="M1564" s="1">
        <v>0</v>
      </c>
      <c r="N1564" s="1">
        <f t="shared" si="125"/>
        <v>7</v>
      </c>
      <c r="O1564" s="1">
        <f t="shared" si="126"/>
        <v>7</v>
      </c>
      <c r="P1564" s="1">
        <f t="shared" si="127"/>
        <v>8.2360000000335276E-2</v>
      </c>
      <c r="Q1564" s="1">
        <f t="shared" si="128"/>
        <v>1.9766400000080466</v>
      </c>
      <c r="R1564" s="1">
        <f t="shared" si="129"/>
        <v>0.70902777777519077</v>
      </c>
    </row>
    <row r="1565" spans="1:18" x14ac:dyDescent="0.35">
      <c r="A1565" s="1">
        <v>7512</v>
      </c>
      <c r="B1565" s="1">
        <v>157360</v>
      </c>
      <c r="C1565" s="1">
        <v>35094</v>
      </c>
      <c r="D1565" s="1">
        <v>12</v>
      </c>
      <c r="E1565" s="1">
        <v>3</v>
      </c>
      <c r="F1565" s="1">
        <v>142</v>
      </c>
      <c r="G1565" s="1" t="s">
        <v>12</v>
      </c>
      <c r="H1565" s="2">
        <v>41454.416666666664</v>
      </c>
      <c r="I1565" s="2">
        <v>41454.791669999999</v>
      </c>
      <c r="J1565" s="1">
        <v>0</v>
      </c>
      <c r="K1565" s="1">
        <v>0</v>
      </c>
      <c r="L1565" s="2">
        <v>41453.706944444442</v>
      </c>
      <c r="M1565" s="1">
        <v>0</v>
      </c>
      <c r="N1565" s="1">
        <f t="shared" si="125"/>
        <v>6</v>
      </c>
      <c r="O1565" s="1">
        <f t="shared" si="126"/>
        <v>10</v>
      </c>
      <c r="P1565" s="1">
        <f t="shared" si="127"/>
        <v>0.37500333333446179</v>
      </c>
      <c r="Q1565" s="1">
        <f t="shared" si="128"/>
        <v>9.0000800000270829</v>
      </c>
      <c r="R1565" s="1">
        <f t="shared" si="129"/>
        <v>0.70972222222189885</v>
      </c>
    </row>
    <row r="1566" spans="1:18" x14ac:dyDescent="0.35">
      <c r="A1566" s="1">
        <v>5372</v>
      </c>
      <c r="B1566" s="1">
        <v>178662</v>
      </c>
      <c r="C1566" s="1">
        <v>17662</v>
      </c>
      <c r="D1566" s="1">
        <v>90</v>
      </c>
      <c r="E1566" s="1">
        <v>2</v>
      </c>
      <c r="F1566" s="1">
        <v>484</v>
      </c>
      <c r="G1566" s="1">
        <v>393</v>
      </c>
      <c r="H1566" s="2">
        <v>41560.15625</v>
      </c>
      <c r="I1566" s="2">
        <v>41560.210129999999</v>
      </c>
      <c r="J1566" s="1">
        <v>1</v>
      </c>
      <c r="K1566" s="1">
        <v>0</v>
      </c>
      <c r="L1566" s="2">
        <v>41559.445833333331</v>
      </c>
      <c r="M1566" s="1">
        <v>0</v>
      </c>
      <c r="N1566" s="1">
        <f t="shared" si="125"/>
        <v>7</v>
      </c>
      <c r="O1566" s="1">
        <f t="shared" si="126"/>
        <v>3</v>
      </c>
      <c r="P1566" s="1">
        <f t="shared" si="127"/>
        <v>5.3879999999480788E-2</v>
      </c>
      <c r="Q1566" s="1">
        <f t="shared" si="128"/>
        <v>1.2931199999875389</v>
      </c>
      <c r="R1566" s="1">
        <f t="shared" si="129"/>
        <v>0.71041666666860692</v>
      </c>
    </row>
    <row r="1567" spans="1:18" x14ac:dyDescent="0.35">
      <c r="A1567" s="1">
        <v>6416</v>
      </c>
      <c r="B1567" s="1">
        <v>175661</v>
      </c>
      <c r="C1567" s="1">
        <v>43692</v>
      </c>
      <c r="D1567" s="1">
        <v>12</v>
      </c>
      <c r="E1567" s="1">
        <v>2</v>
      </c>
      <c r="F1567" s="1">
        <v>61</v>
      </c>
      <c r="G1567" s="1">
        <v>393</v>
      </c>
      <c r="H1567" s="2">
        <v>41545.1875</v>
      </c>
      <c r="I1567" s="2">
        <v>41545.238700000002</v>
      </c>
      <c r="J1567" s="1">
        <v>0</v>
      </c>
      <c r="K1567" s="1">
        <v>0</v>
      </c>
      <c r="L1567" s="2">
        <v>41544.475694444445</v>
      </c>
      <c r="M1567" s="1">
        <v>0</v>
      </c>
      <c r="N1567" s="1">
        <f t="shared" si="125"/>
        <v>6</v>
      </c>
      <c r="O1567" s="1">
        <f t="shared" si="126"/>
        <v>4</v>
      </c>
      <c r="P1567" s="1">
        <f t="shared" si="127"/>
        <v>5.1200000001699664E-2</v>
      </c>
      <c r="Q1567" s="1">
        <f t="shared" si="128"/>
        <v>1.2288000000407919</v>
      </c>
      <c r="R1567" s="1">
        <f t="shared" si="129"/>
        <v>0.71180555555474712</v>
      </c>
    </row>
    <row r="1568" spans="1:18" x14ac:dyDescent="0.35">
      <c r="A1568" s="1">
        <v>7916</v>
      </c>
      <c r="B1568" s="1">
        <v>176698</v>
      </c>
      <c r="C1568" s="1">
        <v>35793</v>
      </c>
      <c r="D1568" s="1">
        <v>12</v>
      </c>
      <c r="E1568" s="1">
        <v>2</v>
      </c>
      <c r="F1568" s="1">
        <v>945</v>
      </c>
      <c r="G1568" s="1">
        <v>352</v>
      </c>
      <c r="H1568" s="2">
        <v>41549.4375</v>
      </c>
      <c r="I1568" s="2">
        <v>41549.495629999998</v>
      </c>
      <c r="J1568" s="1">
        <v>1</v>
      </c>
      <c r="K1568" s="1">
        <v>0</v>
      </c>
      <c r="L1568" s="2">
        <v>41548.724999999999</v>
      </c>
      <c r="M1568" s="1">
        <v>0</v>
      </c>
      <c r="N1568" s="1">
        <f t="shared" si="125"/>
        <v>3</v>
      </c>
      <c r="O1568" s="1">
        <f t="shared" si="126"/>
        <v>10</v>
      </c>
      <c r="P1568" s="1">
        <f t="shared" si="127"/>
        <v>5.8129999997618143E-2</v>
      </c>
      <c r="Q1568" s="1">
        <f t="shared" si="128"/>
        <v>1.3951199999428354</v>
      </c>
      <c r="R1568" s="1">
        <f t="shared" si="129"/>
        <v>0.71250000000145519</v>
      </c>
    </row>
    <row r="1569" spans="1:18" x14ac:dyDescent="0.35">
      <c r="A1569" s="1">
        <v>7883</v>
      </c>
      <c r="B1569" s="1">
        <v>163439</v>
      </c>
      <c r="C1569" s="1">
        <v>35280</v>
      </c>
      <c r="D1569" s="1">
        <v>28</v>
      </c>
      <c r="E1569" s="1">
        <v>2</v>
      </c>
      <c r="F1569" s="1">
        <v>392</v>
      </c>
      <c r="G1569" s="1">
        <v>297</v>
      </c>
      <c r="H1569" s="2">
        <v>41485.708333333336</v>
      </c>
      <c r="I1569" s="2">
        <v>41485.748460000003</v>
      </c>
      <c r="J1569" s="1">
        <v>0</v>
      </c>
      <c r="K1569" s="1">
        <v>0</v>
      </c>
      <c r="L1569" s="2">
        <v>41484.994444444441</v>
      </c>
      <c r="M1569" s="1">
        <v>0</v>
      </c>
      <c r="N1569" s="1">
        <f t="shared" si="125"/>
        <v>2</v>
      </c>
      <c r="O1569" s="1">
        <f t="shared" si="126"/>
        <v>17</v>
      </c>
      <c r="P1569" s="1">
        <f t="shared" si="127"/>
        <v>4.0126666666765232E-2</v>
      </c>
      <c r="Q1569" s="1">
        <f t="shared" si="128"/>
        <v>0.96304000000236556</v>
      </c>
      <c r="R1569" s="1">
        <f t="shared" si="129"/>
        <v>0.71388888889487134</v>
      </c>
    </row>
    <row r="1570" spans="1:18" x14ac:dyDescent="0.35">
      <c r="A1570" s="1">
        <v>7857</v>
      </c>
      <c r="B1570" s="1">
        <v>166767</v>
      </c>
      <c r="C1570" s="1">
        <v>24869</v>
      </c>
      <c r="D1570" s="1">
        <v>89</v>
      </c>
      <c r="E1570" s="1">
        <v>2</v>
      </c>
      <c r="F1570" s="1">
        <v>1089</v>
      </c>
      <c r="G1570" s="1">
        <v>393</v>
      </c>
      <c r="H1570" s="2">
        <v>41500.729166666664</v>
      </c>
      <c r="I1570" s="2">
        <v>41500.800730000003</v>
      </c>
      <c r="J1570" s="1">
        <v>0</v>
      </c>
      <c r="K1570" s="1">
        <v>1</v>
      </c>
      <c r="L1570" s="2">
        <v>41500.011111111111</v>
      </c>
      <c r="M1570" s="1">
        <v>0</v>
      </c>
      <c r="N1570" s="1">
        <f t="shared" si="125"/>
        <v>3</v>
      </c>
      <c r="O1570" s="1">
        <f t="shared" si="126"/>
        <v>17</v>
      </c>
      <c r="P1570" s="1">
        <f t="shared" si="127"/>
        <v>7.1563333338417578E-2</v>
      </c>
      <c r="Q1570" s="1">
        <f t="shared" si="128"/>
        <v>1.7175200001220219</v>
      </c>
      <c r="R1570" s="1">
        <f t="shared" si="129"/>
        <v>0.71805555555329192</v>
      </c>
    </row>
    <row r="1571" spans="1:18" x14ac:dyDescent="0.35">
      <c r="A1571" s="1">
        <v>5379</v>
      </c>
      <c r="B1571" s="1">
        <v>176189</v>
      </c>
      <c r="C1571" s="1">
        <v>43865</v>
      </c>
      <c r="D1571" s="1">
        <v>12</v>
      </c>
      <c r="E1571" s="1">
        <v>3</v>
      </c>
      <c r="F1571" s="1">
        <v>293</v>
      </c>
      <c r="G1571" s="1" t="s">
        <v>12</v>
      </c>
      <c r="H1571" s="2">
        <v>41547.291666666664</v>
      </c>
      <c r="I1571" s="2">
        <v>41547.666669999999</v>
      </c>
      <c r="J1571" s="1">
        <v>1</v>
      </c>
      <c r="K1571" s="1">
        <v>0</v>
      </c>
      <c r="L1571" s="2">
        <v>41546.573611111111</v>
      </c>
      <c r="M1571" s="1">
        <v>0</v>
      </c>
      <c r="N1571" s="1">
        <f t="shared" si="125"/>
        <v>1</v>
      </c>
      <c r="O1571" s="1">
        <f t="shared" si="126"/>
        <v>7</v>
      </c>
      <c r="P1571" s="1">
        <f t="shared" si="127"/>
        <v>0.37500333333446179</v>
      </c>
      <c r="Q1571" s="1">
        <f t="shared" si="128"/>
        <v>9.0000800000270829</v>
      </c>
      <c r="R1571" s="1">
        <f t="shared" si="129"/>
        <v>0.71805555555329192</v>
      </c>
    </row>
    <row r="1572" spans="1:18" x14ac:dyDescent="0.35">
      <c r="A1572" s="1">
        <v>7119</v>
      </c>
      <c r="B1572" s="1">
        <v>160729</v>
      </c>
      <c r="C1572" s="1">
        <v>30716</v>
      </c>
      <c r="D1572" s="1">
        <v>12</v>
      </c>
      <c r="E1572" s="1">
        <v>2</v>
      </c>
      <c r="F1572" s="1">
        <v>376</v>
      </c>
      <c r="G1572" s="1">
        <v>393</v>
      </c>
      <c r="H1572" s="2">
        <v>41471.239583333336</v>
      </c>
      <c r="I1572" s="2">
        <v>41471.298540000003</v>
      </c>
      <c r="J1572" s="1">
        <v>0</v>
      </c>
      <c r="K1572" s="1">
        <v>0</v>
      </c>
      <c r="L1572" s="2">
        <v>41470.521527777775</v>
      </c>
      <c r="M1572" s="1">
        <v>0</v>
      </c>
      <c r="N1572" s="1">
        <f t="shared" si="125"/>
        <v>2</v>
      </c>
      <c r="O1572" s="1">
        <f t="shared" si="126"/>
        <v>5</v>
      </c>
      <c r="P1572" s="1">
        <f t="shared" si="127"/>
        <v>5.8956666667654645E-2</v>
      </c>
      <c r="Q1572" s="1">
        <f t="shared" si="128"/>
        <v>1.4149600000237115</v>
      </c>
      <c r="R1572" s="1">
        <f t="shared" si="129"/>
        <v>0.71805555556056788</v>
      </c>
    </row>
    <row r="1573" spans="1:18" x14ac:dyDescent="0.35">
      <c r="A1573" s="1">
        <v>6583</v>
      </c>
      <c r="B1573" s="1">
        <v>172174</v>
      </c>
      <c r="C1573" s="1">
        <v>41943</v>
      </c>
      <c r="D1573" s="1">
        <v>12</v>
      </c>
      <c r="E1573" s="1">
        <v>2</v>
      </c>
      <c r="F1573" s="1">
        <v>572</v>
      </c>
      <c r="G1573" s="1">
        <v>393</v>
      </c>
      <c r="H1573" s="2">
        <v>41525.291666666664</v>
      </c>
      <c r="I1573" s="2">
        <v>41525.346019999997</v>
      </c>
      <c r="J1573" s="1">
        <v>0</v>
      </c>
      <c r="K1573" s="1">
        <v>0</v>
      </c>
      <c r="L1573" s="2">
        <v>41524.572222222225</v>
      </c>
      <c r="M1573" s="1">
        <v>0</v>
      </c>
      <c r="N1573" s="1">
        <f t="shared" si="125"/>
        <v>7</v>
      </c>
      <c r="O1573" s="1">
        <f t="shared" si="126"/>
        <v>7</v>
      </c>
      <c r="P1573" s="1">
        <f t="shared" si="127"/>
        <v>5.4353333332983311E-2</v>
      </c>
      <c r="Q1573" s="1">
        <f t="shared" si="128"/>
        <v>1.3044799999915995</v>
      </c>
      <c r="R1573" s="1">
        <f t="shared" si="129"/>
        <v>0.71944444443943212</v>
      </c>
    </row>
    <row r="1574" spans="1:18" x14ac:dyDescent="0.35">
      <c r="A1574" s="1">
        <v>6483</v>
      </c>
      <c r="B1574" s="1">
        <v>166652</v>
      </c>
      <c r="C1574" s="1">
        <v>39753</v>
      </c>
      <c r="D1574" s="1">
        <v>12</v>
      </c>
      <c r="E1574" s="1">
        <v>2</v>
      </c>
      <c r="F1574" s="1">
        <v>393</v>
      </c>
      <c r="G1574" s="1">
        <v>1010</v>
      </c>
      <c r="H1574" s="2">
        <v>41500.395833333336</v>
      </c>
      <c r="I1574" s="2">
        <v>41500.493470000001</v>
      </c>
      <c r="J1574" s="1">
        <v>0</v>
      </c>
      <c r="K1574" s="1">
        <v>1</v>
      </c>
      <c r="L1574" s="2">
        <v>41499.676388888889</v>
      </c>
      <c r="M1574" s="1">
        <v>0</v>
      </c>
      <c r="N1574" s="1">
        <f t="shared" si="125"/>
        <v>3</v>
      </c>
      <c r="O1574" s="1">
        <f t="shared" si="126"/>
        <v>9</v>
      </c>
      <c r="P1574" s="1">
        <f t="shared" si="127"/>
        <v>9.7636666665493976E-2</v>
      </c>
      <c r="Q1574" s="1">
        <f t="shared" si="128"/>
        <v>2.3432799999718554</v>
      </c>
      <c r="R1574" s="1">
        <f t="shared" si="129"/>
        <v>0.71944444444670808</v>
      </c>
    </row>
    <row r="1575" spans="1:18" x14ac:dyDescent="0.35">
      <c r="A1575" s="1">
        <v>6103</v>
      </c>
      <c r="B1575" s="1">
        <v>183368</v>
      </c>
      <c r="C1575" s="1">
        <v>32023</v>
      </c>
      <c r="D1575" s="1">
        <v>12</v>
      </c>
      <c r="E1575" s="1">
        <v>2</v>
      </c>
      <c r="F1575" s="1">
        <v>376</v>
      </c>
      <c r="G1575" s="1">
        <v>1053</v>
      </c>
      <c r="H1575" s="2">
        <v>41585.385416666664</v>
      </c>
      <c r="I1575" s="2">
        <v>41585.395080000002</v>
      </c>
      <c r="J1575" s="1">
        <v>0</v>
      </c>
      <c r="K1575" s="1">
        <v>0</v>
      </c>
      <c r="L1575" s="2">
        <v>41584.663888888892</v>
      </c>
      <c r="M1575" s="1">
        <v>0</v>
      </c>
      <c r="N1575" s="1">
        <f t="shared" si="125"/>
        <v>4</v>
      </c>
      <c r="O1575" s="1">
        <f t="shared" si="126"/>
        <v>9</v>
      </c>
      <c r="P1575" s="1">
        <f t="shared" si="127"/>
        <v>9.6633333378122188E-3</v>
      </c>
      <c r="Q1575" s="1">
        <f t="shared" si="128"/>
        <v>0.23192000010749325</v>
      </c>
      <c r="R1575" s="1">
        <f t="shared" si="129"/>
        <v>0.72152777777228039</v>
      </c>
    </row>
    <row r="1576" spans="1:18" x14ac:dyDescent="0.35">
      <c r="A1576" s="1">
        <v>6472</v>
      </c>
      <c r="B1576" s="1">
        <v>175562</v>
      </c>
      <c r="C1576" s="1">
        <v>33592</v>
      </c>
      <c r="D1576" s="1">
        <v>12</v>
      </c>
      <c r="E1576" s="1">
        <v>1</v>
      </c>
      <c r="F1576" s="1">
        <v>1280</v>
      </c>
      <c r="G1576" s="1" t="s">
        <v>12</v>
      </c>
      <c r="H1576" s="2">
        <v>41544.5</v>
      </c>
      <c r="I1576" s="2">
        <v>41546.999309999999</v>
      </c>
      <c r="J1576" s="1">
        <v>0</v>
      </c>
      <c r="K1576" s="1">
        <v>0</v>
      </c>
      <c r="L1576" s="2">
        <v>41543.775000000001</v>
      </c>
      <c r="M1576" s="1">
        <v>0</v>
      </c>
      <c r="N1576" s="1">
        <f t="shared" si="125"/>
        <v>5</v>
      </c>
      <c r="O1576" s="1">
        <f t="shared" si="126"/>
        <v>12</v>
      </c>
      <c r="P1576" s="1">
        <f t="shared" si="127"/>
        <v>2.499309999999241</v>
      </c>
      <c r="Q1576" s="1">
        <f t="shared" si="128"/>
        <v>59.983439999981783</v>
      </c>
      <c r="R1576" s="1">
        <f t="shared" si="129"/>
        <v>0.72499999999854481</v>
      </c>
    </row>
    <row r="1577" spans="1:18" x14ac:dyDescent="0.35">
      <c r="A1577" s="1">
        <v>7505</v>
      </c>
      <c r="B1577" s="1">
        <v>172362</v>
      </c>
      <c r="C1577" s="1">
        <v>42070</v>
      </c>
      <c r="D1577" s="1">
        <v>12</v>
      </c>
      <c r="E1577" s="1">
        <v>3</v>
      </c>
      <c r="F1577" s="1">
        <v>949</v>
      </c>
      <c r="G1577" s="1" t="s">
        <v>12</v>
      </c>
      <c r="H1577" s="2">
        <v>41526.416666666664</v>
      </c>
      <c r="I1577" s="2">
        <v>41526.791669999999</v>
      </c>
      <c r="J1577" s="1">
        <v>0</v>
      </c>
      <c r="K1577" s="1">
        <v>0</v>
      </c>
      <c r="L1577" s="2">
        <v>41525.690972222219</v>
      </c>
      <c r="M1577" s="1">
        <v>0</v>
      </c>
      <c r="N1577" s="1">
        <f t="shared" si="125"/>
        <v>1</v>
      </c>
      <c r="O1577" s="1">
        <f t="shared" si="126"/>
        <v>10</v>
      </c>
      <c r="P1577" s="1">
        <f t="shared" si="127"/>
        <v>0.37500333333446179</v>
      </c>
      <c r="Q1577" s="1">
        <f t="shared" si="128"/>
        <v>9.0000800000270829</v>
      </c>
      <c r="R1577" s="1">
        <f t="shared" si="129"/>
        <v>0.72569444444525288</v>
      </c>
    </row>
    <row r="1578" spans="1:18" x14ac:dyDescent="0.35">
      <c r="A1578" s="1">
        <v>7001</v>
      </c>
      <c r="B1578" s="1">
        <v>181752</v>
      </c>
      <c r="C1578" s="1">
        <v>32527</v>
      </c>
      <c r="D1578" s="1">
        <v>12</v>
      </c>
      <c r="E1578" s="1">
        <v>3</v>
      </c>
      <c r="F1578" s="1">
        <v>1026</v>
      </c>
      <c r="G1578" s="1" t="s">
        <v>12</v>
      </c>
      <c r="H1578" s="2">
        <v>41577.552083333336</v>
      </c>
      <c r="I1578" s="2">
        <v>41577.71875</v>
      </c>
      <c r="J1578" s="1">
        <v>0</v>
      </c>
      <c r="K1578" s="1">
        <v>0</v>
      </c>
      <c r="L1578" s="2">
        <v>41576.826388888891</v>
      </c>
      <c r="M1578" s="1">
        <v>0</v>
      </c>
      <c r="N1578" s="1">
        <f t="shared" si="125"/>
        <v>3</v>
      </c>
      <c r="O1578" s="1">
        <f t="shared" si="126"/>
        <v>13</v>
      </c>
      <c r="P1578" s="1">
        <f t="shared" si="127"/>
        <v>0.16666666666424135</v>
      </c>
      <c r="Q1578" s="1">
        <f t="shared" si="128"/>
        <v>3.9999999999417923</v>
      </c>
      <c r="R1578" s="1">
        <f t="shared" si="129"/>
        <v>0.72569444444525288</v>
      </c>
    </row>
    <row r="1579" spans="1:18" x14ac:dyDescent="0.35">
      <c r="A1579" s="1">
        <v>6992</v>
      </c>
      <c r="B1579" s="1">
        <v>183366</v>
      </c>
      <c r="C1579" s="1">
        <v>47391</v>
      </c>
      <c r="D1579" s="1">
        <v>12</v>
      </c>
      <c r="E1579" s="1">
        <v>2</v>
      </c>
      <c r="F1579" s="1">
        <v>393</v>
      </c>
      <c r="G1579" s="1">
        <v>51</v>
      </c>
      <c r="H1579" s="2">
        <v>41585.375</v>
      </c>
      <c r="I1579" s="2">
        <v>41585.451079999999</v>
      </c>
      <c r="J1579" s="1">
        <v>0</v>
      </c>
      <c r="K1579" s="1">
        <v>0</v>
      </c>
      <c r="L1579" s="2">
        <v>41584.649305555555</v>
      </c>
      <c r="M1579" s="1">
        <v>0</v>
      </c>
      <c r="N1579" s="1">
        <f t="shared" si="125"/>
        <v>4</v>
      </c>
      <c r="O1579" s="1">
        <f t="shared" si="126"/>
        <v>9</v>
      </c>
      <c r="P1579" s="1">
        <f t="shared" si="127"/>
        <v>7.6079999998910353E-2</v>
      </c>
      <c r="Q1579" s="1">
        <f t="shared" si="128"/>
        <v>1.8259199999738485</v>
      </c>
      <c r="R1579" s="1">
        <f t="shared" si="129"/>
        <v>0.72569444444525288</v>
      </c>
    </row>
    <row r="1580" spans="1:18" x14ac:dyDescent="0.35">
      <c r="A1580" s="1">
        <v>5492</v>
      </c>
      <c r="B1580" s="1">
        <v>157998</v>
      </c>
      <c r="C1580" s="1">
        <v>29500</v>
      </c>
      <c r="D1580" s="1">
        <v>12</v>
      </c>
      <c r="E1580" s="1">
        <v>2</v>
      </c>
      <c r="F1580" s="1">
        <v>1384</v>
      </c>
      <c r="G1580" s="1">
        <v>1388</v>
      </c>
      <c r="H1580" s="2">
        <v>41458.354166666664</v>
      </c>
      <c r="I1580" s="2">
        <v>41458.404790000001</v>
      </c>
      <c r="J1580" s="1">
        <v>0</v>
      </c>
      <c r="K1580" s="1">
        <v>0</v>
      </c>
      <c r="L1580" s="2">
        <v>41457.62777777778</v>
      </c>
      <c r="M1580" s="1">
        <v>0</v>
      </c>
      <c r="N1580" s="1">
        <f t="shared" si="125"/>
        <v>3</v>
      </c>
      <c r="O1580" s="1">
        <f t="shared" si="126"/>
        <v>8</v>
      </c>
      <c r="P1580" s="1">
        <f t="shared" si="127"/>
        <v>5.0623333336261567E-2</v>
      </c>
      <c r="Q1580" s="1">
        <f t="shared" si="128"/>
        <v>1.2149600000702776</v>
      </c>
      <c r="R1580" s="1">
        <f t="shared" si="129"/>
        <v>0.726388888884685</v>
      </c>
    </row>
    <row r="1581" spans="1:18" x14ac:dyDescent="0.35">
      <c r="A1581" s="1">
        <v>5487</v>
      </c>
      <c r="B1581" s="1">
        <v>165186</v>
      </c>
      <c r="C1581" s="1">
        <v>38586</v>
      </c>
      <c r="D1581" s="1">
        <v>28</v>
      </c>
      <c r="E1581" s="1">
        <v>2</v>
      </c>
      <c r="F1581" s="1">
        <v>1021</v>
      </c>
      <c r="G1581" s="1">
        <v>768</v>
      </c>
      <c r="H1581" s="2">
        <v>41493.416666666664</v>
      </c>
      <c r="I1581" s="2">
        <v>41493.451000000001</v>
      </c>
      <c r="J1581" s="1">
        <v>0</v>
      </c>
      <c r="K1581" s="1">
        <v>0</v>
      </c>
      <c r="L1581" s="2">
        <v>41492.69027777778</v>
      </c>
      <c r="M1581" s="1">
        <v>0</v>
      </c>
      <c r="N1581" s="1">
        <f t="shared" si="125"/>
        <v>3</v>
      </c>
      <c r="O1581" s="1">
        <f t="shared" si="126"/>
        <v>10</v>
      </c>
      <c r="P1581" s="1">
        <f t="shared" si="127"/>
        <v>3.4333333336689975E-2</v>
      </c>
      <c r="Q1581" s="1">
        <f t="shared" si="128"/>
        <v>0.8240000000805594</v>
      </c>
      <c r="R1581" s="1">
        <f t="shared" si="129"/>
        <v>0.726388888884685</v>
      </c>
    </row>
    <row r="1582" spans="1:18" x14ac:dyDescent="0.35">
      <c r="A1582" s="1">
        <v>6876</v>
      </c>
      <c r="B1582" s="1">
        <v>142392</v>
      </c>
      <c r="C1582" s="1">
        <v>27177</v>
      </c>
      <c r="D1582" s="1">
        <v>65</v>
      </c>
      <c r="E1582" s="1">
        <v>1</v>
      </c>
      <c r="F1582" s="1">
        <v>953</v>
      </c>
      <c r="G1582" s="1" t="s">
        <v>12</v>
      </c>
      <c r="H1582" s="2">
        <v>41361.333333333336</v>
      </c>
      <c r="I1582" s="2">
        <v>41362.333330000001</v>
      </c>
      <c r="J1582" s="1">
        <v>0</v>
      </c>
      <c r="K1582" s="1">
        <v>0</v>
      </c>
      <c r="L1582" s="2">
        <v>41360.606944444444</v>
      </c>
      <c r="M1582" s="1">
        <v>0</v>
      </c>
      <c r="N1582" s="1">
        <f t="shared" si="125"/>
        <v>4</v>
      </c>
      <c r="O1582" s="1">
        <f t="shared" si="126"/>
        <v>8</v>
      </c>
      <c r="P1582" s="1">
        <f t="shared" si="127"/>
        <v>0.99999666666553821</v>
      </c>
      <c r="Q1582" s="1">
        <f t="shared" si="128"/>
        <v>23.999919999972917</v>
      </c>
      <c r="R1582" s="1">
        <f t="shared" si="129"/>
        <v>0.72638888889196096</v>
      </c>
    </row>
    <row r="1583" spans="1:18" x14ac:dyDescent="0.35">
      <c r="A1583" s="1">
        <v>7978</v>
      </c>
      <c r="B1583" s="1">
        <v>161211</v>
      </c>
      <c r="C1583" s="1">
        <v>36767</v>
      </c>
      <c r="D1583" s="1">
        <v>12</v>
      </c>
      <c r="E1583" s="1">
        <v>1</v>
      </c>
      <c r="F1583" s="1">
        <v>949</v>
      </c>
      <c r="G1583" s="1" t="s">
        <v>12</v>
      </c>
      <c r="H1583" s="2">
        <v>41474.166666666664</v>
      </c>
      <c r="I1583" s="2">
        <v>41476</v>
      </c>
      <c r="J1583" s="1">
        <v>1</v>
      </c>
      <c r="K1583" s="1">
        <v>0</v>
      </c>
      <c r="L1583" s="2">
        <v>41473.439583333333</v>
      </c>
      <c r="M1583" s="1">
        <v>0</v>
      </c>
      <c r="N1583" s="1">
        <f t="shared" si="125"/>
        <v>5</v>
      </c>
      <c r="O1583" s="1">
        <f t="shared" si="126"/>
        <v>4</v>
      </c>
      <c r="P1583" s="1">
        <f t="shared" si="127"/>
        <v>1.8333333333357587</v>
      </c>
      <c r="Q1583" s="1">
        <f t="shared" si="128"/>
        <v>44.000000000058208</v>
      </c>
      <c r="R1583" s="1">
        <f t="shared" si="129"/>
        <v>0.72708333333139308</v>
      </c>
    </row>
    <row r="1584" spans="1:18" x14ac:dyDescent="0.35">
      <c r="A1584" s="1">
        <v>6139</v>
      </c>
      <c r="B1584" s="1">
        <v>174509</v>
      </c>
      <c r="C1584" s="1">
        <v>35794</v>
      </c>
      <c r="D1584" s="1">
        <v>12</v>
      </c>
      <c r="E1584" s="1">
        <v>2</v>
      </c>
      <c r="F1584" s="1">
        <v>571</v>
      </c>
      <c r="G1584" s="1">
        <v>1384</v>
      </c>
      <c r="H1584" s="2">
        <v>41537.8125</v>
      </c>
      <c r="I1584" s="2">
        <v>41537.893609999999</v>
      </c>
      <c r="J1584" s="1">
        <v>1</v>
      </c>
      <c r="K1584" s="1">
        <v>0</v>
      </c>
      <c r="L1584" s="2">
        <v>41537.085416666669</v>
      </c>
      <c r="M1584" s="1">
        <v>0</v>
      </c>
      <c r="N1584" s="1">
        <f t="shared" si="125"/>
        <v>5</v>
      </c>
      <c r="O1584" s="1">
        <f t="shared" si="126"/>
        <v>19</v>
      </c>
      <c r="P1584" s="1">
        <f t="shared" si="127"/>
        <v>8.1109999999171123E-2</v>
      </c>
      <c r="Q1584" s="1">
        <f t="shared" si="128"/>
        <v>1.9466399999801069</v>
      </c>
      <c r="R1584" s="1">
        <f t="shared" si="129"/>
        <v>0.72708333333139308</v>
      </c>
    </row>
    <row r="1585" spans="1:18" x14ac:dyDescent="0.35">
      <c r="A1585" s="1">
        <v>6778</v>
      </c>
      <c r="B1585" s="1">
        <v>159138</v>
      </c>
      <c r="C1585" s="1">
        <v>33844</v>
      </c>
      <c r="D1585" s="1">
        <v>12</v>
      </c>
      <c r="E1585" s="1">
        <v>3</v>
      </c>
      <c r="F1585" s="1">
        <v>466</v>
      </c>
      <c r="G1585" s="1" t="s">
        <v>12</v>
      </c>
      <c r="H1585" s="2">
        <v>41463.208333333336</v>
      </c>
      <c r="I1585" s="2">
        <v>41463.416669999999</v>
      </c>
      <c r="J1585" s="1">
        <v>0</v>
      </c>
      <c r="K1585" s="1">
        <v>0</v>
      </c>
      <c r="L1585" s="2">
        <v>41462.480555555558</v>
      </c>
      <c r="M1585" s="1">
        <v>0</v>
      </c>
      <c r="N1585" s="1">
        <f t="shared" si="125"/>
        <v>1</v>
      </c>
      <c r="O1585" s="1">
        <f t="shared" si="126"/>
        <v>5</v>
      </c>
      <c r="P1585" s="1">
        <f t="shared" si="127"/>
        <v>0.20833666666294448</v>
      </c>
      <c r="Q1585" s="1">
        <f t="shared" si="128"/>
        <v>5.0000799999106675</v>
      </c>
      <c r="R1585" s="1">
        <f t="shared" si="129"/>
        <v>0.72777777777810115</v>
      </c>
    </row>
    <row r="1586" spans="1:18" x14ac:dyDescent="0.35">
      <c r="A1586" s="1">
        <v>8003</v>
      </c>
      <c r="B1586" s="1">
        <v>182815</v>
      </c>
      <c r="C1586" s="1">
        <v>39855</v>
      </c>
      <c r="D1586" s="1">
        <v>89</v>
      </c>
      <c r="E1586" s="1">
        <v>2</v>
      </c>
      <c r="F1586" s="1">
        <v>393</v>
      </c>
      <c r="G1586" s="1">
        <v>115</v>
      </c>
      <c r="H1586" s="2">
        <v>41581.072916666664</v>
      </c>
      <c r="I1586" s="2">
        <v>41581.115279999998</v>
      </c>
      <c r="J1586" s="1">
        <v>1</v>
      </c>
      <c r="K1586" s="1">
        <v>0</v>
      </c>
      <c r="L1586" s="2">
        <v>41580.344444444447</v>
      </c>
      <c r="M1586" s="1">
        <v>0</v>
      </c>
      <c r="N1586" s="1">
        <f t="shared" si="125"/>
        <v>7</v>
      </c>
      <c r="O1586" s="1">
        <f t="shared" si="126"/>
        <v>1</v>
      </c>
      <c r="P1586" s="1">
        <f t="shared" si="127"/>
        <v>4.2363333333923947E-2</v>
      </c>
      <c r="Q1586" s="1">
        <f t="shared" si="128"/>
        <v>1.0167200000141747</v>
      </c>
      <c r="R1586" s="1">
        <f t="shared" si="129"/>
        <v>0.72847222221753327</v>
      </c>
    </row>
    <row r="1587" spans="1:18" x14ac:dyDescent="0.35">
      <c r="A1587" s="1">
        <v>6562</v>
      </c>
      <c r="B1587" s="1">
        <v>165523</v>
      </c>
      <c r="C1587" s="1">
        <v>37730</v>
      </c>
      <c r="D1587" s="1">
        <v>12</v>
      </c>
      <c r="E1587" s="1">
        <v>2</v>
      </c>
      <c r="F1587" s="1">
        <v>988</v>
      </c>
      <c r="G1587" s="1">
        <v>393</v>
      </c>
      <c r="H1587" s="2">
        <v>41495.1875</v>
      </c>
      <c r="I1587" s="2">
        <v>41495.238689999998</v>
      </c>
      <c r="J1587" s="1">
        <v>1</v>
      </c>
      <c r="K1587" s="1">
        <v>0</v>
      </c>
      <c r="L1587" s="2">
        <v>41494.458333333336</v>
      </c>
      <c r="M1587" s="1">
        <v>0</v>
      </c>
      <c r="N1587" s="1">
        <f t="shared" si="125"/>
        <v>5</v>
      </c>
      <c r="O1587" s="1">
        <f t="shared" si="126"/>
        <v>4</v>
      </c>
      <c r="P1587" s="1">
        <f t="shared" si="127"/>
        <v>5.1189999998314306E-2</v>
      </c>
      <c r="Q1587" s="1">
        <f t="shared" si="128"/>
        <v>1.2285599999595433</v>
      </c>
      <c r="R1587" s="1">
        <f t="shared" si="129"/>
        <v>0.72916666666424135</v>
      </c>
    </row>
    <row r="1588" spans="1:18" x14ac:dyDescent="0.35">
      <c r="A1588" s="1">
        <v>7805</v>
      </c>
      <c r="B1588" s="1">
        <v>158221</v>
      </c>
      <c r="C1588" s="1">
        <v>34235</v>
      </c>
      <c r="D1588" s="1">
        <v>12</v>
      </c>
      <c r="E1588" s="1">
        <v>2</v>
      </c>
      <c r="F1588" s="1">
        <v>1262</v>
      </c>
      <c r="G1588" s="1">
        <v>722</v>
      </c>
      <c r="H1588" s="2">
        <v>41459.541666666664</v>
      </c>
      <c r="I1588" s="2">
        <v>41459.58094</v>
      </c>
      <c r="J1588" s="1">
        <v>0</v>
      </c>
      <c r="K1588" s="1">
        <v>0</v>
      </c>
      <c r="L1588" s="2">
        <v>41458.811111111114</v>
      </c>
      <c r="M1588" s="1">
        <v>0</v>
      </c>
      <c r="N1588" s="1">
        <f t="shared" si="125"/>
        <v>4</v>
      </c>
      <c r="O1588" s="1">
        <f t="shared" si="126"/>
        <v>13</v>
      </c>
      <c r="P1588" s="1">
        <f t="shared" si="127"/>
        <v>3.9273333335586358E-2</v>
      </c>
      <c r="Q1588" s="1">
        <f t="shared" si="128"/>
        <v>0.94256000005407259</v>
      </c>
      <c r="R1588" s="1">
        <f t="shared" si="129"/>
        <v>0.73055555555038154</v>
      </c>
    </row>
    <row r="1589" spans="1:18" x14ac:dyDescent="0.35">
      <c r="A1589" s="1">
        <v>5762</v>
      </c>
      <c r="B1589" s="1">
        <v>141868</v>
      </c>
      <c r="C1589" s="1">
        <v>17528</v>
      </c>
      <c r="D1589" s="1">
        <v>85</v>
      </c>
      <c r="E1589" s="1">
        <v>2</v>
      </c>
      <c r="F1589" s="1">
        <v>1346</v>
      </c>
      <c r="G1589" s="1">
        <v>839</v>
      </c>
      <c r="H1589" s="2">
        <v>41356.645833333336</v>
      </c>
      <c r="I1589" s="2">
        <v>41357</v>
      </c>
      <c r="J1589" s="1">
        <v>1</v>
      </c>
      <c r="K1589" s="1">
        <v>0</v>
      </c>
      <c r="L1589" s="2">
        <v>41355.914583333331</v>
      </c>
      <c r="M1589" s="1">
        <v>0</v>
      </c>
      <c r="N1589" s="1">
        <f t="shared" si="125"/>
        <v>6</v>
      </c>
      <c r="O1589" s="1">
        <f t="shared" si="126"/>
        <v>15</v>
      </c>
      <c r="P1589" s="1">
        <f t="shared" si="127"/>
        <v>0.35416666666424135</v>
      </c>
      <c r="Q1589" s="1">
        <f t="shared" si="128"/>
        <v>8.4999999999417923</v>
      </c>
      <c r="R1589" s="1">
        <f t="shared" si="129"/>
        <v>0.73125000000436557</v>
      </c>
    </row>
    <row r="1590" spans="1:18" x14ac:dyDescent="0.35">
      <c r="A1590" s="1">
        <v>5592</v>
      </c>
      <c r="B1590" s="1">
        <v>158051</v>
      </c>
      <c r="C1590" s="1">
        <v>35427</v>
      </c>
      <c r="D1590" s="1">
        <v>12</v>
      </c>
      <c r="E1590" s="1">
        <v>2</v>
      </c>
      <c r="F1590" s="1">
        <v>1217</v>
      </c>
      <c r="G1590" s="1">
        <v>393</v>
      </c>
      <c r="H1590" s="2">
        <v>41458.583333333336</v>
      </c>
      <c r="I1590" s="2">
        <v>41458.631419999998</v>
      </c>
      <c r="J1590" s="1">
        <v>1</v>
      </c>
      <c r="K1590" s="1">
        <v>0</v>
      </c>
      <c r="L1590" s="2">
        <v>41457.852083333331</v>
      </c>
      <c r="M1590" s="1">
        <v>0</v>
      </c>
      <c r="N1590" s="1">
        <f t="shared" si="125"/>
        <v>3</v>
      </c>
      <c r="O1590" s="1">
        <f t="shared" si="126"/>
        <v>14</v>
      </c>
      <c r="P1590" s="1">
        <f t="shared" si="127"/>
        <v>4.8086666662129574E-2</v>
      </c>
      <c r="Q1590" s="1">
        <f t="shared" si="128"/>
        <v>1.1540799998911098</v>
      </c>
      <c r="R1590" s="1">
        <f t="shared" si="129"/>
        <v>0.73125000000436557</v>
      </c>
    </row>
    <row r="1591" spans="1:18" x14ac:dyDescent="0.35">
      <c r="A1591" s="1">
        <v>6222</v>
      </c>
      <c r="B1591" s="1">
        <v>171071</v>
      </c>
      <c r="C1591" s="1">
        <v>41341</v>
      </c>
      <c r="D1591" s="1">
        <v>85</v>
      </c>
      <c r="E1591" s="1">
        <v>2</v>
      </c>
      <c r="F1591" s="1">
        <v>912</v>
      </c>
      <c r="G1591" s="1">
        <v>585</v>
      </c>
      <c r="H1591" s="2">
        <v>41520.541666666664</v>
      </c>
      <c r="I1591" s="2">
        <v>41520.582280000002</v>
      </c>
      <c r="J1591" s="1">
        <v>1</v>
      </c>
      <c r="K1591" s="1">
        <v>0</v>
      </c>
      <c r="L1591" s="2">
        <v>41519.806944444441</v>
      </c>
      <c r="M1591" s="1">
        <v>0</v>
      </c>
      <c r="N1591" s="1">
        <f t="shared" si="125"/>
        <v>2</v>
      </c>
      <c r="O1591" s="1">
        <f t="shared" si="126"/>
        <v>13</v>
      </c>
      <c r="P1591" s="1">
        <f t="shared" si="127"/>
        <v>4.0613333338114899E-2</v>
      </c>
      <c r="Q1591" s="1">
        <f t="shared" si="128"/>
        <v>0.97472000011475757</v>
      </c>
      <c r="R1591" s="1">
        <f t="shared" si="129"/>
        <v>0.73472222222335404</v>
      </c>
    </row>
    <row r="1592" spans="1:18" x14ac:dyDescent="0.35">
      <c r="A1592" s="1">
        <v>5610</v>
      </c>
      <c r="B1592" s="1">
        <v>180013</v>
      </c>
      <c r="C1592" s="1">
        <v>44638</v>
      </c>
      <c r="D1592" s="1">
        <v>12</v>
      </c>
      <c r="E1592" s="1">
        <v>2</v>
      </c>
      <c r="F1592" s="1">
        <v>1069</v>
      </c>
      <c r="G1592" s="1">
        <v>187</v>
      </c>
      <c r="H1592" s="2">
        <v>41567.583333333336</v>
      </c>
      <c r="I1592" s="2">
        <v>41567.625</v>
      </c>
      <c r="J1592" s="1">
        <v>0</v>
      </c>
      <c r="K1592" s="1">
        <v>0</v>
      </c>
      <c r="L1592" s="2">
        <v>41566.845833333333</v>
      </c>
      <c r="M1592" s="1">
        <v>0</v>
      </c>
      <c r="N1592" s="1">
        <f t="shared" si="125"/>
        <v>7</v>
      </c>
      <c r="O1592" s="1">
        <f t="shared" si="126"/>
        <v>14</v>
      </c>
      <c r="P1592" s="1">
        <f t="shared" si="127"/>
        <v>4.1666666664241347E-2</v>
      </c>
      <c r="Q1592" s="1">
        <f t="shared" si="128"/>
        <v>0.99999999994179234</v>
      </c>
      <c r="R1592" s="1">
        <f t="shared" si="129"/>
        <v>0.73750000000291038</v>
      </c>
    </row>
    <row r="1593" spans="1:18" x14ac:dyDescent="0.35">
      <c r="A1593" s="1">
        <v>5924</v>
      </c>
      <c r="B1593" s="1">
        <v>184889</v>
      </c>
      <c r="C1593" s="1">
        <v>48177</v>
      </c>
      <c r="D1593" s="1">
        <v>12</v>
      </c>
      <c r="E1593" s="1">
        <v>3</v>
      </c>
      <c r="F1593" s="1">
        <v>1281</v>
      </c>
      <c r="G1593" s="1" t="s">
        <v>12</v>
      </c>
      <c r="H1593" s="2">
        <v>41595.4375</v>
      </c>
      <c r="I1593" s="2">
        <v>41595.469720000001</v>
      </c>
      <c r="J1593" s="1">
        <v>1</v>
      </c>
      <c r="K1593" s="1">
        <v>0</v>
      </c>
      <c r="L1593" s="2">
        <v>41594.698611111111</v>
      </c>
      <c r="M1593" s="1">
        <v>0</v>
      </c>
      <c r="N1593" s="1">
        <f t="shared" si="125"/>
        <v>7</v>
      </c>
      <c r="O1593" s="1">
        <f t="shared" si="126"/>
        <v>10</v>
      </c>
      <c r="P1593" s="1">
        <f t="shared" si="127"/>
        <v>3.2220000000961591E-2</v>
      </c>
      <c r="Q1593" s="1">
        <f t="shared" si="128"/>
        <v>0.77328000002307817</v>
      </c>
      <c r="R1593" s="1">
        <f t="shared" si="129"/>
        <v>0.73888888888905058</v>
      </c>
    </row>
    <row r="1594" spans="1:18" x14ac:dyDescent="0.35">
      <c r="A1594" s="1">
        <v>7647</v>
      </c>
      <c r="B1594" s="1">
        <v>161100</v>
      </c>
      <c r="C1594" s="1">
        <v>36820</v>
      </c>
      <c r="D1594" s="1">
        <v>89</v>
      </c>
      <c r="E1594" s="1">
        <v>2</v>
      </c>
      <c r="F1594" s="1">
        <v>293</v>
      </c>
      <c r="G1594" s="1">
        <v>1384</v>
      </c>
      <c r="H1594" s="2">
        <v>41473.447916666664</v>
      </c>
      <c r="I1594" s="2">
        <v>41473.537149999996</v>
      </c>
      <c r="J1594" s="1">
        <v>0</v>
      </c>
      <c r="K1594" s="1">
        <v>0</v>
      </c>
      <c r="L1594" s="2">
        <v>41472.708333333336</v>
      </c>
      <c r="M1594" s="1">
        <v>0</v>
      </c>
      <c r="N1594" s="1">
        <f t="shared" si="125"/>
        <v>4</v>
      </c>
      <c r="O1594" s="1">
        <f t="shared" si="126"/>
        <v>10</v>
      </c>
      <c r="P1594" s="1">
        <f t="shared" si="127"/>
        <v>8.9233333332231268E-2</v>
      </c>
      <c r="Q1594" s="1">
        <f t="shared" si="128"/>
        <v>2.1415999999735504</v>
      </c>
      <c r="R1594" s="1">
        <f t="shared" si="129"/>
        <v>0.73958333332848269</v>
      </c>
    </row>
    <row r="1595" spans="1:18" x14ac:dyDescent="0.35">
      <c r="A1595" s="1">
        <v>6401</v>
      </c>
      <c r="B1595" s="1">
        <v>185813</v>
      </c>
      <c r="C1595" s="1">
        <v>48652</v>
      </c>
      <c r="D1595" s="1">
        <v>23</v>
      </c>
      <c r="E1595" s="1">
        <v>2</v>
      </c>
      <c r="F1595" s="1">
        <v>1123</v>
      </c>
      <c r="G1595" s="1">
        <v>393</v>
      </c>
      <c r="H1595" s="2">
        <v>41602.302083333336</v>
      </c>
      <c r="I1595" s="2">
        <v>41602.369129999999</v>
      </c>
      <c r="J1595" s="1">
        <v>0</v>
      </c>
      <c r="K1595" s="1">
        <v>0</v>
      </c>
      <c r="L1595" s="2">
        <v>41601.561805555553</v>
      </c>
      <c r="M1595" s="1">
        <v>0</v>
      </c>
      <c r="N1595" s="1">
        <f t="shared" si="125"/>
        <v>7</v>
      </c>
      <c r="O1595" s="1">
        <f t="shared" si="126"/>
        <v>7</v>
      </c>
      <c r="P1595" s="1">
        <f t="shared" si="127"/>
        <v>6.7046666663372889E-2</v>
      </c>
      <c r="Q1595" s="1">
        <f t="shared" si="128"/>
        <v>1.6091199999209493</v>
      </c>
      <c r="R1595" s="1">
        <f t="shared" si="129"/>
        <v>0.74027777778246673</v>
      </c>
    </row>
    <row r="1596" spans="1:18" x14ac:dyDescent="0.35">
      <c r="A1596" s="1">
        <v>7583</v>
      </c>
      <c r="B1596" s="1">
        <v>185854</v>
      </c>
      <c r="C1596" s="1">
        <v>37792</v>
      </c>
      <c r="D1596" s="1">
        <v>12</v>
      </c>
      <c r="E1596" s="1">
        <v>3</v>
      </c>
      <c r="F1596" s="1">
        <v>1282</v>
      </c>
      <c r="G1596" s="1" t="s">
        <v>12</v>
      </c>
      <c r="H1596" s="2">
        <v>41602.552083333336</v>
      </c>
      <c r="I1596" s="2">
        <v>41602.760419999999</v>
      </c>
      <c r="J1596" s="1">
        <v>1</v>
      </c>
      <c r="K1596" s="1">
        <v>0</v>
      </c>
      <c r="L1596" s="2">
        <v>41601.810416666667</v>
      </c>
      <c r="M1596" s="1">
        <v>0</v>
      </c>
      <c r="N1596" s="1">
        <f t="shared" si="125"/>
        <v>7</v>
      </c>
      <c r="O1596" s="1">
        <f t="shared" si="126"/>
        <v>13</v>
      </c>
      <c r="P1596" s="1">
        <f t="shared" si="127"/>
        <v>0.20833666666294448</v>
      </c>
      <c r="Q1596" s="1">
        <f t="shared" si="128"/>
        <v>5.0000799999106675</v>
      </c>
      <c r="R1596" s="1">
        <f t="shared" si="129"/>
        <v>0.74166666666860692</v>
      </c>
    </row>
    <row r="1597" spans="1:18" x14ac:dyDescent="0.35">
      <c r="A1597" s="1">
        <v>7045</v>
      </c>
      <c r="B1597" s="1">
        <v>163134</v>
      </c>
      <c r="C1597" s="1">
        <v>37798</v>
      </c>
      <c r="D1597" s="1">
        <v>12</v>
      </c>
      <c r="E1597" s="1">
        <v>2</v>
      </c>
      <c r="F1597" s="1">
        <v>450</v>
      </c>
      <c r="G1597" s="1">
        <v>1384</v>
      </c>
      <c r="H1597" s="2">
        <v>41484.229166666664</v>
      </c>
      <c r="I1597" s="2">
        <v>41484.266159999999</v>
      </c>
      <c r="J1597" s="1">
        <v>0</v>
      </c>
      <c r="K1597" s="1">
        <v>0</v>
      </c>
      <c r="L1597" s="2">
        <v>41483.486805555556</v>
      </c>
      <c r="M1597" s="1">
        <v>0</v>
      </c>
      <c r="N1597" s="1">
        <f t="shared" si="125"/>
        <v>1</v>
      </c>
      <c r="O1597" s="1">
        <f t="shared" si="126"/>
        <v>5</v>
      </c>
      <c r="P1597" s="1">
        <f t="shared" si="127"/>
        <v>3.6993333334976342E-2</v>
      </c>
      <c r="Q1597" s="1">
        <f t="shared" si="128"/>
        <v>0.8878400000394322</v>
      </c>
      <c r="R1597" s="1">
        <f t="shared" si="129"/>
        <v>0.74236111110803904</v>
      </c>
    </row>
    <row r="1598" spans="1:18" x14ac:dyDescent="0.35">
      <c r="A1598" s="1">
        <v>7022</v>
      </c>
      <c r="B1598" s="1">
        <v>147791</v>
      </c>
      <c r="C1598" s="1">
        <v>30143</v>
      </c>
      <c r="D1598" s="1">
        <v>12</v>
      </c>
      <c r="E1598" s="1">
        <v>2</v>
      </c>
      <c r="F1598" s="1">
        <v>393</v>
      </c>
      <c r="G1598" s="1">
        <v>1095</v>
      </c>
      <c r="H1598" s="2">
        <v>41401.333333333336</v>
      </c>
      <c r="I1598" s="2">
        <v>41402</v>
      </c>
      <c r="J1598" s="1">
        <v>1</v>
      </c>
      <c r="K1598" s="1">
        <v>0</v>
      </c>
      <c r="L1598" s="2">
        <v>41400.59097222222</v>
      </c>
      <c r="M1598" s="1">
        <v>0</v>
      </c>
      <c r="N1598" s="1">
        <f t="shared" si="125"/>
        <v>2</v>
      </c>
      <c r="O1598" s="1">
        <f t="shared" si="126"/>
        <v>8</v>
      </c>
      <c r="P1598" s="1">
        <f t="shared" si="127"/>
        <v>0.66666666666424135</v>
      </c>
      <c r="Q1598" s="1">
        <f t="shared" si="128"/>
        <v>15.999999999941792</v>
      </c>
      <c r="R1598" s="1">
        <f t="shared" si="129"/>
        <v>0.742361111115315</v>
      </c>
    </row>
    <row r="1599" spans="1:18" x14ac:dyDescent="0.35">
      <c r="A1599" s="1">
        <v>7827</v>
      </c>
      <c r="B1599" s="1">
        <v>159451</v>
      </c>
      <c r="C1599" s="1">
        <v>35280</v>
      </c>
      <c r="D1599" s="1">
        <v>12</v>
      </c>
      <c r="E1599" s="1">
        <v>2</v>
      </c>
      <c r="F1599" s="1">
        <v>392</v>
      </c>
      <c r="G1599" s="1">
        <v>297</v>
      </c>
      <c r="H1599" s="2">
        <v>41464.84375</v>
      </c>
      <c r="I1599" s="2">
        <v>41464.903680000003</v>
      </c>
      <c r="J1599" s="1">
        <v>1</v>
      </c>
      <c r="K1599" s="1">
        <v>0</v>
      </c>
      <c r="L1599" s="2">
        <v>41464.099305555559</v>
      </c>
      <c r="M1599" s="1">
        <v>0</v>
      </c>
      <c r="N1599" s="1">
        <f t="shared" si="125"/>
        <v>2</v>
      </c>
      <c r="O1599" s="1">
        <f t="shared" si="126"/>
        <v>20</v>
      </c>
      <c r="P1599" s="1">
        <f t="shared" si="127"/>
        <v>5.9930000003078021E-2</v>
      </c>
      <c r="Q1599" s="1">
        <f t="shared" si="128"/>
        <v>1.4383200000738725</v>
      </c>
      <c r="R1599" s="1">
        <f t="shared" si="129"/>
        <v>0.74444444444088731</v>
      </c>
    </row>
    <row r="1600" spans="1:18" x14ac:dyDescent="0.35">
      <c r="A1600" s="1">
        <v>7178</v>
      </c>
      <c r="B1600" s="1">
        <v>160292</v>
      </c>
      <c r="C1600" s="1">
        <v>36416</v>
      </c>
      <c r="D1600" s="1">
        <v>12</v>
      </c>
      <c r="E1600" s="1">
        <v>3</v>
      </c>
      <c r="F1600" s="1">
        <v>142</v>
      </c>
      <c r="G1600" s="1" t="s">
        <v>12</v>
      </c>
      <c r="H1600" s="2">
        <v>41468.666666666664</v>
      </c>
      <c r="I1600" s="2">
        <v>41468.875</v>
      </c>
      <c r="J1600" s="1">
        <v>1</v>
      </c>
      <c r="K1600" s="1">
        <v>0</v>
      </c>
      <c r="L1600" s="2">
        <v>41467.922222222223</v>
      </c>
      <c r="M1600" s="1">
        <v>0</v>
      </c>
      <c r="N1600" s="1">
        <f t="shared" si="125"/>
        <v>6</v>
      </c>
      <c r="O1600" s="1">
        <f t="shared" si="126"/>
        <v>16</v>
      </c>
      <c r="P1600" s="1">
        <f t="shared" si="127"/>
        <v>0.20833333333575865</v>
      </c>
      <c r="Q1600" s="1">
        <f t="shared" si="128"/>
        <v>5.0000000000582077</v>
      </c>
      <c r="R1600" s="1">
        <f t="shared" si="129"/>
        <v>0.74444444444088731</v>
      </c>
    </row>
    <row r="1601" spans="1:18" x14ac:dyDescent="0.35">
      <c r="A1601" s="1">
        <v>5384</v>
      </c>
      <c r="B1601" s="1">
        <v>169875</v>
      </c>
      <c r="C1601" s="1">
        <v>40952</v>
      </c>
      <c r="D1601" s="1">
        <v>12</v>
      </c>
      <c r="E1601" s="1">
        <v>2</v>
      </c>
      <c r="F1601" s="1">
        <v>308</v>
      </c>
      <c r="G1601" s="1">
        <v>1384</v>
      </c>
      <c r="H1601" s="2">
        <v>41516.354166666664</v>
      </c>
      <c r="I1601" s="2">
        <v>41516.406439999999</v>
      </c>
      <c r="J1601" s="1">
        <v>1</v>
      </c>
      <c r="K1601" s="1">
        <v>0</v>
      </c>
      <c r="L1601" s="2">
        <v>41515.60833333333</v>
      </c>
      <c r="M1601" s="1">
        <v>0</v>
      </c>
      <c r="N1601" s="1">
        <f t="shared" si="125"/>
        <v>5</v>
      </c>
      <c r="O1601" s="1">
        <f t="shared" si="126"/>
        <v>8</v>
      </c>
      <c r="P1601" s="1">
        <f t="shared" si="127"/>
        <v>5.2273333334596828E-2</v>
      </c>
      <c r="Q1601" s="1">
        <f t="shared" si="128"/>
        <v>1.2545600000303239</v>
      </c>
      <c r="R1601" s="1">
        <f t="shared" si="129"/>
        <v>0.74583333333430346</v>
      </c>
    </row>
    <row r="1602" spans="1:18" x14ac:dyDescent="0.35">
      <c r="A1602" s="1">
        <v>7893</v>
      </c>
      <c r="B1602" s="1">
        <v>163226</v>
      </c>
      <c r="C1602" s="1">
        <v>37845</v>
      </c>
      <c r="D1602" s="1">
        <v>12</v>
      </c>
      <c r="E1602" s="1">
        <v>2</v>
      </c>
      <c r="F1602" s="1">
        <v>278</v>
      </c>
      <c r="G1602" s="1">
        <v>393</v>
      </c>
      <c r="H1602" s="2">
        <v>41484.5625</v>
      </c>
      <c r="I1602" s="2">
        <v>41484.620199999998</v>
      </c>
      <c r="J1602" s="1">
        <v>0</v>
      </c>
      <c r="K1602" s="1">
        <v>1</v>
      </c>
      <c r="L1602" s="2">
        <v>41483.815972222219</v>
      </c>
      <c r="M1602" s="1">
        <v>0</v>
      </c>
      <c r="N1602" s="1">
        <f t="shared" ref="N1602:N1665" si="130">WEEKDAY(H1602,2)</f>
        <v>1</v>
      </c>
      <c r="O1602" s="1">
        <f t="shared" ref="O1602:O1665" si="131">HOUR(H1602)</f>
        <v>13</v>
      </c>
      <c r="P1602" s="1">
        <f t="shared" ref="P1602:P1665" si="132">I1602-H1602</f>
        <v>5.769999999756692E-2</v>
      </c>
      <c r="Q1602" s="1">
        <f t="shared" ref="Q1602:Q1665" si="133">IF(M1602=1, "",P1602*24)</f>
        <v>1.3847999999416061</v>
      </c>
      <c r="R1602" s="1">
        <f t="shared" ref="R1602:R1665" si="134">H1602-L1602</f>
        <v>0.74652777778101154</v>
      </c>
    </row>
    <row r="1603" spans="1:18" x14ac:dyDescent="0.35">
      <c r="A1603" s="1">
        <v>6184</v>
      </c>
      <c r="B1603" s="1">
        <v>164213</v>
      </c>
      <c r="C1603" s="1">
        <v>38202</v>
      </c>
      <c r="D1603" s="1">
        <v>12</v>
      </c>
      <c r="E1603" s="1">
        <v>2</v>
      </c>
      <c r="F1603" s="1">
        <v>142</v>
      </c>
      <c r="G1603" s="1">
        <v>393</v>
      </c>
      <c r="H1603" s="2">
        <v>41489.145833333336</v>
      </c>
      <c r="I1603" s="2">
        <v>41489.199999999997</v>
      </c>
      <c r="J1603" s="1">
        <v>0</v>
      </c>
      <c r="K1603" s="1">
        <v>0</v>
      </c>
      <c r="L1603" s="2">
        <v>41488.398611111108</v>
      </c>
      <c r="M1603" s="1">
        <v>0</v>
      </c>
      <c r="N1603" s="1">
        <f t="shared" si="130"/>
        <v>6</v>
      </c>
      <c r="O1603" s="1">
        <f t="shared" si="131"/>
        <v>3</v>
      </c>
      <c r="P1603" s="1">
        <f t="shared" si="132"/>
        <v>5.4166666661330964E-2</v>
      </c>
      <c r="Q1603" s="1">
        <f t="shared" si="133"/>
        <v>1.2999999998719431</v>
      </c>
      <c r="R1603" s="1">
        <f t="shared" si="134"/>
        <v>0.74722222222771961</v>
      </c>
    </row>
    <row r="1604" spans="1:18" x14ac:dyDescent="0.35">
      <c r="A1604" s="1">
        <v>7024</v>
      </c>
      <c r="B1604" s="1">
        <v>183127</v>
      </c>
      <c r="C1604" s="1">
        <v>5641</v>
      </c>
      <c r="D1604" s="1">
        <v>12</v>
      </c>
      <c r="E1604" s="1">
        <v>3</v>
      </c>
      <c r="F1604" s="1">
        <v>122</v>
      </c>
      <c r="G1604" s="1" t="s">
        <v>12</v>
      </c>
      <c r="H1604" s="2">
        <v>41583.5625</v>
      </c>
      <c r="I1604" s="2">
        <v>41583.770830000001</v>
      </c>
      <c r="J1604" s="1">
        <v>0</v>
      </c>
      <c r="K1604" s="1">
        <v>0</v>
      </c>
      <c r="L1604" s="2">
        <v>41582.814583333333</v>
      </c>
      <c r="M1604" s="1">
        <v>0</v>
      </c>
      <c r="N1604" s="1">
        <f t="shared" si="130"/>
        <v>2</v>
      </c>
      <c r="O1604" s="1">
        <f t="shared" si="131"/>
        <v>13</v>
      </c>
      <c r="P1604" s="1">
        <f t="shared" si="132"/>
        <v>0.20833000000129687</v>
      </c>
      <c r="Q1604" s="1">
        <f t="shared" si="133"/>
        <v>4.9999200000311248</v>
      </c>
      <c r="R1604" s="1">
        <f t="shared" si="134"/>
        <v>0.74791666666715173</v>
      </c>
    </row>
    <row r="1605" spans="1:18" x14ac:dyDescent="0.35">
      <c r="A1605" s="1">
        <v>6689</v>
      </c>
      <c r="B1605" s="1">
        <v>161803</v>
      </c>
      <c r="C1605" s="1">
        <v>37168</v>
      </c>
      <c r="D1605" s="1">
        <v>12</v>
      </c>
      <c r="E1605" s="1">
        <v>2</v>
      </c>
      <c r="F1605" s="1">
        <v>571</v>
      </c>
      <c r="G1605" s="1">
        <v>455</v>
      </c>
      <c r="H1605" s="2">
        <v>41477.125</v>
      </c>
      <c r="I1605" s="2">
        <v>41477.155209999997</v>
      </c>
      <c r="J1605" s="1">
        <v>0</v>
      </c>
      <c r="K1605" s="1">
        <v>1</v>
      </c>
      <c r="L1605" s="2">
        <v>41476.376388888886</v>
      </c>
      <c r="M1605" s="1">
        <v>0</v>
      </c>
      <c r="N1605" s="1">
        <f t="shared" si="130"/>
        <v>1</v>
      </c>
      <c r="O1605" s="1">
        <f t="shared" si="131"/>
        <v>3</v>
      </c>
      <c r="P1605" s="1">
        <f t="shared" si="132"/>
        <v>3.0209999997168779E-2</v>
      </c>
      <c r="Q1605" s="1">
        <f t="shared" si="133"/>
        <v>0.7250399999320507</v>
      </c>
      <c r="R1605" s="1">
        <f t="shared" si="134"/>
        <v>0.74861111111385981</v>
      </c>
    </row>
    <row r="1606" spans="1:18" x14ac:dyDescent="0.35">
      <c r="A1606" s="1">
        <v>6941</v>
      </c>
      <c r="B1606" s="1">
        <v>172220</v>
      </c>
      <c r="C1606" s="1">
        <v>41974</v>
      </c>
      <c r="D1606" s="1">
        <v>12</v>
      </c>
      <c r="E1606" s="1">
        <v>2</v>
      </c>
      <c r="F1606" s="1">
        <v>393</v>
      </c>
      <c r="G1606" s="1">
        <v>1010</v>
      </c>
      <c r="H1606" s="2">
        <v>41525.510416666664</v>
      </c>
      <c r="I1606" s="2">
        <v>41525.570870000003</v>
      </c>
      <c r="J1606" s="1">
        <v>0</v>
      </c>
      <c r="K1606" s="1">
        <v>0</v>
      </c>
      <c r="L1606" s="2">
        <v>41524.757638888892</v>
      </c>
      <c r="M1606" s="1">
        <v>0</v>
      </c>
      <c r="N1606" s="1">
        <f t="shared" si="130"/>
        <v>7</v>
      </c>
      <c r="O1606" s="1">
        <f t="shared" si="131"/>
        <v>12</v>
      </c>
      <c r="P1606" s="1">
        <f t="shared" si="132"/>
        <v>6.0453333338955417E-2</v>
      </c>
      <c r="Q1606" s="1">
        <f t="shared" si="133"/>
        <v>1.45088000013493</v>
      </c>
      <c r="R1606" s="1">
        <f t="shared" si="134"/>
        <v>0.75277777777228039</v>
      </c>
    </row>
    <row r="1607" spans="1:18" x14ac:dyDescent="0.35">
      <c r="A1607" s="1">
        <v>5963</v>
      </c>
      <c r="B1607" s="1">
        <v>185526</v>
      </c>
      <c r="C1607" s="1">
        <v>18699</v>
      </c>
      <c r="D1607" s="1">
        <v>12</v>
      </c>
      <c r="E1607" s="1">
        <v>3</v>
      </c>
      <c r="F1607" s="1">
        <v>1096</v>
      </c>
      <c r="G1607" s="1" t="s">
        <v>12</v>
      </c>
      <c r="H1607" s="2">
        <v>41600.541666666664</v>
      </c>
      <c r="I1607" s="2">
        <v>41600.75</v>
      </c>
      <c r="J1607" s="1">
        <v>0</v>
      </c>
      <c r="K1607" s="1">
        <v>0</v>
      </c>
      <c r="L1607" s="2">
        <v>41599.788194444445</v>
      </c>
      <c r="M1607" s="1">
        <v>0</v>
      </c>
      <c r="N1607" s="1">
        <f t="shared" si="130"/>
        <v>5</v>
      </c>
      <c r="O1607" s="1">
        <f t="shared" si="131"/>
        <v>13</v>
      </c>
      <c r="P1607" s="1">
        <f t="shared" si="132"/>
        <v>0.20833333333575865</v>
      </c>
      <c r="Q1607" s="1">
        <f t="shared" si="133"/>
        <v>5.0000000000582077</v>
      </c>
      <c r="R1607" s="1">
        <f t="shared" si="134"/>
        <v>0.75347222221898846</v>
      </c>
    </row>
    <row r="1608" spans="1:18" x14ac:dyDescent="0.35">
      <c r="A1608" s="1">
        <v>6033</v>
      </c>
      <c r="B1608" s="1">
        <v>154623</v>
      </c>
      <c r="C1608" s="1">
        <v>31500</v>
      </c>
      <c r="D1608" s="1">
        <v>12</v>
      </c>
      <c r="E1608" s="1">
        <v>2</v>
      </c>
      <c r="F1608" s="1">
        <v>458</v>
      </c>
      <c r="G1608" s="1">
        <v>1384</v>
      </c>
      <c r="H1608" s="2">
        <v>41438.229166666664</v>
      </c>
      <c r="I1608" s="2">
        <v>41439</v>
      </c>
      <c r="J1608" s="1">
        <v>1</v>
      </c>
      <c r="K1608" s="1">
        <v>0</v>
      </c>
      <c r="L1608" s="2">
        <v>41437.474305555559</v>
      </c>
      <c r="M1608" s="1">
        <v>0</v>
      </c>
      <c r="N1608" s="1">
        <f t="shared" si="130"/>
        <v>4</v>
      </c>
      <c r="O1608" s="1">
        <f t="shared" si="131"/>
        <v>5</v>
      </c>
      <c r="P1608" s="1">
        <f t="shared" si="132"/>
        <v>0.77083333333575865</v>
      </c>
      <c r="Q1608" s="1">
        <f t="shared" si="133"/>
        <v>18.500000000058208</v>
      </c>
      <c r="R1608" s="1">
        <f t="shared" si="134"/>
        <v>0.75486111110512866</v>
      </c>
    </row>
    <row r="1609" spans="1:18" x14ac:dyDescent="0.35">
      <c r="A1609" s="1">
        <v>6735</v>
      </c>
      <c r="B1609" s="1">
        <v>176089</v>
      </c>
      <c r="C1609" s="1">
        <v>2494</v>
      </c>
      <c r="D1609" s="1">
        <v>85</v>
      </c>
      <c r="E1609" s="1">
        <v>2</v>
      </c>
      <c r="F1609" s="1">
        <v>393</v>
      </c>
      <c r="G1609" s="1">
        <v>559</v>
      </c>
      <c r="H1609" s="2">
        <v>41546.520833333336</v>
      </c>
      <c r="I1609" s="2">
        <v>41546.561840000002</v>
      </c>
      <c r="J1609" s="1">
        <v>1</v>
      </c>
      <c r="K1609" s="1">
        <v>0</v>
      </c>
      <c r="L1609" s="2">
        <v>41545.76458333333</v>
      </c>
      <c r="M1609" s="1">
        <v>0</v>
      </c>
      <c r="N1609" s="1">
        <f t="shared" si="130"/>
        <v>7</v>
      </c>
      <c r="O1609" s="1">
        <f t="shared" si="131"/>
        <v>12</v>
      </c>
      <c r="P1609" s="1">
        <f t="shared" si="132"/>
        <v>4.1006666666362435E-2</v>
      </c>
      <c r="Q1609" s="1">
        <f t="shared" si="133"/>
        <v>0.98415999999269843</v>
      </c>
      <c r="R1609" s="1">
        <f t="shared" si="134"/>
        <v>0.75625000000582077</v>
      </c>
    </row>
    <row r="1610" spans="1:18" x14ac:dyDescent="0.35">
      <c r="A1610" s="1">
        <v>7309</v>
      </c>
      <c r="B1610" s="1">
        <v>180312</v>
      </c>
      <c r="C1610" s="1">
        <v>29648</v>
      </c>
      <c r="D1610" s="1">
        <v>12</v>
      </c>
      <c r="E1610" s="1">
        <v>3</v>
      </c>
      <c r="F1610" s="1">
        <v>625</v>
      </c>
      <c r="G1610" s="1" t="s">
        <v>12</v>
      </c>
      <c r="H1610" s="2">
        <v>41569.333333333336</v>
      </c>
      <c r="I1610" s="2">
        <v>41569.5</v>
      </c>
      <c r="J1610" s="1">
        <v>0</v>
      </c>
      <c r="K1610" s="1">
        <v>0</v>
      </c>
      <c r="L1610" s="2">
        <v>41568.576388888891</v>
      </c>
      <c r="M1610" s="1">
        <v>0</v>
      </c>
      <c r="N1610" s="1">
        <f t="shared" si="130"/>
        <v>2</v>
      </c>
      <c r="O1610" s="1">
        <f t="shared" si="131"/>
        <v>8</v>
      </c>
      <c r="P1610" s="1">
        <f t="shared" si="132"/>
        <v>0.16666666666424135</v>
      </c>
      <c r="Q1610" s="1">
        <f t="shared" si="133"/>
        <v>3.9999999999417923</v>
      </c>
      <c r="R1610" s="1">
        <f t="shared" si="134"/>
        <v>0.75694444444525288</v>
      </c>
    </row>
    <row r="1611" spans="1:18" x14ac:dyDescent="0.35">
      <c r="A1611" s="1">
        <v>7581</v>
      </c>
      <c r="B1611" s="1">
        <v>179358</v>
      </c>
      <c r="C1611" s="1">
        <v>45429</v>
      </c>
      <c r="D1611" s="1">
        <v>12</v>
      </c>
      <c r="E1611" s="1">
        <v>2</v>
      </c>
      <c r="F1611" s="1">
        <v>776</v>
      </c>
      <c r="G1611" s="1">
        <v>393</v>
      </c>
      <c r="H1611" s="2">
        <v>41564.1875</v>
      </c>
      <c r="I1611" s="2">
        <v>41564.228609999998</v>
      </c>
      <c r="J1611" s="1">
        <v>1</v>
      </c>
      <c r="K1611" s="1">
        <v>0</v>
      </c>
      <c r="L1611" s="2">
        <v>41563.426388888889</v>
      </c>
      <c r="M1611" s="1">
        <v>0</v>
      </c>
      <c r="N1611" s="1">
        <f t="shared" si="130"/>
        <v>4</v>
      </c>
      <c r="O1611" s="1">
        <f t="shared" si="131"/>
        <v>4</v>
      </c>
      <c r="P1611" s="1">
        <f t="shared" si="132"/>
        <v>4.1109999998298008E-2</v>
      </c>
      <c r="Q1611" s="1">
        <f t="shared" si="133"/>
        <v>0.98663999995915219</v>
      </c>
      <c r="R1611" s="1">
        <f t="shared" si="134"/>
        <v>0.76111111111094942</v>
      </c>
    </row>
    <row r="1612" spans="1:18" x14ac:dyDescent="0.35">
      <c r="A1612" s="1">
        <v>7904</v>
      </c>
      <c r="B1612" s="1">
        <v>173704</v>
      </c>
      <c r="C1612" s="1">
        <v>28917</v>
      </c>
      <c r="D1612" s="1">
        <v>12</v>
      </c>
      <c r="E1612" s="1">
        <v>3</v>
      </c>
      <c r="F1612" s="1">
        <v>758</v>
      </c>
      <c r="G1612" s="1" t="s">
        <v>12</v>
      </c>
      <c r="H1612" s="2">
        <v>41533.479166666664</v>
      </c>
      <c r="I1612" s="2">
        <v>41533.6875</v>
      </c>
      <c r="J1612" s="1">
        <v>0</v>
      </c>
      <c r="K1612" s="1">
        <v>1</v>
      </c>
      <c r="L1612" s="2">
        <v>41532.716666666667</v>
      </c>
      <c r="M1612" s="1">
        <v>0</v>
      </c>
      <c r="N1612" s="1">
        <f t="shared" si="130"/>
        <v>1</v>
      </c>
      <c r="O1612" s="1">
        <f t="shared" si="131"/>
        <v>11</v>
      </c>
      <c r="P1612" s="1">
        <f t="shared" si="132"/>
        <v>0.20833333333575865</v>
      </c>
      <c r="Q1612" s="1">
        <f t="shared" si="133"/>
        <v>5.0000000000582077</v>
      </c>
      <c r="R1612" s="1">
        <f t="shared" si="134"/>
        <v>0.76249999999708962</v>
      </c>
    </row>
    <row r="1613" spans="1:18" x14ac:dyDescent="0.35">
      <c r="A1613" s="1">
        <v>7216</v>
      </c>
      <c r="B1613" s="1">
        <v>170800</v>
      </c>
      <c r="C1613" s="1">
        <v>29648</v>
      </c>
      <c r="D1613" s="1">
        <v>12</v>
      </c>
      <c r="E1613" s="1">
        <v>2</v>
      </c>
      <c r="F1613" s="1">
        <v>1063</v>
      </c>
      <c r="G1613" s="1">
        <v>1084</v>
      </c>
      <c r="H1613" s="2">
        <v>41519.364583333336</v>
      </c>
      <c r="I1613" s="2">
        <v>41519.388220000001</v>
      </c>
      <c r="J1613" s="1">
        <v>0</v>
      </c>
      <c r="K1613" s="1">
        <v>0</v>
      </c>
      <c r="L1613" s="2">
        <v>41518.598611111112</v>
      </c>
      <c r="M1613" s="1">
        <v>0</v>
      </c>
      <c r="N1613" s="1">
        <f t="shared" si="130"/>
        <v>1</v>
      </c>
      <c r="O1613" s="1">
        <f t="shared" si="131"/>
        <v>8</v>
      </c>
      <c r="P1613" s="1">
        <f t="shared" si="132"/>
        <v>2.3636666664970107E-2</v>
      </c>
      <c r="Q1613" s="1">
        <f t="shared" si="133"/>
        <v>0.56727999995928258</v>
      </c>
      <c r="R1613" s="1">
        <f t="shared" si="134"/>
        <v>0.76597222222335404</v>
      </c>
    </row>
    <row r="1614" spans="1:18" x14ac:dyDescent="0.35">
      <c r="A1614" s="1">
        <v>6432</v>
      </c>
      <c r="B1614" s="1">
        <v>169223</v>
      </c>
      <c r="C1614" s="1">
        <v>36212</v>
      </c>
      <c r="D1614" s="1">
        <v>12</v>
      </c>
      <c r="E1614" s="1">
        <v>2</v>
      </c>
      <c r="F1614" s="1">
        <v>1136</v>
      </c>
      <c r="G1614" s="1">
        <v>393</v>
      </c>
      <c r="H1614" s="2">
        <v>41512.34375</v>
      </c>
      <c r="I1614" s="2">
        <v>41512.420559999999</v>
      </c>
      <c r="J1614" s="1">
        <v>1</v>
      </c>
      <c r="K1614" s="1">
        <v>0</v>
      </c>
      <c r="L1614" s="2">
        <v>41511.576388888891</v>
      </c>
      <c r="M1614" s="1">
        <v>0</v>
      </c>
      <c r="N1614" s="1">
        <f t="shared" si="130"/>
        <v>1</v>
      </c>
      <c r="O1614" s="1">
        <f t="shared" si="131"/>
        <v>8</v>
      </c>
      <c r="P1614" s="1">
        <f t="shared" si="132"/>
        <v>7.6809999998658895E-2</v>
      </c>
      <c r="Q1614" s="1">
        <f t="shared" si="133"/>
        <v>1.8434399999678135</v>
      </c>
      <c r="R1614" s="1">
        <f t="shared" si="134"/>
        <v>0.76736111110949423</v>
      </c>
    </row>
    <row r="1615" spans="1:18" x14ac:dyDescent="0.35">
      <c r="A1615" s="1">
        <v>7390</v>
      </c>
      <c r="B1615" s="1">
        <v>180378</v>
      </c>
      <c r="C1615" s="1">
        <v>30716</v>
      </c>
      <c r="D1615" s="1">
        <v>12</v>
      </c>
      <c r="E1615" s="1">
        <v>3</v>
      </c>
      <c r="F1615" s="1">
        <v>376</v>
      </c>
      <c r="G1615" s="1" t="s">
        <v>12</v>
      </c>
      <c r="H1615" s="2">
        <v>41569.604166666664</v>
      </c>
      <c r="I1615" s="2">
        <v>41569.8125</v>
      </c>
      <c r="J1615" s="1">
        <v>0</v>
      </c>
      <c r="K1615" s="1">
        <v>0</v>
      </c>
      <c r="L1615" s="2">
        <v>41568.828472222223</v>
      </c>
      <c r="M1615" s="1">
        <v>0</v>
      </c>
      <c r="N1615" s="1">
        <f t="shared" si="130"/>
        <v>2</v>
      </c>
      <c r="O1615" s="1">
        <f t="shared" si="131"/>
        <v>14</v>
      </c>
      <c r="P1615" s="1">
        <f t="shared" si="132"/>
        <v>0.20833333333575865</v>
      </c>
      <c r="Q1615" s="1">
        <f t="shared" si="133"/>
        <v>5.0000000000582077</v>
      </c>
      <c r="R1615" s="1">
        <f t="shared" si="134"/>
        <v>0.77569444444088731</v>
      </c>
    </row>
    <row r="1616" spans="1:18" x14ac:dyDescent="0.35">
      <c r="A1616" s="1">
        <v>5663</v>
      </c>
      <c r="B1616" s="1">
        <v>181958</v>
      </c>
      <c r="C1616" s="1">
        <v>18959</v>
      </c>
      <c r="D1616" s="1">
        <v>85</v>
      </c>
      <c r="E1616" s="1">
        <v>2</v>
      </c>
      <c r="F1616" s="1">
        <v>1010</v>
      </c>
      <c r="G1616" s="1">
        <v>393</v>
      </c>
      <c r="H1616" s="2">
        <v>41578.520833333336</v>
      </c>
      <c r="I1616" s="2">
        <v>41578.597990000002</v>
      </c>
      <c r="J1616" s="1">
        <v>0</v>
      </c>
      <c r="K1616" s="1">
        <v>0</v>
      </c>
      <c r="L1616" s="2">
        <v>41577.745138888888</v>
      </c>
      <c r="M1616" s="1">
        <v>0</v>
      </c>
      <c r="N1616" s="1">
        <f t="shared" si="130"/>
        <v>4</v>
      </c>
      <c r="O1616" s="1">
        <f t="shared" si="131"/>
        <v>12</v>
      </c>
      <c r="P1616" s="1">
        <f t="shared" si="132"/>
        <v>7.7156666666269302E-2</v>
      </c>
      <c r="Q1616" s="1">
        <f t="shared" si="133"/>
        <v>1.8517599999904633</v>
      </c>
      <c r="R1616" s="1">
        <f t="shared" si="134"/>
        <v>0.77569444444816327</v>
      </c>
    </row>
    <row r="1617" spans="1:18" x14ac:dyDescent="0.35">
      <c r="A1617" s="1">
        <v>6070</v>
      </c>
      <c r="B1617" s="1">
        <v>162083</v>
      </c>
      <c r="C1617" s="1">
        <v>7795</v>
      </c>
      <c r="D1617" s="1">
        <v>85</v>
      </c>
      <c r="E1617" s="1">
        <v>2</v>
      </c>
      <c r="F1617" s="1">
        <v>1384</v>
      </c>
      <c r="G1617" s="1">
        <v>1098</v>
      </c>
      <c r="H1617" s="2">
        <v>41478.458333333336</v>
      </c>
      <c r="I1617" s="2">
        <v>41478.532550000004</v>
      </c>
      <c r="J1617" s="1">
        <v>0</v>
      </c>
      <c r="K1617" s="1">
        <v>0</v>
      </c>
      <c r="L1617" s="2">
        <v>41477.681944444441</v>
      </c>
      <c r="M1617" s="1">
        <v>0</v>
      </c>
      <c r="N1617" s="1">
        <f t="shared" si="130"/>
        <v>2</v>
      </c>
      <c r="O1617" s="1">
        <f t="shared" si="131"/>
        <v>11</v>
      </c>
      <c r="P1617" s="1">
        <f t="shared" si="132"/>
        <v>7.4216666667780373E-2</v>
      </c>
      <c r="Q1617" s="1">
        <f t="shared" si="133"/>
        <v>1.781200000026729</v>
      </c>
      <c r="R1617" s="1">
        <f t="shared" si="134"/>
        <v>0.77638888889487134</v>
      </c>
    </row>
    <row r="1618" spans="1:18" x14ac:dyDescent="0.35">
      <c r="A1618" s="1">
        <v>5533</v>
      </c>
      <c r="B1618" s="1">
        <v>144981</v>
      </c>
      <c r="C1618" s="1">
        <v>27999</v>
      </c>
      <c r="D1618" s="1">
        <v>12</v>
      </c>
      <c r="E1618" s="1">
        <v>2</v>
      </c>
      <c r="F1618" s="1">
        <v>168</v>
      </c>
      <c r="G1618" s="1">
        <v>1325</v>
      </c>
      <c r="H1618" s="2">
        <v>41382.25</v>
      </c>
      <c r="I1618" s="2">
        <v>41383</v>
      </c>
      <c r="J1618" s="1">
        <v>1</v>
      </c>
      <c r="K1618" s="1">
        <v>0</v>
      </c>
      <c r="L1618" s="2">
        <v>41381.472222222219</v>
      </c>
      <c r="M1618" s="1">
        <v>0</v>
      </c>
      <c r="N1618" s="1">
        <f t="shared" si="130"/>
        <v>4</v>
      </c>
      <c r="O1618" s="1">
        <f t="shared" si="131"/>
        <v>6</v>
      </c>
      <c r="P1618" s="1">
        <f t="shared" si="132"/>
        <v>0.75</v>
      </c>
      <c r="Q1618" s="1">
        <f t="shared" si="133"/>
        <v>18</v>
      </c>
      <c r="R1618" s="1">
        <f t="shared" si="134"/>
        <v>0.77777777778101154</v>
      </c>
    </row>
    <row r="1619" spans="1:18" x14ac:dyDescent="0.35">
      <c r="A1619" s="1">
        <v>5882</v>
      </c>
      <c r="B1619" s="1">
        <v>158000</v>
      </c>
      <c r="C1619" s="1">
        <v>81</v>
      </c>
      <c r="D1619" s="1">
        <v>12</v>
      </c>
      <c r="E1619" s="1">
        <v>2</v>
      </c>
      <c r="F1619" s="1">
        <v>97</v>
      </c>
      <c r="G1619" s="1">
        <v>767</v>
      </c>
      <c r="H1619" s="2">
        <v>41458.427083333336</v>
      </c>
      <c r="I1619" s="2">
        <v>41458.494279999999</v>
      </c>
      <c r="J1619" s="1">
        <v>1</v>
      </c>
      <c r="K1619" s="1">
        <v>0</v>
      </c>
      <c r="L1619" s="2">
        <v>41457.648611111108</v>
      </c>
      <c r="M1619" s="1">
        <v>0</v>
      </c>
      <c r="N1619" s="1">
        <f t="shared" si="130"/>
        <v>3</v>
      </c>
      <c r="O1619" s="1">
        <f t="shared" si="131"/>
        <v>10</v>
      </c>
      <c r="P1619" s="1">
        <f t="shared" si="132"/>
        <v>6.7196666663221549E-2</v>
      </c>
      <c r="Q1619" s="1">
        <f t="shared" si="133"/>
        <v>1.6127199999173172</v>
      </c>
      <c r="R1619" s="1">
        <f t="shared" si="134"/>
        <v>0.77847222222771961</v>
      </c>
    </row>
    <row r="1620" spans="1:18" x14ac:dyDescent="0.35">
      <c r="A1620" s="1">
        <v>6389</v>
      </c>
      <c r="B1620" s="1">
        <v>181341</v>
      </c>
      <c r="C1620" s="1">
        <v>46384</v>
      </c>
      <c r="D1620" s="1">
        <v>12</v>
      </c>
      <c r="E1620" s="1">
        <v>2</v>
      </c>
      <c r="F1620" s="1">
        <v>540</v>
      </c>
      <c r="G1620" s="1">
        <v>393</v>
      </c>
      <c r="H1620" s="2">
        <v>41575.375</v>
      </c>
      <c r="I1620" s="2">
        <v>41575.453979999998</v>
      </c>
      <c r="J1620" s="1">
        <v>0</v>
      </c>
      <c r="K1620" s="1">
        <v>1</v>
      </c>
      <c r="L1620" s="2">
        <v>41574.595833333333</v>
      </c>
      <c r="M1620" s="1">
        <v>0</v>
      </c>
      <c r="N1620" s="1">
        <f t="shared" si="130"/>
        <v>1</v>
      </c>
      <c r="O1620" s="1">
        <f t="shared" si="131"/>
        <v>9</v>
      </c>
      <c r="P1620" s="1">
        <f t="shared" si="132"/>
        <v>7.8979999998409767E-2</v>
      </c>
      <c r="Q1620" s="1">
        <f t="shared" si="133"/>
        <v>1.8955199999618344</v>
      </c>
      <c r="R1620" s="1">
        <f t="shared" si="134"/>
        <v>0.77916666666715173</v>
      </c>
    </row>
    <row r="1621" spans="1:18" x14ac:dyDescent="0.35">
      <c r="A1621" s="1">
        <v>5463</v>
      </c>
      <c r="B1621" s="1">
        <v>172137</v>
      </c>
      <c r="C1621" s="1">
        <v>41923</v>
      </c>
      <c r="D1621" s="1">
        <v>12</v>
      </c>
      <c r="E1621" s="1">
        <v>1</v>
      </c>
      <c r="F1621" s="1">
        <v>471</v>
      </c>
      <c r="G1621" s="1" t="s">
        <v>12</v>
      </c>
      <c r="H1621" s="2">
        <v>41525.25</v>
      </c>
      <c r="I1621" s="2">
        <v>41525.999309999999</v>
      </c>
      <c r="J1621" s="1">
        <v>0</v>
      </c>
      <c r="K1621" s="1">
        <v>0</v>
      </c>
      <c r="L1621" s="2">
        <v>41524.469444444447</v>
      </c>
      <c r="M1621" s="1">
        <v>0</v>
      </c>
      <c r="N1621" s="1">
        <f t="shared" si="130"/>
        <v>7</v>
      </c>
      <c r="O1621" s="1">
        <f t="shared" si="131"/>
        <v>6</v>
      </c>
      <c r="P1621" s="1">
        <f t="shared" si="132"/>
        <v>0.74930999999924097</v>
      </c>
      <c r="Q1621" s="1">
        <f t="shared" si="133"/>
        <v>17.983439999981783</v>
      </c>
      <c r="R1621" s="1">
        <f t="shared" si="134"/>
        <v>0.78055555555329192</v>
      </c>
    </row>
    <row r="1622" spans="1:18" x14ac:dyDescent="0.35">
      <c r="A1622" s="1">
        <v>6723</v>
      </c>
      <c r="B1622" s="1">
        <v>179238</v>
      </c>
      <c r="C1622" s="1">
        <v>45341</v>
      </c>
      <c r="D1622" s="1">
        <v>12</v>
      </c>
      <c r="E1622" s="1">
        <v>2</v>
      </c>
      <c r="F1622" s="1">
        <v>89</v>
      </c>
      <c r="G1622" s="1">
        <v>393</v>
      </c>
      <c r="H1622" s="2">
        <v>41563.322916666664</v>
      </c>
      <c r="I1622" s="2">
        <v>41563.41979</v>
      </c>
      <c r="J1622" s="1">
        <v>1</v>
      </c>
      <c r="K1622" s="1">
        <v>0</v>
      </c>
      <c r="L1622" s="2">
        <v>41562.541666666664</v>
      </c>
      <c r="M1622" s="1">
        <v>0</v>
      </c>
      <c r="N1622" s="1">
        <f t="shared" si="130"/>
        <v>3</v>
      </c>
      <c r="O1622" s="1">
        <f t="shared" si="131"/>
        <v>7</v>
      </c>
      <c r="P1622" s="1">
        <f t="shared" si="132"/>
        <v>9.687333333567949E-2</v>
      </c>
      <c r="Q1622" s="1">
        <f t="shared" si="133"/>
        <v>2.3249600000563078</v>
      </c>
      <c r="R1622" s="1">
        <f t="shared" si="134"/>
        <v>0.78125</v>
      </c>
    </row>
    <row r="1623" spans="1:18" x14ac:dyDescent="0.35">
      <c r="A1623" s="1">
        <v>7413</v>
      </c>
      <c r="B1623" s="1">
        <v>158987</v>
      </c>
      <c r="C1623" s="1">
        <v>35803</v>
      </c>
      <c r="D1623" s="1">
        <v>85</v>
      </c>
      <c r="E1623" s="1">
        <v>2</v>
      </c>
      <c r="F1623" s="1">
        <v>977</v>
      </c>
      <c r="G1623" s="1">
        <v>393</v>
      </c>
      <c r="H1623" s="2">
        <v>41462.4375</v>
      </c>
      <c r="I1623" s="2">
        <v>41462.51238</v>
      </c>
      <c r="J1623" s="1">
        <v>0</v>
      </c>
      <c r="K1623" s="1">
        <v>0</v>
      </c>
      <c r="L1623" s="2">
        <v>41461.655555555553</v>
      </c>
      <c r="M1623" s="1">
        <v>0</v>
      </c>
      <c r="N1623" s="1">
        <f t="shared" si="130"/>
        <v>7</v>
      </c>
      <c r="O1623" s="1">
        <f t="shared" si="131"/>
        <v>10</v>
      </c>
      <c r="P1623" s="1">
        <f t="shared" si="132"/>
        <v>7.4880000000121072E-2</v>
      </c>
      <c r="Q1623" s="1">
        <f t="shared" si="133"/>
        <v>1.7971200000029057</v>
      </c>
      <c r="R1623" s="1">
        <f t="shared" si="134"/>
        <v>0.78194444444670808</v>
      </c>
    </row>
    <row r="1624" spans="1:18" x14ac:dyDescent="0.35">
      <c r="A1624" s="1">
        <v>5479</v>
      </c>
      <c r="B1624" s="1">
        <v>178441</v>
      </c>
      <c r="C1624" s="1">
        <v>44908</v>
      </c>
      <c r="D1624" s="1">
        <v>12</v>
      </c>
      <c r="E1624" s="1">
        <v>1</v>
      </c>
      <c r="F1624" s="1">
        <v>293</v>
      </c>
      <c r="G1624" s="1" t="s">
        <v>12</v>
      </c>
      <c r="H1624" s="2">
        <v>41559.25</v>
      </c>
      <c r="I1624" s="2">
        <v>41559.999309999999</v>
      </c>
      <c r="J1624" s="1">
        <v>1</v>
      </c>
      <c r="K1624" s="1">
        <v>0</v>
      </c>
      <c r="L1624" s="2">
        <v>41558.466666666667</v>
      </c>
      <c r="M1624" s="1">
        <v>0</v>
      </c>
      <c r="N1624" s="1">
        <f t="shared" si="130"/>
        <v>6</v>
      </c>
      <c r="O1624" s="1">
        <f t="shared" si="131"/>
        <v>6</v>
      </c>
      <c r="P1624" s="1">
        <f t="shared" si="132"/>
        <v>0.74930999999924097</v>
      </c>
      <c r="Q1624" s="1">
        <f t="shared" si="133"/>
        <v>17.983439999981783</v>
      </c>
      <c r="R1624" s="1">
        <f t="shared" si="134"/>
        <v>0.78333333333284827</v>
      </c>
    </row>
    <row r="1625" spans="1:18" x14ac:dyDescent="0.35">
      <c r="A1625" s="1">
        <v>7484</v>
      </c>
      <c r="B1625" s="1">
        <v>169701</v>
      </c>
      <c r="C1625" s="1">
        <v>23869</v>
      </c>
      <c r="D1625" s="1">
        <v>65</v>
      </c>
      <c r="E1625" s="1">
        <v>3</v>
      </c>
      <c r="F1625" s="1">
        <v>393</v>
      </c>
      <c r="G1625" s="1" t="s">
        <v>12</v>
      </c>
      <c r="H1625" s="2">
        <v>41515.375</v>
      </c>
      <c r="I1625" s="2">
        <v>41515.747770000002</v>
      </c>
      <c r="J1625" s="1">
        <v>0</v>
      </c>
      <c r="K1625" s="1">
        <v>0</v>
      </c>
      <c r="L1625" s="2">
        <v>41514.589583333334</v>
      </c>
      <c r="M1625" s="1">
        <v>0</v>
      </c>
      <c r="N1625" s="1">
        <f t="shared" si="130"/>
        <v>4</v>
      </c>
      <c r="O1625" s="1">
        <f t="shared" si="131"/>
        <v>9</v>
      </c>
      <c r="P1625" s="1">
        <f t="shared" si="132"/>
        <v>0.37277000000176486</v>
      </c>
      <c r="Q1625" s="1">
        <f t="shared" si="133"/>
        <v>8.9464800000423566</v>
      </c>
      <c r="R1625" s="1">
        <f t="shared" si="134"/>
        <v>0.78541666666569654</v>
      </c>
    </row>
    <row r="1626" spans="1:18" x14ac:dyDescent="0.35">
      <c r="A1626" s="1">
        <v>7415</v>
      </c>
      <c r="B1626" s="1">
        <v>180926</v>
      </c>
      <c r="C1626" s="1">
        <v>46145</v>
      </c>
      <c r="D1626" s="1">
        <v>12</v>
      </c>
      <c r="E1626" s="1">
        <v>2</v>
      </c>
      <c r="F1626" s="1">
        <v>1021</v>
      </c>
      <c r="G1626" s="1">
        <v>393</v>
      </c>
      <c r="H1626" s="2">
        <v>41573.208333333336</v>
      </c>
      <c r="I1626" s="2">
        <v>41573.247109999997</v>
      </c>
      <c r="J1626" s="1">
        <v>0</v>
      </c>
      <c r="K1626" s="1">
        <v>0</v>
      </c>
      <c r="L1626" s="2">
        <v>41572.42291666667</v>
      </c>
      <c r="M1626" s="1">
        <v>0</v>
      </c>
      <c r="N1626" s="1">
        <f t="shared" si="130"/>
        <v>6</v>
      </c>
      <c r="O1626" s="1">
        <f t="shared" si="131"/>
        <v>5</v>
      </c>
      <c r="P1626" s="1">
        <f t="shared" si="132"/>
        <v>3.8776666660851333E-2</v>
      </c>
      <c r="Q1626" s="1">
        <f t="shared" si="133"/>
        <v>0.930639999860432</v>
      </c>
      <c r="R1626" s="1">
        <f t="shared" si="134"/>
        <v>0.78541666666569654</v>
      </c>
    </row>
    <row r="1627" spans="1:18" x14ac:dyDescent="0.35">
      <c r="A1627" s="1">
        <v>7498</v>
      </c>
      <c r="B1627" s="1">
        <v>182579</v>
      </c>
      <c r="C1627" s="1">
        <v>46878</v>
      </c>
      <c r="D1627" s="1">
        <v>12</v>
      </c>
      <c r="E1627" s="1">
        <v>2</v>
      </c>
      <c r="F1627" s="1">
        <v>1096</v>
      </c>
      <c r="G1627" s="1">
        <v>393</v>
      </c>
      <c r="H1627" s="2">
        <v>41579.604166666664</v>
      </c>
      <c r="I1627" s="2">
        <v>41579.679409999997</v>
      </c>
      <c r="J1627" s="1">
        <v>0</v>
      </c>
      <c r="K1627" s="1">
        <v>0</v>
      </c>
      <c r="L1627" s="2">
        <v>41578.816666666666</v>
      </c>
      <c r="M1627" s="1">
        <v>0</v>
      </c>
      <c r="N1627" s="1">
        <f t="shared" si="130"/>
        <v>5</v>
      </c>
      <c r="O1627" s="1">
        <f t="shared" si="131"/>
        <v>14</v>
      </c>
      <c r="P1627" s="1">
        <f t="shared" si="132"/>
        <v>7.524333333276445E-2</v>
      </c>
      <c r="Q1627" s="1">
        <f t="shared" si="133"/>
        <v>1.8058399999863468</v>
      </c>
      <c r="R1627" s="1">
        <f t="shared" si="134"/>
        <v>0.78749999999854481</v>
      </c>
    </row>
    <row r="1628" spans="1:18" x14ac:dyDescent="0.35">
      <c r="A1628" s="1">
        <v>7233</v>
      </c>
      <c r="B1628" s="1">
        <v>170750</v>
      </c>
      <c r="C1628" s="1">
        <v>2065</v>
      </c>
      <c r="D1628" s="1">
        <v>12</v>
      </c>
      <c r="E1628" s="1">
        <v>3</v>
      </c>
      <c r="F1628" s="1">
        <v>625</v>
      </c>
      <c r="G1628" s="1" t="s">
        <v>12</v>
      </c>
      <c r="H1628" s="2">
        <v>41519.25</v>
      </c>
      <c r="I1628" s="2">
        <v>41519.470350000003</v>
      </c>
      <c r="J1628" s="1">
        <v>0</v>
      </c>
      <c r="K1628" s="1">
        <v>0</v>
      </c>
      <c r="L1628" s="2">
        <v>41518.461805555555</v>
      </c>
      <c r="M1628" s="1">
        <v>0</v>
      </c>
      <c r="N1628" s="1">
        <f t="shared" si="130"/>
        <v>1</v>
      </c>
      <c r="O1628" s="1">
        <f t="shared" si="131"/>
        <v>6</v>
      </c>
      <c r="P1628" s="1">
        <f t="shared" si="132"/>
        <v>0.22035000000323635</v>
      </c>
      <c r="Q1628" s="1">
        <f t="shared" si="133"/>
        <v>5.2884000000776723</v>
      </c>
      <c r="R1628" s="1">
        <f t="shared" si="134"/>
        <v>0.78819444444525288</v>
      </c>
    </row>
    <row r="1629" spans="1:18" x14ac:dyDescent="0.35">
      <c r="A1629" s="1">
        <v>6587</v>
      </c>
      <c r="B1629" s="1">
        <v>166093</v>
      </c>
      <c r="C1629" s="1">
        <v>26516</v>
      </c>
      <c r="D1629" s="1">
        <v>89</v>
      </c>
      <c r="E1629" s="1">
        <v>3</v>
      </c>
      <c r="F1629" s="1">
        <v>393</v>
      </c>
      <c r="G1629" s="1" t="s">
        <v>12</v>
      </c>
      <c r="H1629" s="2">
        <v>41497.583333333336</v>
      </c>
      <c r="I1629" s="2">
        <v>41497.958330000001</v>
      </c>
      <c r="J1629" s="1">
        <v>0</v>
      </c>
      <c r="K1629" s="1">
        <v>0</v>
      </c>
      <c r="L1629" s="2">
        <v>41496.794444444444</v>
      </c>
      <c r="M1629" s="1">
        <v>0</v>
      </c>
      <c r="N1629" s="1">
        <f t="shared" si="130"/>
        <v>7</v>
      </c>
      <c r="O1629" s="1">
        <f t="shared" si="131"/>
        <v>14</v>
      </c>
      <c r="P1629" s="1">
        <f t="shared" si="132"/>
        <v>0.37499666666553821</v>
      </c>
      <c r="Q1629" s="1">
        <f t="shared" si="133"/>
        <v>8.9999199999729171</v>
      </c>
      <c r="R1629" s="1">
        <f t="shared" si="134"/>
        <v>0.78888888889196096</v>
      </c>
    </row>
    <row r="1630" spans="1:18" x14ac:dyDescent="0.35">
      <c r="A1630" s="1">
        <v>7714</v>
      </c>
      <c r="B1630" s="1">
        <v>183606</v>
      </c>
      <c r="C1630" s="1">
        <v>47524</v>
      </c>
      <c r="D1630" s="1">
        <v>12</v>
      </c>
      <c r="E1630" s="1">
        <v>2</v>
      </c>
      <c r="F1630" s="1">
        <v>542</v>
      </c>
      <c r="G1630" s="1">
        <v>585</v>
      </c>
      <c r="H1630" s="2">
        <v>41587.208333333336</v>
      </c>
      <c r="I1630" s="2">
        <v>41587.237350000003</v>
      </c>
      <c r="J1630" s="1">
        <v>0</v>
      </c>
      <c r="K1630" s="1">
        <v>0</v>
      </c>
      <c r="L1630" s="2">
        <v>41586.419444444444</v>
      </c>
      <c r="M1630" s="1">
        <v>0</v>
      </c>
      <c r="N1630" s="1">
        <f t="shared" si="130"/>
        <v>6</v>
      </c>
      <c r="O1630" s="1">
        <f t="shared" si="131"/>
        <v>5</v>
      </c>
      <c r="P1630" s="1">
        <f t="shared" si="132"/>
        <v>2.901666666730307E-2</v>
      </c>
      <c r="Q1630" s="1">
        <f t="shared" si="133"/>
        <v>0.69640000001527369</v>
      </c>
      <c r="R1630" s="1">
        <f t="shared" si="134"/>
        <v>0.78888888889196096</v>
      </c>
    </row>
    <row r="1631" spans="1:18" x14ac:dyDescent="0.35">
      <c r="A1631" s="1">
        <v>7026</v>
      </c>
      <c r="B1631" s="1">
        <v>184263</v>
      </c>
      <c r="C1631" s="1">
        <v>24915</v>
      </c>
      <c r="D1631" s="1">
        <v>12</v>
      </c>
      <c r="E1631" s="1">
        <v>2</v>
      </c>
      <c r="F1631" s="1">
        <v>142</v>
      </c>
      <c r="G1631" s="1">
        <v>393</v>
      </c>
      <c r="H1631" s="2">
        <v>41591.5</v>
      </c>
      <c r="I1631" s="2">
        <v>41591.57604</v>
      </c>
      <c r="J1631" s="1">
        <v>0</v>
      </c>
      <c r="K1631" s="1">
        <v>0</v>
      </c>
      <c r="L1631" s="2">
        <v>41590.709722222222</v>
      </c>
      <c r="M1631" s="1">
        <v>0</v>
      </c>
      <c r="N1631" s="1">
        <f t="shared" si="130"/>
        <v>3</v>
      </c>
      <c r="O1631" s="1">
        <f t="shared" si="131"/>
        <v>12</v>
      </c>
      <c r="P1631" s="1">
        <f t="shared" si="132"/>
        <v>7.6039999999920838E-2</v>
      </c>
      <c r="Q1631" s="1">
        <f t="shared" si="133"/>
        <v>1.8249599999981001</v>
      </c>
      <c r="R1631" s="1">
        <f t="shared" si="134"/>
        <v>0.79027777777810115</v>
      </c>
    </row>
    <row r="1632" spans="1:18" x14ac:dyDescent="0.35">
      <c r="A1632" s="1">
        <v>7335</v>
      </c>
      <c r="B1632" s="1">
        <v>178155</v>
      </c>
      <c r="C1632" s="1">
        <v>12973</v>
      </c>
      <c r="D1632" s="1">
        <v>12</v>
      </c>
      <c r="E1632" s="1">
        <v>2</v>
      </c>
      <c r="F1632" s="1">
        <v>137</v>
      </c>
      <c r="G1632" s="1">
        <v>571</v>
      </c>
      <c r="H1632" s="2">
        <v>41557.708333333336</v>
      </c>
      <c r="I1632" s="2">
        <v>41557.749250000001</v>
      </c>
      <c r="J1632" s="1">
        <v>1</v>
      </c>
      <c r="K1632" s="1">
        <v>0</v>
      </c>
      <c r="L1632" s="2">
        <v>41556.915972222225</v>
      </c>
      <c r="M1632" s="1">
        <v>0</v>
      </c>
      <c r="N1632" s="1">
        <f t="shared" si="130"/>
        <v>4</v>
      </c>
      <c r="O1632" s="1">
        <f t="shared" si="131"/>
        <v>17</v>
      </c>
      <c r="P1632" s="1">
        <f t="shared" si="132"/>
        <v>4.0916666664998047E-2</v>
      </c>
      <c r="Q1632" s="1">
        <f t="shared" si="133"/>
        <v>0.98199999995995313</v>
      </c>
      <c r="R1632" s="1">
        <f t="shared" si="134"/>
        <v>0.79236111111094942</v>
      </c>
    </row>
    <row r="1633" spans="1:18" x14ac:dyDescent="0.35">
      <c r="A1633" s="1">
        <v>7050</v>
      </c>
      <c r="B1633" s="1">
        <v>161655</v>
      </c>
      <c r="C1633" s="1">
        <v>28488</v>
      </c>
      <c r="D1633" s="1">
        <v>85</v>
      </c>
      <c r="E1633" s="1">
        <v>2</v>
      </c>
      <c r="F1633" s="1">
        <v>585</v>
      </c>
      <c r="G1633" s="1">
        <v>1032</v>
      </c>
      <c r="H1633" s="2">
        <v>41476.302083333336</v>
      </c>
      <c r="I1633" s="2">
        <v>41476.360240000002</v>
      </c>
      <c r="J1633" s="1">
        <v>1</v>
      </c>
      <c r="K1633" s="1">
        <v>0</v>
      </c>
      <c r="L1633" s="2">
        <v>41475.508333333331</v>
      </c>
      <c r="M1633" s="1">
        <v>0</v>
      </c>
      <c r="N1633" s="1">
        <f t="shared" si="130"/>
        <v>7</v>
      </c>
      <c r="O1633" s="1">
        <f t="shared" si="131"/>
        <v>7</v>
      </c>
      <c r="P1633" s="1">
        <f t="shared" si="132"/>
        <v>5.8156666666036472E-2</v>
      </c>
      <c r="Q1633" s="1">
        <f t="shared" si="133"/>
        <v>1.3957599999848753</v>
      </c>
      <c r="R1633" s="1">
        <f t="shared" si="134"/>
        <v>0.79375000000436557</v>
      </c>
    </row>
    <row r="1634" spans="1:18" x14ac:dyDescent="0.35">
      <c r="A1634" s="1">
        <v>6223</v>
      </c>
      <c r="B1634" s="1">
        <v>180425</v>
      </c>
      <c r="C1634" s="1">
        <v>41052</v>
      </c>
      <c r="D1634" s="1">
        <v>89</v>
      </c>
      <c r="E1634" s="1">
        <v>2</v>
      </c>
      <c r="F1634" s="1">
        <v>414</v>
      </c>
      <c r="G1634" s="1">
        <v>393</v>
      </c>
      <c r="H1634" s="2">
        <v>41570.260416666664</v>
      </c>
      <c r="I1634" s="2">
        <v>41570.298170000002</v>
      </c>
      <c r="J1634" s="1">
        <v>0</v>
      </c>
      <c r="K1634" s="1">
        <v>0</v>
      </c>
      <c r="L1634" s="2">
        <v>41569.463888888888</v>
      </c>
      <c r="M1634" s="1">
        <v>0</v>
      </c>
      <c r="N1634" s="1">
        <f t="shared" si="130"/>
        <v>3</v>
      </c>
      <c r="O1634" s="1">
        <f t="shared" si="131"/>
        <v>6</v>
      </c>
      <c r="P1634" s="1">
        <f t="shared" si="132"/>
        <v>3.7753333337605E-2</v>
      </c>
      <c r="Q1634" s="1">
        <f t="shared" si="133"/>
        <v>0.90608000010251999</v>
      </c>
      <c r="R1634" s="1">
        <f t="shared" si="134"/>
        <v>0.79652777777664596</v>
      </c>
    </row>
    <row r="1635" spans="1:18" x14ac:dyDescent="0.35">
      <c r="A1635" s="1">
        <v>5870</v>
      </c>
      <c r="B1635" s="1">
        <v>177017</v>
      </c>
      <c r="C1635" s="1">
        <v>44202</v>
      </c>
      <c r="D1635" s="1">
        <v>24</v>
      </c>
      <c r="E1635" s="1">
        <v>2</v>
      </c>
      <c r="F1635" s="1">
        <v>393</v>
      </c>
      <c r="G1635" s="1">
        <v>1095</v>
      </c>
      <c r="H1635" s="2">
        <v>41551.40625</v>
      </c>
      <c r="I1635" s="2">
        <v>41551.499510000001</v>
      </c>
      <c r="J1635" s="1">
        <v>1</v>
      </c>
      <c r="K1635" s="1">
        <v>0</v>
      </c>
      <c r="L1635" s="2">
        <v>41550.607638888891</v>
      </c>
      <c r="M1635" s="1">
        <v>0</v>
      </c>
      <c r="N1635" s="1">
        <f t="shared" si="130"/>
        <v>5</v>
      </c>
      <c r="O1635" s="1">
        <f t="shared" si="131"/>
        <v>9</v>
      </c>
      <c r="P1635" s="1">
        <f t="shared" si="132"/>
        <v>9.3260000001464505E-2</v>
      </c>
      <c r="Q1635" s="1">
        <f t="shared" si="133"/>
        <v>2.2382400000351481</v>
      </c>
      <c r="R1635" s="1">
        <f t="shared" si="134"/>
        <v>0.79861111110949423</v>
      </c>
    </row>
    <row r="1636" spans="1:18" x14ac:dyDescent="0.35">
      <c r="A1636" s="1">
        <v>6346</v>
      </c>
      <c r="B1636" s="1">
        <v>174315</v>
      </c>
      <c r="C1636" s="1">
        <v>41186</v>
      </c>
      <c r="D1636" s="1">
        <v>12</v>
      </c>
      <c r="E1636" s="1">
        <v>2</v>
      </c>
      <c r="F1636" s="1">
        <v>1010</v>
      </c>
      <c r="G1636" s="1">
        <v>585</v>
      </c>
      <c r="H1636" s="2">
        <v>41536.645833333336</v>
      </c>
      <c r="I1636" s="2">
        <v>41536.70579</v>
      </c>
      <c r="J1636" s="1">
        <v>0</v>
      </c>
      <c r="K1636" s="1">
        <v>0</v>
      </c>
      <c r="L1636" s="2">
        <v>41535.84652777778</v>
      </c>
      <c r="M1636" s="1">
        <v>0</v>
      </c>
      <c r="N1636" s="1">
        <f t="shared" si="130"/>
        <v>4</v>
      </c>
      <c r="O1636" s="1">
        <f t="shared" si="131"/>
        <v>15</v>
      </c>
      <c r="P1636" s="1">
        <f t="shared" si="132"/>
        <v>5.9956666664220393E-2</v>
      </c>
      <c r="Q1636" s="1">
        <f t="shared" si="133"/>
        <v>1.4389599999412894</v>
      </c>
      <c r="R1636" s="1">
        <f t="shared" si="134"/>
        <v>0.79930555555620231</v>
      </c>
    </row>
    <row r="1637" spans="1:18" x14ac:dyDescent="0.35">
      <c r="A1637" s="1">
        <v>5428</v>
      </c>
      <c r="B1637" s="1">
        <v>183795</v>
      </c>
      <c r="C1637" s="1">
        <v>41064</v>
      </c>
      <c r="D1637" s="1">
        <v>12</v>
      </c>
      <c r="E1637" s="1">
        <v>3</v>
      </c>
      <c r="F1637" s="1">
        <v>92</v>
      </c>
      <c r="G1637" s="1" t="s">
        <v>12</v>
      </c>
      <c r="H1637" s="2">
        <v>41588.458333333336</v>
      </c>
      <c r="I1637" s="2">
        <v>41588.687129999998</v>
      </c>
      <c r="J1637" s="1">
        <v>1</v>
      </c>
      <c r="K1637" s="1">
        <v>0</v>
      </c>
      <c r="L1637" s="2">
        <v>41587.658333333333</v>
      </c>
      <c r="M1637" s="1">
        <v>0</v>
      </c>
      <c r="N1637" s="1">
        <f t="shared" si="130"/>
        <v>7</v>
      </c>
      <c r="O1637" s="1">
        <f t="shared" si="131"/>
        <v>11</v>
      </c>
      <c r="P1637" s="1">
        <f t="shared" si="132"/>
        <v>0.2287966666626744</v>
      </c>
      <c r="Q1637" s="1">
        <f t="shared" si="133"/>
        <v>5.4911199999041855</v>
      </c>
      <c r="R1637" s="1">
        <f t="shared" si="134"/>
        <v>0.80000000000291038</v>
      </c>
    </row>
    <row r="1638" spans="1:18" x14ac:dyDescent="0.35">
      <c r="A1638" s="1">
        <v>5694</v>
      </c>
      <c r="B1638" s="1">
        <v>162786</v>
      </c>
      <c r="C1638" s="1">
        <v>37627</v>
      </c>
      <c r="D1638" s="1">
        <v>89</v>
      </c>
      <c r="E1638" s="1">
        <v>2</v>
      </c>
      <c r="F1638" s="1">
        <v>1393</v>
      </c>
      <c r="G1638" s="1">
        <v>1032</v>
      </c>
      <c r="H1638" s="2">
        <v>41482.354166666664</v>
      </c>
      <c r="I1638" s="2">
        <v>41482.446900000003</v>
      </c>
      <c r="J1638" s="1">
        <v>0</v>
      </c>
      <c r="K1638" s="1">
        <v>0</v>
      </c>
      <c r="L1638" s="2">
        <v>41481.552083333336</v>
      </c>
      <c r="M1638" s="1">
        <v>0</v>
      </c>
      <c r="N1638" s="1">
        <f t="shared" si="130"/>
        <v>6</v>
      </c>
      <c r="O1638" s="1">
        <f t="shared" si="131"/>
        <v>8</v>
      </c>
      <c r="P1638" s="1">
        <f t="shared" si="132"/>
        <v>9.273333333840128E-2</v>
      </c>
      <c r="Q1638" s="1">
        <f t="shared" si="133"/>
        <v>2.2256000001216307</v>
      </c>
      <c r="R1638" s="1">
        <f t="shared" si="134"/>
        <v>0.80208333332848269</v>
      </c>
    </row>
    <row r="1639" spans="1:18" x14ac:dyDescent="0.35">
      <c r="A1639" s="1">
        <v>6511</v>
      </c>
      <c r="B1639" s="1">
        <v>183636</v>
      </c>
      <c r="C1639" s="1">
        <v>14994</v>
      </c>
      <c r="D1639" s="1">
        <v>12</v>
      </c>
      <c r="E1639" s="1">
        <v>2</v>
      </c>
      <c r="F1639" s="1">
        <v>1068</v>
      </c>
      <c r="G1639" s="1">
        <v>571</v>
      </c>
      <c r="H1639" s="2">
        <v>41587.333333333336</v>
      </c>
      <c r="I1639" s="2">
        <v>41587.359170000003</v>
      </c>
      <c r="J1639" s="1">
        <v>0</v>
      </c>
      <c r="K1639" s="1">
        <v>0</v>
      </c>
      <c r="L1639" s="2">
        <v>41586.53125</v>
      </c>
      <c r="M1639" s="1">
        <v>0</v>
      </c>
      <c r="N1639" s="1">
        <f t="shared" si="130"/>
        <v>6</v>
      </c>
      <c r="O1639" s="1">
        <f t="shared" si="131"/>
        <v>8</v>
      </c>
      <c r="P1639" s="1">
        <f t="shared" si="132"/>
        <v>2.5836666667601094E-2</v>
      </c>
      <c r="Q1639" s="1">
        <f t="shared" si="133"/>
        <v>0.62008000002242625</v>
      </c>
      <c r="R1639" s="1">
        <f t="shared" si="134"/>
        <v>0.80208333333575865</v>
      </c>
    </row>
    <row r="1640" spans="1:18" x14ac:dyDescent="0.35">
      <c r="A1640" s="1">
        <v>7870</v>
      </c>
      <c r="B1640" s="1">
        <v>161002</v>
      </c>
      <c r="C1640" s="1">
        <v>19462</v>
      </c>
      <c r="D1640" s="1">
        <v>65</v>
      </c>
      <c r="E1640" s="1">
        <v>3</v>
      </c>
      <c r="F1640" s="1">
        <v>571</v>
      </c>
      <c r="G1640" s="1" t="s">
        <v>12</v>
      </c>
      <c r="H1640" s="2">
        <v>41472.729166666664</v>
      </c>
      <c r="I1640" s="2">
        <v>41473.104169999999</v>
      </c>
      <c r="J1640" s="1">
        <v>0</v>
      </c>
      <c r="K1640" s="1">
        <v>0</v>
      </c>
      <c r="L1640" s="2">
        <v>41471.926388888889</v>
      </c>
      <c r="M1640" s="1">
        <v>0</v>
      </c>
      <c r="N1640" s="1">
        <f t="shared" si="130"/>
        <v>3</v>
      </c>
      <c r="O1640" s="1">
        <f t="shared" si="131"/>
        <v>17</v>
      </c>
      <c r="P1640" s="1">
        <f t="shared" si="132"/>
        <v>0.37500333333446179</v>
      </c>
      <c r="Q1640" s="1">
        <f t="shared" si="133"/>
        <v>9.0000800000270829</v>
      </c>
      <c r="R1640" s="1">
        <f t="shared" si="134"/>
        <v>0.80277777777519077</v>
      </c>
    </row>
    <row r="1641" spans="1:18" x14ac:dyDescent="0.35">
      <c r="A1641" s="1">
        <v>6276</v>
      </c>
      <c r="B1641" s="1">
        <v>174792</v>
      </c>
      <c r="C1641" s="1">
        <v>41535</v>
      </c>
      <c r="D1641" s="1">
        <v>89</v>
      </c>
      <c r="E1641" s="1">
        <v>2</v>
      </c>
      <c r="F1641" s="1">
        <v>393</v>
      </c>
      <c r="G1641" s="1">
        <v>525</v>
      </c>
      <c r="H1641" s="2">
        <v>41539.40625</v>
      </c>
      <c r="I1641" s="2">
        <v>41539.494579999999</v>
      </c>
      <c r="J1641" s="1">
        <v>0</v>
      </c>
      <c r="K1641" s="1">
        <v>1</v>
      </c>
      <c r="L1641" s="2">
        <v>41538.603472222225</v>
      </c>
      <c r="M1641" s="1">
        <v>0</v>
      </c>
      <c r="N1641" s="1">
        <f t="shared" si="130"/>
        <v>7</v>
      </c>
      <c r="O1641" s="1">
        <f t="shared" si="131"/>
        <v>9</v>
      </c>
      <c r="P1641" s="1">
        <f t="shared" si="132"/>
        <v>8.8329999998677522E-2</v>
      </c>
      <c r="Q1641" s="1">
        <f t="shared" si="133"/>
        <v>2.1199199999682605</v>
      </c>
      <c r="R1641" s="1">
        <f t="shared" si="134"/>
        <v>0.80277777777519077</v>
      </c>
    </row>
    <row r="1642" spans="1:18" x14ac:dyDescent="0.35">
      <c r="A1642" s="1">
        <v>6879</v>
      </c>
      <c r="B1642" s="1">
        <v>181792</v>
      </c>
      <c r="C1642" s="1">
        <v>46623</v>
      </c>
      <c r="D1642" s="1">
        <v>24</v>
      </c>
      <c r="E1642" s="1">
        <v>2</v>
      </c>
      <c r="F1642" s="1">
        <v>92</v>
      </c>
      <c r="G1642" s="1">
        <v>585</v>
      </c>
      <c r="H1642" s="2">
        <v>41577.75</v>
      </c>
      <c r="I1642" s="2">
        <v>41577.824509999999</v>
      </c>
      <c r="J1642" s="1">
        <v>0</v>
      </c>
      <c r="K1642" s="1">
        <v>0</v>
      </c>
      <c r="L1642" s="2">
        <v>41576.947222222225</v>
      </c>
      <c r="M1642" s="1">
        <v>0</v>
      </c>
      <c r="N1642" s="1">
        <f t="shared" si="130"/>
        <v>3</v>
      </c>
      <c r="O1642" s="1">
        <f t="shared" si="131"/>
        <v>18</v>
      </c>
      <c r="P1642" s="1">
        <f t="shared" si="132"/>
        <v>7.4509999998554122E-2</v>
      </c>
      <c r="Q1642" s="1">
        <f t="shared" si="133"/>
        <v>1.7882399999652989</v>
      </c>
      <c r="R1642" s="1">
        <f t="shared" si="134"/>
        <v>0.80277777777519077</v>
      </c>
    </row>
    <row r="1643" spans="1:18" x14ac:dyDescent="0.35">
      <c r="A1643" s="1">
        <v>6451</v>
      </c>
      <c r="B1643" s="1">
        <v>178573</v>
      </c>
      <c r="C1643" s="1">
        <v>44489</v>
      </c>
      <c r="D1643" s="1">
        <v>12</v>
      </c>
      <c r="E1643" s="1">
        <v>2</v>
      </c>
      <c r="F1643" s="1">
        <v>330</v>
      </c>
      <c r="G1643" s="1">
        <v>83</v>
      </c>
      <c r="H1643" s="2">
        <v>41559.677083333336</v>
      </c>
      <c r="I1643" s="2">
        <v>41559.795689999999</v>
      </c>
      <c r="J1643" s="1">
        <v>0</v>
      </c>
      <c r="K1643" s="1">
        <v>0</v>
      </c>
      <c r="L1643" s="2">
        <v>41558.874305555553</v>
      </c>
      <c r="M1643" s="1">
        <v>0</v>
      </c>
      <c r="N1643" s="1">
        <f t="shared" si="130"/>
        <v>6</v>
      </c>
      <c r="O1643" s="1">
        <f t="shared" si="131"/>
        <v>16</v>
      </c>
      <c r="P1643" s="1">
        <f t="shared" si="132"/>
        <v>0.11860666666325415</v>
      </c>
      <c r="Q1643" s="1">
        <f t="shared" si="133"/>
        <v>2.8465599999180995</v>
      </c>
      <c r="R1643" s="1">
        <f t="shared" si="134"/>
        <v>0.80277777778246673</v>
      </c>
    </row>
    <row r="1644" spans="1:18" x14ac:dyDescent="0.35">
      <c r="A1644" s="1">
        <v>5807</v>
      </c>
      <c r="B1644" s="1">
        <v>177198</v>
      </c>
      <c r="C1644" s="1">
        <v>44239</v>
      </c>
      <c r="D1644" s="1">
        <v>12</v>
      </c>
      <c r="E1644" s="1">
        <v>2</v>
      </c>
      <c r="F1644" s="1">
        <v>585</v>
      </c>
      <c r="G1644" s="1">
        <v>1100</v>
      </c>
      <c r="H1644" s="2">
        <v>41552.458333333336</v>
      </c>
      <c r="I1644" s="2">
        <v>41552.498010000003</v>
      </c>
      <c r="J1644" s="1">
        <v>0</v>
      </c>
      <c r="K1644" s="1">
        <v>0</v>
      </c>
      <c r="L1644" s="2">
        <v>41551.650694444441</v>
      </c>
      <c r="M1644" s="1">
        <v>0</v>
      </c>
      <c r="N1644" s="1">
        <f t="shared" si="130"/>
        <v>6</v>
      </c>
      <c r="O1644" s="1">
        <f t="shared" si="131"/>
        <v>11</v>
      </c>
      <c r="P1644" s="1">
        <f t="shared" si="132"/>
        <v>3.9676666667219251E-2</v>
      </c>
      <c r="Q1644" s="1">
        <f t="shared" si="133"/>
        <v>0.95224000001326203</v>
      </c>
      <c r="R1644" s="1">
        <f t="shared" si="134"/>
        <v>0.80763888889487134</v>
      </c>
    </row>
    <row r="1645" spans="1:18" x14ac:dyDescent="0.35">
      <c r="A1645" s="1">
        <v>7919</v>
      </c>
      <c r="B1645" s="1">
        <v>171847</v>
      </c>
      <c r="C1645" s="1">
        <v>41753</v>
      </c>
      <c r="D1645" s="1">
        <v>28</v>
      </c>
      <c r="E1645" s="1">
        <v>2</v>
      </c>
      <c r="F1645" s="1">
        <v>243</v>
      </c>
      <c r="G1645" s="1">
        <v>393</v>
      </c>
      <c r="H1645" s="2">
        <v>41524.208333333336</v>
      </c>
      <c r="I1645" s="2">
        <v>41524.23216</v>
      </c>
      <c r="J1645" s="1">
        <v>0</v>
      </c>
      <c r="K1645" s="1">
        <v>0</v>
      </c>
      <c r="L1645" s="2">
        <v>41523.4</v>
      </c>
      <c r="M1645" s="1">
        <v>0</v>
      </c>
      <c r="N1645" s="1">
        <f t="shared" si="130"/>
        <v>6</v>
      </c>
      <c r="O1645" s="1">
        <f t="shared" si="131"/>
        <v>5</v>
      </c>
      <c r="P1645" s="1">
        <f t="shared" si="132"/>
        <v>2.3826666663808282E-2</v>
      </c>
      <c r="Q1645" s="1">
        <f t="shared" si="133"/>
        <v>0.57183999993139878</v>
      </c>
      <c r="R1645" s="1">
        <f t="shared" si="134"/>
        <v>0.80833333333430346</v>
      </c>
    </row>
    <row r="1646" spans="1:18" x14ac:dyDescent="0.35">
      <c r="A1646" s="1">
        <v>6888</v>
      </c>
      <c r="B1646" s="1">
        <v>174785</v>
      </c>
      <c r="C1646" s="1">
        <v>43295</v>
      </c>
      <c r="D1646" s="1">
        <v>12</v>
      </c>
      <c r="E1646" s="1">
        <v>3</v>
      </c>
      <c r="F1646" s="1">
        <v>137</v>
      </c>
      <c r="G1646" s="1" t="s">
        <v>12</v>
      </c>
      <c r="H1646" s="2">
        <v>41539.395833333336</v>
      </c>
      <c r="I1646" s="2">
        <v>41539.770830000001</v>
      </c>
      <c r="J1646" s="1">
        <v>0</v>
      </c>
      <c r="K1646" s="1">
        <v>0</v>
      </c>
      <c r="L1646" s="2">
        <v>41538.585416666669</v>
      </c>
      <c r="M1646" s="1">
        <v>0</v>
      </c>
      <c r="N1646" s="1">
        <f t="shared" si="130"/>
        <v>7</v>
      </c>
      <c r="O1646" s="1">
        <f t="shared" si="131"/>
        <v>9</v>
      </c>
      <c r="P1646" s="1">
        <f t="shared" si="132"/>
        <v>0.37499666666553821</v>
      </c>
      <c r="Q1646" s="1">
        <f t="shared" si="133"/>
        <v>8.9999199999729171</v>
      </c>
      <c r="R1646" s="1">
        <f t="shared" si="134"/>
        <v>0.81041666666715173</v>
      </c>
    </row>
    <row r="1647" spans="1:18" x14ac:dyDescent="0.35">
      <c r="A1647" s="1">
        <v>6354</v>
      </c>
      <c r="B1647" s="1">
        <v>169612</v>
      </c>
      <c r="C1647" s="1">
        <v>40799</v>
      </c>
      <c r="D1647" s="1">
        <v>89</v>
      </c>
      <c r="E1647" s="1">
        <v>2</v>
      </c>
      <c r="F1647" s="1">
        <v>1010</v>
      </c>
      <c r="G1647" s="1">
        <v>1183</v>
      </c>
      <c r="H1647" s="2">
        <v>41514.770833333336</v>
      </c>
      <c r="I1647" s="2">
        <v>41514.816019999998</v>
      </c>
      <c r="J1647" s="1">
        <v>0</v>
      </c>
      <c r="K1647" s="1">
        <v>1</v>
      </c>
      <c r="L1647" s="2">
        <v>41513.959722222222</v>
      </c>
      <c r="M1647" s="1">
        <v>0</v>
      </c>
      <c r="N1647" s="1">
        <f t="shared" si="130"/>
        <v>3</v>
      </c>
      <c r="O1647" s="1">
        <f t="shared" si="131"/>
        <v>18</v>
      </c>
      <c r="P1647" s="1">
        <f t="shared" si="132"/>
        <v>4.5186666662630159E-2</v>
      </c>
      <c r="Q1647" s="1">
        <f t="shared" si="133"/>
        <v>1.0844799999031238</v>
      </c>
      <c r="R1647" s="1">
        <f t="shared" si="134"/>
        <v>0.81111111111385981</v>
      </c>
    </row>
    <row r="1648" spans="1:18" x14ac:dyDescent="0.35">
      <c r="A1648" s="1">
        <v>7239</v>
      </c>
      <c r="B1648" s="1">
        <v>181976</v>
      </c>
      <c r="C1648" s="1">
        <v>46733</v>
      </c>
      <c r="D1648" s="1">
        <v>12</v>
      </c>
      <c r="E1648" s="1">
        <v>2</v>
      </c>
      <c r="F1648" s="1">
        <v>1223</v>
      </c>
      <c r="G1648" s="1">
        <v>393</v>
      </c>
      <c r="H1648" s="2">
        <v>41578.625</v>
      </c>
      <c r="I1648" s="2">
        <v>41578.680370000002</v>
      </c>
      <c r="J1648" s="1">
        <v>0</v>
      </c>
      <c r="K1648" s="1">
        <v>0</v>
      </c>
      <c r="L1648" s="2">
        <v>41577.813194444447</v>
      </c>
      <c r="M1648" s="1">
        <v>0</v>
      </c>
      <c r="N1648" s="1">
        <f t="shared" si="130"/>
        <v>4</v>
      </c>
      <c r="O1648" s="1">
        <f t="shared" si="131"/>
        <v>15</v>
      </c>
      <c r="P1648" s="1">
        <f t="shared" si="132"/>
        <v>5.5370000001857989E-2</v>
      </c>
      <c r="Q1648" s="1">
        <f t="shared" si="133"/>
        <v>1.3288800000445917</v>
      </c>
      <c r="R1648" s="1">
        <f t="shared" si="134"/>
        <v>0.81180555555329192</v>
      </c>
    </row>
    <row r="1649" spans="1:18" x14ac:dyDescent="0.35">
      <c r="A1649" s="1">
        <v>7947</v>
      </c>
      <c r="B1649" s="1">
        <v>158258</v>
      </c>
      <c r="C1649" s="1">
        <v>35540</v>
      </c>
      <c r="D1649" s="1">
        <v>12</v>
      </c>
      <c r="E1649" s="1">
        <v>2</v>
      </c>
      <c r="F1649" s="1">
        <v>1017</v>
      </c>
      <c r="G1649" s="1">
        <v>585</v>
      </c>
      <c r="H1649" s="2">
        <v>41459.75</v>
      </c>
      <c r="I1649" s="2">
        <v>41459.807650000002</v>
      </c>
      <c r="J1649" s="1">
        <v>0</v>
      </c>
      <c r="K1649" s="1">
        <v>0</v>
      </c>
      <c r="L1649" s="2">
        <v>41458.936805555553</v>
      </c>
      <c r="M1649" s="1">
        <v>0</v>
      </c>
      <c r="N1649" s="1">
        <f t="shared" si="130"/>
        <v>4</v>
      </c>
      <c r="O1649" s="1">
        <f t="shared" si="131"/>
        <v>18</v>
      </c>
      <c r="P1649" s="1">
        <f t="shared" si="132"/>
        <v>5.7650000002468005E-2</v>
      </c>
      <c r="Q1649" s="1">
        <f t="shared" si="133"/>
        <v>1.3836000000592321</v>
      </c>
      <c r="R1649" s="1">
        <f t="shared" si="134"/>
        <v>0.81319444444670808</v>
      </c>
    </row>
    <row r="1650" spans="1:18" x14ac:dyDescent="0.35">
      <c r="A1650" s="1">
        <v>7539</v>
      </c>
      <c r="B1650" s="1">
        <v>185931</v>
      </c>
      <c r="C1650" s="1">
        <v>48723</v>
      </c>
      <c r="D1650" s="1">
        <v>12</v>
      </c>
      <c r="E1650" s="1">
        <v>2</v>
      </c>
      <c r="F1650" s="1">
        <v>1371</v>
      </c>
      <c r="G1650" s="1">
        <v>1181</v>
      </c>
      <c r="H1650" s="2">
        <v>41603.40625</v>
      </c>
      <c r="I1650" s="2">
        <v>41603.43118</v>
      </c>
      <c r="J1650" s="1">
        <v>0</v>
      </c>
      <c r="K1650" s="1">
        <v>0</v>
      </c>
      <c r="L1650" s="2">
        <v>41602.590277777781</v>
      </c>
      <c r="M1650" s="1">
        <v>0</v>
      </c>
      <c r="N1650" s="1">
        <f t="shared" si="130"/>
        <v>1</v>
      </c>
      <c r="O1650" s="1">
        <f t="shared" si="131"/>
        <v>9</v>
      </c>
      <c r="P1650" s="1">
        <f t="shared" si="132"/>
        <v>2.4929999999585561E-2</v>
      </c>
      <c r="Q1650" s="1">
        <f t="shared" si="133"/>
        <v>0.59831999999005347</v>
      </c>
      <c r="R1650" s="1">
        <f t="shared" si="134"/>
        <v>0.81597222221898846</v>
      </c>
    </row>
    <row r="1651" spans="1:18" x14ac:dyDescent="0.35">
      <c r="A1651" s="1">
        <v>7330</v>
      </c>
      <c r="B1651" s="1">
        <v>163721</v>
      </c>
      <c r="C1651" s="1">
        <v>27250</v>
      </c>
      <c r="D1651" s="1">
        <v>12</v>
      </c>
      <c r="E1651" s="1">
        <v>2</v>
      </c>
      <c r="F1651" s="1">
        <v>585</v>
      </c>
      <c r="G1651" s="1">
        <v>1388</v>
      </c>
      <c r="H1651" s="2">
        <v>41487.364583333336</v>
      </c>
      <c r="I1651" s="2">
        <v>41487.407149999999</v>
      </c>
      <c r="J1651" s="1">
        <v>1</v>
      </c>
      <c r="K1651" s="1">
        <v>0</v>
      </c>
      <c r="L1651" s="2">
        <v>41486.547222222223</v>
      </c>
      <c r="M1651" s="1">
        <v>0</v>
      </c>
      <c r="N1651" s="1">
        <f t="shared" si="130"/>
        <v>4</v>
      </c>
      <c r="O1651" s="1">
        <f t="shared" si="131"/>
        <v>8</v>
      </c>
      <c r="P1651" s="1">
        <f t="shared" si="132"/>
        <v>4.2566666663333308E-2</v>
      </c>
      <c r="Q1651" s="1">
        <f t="shared" si="133"/>
        <v>1.0215999999199994</v>
      </c>
      <c r="R1651" s="1">
        <f t="shared" si="134"/>
        <v>0.81736111111240461</v>
      </c>
    </row>
    <row r="1652" spans="1:18" x14ac:dyDescent="0.35">
      <c r="A1652" s="1">
        <v>6931</v>
      </c>
      <c r="B1652" s="1">
        <v>167277</v>
      </c>
      <c r="C1652" s="1">
        <v>39668</v>
      </c>
      <c r="D1652" s="1">
        <v>12</v>
      </c>
      <c r="E1652" s="1">
        <v>2</v>
      </c>
      <c r="F1652" s="1">
        <v>1060</v>
      </c>
      <c r="G1652" s="1">
        <v>393</v>
      </c>
      <c r="H1652" s="2">
        <v>41503.291666666664</v>
      </c>
      <c r="I1652" s="2">
        <v>41503.35108</v>
      </c>
      <c r="J1652" s="1">
        <v>1</v>
      </c>
      <c r="K1652" s="1">
        <v>0</v>
      </c>
      <c r="L1652" s="2">
        <v>41502.473611111112</v>
      </c>
      <c r="M1652" s="1">
        <v>0</v>
      </c>
      <c r="N1652" s="1">
        <f t="shared" si="130"/>
        <v>6</v>
      </c>
      <c r="O1652" s="1">
        <f t="shared" si="131"/>
        <v>7</v>
      </c>
      <c r="P1652" s="1">
        <f t="shared" si="132"/>
        <v>5.9413333336124197E-2</v>
      </c>
      <c r="Q1652" s="1">
        <f t="shared" si="133"/>
        <v>1.4259200000669807</v>
      </c>
      <c r="R1652" s="1">
        <f t="shared" si="134"/>
        <v>0.81805555555183673</v>
      </c>
    </row>
    <row r="1653" spans="1:18" x14ac:dyDescent="0.35">
      <c r="A1653" s="1">
        <v>6077</v>
      </c>
      <c r="B1653" s="1">
        <v>184236</v>
      </c>
      <c r="C1653" s="1">
        <v>34069</v>
      </c>
      <c r="D1653" s="1">
        <v>12</v>
      </c>
      <c r="E1653" s="1">
        <v>3</v>
      </c>
      <c r="F1653" s="1">
        <v>269</v>
      </c>
      <c r="G1653" s="1" t="s">
        <v>12</v>
      </c>
      <c r="H1653" s="2">
        <v>41591.375</v>
      </c>
      <c r="I1653" s="2">
        <v>41591.583330000001</v>
      </c>
      <c r="J1653" s="1">
        <v>0</v>
      </c>
      <c r="K1653" s="1">
        <v>0</v>
      </c>
      <c r="L1653" s="2">
        <v>41590.556250000001</v>
      </c>
      <c r="M1653" s="1">
        <v>0</v>
      </c>
      <c r="N1653" s="1">
        <f t="shared" si="130"/>
        <v>3</v>
      </c>
      <c r="O1653" s="1">
        <f t="shared" si="131"/>
        <v>9</v>
      </c>
      <c r="P1653" s="1">
        <f t="shared" si="132"/>
        <v>0.20833000000129687</v>
      </c>
      <c r="Q1653" s="1">
        <f t="shared" si="133"/>
        <v>4.9999200000311248</v>
      </c>
      <c r="R1653" s="1">
        <f t="shared" si="134"/>
        <v>0.81874999999854481</v>
      </c>
    </row>
    <row r="1654" spans="1:18" x14ac:dyDescent="0.35">
      <c r="A1654" s="1">
        <v>5590</v>
      </c>
      <c r="B1654" s="1">
        <v>183122</v>
      </c>
      <c r="C1654" s="1">
        <v>42540</v>
      </c>
      <c r="D1654" s="1">
        <v>12</v>
      </c>
      <c r="E1654" s="1">
        <v>3</v>
      </c>
      <c r="F1654" s="1">
        <v>689</v>
      </c>
      <c r="G1654" s="1" t="s">
        <v>12</v>
      </c>
      <c r="H1654" s="2">
        <v>41583.625</v>
      </c>
      <c r="I1654" s="2">
        <v>41583.774039999997</v>
      </c>
      <c r="J1654" s="1">
        <v>1</v>
      </c>
      <c r="K1654" s="1">
        <v>0</v>
      </c>
      <c r="L1654" s="2">
        <v>41582.805555555555</v>
      </c>
      <c r="M1654" s="1">
        <v>0</v>
      </c>
      <c r="N1654" s="1">
        <f t="shared" si="130"/>
        <v>2</v>
      </c>
      <c r="O1654" s="1">
        <f t="shared" si="131"/>
        <v>15</v>
      </c>
      <c r="P1654" s="1">
        <f t="shared" si="132"/>
        <v>0.149039999996603</v>
      </c>
      <c r="Q1654" s="1">
        <f t="shared" si="133"/>
        <v>3.576959999918472</v>
      </c>
      <c r="R1654" s="1">
        <f t="shared" si="134"/>
        <v>0.81944444444525288</v>
      </c>
    </row>
    <row r="1655" spans="1:18" x14ac:dyDescent="0.35">
      <c r="A1655" s="1">
        <v>5434</v>
      </c>
      <c r="B1655" s="1">
        <v>180108</v>
      </c>
      <c r="C1655" s="1">
        <v>45740</v>
      </c>
      <c r="D1655" s="1">
        <v>12</v>
      </c>
      <c r="E1655" s="1">
        <v>2</v>
      </c>
      <c r="F1655" s="1">
        <v>542</v>
      </c>
      <c r="G1655" s="1">
        <v>296</v>
      </c>
      <c r="H1655" s="2">
        <v>41568.427083333336</v>
      </c>
      <c r="I1655" s="2">
        <v>41568.456709999999</v>
      </c>
      <c r="J1655" s="1">
        <v>0</v>
      </c>
      <c r="K1655" s="1">
        <v>0</v>
      </c>
      <c r="L1655" s="2">
        <v>41567.605555555558</v>
      </c>
      <c r="M1655" s="1">
        <v>0</v>
      </c>
      <c r="N1655" s="1">
        <f t="shared" si="130"/>
        <v>1</v>
      </c>
      <c r="O1655" s="1">
        <f t="shared" si="131"/>
        <v>10</v>
      </c>
      <c r="P1655" s="1">
        <f t="shared" si="132"/>
        <v>2.9626666662807111E-2</v>
      </c>
      <c r="Q1655" s="1">
        <f t="shared" si="133"/>
        <v>0.71103999990737066</v>
      </c>
      <c r="R1655" s="1">
        <f t="shared" si="134"/>
        <v>0.82152777777810115</v>
      </c>
    </row>
    <row r="1656" spans="1:18" x14ac:dyDescent="0.35">
      <c r="A1656" s="1">
        <v>5995</v>
      </c>
      <c r="B1656" s="1">
        <v>184191</v>
      </c>
      <c r="C1656" s="1">
        <v>30869</v>
      </c>
      <c r="D1656" s="1">
        <v>12</v>
      </c>
      <c r="E1656" s="1">
        <v>2</v>
      </c>
      <c r="F1656" s="1">
        <v>1017</v>
      </c>
      <c r="G1656" s="1">
        <v>1063</v>
      </c>
      <c r="H1656" s="2">
        <v>41591.302083333336</v>
      </c>
      <c r="I1656" s="2">
        <v>41591.311240000003</v>
      </c>
      <c r="J1656" s="1">
        <v>0</v>
      </c>
      <c r="K1656" s="1">
        <v>0</v>
      </c>
      <c r="L1656" s="2">
        <v>41590.480555555558</v>
      </c>
      <c r="M1656" s="1">
        <v>0</v>
      </c>
      <c r="N1656" s="1">
        <f t="shared" si="130"/>
        <v>3</v>
      </c>
      <c r="O1656" s="1">
        <f t="shared" si="131"/>
        <v>7</v>
      </c>
      <c r="P1656" s="1">
        <f t="shared" si="132"/>
        <v>9.1566666669677943E-3</v>
      </c>
      <c r="Q1656" s="1">
        <f t="shared" si="133"/>
        <v>0.21976000000722706</v>
      </c>
      <c r="R1656" s="1">
        <f t="shared" si="134"/>
        <v>0.82152777777810115</v>
      </c>
    </row>
    <row r="1657" spans="1:18" x14ac:dyDescent="0.35">
      <c r="A1657" s="1">
        <v>7527</v>
      </c>
      <c r="B1657" s="1">
        <v>169532</v>
      </c>
      <c r="C1657" s="1">
        <v>40786</v>
      </c>
      <c r="D1657" s="1">
        <v>89</v>
      </c>
      <c r="E1657" s="1">
        <v>3</v>
      </c>
      <c r="F1657" s="1">
        <v>393</v>
      </c>
      <c r="G1657" s="1" t="s">
        <v>12</v>
      </c>
      <c r="H1657" s="2">
        <v>41514.375</v>
      </c>
      <c r="I1657" s="2">
        <v>41514.439489999997</v>
      </c>
      <c r="J1657" s="1">
        <v>0</v>
      </c>
      <c r="K1657" s="1">
        <v>0</v>
      </c>
      <c r="L1657" s="2">
        <v>41513.552777777775</v>
      </c>
      <c r="M1657" s="1">
        <v>0</v>
      </c>
      <c r="N1657" s="1">
        <f t="shared" si="130"/>
        <v>3</v>
      </c>
      <c r="O1657" s="1">
        <f t="shared" si="131"/>
        <v>9</v>
      </c>
      <c r="P1657" s="1">
        <f t="shared" si="132"/>
        <v>6.4489999997022096E-2</v>
      </c>
      <c r="Q1657" s="1">
        <f t="shared" si="133"/>
        <v>1.5477599999285303</v>
      </c>
      <c r="R1657" s="1">
        <f t="shared" si="134"/>
        <v>0.82222222222480923</v>
      </c>
    </row>
    <row r="1658" spans="1:18" x14ac:dyDescent="0.35">
      <c r="A1658" s="1">
        <v>6776</v>
      </c>
      <c r="B1658" s="1">
        <v>160963</v>
      </c>
      <c r="C1658" s="1">
        <v>868</v>
      </c>
      <c r="D1658" s="1">
        <v>12</v>
      </c>
      <c r="E1658" s="1">
        <v>1</v>
      </c>
      <c r="F1658" s="1">
        <v>339</v>
      </c>
      <c r="G1658" s="1" t="s">
        <v>12</v>
      </c>
      <c r="H1658" s="2">
        <v>41472.5</v>
      </c>
      <c r="I1658" s="2">
        <v>41472.999309999999</v>
      </c>
      <c r="J1658" s="1">
        <v>0</v>
      </c>
      <c r="K1658" s="1">
        <v>0</v>
      </c>
      <c r="L1658" s="2">
        <v>41471.675000000003</v>
      </c>
      <c r="M1658" s="1">
        <v>0</v>
      </c>
      <c r="N1658" s="1">
        <f t="shared" si="130"/>
        <v>3</v>
      </c>
      <c r="O1658" s="1">
        <f t="shared" si="131"/>
        <v>12</v>
      </c>
      <c r="P1658" s="1">
        <f t="shared" si="132"/>
        <v>0.49930999999924097</v>
      </c>
      <c r="Q1658" s="1">
        <f t="shared" si="133"/>
        <v>11.983439999981783</v>
      </c>
      <c r="R1658" s="1">
        <f t="shared" si="134"/>
        <v>0.82499999999708962</v>
      </c>
    </row>
    <row r="1659" spans="1:18" x14ac:dyDescent="0.35">
      <c r="A1659" s="1">
        <v>5593</v>
      </c>
      <c r="B1659" s="1">
        <v>183700</v>
      </c>
      <c r="C1659" s="1">
        <v>32527</v>
      </c>
      <c r="D1659" s="1">
        <v>12</v>
      </c>
      <c r="E1659" s="1">
        <v>2</v>
      </c>
      <c r="F1659" s="1">
        <v>218</v>
      </c>
      <c r="G1659" s="1">
        <v>1026</v>
      </c>
      <c r="H1659" s="2">
        <v>41587.6875</v>
      </c>
      <c r="I1659" s="2">
        <v>41587.75993</v>
      </c>
      <c r="J1659" s="1">
        <v>0</v>
      </c>
      <c r="K1659" s="1">
        <v>0</v>
      </c>
      <c r="L1659" s="2">
        <v>41586.862500000003</v>
      </c>
      <c r="M1659" s="1">
        <v>0</v>
      </c>
      <c r="N1659" s="1">
        <f t="shared" si="130"/>
        <v>6</v>
      </c>
      <c r="O1659" s="1">
        <f t="shared" si="131"/>
        <v>16</v>
      </c>
      <c r="P1659" s="1">
        <f t="shared" si="132"/>
        <v>7.2430000000167638E-2</v>
      </c>
      <c r="Q1659" s="1">
        <f t="shared" si="133"/>
        <v>1.7383200000040233</v>
      </c>
      <c r="R1659" s="1">
        <f t="shared" si="134"/>
        <v>0.82499999999708962</v>
      </c>
    </row>
    <row r="1660" spans="1:18" x14ac:dyDescent="0.35">
      <c r="A1660" s="1">
        <v>5990</v>
      </c>
      <c r="B1660" s="1">
        <v>176967</v>
      </c>
      <c r="C1660" s="1">
        <v>31944</v>
      </c>
      <c r="D1660" s="1">
        <v>12</v>
      </c>
      <c r="E1660" s="1">
        <v>2</v>
      </c>
      <c r="F1660" s="1">
        <v>85</v>
      </c>
      <c r="G1660" s="1">
        <v>1384</v>
      </c>
      <c r="H1660" s="2">
        <v>41551.333333333336</v>
      </c>
      <c r="I1660" s="2">
        <v>41551.36434</v>
      </c>
      <c r="J1660" s="1">
        <v>0</v>
      </c>
      <c r="K1660" s="1">
        <v>0</v>
      </c>
      <c r="L1660" s="2">
        <v>41550.506944444445</v>
      </c>
      <c r="M1660" s="1">
        <v>0</v>
      </c>
      <c r="N1660" s="1">
        <f t="shared" si="130"/>
        <v>5</v>
      </c>
      <c r="O1660" s="1">
        <f t="shared" si="131"/>
        <v>8</v>
      </c>
      <c r="P1660" s="1">
        <f t="shared" si="132"/>
        <v>3.1006666664325166E-2</v>
      </c>
      <c r="Q1660" s="1">
        <f t="shared" si="133"/>
        <v>0.744159999943804</v>
      </c>
      <c r="R1660" s="1">
        <f t="shared" si="134"/>
        <v>0.82638888889050577</v>
      </c>
    </row>
    <row r="1661" spans="1:18" x14ac:dyDescent="0.35">
      <c r="A1661" s="1">
        <v>6016</v>
      </c>
      <c r="B1661" s="1">
        <v>159170</v>
      </c>
      <c r="C1661" s="1">
        <v>19071</v>
      </c>
      <c r="D1661" s="1">
        <v>64</v>
      </c>
      <c r="E1661" s="1">
        <v>2</v>
      </c>
      <c r="F1661" s="1">
        <v>1010</v>
      </c>
      <c r="G1661" s="1">
        <v>1052</v>
      </c>
      <c r="H1661" s="2">
        <v>41463.395833333336</v>
      </c>
      <c r="I1661" s="2">
        <v>41463.464039999999</v>
      </c>
      <c r="J1661" s="1">
        <v>0</v>
      </c>
      <c r="K1661" s="1">
        <v>0</v>
      </c>
      <c r="L1661" s="2">
        <v>41462.568749999999</v>
      </c>
      <c r="M1661" s="1">
        <v>0</v>
      </c>
      <c r="N1661" s="1">
        <f t="shared" si="130"/>
        <v>1</v>
      </c>
      <c r="O1661" s="1">
        <f t="shared" si="131"/>
        <v>9</v>
      </c>
      <c r="P1661" s="1">
        <f t="shared" si="132"/>
        <v>6.8206666663172655E-2</v>
      </c>
      <c r="Q1661" s="1">
        <f t="shared" si="133"/>
        <v>1.6369599999161437</v>
      </c>
      <c r="R1661" s="1">
        <f t="shared" si="134"/>
        <v>0.82708333333721384</v>
      </c>
    </row>
    <row r="1662" spans="1:18" x14ac:dyDescent="0.35">
      <c r="A1662" s="1">
        <v>6934</v>
      </c>
      <c r="B1662" s="1">
        <v>180846</v>
      </c>
      <c r="C1662" s="1">
        <v>43038</v>
      </c>
      <c r="D1662" s="1">
        <v>12</v>
      </c>
      <c r="E1662" s="1">
        <v>2</v>
      </c>
      <c r="F1662" s="1">
        <v>58</v>
      </c>
      <c r="G1662" s="1">
        <v>357</v>
      </c>
      <c r="H1662" s="2">
        <v>41572.666666666664</v>
      </c>
      <c r="I1662" s="2">
        <v>41572.7431</v>
      </c>
      <c r="J1662" s="1">
        <v>0</v>
      </c>
      <c r="K1662" s="1">
        <v>0</v>
      </c>
      <c r="L1662" s="2">
        <v>41571.838888888888</v>
      </c>
      <c r="M1662" s="1">
        <v>0</v>
      </c>
      <c r="N1662" s="1">
        <f t="shared" si="130"/>
        <v>5</v>
      </c>
      <c r="O1662" s="1">
        <f t="shared" si="131"/>
        <v>16</v>
      </c>
      <c r="P1662" s="1">
        <f t="shared" si="132"/>
        <v>7.6433333335444331E-2</v>
      </c>
      <c r="Q1662" s="1">
        <f t="shared" si="133"/>
        <v>1.8344000000506639</v>
      </c>
      <c r="R1662" s="1">
        <f t="shared" si="134"/>
        <v>0.82777777777664596</v>
      </c>
    </row>
    <row r="1663" spans="1:18" x14ac:dyDescent="0.35">
      <c r="A1663" s="1">
        <v>6023</v>
      </c>
      <c r="B1663" s="1">
        <v>159292</v>
      </c>
      <c r="C1663" s="1">
        <v>36106</v>
      </c>
      <c r="D1663" s="1">
        <v>65</v>
      </c>
      <c r="E1663" s="1">
        <v>2</v>
      </c>
      <c r="F1663" s="1">
        <v>393</v>
      </c>
      <c r="G1663" s="1">
        <v>1120</v>
      </c>
      <c r="H1663" s="2">
        <v>41464.1875</v>
      </c>
      <c r="I1663" s="2">
        <v>41464.243150000002</v>
      </c>
      <c r="J1663" s="1">
        <v>0</v>
      </c>
      <c r="K1663" s="1">
        <v>0</v>
      </c>
      <c r="L1663" s="2">
        <v>41463.359027777777</v>
      </c>
      <c r="M1663" s="1">
        <v>0</v>
      </c>
      <c r="N1663" s="1">
        <f t="shared" si="130"/>
        <v>2</v>
      </c>
      <c r="O1663" s="1">
        <f t="shared" si="131"/>
        <v>4</v>
      </c>
      <c r="P1663" s="1">
        <f t="shared" si="132"/>
        <v>5.5650000002060551E-2</v>
      </c>
      <c r="Q1663" s="1">
        <f t="shared" si="133"/>
        <v>1.3356000000494532</v>
      </c>
      <c r="R1663" s="1">
        <f t="shared" si="134"/>
        <v>0.82847222222335404</v>
      </c>
    </row>
    <row r="1664" spans="1:18" x14ac:dyDescent="0.35">
      <c r="A1664" s="1">
        <v>5414</v>
      </c>
      <c r="B1664" s="1">
        <v>162973</v>
      </c>
      <c r="C1664" s="1">
        <v>704</v>
      </c>
      <c r="D1664" s="1">
        <v>85</v>
      </c>
      <c r="E1664" s="1">
        <v>2</v>
      </c>
      <c r="F1664" s="1">
        <v>296</v>
      </c>
      <c r="G1664" s="1">
        <v>953</v>
      </c>
      <c r="H1664" s="2">
        <v>41483.375</v>
      </c>
      <c r="I1664" s="2">
        <v>41483.394800000002</v>
      </c>
      <c r="J1664" s="1">
        <v>1</v>
      </c>
      <c r="K1664" s="1">
        <v>0</v>
      </c>
      <c r="L1664" s="2">
        <v>41482.545138888891</v>
      </c>
      <c r="M1664" s="1">
        <v>0</v>
      </c>
      <c r="N1664" s="1">
        <f t="shared" si="130"/>
        <v>7</v>
      </c>
      <c r="O1664" s="1">
        <f t="shared" si="131"/>
        <v>9</v>
      </c>
      <c r="P1664" s="1">
        <f t="shared" si="132"/>
        <v>1.9800000001851004E-2</v>
      </c>
      <c r="Q1664" s="1">
        <f t="shared" si="133"/>
        <v>0.47520000004442409</v>
      </c>
      <c r="R1664" s="1">
        <f t="shared" si="134"/>
        <v>0.82986111110949423</v>
      </c>
    </row>
    <row r="1665" spans="1:18" x14ac:dyDescent="0.35">
      <c r="A1665" s="1">
        <v>7407</v>
      </c>
      <c r="B1665" s="1">
        <v>178641</v>
      </c>
      <c r="C1665" s="1">
        <v>26599</v>
      </c>
      <c r="D1665" s="1">
        <v>12</v>
      </c>
      <c r="E1665" s="1">
        <v>2</v>
      </c>
      <c r="F1665" s="1">
        <v>1096</v>
      </c>
      <c r="G1665" s="1">
        <v>393</v>
      </c>
      <c r="H1665" s="2">
        <v>41560.229166666664</v>
      </c>
      <c r="I1665" s="2">
        <v>41560.276570000002</v>
      </c>
      <c r="J1665" s="1">
        <v>0</v>
      </c>
      <c r="K1665" s="1">
        <v>0</v>
      </c>
      <c r="L1665" s="2">
        <v>41559.396527777775</v>
      </c>
      <c r="M1665" s="1">
        <v>0</v>
      </c>
      <c r="N1665" s="1">
        <f t="shared" si="130"/>
        <v>7</v>
      </c>
      <c r="O1665" s="1">
        <f t="shared" si="131"/>
        <v>5</v>
      </c>
      <c r="P1665" s="1">
        <f t="shared" si="132"/>
        <v>4.7403333337570075E-2</v>
      </c>
      <c r="Q1665" s="1">
        <f t="shared" si="133"/>
        <v>1.1376800001016818</v>
      </c>
      <c r="R1665" s="1">
        <f t="shared" si="134"/>
        <v>0.83263888888905058</v>
      </c>
    </row>
    <row r="1666" spans="1:18" x14ac:dyDescent="0.35">
      <c r="A1666" s="1">
        <v>7722</v>
      </c>
      <c r="B1666" s="1">
        <v>179668</v>
      </c>
      <c r="C1666" s="1">
        <v>45553</v>
      </c>
      <c r="D1666" s="1">
        <v>12</v>
      </c>
      <c r="E1666" s="1">
        <v>2</v>
      </c>
      <c r="F1666" s="1">
        <v>1189</v>
      </c>
      <c r="G1666" s="1">
        <v>393</v>
      </c>
      <c r="H1666" s="2">
        <v>41566.229166666664</v>
      </c>
      <c r="I1666" s="2">
        <v>41566.287579999997</v>
      </c>
      <c r="J1666" s="1">
        <v>0</v>
      </c>
      <c r="K1666" s="1">
        <v>1</v>
      </c>
      <c r="L1666" s="2">
        <v>41565.395833333336</v>
      </c>
      <c r="M1666" s="1">
        <v>0</v>
      </c>
      <c r="N1666" s="1">
        <f t="shared" ref="N1666:N1729" si="135">WEEKDAY(H1666,2)</f>
        <v>6</v>
      </c>
      <c r="O1666" s="1">
        <f t="shared" ref="O1666:O1729" si="136">HOUR(H1666)</f>
        <v>5</v>
      </c>
      <c r="P1666" s="1">
        <f t="shared" ref="P1666:P1729" si="137">I1666-H1666</f>
        <v>5.8413333332282491E-2</v>
      </c>
      <c r="Q1666" s="1">
        <f t="shared" ref="Q1666:Q1729" si="138">IF(M1666=1, "",P1666*24)</f>
        <v>1.4019199999747798</v>
      </c>
      <c r="R1666" s="1">
        <f t="shared" ref="R1666:R1729" si="139">H1666-L1666</f>
        <v>0.83333333332848269</v>
      </c>
    </row>
    <row r="1667" spans="1:18" x14ac:dyDescent="0.35">
      <c r="A1667" s="1">
        <v>6418</v>
      </c>
      <c r="B1667" s="1">
        <v>145731</v>
      </c>
      <c r="C1667" s="1">
        <v>29027</v>
      </c>
      <c r="D1667" s="1">
        <v>65</v>
      </c>
      <c r="E1667" s="1">
        <v>1</v>
      </c>
      <c r="F1667" s="1">
        <v>1376</v>
      </c>
      <c r="G1667" s="1" t="s">
        <v>12</v>
      </c>
      <c r="H1667" s="2">
        <v>41387.541666666664</v>
      </c>
      <c r="I1667" s="2">
        <v>41390</v>
      </c>
      <c r="J1667" s="1">
        <v>0</v>
      </c>
      <c r="K1667" s="1">
        <v>0</v>
      </c>
      <c r="L1667" s="2">
        <v>41386.707638888889</v>
      </c>
      <c r="M1667" s="1">
        <v>0</v>
      </c>
      <c r="N1667" s="1">
        <f t="shared" si="135"/>
        <v>2</v>
      </c>
      <c r="O1667" s="1">
        <f t="shared" si="136"/>
        <v>13</v>
      </c>
      <c r="P1667" s="1">
        <f t="shared" si="137"/>
        <v>2.4583333333357587</v>
      </c>
      <c r="Q1667" s="1">
        <f t="shared" si="138"/>
        <v>59.000000000058208</v>
      </c>
      <c r="R1667" s="1">
        <f t="shared" si="139"/>
        <v>0.83402777777519077</v>
      </c>
    </row>
    <row r="1668" spans="1:18" x14ac:dyDescent="0.35">
      <c r="A1668" s="1">
        <v>7041</v>
      </c>
      <c r="B1668" s="1">
        <v>183922</v>
      </c>
      <c r="C1668" s="1">
        <v>43573</v>
      </c>
      <c r="D1668" s="1">
        <v>24</v>
      </c>
      <c r="E1668" s="1">
        <v>2</v>
      </c>
      <c r="F1668" s="1">
        <v>393</v>
      </c>
      <c r="G1668" s="1">
        <v>1068</v>
      </c>
      <c r="H1668" s="2">
        <v>41589.375</v>
      </c>
      <c r="I1668" s="2">
        <v>41589.433319999996</v>
      </c>
      <c r="J1668" s="1">
        <v>0</v>
      </c>
      <c r="K1668" s="1">
        <v>1</v>
      </c>
      <c r="L1668" s="2">
        <v>41588.540972222225</v>
      </c>
      <c r="M1668" s="1">
        <v>0</v>
      </c>
      <c r="N1668" s="1">
        <f t="shared" si="135"/>
        <v>1</v>
      </c>
      <c r="O1668" s="1">
        <f t="shared" si="136"/>
        <v>9</v>
      </c>
      <c r="P1668" s="1">
        <f t="shared" si="137"/>
        <v>5.8319999996456318E-2</v>
      </c>
      <c r="Q1668" s="1">
        <f t="shared" si="138"/>
        <v>1.3996799999149516</v>
      </c>
      <c r="R1668" s="1">
        <f t="shared" si="139"/>
        <v>0.83402777777519077</v>
      </c>
    </row>
    <row r="1669" spans="1:18" x14ac:dyDescent="0.35">
      <c r="A1669" s="1">
        <v>5426</v>
      </c>
      <c r="B1669" s="1">
        <v>147611</v>
      </c>
      <c r="C1669" s="1">
        <v>30036</v>
      </c>
      <c r="D1669" s="1">
        <v>65</v>
      </c>
      <c r="E1669" s="1">
        <v>1</v>
      </c>
      <c r="F1669" s="1">
        <v>466</v>
      </c>
      <c r="G1669" s="1" t="s">
        <v>12</v>
      </c>
      <c r="H1669" s="2">
        <v>41400.229166666664</v>
      </c>
      <c r="I1669" s="2">
        <v>41401</v>
      </c>
      <c r="J1669" s="1">
        <v>0</v>
      </c>
      <c r="K1669" s="1">
        <v>0</v>
      </c>
      <c r="L1669" s="2">
        <v>41399.393055555556</v>
      </c>
      <c r="M1669" s="1">
        <v>0</v>
      </c>
      <c r="N1669" s="1">
        <f t="shared" si="135"/>
        <v>1</v>
      </c>
      <c r="O1669" s="1">
        <f t="shared" si="136"/>
        <v>5</v>
      </c>
      <c r="P1669" s="1">
        <f t="shared" si="137"/>
        <v>0.77083333333575865</v>
      </c>
      <c r="Q1669" s="1">
        <f t="shared" si="138"/>
        <v>18.500000000058208</v>
      </c>
      <c r="R1669" s="1">
        <f t="shared" si="139"/>
        <v>0.83611111110803904</v>
      </c>
    </row>
    <row r="1670" spans="1:18" x14ac:dyDescent="0.35">
      <c r="A1670" s="1">
        <v>5629</v>
      </c>
      <c r="B1670" s="1">
        <v>147770</v>
      </c>
      <c r="C1670" s="1">
        <v>30843</v>
      </c>
      <c r="D1670" s="1">
        <v>12</v>
      </c>
      <c r="E1670" s="1">
        <v>2</v>
      </c>
      <c r="F1670" s="1">
        <v>1054</v>
      </c>
      <c r="G1670" s="1">
        <v>1384</v>
      </c>
      <c r="H1670" s="2">
        <v>41401.34375</v>
      </c>
      <c r="I1670" s="2">
        <v>41402</v>
      </c>
      <c r="J1670" s="1">
        <v>1</v>
      </c>
      <c r="K1670" s="1">
        <v>0</v>
      </c>
      <c r="L1670" s="2">
        <v>41400.506944444445</v>
      </c>
      <c r="M1670" s="1">
        <v>0</v>
      </c>
      <c r="N1670" s="1">
        <f t="shared" si="135"/>
        <v>2</v>
      </c>
      <c r="O1670" s="1">
        <f t="shared" si="136"/>
        <v>8</v>
      </c>
      <c r="P1670" s="1">
        <f t="shared" si="137"/>
        <v>0.65625</v>
      </c>
      <c r="Q1670" s="1">
        <f t="shared" si="138"/>
        <v>15.75</v>
      </c>
      <c r="R1670" s="1">
        <f t="shared" si="139"/>
        <v>0.83680555555474712</v>
      </c>
    </row>
    <row r="1671" spans="1:18" x14ac:dyDescent="0.35">
      <c r="A1671" s="1">
        <v>6955</v>
      </c>
      <c r="B1671" s="1">
        <v>169817</v>
      </c>
      <c r="C1671" s="1">
        <v>25601</v>
      </c>
      <c r="D1671" s="1">
        <v>12</v>
      </c>
      <c r="E1671" s="1">
        <v>2</v>
      </c>
      <c r="F1671" s="1">
        <v>117</v>
      </c>
      <c r="G1671" s="1">
        <v>1384</v>
      </c>
      <c r="H1671" s="2">
        <v>41516.270833333336</v>
      </c>
      <c r="I1671" s="2">
        <v>41516.300029999999</v>
      </c>
      <c r="J1671" s="1">
        <v>0</v>
      </c>
      <c r="K1671" s="1">
        <v>0</v>
      </c>
      <c r="L1671" s="2">
        <v>41515.431944444441</v>
      </c>
      <c r="M1671" s="1">
        <v>0</v>
      </c>
      <c r="N1671" s="1">
        <f t="shared" si="135"/>
        <v>5</v>
      </c>
      <c r="O1671" s="1">
        <f t="shared" si="136"/>
        <v>6</v>
      </c>
      <c r="P1671" s="1">
        <f t="shared" si="137"/>
        <v>2.9196666662755888E-2</v>
      </c>
      <c r="Q1671" s="1">
        <f t="shared" si="138"/>
        <v>0.70071999990614131</v>
      </c>
      <c r="R1671" s="1">
        <f t="shared" si="139"/>
        <v>0.83888888889487134</v>
      </c>
    </row>
    <row r="1672" spans="1:18" x14ac:dyDescent="0.35">
      <c r="A1672" s="1">
        <v>5439</v>
      </c>
      <c r="B1672" s="1">
        <v>136056</v>
      </c>
      <c r="C1672" s="1">
        <v>13786</v>
      </c>
      <c r="D1672" s="1">
        <v>12</v>
      </c>
      <c r="E1672" s="1">
        <v>2</v>
      </c>
      <c r="F1672" s="1">
        <v>1384</v>
      </c>
      <c r="G1672" s="1">
        <v>83</v>
      </c>
      <c r="H1672" s="2">
        <v>41306.604166666664</v>
      </c>
      <c r="I1672" s="2">
        <v>41307</v>
      </c>
      <c r="J1672" s="1">
        <v>1</v>
      </c>
      <c r="K1672" s="1">
        <v>0</v>
      </c>
      <c r="L1672" s="2">
        <v>41305.76458333333</v>
      </c>
      <c r="M1672" s="1">
        <v>0</v>
      </c>
      <c r="N1672" s="1">
        <f t="shared" si="135"/>
        <v>5</v>
      </c>
      <c r="O1672" s="1">
        <f t="shared" si="136"/>
        <v>14</v>
      </c>
      <c r="P1672" s="1">
        <f t="shared" si="137"/>
        <v>0.39583333333575865</v>
      </c>
      <c r="Q1672" s="1">
        <f t="shared" si="138"/>
        <v>9.5000000000582077</v>
      </c>
      <c r="R1672" s="1">
        <f t="shared" si="139"/>
        <v>0.83958333333430346</v>
      </c>
    </row>
    <row r="1673" spans="1:18" x14ac:dyDescent="0.35">
      <c r="A1673" s="1">
        <v>5842</v>
      </c>
      <c r="B1673" s="1">
        <v>168988</v>
      </c>
      <c r="C1673" s="1">
        <v>40527</v>
      </c>
      <c r="D1673" s="1">
        <v>89</v>
      </c>
      <c r="E1673" s="1">
        <v>2</v>
      </c>
      <c r="F1673" s="1">
        <v>393</v>
      </c>
      <c r="G1673" s="1">
        <v>603</v>
      </c>
      <c r="H1673" s="2">
        <v>41511.322916666664</v>
      </c>
      <c r="I1673" s="2">
        <v>41511.368719999999</v>
      </c>
      <c r="J1673" s="1">
        <v>0</v>
      </c>
      <c r="K1673" s="1">
        <v>0</v>
      </c>
      <c r="L1673" s="2">
        <v>41510.48333333333</v>
      </c>
      <c r="M1673" s="1">
        <v>0</v>
      </c>
      <c r="N1673" s="1">
        <f t="shared" si="135"/>
        <v>7</v>
      </c>
      <c r="O1673" s="1">
        <f t="shared" si="136"/>
        <v>7</v>
      </c>
      <c r="P1673" s="1">
        <f t="shared" si="137"/>
        <v>4.5803333334333729E-2</v>
      </c>
      <c r="Q1673" s="1">
        <f t="shared" si="138"/>
        <v>1.0992800000240095</v>
      </c>
      <c r="R1673" s="1">
        <f t="shared" si="139"/>
        <v>0.83958333333430346</v>
      </c>
    </row>
    <row r="1674" spans="1:18" x14ac:dyDescent="0.35">
      <c r="A1674" s="1">
        <v>5376</v>
      </c>
      <c r="B1674" s="1">
        <v>176540</v>
      </c>
      <c r="C1674" s="1">
        <v>43841</v>
      </c>
      <c r="D1674" s="1">
        <v>24</v>
      </c>
      <c r="E1674" s="1">
        <v>2</v>
      </c>
      <c r="F1674" s="1">
        <v>571</v>
      </c>
      <c r="G1674" s="1">
        <v>572</v>
      </c>
      <c r="H1674" s="2">
        <v>41548.541666666664</v>
      </c>
      <c r="I1674" s="2">
        <v>41548.586190000002</v>
      </c>
      <c r="J1674" s="1">
        <v>1</v>
      </c>
      <c r="K1674" s="1">
        <v>0</v>
      </c>
      <c r="L1674" s="2">
        <v>41547.701388888891</v>
      </c>
      <c r="M1674" s="1">
        <v>0</v>
      </c>
      <c r="N1674" s="1">
        <f t="shared" si="135"/>
        <v>2</v>
      </c>
      <c r="O1674" s="1">
        <f t="shared" si="136"/>
        <v>13</v>
      </c>
      <c r="P1674" s="1">
        <f t="shared" si="137"/>
        <v>4.4523333337565418E-2</v>
      </c>
      <c r="Q1674" s="1">
        <f t="shared" si="138"/>
        <v>1.06856000010157</v>
      </c>
      <c r="R1674" s="1">
        <f t="shared" si="139"/>
        <v>0.84027777777373558</v>
      </c>
    </row>
    <row r="1675" spans="1:18" x14ac:dyDescent="0.35">
      <c r="A1675" s="1">
        <v>6216</v>
      </c>
      <c r="B1675" s="1">
        <v>179102</v>
      </c>
      <c r="C1675" s="1">
        <v>45285</v>
      </c>
      <c r="D1675" s="1">
        <v>12</v>
      </c>
      <c r="E1675" s="1">
        <v>2</v>
      </c>
      <c r="F1675" s="1">
        <v>644</v>
      </c>
      <c r="G1675" s="1">
        <v>1384</v>
      </c>
      <c r="H1675" s="2">
        <v>41562.5</v>
      </c>
      <c r="I1675" s="2">
        <v>41562.546000000002</v>
      </c>
      <c r="J1675" s="1">
        <v>1</v>
      </c>
      <c r="K1675" s="1">
        <v>0</v>
      </c>
      <c r="L1675" s="2">
        <v>41561.654166666667</v>
      </c>
      <c r="M1675" s="1">
        <v>0</v>
      </c>
      <c r="N1675" s="1">
        <f t="shared" si="135"/>
        <v>2</v>
      </c>
      <c r="O1675" s="1">
        <f t="shared" si="136"/>
        <v>12</v>
      </c>
      <c r="P1675" s="1">
        <f t="shared" si="137"/>
        <v>4.6000000002095476E-2</v>
      </c>
      <c r="Q1675" s="1">
        <f t="shared" si="138"/>
        <v>1.1040000000502914</v>
      </c>
      <c r="R1675" s="1">
        <f t="shared" si="139"/>
        <v>0.84583333333284827</v>
      </c>
    </row>
    <row r="1676" spans="1:18" x14ac:dyDescent="0.35">
      <c r="A1676" s="1">
        <v>7684</v>
      </c>
      <c r="B1676" s="1">
        <v>160191</v>
      </c>
      <c r="C1676" s="1">
        <v>36358</v>
      </c>
      <c r="D1676" s="1">
        <v>65</v>
      </c>
      <c r="E1676" s="1">
        <v>1</v>
      </c>
      <c r="F1676" s="1">
        <v>61</v>
      </c>
      <c r="G1676" s="1" t="s">
        <v>12</v>
      </c>
      <c r="H1676" s="2">
        <v>41468.416666666664</v>
      </c>
      <c r="I1676" s="2">
        <v>41469.999309999999</v>
      </c>
      <c r="J1676" s="1">
        <v>0</v>
      </c>
      <c r="K1676" s="1">
        <v>0</v>
      </c>
      <c r="L1676" s="2">
        <v>41467.568749999999</v>
      </c>
      <c r="M1676" s="1">
        <v>0</v>
      </c>
      <c r="N1676" s="1">
        <f t="shared" si="135"/>
        <v>6</v>
      </c>
      <c r="O1676" s="1">
        <f t="shared" si="136"/>
        <v>10</v>
      </c>
      <c r="P1676" s="1">
        <f t="shared" si="137"/>
        <v>1.5826433333349996</v>
      </c>
      <c r="Q1676" s="1">
        <f t="shared" si="138"/>
        <v>37.983440000039991</v>
      </c>
      <c r="R1676" s="1">
        <f t="shared" si="139"/>
        <v>0.84791666666569654</v>
      </c>
    </row>
    <row r="1677" spans="1:18" x14ac:dyDescent="0.35">
      <c r="A1677" s="1">
        <v>6181</v>
      </c>
      <c r="B1677" s="1">
        <v>166133</v>
      </c>
      <c r="C1677" s="1">
        <v>20471</v>
      </c>
      <c r="D1677" s="1">
        <v>12</v>
      </c>
      <c r="E1677" s="1">
        <v>2</v>
      </c>
      <c r="F1677" s="1">
        <v>393</v>
      </c>
      <c r="G1677" s="1">
        <v>1159</v>
      </c>
      <c r="H1677" s="2">
        <v>41497.84375</v>
      </c>
      <c r="I1677" s="2">
        <v>41497.963060000002</v>
      </c>
      <c r="J1677" s="1">
        <v>1</v>
      </c>
      <c r="K1677" s="1">
        <v>0</v>
      </c>
      <c r="L1677" s="2">
        <v>41496.995833333334</v>
      </c>
      <c r="M1677" s="1">
        <v>0</v>
      </c>
      <c r="N1677" s="1">
        <f t="shared" si="135"/>
        <v>7</v>
      </c>
      <c r="O1677" s="1">
        <f t="shared" si="136"/>
        <v>20</v>
      </c>
      <c r="P1677" s="1">
        <f t="shared" si="137"/>
        <v>0.11931000000186032</v>
      </c>
      <c r="Q1677" s="1">
        <f t="shared" si="138"/>
        <v>2.8634400000446476</v>
      </c>
      <c r="R1677" s="1">
        <f t="shared" si="139"/>
        <v>0.84791666666569654</v>
      </c>
    </row>
    <row r="1678" spans="1:18" x14ac:dyDescent="0.35">
      <c r="A1678" s="1">
        <v>7690</v>
      </c>
      <c r="B1678" s="1">
        <v>161682</v>
      </c>
      <c r="C1678" s="1">
        <v>37093</v>
      </c>
      <c r="D1678" s="1">
        <v>12</v>
      </c>
      <c r="E1678" s="1">
        <v>3</v>
      </c>
      <c r="F1678" s="1">
        <v>393</v>
      </c>
      <c r="G1678" s="1" t="s">
        <v>12</v>
      </c>
      <c r="H1678" s="2">
        <v>41476.458333333336</v>
      </c>
      <c r="I1678" s="2">
        <v>41476.666669999999</v>
      </c>
      <c r="J1678" s="1">
        <v>1</v>
      </c>
      <c r="K1678" s="1">
        <v>0</v>
      </c>
      <c r="L1678" s="2">
        <v>41475.606944444444</v>
      </c>
      <c r="M1678" s="1">
        <v>0</v>
      </c>
      <c r="N1678" s="1">
        <f t="shared" si="135"/>
        <v>7</v>
      </c>
      <c r="O1678" s="1">
        <f t="shared" si="136"/>
        <v>11</v>
      </c>
      <c r="P1678" s="1">
        <f t="shared" si="137"/>
        <v>0.20833666666294448</v>
      </c>
      <c r="Q1678" s="1">
        <f t="shared" si="138"/>
        <v>5.0000799999106675</v>
      </c>
      <c r="R1678" s="1">
        <f t="shared" si="139"/>
        <v>0.85138888889196096</v>
      </c>
    </row>
    <row r="1679" spans="1:18" x14ac:dyDescent="0.35">
      <c r="A1679" s="1">
        <v>6383</v>
      </c>
      <c r="B1679" s="1">
        <v>182908</v>
      </c>
      <c r="C1679" s="1">
        <v>23092</v>
      </c>
      <c r="D1679" s="1">
        <v>12</v>
      </c>
      <c r="E1679" s="1">
        <v>2</v>
      </c>
      <c r="F1679" s="1">
        <v>585</v>
      </c>
      <c r="G1679" s="1">
        <v>1095</v>
      </c>
      <c r="H1679" s="2">
        <v>41582.291666666664</v>
      </c>
      <c r="I1679" s="2">
        <v>41582.344120000002</v>
      </c>
      <c r="J1679" s="1">
        <v>1</v>
      </c>
      <c r="K1679" s="1">
        <v>0</v>
      </c>
      <c r="L1679" s="2">
        <v>41581.439583333333</v>
      </c>
      <c r="M1679" s="1">
        <v>0</v>
      </c>
      <c r="N1679" s="1">
        <f t="shared" si="135"/>
        <v>1</v>
      </c>
      <c r="O1679" s="1">
        <f t="shared" si="136"/>
        <v>7</v>
      </c>
      <c r="P1679" s="1">
        <f t="shared" si="137"/>
        <v>5.2453333337325603E-2</v>
      </c>
      <c r="Q1679" s="1">
        <f t="shared" si="138"/>
        <v>1.2588800000958145</v>
      </c>
      <c r="R1679" s="1">
        <f t="shared" si="139"/>
        <v>0.85208333333139308</v>
      </c>
    </row>
    <row r="1680" spans="1:18" x14ac:dyDescent="0.35">
      <c r="A1680" s="1">
        <v>7202</v>
      </c>
      <c r="B1680" s="1">
        <v>170060</v>
      </c>
      <c r="C1680" s="1">
        <v>41038</v>
      </c>
      <c r="D1680" s="1">
        <v>89</v>
      </c>
      <c r="E1680" s="1">
        <v>3</v>
      </c>
      <c r="F1680" s="1">
        <v>1341</v>
      </c>
      <c r="G1680" s="1" t="s">
        <v>12</v>
      </c>
      <c r="H1680" s="2">
        <v>41517.395833333336</v>
      </c>
      <c r="I1680" s="2">
        <v>41517.770830000001</v>
      </c>
      <c r="J1680" s="1">
        <v>0</v>
      </c>
      <c r="K1680" s="1">
        <v>0</v>
      </c>
      <c r="L1680" s="2">
        <v>41516.541666666664</v>
      </c>
      <c r="M1680" s="1">
        <v>0</v>
      </c>
      <c r="N1680" s="1">
        <f t="shared" si="135"/>
        <v>6</v>
      </c>
      <c r="O1680" s="1">
        <f t="shared" si="136"/>
        <v>9</v>
      </c>
      <c r="P1680" s="1">
        <f t="shared" si="137"/>
        <v>0.37499666666553821</v>
      </c>
      <c r="Q1680" s="1">
        <f t="shared" si="138"/>
        <v>8.9999199999729171</v>
      </c>
      <c r="R1680" s="1">
        <f t="shared" si="139"/>
        <v>0.85416666667151731</v>
      </c>
    </row>
    <row r="1681" spans="1:18" x14ac:dyDescent="0.35">
      <c r="A1681" s="1">
        <v>7922</v>
      </c>
      <c r="B1681" s="1">
        <v>175084</v>
      </c>
      <c r="C1681" s="1">
        <v>41669</v>
      </c>
      <c r="D1681" s="1">
        <v>12</v>
      </c>
      <c r="E1681" s="1">
        <v>2</v>
      </c>
      <c r="F1681" s="1">
        <v>1089</v>
      </c>
      <c r="G1681" s="1">
        <v>1328</v>
      </c>
      <c r="H1681" s="2">
        <v>41541.302083333336</v>
      </c>
      <c r="I1681" s="2">
        <v>41541.33844</v>
      </c>
      <c r="J1681" s="1">
        <v>0</v>
      </c>
      <c r="K1681" s="1">
        <v>0</v>
      </c>
      <c r="L1681" s="2">
        <v>41540.446527777778</v>
      </c>
      <c r="M1681" s="1">
        <v>0</v>
      </c>
      <c r="N1681" s="1">
        <f t="shared" si="135"/>
        <v>2</v>
      </c>
      <c r="O1681" s="1">
        <f t="shared" si="136"/>
        <v>7</v>
      </c>
      <c r="P1681" s="1">
        <f t="shared" si="137"/>
        <v>3.6356666663778014E-2</v>
      </c>
      <c r="Q1681" s="1">
        <f t="shared" si="138"/>
        <v>0.87255999993067235</v>
      </c>
      <c r="R1681" s="1">
        <f t="shared" si="139"/>
        <v>0.8555555555576575</v>
      </c>
    </row>
    <row r="1682" spans="1:18" x14ac:dyDescent="0.35">
      <c r="A1682" s="1">
        <v>7281</v>
      </c>
      <c r="B1682" s="1">
        <v>182055</v>
      </c>
      <c r="C1682" s="1">
        <v>24177</v>
      </c>
      <c r="D1682" s="1">
        <v>12</v>
      </c>
      <c r="E1682" s="1">
        <v>2</v>
      </c>
      <c r="F1682" s="1">
        <v>1054</v>
      </c>
      <c r="G1682" s="1">
        <v>1393</v>
      </c>
      <c r="H1682" s="2">
        <v>41579.15625</v>
      </c>
      <c r="I1682" s="2">
        <v>41579.212440000003</v>
      </c>
      <c r="J1682" s="1">
        <v>0</v>
      </c>
      <c r="K1682" s="1">
        <v>0</v>
      </c>
      <c r="L1682" s="2">
        <v>41578.299305555556</v>
      </c>
      <c r="M1682" s="1">
        <v>0</v>
      </c>
      <c r="N1682" s="1">
        <f t="shared" si="135"/>
        <v>5</v>
      </c>
      <c r="O1682" s="1">
        <f t="shared" si="136"/>
        <v>3</v>
      </c>
      <c r="P1682" s="1">
        <f t="shared" si="137"/>
        <v>5.6190000002970919E-2</v>
      </c>
      <c r="Q1682" s="1">
        <f t="shared" si="138"/>
        <v>1.3485600000713021</v>
      </c>
      <c r="R1682" s="1">
        <f t="shared" si="139"/>
        <v>0.85694444444379769</v>
      </c>
    </row>
    <row r="1683" spans="1:18" x14ac:dyDescent="0.35">
      <c r="A1683" s="1">
        <v>7086</v>
      </c>
      <c r="B1683" s="1">
        <v>176656</v>
      </c>
      <c r="C1683" s="1">
        <v>44015</v>
      </c>
      <c r="D1683" s="1">
        <v>87</v>
      </c>
      <c r="E1683" s="1">
        <v>3</v>
      </c>
      <c r="F1683" s="1">
        <v>142</v>
      </c>
      <c r="G1683" s="1" t="s">
        <v>12</v>
      </c>
      <c r="H1683" s="2">
        <v>41549.395833333336</v>
      </c>
      <c r="I1683" s="2">
        <v>41549.8125</v>
      </c>
      <c r="J1683" s="1">
        <v>0</v>
      </c>
      <c r="K1683" s="1">
        <v>0</v>
      </c>
      <c r="L1683" s="2">
        <v>41548.532638888886</v>
      </c>
      <c r="M1683" s="1">
        <v>0</v>
      </c>
      <c r="N1683" s="1">
        <f t="shared" si="135"/>
        <v>3</v>
      </c>
      <c r="O1683" s="1">
        <f t="shared" si="136"/>
        <v>9</v>
      </c>
      <c r="P1683" s="1">
        <f t="shared" si="137"/>
        <v>0.41666666666424135</v>
      </c>
      <c r="Q1683" s="1">
        <f t="shared" si="138"/>
        <v>9.9999999999417923</v>
      </c>
      <c r="R1683" s="1">
        <f t="shared" si="139"/>
        <v>0.86319444444961846</v>
      </c>
    </row>
    <row r="1684" spans="1:18" x14ac:dyDescent="0.35">
      <c r="A1684" s="1">
        <v>6722</v>
      </c>
      <c r="B1684" s="1">
        <v>166676</v>
      </c>
      <c r="C1684" s="1">
        <v>18930</v>
      </c>
      <c r="D1684" s="1">
        <v>12</v>
      </c>
      <c r="E1684" s="1">
        <v>2</v>
      </c>
      <c r="F1684" s="1">
        <v>373</v>
      </c>
      <c r="G1684" s="1">
        <v>393</v>
      </c>
      <c r="H1684" s="2">
        <v>41500.604166666664</v>
      </c>
      <c r="I1684" s="2">
        <v>41500.691319999998</v>
      </c>
      <c r="J1684" s="1">
        <v>0</v>
      </c>
      <c r="K1684" s="1">
        <v>0</v>
      </c>
      <c r="L1684" s="2">
        <v>41499.737500000003</v>
      </c>
      <c r="M1684" s="1">
        <v>0</v>
      </c>
      <c r="N1684" s="1">
        <f t="shared" si="135"/>
        <v>3</v>
      </c>
      <c r="O1684" s="1">
        <f t="shared" si="136"/>
        <v>14</v>
      </c>
      <c r="P1684" s="1">
        <f t="shared" si="137"/>
        <v>8.7153333333844785E-2</v>
      </c>
      <c r="Q1684" s="1">
        <f t="shared" si="138"/>
        <v>2.0916800000122748</v>
      </c>
      <c r="R1684" s="1">
        <f t="shared" si="139"/>
        <v>0.86666666666133096</v>
      </c>
    </row>
    <row r="1685" spans="1:18" x14ac:dyDescent="0.35">
      <c r="A1685" s="1">
        <v>7346</v>
      </c>
      <c r="B1685" s="1">
        <v>183598</v>
      </c>
      <c r="C1685" s="1">
        <v>47522</v>
      </c>
      <c r="D1685" s="1">
        <v>12</v>
      </c>
      <c r="E1685" s="1">
        <v>2</v>
      </c>
      <c r="F1685" s="1">
        <v>448</v>
      </c>
      <c r="G1685" s="1">
        <v>572</v>
      </c>
      <c r="H1685" s="2">
        <v>41587.25</v>
      </c>
      <c r="I1685" s="2">
        <v>41587.267200000002</v>
      </c>
      <c r="J1685" s="1">
        <v>0</v>
      </c>
      <c r="K1685" s="1">
        <v>0</v>
      </c>
      <c r="L1685" s="2">
        <v>41586.383333333331</v>
      </c>
      <c r="M1685" s="1">
        <v>0</v>
      </c>
      <c r="N1685" s="1">
        <f t="shared" si="135"/>
        <v>6</v>
      </c>
      <c r="O1685" s="1">
        <f t="shared" si="136"/>
        <v>6</v>
      </c>
      <c r="P1685" s="1">
        <f t="shared" si="137"/>
        <v>1.720000000204891E-2</v>
      </c>
      <c r="Q1685" s="1">
        <f t="shared" si="138"/>
        <v>0.41280000004917383</v>
      </c>
      <c r="R1685" s="1">
        <f t="shared" si="139"/>
        <v>0.86666666666860692</v>
      </c>
    </row>
    <row r="1686" spans="1:18" x14ac:dyDescent="0.35">
      <c r="A1686" s="1">
        <v>7578</v>
      </c>
      <c r="B1686" s="1">
        <v>183796</v>
      </c>
      <c r="C1686" s="1">
        <v>47633</v>
      </c>
      <c r="D1686" s="1">
        <v>12</v>
      </c>
      <c r="E1686" s="1">
        <v>2</v>
      </c>
      <c r="F1686" s="1">
        <v>1371</v>
      </c>
      <c r="G1686" s="1">
        <v>269</v>
      </c>
      <c r="H1686" s="2">
        <v>41588.53125</v>
      </c>
      <c r="I1686" s="2">
        <v>41588.555630000003</v>
      </c>
      <c r="J1686" s="1">
        <v>1</v>
      </c>
      <c r="K1686" s="1">
        <v>0</v>
      </c>
      <c r="L1686" s="2">
        <v>41587.660416666666</v>
      </c>
      <c r="M1686" s="1">
        <v>0</v>
      </c>
      <c r="N1686" s="1">
        <f t="shared" si="135"/>
        <v>7</v>
      </c>
      <c r="O1686" s="1">
        <f t="shared" si="136"/>
        <v>12</v>
      </c>
      <c r="P1686" s="1">
        <f t="shared" si="137"/>
        <v>2.4380000002565794E-2</v>
      </c>
      <c r="Q1686" s="1">
        <f t="shared" si="138"/>
        <v>0.58512000006157905</v>
      </c>
      <c r="R1686" s="1">
        <f t="shared" si="139"/>
        <v>0.87083333333430346</v>
      </c>
    </row>
    <row r="1687" spans="1:18" x14ac:dyDescent="0.35">
      <c r="A1687" s="1">
        <v>6802</v>
      </c>
      <c r="B1687" s="1">
        <v>157974</v>
      </c>
      <c r="C1687" s="1">
        <v>34734</v>
      </c>
      <c r="D1687" s="1">
        <v>24</v>
      </c>
      <c r="E1687" s="1">
        <v>3</v>
      </c>
      <c r="F1687" s="1">
        <v>1282</v>
      </c>
      <c r="G1687" s="1" t="s">
        <v>12</v>
      </c>
      <c r="H1687" s="2">
        <v>41458.395833333336</v>
      </c>
      <c r="I1687" s="2">
        <v>41458.775529999999</v>
      </c>
      <c r="J1687" s="1">
        <v>1</v>
      </c>
      <c r="K1687" s="1">
        <v>0</v>
      </c>
      <c r="L1687" s="2">
        <v>41457.522916666669</v>
      </c>
      <c r="M1687" s="1">
        <v>0</v>
      </c>
      <c r="N1687" s="1">
        <f t="shared" si="135"/>
        <v>3</v>
      </c>
      <c r="O1687" s="1">
        <f t="shared" si="136"/>
        <v>9</v>
      </c>
      <c r="P1687" s="1">
        <f t="shared" si="137"/>
        <v>0.37969666666322155</v>
      </c>
      <c r="Q1687" s="1">
        <f t="shared" si="138"/>
        <v>9.1127199999173172</v>
      </c>
      <c r="R1687" s="1">
        <f t="shared" si="139"/>
        <v>0.87291666666715173</v>
      </c>
    </row>
    <row r="1688" spans="1:18" x14ac:dyDescent="0.35">
      <c r="A1688" s="1">
        <v>7625</v>
      </c>
      <c r="B1688" s="1">
        <v>183626</v>
      </c>
      <c r="C1688" s="1">
        <v>46282</v>
      </c>
      <c r="D1688" s="1">
        <v>12</v>
      </c>
      <c r="E1688" s="1">
        <v>2</v>
      </c>
      <c r="F1688" s="1">
        <v>488</v>
      </c>
      <c r="G1688" s="1">
        <v>393</v>
      </c>
      <c r="H1688" s="2">
        <v>41587.354166666664</v>
      </c>
      <c r="I1688" s="2">
        <v>41587.440419999999</v>
      </c>
      <c r="J1688" s="1">
        <v>1</v>
      </c>
      <c r="K1688" s="1">
        <v>0</v>
      </c>
      <c r="L1688" s="2">
        <v>41586.480555555558</v>
      </c>
      <c r="M1688" s="1">
        <v>0</v>
      </c>
      <c r="N1688" s="1">
        <f t="shared" si="135"/>
        <v>6</v>
      </c>
      <c r="O1688" s="1">
        <f t="shared" si="136"/>
        <v>8</v>
      </c>
      <c r="P1688" s="1">
        <f t="shared" si="137"/>
        <v>8.6253333334752824E-2</v>
      </c>
      <c r="Q1688" s="1">
        <f t="shared" si="138"/>
        <v>2.0700800000340678</v>
      </c>
      <c r="R1688" s="1">
        <f t="shared" si="139"/>
        <v>0.87361111110658385</v>
      </c>
    </row>
    <row r="1689" spans="1:18" x14ac:dyDescent="0.35">
      <c r="A1689" s="1">
        <v>6957</v>
      </c>
      <c r="B1689" s="1">
        <v>184016</v>
      </c>
      <c r="C1689" s="1">
        <v>34613</v>
      </c>
      <c r="D1689" s="1">
        <v>12</v>
      </c>
      <c r="E1689" s="1">
        <v>2</v>
      </c>
      <c r="F1689" s="1">
        <v>393</v>
      </c>
      <c r="G1689" s="1">
        <v>1054</v>
      </c>
      <c r="H1689" s="2">
        <v>41589.854166666664</v>
      </c>
      <c r="I1689" s="2">
        <v>41589.973469999997</v>
      </c>
      <c r="J1689" s="1">
        <v>1</v>
      </c>
      <c r="K1689" s="1">
        <v>0</v>
      </c>
      <c r="L1689" s="2">
        <v>41588.978472222225</v>
      </c>
      <c r="M1689" s="1">
        <v>0</v>
      </c>
      <c r="N1689" s="1">
        <f t="shared" si="135"/>
        <v>1</v>
      </c>
      <c r="O1689" s="1">
        <f t="shared" si="136"/>
        <v>20</v>
      </c>
      <c r="P1689" s="1">
        <f t="shared" si="137"/>
        <v>0.11930333333293675</v>
      </c>
      <c r="Q1689" s="1">
        <f t="shared" si="138"/>
        <v>2.8632799999904819</v>
      </c>
      <c r="R1689" s="1">
        <f t="shared" si="139"/>
        <v>0.87569444443943212</v>
      </c>
    </row>
    <row r="1690" spans="1:18" x14ac:dyDescent="0.35">
      <c r="A1690" s="1">
        <v>7670</v>
      </c>
      <c r="B1690" s="1">
        <v>153421</v>
      </c>
      <c r="C1690" s="1">
        <v>33176</v>
      </c>
      <c r="D1690" s="1">
        <v>12</v>
      </c>
      <c r="E1690" s="1">
        <v>1</v>
      </c>
      <c r="F1690" s="1">
        <v>458</v>
      </c>
      <c r="G1690" s="1" t="s">
        <v>12</v>
      </c>
      <c r="H1690" s="2">
        <v>41432.3125</v>
      </c>
      <c r="I1690" s="2">
        <v>41434</v>
      </c>
      <c r="J1690" s="1">
        <v>1</v>
      </c>
      <c r="K1690" s="1">
        <v>0</v>
      </c>
      <c r="L1690" s="2">
        <v>41431.436805555553</v>
      </c>
      <c r="M1690" s="1">
        <v>0</v>
      </c>
      <c r="N1690" s="1">
        <f t="shared" si="135"/>
        <v>5</v>
      </c>
      <c r="O1690" s="1">
        <f t="shared" si="136"/>
        <v>7</v>
      </c>
      <c r="P1690" s="1">
        <f t="shared" si="137"/>
        <v>1.6875</v>
      </c>
      <c r="Q1690" s="1">
        <f t="shared" si="138"/>
        <v>40.5</v>
      </c>
      <c r="R1690" s="1">
        <f t="shared" si="139"/>
        <v>0.87569444444670808</v>
      </c>
    </row>
    <row r="1691" spans="1:18" x14ac:dyDescent="0.35">
      <c r="A1691" s="1">
        <v>6653</v>
      </c>
      <c r="B1691" s="1">
        <v>174649</v>
      </c>
      <c r="C1691" s="1">
        <v>43223</v>
      </c>
      <c r="D1691" s="1">
        <v>89</v>
      </c>
      <c r="E1691" s="1">
        <v>3</v>
      </c>
      <c r="F1691" s="1">
        <v>1061</v>
      </c>
      <c r="G1691" s="1" t="s">
        <v>12</v>
      </c>
      <c r="H1691" s="2">
        <v>41538.604166666664</v>
      </c>
      <c r="I1691" s="2">
        <v>41539.020830000001</v>
      </c>
      <c r="J1691" s="1">
        <v>1</v>
      </c>
      <c r="K1691" s="1">
        <v>0</v>
      </c>
      <c r="L1691" s="2">
        <v>41537.727777777778</v>
      </c>
      <c r="M1691" s="1">
        <v>0</v>
      </c>
      <c r="N1691" s="1">
        <f t="shared" si="135"/>
        <v>6</v>
      </c>
      <c r="O1691" s="1">
        <f t="shared" si="136"/>
        <v>14</v>
      </c>
      <c r="P1691" s="1">
        <f t="shared" si="137"/>
        <v>0.41666333333705552</v>
      </c>
      <c r="Q1691" s="1">
        <f t="shared" si="138"/>
        <v>9.9999200000893325</v>
      </c>
      <c r="R1691" s="1">
        <f t="shared" si="139"/>
        <v>0.87638888888614019</v>
      </c>
    </row>
    <row r="1692" spans="1:18" x14ac:dyDescent="0.35">
      <c r="A1692" s="1">
        <v>6866</v>
      </c>
      <c r="B1692" s="1">
        <v>160855</v>
      </c>
      <c r="C1692" s="1">
        <v>36700</v>
      </c>
      <c r="D1692" s="1">
        <v>12</v>
      </c>
      <c r="E1692" s="1">
        <v>2</v>
      </c>
      <c r="F1692" s="1">
        <v>142</v>
      </c>
      <c r="G1692" s="1">
        <v>1384</v>
      </c>
      <c r="H1692" s="2">
        <v>41471.864583333336</v>
      </c>
      <c r="I1692" s="2">
        <v>41471.906130000003</v>
      </c>
      <c r="J1692" s="1">
        <v>0</v>
      </c>
      <c r="K1692" s="1">
        <v>0</v>
      </c>
      <c r="L1692" s="2">
        <v>41470.986805555556</v>
      </c>
      <c r="M1692" s="1">
        <v>0</v>
      </c>
      <c r="N1692" s="1">
        <f t="shared" si="135"/>
        <v>2</v>
      </c>
      <c r="O1692" s="1">
        <f t="shared" si="136"/>
        <v>20</v>
      </c>
      <c r="P1692" s="1">
        <f t="shared" si="137"/>
        <v>4.1546666667272802E-2</v>
      </c>
      <c r="Q1692" s="1">
        <f t="shared" si="138"/>
        <v>0.99712000001454726</v>
      </c>
      <c r="R1692" s="1">
        <f t="shared" si="139"/>
        <v>0.87777777777955635</v>
      </c>
    </row>
    <row r="1693" spans="1:18" x14ac:dyDescent="0.35">
      <c r="A1693" s="1">
        <v>7906</v>
      </c>
      <c r="B1693" s="1">
        <v>166888</v>
      </c>
      <c r="C1693" s="1">
        <v>39452</v>
      </c>
      <c r="D1693" s="1">
        <v>89</v>
      </c>
      <c r="E1693" s="1">
        <v>2</v>
      </c>
      <c r="F1693" s="1">
        <v>393</v>
      </c>
      <c r="G1693" s="1">
        <v>603</v>
      </c>
      <c r="H1693" s="2">
        <v>41501.489583333336</v>
      </c>
      <c r="I1693" s="2">
        <v>41501.560660000003</v>
      </c>
      <c r="J1693" s="1">
        <v>1</v>
      </c>
      <c r="K1693" s="1">
        <v>0</v>
      </c>
      <c r="L1693" s="2">
        <v>41500.609027777777</v>
      </c>
      <c r="M1693" s="1">
        <v>0</v>
      </c>
      <c r="N1693" s="1">
        <f t="shared" si="135"/>
        <v>4</v>
      </c>
      <c r="O1693" s="1">
        <f t="shared" si="136"/>
        <v>11</v>
      </c>
      <c r="P1693" s="1">
        <f t="shared" si="137"/>
        <v>7.1076666667067911E-2</v>
      </c>
      <c r="Q1693" s="1">
        <f t="shared" si="138"/>
        <v>1.7058400000096299</v>
      </c>
      <c r="R1693" s="1">
        <f t="shared" si="139"/>
        <v>0.88055555555911269</v>
      </c>
    </row>
    <row r="1694" spans="1:18" x14ac:dyDescent="0.35">
      <c r="A1694" s="1">
        <v>6830</v>
      </c>
      <c r="B1694" s="1">
        <v>169430</v>
      </c>
      <c r="C1694" s="1">
        <v>40157</v>
      </c>
      <c r="D1694" s="1">
        <v>12</v>
      </c>
      <c r="E1694" s="1">
        <v>3</v>
      </c>
      <c r="F1694" s="1">
        <v>571</v>
      </c>
      <c r="G1694" s="1" t="s">
        <v>12</v>
      </c>
      <c r="H1694" s="2">
        <v>41513.625</v>
      </c>
      <c r="I1694" s="2">
        <v>41513.833330000001</v>
      </c>
      <c r="J1694" s="1">
        <v>0</v>
      </c>
      <c r="K1694" s="1">
        <v>0</v>
      </c>
      <c r="L1694" s="2">
        <v>41512.743750000001</v>
      </c>
      <c r="M1694" s="1">
        <v>0</v>
      </c>
      <c r="N1694" s="1">
        <f t="shared" si="135"/>
        <v>2</v>
      </c>
      <c r="O1694" s="1">
        <f t="shared" si="136"/>
        <v>15</v>
      </c>
      <c r="P1694" s="1">
        <f t="shared" si="137"/>
        <v>0.20833000000129687</v>
      </c>
      <c r="Q1694" s="1">
        <f t="shared" si="138"/>
        <v>4.9999200000311248</v>
      </c>
      <c r="R1694" s="1">
        <f t="shared" si="139"/>
        <v>0.88124999999854481</v>
      </c>
    </row>
    <row r="1695" spans="1:18" x14ac:dyDescent="0.35">
      <c r="A1695" s="1">
        <v>6908</v>
      </c>
      <c r="B1695" s="1">
        <v>159540</v>
      </c>
      <c r="C1695" s="1">
        <v>21333</v>
      </c>
      <c r="D1695" s="1">
        <v>12</v>
      </c>
      <c r="E1695" s="1">
        <v>2</v>
      </c>
      <c r="F1695" s="1">
        <v>1223</v>
      </c>
      <c r="G1695" s="1">
        <v>585</v>
      </c>
      <c r="H1695" s="2">
        <v>41465.5625</v>
      </c>
      <c r="I1695" s="2">
        <v>41465.586770000002</v>
      </c>
      <c r="J1695" s="1">
        <v>0</v>
      </c>
      <c r="K1695" s="1">
        <v>0</v>
      </c>
      <c r="L1695" s="2">
        <v>41464.680555555555</v>
      </c>
      <c r="M1695" s="1">
        <v>0</v>
      </c>
      <c r="N1695" s="1">
        <f t="shared" si="135"/>
        <v>3</v>
      </c>
      <c r="O1695" s="1">
        <f t="shared" si="136"/>
        <v>13</v>
      </c>
      <c r="P1695" s="1">
        <f t="shared" si="137"/>
        <v>2.4270000001706649E-2</v>
      </c>
      <c r="Q1695" s="1">
        <f t="shared" si="138"/>
        <v>0.58248000004095957</v>
      </c>
      <c r="R1695" s="1">
        <f t="shared" si="139"/>
        <v>0.88194444444525288</v>
      </c>
    </row>
    <row r="1696" spans="1:18" x14ac:dyDescent="0.35">
      <c r="A1696" s="1">
        <v>7673</v>
      </c>
      <c r="B1696" s="1">
        <v>169588</v>
      </c>
      <c r="C1696" s="1">
        <v>37263</v>
      </c>
      <c r="D1696" s="1">
        <v>12</v>
      </c>
      <c r="E1696" s="1">
        <v>2</v>
      </c>
      <c r="F1696" s="1">
        <v>1337</v>
      </c>
      <c r="G1696" s="1">
        <v>1353</v>
      </c>
      <c r="H1696" s="2">
        <v>41514.71875</v>
      </c>
      <c r="I1696" s="2">
        <v>41514.738100000002</v>
      </c>
      <c r="J1696" s="1">
        <v>1</v>
      </c>
      <c r="K1696" s="1">
        <v>0</v>
      </c>
      <c r="L1696" s="2">
        <v>41513.834722222222</v>
      </c>
      <c r="M1696" s="1">
        <v>0</v>
      </c>
      <c r="N1696" s="1">
        <f t="shared" si="135"/>
        <v>3</v>
      </c>
      <c r="O1696" s="1">
        <f t="shared" si="136"/>
        <v>17</v>
      </c>
      <c r="P1696" s="1">
        <f t="shared" si="137"/>
        <v>1.9350000002305023E-2</v>
      </c>
      <c r="Q1696" s="1">
        <f t="shared" si="138"/>
        <v>0.46440000005532056</v>
      </c>
      <c r="R1696" s="1">
        <f t="shared" si="139"/>
        <v>0.88402777777810115</v>
      </c>
    </row>
    <row r="1697" spans="1:18" x14ac:dyDescent="0.35">
      <c r="A1697" s="1">
        <v>5368</v>
      </c>
      <c r="B1697" s="1">
        <v>167032</v>
      </c>
      <c r="C1697" s="1">
        <v>39539</v>
      </c>
      <c r="D1697" s="1">
        <v>12</v>
      </c>
      <c r="E1697" s="1">
        <v>2</v>
      </c>
      <c r="F1697" s="1">
        <v>363</v>
      </c>
      <c r="G1697" s="1">
        <v>585</v>
      </c>
      <c r="H1697" s="2">
        <v>41501.854166666664</v>
      </c>
      <c r="I1697" s="2">
        <v>41501.93993</v>
      </c>
      <c r="J1697" s="1">
        <v>1</v>
      </c>
      <c r="K1697" s="1">
        <v>0</v>
      </c>
      <c r="L1697" s="2">
        <v>41500.969444444447</v>
      </c>
      <c r="M1697" s="1">
        <v>0</v>
      </c>
      <c r="N1697" s="1">
        <f t="shared" si="135"/>
        <v>4</v>
      </c>
      <c r="O1697" s="1">
        <f t="shared" si="136"/>
        <v>20</v>
      </c>
      <c r="P1697" s="1">
        <f t="shared" si="137"/>
        <v>8.5763333336217329E-2</v>
      </c>
      <c r="Q1697" s="1">
        <f t="shared" si="138"/>
        <v>2.0583200000692159</v>
      </c>
      <c r="R1697" s="1">
        <f t="shared" si="139"/>
        <v>0.88472222221753327</v>
      </c>
    </row>
    <row r="1698" spans="1:18" x14ac:dyDescent="0.35">
      <c r="A1698" s="1">
        <v>6036</v>
      </c>
      <c r="B1698" s="1">
        <v>167393</v>
      </c>
      <c r="C1698" s="1">
        <v>39738</v>
      </c>
      <c r="D1698" s="1">
        <v>12</v>
      </c>
      <c r="E1698" s="1">
        <v>2</v>
      </c>
      <c r="F1698" s="1">
        <v>393</v>
      </c>
      <c r="G1698" s="1">
        <v>58</v>
      </c>
      <c r="H1698" s="2">
        <v>41503.71875</v>
      </c>
      <c r="I1698" s="2">
        <v>41503.787909999999</v>
      </c>
      <c r="J1698" s="1">
        <v>1</v>
      </c>
      <c r="K1698" s="1">
        <v>0</v>
      </c>
      <c r="L1698" s="2">
        <v>41502.834027777775</v>
      </c>
      <c r="M1698" s="1">
        <v>0</v>
      </c>
      <c r="N1698" s="1">
        <f t="shared" si="135"/>
        <v>6</v>
      </c>
      <c r="O1698" s="1">
        <f t="shared" si="136"/>
        <v>17</v>
      </c>
      <c r="P1698" s="1">
        <f t="shared" si="137"/>
        <v>6.9159999999101274E-2</v>
      </c>
      <c r="Q1698" s="1">
        <f t="shared" si="138"/>
        <v>1.6598399999784306</v>
      </c>
      <c r="R1698" s="1">
        <f t="shared" si="139"/>
        <v>0.88472222222480923</v>
      </c>
    </row>
    <row r="1699" spans="1:18" x14ac:dyDescent="0.35">
      <c r="A1699" s="1">
        <v>5691</v>
      </c>
      <c r="B1699" s="1">
        <v>165667</v>
      </c>
      <c r="C1699" s="1">
        <v>38826</v>
      </c>
      <c r="D1699" s="1">
        <v>12</v>
      </c>
      <c r="E1699" s="1">
        <v>2</v>
      </c>
      <c r="F1699" s="1">
        <v>1301</v>
      </c>
      <c r="G1699" s="1">
        <v>585</v>
      </c>
      <c r="H1699" s="2">
        <v>41495.75</v>
      </c>
      <c r="I1699" s="2">
        <v>41495.806920000003</v>
      </c>
      <c r="J1699" s="1">
        <v>0</v>
      </c>
      <c r="K1699" s="1">
        <v>0</v>
      </c>
      <c r="L1699" s="2">
        <v>41494.864583333336</v>
      </c>
      <c r="M1699" s="1">
        <v>0</v>
      </c>
      <c r="N1699" s="1">
        <f t="shared" si="135"/>
        <v>5</v>
      </c>
      <c r="O1699" s="1">
        <f t="shared" si="136"/>
        <v>18</v>
      </c>
      <c r="P1699" s="1">
        <f t="shared" si="137"/>
        <v>5.6920000002719462E-2</v>
      </c>
      <c r="Q1699" s="1">
        <f t="shared" si="138"/>
        <v>1.3660800000652671</v>
      </c>
      <c r="R1699" s="1">
        <f t="shared" si="139"/>
        <v>0.88541666666424135</v>
      </c>
    </row>
    <row r="1700" spans="1:18" x14ac:dyDescent="0.35">
      <c r="A1700" s="1">
        <v>5763</v>
      </c>
      <c r="B1700" s="1">
        <v>183318</v>
      </c>
      <c r="C1700" s="1">
        <v>47362</v>
      </c>
      <c r="D1700" s="1">
        <v>65</v>
      </c>
      <c r="E1700" s="1">
        <v>1</v>
      </c>
      <c r="F1700" s="1">
        <v>160</v>
      </c>
      <c r="G1700" s="1" t="s">
        <v>12</v>
      </c>
      <c r="H1700" s="2">
        <v>41585.229166666664</v>
      </c>
      <c r="I1700" s="2">
        <v>41585.999309999999</v>
      </c>
      <c r="J1700" s="1">
        <v>0</v>
      </c>
      <c r="K1700" s="1">
        <v>0</v>
      </c>
      <c r="L1700" s="2">
        <v>41584.342361111114</v>
      </c>
      <c r="M1700" s="1">
        <v>0</v>
      </c>
      <c r="N1700" s="1">
        <f t="shared" si="135"/>
        <v>4</v>
      </c>
      <c r="O1700" s="1">
        <f t="shared" si="136"/>
        <v>5</v>
      </c>
      <c r="P1700" s="1">
        <f t="shared" si="137"/>
        <v>0.77014333333499962</v>
      </c>
      <c r="Q1700" s="1">
        <f t="shared" si="138"/>
        <v>18.483440000039991</v>
      </c>
      <c r="R1700" s="1">
        <f t="shared" si="139"/>
        <v>0.88680555555038154</v>
      </c>
    </row>
    <row r="1701" spans="1:18" x14ac:dyDescent="0.35">
      <c r="A1701" s="1">
        <v>6690</v>
      </c>
      <c r="B1701" s="1">
        <v>173237</v>
      </c>
      <c r="C1701" s="1">
        <v>26884</v>
      </c>
      <c r="D1701" s="1">
        <v>12</v>
      </c>
      <c r="E1701" s="1">
        <v>3</v>
      </c>
      <c r="F1701" s="1">
        <v>1237</v>
      </c>
      <c r="G1701" s="1" t="s">
        <v>12</v>
      </c>
      <c r="H1701" s="2">
        <v>41531.5625</v>
      </c>
      <c r="I1701" s="2">
        <v>41531.770830000001</v>
      </c>
      <c r="J1701" s="1">
        <v>1</v>
      </c>
      <c r="K1701" s="1">
        <v>0</v>
      </c>
      <c r="L1701" s="2">
        <v>41530.674305555556</v>
      </c>
      <c r="M1701" s="1">
        <v>0</v>
      </c>
      <c r="N1701" s="1">
        <f t="shared" si="135"/>
        <v>6</v>
      </c>
      <c r="O1701" s="1">
        <f t="shared" si="136"/>
        <v>13</v>
      </c>
      <c r="P1701" s="1">
        <f t="shared" si="137"/>
        <v>0.20833000000129687</v>
      </c>
      <c r="Q1701" s="1">
        <f t="shared" si="138"/>
        <v>4.9999200000311248</v>
      </c>
      <c r="R1701" s="1">
        <f t="shared" si="139"/>
        <v>0.88819444444379769</v>
      </c>
    </row>
    <row r="1702" spans="1:18" x14ac:dyDescent="0.35">
      <c r="A1702" s="1">
        <v>7888</v>
      </c>
      <c r="B1702" s="1">
        <v>183791</v>
      </c>
      <c r="C1702" s="1">
        <v>47631</v>
      </c>
      <c r="D1702" s="1">
        <v>12</v>
      </c>
      <c r="E1702" s="1">
        <v>2</v>
      </c>
      <c r="F1702" s="1">
        <v>1382</v>
      </c>
      <c r="G1702" s="1">
        <v>352</v>
      </c>
      <c r="H1702" s="2">
        <v>41588.520833333336</v>
      </c>
      <c r="I1702" s="2">
        <v>41588.55545</v>
      </c>
      <c r="J1702" s="1">
        <v>0</v>
      </c>
      <c r="K1702" s="1">
        <v>0</v>
      </c>
      <c r="L1702" s="2">
        <v>41587.631944444445</v>
      </c>
      <c r="M1702" s="1">
        <v>0</v>
      </c>
      <c r="N1702" s="1">
        <f t="shared" si="135"/>
        <v>7</v>
      </c>
      <c r="O1702" s="1">
        <f t="shared" si="136"/>
        <v>12</v>
      </c>
      <c r="P1702" s="1">
        <f t="shared" si="137"/>
        <v>3.4616666664078366E-2</v>
      </c>
      <c r="Q1702" s="1">
        <f t="shared" si="138"/>
        <v>0.83079999993788078</v>
      </c>
      <c r="R1702" s="1">
        <f t="shared" si="139"/>
        <v>0.88888888889050577</v>
      </c>
    </row>
    <row r="1703" spans="1:18" x14ac:dyDescent="0.35">
      <c r="A1703" s="1">
        <v>5969</v>
      </c>
      <c r="B1703" s="1">
        <v>165545</v>
      </c>
      <c r="C1703" s="1">
        <v>38763</v>
      </c>
      <c r="D1703" s="1">
        <v>12</v>
      </c>
      <c r="E1703" s="1">
        <v>2</v>
      </c>
      <c r="F1703" s="1">
        <v>572</v>
      </c>
      <c r="G1703" s="1">
        <v>150</v>
      </c>
      <c r="H1703" s="2">
        <v>41495.416666666664</v>
      </c>
      <c r="I1703" s="2">
        <v>41495.439839999999</v>
      </c>
      <c r="J1703" s="1">
        <v>1</v>
      </c>
      <c r="K1703" s="1">
        <v>0</v>
      </c>
      <c r="L1703" s="2">
        <v>41494.527083333334</v>
      </c>
      <c r="M1703" s="1">
        <v>0</v>
      </c>
      <c r="N1703" s="1">
        <f t="shared" si="135"/>
        <v>5</v>
      </c>
      <c r="O1703" s="1">
        <f t="shared" si="136"/>
        <v>10</v>
      </c>
      <c r="P1703" s="1">
        <f t="shared" si="137"/>
        <v>2.3173333334852941E-2</v>
      </c>
      <c r="Q1703" s="1">
        <f t="shared" si="138"/>
        <v>0.55616000003647059</v>
      </c>
      <c r="R1703" s="1">
        <f t="shared" si="139"/>
        <v>0.88958333332993789</v>
      </c>
    </row>
    <row r="1704" spans="1:18" x14ac:dyDescent="0.35">
      <c r="A1704" s="1">
        <v>5945</v>
      </c>
      <c r="B1704" s="1">
        <v>176161</v>
      </c>
      <c r="C1704" s="1">
        <v>41415</v>
      </c>
      <c r="D1704" s="1">
        <v>12</v>
      </c>
      <c r="E1704" s="1">
        <v>2</v>
      </c>
      <c r="F1704" s="1">
        <v>1062</v>
      </c>
      <c r="G1704" s="1">
        <v>585</v>
      </c>
      <c r="H1704" s="2">
        <v>41547.291666666664</v>
      </c>
      <c r="I1704" s="2">
        <v>41547.336900000002</v>
      </c>
      <c r="J1704" s="1">
        <v>0</v>
      </c>
      <c r="K1704" s="1">
        <v>0</v>
      </c>
      <c r="L1704" s="2">
        <v>41546.402083333334</v>
      </c>
      <c r="M1704" s="1">
        <v>0</v>
      </c>
      <c r="N1704" s="1">
        <f t="shared" si="135"/>
        <v>1</v>
      </c>
      <c r="O1704" s="1">
        <f t="shared" si="136"/>
        <v>7</v>
      </c>
      <c r="P1704" s="1">
        <f t="shared" si="137"/>
        <v>4.5233333337819204E-2</v>
      </c>
      <c r="Q1704" s="1">
        <f t="shared" si="138"/>
        <v>1.0856000001076609</v>
      </c>
      <c r="R1704" s="1">
        <f t="shared" si="139"/>
        <v>0.88958333332993789</v>
      </c>
    </row>
    <row r="1705" spans="1:18" x14ac:dyDescent="0.35">
      <c r="A1705" s="1">
        <v>7394</v>
      </c>
      <c r="B1705" s="1">
        <v>175515</v>
      </c>
      <c r="C1705" s="1">
        <v>43399</v>
      </c>
      <c r="D1705" s="1">
        <v>36</v>
      </c>
      <c r="E1705" s="1">
        <v>3</v>
      </c>
      <c r="F1705" s="1">
        <v>393</v>
      </c>
      <c r="G1705" s="1" t="s">
        <v>12</v>
      </c>
      <c r="H1705" s="2">
        <v>41544.416666666664</v>
      </c>
      <c r="I1705" s="2">
        <v>41544.791669999999</v>
      </c>
      <c r="J1705" s="1">
        <v>0</v>
      </c>
      <c r="K1705" s="1">
        <v>0</v>
      </c>
      <c r="L1705" s="2">
        <v>41543.524305555555</v>
      </c>
      <c r="M1705" s="1">
        <v>0</v>
      </c>
      <c r="N1705" s="1">
        <f t="shared" si="135"/>
        <v>5</v>
      </c>
      <c r="O1705" s="1">
        <f t="shared" si="136"/>
        <v>10</v>
      </c>
      <c r="P1705" s="1">
        <f t="shared" si="137"/>
        <v>0.37500333333446179</v>
      </c>
      <c r="Q1705" s="1">
        <f t="shared" si="138"/>
        <v>9.0000800000270829</v>
      </c>
      <c r="R1705" s="1">
        <f t="shared" si="139"/>
        <v>0.89236111110949423</v>
      </c>
    </row>
    <row r="1706" spans="1:18" x14ac:dyDescent="0.35">
      <c r="A1706" s="1">
        <v>7792</v>
      </c>
      <c r="B1706" s="1">
        <v>162456</v>
      </c>
      <c r="C1706" s="1">
        <v>37554</v>
      </c>
      <c r="D1706" s="1">
        <v>89</v>
      </c>
      <c r="E1706" s="1">
        <v>2</v>
      </c>
      <c r="F1706" s="1">
        <v>580</v>
      </c>
      <c r="G1706" s="1">
        <v>141</v>
      </c>
      <c r="H1706" s="2">
        <v>41480.697916666664</v>
      </c>
      <c r="I1706" s="2">
        <v>41480.720580000001</v>
      </c>
      <c r="J1706" s="1">
        <v>0</v>
      </c>
      <c r="K1706" s="1">
        <v>0</v>
      </c>
      <c r="L1706" s="2">
        <v>41479.803472222222</v>
      </c>
      <c r="M1706" s="1">
        <v>0</v>
      </c>
      <c r="N1706" s="1">
        <f t="shared" si="135"/>
        <v>4</v>
      </c>
      <c r="O1706" s="1">
        <f t="shared" si="136"/>
        <v>16</v>
      </c>
      <c r="P1706" s="1">
        <f t="shared" si="137"/>
        <v>2.2663333336822689E-2</v>
      </c>
      <c r="Q1706" s="1">
        <f t="shared" si="138"/>
        <v>0.54392000008374453</v>
      </c>
      <c r="R1706" s="1">
        <f t="shared" si="139"/>
        <v>0.8944444444423425</v>
      </c>
    </row>
    <row r="1707" spans="1:18" x14ac:dyDescent="0.35">
      <c r="A1707" s="1">
        <v>7115</v>
      </c>
      <c r="B1707" s="1">
        <v>162859</v>
      </c>
      <c r="C1707" s="1">
        <v>33151</v>
      </c>
      <c r="D1707" s="1">
        <v>24</v>
      </c>
      <c r="E1707" s="1">
        <v>2</v>
      </c>
      <c r="F1707" s="1">
        <v>1054</v>
      </c>
      <c r="G1707" s="1">
        <v>393</v>
      </c>
      <c r="H1707" s="2">
        <v>41482.666666666664</v>
      </c>
      <c r="I1707" s="2">
        <v>41482.745750000002</v>
      </c>
      <c r="J1707" s="1">
        <v>1</v>
      </c>
      <c r="K1707" s="1">
        <v>0</v>
      </c>
      <c r="L1707" s="2">
        <v>41481.770833333336</v>
      </c>
      <c r="M1707" s="1">
        <v>0</v>
      </c>
      <c r="N1707" s="1">
        <f t="shared" si="135"/>
        <v>6</v>
      </c>
      <c r="O1707" s="1">
        <f t="shared" si="136"/>
        <v>16</v>
      </c>
      <c r="P1707" s="1">
        <f t="shared" si="137"/>
        <v>7.9083333337621298E-2</v>
      </c>
      <c r="Q1707" s="1">
        <f t="shared" si="138"/>
        <v>1.8980000001029111</v>
      </c>
      <c r="R1707" s="1">
        <f t="shared" si="139"/>
        <v>0.89583333332848269</v>
      </c>
    </row>
    <row r="1708" spans="1:18" x14ac:dyDescent="0.35">
      <c r="A1708" s="1">
        <v>7858</v>
      </c>
      <c r="B1708" s="1">
        <v>171298</v>
      </c>
      <c r="C1708" s="1">
        <v>37263</v>
      </c>
      <c r="D1708" s="1">
        <v>12</v>
      </c>
      <c r="E1708" s="1">
        <v>2</v>
      </c>
      <c r="F1708" s="1">
        <v>1337</v>
      </c>
      <c r="G1708" s="1">
        <v>1353</v>
      </c>
      <c r="H1708" s="2">
        <v>41521.71875</v>
      </c>
      <c r="I1708" s="2">
        <v>41521.74596</v>
      </c>
      <c r="J1708" s="1">
        <v>1</v>
      </c>
      <c r="K1708" s="1">
        <v>0</v>
      </c>
      <c r="L1708" s="2">
        <v>41520.822916666664</v>
      </c>
      <c r="M1708" s="1">
        <v>0</v>
      </c>
      <c r="N1708" s="1">
        <f t="shared" si="135"/>
        <v>3</v>
      </c>
      <c r="O1708" s="1">
        <f t="shared" si="136"/>
        <v>17</v>
      </c>
      <c r="P1708" s="1">
        <f t="shared" si="137"/>
        <v>2.7210000000195578E-2</v>
      </c>
      <c r="Q1708" s="1">
        <f t="shared" si="138"/>
        <v>0.65304000000469387</v>
      </c>
      <c r="R1708" s="1">
        <f t="shared" si="139"/>
        <v>0.89583333333575865</v>
      </c>
    </row>
    <row r="1709" spans="1:18" x14ac:dyDescent="0.35">
      <c r="A1709" s="1">
        <v>6618</v>
      </c>
      <c r="B1709" s="1">
        <v>172108</v>
      </c>
      <c r="C1709" s="1">
        <v>41901</v>
      </c>
      <c r="D1709" s="1">
        <v>12</v>
      </c>
      <c r="E1709" s="1">
        <v>3</v>
      </c>
      <c r="F1709" s="1">
        <v>1237</v>
      </c>
      <c r="G1709" s="1" t="s">
        <v>12</v>
      </c>
      <c r="H1709" s="2">
        <v>41525.25</v>
      </c>
      <c r="I1709" s="2">
        <v>41525.625</v>
      </c>
      <c r="J1709" s="1">
        <v>0</v>
      </c>
      <c r="K1709" s="1">
        <v>0</v>
      </c>
      <c r="L1709" s="2">
        <v>41524.350694444445</v>
      </c>
      <c r="M1709" s="1">
        <v>0</v>
      </c>
      <c r="N1709" s="1">
        <f t="shared" si="135"/>
        <v>7</v>
      </c>
      <c r="O1709" s="1">
        <f t="shared" si="136"/>
        <v>6</v>
      </c>
      <c r="P1709" s="1">
        <f t="shared" si="137"/>
        <v>0.375</v>
      </c>
      <c r="Q1709" s="1">
        <f t="shared" si="138"/>
        <v>9</v>
      </c>
      <c r="R1709" s="1">
        <f t="shared" si="139"/>
        <v>0.89930555555474712</v>
      </c>
    </row>
    <row r="1710" spans="1:18" x14ac:dyDescent="0.35">
      <c r="A1710" s="1">
        <v>7207</v>
      </c>
      <c r="B1710" s="1">
        <v>181131</v>
      </c>
      <c r="C1710" s="1">
        <v>46259</v>
      </c>
      <c r="D1710" s="1">
        <v>12</v>
      </c>
      <c r="E1710" s="1">
        <v>2</v>
      </c>
      <c r="F1710" s="1">
        <v>393</v>
      </c>
      <c r="G1710" s="1">
        <v>142</v>
      </c>
      <c r="H1710" s="2">
        <v>41574.375</v>
      </c>
      <c r="I1710" s="2">
        <v>41574.433969999998</v>
      </c>
      <c r="J1710" s="1">
        <v>0</v>
      </c>
      <c r="K1710" s="1">
        <v>0</v>
      </c>
      <c r="L1710" s="2">
        <v>41573.474305555559</v>
      </c>
      <c r="M1710" s="1">
        <v>0</v>
      </c>
      <c r="N1710" s="1">
        <f t="shared" si="135"/>
        <v>7</v>
      </c>
      <c r="O1710" s="1">
        <f t="shared" si="136"/>
        <v>9</v>
      </c>
      <c r="P1710" s="1">
        <f t="shared" si="137"/>
        <v>5.896999999822583E-2</v>
      </c>
      <c r="Q1710" s="1">
        <f t="shared" si="138"/>
        <v>1.4152799999574199</v>
      </c>
      <c r="R1710" s="1">
        <f t="shared" si="139"/>
        <v>0.90069444444088731</v>
      </c>
    </row>
    <row r="1711" spans="1:18" x14ac:dyDescent="0.35">
      <c r="A1711" s="1">
        <v>5654</v>
      </c>
      <c r="B1711" s="1">
        <v>178590</v>
      </c>
      <c r="C1711" s="1">
        <v>21491</v>
      </c>
      <c r="D1711" s="1">
        <v>85</v>
      </c>
      <c r="E1711" s="1">
        <v>2</v>
      </c>
      <c r="F1711" s="1">
        <v>363</v>
      </c>
      <c r="G1711" s="1">
        <v>1371</v>
      </c>
      <c r="H1711" s="2">
        <v>41559.84375</v>
      </c>
      <c r="I1711" s="2">
        <v>41559.873529999997</v>
      </c>
      <c r="J1711" s="1">
        <v>1</v>
      </c>
      <c r="K1711" s="1">
        <v>0</v>
      </c>
      <c r="L1711" s="2">
        <v>41558.939583333333</v>
      </c>
      <c r="M1711" s="1">
        <v>0</v>
      </c>
      <c r="N1711" s="1">
        <f t="shared" si="135"/>
        <v>6</v>
      </c>
      <c r="O1711" s="1">
        <f t="shared" si="136"/>
        <v>20</v>
      </c>
      <c r="P1711" s="1">
        <f t="shared" si="137"/>
        <v>2.9779999997117557E-2</v>
      </c>
      <c r="Q1711" s="1">
        <f t="shared" si="138"/>
        <v>0.71471999993082136</v>
      </c>
      <c r="R1711" s="1">
        <f t="shared" si="139"/>
        <v>0.90416666666715173</v>
      </c>
    </row>
    <row r="1712" spans="1:18" x14ac:dyDescent="0.35">
      <c r="A1712" s="1">
        <v>7851</v>
      </c>
      <c r="B1712" s="1">
        <v>177877</v>
      </c>
      <c r="C1712" s="1">
        <v>44658</v>
      </c>
      <c r="D1712" s="1">
        <v>12</v>
      </c>
      <c r="E1712" s="1">
        <v>2</v>
      </c>
      <c r="F1712" s="1">
        <v>137</v>
      </c>
      <c r="G1712" s="1">
        <v>393</v>
      </c>
      <c r="H1712" s="2">
        <v>41556.697916666664</v>
      </c>
      <c r="I1712" s="2">
        <v>41556.830070000004</v>
      </c>
      <c r="J1712" s="1">
        <v>0</v>
      </c>
      <c r="K1712" s="1">
        <v>0</v>
      </c>
      <c r="L1712" s="2">
        <v>41555.793055555558</v>
      </c>
      <c r="M1712" s="1">
        <v>0</v>
      </c>
      <c r="N1712" s="1">
        <f t="shared" si="135"/>
        <v>3</v>
      </c>
      <c r="O1712" s="1">
        <f t="shared" si="136"/>
        <v>16</v>
      </c>
      <c r="P1712" s="1">
        <f t="shared" si="137"/>
        <v>0.13215333333937451</v>
      </c>
      <c r="Q1712" s="1">
        <f t="shared" si="138"/>
        <v>3.1716800001449883</v>
      </c>
      <c r="R1712" s="1">
        <f t="shared" si="139"/>
        <v>0.90486111110658385</v>
      </c>
    </row>
    <row r="1713" spans="1:18" x14ac:dyDescent="0.35">
      <c r="A1713" s="1">
        <v>7299</v>
      </c>
      <c r="B1713" s="1">
        <v>159206</v>
      </c>
      <c r="C1713" s="1">
        <v>32993</v>
      </c>
      <c r="D1713" s="1">
        <v>12</v>
      </c>
      <c r="E1713" s="1">
        <v>3</v>
      </c>
      <c r="F1713" s="1">
        <v>949</v>
      </c>
      <c r="G1713" s="1" t="s">
        <v>12</v>
      </c>
      <c r="H1713" s="2">
        <v>41463.614583333336</v>
      </c>
      <c r="I1713" s="2">
        <v>41463.822919999999</v>
      </c>
      <c r="J1713" s="1">
        <v>0</v>
      </c>
      <c r="K1713" s="1">
        <v>0</v>
      </c>
      <c r="L1713" s="2">
        <v>41462.708333333336</v>
      </c>
      <c r="M1713" s="1">
        <v>0</v>
      </c>
      <c r="N1713" s="1">
        <f t="shared" si="135"/>
        <v>1</v>
      </c>
      <c r="O1713" s="1">
        <f t="shared" si="136"/>
        <v>14</v>
      </c>
      <c r="P1713" s="1">
        <f t="shared" si="137"/>
        <v>0.20833666666294448</v>
      </c>
      <c r="Q1713" s="1">
        <f t="shared" si="138"/>
        <v>5.0000799999106675</v>
      </c>
      <c r="R1713" s="1">
        <f t="shared" si="139"/>
        <v>0.90625</v>
      </c>
    </row>
    <row r="1714" spans="1:18" x14ac:dyDescent="0.35">
      <c r="A1714" s="1">
        <v>5363</v>
      </c>
      <c r="B1714" s="1">
        <v>172440</v>
      </c>
      <c r="C1714" s="1">
        <v>20781</v>
      </c>
      <c r="D1714" s="1">
        <v>12</v>
      </c>
      <c r="E1714" s="1">
        <v>2</v>
      </c>
      <c r="F1714" s="1">
        <v>393</v>
      </c>
      <c r="G1714" s="1">
        <v>458</v>
      </c>
      <c r="H1714" s="2">
        <v>41526.854166666664</v>
      </c>
      <c r="I1714" s="2">
        <v>41526.961029999999</v>
      </c>
      <c r="J1714" s="1">
        <v>0</v>
      </c>
      <c r="K1714" s="1">
        <v>1</v>
      </c>
      <c r="L1714" s="2">
        <v>41525.947916666664</v>
      </c>
      <c r="M1714" s="1">
        <v>0</v>
      </c>
      <c r="N1714" s="1">
        <f t="shared" si="135"/>
        <v>1</v>
      </c>
      <c r="O1714" s="1">
        <f t="shared" si="136"/>
        <v>20</v>
      </c>
      <c r="P1714" s="1">
        <f t="shared" si="137"/>
        <v>0.1068633333343314</v>
      </c>
      <c r="Q1714" s="1">
        <f t="shared" si="138"/>
        <v>2.5647200000239536</v>
      </c>
      <c r="R1714" s="1">
        <f t="shared" si="139"/>
        <v>0.90625</v>
      </c>
    </row>
    <row r="1715" spans="1:18" x14ac:dyDescent="0.35">
      <c r="A1715" s="1">
        <v>7158</v>
      </c>
      <c r="B1715" s="1">
        <v>183129</v>
      </c>
      <c r="C1715" s="1">
        <v>42007</v>
      </c>
      <c r="D1715" s="1">
        <v>12</v>
      </c>
      <c r="E1715" s="1">
        <v>3</v>
      </c>
      <c r="F1715" s="1">
        <v>344</v>
      </c>
      <c r="G1715" s="1" t="s">
        <v>12</v>
      </c>
      <c r="H1715" s="2">
        <v>41583.75</v>
      </c>
      <c r="I1715" s="2">
        <v>41584.041669999999</v>
      </c>
      <c r="J1715" s="1">
        <v>0</v>
      </c>
      <c r="K1715" s="1">
        <v>0</v>
      </c>
      <c r="L1715" s="2">
        <v>41582.84097222222</v>
      </c>
      <c r="M1715" s="1">
        <v>0</v>
      </c>
      <c r="N1715" s="1">
        <f t="shared" si="135"/>
        <v>2</v>
      </c>
      <c r="O1715" s="1">
        <f t="shared" si="136"/>
        <v>18</v>
      </c>
      <c r="P1715" s="1">
        <f t="shared" si="137"/>
        <v>0.29166999999870313</v>
      </c>
      <c r="Q1715" s="1">
        <f t="shared" si="138"/>
        <v>7.0000799999688752</v>
      </c>
      <c r="R1715" s="1">
        <f t="shared" si="139"/>
        <v>0.90902777777955635</v>
      </c>
    </row>
    <row r="1716" spans="1:18" x14ac:dyDescent="0.35">
      <c r="A1716" s="1">
        <v>7416</v>
      </c>
      <c r="B1716" s="1">
        <v>176024</v>
      </c>
      <c r="C1716" s="1">
        <v>43194</v>
      </c>
      <c r="D1716" s="1">
        <v>90</v>
      </c>
      <c r="E1716" s="1">
        <v>2</v>
      </c>
      <c r="F1716" s="1">
        <v>136</v>
      </c>
      <c r="G1716" s="1">
        <v>1384</v>
      </c>
      <c r="H1716" s="2">
        <v>41546.354166666664</v>
      </c>
      <c r="I1716" s="2">
        <v>41546.417840000002</v>
      </c>
      <c r="J1716" s="1">
        <v>1</v>
      </c>
      <c r="K1716" s="1">
        <v>0</v>
      </c>
      <c r="L1716" s="2">
        <v>41545.444444444445</v>
      </c>
      <c r="M1716" s="1">
        <v>0</v>
      </c>
      <c r="N1716" s="1">
        <f t="shared" si="135"/>
        <v>7</v>
      </c>
      <c r="O1716" s="1">
        <f t="shared" si="136"/>
        <v>8</v>
      </c>
      <c r="P1716" s="1">
        <f t="shared" si="137"/>
        <v>6.3673333337646909E-2</v>
      </c>
      <c r="Q1716" s="1">
        <f t="shared" si="138"/>
        <v>1.5281600001035258</v>
      </c>
      <c r="R1716" s="1">
        <f t="shared" si="139"/>
        <v>0.90972222221898846</v>
      </c>
    </row>
    <row r="1717" spans="1:18" x14ac:dyDescent="0.35">
      <c r="A1717" s="1">
        <v>7530</v>
      </c>
      <c r="B1717" s="1">
        <v>171848</v>
      </c>
      <c r="C1717" s="1">
        <v>13503</v>
      </c>
      <c r="D1717" s="1">
        <v>24</v>
      </c>
      <c r="E1717" s="1">
        <v>1</v>
      </c>
      <c r="F1717" s="1">
        <v>308</v>
      </c>
      <c r="G1717" s="1" t="s">
        <v>12</v>
      </c>
      <c r="H1717" s="2">
        <v>41524.3125</v>
      </c>
      <c r="I1717" s="2">
        <v>41526.999309999999</v>
      </c>
      <c r="J1717" s="1">
        <v>0</v>
      </c>
      <c r="K1717" s="1">
        <v>0</v>
      </c>
      <c r="L1717" s="2">
        <v>41523.400694444441</v>
      </c>
      <c r="M1717" s="1">
        <v>0</v>
      </c>
      <c r="N1717" s="1">
        <f t="shared" si="135"/>
        <v>6</v>
      </c>
      <c r="O1717" s="1">
        <f t="shared" si="136"/>
        <v>7</v>
      </c>
      <c r="P1717" s="1">
        <f t="shared" si="137"/>
        <v>2.686809999999241</v>
      </c>
      <c r="Q1717" s="1">
        <f t="shared" si="138"/>
        <v>64.483439999981783</v>
      </c>
      <c r="R1717" s="1">
        <f t="shared" si="139"/>
        <v>0.91180555555911269</v>
      </c>
    </row>
    <row r="1718" spans="1:18" x14ac:dyDescent="0.35">
      <c r="A1718" s="1">
        <v>5507</v>
      </c>
      <c r="B1718" s="1">
        <v>167280</v>
      </c>
      <c r="C1718" s="1">
        <v>39670</v>
      </c>
      <c r="D1718" s="1">
        <v>12</v>
      </c>
      <c r="E1718" s="1">
        <v>3</v>
      </c>
      <c r="F1718" s="1">
        <v>448</v>
      </c>
      <c r="G1718" s="1" t="s">
        <v>12</v>
      </c>
      <c r="H1718" s="2">
        <v>41503.395833333336</v>
      </c>
      <c r="I1718" s="2">
        <v>41503.8125</v>
      </c>
      <c r="J1718" s="1">
        <v>1</v>
      </c>
      <c r="K1718" s="1">
        <v>0</v>
      </c>
      <c r="L1718" s="2">
        <v>41502.481944444444</v>
      </c>
      <c r="M1718" s="1">
        <v>0</v>
      </c>
      <c r="N1718" s="1">
        <f t="shared" si="135"/>
        <v>6</v>
      </c>
      <c r="O1718" s="1">
        <f t="shared" si="136"/>
        <v>9</v>
      </c>
      <c r="P1718" s="1">
        <f t="shared" si="137"/>
        <v>0.41666666666424135</v>
      </c>
      <c r="Q1718" s="1">
        <f t="shared" si="138"/>
        <v>9.9999999999417923</v>
      </c>
      <c r="R1718" s="1">
        <f t="shared" si="139"/>
        <v>0.91388888889196096</v>
      </c>
    </row>
    <row r="1719" spans="1:18" x14ac:dyDescent="0.35">
      <c r="A1719" s="1">
        <v>5637</v>
      </c>
      <c r="B1719" s="1">
        <v>182018</v>
      </c>
      <c r="C1719" s="1">
        <v>14364</v>
      </c>
      <c r="D1719" s="1">
        <v>23</v>
      </c>
      <c r="E1719" s="1">
        <v>2</v>
      </c>
      <c r="F1719" s="1">
        <v>1147</v>
      </c>
      <c r="G1719" s="1">
        <v>585</v>
      </c>
      <c r="H1719" s="2">
        <v>41578.84375</v>
      </c>
      <c r="I1719" s="2">
        <v>41578.887219999997</v>
      </c>
      <c r="J1719" s="1">
        <v>1</v>
      </c>
      <c r="K1719" s="1">
        <v>0</v>
      </c>
      <c r="L1719" s="2">
        <v>41577.929861111108</v>
      </c>
      <c r="M1719" s="1">
        <v>0</v>
      </c>
      <c r="N1719" s="1">
        <f t="shared" si="135"/>
        <v>4</v>
      </c>
      <c r="O1719" s="1">
        <f t="shared" si="136"/>
        <v>20</v>
      </c>
      <c r="P1719" s="1">
        <f t="shared" si="137"/>
        <v>4.3469999996887054E-2</v>
      </c>
      <c r="Q1719" s="1">
        <f t="shared" si="138"/>
        <v>1.0432799999252893</v>
      </c>
      <c r="R1719" s="1">
        <f t="shared" si="139"/>
        <v>0.91388888889196096</v>
      </c>
    </row>
    <row r="1720" spans="1:18" x14ac:dyDescent="0.35">
      <c r="A1720" s="1">
        <v>6390</v>
      </c>
      <c r="B1720" s="1">
        <v>157499</v>
      </c>
      <c r="C1720" s="1">
        <v>35162</v>
      </c>
      <c r="D1720" s="1">
        <v>12</v>
      </c>
      <c r="E1720" s="1">
        <v>2</v>
      </c>
      <c r="F1720" s="1">
        <v>149</v>
      </c>
      <c r="G1720" s="1">
        <v>363</v>
      </c>
      <c r="H1720" s="2">
        <v>41455.4375</v>
      </c>
      <c r="I1720" s="2">
        <v>41455.470500000003</v>
      </c>
      <c r="J1720" s="1">
        <v>1</v>
      </c>
      <c r="K1720" s="1">
        <v>0</v>
      </c>
      <c r="L1720" s="2">
        <v>41454.522916666669</v>
      </c>
      <c r="M1720" s="1">
        <v>0</v>
      </c>
      <c r="N1720" s="1">
        <f t="shared" si="135"/>
        <v>7</v>
      </c>
      <c r="O1720" s="1">
        <f t="shared" si="136"/>
        <v>10</v>
      </c>
      <c r="P1720" s="1">
        <f t="shared" si="137"/>
        <v>3.3000000003085006E-2</v>
      </c>
      <c r="Q1720" s="1">
        <f t="shared" si="138"/>
        <v>0.79200000007404014</v>
      </c>
      <c r="R1720" s="1">
        <f t="shared" si="139"/>
        <v>0.91458333333139308</v>
      </c>
    </row>
    <row r="1721" spans="1:18" x14ac:dyDescent="0.35">
      <c r="A1721" s="1">
        <v>7848</v>
      </c>
      <c r="B1721" s="1">
        <v>173875</v>
      </c>
      <c r="C1721" s="1">
        <v>38950</v>
      </c>
      <c r="D1721" s="1">
        <v>12</v>
      </c>
      <c r="E1721" s="1">
        <v>2</v>
      </c>
      <c r="F1721" s="1">
        <v>393</v>
      </c>
      <c r="G1721" s="1">
        <v>767</v>
      </c>
      <c r="H1721" s="2">
        <v>41534.375</v>
      </c>
      <c r="I1721" s="2">
        <v>41534.427710000004</v>
      </c>
      <c r="J1721" s="1">
        <v>0</v>
      </c>
      <c r="K1721" s="1">
        <v>0</v>
      </c>
      <c r="L1721" s="2">
        <v>41533.460416666669</v>
      </c>
      <c r="M1721" s="1">
        <v>0</v>
      </c>
      <c r="N1721" s="1">
        <f t="shared" si="135"/>
        <v>2</v>
      </c>
      <c r="O1721" s="1">
        <f t="shared" si="136"/>
        <v>9</v>
      </c>
      <c r="P1721" s="1">
        <f t="shared" si="137"/>
        <v>5.2710000003571622E-2</v>
      </c>
      <c r="Q1721" s="1">
        <f t="shared" si="138"/>
        <v>1.2650400000857189</v>
      </c>
      <c r="R1721" s="1">
        <f t="shared" si="139"/>
        <v>0.91458333333139308</v>
      </c>
    </row>
    <row r="1722" spans="1:18" x14ac:dyDescent="0.35">
      <c r="A1722" s="1">
        <v>5369</v>
      </c>
      <c r="B1722" s="1">
        <v>176363</v>
      </c>
      <c r="C1722" s="1">
        <v>41644</v>
      </c>
      <c r="D1722" s="1">
        <v>85</v>
      </c>
      <c r="E1722" s="1">
        <v>2</v>
      </c>
      <c r="F1722" s="1">
        <v>1026</v>
      </c>
      <c r="G1722" s="1">
        <v>611</v>
      </c>
      <c r="H1722" s="2">
        <v>41548.34375</v>
      </c>
      <c r="I1722" s="2">
        <v>41548.402730000002</v>
      </c>
      <c r="J1722" s="1">
        <v>0</v>
      </c>
      <c r="K1722" s="1">
        <v>0</v>
      </c>
      <c r="L1722" s="2">
        <v>41547.42291666667</v>
      </c>
      <c r="M1722" s="1">
        <v>0</v>
      </c>
      <c r="N1722" s="1">
        <f t="shared" si="135"/>
        <v>2</v>
      </c>
      <c r="O1722" s="1">
        <f t="shared" si="136"/>
        <v>8</v>
      </c>
      <c r="P1722" s="1">
        <f t="shared" si="137"/>
        <v>5.8980000001611188E-2</v>
      </c>
      <c r="Q1722" s="1">
        <f t="shared" si="138"/>
        <v>1.4155200000386685</v>
      </c>
      <c r="R1722" s="1">
        <f t="shared" si="139"/>
        <v>0.92083333332993789</v>
      </c>
    </row>
    <row r="1723" spans="1:18" x14ac:dyDescent="0.35">
      <c r="A1723" s="1">
        <v>5897</v>
      </c>
      <c r="B1723" s="1">
        <v>172009</v>
      </c>
      <c r="C1723" s="1">
        <v>40064</v>
      </c>
      <c r="D1723" s="1">
        <v>90</v>
      </c>
      <c r="E1723" s="1">
        <v>2</v>
      </c>
      <c r="F1723" s="1">
        <v>1194</v>
      </c>
      <c r="G1723" s="1">
        <v>1034</v>
      </c>
      <c r="H1723" s="2">
        <v>41524.6875</v>
      </c>
      <c r="I1723" s="2">
        <v>41524.716489999999</v>
      </c>
      <c r="J1723" s="1">
        <v>0</v>
      </c>
      <c r="K1723" s="1">
        <v>0</v>
      </c>
      <c r="L1723" s="2">
        <v>41523.765972222223</v>
      </c>
      <c r="M1723" s="1">
        <v>0</v>
      </c>
      <c r="N1723" s="1">
        <f t="shared" si="135"/>
        <v>6</v>
      </c>
      <c r="O1723" s="1">
        <f t="shared" si="136"/>
        <v>16</v>
      </c>
      <c r="P1723" s="1">
        <f t="shared" si="137"/>
        <v>2.8989999998884741E-2</v>
      </c>
      <c r="Q1723" s="1">
        <f t="shared" si="138"/>
        <v>0.69575999997323379</v>
      </c>
      <c r="R1723" s="1">
        <f t="shared" si="139"/>
        <v>0.92152777777664596</v>
      </c>
    </row>
    <row r="1724" spans="1:18" x14ac:dyDescent="0.35">
      <c r="A1724" s="1">
        <v>5734</v>
      </c>
      <c r="B1724" s="1">
        <v>163195</v>
      </c>
      <c r="C1724" s="1">
        <v>36664</v>
      </c>
      <c r="D1724" s="1">
        <v>65</v>
      </c>
      <c r="E1724" s="1">
        <v>2</v>
      </c>
      <c r="F1724" s="1">
        <v>977</v>
      </c>
      <c r="G1724" s="1">
        <v>393</v>
      </c>
      <c r="H1724" s="2">
        <v>41484.666666666664</v>
      </c>
      <c r="I1724" s="2">
        <v>41484.733249999997</v>
      </c>
      <c r="J1724" s="1">
        <v>1</v>
      </c>
      <c r="K1724" s="1">
        <v>0</v>
      </c>
      <c r="L1724" s="2">
        <v>41483.744444444441</v>
      </c>
      <c r="M1724" s="1">
        <v>0</v>
      </c>
      <c r="N1724" s="1">
        <f t="shared" si="135"/>
        <v>1</v>
      </c>
      <c r="O1724" s="1">
        <f t="shared" si="136"/>
        <v>16</v>
      </c>
      <c r="P1724" s="1">
        <f t="shared" si="137"/>
        <v>6.6583333333255723E-2</v>
      </c>
      <c r="Q1724" s="1">
        <f t="shared" si="138"/>
        <v>1.5979999999981374</v>
      </c>
      <c r="R1724" s="1">
        <f t="shared" si="139"/>
        <v>0.92222222222335404</v>
      </c>
    </row>
    <row r="1725" spans="1:18" x14ac:dyDescent="0.35">
      <c r="A1725" s="1">
        <v>6353</v>
      </c>
      <c r="B1725" s="1">
        <v>173209</v>
      </c>
      <c r="C1725" s="1">
        <v>42512</v>
      </c>
      <c r="D1725" s="1">
        <v>12</v>
      </c>
      <c r="E1725" s="1">
        <v>2</v>
      </c>
      <c r="F1725" s="1">
        <v>393</v>
      </c>
      <c r="G1725" s="1">
        <v>1111</v>
      </c>
      <c r="H1725" s="2">
        <v>41531.489583333336</v>
      </c>
      <c r="I1725" s="2">
        <v>41531.555509999998</v>
      </c>
      <c r="J1725" s="1">
        <v>1</v>
      </c>
      <c r="K1725" s="1">
        <v>0</v>
      </c>
      <c r="L1725" s="2">
        <v>41530.566666666666</v>
      </c>
      <c r="M1725" s="1">
        <v>0</v>
      </c>
      <c r="N1725" s="1">
        <f t="shared" si="135"/>
        <v>6</v>
      </c>
      <c r="O1725" s="1">
        <f t="shared" si="136"/>
        <v>11</v>
      </c>
      <c r="P1725" s="1">
        <f t="shared" si="137"/>
        <v>6.5926666662562639E-2</v>
      </c>
      <c r="Q1725" s="1">
        <f t="shared" si="138"/>
        <v>1.5822399999015033</v>
      </c>
      <c r="R1725" s="1">
        <f t="shared" si="139"/>
        <v>0.92291666667006211</v>
      </c>
    </row>
    <row r="1726" spans="1:18" x14ac:dyDescent="0.35">
      <c r="A1726" s="1">
        <v>6889</v>
      </c>
      <c r="B1726" s="1">
        <v>162284</v>
      </c>
      <c r="C1726" s="1">
        <v>37398</v>
      </c>
      <c r="D1726" s="1">
        <v>12</v>
      </c>
      <c r="E1726" s="1">
        <v>2</v>
      </c>
      <c r="F1726" s="1">
        <v>1365</v>
      </c>
      <c r="G1726" s="1">
        <v>1384</v>
      </c>
      <c r="H1726" s="2">
        <v>41479.666666666664</v>
      </c>
      <c r="I1726" s="2">
        <v>41479.731979999997</v>
      </c>
      <c r="J1726" s="1">
        <v>0</v>
      </c>
      <c r="K1726" s="1">
        <v>1</v>
      </c>
      <c r="L1726" s="2">
        <v>41478.738194444442</v>
      </c>
      <c r="M1726" s="1">
        <v>0</v>
      </c>
      <c r="N1726" s="1">
        <f t="shared" si="135"/>
        <v>3</v>
      </c>
      <c r="O1726" s="1">
        <f t="shared" si="136"/>
        <v>16</v>
      </c>
      <c r="P1726" s="1">
        <f t="shared" si="137"/>
        <v>6.5313333332596812E-2</v>
      </c>
      <c r="Q1726" s="1">
        <f t="shared" si="138"/>
        <v>1.5675199999823235</v>
      </c>
      <c r="R1726" s="1">
        <f t="shared" si="139"/>
        <v>0.92847222222189885</v>
      </c>
    </row>
    <row r="1727" spans="1:18" x14ac:dyDescent="0.35">
      <c r="A1727" s="1">
        <v>5541</v>
      </c>
      <c r="B1727" s="1">
        <v>159306</v>
      </c>
      <c r="C1727" s="1">
        <v>35971</v>
      </c>
      <c r="D1727" s="1">
        <v>12</v>
      </c>
      <c r="E1727" s="1">
        <v>3</v>
      </c>
      <c r="F1727" s="1">
        <v>393</v>
      </c>
      <c r="G1727" s="1" t="s">
        <v>12</v>
      </c>
      <c r="H1727" s="2">
        <v>41464.375</v>
      </c>
      <c r="I1727" s="2">
        <v>41464.75</v>
      </c>
      <c r="J1727" s="1">
        <v>0</v>
      </c>
      <c r="K1727" s="1">
        <v>0</v>
      </c>
      <c r="L1727" s="2">
        <v>41463.445833333331</v>
      </c>
      <c r="M1727" s="1">
        <v>0</v>
      </c>
      <c r="N1727" s="1">
        <f t="shared" si="135"/>
        <v>2</v>
      </c>
      <c r="O1727" s="1">
        <f t="shared" si="136"/>
        <v>9</v>
      </c>
      <c r="P1727" s="1">
        <f t="shared" si="137"/>
        <v>0.375</v>
      </c>
      <c r="Q1727" s="1">
        <f t="shared" si="138"/>
        <v>9</v>
      </c>
      <c r="R1727" s="1">
        <f t="shared" si="139"/>
        <v>0.92916666666860692</v>
      </c>
    </row>
    <row r="1728" spans="1:18" x14ac:dyDescent="0.35">
      <c r="A1728" s="1">
        <v>7657</v>
      </c>
      <c r="B1728" s="1">
        <v>168693</v>
      </c>
      <c r="C1728" s="1">
        <v>40403</v>
      </c>
      <c r="D1728" s="1">
        <v>12</v>
      </c>
      <c r="E1728" s="1">
        <v>2</v>
      </c>
      <c r="F1728" s="1">
        <v>1026</v>
      </c>
      <c r="G1728" s="1">
        <v>585</v>
      </c>
      <c r="H1728" s="2">
        <v>41509.770833333336</v>
      </c>
      <c r="I1728" s="2">
        <v>41509.828029999997</v>
      </c>
      <c r="J1728" s="1">
        <v>1</v>
      </c>
      <c r="K1728" s="1">
        <v>0</v>
      </c>
      <c r="L1728" s="2">
        <v>41508.833333333336</v>
      </c>
      <c r="M1728" s="1">
        <v>0</v>
      </c>
      <c r="N1728" s="1">
        <f t="shared" si="135"/>
        <v>5</v>
      </c>
      <c r="O1728" s="1">
        <f t="shared" si="136"/>
        <v>18</v>
      </c>
      <c r="P1728" s="1">
        <f t="shared" si="137"/>
        <v>5.7196666661184281E-2</v>
      </c>
      <c r="Q1728" s="1">
        <f t="shared" si="138"/>
        <v>1.3727199998684227</v>
      </c>
      <c r="R1728" s="1">
        <f t="shared" si="139"/>
        <v>0.9375</v>
      </c>
    </row>
    <row r="1729" spans="1:18" x14ac:dyDescent="0.35">
      <c r="A1729" s="1">
        <v>5485</v>
      </c>
      <c r="B1729" s="1">
        <v>174552</v>
      </c>
      <c r="C1729" s="1">
        <v>43185</v>
      </c>
      <c r="D1729" s="1">
        <v>12</v>
      </c>
      <c r="E1729" s="1">
        <v>2</v>
      </c>
      <c r="F1729" s="1">
        <v>1108</v>
      </c>
      <c r="G1729" s="1">
        <v>393</v>
      </c>
      <c r="H1729" s="2">
        <v>41538.416666666664</v>
      </c>
      <c r="I1729" s="2">
        <v>41538.471129999998</v>
      </c>
      <c r="J1729" s="1">
        <v>1</v>
      </c>
      <c r="K1729" s="1">
        <v>0</v>
      </c>
      <c r="L1729" s="2">
        <v>41537.478472222225</v>
      </c>
      <c r="M1729" s="1">
        <v>0</v>
      </c>
      <c r="N1729" s="1">
        <f t="shared" si="135"/>
        <v>6</v>
      </c>
      <c r="O1729" s="1">
        <f t="shared" si="136"/>
        <v>10</v>
      </c>
      <c r="P1729" s="1">
        <f t="shared" si="137"/>
        <v>5.4463333333842456E-2</v>
      </c>
      <c r="Q1729" s="1">
        <f t="shared" si="138"/>
        <v>1.307120000012219</v>
      </c>
      <c r="R1729" s="1">
        <f t="shared" si="139"/>
        <v>0.93819444443943212</v>
      </c>
    </row>
    <row r="1730" spans="1:18" x14ac:dyDescent="0.35">
      <c r="A1730" s="1">
        <v>6576</v>
      </c>
      <c r="B1730" s="1">
        <v>177083</v>
      </c>
      <c r="C1730" s="1">
        <v>44244</v>
      </c>
      <c r="D1730" s="1">
        <v>28</v>
      </c>
      <c r="E1730" s="1">
        <v>2</v>
      </c>
      <c r="F1730" s="1">
        <v>1084</v>
      </c>
      <c r="G1730" s="1">
        <v>1388</v>
      </c>
      <c r="H1730" s="2">
        <v>41551.8125</v>
      </c>
      <c r="I1730" s="2">
        <v>41551.847600000001</v>
      </c>
      <c r="J1730" s="1">
        <v>0</v>
      </c>
      <c r="K1730" s="1">
        <v>0</v>
      </c>
      <c r="L1730" s="2">
        <v>41550.874305555553</v>
      </c>
      <c r="M1730" s="1">
        <v>0</v>
      </c>
      <c r="N1730" s="1">
        <f t="shared" ref="N1730:N1793" si="140">WEEKDAY(H1730,2)</f>
        <v>5</v>
      </c>
      <c r="O1730" s="1">
        <f t="shared" ref="O1730:O1793" si="141">HOUR(H1730)</f>
        <v>19</v>
      </c>
      <c r="P1730" s="1">
        <f t="shared" ref="P1730:P1793" si="142">I1730-H1730</f>
        <v>3.5100000000966247E-2</v>
      </c>
      <c r="Q1730" s="1">
        <f t="shared" ref="Q1730:Q1793" si="143">IF(M1730=1, "",P1730*24)</f>
        <v>0.84240000002318993</v>
      </c>
      <c r="R1730" s="1">
        <f t="shared" ref="R1730:R1793" si="144">H1730-L1730</f>
        <v>0.93819444444670808</v>
      </c>
    </row>
    <row r="1731" spans="1:18" x14ac:dyDescent="0.35">
      <c r="A1731" s="1">
        <v>7813</v>
      </c>
      <c r="B1731" s="1">
        <v>178412</v>
      </c>
      <c r="C1731" s="1">
        <v>44893</v>
      </c>
      <c r="D1731" s="1">
        <v>24</v>
      </c>
      <c r="E1731" s="1">
        <v>2</v>
      </c>
      <c r="F1731" s="1">
        <v>1086</v>
      </c>
      <c r="G1731" s="1">
        <v>393</v>
      </c>
      <c r="H1731" s="2">
        <v>41559.302083333336</v>
      </c>
      <c r="I1731" s="2">
        <v>41559.342360000002</v>
      </c>
      <c r="J1731" s="1">
        <v>1</v>
      </c>
      <c r="K1731" s="1">
        <v>0</v>
      </c>
      <c r="L1731" s="2">
        <v>41558.363888888889</v>
      </c>
      <c r="M1731" s="1">
        <v>0</v>
      </c>
      <c r="N1731" s="1">
        <f t="shared" si="140"/>
        <v>6</v>
      </c>
      <c r="O1731" s="1">
        <f t="shared" si="141"/>
        <v>7</v>
      </c>
      <c r="P1731" s="1">
        <f t="shared" si="142"/>
        <v>4.0276666666613892E-2</v>
      </c>
      <c r="Q1731" s="1">
        <f t="shared" si="143"/>
        <v>0.9666399999987334</v>
      </c>
      <c r="R1731" s="1">
        <f t="shared" si="144"/>
        <v>0.93819444444670808</v>
      </c>
    </row>
    <row r="1732" spans="1:18" x14ac:dyDescent="0.35">
      <c r="A1732" s="1">
        <v>5803</v>
      </c>
      <c r="B1732" s="1">
        <v>169851</v>
      </c>
      <c r="C1732" s="1">
        <v>40939</v>
      </c>
      <c r="D1732" s="1">
        <v>12</v>
      </c>
      <c r="E1732" s="1">
        <v>3</v>
      </c>
      <c r="F1732" s="1">
        <v>167</v>
      </c>
      <c r="G1732" s="1" t="s">
        <v>12</v>
      </c>
      <c r="H1732" s="2">
        <v>41516.458333333336</v>
      </c>
      <c r="I1732" s="2">
        <v>41516.833330000001</v>
      </c>
      <c r="J1732" s="1">
        <v>0</v>
      </c>
      <c r="K1732" s="1">
        <v>0</v>
      </c>
      <c r="L1732" s="2">
        <v>41515.519444444442</v>
      </c>
      <c r="M1732" s="1">
        <v>0</v>
      </c>
      <c r="N1732" s="1">
        <f t="shared" si="140"/>
        <v>5</v>
      </c>
      <c r="O1732" s="1">
        <f t="shared" si="141"/>
        <v>11</v>
      </c>
      <c r="P1732" s="1">
        <f t="shared" si="142"/>
        <v>0.37499666666553821</v>
      </c>
      <c r="Q1732" s="1">
        <f t="shared" si="143"/>
        <v>8.9999199999729171</v>
      </c>
      <c r="R1732" s="1">
        <f t="shared" si="144"/>
        <v>0.93888888889341615</v>
      </c>
    </row>
    <row r="1733" spans="1:18" x14ac:dyDescent="0.35">
      <c r="A1733" s="1">
        <v>6692</v>
      </c>
      <c r="B1733" s="1">
        <v>160415</v>
      </c>
      <c r="C1733" s="1">
        <v>9118</v>
      </c>
      <c r="D1733" s="1">
        <v>12</v>
      </c>
      <c r="E1733" s="1">
        <v>2</v>
      </c>
      <c r="F1733" s="1">
        <v>1057</v>
      </c>
      <c r="G1733" s="1">
        <v>393</v>
      </c>
      <c r="H1733" s="2">
        <v>41469.625</v>
      </c>
      <c r="I1733" s="2">
        <v>41469.702420000001</v>
      </c>
      <c r="J1733" s="1">
        <v>1</v>
      </c>
      <c r="K1733" s="1">
        <v>0</v>
      </c>
      <c r="L1733" s="2">
        <v>41468.684027777781</v>
      </c>
      <c r="M1733" s="1">
        <v>0</v>
      </c>
      <c r="N1733" s="1">
        <f t="shared" si="140"/>
        <v>7</v>
      </c>
      <c r="O1733" s="1">
        <f t="shared" si="141"/>
        <v>15</v>
      </c>
      <c r="P1733" s="1">
        <f t="shared" si="142"/>
        <v>7.7420000001438893E-2</v>
      </c>
      <c r="Q1733" s="1">
        <f t="shared" si="143"/>
        <v>1.8580800000345334</v>
      </c>
      <c r="R1733" s="1">
        <f t="shared" si="144"/>
        <v>0.94097222221898846</v>
      </c>
    </row>
    <row r="1734" spans="1:18" x14ac:dyDescent="0.35">
      <c r="A1734" s="1">
        <v>7720</v>
      </c>
      <c r="B1734" s="1">
        <v>164254</v>
      </c>
      <c r="C1734" s="1">
        <v>27458</v>
      </c>
      <c r="D1734" s="1">
        <v>12</v>
      </c>
      <c r="E1734" s="1">
        <v>2</v>
      </c>
      <c r="F1734" s="1">
        <v>1330</v>
      </c>
      <c r="G1734" s="1">
        <v>1285</v>
      </c>
      <c r="H1734" s="2">
        <v>41489.385416666664</v>
      </c>
      <c r="I1734" s="2">
        <v>41489.434439999997</v>
      </c>
      <c r="J1734" s="1">
        <v>0</v>
      </c>
      <c r="K1734" s="1">
        <v>0</v>
      </c>
      <c r="L1734" s="2">
        <v>41488.444444444445</v>
      </c>
      <c r="M1734" s="1">
        <v>0</v>
      </c>
      <c r="N1734" s="1">
        <f t="shared" si="140"/>
        <v>6</v>
      </c>
      <c r="O1734" s="1">
        <f t="shared" si="141"/>
        <v>9</v>
      </c>
      <c r="P1734" s="1">
        <f t="shared" si="142"/>
        <v>4.9023333333025221E-2</v>
      </c>
      <c r="Q1734" s="1">
        <f t="shared" si="143"/>
        <v>1.1765599999926053</v>
      </c>
      <c r="R1734" s="1">
        <f t="shared" si="144"/>
        <v>0.94097222221898846</v>
      </c>
    </row>
    <row r="1735" spans="1:18" x14ac:dyDescent="0.35">
      <c r="A1735" s="1">
        <v>7144</v>
      </c>
      <c r="B1735" s="1">
        <v>182723</v>
      </c>
      <c r="C1735" s="1">
        <v>45608</v>
      </c>
      <c r="D1735" s="1">
        <v>12</v>
      </c>
      <c r="E1735" s="1">
        <v>2</v>
      </c>
      <c r="F1735" s="1">
        <v>1333</v>
      </c>
      <c r="G1735" s="1">
        <v>393</v>
      </c>
      <c r="H1735" s="2">
        <v>41580.5625</v>
      </c>
      <c r="I1735" s="2">
        <v>41580.629730000001</v>
      </c>
      <c r="J1735" s="1">
        <v>1</v>
      </c>
      <c r="K1735" s="1">
        <v>0</v>
      </c>
      <c r="L1735" s="2">
        <v>41579.621527777781</v>
      </c>
      <c r="M1735" s="1">
        <v>0</v>
      </c>
      <c r="N1735" s="1">
        <f t="shared" si="140"/>
        <v>6</v>
      </c>
      <c r="O1735" s="1">
        <f t="shared" si="141"/>
        <v>13</v>
      </c>
      <c r="P1735" s="1">
        <f t="shared" si="142"/>
        <v>6.723000000056345E-2</v>
      </c>
      <c r="Q1735" s="1">
        <f t="shared" si="143"/>
        <v>1.6135200000135228</v>
      </c>
      <c r="R1735" s="1">
        <f t="shared" si="144"/>
        <v>0.94097222221898846</v>
      </c>
    </row>
    <row r="1736" spans="1:18" x14ac:dyDescent="0.35">
      <c r="A1736" s="1">
        <v>6068</v>
      </c>
      <c r="B1736" s="1">
        <v>184036</v>
      </c>
      <c r="C1736" s="1">
        <v>47750</v>
      </c>
      <c r="D1736" s="1">
        <v>12</v>
      </c>
      <c r="E1736" s="1">
        <v>2</v>
      </c>
      <c r="F1736" s="1">
        <v>25</v>
      </c>
      <c r="G1736" s="1">
        <v>1010</v>
      </c>
      <c r="H1736" s="2">
        <v>41590.322916666664</v>
      </c>
      <c r="I1736" s="2">
        <v>41590.380190000003</v>
      </c>
      <c r="J1736" s="1">
        <v>0</v>
      </c>
      <c r="K1736" s="1">
        <v>0</v>
      </c>
      <c r="L1736" s="2">
        <v>41589.379861111112</v>
      </c>
      <c r="M1736" s="1">
        <v>0</v>
      </c>
      <c r="N1736" s="1">
        <f t="shared" si="140"/>
        <v>2</v>
      </c>
      <c r="O1736" s="1">
        <f t="shared" si="141"/>
        <v>7</v>
      </c>
      <c r="P1736" s="1">
        <f t="shared" si="142"/>
        <v>5.727333333925344E-2</v>
      </c>
      <c r="Q1736" s="1">
        <f t="shared" si="143"/>
        <v>1.3745600001420826</v>
      </c>
      <c r="R1736" s="1">
        <f t="shared" si="144"/>
        <v>0.94305555555183673</v>
      </c>
    </row>
    <row r="1737" spans="1:18" x14ac:dyDescent="0.35">
      <c r="A1737" s="1">
        <v>5618</v>
      </c>
      <c r="B1737" s="1">
        <v>165590</v>
      </c>
      <c r="C1737" s="1">
        <v>38787</v>
      </c>
      <c r="D1737" s="1">
        <v>12</v>
      </c>
      <c r="E1737" s="1">
        <v>2</v>
      </c>
      <c r="F1737" s="1">
        <v>1124</v>
      </c>
      <c r="G1737" s="1">
        <v>393</v>
      </c>
      <c r="H1737" s="2">
        <v>41495.604166666664</v>
      </c>
      <c r="I1737" s="2">
        <v>41495.661110000001</v>
      </c>
      <c r="J1737" s="1">
        <v>1</v>
      </c>
      <c r="K1737" s="1">
        <v>0</v>
      </c>
      <c r="L1737" s="2">
        <v>41494.659722222219</v>
      </c>
      <c r="M1737" s="1">
        <v>0</v>
      </c>
      <c r="N1737" s="1">
        <f t="shared" si="140"/>
        <v>5</v>
      </c>
      <c r="O1737" s="1">
        <f t="shared" si="141"/>
        <v>14</v>
      </c>
      <c r="P1737" s="1">
        <f t="shared" si="142"/>
        <v>5.6943333336676005E-2</v>
      </c>
      <c r="Q1737" s="1">
        <f t="shared" si="143"/>
        <v>1.3666400000802241</v>
      </c>
      <c r="R1737" s="1">
        <f t="shared" si="144"/>
        <v>0.94444444444525288</v>
      </c>
    </row>
    <row r="1738" spans="1:18" x14ac:dyDescent="0.35">
      <c r="A1738" s="1">
        <v>6146</v>
      </c>
      <c r="B1738" s="1">
        <v>174214</v>
      </c>
      <c r="C1738" s="1">
        <v>43012</v>
      </c>
      <c r="D1738" s="1">
        <v>12</v>
      </c>
      <c r="E1738" s="1">
        <v>3</v>
      </c>
      <c r="F1738" s="1">
        <v>1246</v>
      </c>
      <c r="G1738" s="1" t="s">
        <v>12</v>
      </c>
      <c r="H1738" s="2">
        <v>41536.364583333336</v>
      </c>
      <c r="I1738" s="2">
        <v>41536.78125</v>
      </c>
      <c r="J1738" s="1">
        <v>0</v>
      </c>
      <c r="K1738" s="1">
        <v>0</v>
      </c>
      <c r="L1738" s="2">
        <v>41535.418055555558</v>
      </c>
      <c r="M1738" s="1">
        <v>0</v>
      </c>
      <c r="N1738" s="1">
        <f t="shared" si="140"/>
        <v>4</v>
      </c>
      <c r="O1738" s="1">
        <f t="shared" si="141"/>
        <v>8</v>
      </c>
      <c r="P1738" s="1">
        <f t="shared" si="142"/>
        <v>0.41666666666424135</v>
      </c>
      <c r="Q1738" s="1">
        <f t="shared" si="143"/>
        <v>9.9999999999417923</v>
      </c>
      <c r="R1738" s="1">
        <f t="shared" si="144"/>
        <v>0.94652777777810115</v>
      </c>
    </row>
    <row r="1739" spans="1:18" x14ac:dyDescent="0.35">
      <c r="A1739" s="1">
        <v>7244</v>
      </c>
      <c r="B1739" s="1">
        <v>174595</v>
      </c>
      <c r="C1739" s="1">
        <v>43204</v>
      </c>
      <c r="D1739" s="1">
        <v>12</v>
      </c>
      <c r="E1739" s="1">
        <v>2</v>
      </c>
      <c r="F1739" s="1">
        <v>83</v>
      </c>
      <c r="G1739" s="1">
        <v>1384</v>
      </c>
      <c r="H1739" s="2">
        <v>41538.583333333336</v>
      </c>
      <c r="I1739" s="2">
        <v>41538.607340000002</v>
      </c>
      <c r="J1739" s="1">
        <v>1</v>
      </c>
      <c r="K1739" s="1">
        <v>0</v>
      </c>
      <c r="L1739" s="2">
        <v>41537.635416666664</v>
      </c>
      <c r="M1739" s="1">
        <v>0</v>
      </c>
      <c r="N1739" s="1">
        <f t="shared" si="140"/>
        <v>6</v>
      </c>
      <c r="O1739" s="1">
        <f t="shared" si="141"/>
        <v>14</v>
      </c>
      <c r="P1739" s="1">
        <f t="shared" si="142"/>
        <v>2.4006666666537058E-2</v>
      </c>
      <c r="Q1739" s="1">
        <f t="shared" si="143"/>
        <v>0.57615999999688938</v>
      </c>
      <c r="R1739" s="1">
        <f t="shared" si="144"/>
        <v>0.94791666667151731</v>
      </c>
    </row>
    <row r="1740" spans="1:18" x14ac:dyDescent="0.35">
      <c r="A1740" s="1">
        <v>7503</v>
      </c>
      <c r="B1740" s="1">
        <v>173587</v>
      </c>
      <c r="C1740" s="1">
        <v>38575</v>
      </c>
      <c r="D1740" s="1">
        <v>89</v>
      </c>
      <c r="E1740" s="1">
        <v>2</v>
      </c>
      <c r="F1740" s="1">
        <v>1106</v>
      </c>
      <c r="G1740" s="1">
        <v>393</v>
      </c>
      <c r="H1740" s="2">
        <v>41533.25</v>
      </c>
      <c r="I1740" s="2">
        <v>41533.300779999998</v>
      </c>
      <c r="J1740" s="1">
        <v>0</v>
      </c>
      <c r="K1740" s="1">
        <v>1</v>
      </c>
      <c r="L1740" s="2">
        <v>41532.300694444442</v>
      </c>
      <c r="M1740" s="1">
        <v>0</v>
      </c>
      <c r="N1740" s="1">
        <f t="shared" si="140"/>
        <v>1</v>
      </c>
      <c r="O1740" s="1">
        <f t="shared" si="141"/>
        <v>6</v>
      </c>
      <c r="P1740" s="1">
        <f t="shared" si="142"/>
        <v>5.0779999997757841E-2</v>
      </c>
      <c r="Q1740" s="1">
        <f t="shared" si="143"/>
        <v>1.2187199999461882</v>
      </c>
      <c r="R1740" s="1">
        <f t="shared" si="144"/>
        <v>0.9493055555576575</v>
      </c>
    </row>
    <row r="1741" spans="1:18" x14ac:dyDescent="0.35">
      <c r="A1741" s="1">
        <v>6160</v>
      </c>
      <c r="B1741" s="1">
        <v>183467</v>
      </c>
      <c r="C1741" s="1">
        <v>6281</v>
      </c>
      <c r="D1741" s="1">
        <v>12</v>
      </c>
      <c r="E1741" s="1">
        <v>3</v>
      </c>
      <c r="F1741" s="1">
        <v>1248</v>
      </c>
      <c r="G1741" s="1" t="s">
        <v>12</v>
      </c>
      <c r="H1741" s="2">
        <v>41586.375</v>
      </c>
      <c r="I1741" s="2">
        <v>41586.791669999999</v>
      </c>
      <c r="J1741" s="1">
        <v>0</v>
      </c>
      <c r="K1741" s="1">
        <v>0</v>
      </c>
      <c r="L1741" s="2">
        <v>41585.425000000003</v>
      </c>
      <c r="M1741" s="1">
        <v>0</v>
      </c>
      <c r="N1741" s="1">
        <f t="shared" si="140"/>
        <v>5</v>
      </c>
      <c r="O1741" s="1">
        <f t="shared" si="141"/>
        <v>9</v>
      </c>
      <c r="P1741" s="1">
        <f t="shared" si="142"/>
        <v>0.41666999999870313</v>
      </c>
      <c r="Q1741" s="1">
        <f t="shared" si="143"/>
        <v>10.000079999968875</v>
      </c>
      <c r="R1741" s="1">
        <f t="shared" si="144"/>
        <v>0.94999999999708962</v>
      </c>
    </row>
    <row r="1742" spans="1:18" x14ac:dyDescent="0.35">
      <c r="A1742" s="1">
        <v>6505</v>
      </c>
      <c r="B1742" s="1">
        <v>169590</v>
      </c>
      <c r="C1742" s="1">
        <v>34880</v>
      </c>
      <c r="D1742" s="1">
        <v>12</v>
      </c>
      <c r="E1742" s="1">
        <v>2</v>
      </c>
      <c r="F1742" s="1">
        <v>52</v>
      </c>
      <c r="G1742" s="1">
        <v>452</v>
      </c>
      <c r="H1742" s="2">
        <v>41514.802083333336</v>
      </c>
      <c r="I1742" s="2">
        <v>41514.843630000003</v>
      </c>
      <c r="J1742" s="1">
        <v>0</v>
      </c>
      <c r="K1742" s="1">
        <v>0</v>
      </c>
      <c r="L1742" s="2">
        <v>41513.852083333331</v>
      </c>
      <c r="M1742" s="1">
        <v>0</v>
      </c>
      <c r="N1742" s="1">
        <f t="shared" si="140"/>
        <v>3</v>
      </c>
      <c r="O1742" s="1">
        <f t="shared" si="141"/>
        <v>19</v>
      </c>
      <c r="P1742" s="1">
        <f t="shared" si="142"/>
        <v>4.1546666667272802E-2</v>
      </c>
      <c r="Q1742" s="1">
        <f t="shared" si="143"/>
        <v>0.99712000001454726</v>
      </c>
      <c r="R1742" s="1">
        <f t="shared" si="144"/>
        <v>0.95000000000436557</v>
      </c>
    </row>
    <row r="1743" spans="1:18" x14ac:dyDescent="0.35">
      <c r="A1743" s="1">
        <v>6255</v>
      </c>
      <c r="B1743" s="1">
        <v>171521</v>
      </c>
      <c r="C1743" s="1">
        <v>41581</v>
      </c>
      <c r="D1743" s="1">
        <v>12</v>
      </c>
      <c r="E1743" s="1">
        <v>3</v>
      </c>
      <c r="F1743" s="1">
        <v>1085</v>
      </c>
      <c r="G1743" s="1" t="s">
        <v>12</v>
      </c>
      <c r="H1743" s="2">
        <v>41522.875</v>
      </c>
      <c r="I1743" s="2">
        <v>41523.083330000001</v>
      </c>
      <c r="J1743" s="1">
        <v>0</v>
      </c>
      <c r="K1743" s="1">
        <v>0</v>
      </c>
      <c r="L1743" s="2">
        <v>41521.922222222223</v>
      </c>
      <c r="M1743" s="1">
        <v>0</v>
      </c>
      <c r="N1743" s="1">
        <f t="shared" si="140"/>
        <v>4</v>
      </c>
      <c r="O1743" s="1">
        <f t="shared" si="141"/>
        <v>21</v>
      </c>
      <c r="P1743" s="1">
        <f t="shared" si="142"/>
        <v>0.20833000000129687</v>
      </c>
      <c r="Q1743" s="1">
        <f t="shared" si="143"/>
        <v>4.9999200000311248</v>
      </c>
      <c r="R1743" s="1">
        <f t="shared" si="144"/>
        <v>0.95277777777664596</v>
      </c>
    </row>
    <row r="1744" spans="1:18" x14ac:dyDescent="0.35">
      <c r="A1744" s="1">
        <v>6406</v>
      </c>
      <c r="B1744" s="1">
        <v>180057</v>
      </c>
      <c r="C1744" s="1">
        <v>45709</v>
      </c>
      <c r="D1744" s="1">
        <v>12</v>
      </c>
      <c r="E1744" s="1">
        <v>2</v>
      </c>
      <c r="F1744" s="1">
        <v>1021</v>
      </c>
      <c r="G1744" s="1">
        <v>393</v>
      </c>
      <c r="H1744" s="2">
        <v>41568.375</v>
      </c>
      <c r="I1744" s="2">
        <v>41568.424319999998</v>
      </c>
      <c r="J1744" s="1">
        <v>1</v>
      </c>
      <c r="K1744" s="1">
        <v>0</v>
      </c>
      <c r="L1744" s="2">
        <v>41567.42083333333</v>
      </c>
      <c r="M1744" s="1">
        <v>0</v>
      </c>
      <c r="N1744" s="1">
        <f t="shared" si="140"/>
        <v>1</v>
      </c>
      <c r="O1744" s="1">
        <f t="shared" si="141"/>
        <v>9</v>
      </c>
      <c r="P1744" s="1">
        <f t="shared" si="142"/>
        <v>4.9319999998260755E-2</v>
      </c>
      <c r="Q1744" s="1">
        <f t="shared" si="143"/>
        <v>1.1836799999582581</v>
      </c>
      <c r="R1744" s="1">
        <f t="shared" si="144"/>
        <v>0.95416666667006211</v>
      </c>
    </row>
    <row r="1745" spans="1:18" x14ac:dyDescent="0.35">
      <c r="A1745" s="1">
        <v>7363</v>
      </c>
      <c r="B1745" s="1">
        <v>182539</v>
      </c>
      <c r="C1745" s="1">
        <v>38859</v>
      </c>
      <c r="D1745" s="1">
        <v>12</v>
      </c>
      <c r="E1745" s="1">
        <v>2</v>
      </c>
      <c r="F1745" s="1">
        <v>767</v>
      </c>
      <c r="G1745" s="1">
        <v>393</v>
      </c>
      <c r="H1745" s="2">
        <v>41579.645833333336</v>
      </c>
      <c r="I1745" s="2">
        <v>41579.724199999997</v>
      </c>
      <c r="J1745" s="1">
        <v>0</v>
      </c>
      <c r="K1745" s="1">
        <v>0</v>
      </c>
      <c r="L1745" s="2">
        <v>41578.69027777778</v>
      </c>
      <c r="M1745" s="1">
        <v>0</v>
      </c>
      <c r="N1745" s="1">
        <f t="shared" si="140"/>
        <v>5</v>
      </c>
      <c r="O1745" s="1">
        <f t="shared" si="141"/>
        <v>15</v>
      </c>
      <c r="P1745" s="1">
        <f t="shared" si="142"/>
        <v>7.8366666661167983E-2</v>
      </c>
      <c r="Q1745" s="1">
        <f t="shared" si="143"/>
        <v>1.8807999998680316</v>
      </c>
      <c r="R1745" s="1">
        <f t="shared" si="144"/>
        <v>0.95555555555620231</v>
      </c>
    </row>
    <row r="1746" spans="1:18" x14ac:dyDescent="0.35">
      <c r="A1746" s="1">
        <v>7227</v>
      </c>
      <c r="B1746" s="1">
        <v>177284</v>
      </c>
      <c r="C1746" s="1">
        <v>44345</v>
      </c>
      <c r="D1746" s="1">
        <v>12</v>
      </c>
      <c r="E1746" s="1">
        <v>2</v>
      </c>
      <c r="F1746" s="1">
        <v>1063</v>
      </c>
      <c r="G1746" s="1">
        <v>393</v>
      </c>
      <c r="H1746" s="2">
        <v>41553.166666666664</v>
      </c>
      <c r="I1746" s="2">
        <v>41553.207110000003</v>
      </c>
      <c r="J1746" s="1">
        <v>1</v>
      </c>
      <c r="K1746" s="1">
        <v>0</v>
      </c>
      <c r="L1746" s="2">
        <v>41552.209027777775</v>
      </c>
      <c r="M1746" s="1">
        <v>0</v>
      </c>
      <c r="N1746" s="1">
        <f t="shared" si="140"/>
        <v>7</v>
      </c>
      <c r="O1746" s="1">
        <f t="shared" si="141"/>
        <v>4</v>
      </c>
      <c r="P1746" s="1">
        <f t="shared" si="142"/>
        <v>4.0443333338771481E-2</v>
      </c>
      <c r="Q1746" s="1">
        <f t="shared" si="143"/>
        <v>0.97064000013051555</v>
      </c>
      <c r="R1746" s="1">
        <f t="shared" si="144"/>
        <v>0.95763888888905058</v>
      </c>
    </row>
    <row r="1747" spans="1:18" x14ac:dyDescent="0.35">
      <c r="A1747" s="1">
        <v>5510</v>
      </c>
      <c r="B1747" s="1">
        <v>185686</v>
      </c>
      <c r="C1747" s="1">
        <v>48067</v>
      </c>
      <c r="D1747" s="1">
        <v>85</v>
      </c>
      <c r="E1747" s="1">
        <v>2</v>
      </c>
      <c r="F1747" s="1">
        <v>458</v>
      </c>
      <c r="G1747" s="1">
        <v>393</v>
      </c>
      <c r="H1747" s="2">
        <v>41601.697916666664</v>
      </c>
      <c r="I1747" s="2">
        <v>41601.769480000003</v>
      </c>
      <c r="J1747" s="1">
        <v>1</v>
      </c>
      <c r="K1747" s="1">
        <v>0</v>
      </c>
      <c r="L1747" s="2">
        <v>41600.740277777775</v>
      </c>
      <c r="M1747" s="1">
        <v>0</v>
      </c>
      <c r="N1747" s="1">
        <f t="shared" si="140"/>
        <v>6</v>
      </c>
      <c r="O1747" s="1">
        <f t="shared" si="141"/>
        <v>16</v>
      </c>
      <c r="P1747" s="1">
        <f t="shared" si="142"/>
        <v>7.1563333338417578E-2</v>
      </c>
      <c r="Q1747" s="1">
        <f t="shared" si="143"/>
        <v>1.7175200001220219</v>
      </c>
      <c r="R1747" s="1">
        <f t="shared" si="144"/>
        <v>0.95763888888905058</v>
      </c>
    </row>
    <row r="1748" spans="1:18" x14ac:dyDescent="0.35">
      <c r="A1748" s="1">
        <v>6820</v>
      </c>
      <c r="B1748" s="1">
        <v>175623</v>
      </c>
      <c r="C1748" s="1">
        <v>43669</v>
      </c>
      <c r="D1748" s="1">
        <v>12</v>
      </c>
      <c r="E1748" s="1">
        <v>2</v>
      </c>
      <c r="F1748" s="1">
        <v>105</v>
      </c>
      <c r="G1748" s="1">
        <v>1371</v>
      </c>
      <c r="H1748" s="2">
        <v>41545.291666666664</v>
      </c>
      <c r="I1748" s="2">
        <v>41545.314579999998</v>
      </c>
      <c r="J1748" s="1">
        <v>0</v>
      </c>
      <c r="K1748" s="1">
        <v>0</v>
      </c>
      <c r="L1748" s="2">
        <v>41544.332638888889</v>
      </c>
      <c r="M1748" s="1">
        <v>0</v>
      </c>
      <c r="N1748" s="1">
        <f t="shared" si="140"/>
        <v>6</v>
      </c>
      <c r="O1748" s="1">
        <f t="shared" si="141"/>
        <v>7</v>
      </c>
      <c r="P1748" s="1">
        <f t="shared" si="142"/>
        <v>2.2913333334145136E-2</v>
      </c>
      <c r="Q1748" s="1">
        <f t="shared" si="143"/>
        <v>0.54992000001948327</v>
      </c>
      <c r="R1748" s="1">
        <f t="shared" si="144"/>
        <v>0.95902777777519077</v>
      </c>
    </row>
    <row r="1749" spans="1:18" x14ac:dyDescent="0.35">
      <c r="A1749" s="1">
        <v>6321</v>
      </c>
      <c r="B1749" s="1">
        <v>138921</v>
      </c>
      <c r="C1749" s="1">
        <v>23488</v>
      </c>
      <c r="D1749" s="1">
        <v>85</v>
      </c>
      <c r="E1749" s="1">
        <v>2</v>
      </c>
      <c r="F1749" s="1">
        <v>168</v>
      </c>
      <c r="G1749" s="1">
        <v>1097</v>
      </c>
      <c r="H1749" s="2">
        <v>41328.916666666664</v>
      </c>
      <c r="I1749" s="2">
        <v>41329</v>
      </c>
      <c r="J1749" s="1">
        <v>1</v>
      </c>
      <c r="K1749" s="1">
        <v>0</v>
      </c>
      <c r="L1749" s="2">
        <v>41327.95416666667</v>
      </c>
      <c r="M1749" s="1">
        <v>0</v>
      </c>
      <c r="N1749" s="1">
        <f t="shared" si="140"/>
        <v>6</v>
      </c>
      <c r="O1749" s="1">
        <f t="shared" si="141"/>
        <v>22</v>
      </c>
      <c r="P1749" s="1">
        <f t="shared" si="142"/>
        <v>8.3333333335758653E-2</v>
      </c>
      <c r="Q1749" s="1">
        <f t="shared" si="143"/>
        <v>2.0000000000582077</v>
      </c>
      <c r="R1749" s="1">
        <f t="shared" si="144"/>
        <v>0.96249999999417923</v>
      </c>
    </row>
    <row r="1750" spans="1:18" x14ac:dyDescent="0.35">
      <c r="A1750" s="1">
        <v>7254</v>
      </c>
      <c r="B1750" s="1">
        <v>185548</v>
      </c>
      <c r="C1750" s="1">
        <v>48521</v>
      </c>
      <c r="D1750" s="1">
        <v>12</v>
      </c>
      <c r="E1750" s="1">
        <v>2</v>
      </c>
      <c r="F1750" s="1">
        <v>1096</v>
      </c>
      <c r="G1750" s="1">
        <v>1384</v>
      </c>
      <c r="H1750" s="2">
        <v>41600.84375</v>
      </c>
      <c r="I1750" s="2">
        <v>41600.931570000001</v>
      </c>
      <c r="J1750" s="1">
        <v>1</v>
      </c>
      <c r="K1750" s="1">
        <v>0</v>
      </c>
      <c r="L1750" s="2">
        <v>41599.881249999999</v>
      </c>
      <c r="M1750" s="1">
        <v>0</v>
      </c>
      <c r="N1750" s="1">
        <f t="shared" si="140"/>
        <v>5</v>
      </c>
      <c r="O1750" s="1">
        <f t="shared" si="141"/>
        <v>20</v>
      </c>
      <c r="P1750" s="1">
        <f t="shared" si="142"/>
        <v>8.7820000000647269E-2</v>
      </c>
      <c r="Q1750" s="1">
        <f t="shared" si="143"/>
        <v>2.1076800000155345</v>
      </c>
      <c r="R1750" s="1">
        <f t="shared" si="144"/>
        <v>0.96250000000145519</v>
      </c>
    </row>
    <row r="1751" spans="1:18" x14ac:dyDescent="0.35">
      <c r="A1751" s="1">
        <v>5700</v>
      </c>
      <c r="B1751" s="1">
        <v>177048</v>
      </c>
      <c r="C1751" s="1">
        <v>41019</v>
      </c>
      <c r="D1751" s="1">
        <v>85</v>
      </c>
      <c r="E1751" s="1">
        <v>2</v>
      </c>
      <c r="F1751" s="1">
        <v>1111</v>
      </c>
      <c r="G1751" s="1">
        <v>393</v>
      </c>
      <c r="H1751" s="2">
        <v>41551.6875</v>
      </c>
      <c r="I1751" s="2">
        <v>41551.76784</v>
      </c>
      <c r="J1751" s="1">
        <v>0</v>
      </c>
      <c r="K1751" s="1">
        <v>0</v>
      </c>
      <c r="L1751" s="2">
        <v>41550.722916666666</v>
      </c>
      <c r="M1751" s="1">
        <v>0</v>
      </c>
      <c r="N1751" s="1">
        <f t="shared" si="140"/>
        <v>5</v>
      </c>
      <c r="O1751" s="1">
        <f t="shared" si="141"/>
        <v>16</v>
      </c>
      <c r="P1751" s="1">
        <f t="shared" si="142"/>
        <v>8.0340000000433065E-2</v>
      </c>
      <c r="Q1751" s="1">
        <f t="shared" si="143"/>
        <v>1.9281600000103936</v>
      </c>
      <c r="R1751" s="1">
        <f t="shared" si="144"/>
        <v>0.96458333333430346</v>
      </c>
    </row>
    <row r="1752" spans="1:18" x14ac:dyDescent="0.35">
      <c r="A1752" s="1">
        <v>7972</v>
      </c>
      <c r="B1752" s="1">
        <v>171665</v>
      </c>
      <c r="C1752" s="1">
        <v>41659</v>
      </c>
      <c r="D1752" s="1">
        <v>12</v>
      </c>
      <c r="E1752" s="1">
        <v>3</v>
      </c>
      <c r="F1752" s="1">
        <v>901</v>
      </c>
      <c r="G1752" s="1" t="s">
        <v>12</v>
      </c>
      <c r="H1752" s="2">
        <v>41523.625</v>
      </c>
      <c r="I1752" s="2">
        <v>41523.833330000001</v>
      </c>
      <c r="J1752" s="1">
        <v>0</v>
      </c>
      <c r="K1752" s="1">
        <v>0</v>
      </c>
      <c r="L1752" s="2">
        <v>41522.65347222222</v>
      </c>
      <c r="M1752" s="1">
        <v>0</v>
      </c>
      <c r="N1752" s="1">
        <f t="shared" si="140"/>
        <v>5</v>
      </c>
      <c r="O1752" s="1">
        <f t="shared" si="141"/>
        <v>15</v>
      </c>
      <c r="P1752" s="1">
        <f t="shared" si="142"/>
        <v>0.20833000000129687</v>
      </c>
      <c r="Q1752" s="1">
        <f t="shared" si="143"/>
        <v>4.9999200000311248</v>
      </c>
      <c r="R1752" s="1">
        <f t="shared" si="144"/>
        <v>0.97152777777955635</v>
      </c>
    </row>
    <row r="1753" spans="1:18" x14ac:dyDescent="0.35">
      <c r="A1753" s="1">
        <v>5531</v>
      </c>
      <c r="B1753" s="1">
        <v>169103</v>
      </c>
      <c r="C1753" s="1">
        <v>40584</v>
      </c>
      <c r="D1753" s="1">
        <v>65</v>
      </c>
      <c r="E1753" s="1">
        <v>2</v>
      </c>
      <c r="F1753" s="1">
        <v>393</v>
      </c>
      <c r="G1753" s="1">
        <v>722</v>
      </c>
      <c r="H1753" s="2">
        <v>41511.84375</v>
      </c>
      <c r="I1753" s="2">
        <v>41511.962330000002</v>
      </c>
      <c r="J1753" s="1">
        <v>0</v>
      </c>
      <c r="K1753" s="1">
        <v>0</v>
      </c>
      <c r="L1753" s="2">
        <v>41510.868750000001</v>
      </c>
      <c r="M1753" s="1">
        <v>0</v>
      </c>
      <c r="N1753" s="1">
        <f t="shared" si="140"/>
        <v>7</v>
      </c>
      <c r="O1753" s="1">
        <f t="shared" si="141"/>
        <v>20</v>
      </c>
      <c r="P1753" s="1">
        <f t="shared" si="142"/>
        <v>0.11858000000211177</v>
      </c>
      <c r="Q1753" s="1">
        <f t="shared" si="143"/>
        <v>2.8459200000506826</v>
      </c>
      <c r="R1753" s="1">
        <f t="shared" si="144"/>
        <v>0.97499999999854481</v>
      </c>
    </row>
    <row r="1754" spans="1:18" x14ac:dyDescent="0.35">
      <c r="A1754" s="1">
        <v>5679</v>
      </c>
      <c r="B1754" s="1">
        <v>166029</v>
      </c>
      <c r="C1754" s="1">
        <v>39013</v>
      </c>
      <c r="D1754" s="1">
        <v>12</v>
      </c>
      <c r="E1754" s="1">
        <v>2</v>
      </c>
      <c r="F1754" s="1">
        <v>1263</v>
      </c>
      <c r="G1754" s="1">
        <v>393</v>
      </c>
      <c r="H1754" s="2">
        <v>41497.5625</v>
      </c>
      <c r="I1754" s="2">
        <v>41497.611190000003</v>
      </c>
      <c r="J1754" s="1">
        <v>1</v>
      </c>
      <c r="K1754" s="1">
        <v>0</v>
      </c>
      <c r="L1754" s="2">
        <v>41496.577777777777</v>
      </c>
      <c r="M1754" s="1">
        <v>0</v>
      </c>
      <c r="N1754" s="1">
        <f t="shared" si="140"/>
        <v>7</v>
      </c>
      <c r="O1754" s="1">
        <f t="shared" si="141"/>
        <v>13</v>
      </c>
      <c r="P1754" s="1">
        <f t="shared" si="142"/>
        <v>4.8690000003261957E-2</v>
      </c>
      <c r="Q1754" s="1">
        <f t="shared" si="143"/>
        <v>1.168560000078287</v>
      </c>
      <c r="R1754" s="1">
        <f t="shared" si="144"/>
        <v>0.98472222222335404</v>
      </c>
    </row>
    <row r="1755" spans="1:18" x14ac:dyDescent="0.35">
      <c r="A1755" s="1">
        <v>7442</v>
      </c>
      <c r="B1755" s="1">
        <v>180734</v>
      </c>
      <c r="C1755" s="1">
        <v>46033</v>
      </c>
      <c r="D1755" s="1">
        <v>89</v>
      </c>
      <c r="E1755" s="1">
        <v>2</v>
      </c>
      <c r="F1755" s="1">
        <v>58</v>
      </c>
      <c r="G1755" s="1">
        <v>393</v>
      </c>
      <c r="H1755" s="2">
        <v>41572.291666666664</v>
      </c>
      <c r="I1755" s="2">
        <v>41572.399380000003</v>
      </c>
      <c r="J1755" s="1">
        <v>1</v>
      </c>
      <c r="K1755" s="1">
        <v>0</v>
      </c>
      <c r="L1755" s="2">
        <v>41571.306944444441</v>
      </c>
      <c r="M1755" s="1">
        <v>0</v>
      </c>
      <c r="N1755" s="1">
        <f t="shared" si="140"/>
        <v>5</v>
      </c>
      <c r="O1755" s="1">
        <f t="shared" si="141"/>
        <v>7</v>
      </c>
      <c r="P1755" s="1">
        <f t="shared" si="142"/>
        <v>0.10771333333832445</v>
      </c>
      <c r="Q1755" s="1">
        <f t="shared" si="143"/>
        <v>2.5851200001197867</v>
      </c>
      <c r="R1755" s="1">
        <f t="shared" si="144"/>
        <v>0.98472222222335404</v>
      </c>
    </row>
    <row r="1756" spans="1:18" x14ac:dyDescent="0.35">
      <c r="A1756" s="1">
        <v>6896</v>
      </c>
      <c r="B1756" s="1">
        <v>183494</v>
      </c>
      <c r="C1756" s="1">
        <v>47461</v>
      </c>
      <c r="D1756" s="1">
        <v>12</v>
      </c>
      <c r="E1756" s="1">
        <v>1</v>
      </c>
      <c r="F1756" s="1">
        <v>393</v>
      </c>
      <c r="G1756" s="1" t="s">
        <v>12</v>
      </c>
      <c r="H1756" s="2">
        <v>41586.510416666664</v>
      </c>
      <c r="I1756" s="2">
        <v>41587.999309999999</v>
      </c>
      <c r="J1756" s="1">
        <v>1</v>
      </c>
      <c r="K1756" s="1">
        <v>0</v>
      </c>
      <c r="L1756" s="2">
        <v>41585.522916666669</v>
      </c>
      <c r="M1756" s="1">
        <v>0</v>
      </c>
      <c r="N1756" s="1">
        <f t="shared" si="140"/>
        <v>5</v>
      </c>
      <c r="O1756" s="1">
        <f t="shared" si="141"/>
        <v>12</v>
      </c>
      <c r="P1756" s="1">
        <f t="shared" si="142"/>
        <v>1.4888933333349996</v>
      </c>
      <c r="Q1756" s="1">
        <f t="shared" si="143"/>
        <v>35.733440000039991</v>
      </c>
      <c r="R1756" s="1">
        <f t="shared" si="144"/>
        <v>0.98749999999563443</v>
      </c>
    </row>
    <row r="1757" spans="1:18" x14ac:dyDescent="0.35">
      <c r="A1757" s="1">
        <v>7226</v>
      </c>
      <c r="B1757" s="1">
        <v>175530</v>
      </c>
      <c r="C1757" s="1">
        <v>3421</v>
      </c>
      <c r="D1757" s="1">
        <v>12</v>
      </c>
      <c r="E1757" s="1">
        <v>2</v>
      </c>
      <c r="F1757" s="1">
        <v>1384</v>
      </c>
      <c r="G1757" s="1">
        <v>269</v>
      </c>
      <c r="H1757" s="2">
        <v>41544.5625</v>
      </c>
      <c r="I1757" s="2">
        <v>41544.636590000002</v>
      </c>
      <c r="J1757" s="1">
        <v>0</v>
      </c>
      <c r="K1757" s="1">
        <v>0</v>
      </c>
      <c r="L1757" s="2">
        <v>41543.573611111111</v>
      </c>
      <c r="M1757" s="1">
        <v>0</v>
      </c>
      <c r="N1757" s="1">
        <f t="shared" si="140"/>
        <v>5</v>
      </c>
      <c r="O1757" s="1">
        <f t="shared" si="141"/>
        <v>13</v>
      </c>
      <c r="P1757" s="1">
        <f t="shared" si="142"/>
        <v>7.4090000001888257E-2</v>
      </c>
      <c r="Q1757" s="1">
        <f t="shared" si="143"/>
        <v>1.7781600000453182</v>
      </c>
      <c r="R1757" s="1">
        <f t="shared" si="144"/>
        <v>0.98888888888905058</v>
      </c>
    </row>
    <row r="1758" spans="1:18" x14ac:dyDescent="0.35">
      <c r="A1758" s="1">
        <v>7975</v>
      </c>
      <c r="B1758" s="1">
        <v>176845</v>
      </c>
      <c r="C1758" s="1">
        <v>44126</v>
      </c>
      <c r="D1758" s="1">
        <v>85</v>
      </c>
      <c r="E1758" s="1">
        <v>2</v>
      </c>
      <c r="F1758" s="1">
        <v>167</v>
      </c>
      <c r="G1758" s="1">
        <v>1384</v>
      </c>
      <c r="H1758" s="2">
        <v>41550.729166666664</v>
      </c>
      <c r="I1758" s="2">
        <v>41550.75791</v>
      </c>
      <c r="J1758" s="1">
        <v>1</v>
      </c>
      <c r="K1758" s="1">
        <v>0</v>
      </c>
      <c r="L1758" s="2">
        <v>41549.739583333336</v>
      </c>
      <c r="M1758" s="1">
        <v>0</v>
      </c>
      <c r="N1758" s="1">
        <f t="shared" si="140"/>
        <v>4</v>
      </c>
      <c r="O1758" s="1">
        <f t="shared" si="141"/>
        <v>17</v>
      </c>
      <c r="P1758" s="1">
        <f t="shared" si="142"/>
        <v>2.8743333336024079E-2</v>
      </c>
      <c r="Q1758" s="1">
        <f t="shared" si="143"/>
        <v>0.68984000006457791</v>
      </c>
      <c r="R1758" s="1">
        <f t="shared" si="144"/>
        <v>0.98958333332848269</v>
      </c>
    </row>
    <row r="1759" spans="1:18" x14ac:dyDescent="0.35">
      <c r="A1759" s="1">
        <v>6777</v>
      </c>
      <c r="B1759" s="1">
        <v>180045</v>
      </c>
      <c r="C1759" s="1">
        <v>45701</v>
      </c>
      <c r="D1759" s="1">
        <v>12</v>
      </c>
      <c r="E1759" s="1">
        <v>2</v>
      </c>
      <c r="F1759" s="1">
        <v>1243</v>
      </c>
      <c r="G1759" s="1">
        <v>393</v>
      </c>
      <c r="H1759" s="2">
        <v>41568.104166666664</v>
      </c>
      <c r="I1759" s="2">
        <v>41568.137770000001</v>
      </c>
      <c r="J1759" s="1">
        <v>1</v>
      </c>
      <c r="K1759" s="1">
        <v>0</v>
      </c>
      <c r="L1759" s="2">
        <v>41567.114583333336</v>
      </c>
      <c r="M1759" s="1">
        <v>0</v>
      </c>
      <c r="N1759" s="1">
        <f t="shared" si="140"/>
        <v>1</v>
      </c>
      <c r="O1759" s="1">
        <f t="shared" si="141"/>
        <v>2</v>
      </c>
      <c r="P1759" s="1">
        <f t="shared" si="142"/>
        <v>3.3603333336941432E-2</v>
      </c>
      <c r="Q1759" s="1">
        <f t="shared" si="143"/>
        <v>0.80648000008659437</v>
      </c>
      <c r="R1759" s="1">
        <f t="shared" si="144"/>
        <v>0.98958333332848269</v>
      </c>
    </row>
    <row r="1760" spans="1:18" x14ac:dyDescent="0.35">
      <c r="A1760" s="1">
        <v>6411</v>
      </c>
      <c r="B1760" s="1">
        <v>174527</v>
      </c>
      <c r="C1760" s="1">
        <v>43174</v>
      </c>
      <c r="D1760" s="1">
        <v>12</v>
      </c>
      <c r="E1760" s="1">
        <v>2</v>
      </c>
      <c r="F1760" s="1">
        <v>1281</v>
      </c>
      <c r="G1760" s="1">
        <v>1017</v>
      </c>
      <c r="H1760" s="2">
        <v>41538.395833333336</v>
      </c>
      <c r="I1760" s="2">
        <v>41538.46542</v>
      </c>
      <c r="J1760" s="1">
        <v>0</v>
      </c>
      <c r="K1760" s="1">
        <v>0</v>
      </c>
      <c r="L1760" s="2">
        <v>41537.405555555553</v>
      </c>
      <c r="M1760" s="1">
        <v>0</v>
      </c>
      <c r="N1760" s="1">
        <f t="shared" si="140"/>
        <v>6</v>
      </c>
      <c r="O1760" s="1">
        <f t="shared" si="141"/>
        <v>9</v>
      </c>
      <c r="P1760" s="1">
        <f t="shared" si="142"/>
        <v>6.9586666664690711E-2</v>
      </c>
      <c r="Q1760" s="1">
        <f t="shared" si="143"/>
        <v>1.6700799999525771</v>
      </c>
      <c r="R1760" s="1">
        <f t="shared" si="144"/>
        <v>0.99027777778246673</v>
      </c>
    </row>
    <row r="1761" spans="1:18" x14ac:dyDescent="0.35">
      <c r="A1761" s="1">
        <v>5595</v>
      </c>
      <c r="B1761" s="1">
        <v>168966</v>
      </c>
      <c r="C1761" s="1">
        <v>12750</v>
      </c>
      <c r="D1761" s="1">
        <v>12</v>
      </c>
      <c r="E1761" s="1">
        <v>3</v>
      </c>
      <c r="F1761" s="1">
        <v>1173</v>
      </c>
      <c r="G1761" s="1" t="s">
        <v>12</v>
      </c>
      <c r="H1761" s="2">
        <v>41511.416666666664</v>
      </c>
      <c r="I1761" s="2">
        <v>41511.833330000001</v>
      </c>
      <c r="J1761" s="1">
        <v>1</v>
      </c>
      <c r="K1761" s="1">
        <v>0</v>
      </c>
      <c r="L1761" s="2">
        <v>41510.425000000003</v>
      </c>
      <c r="M1761" s="1">
        <v>0</v>
      </c>
      <c r="N1761" s="1">
        <f t="shared" si="140"/>
        <v>7</v>
      </c>
      <c r="O1761" s="1">
        <f t="shared" si="141"/>
        <v>10</v>
      </c>
      <c r="P1761" s="1">
        <f t="shared" si="142"/>
        <v>0.41666333333705552</v>
      </c>
      <c r="Q1761" s="1">
        <f t="shared" si="143"/>
        <v>9.9999200000893325</v>
      </c>
      <c r="R1761" s="1">
        <f t="shared" si="144"/>
        <v>0.99166666666133096</v>
      </c>
    </row>
    <row r="1762" spans="1:18" x14ac:dyDescent="0.35">
      <c r="A1762" s="1">
        <v>7080</v>
      </c>
      <c r="B1762" s="1">
        <v>181767</v>
      </c>
      <c r="C1762" s="1">
        <v>46610</v>
      </c>
      <c r="D1762" s="1">
        <v>12</v>
      </c>
      <c r="E1762" s="1">
        <v>2</v>
      </c>
      <c r="F1762" s="1">
        <v>1025</v>
      </c>
      <c r="G1762" s="1">
        <v>452</v>
      </c>
      <c r="H1762" s="2">
        <v>41577.854166666664</v>
      </c>
      <c r="I1762" s="2">
        <v>41577.90309</v>
      </c>
      <c r="J1762" s="1">
        <v>1</v>
      </c>
      <c r="K1762" s="1">
        <v>0</v>
      </c>
      <c r="L1762" s="2">
        <v>41576.862500000003</v>
      </c>
      <c r="M1762" s="1">
        <v>0</v>
      </c>
      <c r="N1762" s="1">
        <f t="shared" si="140"/>
        <v>3</v>
      </c>
      <c r="O1762" s="1">
        <f t="shared" si="141"/>
        <v>20</v>
      </c>
      <c r="P1762" s="1">
        <f t="shared" si="142"/>
        <v>4.8923333335551433E-2</v>
      </c>
      <c r="Q1762" s="1">
        <f t="shared" si="143"/>
        <v>1.1741600000532344</v>
      </c>
      <c r="R1762" s="1">
        <f t="shared" si="144"/>
        <v>0.99166666666133096</v>
      </c>
    </row>
    <row r="1763" spans="1:18" x14ac:dyDescent="0.35">
      <c r="A1763" s="1">
        <v>5668</v>
      </c>
      <c r="B1763" s="1">
        <v>172620</v>
      </c>
      <c r="C1763" s="1">
        <v>42215</v>
      </c>
      <c r="D1763" s="1">
        <v>12</v>
      </c>
      <c r="E1763" s="1">
        <v>3</v>
      </c>
      <c r="F1763" s="1">
        <v>1010</v>
      </c>
      <c r="G1763" s="1" t="s">
        <v>12</v>
      </c>
      <c r="H1763" s="2">
        <v>41528.34375</v>
      </c>
      <c r="I1763" s="2">
        <v>41528.71875</v>
      </c>
      <c r="J1763" s="1">
        <v>0</v>
      </c>
      <c r="K1763" s="1">
        <v>1</v>
      </c>
      <c r="L1763" s="2">
        <v>41527.351388888892</v>
      </c>
      <c r="M1763" s="1">
        <v>0</v>
      </c>
      <c r="N1763" s="1">
        <f t="shared" si="140"/>
        <v>3</v>
      </c>
      <c r="O1763" s="1">
        <f t="shared" si="141"/>
        <v>8</v>
      </c>
      <c r="P1763" s="1">
        <f t="shared" si="142"/>
        <v>0.375</v>
      </c>
      <c r="Q1763" s="1">
        <f t="shared" si="143"/>
        <v>9</v>
      </c>
      <c r="R1763" s="1">
        <f t="shared" si="144"/>
        <v>0.99236111110803904</v>
      </c>
    </row>
    <row r="1764" spans="1:18" x14ac:dyDescent="0.35">
      <c r="A1764" s="1">
        <v>6922</v>
      </c>
      <c r="B1764" s="1">
        <v>180643</v>
      </c>
      <c r="C1764" s="1">
        <v>17543</v>
      </c>
      <c r="D1764" s="1">
        <v>24</v>
      </c>
      <c r="E1764" s="1">
        <v>2</v>
      </c>
      <c r="F1764" s="1">
        <v>293</v>
      </c>
      <c r="G1764" s="1">
        <v>585</v>
      </c>
      <c r="H1764" s="2">
        <v>41571.6875</v>
      </c>
      <c r="I1764" s="2">
        <v>41571.71716</v>
      </c>
      <c r="J1764" s="1">
        <v>0</v>
      </c>
      <c r="K1764" s="1">
        <v>0</v>
      </c>
      <c r="L1764" s="2">
        <v>41570.695138888892</v>
      </c>
      <c r="M1764" s="1">
        <v>0</v>
      </c>
      <c r="N1764" s="1">
        <f t="shared" si="140"/>
        <v>4</v>
      </c>
      <c r="O1764" s="1">
        <f t="shared" si="141"/>
        <v>16</v>
      </c>
      <c r="P1764" s="1">
        <f t="shared" si="142"/>
        <v>2.9660000000149012E-2</v>
      </c>
      <c r="Q1764" s="1">
        <f t="shared" si="143"/>
        <v>0.71184000000357628</v>
      </c>
      <c r="R1764" s="1">
        <f t="shared" si="144"/>
        <v>0.99236111110803904</v>
      </c>
    </row>
    <row r="1765" spans="1:18" x14ac:dyDescent="0.35">
      <c r="A1765" s="1">
        <v>7315</v>
      </c>
      <c r="B1765" s="1">
        <v>168426</v>
      </c>
      <c r="C1765" s="1">
        <v>40271</v>
      </c>
      <c r="D1765" s="1">
        <v>85</v>
      </c>
      <c r="E1765" s="1">
        <v>2</v>
      </c>
      <c r="F1765" s="1">
        <v>393</v>
      </c>
      <c r="G1765" s="1">
        <v>344</v>
      </c>
      <c r="H1765" s="2">
        <v>41508.489583333336</v>
      </c>
      <c r="I1765" s="2">
        <v>41508.593939999999</v>
      </c>
      <c r="J1765" s="1">
        <v>0</v>
      </c>
      <c r="K1765" s="1">
        <v>0</v>
      </c>
      <c r="L1765" s="2">
        <v>41507.493055555555</v>
      </c>
      <c r="M1765" s="1">
        <v>0</v>
      </c>
      <c r="N1765" s="1">
        <f t="shared" si="140"/>
        <v>4</v>
      </c>
      <c r="O1765" s="1">
        <f t="shared" si="141"/>
        <v>11</v>
      </c>
      <c r="P1765" s="1">
        <f t="shared" si="142"/>
        <v>0.10435666666307952</v>
      </c>
      <c r="Q1765" s="1">
        <f t="shared" si="143"/>
        <v>2.5045599999139085</v>
      </c>
      <c r="R1765" s="1">
        <f t="shared" si="144"/>
        <v>0.99652777778101154</v>
      </c>
    </row>
    <row r="1766" spans="1:18" x14ac:dyDescent="0.35">
      <c r="A1766" s="1">
        <v>7365</v>
      </c>
      <c r="B1766" s="1">
        <v>178653</v>
      </c>
      <c r="C1766" s="1">
        <v>45034</v>
      </c>
      <c r="D1766" s="1">
        <v>12</v>
      </c>
      <c r="E1766" s="1">
        <v>2</v>
      </c>
      <c r="F1766" s="1">
        <v>330</v>
      </c>
      <c r="G1766" s="1">
        <v>393</v>
      </c>
      <c r="H1766" s="2">
        <v>41560.416666666664</v>
      </c>
      <c r="I1766" s="2">
        <v>41560.533940000001</v>
      </c>
      <c r="J1766" s="1">
        <v>0</v>
      </c>
      <c r="K1766" s="1">
        <v>0</v>
      </c>
      <c r="L1766" s="2">
        <v>41559.418055555558</v>
      </c>
      <c r="M1766" s="1">
        <v>0</v>
      </c>
      <c r="N1766" s="1">
        <f t="shared" si="140"/>
        <v>7</v>
      </c>
      <c r="O1766" s="1">
        <f t="shared" si="141"/>
        <v>10</v>
      </c>
      <c r="P1766" s="1">
        <f t="shared" si="142"/>
        <v>0.11727333333692513</v>
      </c>
      <c r="Q1766" s="1">
        <f t="shared" si="143"/>
        <v>2.8145600000862032</v>
      </c>
      <c r="R1766" s="1">
        <f t="shared" si="144"/>
        <v>0.99861111110658385</v>
      </c>
    </row>
    <row r="1767" spans="1:18" x14ac:dyDescent="0.35">
      <c r="A1767" s="1">
        <v>6028</v>
      </c>
      <c r="B1767" s="1">
        <v>184847</v>
      </c>
      <c r="C1767" s="1">
        <v>48149</v>
      </c>
      <c r="D1767" s="1">
        <v>12</v>
      </c>
      <c r="E1767" s="1">
        <v>2</v>
      </c>
      <c r="F1767" s="1">
        <v>515</v>
      </c>
      <c r="G1767" s="1">
        <v>393</v>
      </c>
      <c r="H1767" s="2">
        <v>41595.5625</v>
      </c>
      <c r="I1767" s="2">
        <v>41595.626479999999</v>
      </c>
      <c r="J1767" s="1">
        <v>1</v>
      </c>
      <c r="K1767" s="1">
        <v>0</v>
      </c>
      <c r="L1767" s="2">
        <v>41594.563194444447</v>
      </c>
      <c r="M1767" s="1">
        <v>0</v>
      </c>
      <c r="N1767" s="1">
        <f t="shared" si="140"/>
        <v>7</v>
      </c>
      <c r="O1767" s="1">
        <f t="shared" si="141"/>
        <v>13</v>
      </c>
      <c r="P1767" s="1">
        <f t="shared" si="142"/>
        <v>6.3979999998991843E-2</v>
      </c>
      <c r="Q1767" s="1">
        <f t="shared" si="143"/>
        <v>1.5355199999758042</v>
      </c>
      <c r="R1767" s="1">
        <f t="shared" si="144"/>
        <v>0.99930555555329192</v>
      </c>
    </row>
    <row r="1768" spans="1:18" x14ac:dyDescent="0.35">
      <c r="A1768" s="1">
        <v>6814</v>
      </c>
      <c r="B1768" s="1">
        <v>177899</v>
      </c>
      <c r="C1768" s="1">
        <v>43185</v>
      </c>
      <c r="D1768" s="1">
        <v>89</v>
      </c>
      <c r="E1768" s="1">
        <v>2</v>
      </c>
      <c r="F1768" s="1">
        <v>1108</v>
      </c>
      <c r="G1768" s="1">
        <v>1390</v>
      </c>
      <c r="H1768" s="2">
        <v>41556.875</v>
      </c>
      <c r="I1768" s="2">
        <v>41556.908159999999</v>
      </c>
      <c r="J1768" s="1">
        <v>0</v>
      </c>
      <c r="K1768" s="1">
        <v>0</v>
      </c>
      <c r="L1768" s="2">
        <v>41555.873611111114</v>
      </c>
      <c r="M1768" s="1">
        <v>0</v>
      </c>
      <c r="N1768" s="1">
        <f t="shared" si="140"/>
        <v>3</v>
      </c>
      <c r="O1768" s="1">
        <f t="shared" si="141"/>
        <v>21</v>
      </c>
      <c r="P1768" s="1">
        <f t="shared" si="142"/>
        <v>3.3159999999043066E-2</v>
      </c>
      <c r="Q1768" s="1">
        <f t="shared" si="143"/>
        <v>0.79583999997703359</v>
      </c>
      <c r="R1768" s="1">
        <f t="shared" si="144"/>
        <v>1.0013888888861402</v>
      </c>
    </row>
    <row r="1769" spans="1:18" x14ac:dyDescent="0.35">
      <c r="A1769" s="1">
        <v>7271</v>
      </c>
      <c r="B1769" s="1">
        <v>174232</v>
      </c>
      <c r="C1769" s="1">
        <v>43024</v>
      </c>
      <c r="D1769" s="1">
        <v>89</v>
      </c>
      <c r="E1769" s="1">
        <v>2</v>
      </c>
      <c r="F1769" s="1">
        <v>393</v>
      </c>
      <c r="G1769" s="1">
        <v>1237</v>
      </c>
      <c r="H1769" s="2">
        <v>41536.479166666664</v>
      </c>
      <c r="I1769" s="2">
        <v>41536.57359</v>
      </c>
      <c r="J1769" s="1">
        <v>1</v>
      </c>
      <c r="K1769" s="1">
        <v>0</v>
      </c>
      <c r="L1769" s="2">
        <v>41535.47152777778</v>
      </c>
      <c r="M1769" s="1">
        <v>0</v>
      </c>
      <c r="N1769" s="1">
        <f t="shared" si="140"/>
        <v>4</v>
      </c>
      <c r="O1769" s="1">
        <f t="shared" si="141"/>
        <v>11</v>
      </c>
      <c r="P1769" s="1">
        <f t="shared" si="142"/>
        <v>9.4423333335726056E-2</v>
      </c>
      <c r="Q1769" s="1">
        <f t="shared" si="143"/>
        <v>2.2661600000574253</v>
      </c>
      <c r="R1769" s="1">
        <f t="shared" si="144"/>
        <v>1.007638888884685</v>
      </c>
    </row>
    <row r="1770" spans="1:18" x14ac:dyDescent="0.35">
      <c r="A1770" s="1">
        <v>6980</v>
      </c>
      <c r="B1770" s="1">
        <v>165651</v>
      </c>
      <c r="C1770" s="1">
        <v>38818</v>
      </c>
      <c r="D1770" s="1">
        <v>12</v>
      </c>
      <c r="E1770" s="1">
        <v>2</v>
      </c>
      <c r="F1770" s="1">
        <v>105</v>
      </c>
      <c r="G1770" s="1">
        <v>452</v>
      </c>
      <c r="H1770" s="2">
        <v>41495.833333333336</v>
      </c>
      <c r="I1770" s="2">
        <v>41495.904000000002</v>
      </c>
      <c r="J1770" s="1">
        <v>0</v>
      </c>
      <c r="K1770" s="1">
        <v>0</v>
      </c>
      <c r="L1770" s="2">
        <v>41494.824999999997</v>
      </c>
      <c r="M1770" s="1">
        <v>0</v>
      </c>
      <c r="N1770" s="1">
        <f t="shared" si="140"/>
        <v>5</v>
      </c>
      <c r="O1770" s="1">
        <f t="shared" si="141"/>
        <v>20</v>
      </c>
      <c r="P1770" s="1">
        <f t="shared" si="142"/>
        <v>7.0666666666511446E-2</v>
      </c>
      <c r="Q1770" s="1">
        <f t="shared" si="143"/>
        <v>1.6959999999962747</v>
      </c>
      <c r="R1770" s="1">
        <f t="shared" si="144"/>
        <v>1.008333333338669</v>
      </c>
    </row>
    <row r="1771" spans="1:18" x14ac:dyDescent="0.35">
      <c r="A1771" s="1">
        <v>7515</v>
      </c>
      <c r="B1771" s="1">
        <v>174659</v>
      </c>
      <c r="C1771" s="1">
        <v>43229</v>
      </c>
      <c r="D1771" s="1">
        <v>12</v>
      </c>
      <c r="E1771" s="1">
        <v>2</v>
      </c>
      <c r="F1771" s="1">
        <v>1323</v>
      </c>
      <c r="G1771" s="1">
        <v>1384</v>
      </c>
      <c r="H1771" s="2">
        <v>41538.791666666664</v>
      </c>
      <c r="I1771" s="2">
        <v>41538.820789999998</v>
      </c>
      <c r="J1771" s="1">
        <v>0</v>
      </c>
      <c r="K1771" s="1">
        <v>1</v>
      </c>
      <c r="L1771" s="2">
        <v>41537.78125</v>
      </c>
      <c r="M1771" s="1">
        <v>0</v>
      </c>
      <c r="N1771" s="1">
        <f t="shared" si="140"/>
        <v>6</v>
      </c>
      <c r="O1771" s="1">
        <f t="shared" si="141"/>
        <v>19</v>
      </c>
      <c r="P1771" s="1">
        <f t="shared" si="142"/>
        <v>2.912333333370043E-2</v>
      </c>
      <c r="Q1771" s="1">
        <f t="shared" si="143"/>
        <v>0.69896000000881031</v>
      </c>
      <c r="R1771" s="1">
        <f t="shared" si="144"/>
        <v>1.0104166666642413</v>
      </c>
    </row>
    <row r="1772" spans="1:18" x14ac:dyDescent="0.35">
      <c r="A1772" s="1">
        <v>5792</v>
      </c>
      <c r="B1772" s="1">
        <v>156080</v>
      </c>
      <c r="C1772" s="1">
        <v>34636</v>
      </c>
      <c r="D1772" s="1">
        <v>12</v>
      </c>
      <c r="E1772" s="1">
        <v>2</v>
      </c>
      <c r="F1772" s="1">
        <v>1272</v>
      </c>
      <c r="G1772" s="1">
        <v>1079</v>
      </c>
      <c r="H1772" s="2">
        <v>41447.5</v>
      </c>
      <c r="I1772" s="2">
        <v>41448</v>
      </c>
      <c r="J1772" s="1">
        <v>1</v>
      </c>
      <c r="K1772" s="1">
        <v>0</v>
      </c>
      <c r="L1772" s="2">
        <v>41446.486805555556</v>
      </c>
      <c r="M1772" s="1">
        <v>0</v>
      </c>
      <c r="N1772" s="1">
        <f t="shared" si="140"/>
        <v>6</v>
      </c>
      <c r="O1772" s="1">
        <f t="shared" si="141"/>
        <v>12</v>
      </c>
      <c r="P1772" s="1">
        <f t="shared" si="142"/>
        <v>0.5</v>
      </c>
      <c r="Q1772" s="1">
        <f t="shared" si="143"/>
        <v>12</v>
      </c>
      <c r="R1772" s="1">
        <f t="shared" si="144"/>
        <v>1.0131944444437977</v>
      </c>
    </row>
    <row r="1773" spans="1:18" x14ac:dyDescent="0.35">
      <c r="A1773" s="1">
        <v>7182</v>
      </c>
      <c r="B1773" s="1">
        <v>180562</v>
      </c>
      <c r="C1773" s="1">
        <v>44351</v>
      </c>
      <c r="D1773" s="1">
        <v>12</v>
      </c>
      <c r="E1773" s="1">
        <v>1</v>
      </c>
      <c r="F1773" s="1">
        <v>1330</v>
      </c>
      <c r="G1773" s="1" t="s">
        <v>12</v>
      </c>
      <c r="H1773" s="2">
        <v>41571.333333333336</v>
      </c>
      <c r="I1773" s="2">
        <v>41571.999309999999</v>
      </c>
      <c r="J1773" s="1">
        <v>1</v>
      </c>
      <c r="K1773" s="1">
        <v>0</v>
      </c>
      <c r="L1773" s="2">
        <v>41570.319444444445</v>
      </c>
      <c r="M1773" s="1">
        <v>0</v>
      </c>
      <c r="N1773" s="1">
        <f t="shared" si="140"/>
        <v>4</v>
      </c>
      <c r="O1773" s="1">
        <f t="shared" si="141"/>
        <v>8</v>
      </c>
      <c r="P1773" s="1">
        <f t="shared" si="142"/>
        <v>0.66597666666348232</v>
      </c>
      <c r="Q1773" s="1">
        <f t="shared" si="143"/>
        <v>15.983439999923576</v>
      </c>
      <c r="R1773" s="1">
        <f t="shared" si="144"/>
        <v>1.0138888888905058</v>
      </c>
    </row>
    <row r="1774" spans="1:18" x14ac:dyDescent="0.35">
      <c r="A1774" s="1">
        <v>5922</v>
      </c>
      <c r="B1774" s="1">
        <v>179148</v>
      </c>
      <c r="C1774" s="1">
        <v>25976</v>
      </c>
      <c r="D1774" s="1">
        <v>24</v>
      </c>
      <c r="E1774" s="1">
        <v>2</v>
      </c>
      <c r="F1774" s="1">
        <v>168</v>
      </c>
      <c r="G1774" s="1">
        <v>105</v>
      </c>
      <c r="H1774" s="2">
        <v>41562.833333333336</v>
      </c>
      <c r="I1774" s="2">
        <v>41562.847589999998</v>
      </c>
      <c r="J1774" s="1">
        <v>0</v>
      </c>
      <c r="K1774" s="1">
        <v>0</v>
      </c>
      <c r="L1774" s="2">
        <v>41561.818055555559</v>
      </c>
      <c r="M1774" s="1">
        <v>0</v>
      </c>
      <c r="N1774" s="1">
        <f t="shared" si="140"/>
        <v>2</v>
      </c>
      <c r="O1774" s="1">
        <f t="shared" si="141"/>
        <v>20</v>
      </c>
      <c r="P1774" s="1">
        <f t="shared" si="142"/>
        <v>1.4256666661822237E-2</v>
      </c>
      <c r="Q1774" s="1">
        <f t="shared" si="143"/>
        <v>0.34215999988373369</v>
      </c>
      <c r="R1774" s="1">
        <f t="shared" si="144"/>
        <v>1.015277777776646</v>
      </c>
    </row>
    <row r="1775" spans="1:18" x14ac:dyDescent="0.35">
      <c r="A1775" s="1">
        <v>6438</v>
      </c>
      <c r="B1775" s="1">
        <v>183870</v>
      </c>
      <c r="C1775" s="1">
        <v>14828</v>
      </c>
      <c r="D1775" s="1">
        <v>24</v>
      </c>
      <c r="E1775" s="1">
        <v>2</v>
      </c>
      <c r="F1775" s="1">
        <v>142</v>
      </c>
      <c r="G1775" s="1">
        <v>393</v>
      </c>
      <c r="H1775" s="2">
        <v>41589.020833333336</v>
      </c>
      <c r="I1775" s="2">
        <v>41589.068659999997</v>
      </c>
      <c r="J1775" s="1">
        <v>1</v>
      </c>
      <c r="K1775" s="1">
        <v>0</v>
      </c>
      <c r="L1775" s="2">
        <v>41588.005555555559</v>
      </c>
      <c r="M1775" s="1">
        <v>0</v>
      </c>
      <c r="N1775" s="1">
        <f t="shared" si="140"/>
        <v>1</v>
      </c>
      <c r="O1775" s="1">
        <f t="shared" si="141"/>
        <v>0</v>
      </c>
      <c r="P1775" s="1">
        <f t="shared" si="142"/>
        <v>4.7826666661421768E-2</v>
      </c>
      <c r="Q1775" s="1">
        <f t="shared" si="143"/>
        <v>1.1478399998741224</v>
      </c>
      <c r="R1775" s="1">
        <f t="shared" si="144"/>
        <v>1.015277777776646</v>
      </c>
    </row>
    <row r="1776" spans="1:18" x14ac:dyDescent="0.35">
      <c r="A1776" s="1">
        <v>5581</v>
      </c>
      <c r="B1776" s="1">
        <v>180897</v>
      </c>
      <c r="C1776" s="1">
        <v>46126</v>
      </c>
      <c r="D1776" s="1">
        <v>12</v>
      </c>
      <c r="E1776" s="1">
        <v>2</v>
      </c>
      <c r="F1776" s="1">
        <v>1346</v>
      </c>
      <c r="G1776" s="1">
        <v>393</v>
      </c>
      <c r="H1776" s="2">
        <v>41573.166666666664</v>
      </c>
      <c r="I1776" s="2">
        <v>41573.20235</v>
      </c>
      <c r="J1776" s="1">
        <v>1</v>
      </c>
      <c r="K1776" s="1">
        <v>0</v>
      </c>
      <c r="L1776" s="2">
        <v>41572.145138888889</v>
      </c>
      <c r="M1776" s="1">
        <v>0</v>
      </c>
      <c r="N1776" s="1">
        <f t="shared" si="140"/>
        <v>6</v>
      </c>
      <c r="O1776" s="1">
        <f t="shared" si="141"/>
        <v>4</v>
      </c>
      <c r="P1776" s="1">
        <f t="shared" si="142"/>
        <v>3.5683333335327916E-2</v>
      </c>
      <c r="Q1776" s="1">
        <f t="shared" si="143"/>
        <v>0.85640000004786998</v>
      </c>
      <c r="R1776" s="1">
        <f t="shared" si="144"/>
        <v>1.0215277777751908</v>
      </c>
    </row>
    <row r="1777" spans="1:18" x14ac:dyDescent="0.35">
      <c r="A1777" s="1">
        <v>5484</v>
      </c>
      <c r="B1777" s="1">
        <v>185309</v>
      </c>
      <c r="C1777" s="1">
        <v>47890</v>
      </c>
      <c r="D1777" s="1">
        <v>28</v>
      </c>
      <c r="E1777" s="1">
        <v>2</v>
      </c>
      <c r="F1777" s="1">
        <v>1181</v>
      </c>
      <c r="G1777" s="1">
        <v>209</v>
      </c>
      <c r="H1777" s="2">
        <v>41599.385416666664</v>
      </c>
      <c r="I1777" s="2">
        <v>41599.398359999999</v>
      </c>
      <c r="J1777" s="1">
        <v>1</v>
      </c>
      <c r="K1777" s="1">
        <v>0</v>
      </c>
      <c r="L1777" s="2">
        <v>41598.362500000003</v>
      </c>
      <c r="M1777" s="1">
        <v>0</v>
      </c>
      <c r="N1777" s="1">
        <f t="shared" si="140"/>
        <v>4</v>
      </c>
      <c r="O1777" s="1">
        <f t="shared" si="141"/>
        <v>9</v>
      </c>
      <c r="P1777" s="1">
        <f t="shared" si="142"/>
        <v>1.2943333334987983E-2</v>
      </c>
      <c r="Q1777" s="1">
        <f t="shared" si="143"/>
        <v>0.31064000003971159</v>
      </c>
      <c r="R1777" s="1">
        <f t="shared" si="144"/>
        <v>1.022916666661331</v>
      </c>
    </row>
    <row r="1778" spans="1:18" x14ac:dyDescent="0.35">
      <c r="A1778" s="1">
        <v>7642</v>
      </c>
      <c r="B1778" s="1">
        <v>162175</v>
      </c>
      <c r="C1778" s="1">
        <v>2268</v>
      </c>
      <c r="D1778" s="1">
        <v>12</v>
      </c>
      <c r="E1778" s="1">
        <v>2</v>
      </c>
      <c r="F1778" s="1">
        <v>571</v>
      </c>
      <c r="G1778" s="1">
        <v>393</v>
      </c>
      <c r="H1778" s="2">
        <v>41479.302083333336</v>
      </c>
      <c r="I1778" s="2">
        <v>41479.353040000002</v>
      </c>
      <c r="J1778" s="1">
        <v>0</v>
      </c>
      <c r="K1778" s="1">
        <v>0</v>
      </c>
      <c r="L1778" s="2">
        <v>41478.279166666667</v>
      </c>
      <c r="M1778" s="1">
        <v>0</v>
      </c>
      <c r="N1778" s="1">
        <f t="shared" si="140"/>
        <v>3</v>
      </c>
      <c r="O1778" s="1">
        <f t="shared" si="141"/>
        <v>7</v>
      </c>
      <c r="P1778" s="1">
        <f t="shared" si="142"/>
        <v>5.095666666602483E-2</v>
      </c>
      <c r="Q1778" s="1">
        <f t="shared" si="143"/>
        <v>1.2229599999845959</v>
      </c>
      <c r="R1778" s="1">
        <f t="shared" si="144"/>
        <v>1.0229166666686069</v>
      </c>
    </row>
    <row r="1779" spans="1:18" x14ac:dyDescent="0.35">
      <c r="A1779" s="1">
        <v>7293</v>
      </c>
      <c r="B1779" s="1">
        <v>160363</v>
      </c>
      <c r="C1779" s="1">
        <v>36449</v>
      </c>
      <c r="D1779" s="1">
        <v>12</v>
      </c>
      <c r="E1779" s="1">
        <v>2</v>
      </c>
      <c r="F1779" s="1">
        <v>988</v>
      </c>
      <c r="G1779" s="1">
        <v>585</v>
      </c>
      <c r="H1779" s="2">
        <v>41469.510416666664</v>
      </c>
      <c r="I1779" s="2">
        <v>41469.53241</v>
      </c>
      <c r="J1779" s="1">
        <v>0</v>
      </c>
      <c r="K1779" s="1">
        <v>0</v>
      </c>
      <c r="L1779" s="2">
        <v>41468.486805555556</v>
      </c>
      <c r="M1779" s="1">
        <v>0</v>
      </c>
      <c r="N1779" s="1">
        <f t="shared" si="140"/>
        <v>7</v>
      </c>
      <c r="O1779" s="1">
        <f t="shared" si="141"/>
        <v>12</v>
      </c>
      <c r="P1779" s="1">
        <f t="shared" si="142"/>
        <v>2.1993333335558418E-2</v>
      </c>
      <c r="Q1779" s="1">
        <f t="shared" si="143"/>
        <v>0.52784000005340204</v>
      </c>
      <c r="R1779" s="1">
        <f t="shared" si="144"/>
        <v>1.023611111108039</v>
      </c>
    </row>
    <row r="1780" spans="1:18" x14ac:dyDescent="0.35">
      <c r="A1780" s="1">
        <v>7786</v>
      </c>
      <c r="B1780" s="1">
        <v>152767</v>
      </c>
      <c r="C1780" s="1">
        <v>32787</v>
      </c>
      <c r="D1780" s="1">
        <v>85</v>
      </c>
      <c r="E1780" s="1">
        <v>2</v>
      </c>
      <c r="F1780" s="1">
        <v>393</v>
      </c>
      <c r="G1780" s="1">
        <v>137</v>
      </c>
      <c r="H1780" s="2">
        <v>41428.770833333336</v>
      </c>
      <c r="I1780" s="2">
        <v>41429</v>
      </c>
      <c r="J1780" s="1">
        <v>1</v>
      </c>
      <c r="K1780" s="1">
        <v>0</v>
      </c>
      <c r="L1780" s="2">
        <v>41427.74722222222</v>
      </c>
      <c r="M1780" s="1">
        <v>0</v>
      </c>
      <c r="N1780" s="1">
        <f t="shared" si="140"/>
        <v>1</v>
      </c>
      <c r="O1780" s="1">
        <f t="shared" si="141"/>
        <v>18</v>
      </c>
      <c r="P1780" s="1">
        <f t="shared" si="142"/>
        <v>0.22916666666424135</v>
      </c>
      <c r="Q1780" s="1">
        <f t="shared" si="143"/>
        <v>5.4999999999417923</v>
      </c>
      <c r="R1780" s="1">
        <f t="shared" si="144"/>
        <v>1.023611111115315</v>
      </c>
    </row>
    <row r="1781" spans="1:18" x14ac:dyDescent="0.35">
      <c r="A1781" s="1">
        <v>5888</v>
      </c>
      <c r="B1781" s="1">
        <v>161776</v>
      </c>
      <c r="C1781" s="1">
        <v>34955</v>
      </c>
      <c r="D1781" s="1">
        <v>64</v>
      </c>
      <c r="E1781" s="1">
        <v>2</v>
      </c>
      <c r="F1781" s="1">
        <v>218</v>
      </c>
      <c r="G1781" s="1">
        <v>1089</v>
      </c>
      <c r="H1781" s="2">
        <v>41476.958333333336</v>
      </c>
      <c r="I1781" s="2">
        <v>41477.019780000002</v>
      </c>
      <c r="J1781" s="1">
        <v>1</v>
      </c>
      <c r="K1781" s="1">
        <v>0</v>
      </c>
      <c r="L1781" s="2">
        <v>41475.934027777781</v>
      </c>
      <c r="M1781" s="1">
        <v>0</v>
      </c>
      <c r="N1781" s="1">
        <f t="shared" si="140"/>
        <v>7</v>
      </c>
      <c r="O1781" s="1">
        <f t="shared" si="141"/>
        <v>23</v>
      </c>
      <c r="P1781" s="1">
        <f t="shared" si="142"/>
        <v>6.1446666666597594E-2</v>
      </c>
      <c r="Q1781" s="1">
        <f t="shared" si="143"/>
        <v>1.4747199999983422</v>
      </c>
      <c r="R1781" s="1">
        <f t="shared" si="144"/>
        <v>1.0243055555547471</v>
      </c>
    </row>
    <row r="1782" spans="1:18" x14ac:dyDescent="0.35">
      <c r="A1782" s="1">
        <v>5846</v>
      </c>
      <c r="B1782" s="1">
        <v>165597</v>
      </c>
      <c r="C1782" s="1">
        <v>19023</v>
      </c>
      <c r="D1782" s="1">
        <v>12</v>
      </c>
      <c r="E1782" s="1">
        <v>2</v>
      </c>
      <c r="F1782" s="1">
        <v>571</v>
      </c>
      <c r="G1782" s="1">
        <v>585</v>
      </c>
      <c r="H1782" s="2">
        <v>41495.708333333336</v>
      </c>
      <c r="I1782" s="2">
        <v>41495.744270000003</v>
      </c>
      <c r="J1782" s="1">
        <v>1</v>
      </c>
      <c r="K1782" s="1">
        <v>0</v>
      </c>
      <c r="L1782" s="2">
        <v>41494.681944444441</v>
      </c>
      <c r="M1782" s="1">
        <v>0</v>
      </c>
      <c r="N1782" s="1">
        <f t="shared" si="140"/>
        <v>5</v>
      </c>
      <c r="O1782" s="1">
        <f t="shared" si="141"/>
        <v>17</v>
      </c>
      <c r="P1782" s="1">
        <f t="shared" si="142"/>
        <v>3.5936666667112149E-2</v>
      </c>
      <c r="Q1782" s="1">
        <f t="shared" si="143"/>
        <v>0.86248000001069158</v>
      </c>
      <c r="R1782" s="1">
        <f t="shared" si="144"/>
        <v>1.0263888888948713</v>
      </c>
    </row>
    <row r="1783" spans="1:18" x14ac:dyDescent="0.35">
      <c r="A1783" s="1">
        <v>7748</v>
      </c>
      <c r="B1783" s="1">
        <v>171120</v>
      </c>
      <c r="C1783" s="1">
        <v>41366</v>
      </c>
      <c r="D1783" s="1">
        <v>65</v>
      </c>
      <c r="E1783" s="1">
        <v>2</v>
      </c>
      <c r="F1783" s="1">
        <v>1056</v>
      </c>
      <c r="G1783" s="1">
        <v>393</v>
      </c>
      <c r="H1783" s="2">
        <v>41520.958333333336</v>
      </c>
      <c r="I1783" s="2">
        <v>41521.034379999997</v>
      </c>
      <c r="J1783" s="1">
        <v>1</v>
      </c>
      <c r="K1783" s="1">
        <v>0</v>
      </c>
      <c r="L1783" s="2">
        <v>41519.931944444441</v>
      </c>
      <c r="M1783" s="1">
        <v>0</v>
      </c>
      <c r="N1783" s="1">
        <f t="shared" si="140"/>
        <v>2</v>
      </c>
      <c r="O1783" s="1">
        <f t="shared" si="141"/>
        <v>23</v>
      </c>
      <c r="P1783" s="1">
        <f t="shared" si="142"/>
        <v>7.6046666661568452E-2</v>
      </c>
      <c r="Q1783" s="1">
        <f t="shared" si="143"/>
        <v>1.8251199998776428</v>
      </c>
      <c r="R1783" s="1">
        <f t="shared" si="144"/>
        <v>1.0263888888948713</v>
      </c>
    </row>
    <row r="1784" spans="1:18" x14ac:dyDescent="0.35">
      <c r="A1784" s="1">
        <v>6972</v>
      </c>
      <c r="B1784" s="1">
        <v>168780</v>
      </c>
      <c r="C1784" s="1">
        <v>40446</v>
      </c>
      <c r="D1784" s="1">
        <v>89</v>
      </c>
      <c r="E1784" s="1">
        <v>2</v>
      </c>
      <c r="F1784" s="1">
        <v>393</v>
      </c>
      <c r="G1784" s="1">
        <v>58</v>
      </c>
      <c r="H1784" s="2">
        <v>41510.479166666664</v>
      </c>
      <c r="I1784" s="2">
        <v>41510.578520000003</v>
      </c>
      <c r="J1784" s="1">
        <v>1</v>
      </c>
      <c r="K1784" s="1">
        <v>0</v>
      </c>
      <c r="L1784" s="2">
        <v>41509.45208333333</v>
      </c>
      <c r="M1784" s="1">
        <v>0</v>
      </c>
      <c r="N1784" s="1">
        <f t="shared" si="140"/>
        <v>6</v>
      </c>
      <c r="O1784" s="1">
        <f t="shared" si="141"/>
        <v>11</v>
      </c>
      <c r="P1784" s="1">
        <f t="shared" si="142"/>
        <v>9.9353333338513039E-2</v>
      </c>
      <c r="Q1784" s="1">
        <f t="shared" si="143"/>
        <v>2.3844800001243129</v>
      </c>
      <c r="R1784" s="1">
        <f t="shared" si="144"/>
        <v>1.0270833333343035</v>
      </c>
    </row>
    <row r="1785" spans="1:18" x14ac:dyDescent="0.35">
      <c r="A1785" s="1">
        <v>6100</v>
      </c>
      <c r="B1785" s="1">
        <v>175709</v>
      </c>
      <c r="C1785" s="1">
        <v>43184</v>
      </c>
      <c r="D1785" s="1">
        <v>89</v>
      </c>
      <c r="E1785" s="1">
        <v>2</v>
      </c>
      <c r="F1785" s="1">
        <v>142</v>
      </c>
      <c r="G1785" s="1">
        <v>1393</v>
      </c>
      <c r="H1785" s="2">
        <v>41545.625</v>
      </c>
      <c r="I1785" s="2">
        <v>41545.70104</v>
      </c>
      <c r="J1785" s="1">
        <v>0</v>
      </c>
      <c r="K1785" s="1">
        <v>0</v>
      </c>
      <c r="L1785" s="2">
        <v>41544.597916666666</v>
      </c>
      <c r="M1785" s="1">
        <v>0</v>
      </c>
      <c r="N1785" s="1">
        <f t="shared" si="140"/>
        <v>6</v>
      </c>
      <c r="O1785" s="1">
        <f t="shared" si="141"/>
        <v>15</v>
      </c>
      <c r="P1785" s="1">
        <f t="shared" si="142"/>
        <v>7.6039999999920838E-2</v>
      </c>
      <c r="Q1785" s="1">
        <f t="shared" si="143"/>
        <v>1.8249599999981001</v>
      </c>
      <c r="R1785" s="1">
        <f t="shared" si="144"/>
        <v>1.0270833333343035</v>
      </c>
    </row>
    <row r="1786" spans="1:18" x14ac:dyDescent="0.35">
      <c r="A1786" s="1">
        <v>6513</v>
      </c>
      <c r="B1786" s="1">
        <v>175267</v>
      </c>
      <c r="C1786" s="1">
        <v>43509</v>
      </c>
      <c r="D1786" s="1">
        <v>12</v>
      </c>
      <c r="E1786" s="1">
        <v>2</v>
      </c>
      <c r="F1786" s="1">
        <v>396</v>
      </c>
      <c r="G1786" s="1">
        <v>147</v>
      </c>
      <c r="H1786" s="2">
        <v>41542.75</v>
      </c>
      <c r="I1786" s="2">
        <v>41542.79969</v>
      </c>
      <c r="J1786" s="1">
        <v>0</v>
      </c>
      <c r="K1786" s="1">
        <v>0</v>
      </c>
      <c r="L1786" s="2">
        <v>41541.717361111114</v>
      </c>
      <c r="M1786" s="1">
        <v>0</v>
      </c>
      <c r="N1786" s="1">
        <f t="shared" si="140"/>
        <v>3</v>
      </c>
      <c r="O1786" s="1">
        <f t="shared" si="141"/>
        <v>18</v>
      </c>
      <c r="P1786" s="1">
        <f t="shared" si="142"/>
        <v>4.9689999999827705E-2</v>
      </c>
      <c r="Q1786" s="1">
        <f t="shared" si="143"/>
        <v>1.1925599999958649</v>
      </c>
      <c r="R1786" s="1">
        <f t="shared" si="144"/>
        <v>1.0326388888861402</v>
      </c>
    </row>
    <row r="1787" spans="1:18" x14ac:dyDescent="0.35">
      <c r="A1787" s="1">
        <v>7733</v>
      </c>
      <c r="B1787" s="1">
        <v>159406</v>
      </c>
      <c r="C1787" s="1">
        <v>33614</v>
      </c>
      <c r="D1787" s="1">
        <v>85</v>
      </c>
      <c r="E1787" s="1">
        <v>2</v>
      </c>
      <c r="F1787" s="1">
        <v>392</v>
      </c>
      <c r="G1787" s="1">
        <v>1289</v>
      </c>
      <c r="H1787" s="2">
        <v>41464.833333333336</v>
      </c>
      <c r="I1787" s="2">
        <v>41464.932330000003</v>
      </c>
      <c r="J1787" s="1">
        <v>0</v>
      </c>
      <c r="K1787" s="1">
        <v>0</v>
      </c>
      <c r="L1787" s="2">
        <v>41463.800000000003</v>
      </c>
      <c r="M1787" s="1">
        <v>0</v>
      </c>
      <c r="N1787" s="1">
        <f t="shared" si="140"/>
        <v>2</v>
      </c>
      <c r="O1787" s="1">
        <f t="shared" si="141"/>
        <v>20</v>
      </c>
      <c r="P1787" s="1">
        <f t="shared" si="142"/>
        <v>9.8996666667517275E-2</v>
      </c>
      <c r="Q1787" s="1">
        <f t="shared" si="143"/>
        <v>2.3759200000204146</v>
      </c>
      <c r="R1787" s="1">
        <f t="shared" si="144"/>
        <v>1.0333333333328483</v>
      </c>
    </row>
    <row r="1788" spans="1:18" x14ac:dyDescent="0.35">
      <c r="A1788" s="1">
        <v>7597</v>
      </c>
      <c r="B1788" s="1">
        <v>179114</v>
      </c>
      <c r="C1788" s="1">
        <v>44549</v>
      </c>
      <c r="D1788" s="1">
        <v>12</v>
      </c>
      <c r="E1788" s="1">
        <v>2</v>
      </c>
      <c r="F1788" s="1">
        <v>767</v>
      </c>
      <c r="G1788" s="1">
        <v>1084</v>
      </c>
      <c r="H1788" s="2">
        <v>41562.729166666664</v>
      </c>
      <c r="I1788" s="2">
        <v>41562.762260000003</v>
      </c>
      <c r="J1788" s="1">
        <v>0</v>
      </c>
      <c r="K1788" s="1">
        <v>0</v>
      </c>
      <c r="L1788" s="2">
        <v>41561.692361111112</v>
      </c>
      <c r="M1788" s="1">
        <v>0</v>
      </c>
      <c r="N1788" s="1">
        <f t="shared" si="140"/>
        <v>2</v>
      </c>
      <c r="O1788" s="1">
        <f t="shared" si="141"/>
        <v>17</v>
      </c>
      <c r="P1788" s="1">
        <f t="shared" si="142"/>
        <v>3.3093333338911179E-2</v>
      </c>
      <c r="Q1788" s="1">
        <f t="shared" si="143"/>
        <v>0.79424000013386831</v>
      </c>
      <c r="R1788" s="1">
        <f t="shared" si="144"/>
        <v>1.0368055555518367</v>
      </c>
    </row>
    <row r="1789" spans="1:18" x14ac:dyDescent="0.35">
      <c r="A1789" s="1">
        <v>7354</v>
      </c>
      <c r="B1789" s="1">
        <v>162688</v>
      </c>
      <c r="C1789" s="1">
        <v>37534</v>
      </c>
      <c r="D1789" s="1">
        <v>12</v>
      </c>
      <c r="E1789" s="1">
        <v>2</v>
      </c>
      <c r="F1789" s="1">
        <v>1376</v>
      </c>
      <c r="G1789" s="1">
        <v>452</v>
      </c>
      <c r="H1789" s="2">
        <v>41481.895833333336</v>
      </c>
      <c r="I1789" s="2">
        <v>41481.928919999998</v>
      </c>
      <c r="J1789" s="1">
        <v>0</v>
      </c>
      <c r="K1789" s="1">
        <v>0</v>
      </c>
      <c r="L1789" s="2">
        <v>41480.85833333333</v>
      </c>
      <c r="M1789" s="1">
        <v>0</v>
      </c>
      <c r="N1789" s="1">
        <f t="shared" si="140"/>
        <v>5</v>
      </c>
      <c r="O1789" s="1">
        <f t="shared" si="141"/>
        <v>21</v>
      </c>
      <c r="P1789" s="1">
        <f t="shared" si="142"/>
        <v>3.308666666271165E-2</v>
      </c>
      <c r="Q1789" s="1">
        <f t="shared" si="143"/>
        <v>0.7940799999050796</v>
      </c>
      <c r="R1789" s="1">
        <f t="shared" si="144"/>
        <v>1.0375000000058208</v>
      </c>
    </row>
    <row r="1790" spans="1:18" x14ac:dyDescent="0.35">
      <c r="A1790" s="1">
        <v>7731</v>
      </c>
      <c r="B1790" s="1">
        <v>183620</v>
      </c>
      <c r="C1790" s="1">
        <v>47535</v>
      </c>
      <c r="D1790" s="1">
        <v>12</v>
      </c>
      <c r="E1790" s="1">
        <v>2</v>
      </c>
      <c r="F1790" s="1">
        <v>393</v>
      </c>
      <c r="G1790" s="1">
        <v>1365</v>
      </c>
      <c r="H1790" s="2">
        <v>41587.5</v>
      </c>
      <c r="I1790" s="2">
        <v>41587.58943</v>
      </c>
      <c r="J1790" s="1">
        <v>0</v>
      </c>
      <c r="K1790" s="1">
        <v>0</v>
      </c>
      <c r="L1790" s="2">
        <v>41586.461805555555</v>
      </c>
      <c r="M1790" s="1">
        <v>0</v>
      </c>
      <c r="N1790" s="1">
        <f t="shared" si="140"/>
        <v>6</v>
      </c>
      <c r="O1790" s="1">
        <f t="shared" si="141"/>
        <v>12</v>
      </c>
      <c r="P1790" s="1">
        <f t="shared" si="142"/>
        <v>8.9429999999993015E-2</v>
      </c>
      <c r="Q1790" s="1">
        <f t="shared" si="143"/>
        <v>2.1463199999998324</v>
      </c>
      <c r="R1790" s="1">
        <f t="shared" si="144"/>
        <v>1.0381944444452529</v>
      </c>
    </row>
    <row r="1791" spans="1:18" x14ac:dyDescent="0.35">
      <c r="A1791" s="1">
        <v>6234</v>
      </c>
      <c r="B1791" s="1">
        <v>179998</v>
      </c>
      <c r="C1791" s="1">
        <v>34058</v>
      </c>
      <c r="D1791" s="1">
        <v>12</v>
      </c>
      <c r="E1791" s="1">
        <v>3</v>
      </c>
      <c r="F1791" s="1">
        <v>137</v>
      </c>
      <c r="G1791" s="1" t="s">
        <v>12</v>
      </c>
      <c r="H1791" s="2">
        <v>41567.854166666664</v>
      </c>
      <c r="I1791" s="2">
        <v>41568.019690000001</v>
      </c>
      <c r="J1791" s="1">
        <v>0</v>
      </c>
      <c r="K1791" s="1">
        <v>0</v>
      </c>
      <c r="L1791" s="2">
        <v>41566.798611111109</v>
      </c>
      <c r="M1791" s="1">
        <v>0</v>
      </c>
      <c r="N1791" s="1">
        <f t="shared" si="140"/>
        <v>7</v>
      </c>
      <c r="O1791" s="1">
        <f t="shared" si="141"/>
        <v>20</v>
      </c>
      <c r="P1791" s="1">
        <f t="shared" si="142"/>
        <v>0.16552333333675051</v>
      </c>
      <c r="Q1791" s="1">
        <f t="shared" si="143"/>
        <v>3.9725600000820123</v>
      </c>
      <c r="R1791" s="1">
        <f t="shared" si="144"/>
        <v>1.0555555555547471</v>
      </c>
    </row>
    <row r="1792" spans="1:18" x14ac:dyDescent="0.35">
      <c r="A1792" s="1">
        <v>5955</v>
      </c>
      <c r="B1792" s="1">
        <v>167475</v>
      </c>
      <c r="C1792" s="1">
        <v>2381</v>
      </c>
      <c r="D1792" s="1">
        <v>12</v>
      </c>
      <c r="E1792" s="1">
        <v>2</v>
      </c>
      <c r="F1792" s="1">
        <v>585</v>
      </c>
      <c r="G1792" s="1">
        <v>1153</v>
      </c>
      <c r="H1792" s="2">
        <v>41504.395833333336</v>
      </c>
      <c r="I1792" s="2">
        <v>41504.45551</v>
      </c>
      <c r="J1792" s="1">
        <v>0</v>
      </c>
      <c r="K1792" s="1">
        <v>0</v>
      </c>
      <c r="L1792" s="2">
        <v>41503.339583333334</v>
      </c>
      <c r="M1792" s="1">
        <v>0</v>
      </c>
      <c r="N1792" s="1">
        <f t="shared" si="140"/>
        <v>7</v>
      </c>
      <c r="O1792" s="1">
        <f t="shared" si="141"/>
        <v>9</v>
      </c>
      <c r="P1792" s="1">
        <f t="shared" si="142"/>
        <v>5.967666666401783E-2</v>
      </c>
      <c r="Q1792" s="1">
        <f t="shared" si="143"/>
        <v>1.4322399999364279</v>
      </c>
      <c r="R1792" s="1">
        <f t="shared" si="144"/>
        <v>1.0562500000014552</v>
      </c>
    </row>
    <row r="1793" spans="1:18" x14ac:dyDescent="0.35">
      <c r="A1793" s="1">
        <v>5850</v>
      </c>
      <c r="B1793" s="1">
        <v>177365</v>
      </c>
      <c r="C1793" s="1">
        <v>24479</v>
      </c>
      <c r="D1793" s="1">
        <v>90</v>
      </c>
      <c r="E1793" s="1">
        <v>2</v>
      </c>
      <c r="F1793" s="1">
        <v>393</v>
      </c>
      <c r="G1793" s="1">
        <v>293</v>
      </c>
      <c r="H1793" s="2">
        <v>41553.760416666664</v>
      </c>
      <c r="I1793" s="2">
        <v>41553.837420000003</v>
      </c>
      <c r="J1793" s="1">
        <v>1</v>
      </c>
      <c r="K1793" s="1">
        <v>0</v>
      </c>
      <c r="L1793" s="2">
        <v>41552.703472222223</v>
      </c>
      <c r="M1793" s="1">
        <v>0</v>
      </c>
      <c r="N1793" s="1">
        <f t="shared" si="140"/>
        <v>7</v>
      </c>
      <c r="O1793" s="1">
        <f t="shared" si="141"/>
        <v>18</v>
      </c>
      <c r="P1793" s="1">
        <f t="shared" si="142"/>
        <v>7.7003333339234814E-2</v>
      </c>
      <c r="Q1793" s="1">
        <f t="shared" si="143"/>
        <v>1.8480800001416355</v>
      </c>
      <c r="R1793" s="1">
        <f t="shared" si="144"/>
        <v>1.0569444444408873</v>
      </c>
    </row>
    <row r="1794" spans="1:18" x14ac:dyDescent="0.35">
      <c r="A1794" s="1">
        <v>5982</v>
      </c>
      <c r="B1794" s="1">
        <v>169424</v>
      </c>
      <c r="C1794" s="1">
        <v>39770</v>
      </c>
      <c r="D1794" s="1">
        <v>12</v>
      </c>
      <c r="E1794" s="1">
        <v>3</v>
      </c>
      <c r="F1794" s="1">
        <v>1054</v>
      </c>
      <c r="G1794" s="1" t="s">
        <v>12</v>
      </c>
      <c r="H1794" s="2">
        <v>41513.791666666664</v>
      </c>
      <c r="I1794" s="2">
        <v>41514</v>
      </c>
      <c r="J1794" s="1">
        <v>0</v>
      </c>
      <c r="K1794" s="1">
        <v>0</v>
      </c>
      <c r="L1794" s="2">
        <v>41512.732638888891</v>
      </c>
      <c r="M1794" s="1">
        <v>0</v>
      </c>
      <c r="N1794" s="1">
        <f t="shared" ref="N1794:N1857" si="145">WEEKDAY(H1794,2)</f>
        <v>2</v>
      </c>
      <c r="O1794" s="1">
        <f t="shared" ref="O1794:O1857" si="146">HOUR(H1794)</f>
        <v>19</v>
      </c>
      <c r="P1794" s="1">
        <f t="shared" ref="P1794:P1857" si="147">I1794-H1794</f>
        <v>0.20833333333575865</v>
      </c>
      <c r="Q1794" s="1">
        <f t="shared" ref="Q1794:Q1857" si="148">IF(M1794=1, "",P1794*24)</f>
        <v>5.0000000000582077</v>
      </c>
      <c r="R1794" s="1">
        <f t="shared" ref="R1794:R1857" si="149">H1794-L1794</f>
        <v>1.0590277777737356</v>
      </c>
    </row>
    <row r="1795" spans="1:18" x14ac:dyDescent="0.35">
      <c r="A1795" s="1">
        <v>6052</v>
      </c>
      <c r="B1795" s="1">
        <v>170609</v>
      </c>
      <c r="C1795" s="1">
        <v>41156</v>
      </c>
      <c r="D1795" s="1">
        <v>65</v>
      </c>
      <c r="E1795" s="1">
        <v>2</v>
      </c>
      <c r="F1795" s="1">
        <v>1282</v>
      </c>
      <c r="G1795" s="1">
        <v>393</v>
      </c>
      <c r="H1795" s="2">
        <v>41518.708333333336</v>
      </c>
      <c r="I1795" s="2">
        <v>41518.785490000002</v>
      </c>
      <c r="J1795" s="1">
        <v>1</v>
      </c>
      <c r="K1795" s="1">
        <v>0</v>
      </c>
      <c r="L1795" s="2">
        <v>41517.638194444444</v>
      </c>
      <c r="M1795" s="1">
        <v>0</v>
      </c>
      <c r="N1795" s="1">
        <f t="shared" si="145"/>
        <v>7</v>
      </c>
      <c r="O1795" s="1">
        <f t="shared" si="146"/>
        <v>17</v>
      </c>
      <c r="P1795" s="1">
        <f t="shared" si="147"/>
        <v>7.7156666666269302E-2</v>
      </c>
      <c r="Q1795" s="1">
        <f t="shared" si="148"/>
        <v>1.8517599999904633</v>
      </c>
      <c r="R1795" s="1">
        <f t="shared" si="149"/>
        <v>1.070138888891961</v>
      </c>
    </row>
    <row r="1796" spans="1:18" x14ac:dyDescent="0.35">
      <c r="A1796" s="1">
        <v>6205</v>
      </c>
      <c r="B1796" s="1">
        <v>162207</v>
      </c>
      <c r="C1796" s="1">
        <v>37364</v>
      </c>
      <c r="D1796" s="1">
        <v>12</v>
      </c>
      <c r="E1796" s="1">
        <v>2</v>
      </c>
      <c r="F1796" s="1">
        <v>1371</v>
      </c>
      <c r="G1796" s="1">
        <v>1365</v>
      </c>
      <c r="H1796" s="2">
        <v>41479.5</v>
      </c>
      <c r="I1796" s="2">
        <v>41479.554329999999</v>
      </c>
      <c r="J1796" s="1">
        <v>1</v>
      </c>
      <c r="K1796" s="1">
        <v>0</v>
      </c>
      <c r="L1796" s="2">
        <v>41478.429166666669</v>
      </c>
      <c r="M1796" s="1">
        <v>0</v>
      </c>
      <c r="N1796" s="1">
        <f t="shared" si="145"/>
        <v>3</v>
      </c>
      <c r="O1796" s="1">
        <f t="shared" si="146"/>
        <v>12</v>
      </c>
      <c r="P1796" s="1">
        <f t="shared" si="147"/>
        <v>5.4329999999026768E-2</v>
      </c>
      <c r="Q1796" s="1">
        <f t="shared" si="148"/>
        <v>1.3039199999766424</v>
      </c>
      <c r="R1796" s="1">
        <f t="shared" si="149"/>
        <v>1.0708333333313931</v>
      </c>
    </row>
    <row r="1797" spans="1:18" x14ac:dyDescent="0.35">
      <c r="A1797" s="1">
        <v>7319</v>
      </c>
      <c r="B1797" s="1">
        <v>175941</v>
      </c>
      <c r="C1797" s="1">
        <v>23631</v>
      </c>
      <c r="D1797" s="1">
        <v>12</v>
      </c>
      <c r="E1797" s="1">
        <v>2</v>
      </c>
      <c r="F1797" s="1">
        <v>150</v>
      </c>
      <c r="G1797" s="1">
        <v>452</v>
      </c>
      <c r="H1797" s="2">
        <v>41545.885416666664</v>
      </c>
      <c r="I1797" s="2">
        <v>41545.928240000001</v>
      </c>
      <c r="J1797" s="1">
        <v>0</v>
      </c>
      <c r="K1797" s="1">
        <v>0</v>
      </c>
      <c r="L1797" s="2">
        <v>41544.80972222222</v>
      </c>
      <c r="M1797" s="1">
        <v>0</v>
      </c>
      <c r="N1797" s="1">
        <f t="shared" si="145"/>
        <v>6</v>
      </c>
      <c r="O1797" s="1">
        <f t="shared" si="146"/>
        <v>21</v>
      </c>
      <c r="P1797" s="1">
        <f t="shared" si="147"/>
        <v>4.2823333336855285E-2</v>
      </c>
      <c r="Q1797" s="1">
        <f t="shared" si="148"/>
        <v>1.0277600000845268</v>
      </c>
      <c r="R1797" s="1">
        <f t="shared" si="149"/>
        <v>1.0756944444437977</v>
      </c>
    </row>
    <row r="1798" spans="1:18" x14ac:dyDescent="0.35">
      <c r="A1798" s="1">
        <v>5474</v>
      </c>
      <c r="B1798" s="1">
        <v>176224</v>
      </c>
      <c r="C1798" s="1">
        <v>43885</v>
      </c>
      <c r="D1798" s="1">
        <v>12</v>
      </c>
      <c r="E1798" s="1">
        <v>2</v>
      </c>
      <c r="F1798" s="1">
        <v>708</v>
      </c>
      <c r="G1798" s="1">
        <v>1384</v>
      </c>
      <c r="H1798" s="2">
        <v>41547.8125</v>
      </c>
      <c r="I1798" s="2">
        <v>41547.830159999998</v>
      </c>
      <c r="J1798" s="1">
        <v>0</v>
      </c>
      <c r="K1798" s="1">
        <v>0</v>
      </c>
      <c r="L1798" s="2">
        <v>41546.731249999997</v>
      </c>
      <c r="M1798" s="1">
        <v>0</v>
      </c>
      <c r="N1798" s="1">
        <f t="shared" si="145"/>
        <v>1</v>
      </c>
      <c r="O1798" s="1">
        <f t="shared" si="146"/>
        <v>19</v>
      </c>
      <c r="P1798" s="1">
        <f t="shared" si="147"/>
        <v>1.765999999770429E-2</v>
      </c>
      <c r="Q1798" s="1">
        <f t="shared" si="148"/>
        <v>0.42383999994490296</v>
      </c>
      <c r="R1798" s="1">
        <f t="shared" si="149"/>
        <v>1.0812500000029104</v>
      </c>
    </row>
    <row r="1799" spans="1:18" x14ac:dyDescent="0.35">
      <c r="A1799" s="1">
        <v>6147</v>
      </c>
      <c r="B1799" s="1">
        <v>161537</v>
      </c>
      <c r="C1799" s="1">
        <v>37017</v>
      </c>
      <c r="D1799" s="1">
        <v>12</v>
      </c>
      <c r="E1799" s="1">
        <v>2</v>
      </c>
      <c r="F1799" s="1">
        <v>571</v>
      </c>
      <c r="G1799" s="1">
        <v>793</v>
      </c>
      <c r="H1799" s="2">
        <v>41475.895833333336</v>
      </c>
      <c r="I1799" s="2">
        <v>41475.978470000002</v>
      </c>
      <c r="J1799" s="1">
        <v>0</v>
      </c>
      <c r="K1799" s="1">
        <v>0</v>
      </c>
      <c r="L1799" s="2">
        <v>41474.8125</v>
      </c>
      <c r="M1799" s="1">
        <v>0</v>
      </c>
      <c r="N1799" s="1">
        <f t="shared" si="145"/>
        <v>6</v>
      </c>
      <c r="O1799" s="1">
        <f t="shared" si="146"/>
        <v>21</v>
      </c>
      <c r="P1799" s="1">
        <f t="shared" si="147"/>
        <v>8.2636666666076053E-2</v>
      </c>
      <c r="Q1799" s="1">
        <f t="shared" si="148"/>
        <v>1.9832799999858253</v>
      </c>
      <c r="R1799" s="1">
        <f t="shared" si="149"/>
        <v>1.0833333333357587</v>
      </c>
    </row>
    <row r="1800" spans="1:18" x14ac:dyDescent="0.35">
      <c r="A1800" s="1">
        <v>6525</v>
      </c>
      <c r="B1800" s="1">
        <v>178137</v>
      </c>
      <c r="C1800" s="1">
        <v>44763</v>
      </c>
      <c r="D1800" s="1">
        <v>89</v>
      </c>
      <c r="E1800" s="1">
        <v>2</v>
      </c>
      <c r="F1800" s="1">
        <v>393</v>
      </c>
      <c r="G1800" s="1">
        <v>585</v>
      </c>
      <c r="H1800" s="2">
        <v>41557.927083333336</v>
      </c>
      <c r="I1800" s="2">
        <v>41557.98517</v>
      </c>
      <c r="J1800" s="1">
        <v>0</v>
      </c>
      <c r="K1800" s="1">
        <v>0</v>
      </c>
      <c r="L1800" s="2">
        <v>41556.842361111114</v>
      </c>
      <c r="M1800" s="1">
        <v>0</v>
      </c>
      <c r="N1800" s="1">
        <f t="shared" si="145"/>
        <v>4</v>
      </c>
      <c r="O1800" s="1">
        <f t="shared" si="146"/>
        <v>22</v>
      </c>
      <c r="P1800" s="1">
        <f t="shared" si="147"/>
        <v>5.8086666664166842E-2</v>
      </c>
      <c r="Q1800" s="1">
        <f t="shared" si="148"/>
        <v>1.3940799999400042</v>
      </c>
      <c r="R1800" s="1">
        <f t="shared" si="149"/>
        <v>1.0847222222218988</v>
      </c>
    </row>
    <row r="1801" spans="1:18" x14ac:dyDescent="0.35">
      <c r="A1801" s="1">
        <v>5727</v>
      </c>
      <c r="B1801" s="1">
        <v>166671</v>
      </c>
      <c r="C1801" s="1">
        <v>38802</v>
      </c>
      <c r="D1801" s="1">
        <v>12</v>
      </c>
      <c r="E1801" s="1">
        <v>2</v>
      </c>
      <c r="F1801" s="1">
        <v>1026</v>
      </c>
      <c r="G1801" s="1">
        <v>768</v>
      </c>
      <c r="H1801" s="2">
        <v>41500.8125</v>
      </c>
      <c r="I1801" s="2">
        <v>41500.897290000001</v>
      </c>
      <c r="J1801" s="1">
        <v>1</v>
      </c>
      <c r="K1801" s="1">
        <v>0</v>
      </c>
      <c r="L1801" s="2">
        <v>41499.727083333331</v>
      </c>
      <c r="M1801" s="1">
        <v>0</v>
      </c>
      <c r="N1801" s="1">
        <f t="shared" si="145"/>
        <v>3</v>
      </c>
      <c r="O1801" s="1">
        <f t="shared" si="146"/>
        <v>19</v>
      </c>
      <c r="P1801" s="1">
        <f t="shared" si="147"/>
        <v>8.4790000000793952E-2</v>
      </c>
      <c r="Q1801" s="1">
        <f t="shared" si="148"/>
        <v>2.0349600000190549</v>
      </c>
      <c r="R1801" s="1">
        <f t="shared" si="149"/>
        <v>1.0854166666686069</v>
      </c>
    </row>
    <row r="1802" spans="1:18" x14ac:dyDescent="0.35">
      <c r="A1802" s="1">
        <v>5972</v>
      </c>
      <c r="B1802" s="1">
        <v>159963</v>
      </c>
      <c r="C1802" s="1">
        <v>33550</v>
      </c>
      <c r="D1802" s="1">
        <v>89</v>
      </c>
      <c r="E1802" s="1">
        <v>2</v>
      </c>
      <c r="F1802" s="1">
        <v>1263</v>
      </c>
      <c r="G1802" s="1">
        <v>1384</v>
      </c>
      <c r="H1802" s="2">
        <v>41467.854166666664</v>
      </c>
      <c r="I1802" s="2">
        <v>41467.917419999998</v>
      </c>
      <c r="J1802" s="1">
        <v>0</v>
      </c>
      <c r="K1802" s="1">
        <v>1</v>
      </c>
      <c r="L1802" s="2">
        <v>41466.765277777777</v>
      </c>
      <c r="M1802" s="1">
        <v>0</v>
      </c>
      <c r="N1802" s="1">
        <f t="shared" si="145"/>
        <v>5</v>
      </c>
      <c r="O1802" s="1">
        <f t="shared" si="146"/>
        <v>20</v>
      </c>
      <c r="P1802" s="1">
        <f t="shared" si="147"/>
        <v>6.3253333333705086E-2</v>
      </c>
      <c r="Q1802" s="1">
        <f t="shared" si="148"/>
        <v>1.5180800000089221</v>
      </c>
      <c r="R1802" s="1">
        <f t="shared" si="149"/>
        <v>1.0888888888875954</v>
      </c>
    </row>
    <row r="1803" spans="1:18" x14ac:dyDescent="0.35">
      <c r="A1803" s="1">
        <v>6264</v>
      </c>
      <c r="B1803" s="1">
        <v>170624</v>
      </c>
      <c r="C1803" s="1">
        <v>41162</v>
      </c>
      <c r="D1803" s="1">
        <v>65</v>
      </c>
      <c r="E1803" s="1">
        <v>2</v>
      </c>
      <c r="F1803" s="1">
        <v>691</v>
      </c>
      <c r="G1803" s="1">
        <v>393</v>
      </c>
      <c r="H1803" s="2">
        <v>41518.760416666664</v>
      </c>
      <c r="I1803" s="2">
        <v>41518.870580000003</v>
      </c>
      <c r="J1803" s="1">
        <v>1</v>
      </c>
      <c r="K1803" s="1">
        <v>0</v>
      </c>
      <c r="L1803" s="2">
        <v>41517.670138888891</v>
      </c>
      <c r="M1803" s="1">
        <v>0</v>
      </c>
      <c r="N1803" s="1">
        <f t="shared" si="145"/>
        <v>7</v>
      </c>
      <c r="O1803" s="1">
        <f t="shared" si="146"/>
        <v>18</v>
      </c>
      <c r="P1803" s="1">
        <f t="shared" si="147"/>
        <v>0.11016333333827788</v>
      </c>
      <c r="Q1803" s="1">
        <f t="shared" si="148"/>
        <v>2.6439200001186691</v>
      </c>
      <c r="R1803" s="1">
        <f t="shared" si="149"/>
        <v>1.0902777777737356</v>
      </c>
    </row>
    <row r="1804" spans="1:18" x14ac:dyDescent="0.35">
      <c r="A1804" s="1">
        <v>5496</v>
      </c>
      <c r="B1804" s="1">
        <v>174671</v>
      </c>
      <c r="C1804" s="1">
        <v>43231</v>
      </c>
      <c r="D1804" s="1">
        <v>12</v>
      </c>
      <c r="E1804" s="1">
        <v>2</v>
      </c>
      <c r="F1804" s="1">
        <v>1165</v>
      </c>
      <c r="G1804" s="1">
        <v>393</v>
      </c>
      <c r="H1804" s="2">
        <v>41538.9375</v>
      </c>
      <c r="I1804" s="2">
        <v>41538.99727</v>
      </c>
      <c r="J1804" s="1">
        <v>1</v>
      </c>
      <c r="K1804" s="1">
        <v>0</v>
      </c>
      <c r="L1804" s="2">
        <v>41537.842361111114</v>
      </c>
      <c r="M1804" s="1">
        <v>0</v>
      </c>
      <c r="N1804" s="1">
        <f t="shared" si="145"/>
        <v>6</v>
      </c>
      <c r="O1804" s="1">
        <f t="shared" si="146"/>
        <v>22</v>
      </c>
      <c r="P1804" s="1">
        <f t="shared" si="147"/>
        <v>5.9769999999844003E-2</v>
      </c>
      <c r="Q1804" s="1">
        <f t="shared" si="148"/>
        <v>1.4344799999962561</v>
      </c>
      <c r="R1804" s="1">
        <f t="shared" si="149"/>
        <v>1.0951388888861402</v>
      </c>
    </row>
    <row r="1805" spans="1:18" x14ac:dyDescent="0.35">
      <c r="A1805" s="1">
        <v>5967</v>
      </c>
      <c r="B1805" s="1">
        <v>184728</v>
      </c>
      <c r="C1805" s="1">
        <v>48090</v>
      </c>
      <c r="D1805" s="1">
        <v>12</v>
      </c>
      <c r="E1805" s="1">
        <v>2</v>
      </c>
      <c r="F1805" s="1">
        <v>1106</v>
      </c>
      <c r="G1805" s="1">
        <v>1384</v>
      </c>
      <c r="H1805" s="2">
        <v>41594.833333333336</v>
      </c>
      <c r="I1805" s="2">
        <v>41594.903279999999</v>
      </c>
      <c r="J1805" s="1">
        <v>0</v>
      </c>
      <c r="K1805" s="1">
        <v>0</v>
      </c>
      <c r="L1805" s="2">
        <v>41593.736805555556</v>
      </c>
      <c r="M1805" s="1">
        <v>0</v>
      </c>
      <c r="N1805" s="1">
        <f t="shared" si="145"/>
        <v>6</v>
      </c>
      <c r="O1805" s="1">
        <f t="shared" si="146"/>
        <v>20</v>
      </c>
      <c r="P1805" s="1">
        <f t="shared" si="147"/>
        <v>6.9946666662872303E-2</v>
      </c>
      <c r="Q1805" s="1">
        <f t="shared" si="148"/>
        <v>1.6787199999089353</v>
      </c>
      <c r="R1805" s="1">
        <f t="shared" si="149"/>
        <v>1.0965277777795563</v>
      </c>
    </row>
    <row r="1806" spans="1:18" x14ac:dyDescent="0.35">
      <c r="A1806" s="1">
        <v>6048</v>
      </c>
      <c r="B1806" s="1">
        <v>170846</v>
      </c>
      <c r="C1806" s="1">
        <v>41261</v>
      </c>
      <c r="D1806" s="1">
        <v>12</v>
      </c>
      <c r="E1806" s="1">
        <v>2</v>
      </c>
      <c r="F1806" s="1">
        <v>293</v>
      </c>
      <c r="G1806" s="1">
        <v>1167</v>
      </c>
      <c r="H1806" s="2">
        <v>41519.854166666664</v>
      </c>
      <c r="I1806" s="2">
        <v>41519.978080000001</v>
      </c>
      <c r="J1806" s="1">
        <v>0</v>
      </c>
      <c r="K1806" s="1">
        <v>0</v>
      </c>
      <c r="L1806" s="2">
        <v>41518.754861111112</v>
      </c>
      <c r="M1806" s="1">
        <v>0</v>
      </c>
      <c r="N1806" s="1">
        <f t="shared" si="145"/>
        <v>1</v>
      </c>
      <c r="O1806" s="1">
        <f t="shared" si="146"/>
        <v>20</v>
      </c>
      <c r="P1806" s="1">
        <f t="shared" si="147"/>
        <v>0.12391333333653165</v>
      </c>
      <c r="Q1806" s="1">
        <f t="shared" si="148"/>
        <v>2.9739200000767596</v>
      </c>
      <c r="R1806" s="1">
        <f t="shared" si="149"/>
        <v>1.0993055555518367</v>
      </c>
    </row>
    <row r="1807" spans="1:18" x14ac:dyDescent="0.35">
      <c r="A1807" s="1">
        <v>7783</v>
      </c>
      <c r="B1807" s="1">
        <v>162537</v>
      </c>
      <c r="C1807" s="1">
        <v>37514</v>
      </c>
      <c r="D1807" s="1">
        <v>89</v>
      </c>
      <c r="E1807" s="1">
        <v>2</v>
      </c>
      <c r="F1807" s="1">
        <v>393</v>
      </c>
      <c r="G1807" s="1">
        <v>1262</v>
      </c>
      <c r="H1807" s="2">
        <v>41481.541666666664</v>
      </c>
      <c r="I1807" s="2">
        <v>41481.635609999998</v>
      </c>
      <c r="J1807" s="1">
        <v>1</v>
      </c>
      <c r="K1807" s="1">
        <v>0</v>
      </c>
      <c r="L1807" s="2">
        <v>41480.440972222219</v>
      </c>
      <c r="M1807" s="1">
        <v>0</v>
      </c>
      <c r="N1807" s="1">
        <f t="shared" si="145"/>
        <v>5</v>
      </c>
      <c r="O1807" s="1">
        <f t="shared" si="146"/>
        <v>13</v>
      </c>
      <c r="P1807" s="1">
        <f t="shared" si="147"/>
        <v>9.3943333333299961E-2</v>
      </c>
      <c r="Q1807" s="1">
        <f t="shared" si="148"/>
        <v>2.2546399999991991</v>
      </c>
      <c r="R1807" s="1">
        <f t="shared" si="149"/>
        <v>1.1006944444452529</v>
      </c>
    </row>
    <row r="1808" spans="1:18" x14ac:dyDescent="0.35">
      <c r="A1808" s="1">
        <v>5809</v>
      </c>
      <c r="B1808" s="1">
        <v>184952</v>
      </c>
      <c r="C1808" s="1">
        <v>48215</v>
      </c>
      <c r="D1808" s="1">
        <v>12</v>
      </c>
      <c r="E1808" s="1">
        <v>2</v>
      </c>
      <c r="F1808" s="1">
        <v>417</v>
      </c>
      <c r="G1808" s="1">
        <v>393</v>
      </c>
      <c r="H1808" s="2">
        <v>41596.4375</v>
      </c>
      <c r="I1808" s="2">
        <v>41596.52375</v>
      </c>
      <c r="J1808" s="1">
        <v>0</v>
      </c>
      <c r="K1808" s="1">
        <v>0</v>
      </c>
      <c r="L1808" s="2">
        <v>41595.331944444442</v>
      </c>
      <c r="M1808" s="1">
        <v>0</v>
      </c>
      <c r="N1808" s="1">
        <f t="shared" si="145"/>
        <v>1</v>
      </c>
      <c r="O1808" s="1">
        <f t="shared" si="146"/>
        <v>10</v>
      </c>
      <c r="P1808" s="1">
        <f t="shared" si="147"/>
        <v>8.6250000000291038E-2</v>
      </c>
      <c r="Q1808" s="1">
        <f t="shared" si="148"/>
        <v>2.0700000000069849</v>
      </c>
      <c r="R1808" s="1">
        <f t="shared" si="149"/>
        <v>1.1055555555576575</v>
      </c>
    </row>
    <row r="1809" spans="1:18" x14ac:dyDescent="0.35">
      <c r="A1809" s="1">
        <v>5648</v>
      </c>
      <c r="B1809" s="1">
        <v>178194</v>
      </c>
      <c r="C1809" s="1">
        <v>44788</v>
      </c>
      <c r="D1809" s="1">
        <v>24</v>
      </c>
      <c r="E1809" s="1">
        <v>2</v>
      </c>
      <c r="F1809" s="1">
        <v>393</v>
      </c>
      <c r="G1809" s="1">
        <v>1264</v>
      </c>
      <c r="H1809" s="2">
        <v>41558.416666666664</v>
      </c>
      <c r="I1809" s="2">
        <v>41558.532429999999</v>
      </c>
      <c r="J1809" s="1">
        <v>0</v>
      </c>
      <c r="K1809" s="1">
        <v>0</v>
      </c>
      <c r="L1809" s="2">
        <v>41557.302083333336</v>
      </c>
      <c r="M1809" s="1">
        <v>0</v>
      </c>
      <c r="N1809" s="1">
        <f t="shared" si="145"/>
        <v>5</v>
      </c>
      <c r="O1809" s="1">
        <f t="shared" si="146"/>
        <v>10</v>
      </c>
      <c r="P1809" s="1">
        <f t="shared" si="147"/>
        <v>0.11576333333505318</v>
      </c>
      <c r="Q1809" s="1">
        <f t="shared" si="148"/>
        <v>2.7783200000412762</v>
      </c>
      <c r="R1809" s="1">
        <f t="shared" si="149"/>
        <v>1.1145833333284827</v>
      </c>
    </row>
    <row r="1810" spans="1:18" x14ac:dyDescent="0.35">
      <c r="A1810" s="1">
        <v>5445</v>
      </c>
      <c r="B1810" s="1">
        <v>134635</v>
      </c>
      <c r="C1810" s="1">
        <v>23333</v>
      </c>
      <c r="D1810" s="1">
        <v>12</v>
      </c>
      <c r="E1810" s="1">
        <v>2</v>
      </c>
      <c r="F1810" s="1">
        <v>1066</v>
      </c>
      <c r="G1810" s="1">
        <v>393</v>
      </c>
      <c r="H1810" s="2">
        <v>41295.791666666664</v>
      </c>
      <c r="I1810" s="2">
        <v>41296</v>
      </c>
      <c r="J1810" s="1">
        <v>1</v>
      </c>
      <c r="K1810" s="1">
        <v>0</v>
      </c>
      <c r="L1810" s="2">
        <v>41294.67291666667</v>
      </c>
      <c r="M1810" s="1">
        <v>0</v>
      </c>
      <c r="N1810" s="1">
        <f t="shared" si="145"/>
        <v>1</v>
      </c>
      <c r="O1810" s="1">
        <f t="shared" si="146"/>
        <v>19</v>
      </c>
      <c r="P1810" s="1">
        <f t="shared" si="147"/>
        <v>0.20833333333575865</v>
      </c>
      <c r="Q1810" s="1">
        <f t="shared" si="148"/>
        <v>5.0000000000582077</v>
      </c>
      <c r="R1810" s="1">
        <f t="shared" si="149"/>
        <v>1.1187499999941792</v>
      </c>
    </row>
    <row r="1811" spans="1:18" x14ac:dyDescent="0.35">
      <c r="A1811" s="1">
        <v>7298</v>
      </c>
      <c r="B1811" s="1">
        <v>178749</v>
      </c>
      <c r="C1811" s="1">
        <v>45084</v>
      </c>
      <c r="D1811" s="1">
        <v>12</v>
      </c>
      <c r="E1811" s="1">
        <v>2</v>
      </c>
      <c r="F1811" s="1">
        <v>393</v>
      </c>
      <c r="G1811" s="1">
        <v>466</v>
      </c>
      <c r="H1811" s="2">
        <v>41560.854166666664</v>
      </c>
      <c r="I1811" s="2">
        <v>41560.935299999997</v>
      </c>
      <c r="J1811" s="1">
        <v>1</v>
      </c>
      <c r="K1811" s="1">
        <v>0</v>
      </c>
      <c r="L1811" s="2">
        <v>41559.730555555558</v>
      </c>
      <c r="M1811" s="1">
        <v>0</v>
      </c>
      <c r="N1811" s="1">
        <f t="shared" si="145"/>
        <v>7</v>
      </c>
      <c r="O1811" s="1">
        <f t="shared" si="146"/>
        <v>20</v>
      </c>
      <c r="P1811" s="1">
        <f t="shared" si="147"/>
        <v>8.1133333333127666E-2</v>
      </c>
      <c r="Q1811" s="1">
        <f t="shared" si="148"/>
        <v>1.947199999995064</v>
      </c>
      <c r="R1811" s="1">
        <f t="shared" si="149"/>
        <v>1.1236111111065838</v>
      </c>
    </row>
    <row r="1812" spans="1:18" x14ac:dyDescent="0.35">
      <c r="A1812" s="1">
        <v>7187</v>
      </c>
      <c r="B1812" s="1">
        <v>168623</v>
      </c>
      <c r="C1812" s="1">
        <v>40361</v>
      </c>
      <c r="D1812" s="1">
        <v>12</v>
      </c>
      <c r="E1812" s="1">
        <v>2</v>
      </c>
      <c r="F1812" s="1">
        <v>293</v>
      </c>
      <c r="G1812" s="1">
        <v>585</v>
      </c>
      <c r="H1812" s="2">
        <v>41509.708333333336</v>
      </c>
      <c r="I1812" s="2">
        <v>41509.765890000002</v>
      </c>
      <c r="J1812" s="1">
        <v>1</v>
      </c>
      <c r="K1812" s="1">
        <v>0</v>
      </c>
      <c r="L1812" s="2">
        <v>41508.583333333336</v>
      </c>
      <c r="M1812" s="1">
        <v>0</v>
      </c>
      <c r="N1812" s="1">
        <f t="shared" si="145"/>
        <v>5</v>
      </c>
      <c r="O1812" s="1">
        <f t="shared" si="146"/>
        <v>17</v>
      </c>
      <c r="P1812" s="1">
        <f t="shared" si="147"/>
        <v>5.7556666666641831E-2</v>
      </c>
      <c r="Q1812" s="1">
        <f t="shared" si="148"/>
        <v>1.381359999999404</v>
      </c>
      <c r="R1812" s="1">
        <f t="shared" si="149"/>
        <v>1.125</v>
      </c>
    </row>
    <row r="1813" spans="1:18" x14ac:dyDescent="0.35">
      <c r="A1813" s="1">
        <v>6674</v>
      </c>
      <c r="B1813" s="1">
        <v>168931</v>
      </c>
      <c r="C1813" s="1">
        <v>40508</v>
      </c>
      <c r="D1813" s="1">
        <v>89</v>
      </c>
      <c r="E1813" s="1">
        <v>2</v>
      </c>
      <c r="F1813" s="1">
        <v>603</v>
      </c>
      <c r="G1813" s="1">
        <v>393</v>
      </c>
      <c r="H1813" s="2">
        <v>41511.135416666664</v>
      </c>
      <c r="I1813" s="2">
        <v>41511.182789999999</v>
      </c>
      <c r="J1813" s="1">
        <v>1</v>
      </c>
      <c r="K1813" s="1">
        <v>0</v>
      </c>
      <c r="L1813" s="2">
        <v>41510.008333333331</v>
      </c>
      <c r="M1813" s="1">
        <v>0</v>
      </c>
      <c r="N1813" s="1">
        <f t="shared" si="145"/>
        <v>7</v>
      </c>
      <c r="O1813" s="1">
        <f t="shared" si="146"/>
        <v>3</v>
      </c>
      <c r="P1813" s="1">
        <f t="shared" si="147"/>
        <v>4.737333333468996E-2</v>
      </c>
      <c r="Q1813" s="1">
        <f t="shared" si="148"/>
        <v>1.136960000032559</v>
      </c>
      <c r="R1813" s="1">
        <f t="shared" si="149"/>
        <v>1.1270833333328483</v>
      </c>
    </row>
    <row r="1814" spans="1:18" x14ac:dyDescent="0.35">
      <c r="A1814" s="1">
        <v>7425</v>
      </c>
      <c r="B1814" s="1">
        <v>164775</v>
      </c>
      <c r="C1814" s="1">
        <v>38411</v>
      </c>
      <c r="D1814" s="1">
        <v>12</v>
      </c>
      <c r="E1814" s="1">
        <v>2</v>
      </c>
      <c r="F1814" s="1">
        <v>393</v>
      </c>
      <c r="G1814" s="1">
        <v>1135</v>
      </c>
      <c r="H1814" s="2">
        <v>41491.697916666664</v>
      </c>
      <c r="I1814" s="2">
        <v>41491.736470000003</v>
      </c>
      <c r="J1814" s="1">
        <v>1</v>
      </c>
      <c r="K1814" s="1">
        <v>0</v>
      </c>
      <c r="L1814" s="2">
        <v>41490.558333333334</v>
      </c>
      <c r="M1814" s="1">
        <v>0</v>
      </c>
      <c r="N1814" s="1">
        <f t="shared" si="145"/>
        <v>1</v>
      </c>
      <c r="O1814" s="1">
        <f t="shared" si="146"/>
        <v>16</v>
      </c>
      <c r="P1814" s="1">
        <f t="shared" si="147"/>
        <v>3.8553333339223173E-2</v>
      </c>
      <c r="Q1814" s="1">
        <f t="shared" si="148"/>
        <v>0.92528000014135614</v>
      </c>
      <c r="R1814" s="1">
        <f t="shared" si="149"/>
        <v>1.1395833333299379</v>
      </c>
    </row>
    <row r="1815" spans="1:18" x14ac:dyDescent="0.35">
      <c r="A1815" s="1">
        <v>5398</v>
      </c>
      <c r="B1815" s="1">
        <v>175134</v>
      </c>
      <c r="C1815" s="1">
        <v>43440</v>
      </c>
      <c r="D1815" s="1">
        <v>12</v>
      </c>
      <c r="E1815" s="1">
        <v>2</v>
      </c>
      <c r="F1815" s="1">
        <v>977</v>
      </c>
      <c r="G1815" s="1">
        <v>585</v>
      </c>
      <c r="H1815" s="2">
        <v>41541.895833333336</v>
      </c>
      <c r="I1815" s="2">
        <v>41541.930030000003</v>
      </c>
      <c r="J1815" s="1">
        <v>1</v>
      </c>
      <c r="K1815" s="1">
        <v>0</v>
      </c>
      <c r="L1815" s="2">
        <v>41540.753472222219</v>
      </c>
      <c r="M1815" s="1">
        <v>0</v>
      </c>
      <c r="N1815" s="1">
        <f t="shared" si="145"/>
        <v>2</v>
      </c>
      <c r="O1815" s="1">
        <f t="shared" si="146"/>
        <v>21</v>
      </c>
      <c r="P1815" s="1">
        <f t="shared" si="147"/>
        <v>3.4196666667412501E-2</v>
      </c>
      <c r="Q1815" s="1">
        <f t="shared" si="148"/>
        <v>0.82072000001790002</v>
      </c>
      <c r="R1815" s="1">
        <f t="shared" si="149"/>
        <v>1.1423611111167702</v>
      </c>
    </row>
    <row r="1816" spans="1:18" x14ac:dyDescent="0.35">
      <c r="A1816" s="1">
        <v>6088</v>
      </c>
      <c r="B1816" s="1">
        <v>182305</v>
      </c>
      <c r="C1816" s="1">
        <v>16673</v>
      </c>
      <c r="D1816" s="1">
        <v>12</v>
      </c>
      <c r="E1816" s="1">
        <v>2</v>
      </c>
      <c r="F1816" s="1">
        <v>793</v>
      </c>
      <c r="G1816" s="1">
        <v>393</v>
      </c>
      <c r="H1816" s="2">
        <v>41579.604166666664</v>
      </c>
      <c r="I1816" s="2">
        <v>41579.61737</v>
      </c>
      <c r="J1816" s="1">
        <v>1</v>
      </c>
      <c r="K1816" s="1">
        <v>0</v>
      </c>
      <c r="L1816" s="2">
        <v>41578.457638888889</v>
      </c>
      <c r="M1816" s="1">
        <v>0</v>
      </c>
      <c r="N1816" s="1">
        <f t="shared" si="145"/>
        <v>5</v>
      </c>
      <c r="O1816" s="1">
        <f t="shared" si="146"/>
        <v>14</v>
      </c>
      <c r="P1816" s="1">
        <f t="shared" si="147"/>
        <v>1.3203333335695788E-2</v>
      </c>
      <c r="Q1816" s="1">
        <f t="shared" si="148"/>
        <v>0.31688000005669892</v>
      </c>
      <c r="R1816" s="1">
        <f t="shared" si="149"/>
        <v>1.1465277777751908</v>
      </c>
    </row>
    <row r="1817" spans="1:18" x14ac:dyDescent="0.35">
      <c r="A1817" s="1">
        <v>6704</v>
      </c>
      <c r="B1817" s="1">
        <v>184472</v>
      </c>
      <c r="C1817" s="1">
        <v>47677</v>
      </c>
      <c r="D1817" s="1">
        <v>12</v>
      </c>
      <c r="E1817" s="1">
        <v>2</v>
      </c>
      <c r="F1817" s="1">
        <v>393</v>
      </c>
      <c r="G1817" s="1">
        <v>516</v>
      </c>
      <c r="H1817" s="2">
        <v>41593.0625</v>
      </c>
      <c r="I1817" s="2">
        <v>41593.103289999999</v>
      </c>
      <c r="J1817" s="1">
        <v>0</v>
      </c>
      <c r="K1817" s="1">
        <v>1</v>
      </c>
      <c r="L1817" s="2">
        <v>41591.913888888892</v>
      </c>
      <c r="M1817" s="1">
        <v>0</v>
      </c>
      <c r="N1817" s="1">
        <f t="shared" si="145"/>
        <v>5</v>
      </c>
      <c r="O1817" s="1">
        <f t="shared" si="146"/>
        <v>1</v>
      </c>
      <c r="P1817" s="1">
        <f t="shared" si="147"/>
        <v>4.078999999910593E-2</v>
      </c>
      <c r="Q1817" s="1">
        <f t="shared" si="148"/>
        <v>0.97895999997854233</v>
      </c>
      <c r="R1817" s="1">
        <f t="shared" si="149"/>
        <v>1.148611111108039</v>
      </c>
    </row>
    <row r="1818" spans="1:18" x14ac:dyDescent="0.35">
      <c r="A1818" s="1">
        <v>5680</v>
      </c>
      <c r="B1818" s="1">
        <v>169689</v>
      </c>
      <c r="C1818" s="1">
        <v>37554</v>
      </c>
      <c r="D1818" s="1">
        <v>89</v>
      </c>
      <c r="E1818" s="1">
        <v>2</v>
      </c>
      <c r="F1818" s="1">
        <v>580</v>
      </c>
      <c r="G1818" s="1">
        <v>1286</v>
      </c>
      <c r="H1818" s="2">
        <v>41515.708333333336</v>
      </c>
      <c r="I1818" s="2">
        <v>41515.715369999998</v>
      </c>
      <c r="J1818" s="1">
        <v>0</v>
      </c>
      <c r="K1818" s="1">
        <v>0</v>
      </c>
      <c r="L1818" s="2">
        <v>41514.558333333334</v>
      </c>
      <c r="M1818" s="1">
        <v>0</v>
      </c>
      <c r="N1818" s="1">
        <f t="shared" si="145"/>
        <v>4</v>
      </c>
      <c r="O1818" s="1">
        <f t="shared" si="146"/>
        <v>17</v>
      </c>
      <c r="P1818" s="1">
        <f t="shared" si="147"/>
        <v>7.036666662315838E-3</v>
      </c>
      <c r="Q1818" s="1">
        <f t="shared" si="148"/>
        <v>0.16887999989558011</v>
      </c>
      <c r="R1818" s="1">
        <f t="shared" si="149"/>
        <v>1.1500000000014552</v>
      </c>
    </row>
    <row r="1819" spans="1:18" x14ac:dyDescent="0.35">
      <c r="A1819" s="1">
        <v>7537</v>
      </c>
      <c r="B1819" s="1">
        <v>185521</v>
      </c>
      <c r="C1819" s="1">
        <v>40857</v>
      </c>
      <c r="D1819" s="1">
        <v>12</v>
      </c>
      <c r="E1819" s="1">
        <v>2</v>
      </c>
      <c r="F1819" s="1">
        <v>1307</v>
      </c>
      <c r="G1819" s="1">
        <v>142</v>
      </c>
      <c r="H1819" s="2">
        <v>41600.927083333336</v>
      </c>
      <c r="I1819" s="2">
        <v>41600.961009999999</v>
      </c>
      <c r="J1819" s="1">
        <v>0</v>
      </c>
      <c r="K1819" s="1">
        <v>0</v>
      </c>
      <c r="L1819" s="2">
        <v>41599.775000000001</v>
      </c>
      <c r="M1819" s="1">
        <v>0</v>
      </c>
      <c r="N1819" s="1">
        <f t="shared" si="145"/>
        <v>5</v>
      </c>
      <c r="O1819" s="1">
        <f t="shared" si="146"/>
        <v>22</v>
      </c>
      <c r="P1819" s="1">
        <f t="shared" si="147"/>
        <v>3.3926666663319338E-2</v>
      </c>
      <c r="Q1819" s="1">
        <f t="shared" si="148"/>
        <v>0.81423999991966411</v>
      </c>
      <c r="R1819" s="1">
        <f t="shared" si="149"/>
        <v>1.1520833333343035</v>
      </c>
    </row>
    <row r="1820" spans="1:18" x14ac:dyDescent="0.35">
      <c r="A1820" s="1">
        <v>6083</v>
      </c>
      <c r="B1820" s="1">
        <v>185520</v>
      </c>
      <c r="C1820" s="1">
        <v>40857</v>
      </c>
      <c r="D1820" s="1">
        <v>12</v>
      </c>
      <c r="E1820" s="1">
        <v>2</v>
      </c>
      <c r="F1820" s="1">
        <v>1307</v>
      </c>
      <c r="G1820" s="1">
        <v>83</v>
      </c>
      <c r="H1820" s="2">
        <v>41600.927083333336</v>
      </c>
      <c r="I1820" s="2">
        <v>41600.971449999997</v>
      </c>
      <c r="J1820" s="1">
        <v>0</v>
      </c>
      <c r="K1820" s="1">
        <v>0</v>
      </c>
      <c r="L1820" s="2">
        <v>41599.774305555555</v>
      </c>
      <c r="M1820" s="1">
        <v>0</v>
      </c>
      <c r="N1820" s="1">
        <f t="shared" si="145"/>
        <v>5</v>
      </c>
      <c r="O1820" s="1">
        <f t="shared" si="146"/>
        <v>22</v>
      </c>
      <c r="P1820" s="1">
        <f t="shared" si="147"/>
        <v>4.4366666661517229E-2</v>
      </c>
      <c r="Q1820" s="1">
        <f t="shared" si="148"/>
        <v>1.0647999998764135</v>
      </c>
      <c r="R1820" s="1">
        <f t="shared" si="149"/>
        <v>1.1527777777810115</v>
      </c>
    </row>
    <row r="1821" spans="1:18" x14ac:dyDescent="0.35">
      <c r="A1821" s="1">
        <v>6990</v>
      </c>
      <c r="B1821" s="1">
        <v>185515</v>
      </c>
      <c r="C1821" s="1">
        <v>40857</v>
      </c>
      <c r="D1821" s="1">
        <v>85</v>
      </c>
      <c r="E1821" s="1">
        <v>2</v>
      </c>
      <c r="F1821" s="1">
        <v>1307</v>
      </c>
      <c r="G1821" s="1">
        <v>1096</v>
      </c>
      <c r="H1821" s="2">
        <v>41600.927083333336</v>
      </c>
      <c r="I1821" s="2">
        <v>41600.97406</v>
      </c>
      <c r="J1821" s="1">
        <v>0</v>
      </c>
      <c r="K1821" s="1">
        <v>0</v>
      </c>
      <c r="L1821" s="2">
        <v>41599.769444444442</v>
      </c>
      <c r="M1821" s="1">
        <v>0</v>
      </c>
      <c r="N1821" s="1">
        <f t="shared" si="145"/>
        <v>5</v>
      </c>
      <c r="O1821" s="1">
        <f t="shared" si="146"/>
        <v>22</v>
      </c>
      <c r="P1821" s="1">
        <f t="shared" si="147"/>
        <v>4.697666666470468E-2</v>
      </c>
      <c r="Q1821" s="1">
        <f t="shared" si="148"/>
        <v>1.1274399999529123</v>
      </c>
      <c r="R1821" s="1">
        <f t="shared" si="149"/>
        <v>1.1576388888934162</v>
      </c>
    </row>
    <row r="1822" spans="1:18" x14ac:dyDescent="0.35">
      <c r="A1822" s="1">
        <v>7753</v>
      </c>
      <c r="B1822" s="1">
        <v>183215</v>
      </c>
      <c r="C1822" s="1">
        <v>47283</v>
      </c>
      <c r="D1822" s="1">
        <v>12</v>
      </c>
      <c r="E1822" s="1">
        <v>2</v>
      </c>
      <c r="F1822" s="1">
        <v>393</v>
      </c>
      <c r="G1822" s="1">
        <v>1181</v>
      </c>
      <c r="H1822" s="2">
        <v>41584.697916666664</v>
      </c>
      <c r="I1822" s="2">
        <v>41584.808140000001</v>
      </c>
      <c r="J1822" s="1">
        <v>0</v>
      </c>
      <c r="K1822" s="1">
        <v>0</v>
      </c>
      <c r="L1822" s="2">
        <v>41583.534722222219</v>
      </c>
      <c r="M1822" s="1">
        <v>0</v>
      </c>
      <c r="N1822" s="1">
        <f t="shared" si="145"/>
        <v>3</v>
      </c>
      <c r="O1822" s="1">
        <f t="shared" si="146"/>
        <v>16</v>
      </c>
      <c r="P1822" s="1">
        <f t="shared" si="147"/>
        <v>0.11022333333676215</v>
      </c>
      <c r="Q1822" s="1">
        <f t="shared" si="148"/>
        <v>2.6453600000822917</v>
      </c>
      <c r="R1822" s="1">
        <f t="shared" si="149"/>
        <v>1.1631944444452529</v>
      </c>
    </row>
    <row r="1823" spans="1:18" x14ac:dyDescent="0.35">
      <c r="A1823" s="1">
        <v>7577</v>
      </c>
      <c r="B1823" s="1">
        <v>161783</v>
      </c>
      <c r="C1823" s="1">
        <v>37152</v>
      </c>
      <c r="D1823" s="1">
        <v>12</v>
      </c>
      <c r="E1823" s="1">
        <v>2</v>
      </c>
      <c r="F1823" s="1">
        <v>1056</v>
      </c>
      <c r="G1823" s="1">
        <v>393</v>
      </c>
      <c r="H1823" s="2">
        <v>41477.208333333336</v>
      </c>
      <c r="I1823" s="2">
        <v>41477.262499999997</v>
      </c>
      <c r="J1823" s="1">
        <v>1</v>
      </c>
      <c r="K1823" s="1">
        <v>0</v>
      </c>
      <c r="L1823" s="2">
        <v>41476.043055555558</v>
      </c>
      <c r="M1823" s="1">
        <v>0</v>
      </c>
      <c r="N1823" s="1">
        <f t="shared" si="145"/>
        <v>1</v>
      </c>
      <c r="O1823" s="1">
        <f t="shared" si="146"/>
        <v>5</v>
      </c>
      <c r="P1823" s="1">
        <f t="shared" si="147"/>
        <v>5.4166666661330964E-2</v>
      </c>
      <c r="Q1823" s="1">
        <f t="shared" si="148"/>
        <v>1.2999999998719431</v>
      </c>
      <c r="R1823" s="1">
        <f t="shared" si="149"/>
        <v>1.1652777777781012</v>
      </c>
    </row>
    <row r="1824" spans="1:18" x14ac:dyDescent="0.35">
      <c r="A1824" s="1">
        <v>7289</v>
      </c>
      <c r="B1824" s="1">
        <v>177021</v>
      </c>
      <c r="C1824" s="1">
        <v>18939</v>
      </c>
      <c r="D1824" s="1">
        <v>12</v>
      </c>
      <c r="E1824" s="1">
        <v>2</v>
      </c>
      <c r="F1824" s="1">
        <v>571</v>
      </c>
      <c r="G1824" s="1">
        <v>1384</v>
      </c>
      <c r="H1824" s="2">
        <v>41551.791666666664</v>
      </c>
      <c r="I1824" s="2">
        <v>41551.86346</v>
      </c>
      <c r="J1824" s="1">
        <v>1</v>
      </c>
      <c r="K1824" s="1">
        <v>0</v>
      </c>
      <c r="L1824" s="2">
        <v>41550.625</v>
      </c>
      <c r="M1824" s="1">
        <v>0</v>
      </c>
      <c r="N1824" s="1">
        <f t="shared" si="145"/>
        <v>5</v>
      </c>
      <c r="O1824" s="1">
        <f t="shared" si="146"/>
        <v>19</v>
      </c>
      <c r="P1824" s="1">
        <f t="shared" si="147"/>
        <v>7.1793333336245269E-2</v>
      </c>
      <c r="Q1824" s="1">
        <f t="shared" si="148"/>
        <v>1.7230400000698864</v>
      </c>
      <c r="R1824" s="1">
        <f t="shared" si="149"/>
        <v>1.1666666666642413</v>
      </c>
    </row>
    <row r="1825" spans="1:18" x14ac:dyDescent="0.35">
      <c r="A1825" s="1">
        <v>7911</v>
      </c>
      <c r="B1825" s="1">
        <v>185380</v>
      </c>
      <c r="C1825" s="1">
        <v>45718</v>
      </c>
      <c r="D1825" s="1">
        <v>90</v>
      </c>
      <c r="E1825" s="1">
        <v>2</v>
      </c>
      <c r="F1825" s="1">
        <v>585</v>
      </c>
      <c r="G1825" s="1">
        <v>1010</v>
      </c>
      <c r="H1825" s="2">
        <v>41599.947916666664</v>
      </c>
      <c r="I1825" s="2">
        <v>41599.956080000004</v>
      </c>
      <c r="J1825" s="1">
        <v>1</v>
      </c>
      <c r="K1825" s="1">
        <v>0</v>
      </c>
      <c r="L1825" s="2">
        <v>41598.77847222222</v>
      </c>
      <c r="M1825" s="1">
        <v>0</v>
      </c>
      <c r="N1825" s="1">
        <f t="shared" si="145"/>
        <v>4</v>
      </c>
      <c r="O1825" s="1">
        <f t="shared" si="146"/>
        <v>22</v>
      </c>
      <c r="P1825" s="1">
        <f t="shared" si="147"/>
        <v>8.163333339325618E-3</v>
      </c>
      <c r="Q1825" s="1">
        <f t="shared" si="148"/>
        <v>0.19592000014381483</v>
      </c>
      <c r="R1825" s="1">
        <f t="shared" si="149"/>
        <v>1.1694444444437977</v>
      </c>
    </row>
    <row r="1826" spans="1:18" x14ac:dyDescent="0.35">
      <c r="A1826" s="1">
        <v>6382</v>
      </c>
      <c r="B1826" s="1">
        <v>181818</v>
      </c>
      <c r="C1826" s="1">
        <v>46638</v>
      </c>
      <c r="D1826" s="1">
        <v>12</v>
      </c>
      <c r="E1826" s="1">
        <v>2</v>
      </c>
      <c r="F1826" s="1">
        <v>1056</v>
      </c>
      <c r="G1826" s="1">
        <v>585</v>
      </c>
      <c r="H1826" s="2">
        <v>41578.208333333336</v>
      </c>
      <c r="I1826" s="2">
        <v>41578.238689999998</v>
      </c>
      <c r="J1826" s="1">
        <v>1</v>
      </c>
      <c r="K1826" s="1">
        <v>0</v>
      </c>
      <c r="L1826" s="2">
        <v>41577.036111111112</v>
      </c>
      <c r="M1826" s="1">
        <v>0</v>
      </c>
      <c r="N1826" s="1">
        <f t="shared" si="145"/>
        <v>4</v>
      </c>
      <c r="O1826" s="1">
        <f t="shared" si="146"/>
        <v>5</v>
      </c>
      <c r="P1826" s="1">
        <f t="shared" si="147"/>
        <v>3.0356666662555654E-2</v>
      </c>
      <c r="Q1826" s="1">
        <f t="shared" si="148"/>
        <v>0.72855999990133569</v>
      </c>
      <c r="R1826" s="1">
        <f t="shared" si="149"/>
        <v>1.172222222223354</v>
      </c>
    </row>
    <row r="1827" spans="1:18" x14ac:dyDescent="0.35">
      <c r="A1827" s="1">
        <v>7433</v>
      </c>
      <c r="B1827" s="1">
        <v>163367</v>
      </c>
      <c r="C1827" s="1">
        <v>33614</v>
      </c>
      <c r="D1827" s="1">
        <v>89</v>
      </c>
      <c r="E1827" s="1">
        <v>2</v>
      </c>
      <c r="F1827" s="1">
        <v>392</v>
      </c>
      <c r="G1827" s="1">
        <v>467</v>
      </c>
      <c r="H1827" s="2">
        <v>41485.833333333336</v>
      </c>
      <c r="I1827" s="2">
        <v>41485.934719999997</v>
      </c>
      <c r="J1827" s="1">
        <v>0</v>
      </c>
      <c r="K1827" s="1">
        <v>0</v>
      </c>
      <c r="L1827" s="2">
        <v>41484.660416666666</v>
      </c>
      <c r="M1827" s="1">
        <v>0</v>
      </c>
      <c r="N1827" s="1">
        <f t="shared" si="145"/>
        <v>2</v>
      </c>
      <c r="O1827" s="1">
        <f t="shared" si="146"/>
        <v>20</v>
      </c>
      <c r="P1827" s="1">
        <f t="shared" si="147"/>
        <v>0.10138666666171048</v>
      </c>
      <c r="Q1827" s="1">
        <f t="shared" si="148"/>
        <v>2.4332799998810515</v>
      </c>
      <c r="R1827" s="1">
        <f t="shared" si="149"/>
        <v>1.1729166666700621</v>
      </c>
    </row>
    <row r="1828" spans="1:18" x14ac:dyDescent="0.35">
      <c r="A1828" s="1">
        <v>6858</v>
      </c>
      <c r="B1828" s="1">
        <v>180893</v>
      </c>
      <c r="C1828" s="1">
        <v>33592</v>
      </c>
      <c r="D1828" s="1">
        <v>24</v>
      </c>
      <c r="E1828" s="1">
        <v>2</v>
      </c>
      <c r="F1828" s="1">
        <v>61</v>
      </c>
      <c r="G1828" s="1">
        <v>393</v>
      </c>
      <c r="H1828" s="2">
        <v>41573.25</v>
      </c>
      <c r="I1828" s="2">
        <v>41573.290560000001</v>
      </c>
      <c r="J1828" s="1">
        <v>1</v>
      </c>
      <c r="K1828" s="1">
        <v>0</v>
      </c>
      <c r="L1828" s="2">
        <v>41572.074305555558</v>
      </c>
      <c r="M1828" s="1">
        <v>0</v>
      </c>
      <c r="N1828" s="1">
        <f t="shared" si="145"/>
        <v>6</v>
      </c>
      <c r="O1828" s="1">
        <f t="shared" si="146"/>
        <v>6</v>
      </c>
      <c r="P1828" s="1">
        <f t="shared" si="147"/>
        <v>4.056000000127824E-2</v>
      </c>
      <c r="Q1828" s="1">
        <f t="shared" si="148"/>
        <v>0.97344000003067777</v>
      </c>
      <c r="R1828" s="1">
        <f t="shared" si="149"/>
        <v>1.1756944444423425</v>
      </c>
    </row>
    <row r="1829" spans="1:18" x14ac:dyDescent="0.35">
      <c r="A1829" s="1">
        <v>7935</v>
      </c>
      <c r="B1829" s="1">
        <v>160220</v>
      </c>
      <c r="C1829" s="1">
        <v>36375</v>
      </c>
      <c r="D1829" s="1">
        <v>12</v>
      </c>
      <c r="E1829" s="1">
        <v>2</v>
      </c>
      <c r="F1829" s="1">
        <v>393</v>
      </c>
      <c r="G1829" s="1">
        <v>637</v>
      </c>
      <c r="H1829" s="2">
        <v>41468.864583333336</v>
      </c>
      <c r="I1829" s="2">
        <v>41468.942799999997</v>
      </c>
      <c r="J1829" s="1">
        <v>1</v>
      </c>
      <c r="K1829" s="1">
        <v>0</v>
      </c>
      <c r="L1829" s="2">
        <v>41467.681944444441</v>
      </c>
      <c r="M1829" s="1">
        <v>0</v>
      </c>
      <c r="N1829" s="1">
        <f t="shared" si="145"/>
        <v>6</v>
      </c>
      <c r="O1829" s="1">
        <f t="shared" si="146"/>
        <v>20</v>
      </c>
      <c r="P1829" s="1">
        <f t="shared" si="147"/>
        <v>7.8216666661319323E-2</v>
      </c>
      <c r="Q1829" s="1">
        <f t="shared" si="148"/>
        <v>1.8771999998716637</v>
      </c>
      <c r="R1829" s="1">
        <f t="shared" si="149"/>
        <v>1.1826388888948713</v>
      </c>
    </row>
    <row r="1830" spans="1:18" x14ac:dyDescent="0.35">
      <c r="A1830" s="1">
        <v>7360</v>
      </c>
      <c r="B1830" s="1">
        <v>164407</v>
      </c>
      <c r="C1830" s="1">
        <v>30462</v>
      </c>
      <c r="D1830" s="1">
        <v>12</v>
      </c>
      <c r="E1830" s="1">
        <v>2</v>
      </c>
      <c r="F1830" s="1">
        <v>168</v>
      </c>
      <c r="G1830" s="1">
        <v>235</v>
      </c>
      <c r="H1830" s="2">
        <v>41489.864583333336</v>
      </c>
      <c r="I1830" s="2">
        <v>41489.917959999999</v>
      </c>
      <c r="J1830" s="1">
        <v>1</v>
      </c>
      <c r="K1830" s="1">
        <v>0</v>
      </c>
      <c r="L1830" s="2">
        <v>41488.681250000001</v>
      </c>
      <c r="M1830" s="1">
        <v>0</v>
      </c>
      <c r="N1830" s="1">
        <f t="shared" si="145"/>
        <v>6</v>
      </c>
      <c r="O1830" s="1">
        <f t="shared" si="146"/>
        <v>20</v>
      </c>
      <c r="P1830" s="1">
        <f t="shared" si="147"/>
        <v>5.3376666663098149E-2</v>
      </c>
      <c r="Q1830" s="1">
        <f t="shared" si="148"/>
        <v>1.2810399999143556</v>
      </c>
      <c r="R1830" s="1">
        <f t="shared" si="149"/>
        <v>1.1833333333343035</v>
      </c>
    </row>
    <row r="1831" spans="1:18" x14ac:dyDescent="0.35">
      <c r="A1831" s="1">
        <v>7398</v>
      </c>
      <c r="B1831" s="1">
        <v>171586</v>
      </c>
      <c r="C1831" s="1">
        <v>21678</v>
      </c>
      <c r="D1831" s="1">
        <v>12</v>
      </c>
      <c r="E1831" s="1">
        <v>3</v>
      </c>
      <c r="F1831" s="1">
        <v>136</v>
      </c>
      <c r="G1831" s="1" t="s">
        <v>12</v>
      </c>
      <c r="H1831" s="2">
        <v>41523.572916666664</v>
      </c>
      <c r="I1831" s="2">
        <v>41523.864580000001</v>
      </c>
      <c r="J1831" s="1">
        <v>0</v>
      </c>
      <c r="K1831" s="1">
        <v>0</v>
      </c>
      <c r="L1831" s="2">
        <v>41522.386111111111</v>
      </c>
      <c r="M1831" s="1">
        <v>0</v>
      </c>
      <c r="N1831" s="1">
        <f t="shared" si="145"/>
        <v>5</v>
      </c>
      <c r="O1831" s="1">
        <f t="shared" si="146"/>
        <v>13</v>
      </c>
      <c r="P1831" s="1">
        <f t="shared" si="147"/>
        <v>0.29166333333705552</v>
      </c>
      <c r="Q1831" s="1">
        <f t="shared" si="148"/>
        <v>6.9999200000893325</v>
      </c>
      <c r="R1831" s="1">
        <f t="shared" si="149"/>
        <v>1.1868055555532919</v>
      </c>
    </row>
    <row r="1832" spans="1:18" x14ac:dyDescent="0.35">
      <c r="A1832" s="1">
        <v>6710</v>
      </c>
      <c r="B1832" s="1">
        <v>160960</v>
      </c>
      <c r="C1832" s="1">
        <v>36752</v>
      </c>
      <c r="D1832" s="1">
        <v>12</v>
      </c>
      <c r="E1832" s="1">
        <v>2</v>
      </c>
      <c r="F1832" s="1">
        <v>393</v>
      </c>
      <c r="G1832" s="1">
        <v>1382</v>
      </c>
      <c r="H1832" s="2">
        <v>41472.854166666664</v>
      </c>
      <c r="I1832" s="2">
        <v>41472.906750000002</v>
      </c>
      <c r="J1832" s="1">
        <v>0</v>
      </c>
      <c r="K1832" s="1">
        <v>0</v>
      </c>
      <c r="L1832" s="2">
        <v>41471.659722222219</v>
      </c>
      <c r="M1832" s="1">
        <v>0</v>
      </c>
      <c r="N1832" s="1">
        <f t="shared" si="145"/>
        <v>3</v>
      </c>
      <c r="O1832" s="1">
        <f t="shared" si="146"/>
        <v>20</v>
      </c>
      <c r="P1832" s="1">
        <f t="shared" si="147"/>
        <v>5.2583333337679505E-2</v>
      </c>
      <c r="Q1832" s="1">
        <f t="shared" si="148"/>
        <v>1.2620000001043081</v>
      </c>
      <c r="R1832" s="1">
        <f t="shared" si="149"/>
        <v>1.1944444444452529</v>
      </c>
    </row>
    <row r="1833" spans="1:18" x14ac:dyDescent="0.35">
      <c r="A1833" s="1">
        <v>6975</v>
      </c>
      <c r="B1833" s="1">
        <v>179676</v>
      </c>
      <c r="C1833" s="1">
        <v>45500</v>
      </c>
      <c r="D1833" s="1">
        <v>65</v>
      </c>
      <c r="E1833" s="1">
        <v>2</v>
      </c>
      <c r="F1833" s="1">
        <v>393</v>
      </c>
      <c r="G1833" s="1">
        <v>1175</v>
      </c>
      <c r="H1833" s="2">
        <v>41566.625</v>
      </c>
      <c r="I1833" s="2">
        <v>41566.692000000003</v>
      </c>
      <c r="J1833" s="1">
        <v>0</v>
      </c>
      <c r="K1833" s="1">
        <v>0</v>
      </c>
      <c r="L1833" s="2">
        <v>41565.427777777775</v>
      </c>
      <c r="M1833" s="1">
        <v>0</v>
      </c>
      <c r="N1833" s="1">
        <f t="shared" si="145"/>
        <v>6</v>
      </c>
      <c r="O1833" s="1">
        <f t="shared" si="146"/>
        <v>15</v>
      </c>
      <c r="P1833" s="1">
        <f t="shared" si="147"/>
        <v>6.700000000273576E-2</v>
      </c>
      <c r="Q1833" s="1">
        <f t="shared" si="148"/>
        <v>1.6080000000656582</v>
      </c>
      <c r="R1833" s="1">
        <f t="shared" si="149"/>
        <v>1.1972222222248092</v>
      </c>
    </row>
    <row r="1834" spans="1:18" x14ac:dyDescent="0.35">
      <c r="A1834" s="1">
        <v>5571</v>
      </c>
      <c r="B1834" s="1">
        <v>160471</v>
      </c>
      <c r="C1834" s="1">
        <v>33025</v>
      </c>
      <c r="D1834" s="1">
        <v>12</v>
      </c>
      <c r="E1834" s="1">
        <v>2</v>
      </c>
      <c r="F1834" s="1">
        <v>776</v>
      </c>
      <c r="G1834" s="1">
        <v>393</v>
      </c>
      <c r="H1834" s="2">
        <v>41470.145833333336</v>
      </c>
      <c r="I1834" s="2">
        <v>41470.18694</v>
      </c>
      <c r="J1834" s="1">
        <v>1</v>
      </c>
      <c r="K1834" s="1">
        <v>0</v>
      </c>
      <c r="L1834" s="2">
        <v>41468.946527777778</v>
      </c>
      <c r="M1834" s="1">
        <v>0</v>
      </c>
      <c r="N1834" s="1">
        <f t="shared" si="145"/>
        <v>1</v>
      </c>
      <c r="O1834" s="1">
        <f t="shared" si="146"/>
        <v>3</v>
      </c>
      <c r="P1834" s="1">
        <f t="shared" si="147"/>
        <v>4.1106666663836222E-2</v>
      </c>
      <c r="Q1834" s="1">
        <f t="shared" si="148"/>
        <v>0.98655999993206933</v>
      </c>
      <c r="R1834" s="1">
        <f t="shared" si="149"/>
        <v>1.1993055555576575</v>
      </c>
    </row>
    <row r="1835" spans="1:18" x14ac:dyDescent="0.35">
      <c r="A1835" s="1">
        <v>6400</v>
      </c>
      <c r="B1835" s="1">
        <v>184476</v>
      </c>
      <c r="C1835" s="1">
        <v>47947</v>
      </c>
      <c r="D1835" s="1">
        <v>12</v>
      </c>
      <c r="E1835" s="1">
        <v>2</v>
      </c>
      <c r="F1835" s="1">
        <v>269</v>
      </c>
      <c r="G1835" s="1">
        <v>393</v>
      </c>
      <c r="H1835" s="2">
        <v>41593.145833333336</v>
      </c>
      <c r="I1835" s="2">
        <v>41593.190609999998</v>
      </c>
      <c r="J1835" s="1">
        <v>1</v>
      </c>
      <c r="K1835" s="1">
        <v>0</v>
      </c>
      <c r="L1835" s="2">
        <v>41591.943055555559</v>
      </c>
      <c r="M1835" s="1">
        <v>0</v>
      </c>
      <c r="N1835" s="1">
        <f t="shared" si="145"/>
        <v>5</v>
      </c>
      <c r="O1835" s="1">
        <f t="shared" si="146"/>
        <v>3</v>
      </c>
      <c r="P1835" s="1">
        <f t="shared" si="147"/>
        <v>4.4776666662073694E-2</v>
      </c>
      <c r="Q1835" s="1">
        <f t="shared" si="148"/>
        <v>1.0746399998897687</v>
      </c>
      <c r="R1835" s="1">
        <f t="shared" si="149"/>
        <v>1.202777777776646</v>
      </c>
    </row>
    <row r="1836" spans="1:18" x14ac:dyDescent="0.35">
      <c r="A1836" s="1">
        <v>7020</v>
      </c>
      <c r="B1836" s="1">
        <v>171941</v>
      </c>
      <c r="C1836" s="1">
        <v>41813</v>
      </c>
      <c r="D1836" s="1">
        <v>12</v>
      </c>
      <c r="E1836" s="1">
        <v>2</v>
      </c>
      <c r="F1836" s="1">
        <v>61</v>
      </c>
      <c r="G1836" s="1">
        <v>393</v>
      </c>
      <c r="H1836" s="2">
        <v>41524.854166666664</v>
      </c>
      <c r="I1836" s="2">
        <v>41524.950579999997</v>
      </c>
      <c r="J1836" s="1">
        <v>0</v>
      </c>
      <c r="K1836" s="1">
        <v>0</v>
      </c>
      <c r="L1836" s="2">
        <v>41523.645833333336</v>
      </c>
      <c r="M1836" s="1">
        <v>0</v>
      </c>
      <c r="N1836" s="1">
        <f t="shared" si="145"/>
        <v>6</v>
      </c>
      <c r="O1836" s="1">
        <f t="shared" si="146"/>
        <v>20</v>
      </c>
      <c r="P1836" s="1">
        <f t="shared" si="147"/>
        <v>9.6413333332748152E-2</v>
      </c>
      <c r="Q1836" s="1">
        <f t="shared" si="148"/>
        <v>2.3139199999859557</v>
      </c>
      <c r="R1836" s="1">
        <f t="shared" si="149"/>
        <v>1.2083333333284827</v>
      </c>
    </row>
    <row r="1837" spans="1:18" x14ac:dyDescent="0.35">
      <c r="A1837" s="1">
        <v>6893</v>
      </c>
      <c r="B1837" s="1">
        <v>166326</v>
      </c>
      <c r="C1837" s="1">
        <v>39167</v>
      </c>
      <c r="D1837" s="1">
        <v>28</v>
      </c>
      <c r="E1837" s="1">
        <v>2</v>
      </c>
      <c r="F1837" s="1">
        <v>548</v>
      </c>
      <c r="G1837" s="1">
        <v>502</v>
      </c>
      <c r="H1837" s="2">
        <v>41499.125</v>
      </c>
      <c r="I1837" s="2">
        <v>41499.153449999998</v>
      </c>
      <c r="J1837" s="1">
        <v>1</v>
      </c>
      <c r="K1837" s="1">
        <v>0</v>
      </c>
      <c r="L1837" s="2">
        <v>41497.915277777778</v>
      </c>
      <c r="M1837" s="1">
        <v>0</v>
      </c>
      <c r="N1837" s="1">
        <f t="shared" si="145"/>
        <v>2</v>
      </c>
      <c r="O1837" s="1">
        <f t="shared" si="146"/>
        <v>3</v>
      </c>
      <c r="P1837" s="1">
        <f t="shared" si="147"/>
        <v>2.8449999997974373E-2</v>
      </c>
      <c r="Q1837" s="1">
        <f t="shared" si="148"/>
        <v>0.68279999995138496</v>
      </c>
      <c r="R1837" s="1">
        <f t="shared" si="149"/>
        <v>1.2097222222218988</v>
      </c>
    </row>
    <row r="1838" spans="1:18" x14ac:dyDescent="0.35">
      <c r="A1838" s="1">
        <v>5465</v>
      </c>
      <c r="B1838" s="1">
        <v>171871</v>
      </c>
      <c r="C1838" s="1">
        <v>24706</v>
      </c>
      <c r="D1838" s="1">
        <v>12</v>
      </c>
      <c r="E1838" s="1">
        <v>2</v>
      </c>
      <c r="F1838" s="1">
        <v>432</v>
      </c>
      <c r="G1838" s="1">
        <v>1281</v>
      </c>
      <c r="H1838" s="2">
        <v>41524.6875</v>
      </c>
      <c r="I1838" s="2">
        <v>41524.719120000002</v>
      </c>
      <c r="J1838" s="1">
        <v>0</v>
      </c>
      <c r="K1838" s="1">
        <v>0</v>
      </c>
      <c r="L1838" s="2">
        <v>41523.469444444447</v>
      </c>
      <c r="M1838" s="1">
        <v>0</v>
      </c>
      <c r="N1838" s="1">
        <f t="shared" si="145"/>
        <v>6</v>
      </c>
      <c r="O1838" s="1">
        <f t="shared" si="146"/>
        <v>16</v>
      </c>
      <c r="P1838" s="1">
        <f t="shared" si="147"/>
        <v>3.162000000156695E-2</v>
      </c>
      <c r="Q1838" s="1">
        <f t="shared" si="148"/>
        <v>0.75888000003760681</v>
      </c>
      <c r="R1838" s="1">
        <f t="shared" si="149"/>
        <v>1.2180555555532919</v>
      </c>
    </row>
    <row r="1839" spans="1:18" x14ac:dyDescent="0.35">
      <c r="A1839" s="1">
        <v>6826</v>
      </c>
      <c r="B1839" s="1">
        <v>176890</v>
      </c>
      <c r="C1839" s="1">
        <v>44151</v>
      </c>
      <c r="D1839" s="1">
        <v>24</v>
      </c>
      <c r="E1839" s="1">
        <v>2</v>
      </c>
      <c r="F1839" s="1">
        <v>393</v>
      </c>
      <c r="G1839" s="1">
        <v>1166</v>
      </c>
      <c r="H1839" s="2">
        <v>41551.125</v>
      </c>
      <c r="I1839" s="2">
        <v>41551.17671</v>
      </c>
      <c r="J1839" s="1">
        <v>1</v>
      </c>
      <c r="K1839" s="1">
        <v>0</v>
      </c>
      <c r="L1839" s="2">
        <v>41549.905555555553</v>
      </c>
      <c r="M1839" s="1">
        <v>0</v>
      </c>
      <c r="N1839" s="1">
        <f t="shared" si="145"/>
        <v>5</v>
      </c>
      <c r="O1839" s="1">
        <f t="shared" si="146"/>
        <v>3</v>
      </c>
      <c r="P1839" s="1">
        <f t="shared" si="147"/>
        <v>5.1709999999729916E-2</v>
      </c>
      <c r="Q1839" s="1">
        <f t="shared" si="148"/>
        <v>1.241039999993518</v>
      </c>
      <c r="R1839" s="1">
        <f t="shared" si="149"/>
        <v>1.2194444444467081</v>
      </c>
    </row>
    <row r="1840" spans="1:18" x14ac:dyDescent="0.35">
      <c r="A1840" s="1">
        <v>7628</v>
      </c>
      <c r="B1840" s="1">
        <v>171602</v>
      </c>
      <c r="C1840" s="1">
        <v>14749</v>
      </c>
      <c r="D1840" s="1">
        <v>12</v>
      </c>
      <c r="E1840" s="1">
        <v>2</v>
      </c>
      <c r="F1840" s="1">
        <v>1070</v>
      </c>
      <c r="G1840" s="1">
        <v>585</v>
      </c>
      <c r="H1840" s="2">
        <v>41523.677083333336</v>
      </c>
      <c r="I1840" s="2">
        <v>41523.730929999998</v>
      </c>
      <c r="J1840" s="1">
        <v>0</v>
      </c>
      <c r="K1840" s="1">
        <v>0</v>
      </c>
      <c r="L1840" s="2">
        <v>41522.452777777777</v>
      </c>
      <c r="M1840" s="1">
        <v>0</v>
      </c>
      <c r="N1840" s="1">
        <f t="shared" si="145"/>
        <v>5</v>
      </c>
      <c r="O1840" s="1">
        <f t="shared" si="146"/>
        <v>16</v>
      </c>
      <c r="P1840" s="1">
        <f t="shared" si="147"/>
        <v>5.3846666662138887E-2</v>
      </c>
      <c r="Q1840" s="1">
        <f t="shared" si="148"/>
        <v>1.2923199998913333</v>
      </c>
      <c r="R1840" s="1">
        <f t="shared" si="149"/>
        <v>1.2243055555591127</v>
      </c>
    </row>
    <row r="1841" spans="1:18" x14ac:dyDescent="0.35">
      <c r="A1841" s="1">
        <v>6151</v>
      </c>
      <c r="B1841" s="1">
        <v>164430</v>
      </c>
      <c r="C1841" s="1">
        <v>38250</v>
      </c>
      <c r="D1841" s="1">
        <v>12</v>
      </c>
      <c r="E1841" s="1">
        <v>2</v>
      </c>
      <c r="F1841" s="1">
        <v>136</v>
      </c>
      <c r="G1841" s="1">
        <v>393</v>
      </c>
      <c r="H1841" s="2">
        <v>41489.979166666664</v>
      </c>
      <c r="I1841" s="2">
        <v>41490.059500000003</v>
      </c>
      <c r="J1841" s="1">
        <v>1</v>
      </c>
      <c r="K1841" s="1">
        <v>0</v>
      </c>
      <c r="L1841" s="2">
        <v>41488.75277777778</v>
      </c>
      <c r="M1841" s="1">
        <v>0</v>
      </c>
      <c r="N1841" s="1">
        <f t="shared" si="145"/>
        <v>6</v>
      </c>
      <c r="O1841" s="1">
        <f t="shared" si="146"/>
        <v>23</v>
      </c>
      <c r="P1841" s="1">
        <f t="shared" si="147"/>
        <v>8.0333333338785451E-2</v>
      </c>
      <c r="Q1841" s="1">
        <f t="shared" si="148"/>
        <v>1.9280000001308508</v>
      </c>
      <c r="R1841" s="1">
        <f t="shared" si="149"/>
        <v>1.226388888884685</v>
      </c>
    </row>
    <row r="1842" spans="1:18" x14ac:dyDescent="0.35">
      <c r="A1842" s="1">
        <v>6991</v>
      </c>
      <c r="B1842" s="1">
        <v>181261</v>
      </c>
      <c r="C1842" s="1">
        <v>46332</v>
      </c>
      <c r="D1842" s="1">
        <v>89</v>
      </c>
      <c r="E1842" s="1">
        <v>2</v>
      </c>
      <c r="F1842" s="1">
        <v>393</v>
      </c>
      <c r="G1842" s="1">
        <v>156</v>
      </c>
      <c r="H1842" s="2">
        <v>41575.15625</v>
      </c>
      <c r="I1842" s="2">
        <v>41575.202190000004</v>
      </c>
      <c r="J1842" s="1">
        <v>1</v>
      </c>
      <c r="K1842" s="1">
        <v>0</v>
      </c>
      <c r="L1842" s="2">
        <v>41573.929861111108</v>
      </c>
      <c r="M1842" s="1">
        <v>0</v>
      </c>
      <c r="N1842" s="1">
        <f t="shared" si="145"/>
        <v>1</v>
      </c>
      <c r="O1842" s="1">
        <f t="shared" si="146"/>
        <v>3</v>
      </c>
      <c r="P1842" s="1">
        <f t="shared" si="147"/>
        <v>4.5940000003611203E-2</v>
      </c>
      <c r="Q1842" s="1">
        <f t="shared" si="148"/>
        <v>1.1025600000866689</v>
      </c>
      <c r="R1842" s="1">
        <f t="shared" si="149"/>
        <v>1.226388888891961</v>
      </c>
    </row>
    <row r="1843" spans="1:18" x14ac:dyDescent="0.35">
      <c r="A1843" s="1">
        <v>5989</v>
      </c>
      <c r="B1843" s="1">
        <v>170964</v>
      </c>
      <c r="C1843" s="1">
        <v>37984</v>
      </c>
      <c r="D1843" s="1">
        <v>90</v>
      </c>
      <c r="E1843" s="1">
        <v>2</v>
      </c>
      <c r="F1843" s="1">
        <v>689</v>
      </c>
      <c r="G1843" s="1">
        <v>1399</v>
      </c>
      <c r="H1843" s="2">
        <v>41520.6875</v>
      </c>
      <c r="I1843" s="2">
        <v>41520.713810000001</v>
      </c>
      <c r="J1843" s="1">
        <v>0</v>
      </c>
      <c r="K1843" s="1">
        <v>0</v>
      </c>
      <c r="L1843" s="2">
        <v>41519.456944444442</v>
      </c>
      <c r="M1843" s="1">
        <v>0</v>
      </c>
      <c r="N1843" s="1">
        <f t="shared" si="145"/>
        <v>2</v>
      </c>
      <c r="O1843" s="1">
        <f t="shared" si="146"/>
        <v>16</v>
      </c>
      <c r="P1843" s="1">
        <f t="shared" si="147"/>
        <v>2.6310000001103617E-2</v>
      </c>
      <c r="Q1843" s="1">
        <f t="shared" si="148"/>
        <v>0.63144000002648681</v>
      </c>
      <c r="R1843" s="1">
        <f t="shared" si="149"/>
        <v>1.2305555555576575</v>
      </c>
    </row>
    <row r="1844" spans="1:18" x14ac:dyDescent="0.35">
      <c r="A1844" s="1">
        <v>7387</v>
      </c>
      <c r="B1844" s="1">
        <v>178733</v>
      </c>
      <c r="C1844" s="1">
        <v>45077</v>
      </c>
      <c r="D1844" s="1">
        <v>65</v>
      </c>
      <c r="E1844" s="1">
        <v>2</v>
      </c>
      <c r="F1844" s="1">
        <v>293</v>
      </c>
      <c r="G1844" s="1">
        <v>393</v>
      </c>
      <c r="H1844" s="2">
        <v>41560.916666666664</v>
      </c>
      <c r="I1844" s="2">
        <v>41561.009919999997</v>
      </c>
      <c r="J1844" s="1">
        <v>1</v>
      </c>
      <c r="K1844" s="1">
        <v>0</v>
      </c>
      <c r="L1844" s="2">
        <v>41559.685416666667</v>
      </c>
      <c r="M1844" s="1">
        <v>0</v>
      </c>
      <c r="N1844" s="1">
        <f t="shared" si="145"/>
        <v>7</v>
      </c>
      <c r="O1844" s="1">
        <f t="shared" si="146"/>
        <v>22</v>
      </c>
      <c r="P1844" s="1">
        <f t="shared" si="147"/>
        <v>9.3253333332540933E-2</v>
      </c>
      <c r="Q1844" s="1">
        <f t="shared" si="148"/>
        <v>2.2380799999809824</v>
      </c>
      <c r="R1844" s="1">
        <f t="shared" si="149"/>
        <v>1.2312499999970896</v>
      </c>
    </row>
    <row r="1845" spans="1:18" x14ac:dyDescent="0.35">
      <c r="A1845" s="1">
        <v>6229</v>
      </c>
      <c r="B1845" s="1">
        <v>135626</v>
      </c>
      <c r="C1845" s="1">
        <v>23853</v>
      </c>
      <c r="D1845" s="1">
        <v>12</v>
      </c>
      <c r="E1845" s="1">
        <v>2</v>
      </c>
      <c r="F1845" s="1">
        <v>1070</v>
      </c>
      <c r="G1845" s="1">
        <v>393</v>
      </c>
      <c r="H1845" s="2">
        <v>41303.625</v>
      </c>
      <c r="I1845" s="2">
        <v>41304</v>
      </c>
      <c r="J1845" s="1">
        <v>1</v>
      </c>
      <c r="K1845" s="1">
        <v>0</v>
      </c>
      <c r="L1845" s="2">
        <v>41302.388888888891</v>
      </c>
      <c r="M1845" s="1">
        <v>0</v>
      </c>
      <c r="N1845" s="1">
        <f t="shared" si="145"/>
        <v>2</v>
      </c>
      <c r="O1845" s="1">
        <f t="shared" si="146"/>
        <v>15</v>
      </c>
      <c r="P1845" s="1">
        <f t="shared" si="147"/>
        <v>0.375</v>
      </c>
      <c r="Q1845" s="1">
        <f t="shared" si="148"/>
        <v>9</v>
      </c>
      <c r="R1845" s="1">
        <f t="shared" si="149"/>
        <v>1.2361111111094942</v>
      </c>
    </row>
    <row r="1846" spans="1:18" x14ac:dyDescent="0.35">
      <c r="A1846" s="1">
        <v>5651</v>
      </c>
      <c r="B1846" s="1">
        <v>179746</v>
      </c>
      <c r="C1846" s="1">
        <v>45500</v>
      </c>
      <c r="D1846" s="1">
        <v>65</v>
      </c>
      <c r="E1846" s="1">
        <v>3</v>
      </c>
      <c r="F1846" s="1">
        <v>1175</v>
      </c>
      <c r="G1846" s="1" t="s">
        <v>12</v>
      </c>
      <c r="H1846" s="2">
        <v>41566.895833333336</v>
      </c>
      <c r="I1846" s="2">
        <v>41567.3125</v>
      </c>
      <c r="J1846" s="1">
        <v>0</v>
      </c>
      <c r="K1846" s="1">
        <v>0</v>
      </c>
      <c r="L1846" s="2">
        <v>41565.659722222219</v>
      </c>
      <c r="M1846" s="1">
        <v>0</v>
      </c>
      <c r="N1846" s="1">
        <f t="shared" si="145"/>
        <v>6</v>
      </c>
      <c r="O1846" s="1">
        <f t="shared" si="146"/>
        <v>21</v>
      </c>
      <c r="P1846" s="1">
        <f t="shared" si="147"/>
        <v>0.41666666666424135</v>
      </c>
      <c r="Q1846" s="1">
        <f t="shared" si="148"/>
        <v>9.9999999999417923</v>
      </c>
      <c r="R1846" s="1">
        <f t="shared" si="149"/>
        <v>1.2361111111167702</v>
      </c>
    </row>
    <row r="1847" spans="1:18" x14ac:dyDescent="0.35">
      <c r="A1847" s="1">
        <v>7849</v>
      </c>
      <c r="B1847" s="1">
        <v>170535</v>
      </c>
      <c r="C1847" s="1">
        <v>41126</v>
      </c>
      <c r="D1847" s="1">
        <v>65</v>
      </c>
      <c r="E1847" s="1">
        <v>2</v>
      </c>
      <c r="F1847" s="1">
        <v>136</v>
      </c>
      <c r="G1847" s="1">
        <v>393</v>
      </c>
      <c r="H1847" s="2">
        <v>41518.6875</v>
      </c>
      <c r="I1847" s="2">
        <v>41518.76784</v>
      </c>
      <c r="J1847" s="1">
        <v>0</v>
      </c>
      <c r="K1847" s="1">
        <v>0</v>
      </c>
      <c r="L1847" s="2">
        <v>41517.448611111111</v>
      </c>
      <c r="M1847" s="1">
        <v>0</v>
      </c>
      <c r="N1847" s="1">
        <f t="shared" si="145"/>
        <v>7</v>
      </c>
      <c r="O1847" s="1">
        <f t="shared" si="146"/>
        <v>16</v>
      </c>
      <c r="P1847" s="1">
        <f t="shared" si="147"/>
        <v>8.0340000000433065E-2</v>
      </c>
      <c r="Q1847" s="1">
        <f t="shared" si="148"/>
        <v>1.9281600000103936</v>
      </c>
      <c r="R1847" s="1">
        <f t="shared" si="149"/>
        <v>1.2388888888890506</v>
      </c>
    </row>
    <row r="1848" spans="1:18" x14ac:dyDescent="0.35">
      <c r="A1848" s="1">
        <v>6731</v>
      </c>
      <c r="B1848" s="1">
        <v>174620</v>
      </c>
      <c r="C1848" s="1">
        <v>43212</v>
      </c>
      <c r="D1848" s="1">
        <v>12</v>
      </c>
      <c r="E1848" s="1">
        <v>2</v>
      </c>
      <c r="F1848" s="1">
        <v>1191</v>
      </c>
      <c r="G1848" s="1">
        <v>393</v>
      </c>
      <c r="H1848" s="2">
        <v>41538.916666666664</v>
      </c>
      <c r="I1848" s="2">
        <v>41538.974979999999</v>
      </c>
      <c r="J1848" s="1">
        <v>1</v>
      </c>
      <c r="K1848" s="1">
        <v>0</v>
      </c>
      <c r="L1848" s="2">
        <v>41537.670138888891</v>
      </c>
      <c r="M1848" s="1">
        <v>0</v>
      </c>
      <c r="N1848" s="1">
        <f t="shared" si="145"/>
        <v>6</v>
      </c>
      <c r="O1848" s="1">
        <f t="shared" si="146"/>
        <v>22</v>
      </c>
      <c r="P1848" s="1">
        <f t="shared" si="147"/>
        <v>5.8313333334808704E-2</v>
      </c>
      <c r="Q1848" s="1">
        <f t="shared" si="148"/>
        <v>1.3995200000354089</v>
      </c>
      <c r="R1848" s="1">
        <f t="shared" si="149"/>
        <v>1.2465277777737356</v>
      </c>
    </row>
    <row r="1849" spans="1:18" x14ac:dyDescent="0.35">
      <c r="A1849" s="1">
        <v>5579</v>
      </c>
      <c r="B1849" s="1">
        <v>164088</v>
      </c>
      <c r="C1849" s="1">
        <v>27250</v>
      </c>
      <c r="D1849" s="1">
        <v>12</v>
      </c>
      <c r="E1849" s="1">
        <v>2</v>
      </c>
      <c r="F1849" s="1">
        <v>1388</v>
      </c>
      <c r="G1849" s="1">
        <v>585</v>
      </c>
      <c r="H1849" s="2">
        <v>41488.833333333336</v>
      </c>
      <c r="I1849" s="2">
        <v>41488.880590000001</v>
      </c>
      <c r="J1849" s="1">
        <v>1</v>
      </c>
      <c r="K1849" s="1">
        <v>0</v>
      </c>
      <c r="L1849" s="2">
        <v>41487.586805555555</v>
      </c>
      <c r="M1849" s="1">
        <v>0</v>
      </c>
      <c r="N1849" s="1">
        <f t="shared" si="145"/>
        <v>5</v>
      </c>
      <c r="O1849" s="1">
        <f t="shared" si="146"/>
        <v>20</v>
      </c>
      <c r="P1849" s="1">
        <f t="shared" si="147"/>
        <v>4.7256666664907243E-2</v>
      </c>
      <c r="Q1849" s="1">
        <f t="shared" si="148"/>
        <v>1.1341599999577738</v>
      </c>
      <c r="R1849" s="1">
        <f t="shared" si="149"/>
        <v>1.2465277777810115</v>
      </c>
    </row>
    <row r="1850" spans="1:18" x14ac:dyDescent="0.35">
      <c r="A1850" s="1">
        <v>5998</v>
      </c>
      <c r="B1850" s="1">
        <v>171719</v>
      </c>
      <c r="C1850" s="1">
        <v>41687</v>
      </c>
      <c r="D1850" s="1">
        <v>12</v>
      </c>
      <c r="E1850" s="1">
        <v>1</v>
      </c>
      <c r="F1850" s="1">
        <v>1096</v>
      </c>
      <c r="G1850" s="1" t="s">
        <v>12</v>
      </c>
      <c r="H1850" s="2">
        <v>41524</v>
      </c>
      <c r="I1850" s="2">
        <v>41526</v>
      </c>
      <c r="J1850" s="1">
        <v>1</v>
      </c>
      <c r="K1850" s="1">
        <v>0</v>
      </c>
      <c r="L1850" s="2">
        <v>41522.75277777778</v>
      </c>
      <c r="M1850" s="1">
        <v>0</v>
      </c>
      <c r="N1850" s="1">
        <f t="shared" si="145"/>
        <v>6</v>
      </c>
      <c r="O1850" s="1">
        <f t="shared" si="146"/>
        <v>0</v>
      </c>
      <c r="P1850" s="1">
        <f t="shared" si="147"/>
        <v>2</v>
      </c>
      <c r="Q1850" s="1">
        <f t="shared" si="148"/>
        <v>48</v>
      </c>
      <c r="R1850" s="1">
        <f t="shared" si="149"/>
        <v>1.2472222222204437</v>
      </c>
    </row>
    <row r="1851" spans="1:18" x14ac:dyDescent="0.35">
      <c r="A1851" s="1">
        <v>6020</v>
      </c>
      <c r="B1851" s="1">
        <v>167190</v>
      </c>
      <c r="C1851" s="1">
        <v>39628</v>
      </c>
      <c r="D1851" s="1">
        <v>12</v>
      </c>
      <c r="E1851" s="1">
        <v>2</v>
      </c>
      <c r="F1851" s="1">
        <v>571</v>
      </c>
      <c r="G1851" s="1">
        <v>393</v>
      </c>
      <c r="H1851" s="2">
        <v>41503.125</v>
      </c>
      <c r="I1851" s="2">
        <v>41503.17596</v>
      </c>
      <c r="J1851" s="1">
        <v>0</v>
      </c>
      <c r="K1851" s="1">
        <v>0</v>
      </c>
      <c r="L1851" s="2">
        <v>41501.869444444441</v>
      </c>
      <c r="M1851" s="1">
        <v>0</v>
      </c>
      <c r="N1851" s="1">
        <f t="shared" si="145"/>
        <v>6</v>
      </c>
      <c r="O1851" s="1">
        <f t="shared" si="146"/>
        <v>3</v>
      </c>
      <c r="P1851" s="1">
        <f t="shared" si="147"/>
        <v>5.0960000000486616E-2</v>
      </c>
      <c r="Q1851" s="1">
        <f t="shared" si="148"/>
        <v>1.2230400000116788</v>
      </c>
      <c r="R1851" s="1">
        <f t="shared" si="149"/>
        <v>1.2555555555591127</v>
      </c>
    </row>
    <row r="1852" spans="1:18" x14ac:dyDescent="0.35">
      <c r="A1852" s="1">
        <v>7885</v>
      </c>
      <c r="B1852" s="1">
        <v>173004</v>
      </c>
      <c r="C1852" s="1">
        <v>14685</v>
      </c>
      <c r="D1852" s="1">
        <v>12</v>
      </c>
      <c r="E1852" s="1">
        <v>2</v>
      </c>
      <c r="F1852" s="1">
        <v>776</v>
      </c>
      <c r="G1852" s="1">
        <v>585</v>
      </c>
      <c r="H1852" s="2">
        <v>41530.739583333336</v>
      </c>
      <c r="I1852" s="2">
        <v>41530.78471</v>
      </c>
      <c r="J1852" s="1">
        <v>1</v>
      </c>
      <c r="K1852" s="1">
        <v>0</v>
      </c>
      <c r="L1852" s="2">
        <v>41529.468055555553</v>
      </c>
      <c r="M1852" s="1">
        <v>0</v>
      </c>
      <c r="N1852" s="1">
        <f t="shared" si="145"/>
        <v>5</v>
      </c>
      <c r="O1852" s="1">
        <f t="shared" si="146"/>
        <v>17</v>
      </c>
      <c r="P1852" s="1">
        <f t="shared" si="147"/>
        <v>4.5126666664145887E-2</v>
      </c>
      <c r="Q1852" s="1">
        <f t="shared" si="148"/>
        <v>1.0830399999395013</v>
      </c>
      <c r="R1852" s="1">
        <f t="shared" si="149"/>
        <v>1.2715277777824667</v>
      </c>
    </row>
    <row r="1853" spans="1:18" x14ac:dyDescent="0.35">
      <c r="A1853" s="1">
        <v>7356</v>
      </c>
      <c r="B1853" s="1">
        <v>176770</v>
      </c>
      <c r="C1853" s="1">
        <v>1721</v>
      </c>
      <c r="D1853" s="1">
        <v>24</v>
      </c>
      <c r="E1853" s="1">
        <v>2</v>
      </c>
      <c r="F1853" s="1">
        <v>393</v>
      </c>
      <c r="G1853" s="1">
        <v>142</v>
      </c>
      <c r="H1853" s="2">
        <v>41550.416666666664</v>
      </c>
      <c r="I1853" s="2">
        <v>41550.488069999999</v>
      </c>
      <c r="J1853" s="1">
        <v>1</v>
      </c>
      <c r="K1853" s="1">
        <v>0</v>
      </c>
      <c r="L1853" s="2">
        <v>41549.143750000003</v>
      </c>
      <c r="M1853" s="1">
        <v>0</v>
      </c>
      <c r="N1853" s="1">
        <f t="shared" si="145"/>
        <v>4</v>
      </c>
      <c r="O1853" s="1">
        <f t="shared" si="146"/>
        <v>10</v>
      </c>
      <c r="P1853" s="1">
        <f t="shared" si="147"/>
        <v>7.1403333335183561E-2</v>
      </c>
      <c r="Q1853" s="1">
        <f t="shared" si="148"/>
        <v>1.7136800000444055</v>
      </c>
      <c r="R1853" s="1">
        <f t="shared" si="149"/>
        <v>1.272916666661331</v>
      </c>
    </row>
    <row r="1854" spans="1:18" x14ac:dyDescent="0.35">
      <c r="A1854" s="1">
        <v>7401</v>
      </c>
      <c r="B1854" s="1">
        <v>157864</v>
      </c>
      <c r="C1854" s="1">
        <v>35333</v>
      </c>
      <c r="D1854" s="1">
        <v>12</v>
      </c>
      <c r="E1854" s="1">
        <v>2</v>
      </c>
      <c r="F1854" s="1">
        <v>1175</v>
      </c>
      <c r="G1854" s="1">
        <v>393</v>
      </c>
      <c r="H1854" s="2">
        <v>41457.979166666664</v>
      </c>
      <c r="I1854" s="2">
        <v>41458.073960000002</v>
      </c>
      <c r="J1854" s="1">
        <v>0</v>
      </c>
      <c r="K1854" s="1">
        <v>0</v>
      </c>
      <c r="L1854" s="2">
        <v>41456.701388888891</v>
      </c>
      <c r="M1854" s="1">
        <v>0</v>
      </c>
      <c r="N1854" s="1">
        <f t="shared" si="145"/>
        <v>2</v>
      </c>
      <c r="O1854" s="1">
        <f t="shared" si="146"/>
        <v>23</v>
      </c>
      <c r="P1854" s="1">
        <f t="shared" si="147"/>
        <v>9.4793333337293006E-2</v>
      </c>
      <c r="Q1854" s="1">
        <f t="shared" si="148"/>
        <v>2.2750400000950322</v>
      </c>
      <c r="R1854" s="1">
        <f t="shared" si="149"/>
        <v>1.2777777777737356</v>
      </c>
    </row>
    <row r="1855" spans="1:18" x14ac:dyDescent="0.35">
      <c r="A1855" s="1">
        <v>5917</v>
      </c>
      <c r="B1855" s="1">
        <v>179179</v>
      </c>
      <c r="C1855" s="1">
        <v>26879</v>
      </c>
      <c r="D1855" s="1">
        <v>12</v>
      </c>
      <c r="E1855" s="1">
        <v>2</v>
      </c>
      <c r="F1855" s="1">
        <v>61</v>
      </c>
      <c r="G1855" s="1">
        <v>393</v>
      </c>
      <c r="H1855" s="2">
        <v>41563.25</v>
      </c>
      <c r="I1855" s="2">
        <v>41563.301200000002</v>
      </c>
      <c r="J1855" s="1">
        <v>1</v>
      </c>
      <c r="K1855" s="1">
        <v>0</v>
      </c>
      <c r="L1855" s="2">
        <v>41561.968055555553</v>
      </c>
      <c r="M1855" s="1">
        <v>0</v>
      </c>
      <c r="N1855" s="1">
        <f t="shared" si="145"/>
        <v>3</v>
      </c>
      <c r="O1855" s="1">
        <f t="shared" si="146"/>
        <v>6</v>
      </c>
      <c r="P1855" s="1">
        <f t="shared" si="147"/>
        <v>5.1200000001699664E-2</v>
      </c>
      <c r="Q1855" s="1">
        <f t="shared" si="148"/>
        <v>1.2288000000407919</v>
      </c>
      <c r="R1855" s="1">
        <f t="shared" si="149"/>
        <v>1.2819444444467081</v>
      </c>
    </row>
    <row r="1856" spans="1:18" x14ac:dyDescent="0.35">
      <c r="A1856" s="1">
        <v>5542</v>
      </c>
      <c r="B1856" s="1">
        <v>171428</v>
      </c>
      <c r="C1856" s="1">
        <v>20276</v>
      </c>
      <c r="D1856" s="1">
        <v>12</v>
      </c>
      <c r="E1856" s="1">
        <v>2</v>
      </c>
      <c r="F1856" s="1">
        <v>393</v>
      </c>
      <c r="G1856" s="1">
        <v>1170</v>
      </c>
      <c r="H1856" s="2">
        <v>41522.927083333336</v>
      </c>
      <c r="I1856" s="2">
        <v>41523.002379999998</v>
      </c>
      <c r="J1856" s="1">
        <v>0</v>
      </c>
      <c r="K1856" s="1">
        <v>0</v>
      </c>
      <c r="L1856" s="2">
        <v>41521.640277777777</v>
      </c>
      <c r="M1856" s="1">
        <v>0</v>
      </c>
      <c r="N1856" s="1">
        <f t="shared" si="145"/>
        <v>4</v>
      </c>
      <c r="O1856" s="1">
        <f t="shared" si="146"/>
        <v>22</v>
      </c>
      <c r="P1856" s="1">
        <f t="shared" si="147"/>
        <v>7.5296666662325151E-2</v>
      </c>
      <c r="Q1856" s="1">
        <f t="shared" si="148"/>
        <v>1.8071199998958036</v>
      </c>
      <c r="R1856" s="1">
        <f t="shared" si="149"/>
        <v>1.2868055555591127</v>
      </c>
    </row>
    <row r="1857" spans="1:18" x14ac:dyDescent="0.35">
      <c r="A1857" s="1">
        <v>6387</v>
      </c>
      <c r="B1857" s="1">
        <v>167664</v>
      </c>
      <c r="C1857" s="1">
        <v>39885</v>
      </c>
      <c r="D1857" s="1">
        <v>12</v>
      </c>
      <c r="E1857" s="1">
        <v>2</v>
      </c>
      <c r="F1857" s="1">
        <v>1401</v>
      </c>
      <c r="G1857" s="1">
        <v>393</v>
      </c>
      <c r="H1857" s="2">
        <v>41505.135416666664</v>
      </c>
      <c r="I1857" s="2">
        <v>41505.15625</v>
      </c>
      <c r="J1857" s="1">
        <v>1</v>
      </c>
      <c r="K1857" s="1">
        <v>0</v>
      </c>
      <c r="L1857" s="2">
        <v>41503.847222222219</v>
      </c>
      <c r="M1857" s="1">
        <v>0</v>
      </c>
      <c r="N1857" s="1">
        <f t="shared" si="145"/>
        <v>1</v>
      </c>
      <c r="O1857" s="1">
        <f t="shared" si="146"/>
        <v>3</v>
      </c>
      <c r="P1857" s="1">
        <f t="shared" si="147"/>
        <v>2.0833333335758653E-2</v>
      </c>
      <c r="Q1857" s="1">
        <f t="shared" si="148"/>
        <v>0.50000000005820766</v>
      </c>
      <c r="R1857" s="1">
        <f t="shared" si="149"/>
        <v>1.2881944444452529</v>
      </c>
    </row>
    <row r="1858" spans="1:18" x14ac:dyDescent="0.35">
      <c r="A1858" s="1">
        <v>7411</v>
      </c>
      <c r="B1858" s="1">
        <v>173091</v>
      </c>
      <c r="C1858" s="1">
        <v>42451</v>
      </c>
      <c r="D1858" s="1">
        <v>65</v>
      </c>
      <c r="E1858" s="1">
        <v>2</v>
      </c>
      <c r="F1858" s="1">
        <v>467</v>
      </c>
      <c r="G1858" s="1">
        <v>393</v>
      </c>
      <c r="H1858" s="2">
        <v>41531.125</v>
      </c>
      <c r="I1858" s="2">
        <v>41531.172579999999</v>
      </c>
      <c r="J1858" s="1">
        <v>1</v>
      </c>
      <c r="K1858" s="1">
        <v>0</v>
      </c>
      <c r="L1858" s="2">
        <v>41529.81527777778</v>
      </c>
      <c r="M1858" s="1">
        <v>0</v>
      </c>
      <c r="N1858" s="1">
        <f t="shared" ref="N1858:N1921" si="150">WEEKDAY(H1858,2)</f>
        <v>6</v>
      </c>
      <c r="O1858" s="1">
        <f t="shared" ref="O1858:O1921" si="151">HOUR(H1858)</f>
        <v>3</v>
      </c>
      <c r="P1858" s="1">
        <f t="shared" ref="P1858:P1921" si="152">I1858-H1858</f>
        <v>4.7579999998561107E-2</v>
      </c>
      <c r="Q1858" s="1">
        <f t="shared" ref="Q1858:Q1921" si="153">IF(M1858=1, "",P1858*24)</f>
        <v>1.1419199999654666</v>
      </c>
      <c r="R1858" s="1">
        <f t="shared" ref="R1858:R1921" si="154">H1858-L1858</f>
        <v>1.3097222222204437</v>
      </c>
    </row>
    <row r="1859" spans="1:18" x14ac:dyDescent="0.35">
      <c r="A1859" s="1">
        <v>5358</v>
      </c>
      <c r="B1859" s="1">
        <v>171574</v>
      </c>
      <c r="C1859" s="1">
        <v>35862</v>
      </c>
      <c r="D1859" s="1">
        <v>12</v>
      </c>
      <c r="E1859" s="1">
        <v>2</v>
      </c>
      <c r="F1859" s="1">
        <v>1034</v>
      </c>
      <c r="G1859" s="1">
        <v>393</v>
      </c>
      <c r="H1859" s="2">
        <v>41523.666666666664</v>
      </c>
      <c r="I1859" s="2">
        <v>41523.726320000002</v>
      </c>
      <c r="J1859" s="1">
        <v>1</v>
      </c>
      <c r="K1859" s="1">
        <v>0</v>
      </c>
      <c r="L1859" s="2">
        <v>41522.356249999997</v>
      </c>
      <c r="M1859" s="1">
        <v>0</v>
      </c>
      <c r="N1859" s="1">
        <f t="shared" si="150"/>
        <v>5</v>
      </c>
      <c r="O1859" s="1">
        <f t="shared" si="151"/>
        <v>16</v>
      </c>
      <c r="P1859" s="1">
        <f t="shared" si="152"/>
        <v>5.9653333337337244E-2</v>
      </c>
      <c r="Q1859" s="1">
        <f t="shared" si="153"/>
        <v>1.4316800000960939</v>
      </c>
      <c r="R1859" s="1">
        <f t="shared" si="154"/>
        <v>1.3104166666671517</v>
      </c>
    </row>
    <row r="1860" spans="1:18" x14ac:dyDescent="0.35">
      <c r="A1860" s="1">
        <v>5965</v>
      </c>
      <c r="B1860" s="1">
        <v>184754</v>
      </c>
      <c r="C1860" s="1">
        <v>42635</v>
      </c>
      <c r="D1860" s="1">
        <v>23</v>
      </c>
      <c r="E1860" s="1">
        <v>2</v>
      </c>
      <c r="F1860" s="1">
        <v>846</v>
      </c>
      <c r="G1860" s="1">
        <v>393</v>
      </c>
      <c r="H1860" s="2">
        <v>41595.135416666664</v>
      </c>
      <c r="I1860" s="2">
        <v>41595.174200000001</v>
      </c>
      <c r="J1860" s="1">
        <v>0</v>
      </c>
      <c r="K1860" s="1">
        <v>0</v>
      </c>
      <c r="L1860" s="2">
        <v>41593.824305555558</v>
      </c>
      <c r="M1860" s="1">
        <v>0</v>
      </c>
      <c r="N1860" s="1">
        <f t="shared" si="150"/>
        <v>7</v>
      </c>
      <c r="O1860" s="1">
        <f t="shared" si="151"/>
        <v>3</v>
      </c>
      <c r="P1860" s="1">
        <f t="shared" si="152"/>
        <v>3.8783333337050863E-2</v>
      </c>
      <c r="Q1860" s="1">
        <f t="shared" si="153"/>
        <v>0.9308000000892207</v>
      </c>
      <c r="R1860" s="1">
        <f t="shared" si="154"/>
        <v>1.3111111111065838</v>
      </c>
    </row>
    <row r="1861" spans="1:18" x14ac:dyDescent="0.35">
      <c r="A1861" s="1">
        <v>6317</v>
      </c>
      <c r="B1861" s="1">
        <v>160131</v>
      </c>
      <c r="C1861" s="1">
        <v>6431</v>
      </c>
      <c r="D1861" s="1">
        <v>12</v>
      </c>
      <c r="E1861" s="1">
        <v>3</v>
      </c>
      <c r="F1861" s="1">
        <v>171</v>
      </c>
      <c r="G1861" s="1" t="s">
        <v>12</v>
      </c>
      <c r="H1861" s="2">
        <v>41468.770833333336</v>
      </c>
      <c r="I1861" s="2">
        <v>41468.979169999999</v>
      </c>
      <c r="J1861" s="1">
        <v>0</v>
      </c>
      <c r="K1861" s="1">
        <v>0</v>
      </c>
      <c r="L1861" s="2">
        <v>41467.456944444442</v>
      </c>
      <c r="M1861" s="1">
        <v>0</v>
      </c>
      <c r="N1861" s="1">
        <f t="shared" si="150"/>
        <v>6</v>
      </c>
      <c r="O1861" s="1">
        <f t="shared" si="151"/>
        <v>18</v>
      </c>
      <c r="P1861" s="1">
        <f t="shared" si="152"/>
        <v>0.20833666666294448</v>
      </c>
      <c r="Q1861" s="1">
        <f t="shared" si="153"/>
        <v>5.0000799999106675</v>
      </c>
      <c r="R1861" s="1">
        <f t="shared" si="154"/>
        <v>1.3138888888934162</v>
      </c>
    </row>
    <row r="1862" spans="1:18" x14ac:dyDescent="0.35">
      <c r="A1862" s="1">
        <v>7439</v>
      </c>
      <c r="B1862" s="1">
        <v>171889</v>
      </c>
      <c r="C1862" s="1">
        <v>15400</v>
      </c>
      <c r="D1862" s="1">
        <v>90</v>
      </c>
      <c r="E1862" s="1">
        <v>2</v>
      </c>
      <c r="F1862" s="1">
        <v>168</v>
      </c>
      <c r="G1862" s="1">
        <v>1082</v>
      </c>
      <c r="H1862" s="2">
        <v>41524.822916666664</v>
      </c>
      <c r="I1862" s="2">
        <v>41524.907039999998</v>
      </c>
      <c r="J1862" s="1">
        <v>1</v>
      </c>
      <c r="K1862" s="1">
        <v>0</v>
      </c>
      <c r="L1862" s="2">
        <v>41523.508333333331</v>
      </c>
      <c r="M1862" s="1">
        <v>0</v>
      </c>
      <c r="N1862" s="1">
        <f t="shared" si="150"/>
        <v>6</v>
      </c>
      <c r="O1862" s="1">
        <f t="shared" si="151"/>
        <v>19</v>
      </c>
      <c r="P1862" s="1">
        <f t="shared" si="152"/>
        <v>8.4123333333991468E-2</v>
      </c>
      <c r="Q1862" s="1">
        <f t="shared" si="153"/>
        <v>2.0189600000157952</v>
      </c>
      <c r="R1862" s="1">
        <f t="shared" si="154"/>
        <v>1.3145833333328483</v>
      </c>
    </row>
    <row r="1863" spans="1:18" x14ac:dyDescent="0.35">
      <c r="A1863" s="1">
        <v>7191</v>
      </c>
      <c r="B1863" s="1">
        <v>133445</v>
      </c>
      <c r="C1863" s="1">
        <v>19390</v>
      </c>
      <c r="D1863" s="1">
        <v>12</v>
      </c>
      <c r="E1863" s="1">
        <v>1</v>
      </c>
      <c r="F1863" s="1">
        <v>1323</v>
      </c>
      <c r="G1863" s="1" t="s">
        <v>12</v>
      </c>
      <c r="H1863" s="2">
        <v>41286.25</v>
      </c>
      <c r="I1863" s="2">
        <v>41287</v>
      </c>
      <c r="J1863" s="1">
        <v>0</v>
      </c>
      <c r="K1863" s="1">
        <v>0</v>
      </c>
      <c r="L1863" s="2">
        <v>41284.933333333334</v>
      </c>
      <c r="M1863" s="1">
        <v>0</v>
      </c>
      <c r="N1863" s="1">
        <f t="shared" si="150"/>
        <v>6</v>
      </c>
      <c r="O1863" s="1">
        <f t="shared" si="151"/>
        <v>6</v>
      </c>
      <c r="P1863" s="1">
        <f t="shared" si="152"/>
        <v>0.75</v>
      </c>
      <c r="Q1863" s="1">
        <f t="shared" si="153"/>
        <v>18</v>
      </c>
      <c r="R1863" s="1">
        <f t="shared" si="154"/>
        <v>1.3166666666656965</v>
      </c>
    </row>
    <row r="1864" spans="1:18" x14ac:dyDescent="0.35">
      <c r="A1864" s="1">
        <v>7047</v>
      </c>
      <c r="B1864" s="1">
        <v>145095</v>
      </c>
      <c r="C1864" s="1">
        <v>28692</v>
      </c>
      <c r="D1864" s="1">
        <v>12</v>
      </c>
      <c r="E1864" s="1">
        <v>2</v>
      </c>
      <c r="F1864" s="1">
        <v>1056</v>
      </c>
      <c r="G1864" s="1">
        <v>393</v>
      </c>
      <c r="H1864" s="2">
        <v>41383.8125</v>
      </c>
      <c r="I1864" s="2">
        <v>41385</v>
      </c>
      <c r="J1864" s="1">
        <v>1</v>
      </c>
      <c r="K1864" s="1">
        <v>0</v>
      </c>
      <c r="L1864" s="2">
        <v>41382.488194444442</v>
      </c>
      <c r="M1864" s="1">
        <v>0</v>
      </c>
      <c r="N1864" s="1">
        <f t="shared" si="150"/>
        <v>5</v>
      </c>
      <c r="O1864" s="1">
        <f t="shared" si="151"/>
        <v>19</v>
      </c>
      <c r="P1864" s="1">
        <f t="shared" si="152"/>
        <v>1.1875</v>
      </c>
      <c r="Q1864" s="1">
        <f t="shared" si="153"/>
        <v>28.5</v>
      </c>
      <c r="R1864" s="1">
        <f t="shared" si="154"/>
        <v>1.3243055555576575</v>
      </c>
    </row>
    <row r="1865" spans="1:18" x14ac:dyDescent="0.35">
      <c r="A1865" s="1">
        <v>5561</v>
      </c>
      <c r="B1865" s="1">
        <v>159998</v>
      </c>
      <c r="C1865" s="1">
        <v>36306</v>
      </c>
      <c r="D1865" s="1">
        <v>12</v>
      </c>
      <c r="E1865" s="1">
        <v>2</v>
      </c>
      <c r="F1865" s="1">
        <v>1306</v>
      </c>
      <c r="G1865" s="1">
        <v>393</v>
      </c>
      <c r="H1865" s="2">
        <v>41468.208333333336</v>
      </c>
      <c r="I1865" s="2">
        <v>41468.250379999998</v>
      </c>
      <c r="J1865" s="1">
        <v>0</v>
      </c>
      <c r="K1865" s="1">
        <v>1</v>
      </c>
      <c r="L1865" s="2">
        <v>41466.883333333331</v>
      </c>
      <c r="M1865" s="1">
        <v>0</v>
      </c>
      <c r="N1865" s="1">
        <f t="shared" si="150"/>
        <v>6</v>
      </c>
      <c r="O1865" s="1">
        <f t="shared" si="151"/>
        <v>5</v>
      </c>
      <c r="P1865" s="1">
        <f t="shared" si="152"/>
        <v>4.2046666661917698E-2</v>
      </c>
      <c r="Q1865" s="1">
        <f t="shared" si="153"/>
        <v>1.0091199998860247</v>
      </c>
      <c r="R1865" s="1">
        <f t="shared" si="154"/>
        <v>1.3250000000043656</v>
      </c>
    </row>
    <row r="1866" spans="1:18" x14ac:dyDescent="0.35">
      <c r="A1866" s="1">
        <v>6911</v>
      </c>
      <c r="B1866" s="1">
        <v>178081</v>
      </c>
      <c r="C1866" s="1">
        <v>31238</v>
      </c>
      <c r="D1866" s="1">
        <v>12</v>
      </c>
      <c r="E1866" s="1">
        <v>2</v>
      </c>
      <c r="F1866" s="1">
        <v>994</v>
      </c>
      <c r="G1866" s="1">
        <v>1371</v>
      </c>
      <c r="H1866" s="2">
        <v>41557.927083333336</v>
      </c>
      <c r="I1866" s="2">
        <v>41557.962180000002</v>
      </c>
      <c r="J1866" s="1">
        <v>1</v>
      </c>
      <c r="K1866" s="1">
        <v>0</v>
      </c>
      <c r="L1866" s="2">
        <v>41556.602083333331</v>
      </c>
      <c r="M1866" s="1">
        <v>0</v>
      </c>
      <c r="N1866" s="1">
        <f t="shared" si="150"/>
        <v>4</v>
      </c>
      <c r="O1866" s="1">
        <f t="shared" si="151"/>
        <v>22</v>
      </c>
      <c r="P1866" s="1">
        <f t="shared" si="152"/>
        <v>3.5096666666504461E-2</v>
      </c>
      <c r="Q1866" s="1">
        <f t="shared" si="153"/>
        <v>0.84231999999610707</v>
      </c>
      <c r="R1866" s="1">
        <f t="shared" si="154"/>
        <v>1.3250000000043656</v>
      </c>
    </row>
    <row r="1867" spans="1:18" x14ac:dyDescent="0.35">
      <c r="A1867" s="1">
        <v>6172</v>
      </c>
      <c r="B1867" s="1">
        <v>178080</v>
      </c>
      <c r="C1867" s="1">
        <v>31238</v>
      </c>
      <c r="D1867" s="1">
        <v>12</v>
      </c>
      <c r="E1867" s="1">
        <v>2</v>
      </c>
      <c r="F1867" s="1">
        <v>994</v>
      </c>
      <c r="G1867" s="1">
        <v>1371</v>
      </c>
      <c r="H1867" s="2">
        <v>41557.927083333336</v>
      </c>
      <c r="I1867" s="2">
        <v>41557.962180000002</v>
      </c>
      <c r="J1867" s="1">
        <v>1</v>
      </c>
      <c r="K1867" s="1">
        <v>0</v>
      </c>
      <c r="L1867" s="2">
        <v>41556.600694444445</v>
      </c>
      <c r="M1867" s="1">
        <v>0</v>
      </c>
      <c r="N1867" s="1">
        <f t="shared" si="150"/>
        <v>4</v>
      </c>
      <c r="O1867" s="1">
        <f t="shared" si="151"/>
        <v>22</v>
      </c>
      <c r="P1867" s="1">
        <f t="shared" si="152"/>
        <v>3.5096666666504461E-2</v>
      </c>
      <c r="Q1867" s="1">
        <f t="shared" si="153"/>
        <v>0.84231999999610707</v>
      </c>
      <c r="R1867" s="1">
        <f t="shared" si="154"/>
        <v>1.3263888888905058</v>
      </c>
    </row>
    <row r="1868" spans="1:18" x14ac:dyDescent="0.35">
      <c r="A1868" s="1">
        <v>7054</v>
      </c>
      <c r="B1868" s="1">
        <v>161968</v>
      </c>
      <c r="C1868" s="1">
        <v>37253</v>
      </c>
      <c r="D1868" s="1">
        <v>12</v>
      </c>
      <c r="E1868" s="1">
        <v>3</v>
      </c>
      <c r="F1868" s="1">
        <v>1091</v>
      </c>
      <c r="G1868" s="1" t="s">
        <v>12</v>
      </c>
      <c r="H1868" s="2">
        <v>41478.239583333336</v>
      </c>
      <c r="I1868" s="2">
        <v>41478.614580000001</v>
      </c>
      <c r="J1868" s="1">
        <v>0</v>
      </c>
      <c r="K1868" s="1">
        <v>0</v>
      </c>
      <c r="L1868" s="2">
        <v>41476.907638888886</v>
      </c>
      <c r="M1868" s="1">
        <v>0</v>
      </c>
      <c r="N1868" s="1">
        <f t="shared" si="150"/>
        <v>2</v>
      </c>
      <c r="O1868" s="1">
        <f t="shared" si="151"/>
        <v>5</v>
      </c>
      <c r="P1868" s="1">
        <f t="shared" si="152"/>
        <v>0.37499666666553821</v>
      </c>
      <c r="Q1868" s="1">
        <f t="shared" si="153"/>
        <v>8.9999199999729171</v>
      </c>
      <c r="R1868" s="1">
        <f t="shared" si="154"/>
        <v>1.3319444444496185</v>
      </c>
    </row>
    <row r="1869" spans="1:18" x14ac:dyDescent="0.35">
      <c r="A1869" s="1">
        <v>7268</v>
      </c>
      <c r="B1869" s="1">
        <v>159708</v>
      </c>
      <c r="C1869" s="1">
        <v>36153</v>
      </c>
      <c r="D1869" s="1">
        <v>12</v>
      </c>
      <c r="E1869" s="1">
        <v>2</v>
      </c>
      <c r="F1869" s="1">
        <v>1119</v>
      </c>
      <c r="G1869" s="1">
        <v>393</v>
      </c>
      <c r="H1869" s="2">
        <v>41466.875</v>
      </c>
      <c r="I1869" s="2">
        <v>41466.986320000004</v>
      </c>
      <c r="J1869" s="1">
        <v>1</v>
      </c>
      <c r="K1869" s="1">
        <v>0</v>
      </c>
      <c r="L1869" s="2">
        <v>41465.525000000001</v>
      </c>
      <c r="M1869" s="1">
        <v>0</v>
      </c>
      <c r="N1869" s="1">
        <f t="shared" si="150"/>
        <v>4</v>
      </c>
      <c r="O1869" s="1">
        <f t="shared" si="151"/>
        <v>21</v>
      </c>
      <c r="P1869" s="1">
        <f t="shared" si="152"/>
        <v>0.11132000000361586</v>
      </c>
      <c r="Q1869" s="1">
        <f t="shared" si="153"/>
        <v>2.6716800000867806</v>
      </c>
      <c r="R1869" s="1">
        <f t="shared" si="154"/>
        <v>1.3499999999985448</v>
      </c>
    </row>
    <row r="1870" spans="1:18" x14ac:dyDescent="0.35">
      <c r="A1870" s="1">
        <v>7936</v>
      </c>
      <c r="B1870" s="1">
        <v>176491</v>
      </c>
      <c r="C1870" s="1">
        <v>41512</v>
      </c>
      <c r="D1870" s="1">
        <v>12</v>
      </c>
      <c r="E1870" s="1">
        <v>2</v>
      </c>
      <c r="F1870" s="1">
        <v>1070</v>
      </c>
      <c r="G1870" s="1">
        <v>934</v>
      </c>
      <c r="H1870" s="2">
        <v>41548.833333333336</v>
      </c>
      <c r="I1870" s="2">
        <v>41548.88366</v>
      </c>
      <c r="J1870" s="1">
        <v>0</v>
      </c>
      <c r="K1870" s="1">
        <v>0</v>
      </c>
      <c r="L1870" s="2">
        <v>41547.475694444445</v>
      </c>
      <c r="M1870" s="1">
        <v>0</v>
      </c>
      <c r="N1870" s="1">
        <f t="shared" si="150"/>
        <v>2</v>
      </c>
      <c r="O1870" s="1">
        <f t="shared" si="151"/>
        <v>20</v>
      </c>
      <c r="P1870" s="1">
        <f t="shared" si="152"/>
        <v>5.0326666663750075E-2</v>
      </c>
      <c r="Q1870" s="1">
        <f t="shared" si="153"/>
        <v>1.2078399999300018</v>
      </c>
      <c r="R1870" s="1">
        <f t="shared" si="154"/>
        <v>1.3576388888905058</v>
      </c>
    </row>
    <row r="1871" spans="1:18" x14ac:dyDescent="0.35">
      <c r="A1871" s="1">
        <v>7882</v>
      </c>
      <c r="B1871" s="1">
        <v>176577</v>
      </c>
      <c r="C1871" s="1">
        <v>43984</v>
      </c>
      <c r="D1871" s="1">
        <v>12</v>
      </c>
      <c r="E1871" s="1">
        <v>1</v>
      </c>
      <c r="F1871" s="1">
        <v>83</v>
      </c>
      <c r="G1871" s="1" t="s">
        <v>12</v>
      </c>
      <c r="H1871" s="2">
        <v>41549.208333333336</v>
      </c>
      <c r="I1871" s="2">
        <v>41549.999309999999</v>
      </c>
      <c r="J1871" s="1">
        <v>1</v>
      </c>
      <c r="K1871" s="1">
        <v>0</v>
      </c>
      <c r="L1871" s="2">
        <v>41547.848611111112</v>
      </c>
      <c r="M1871" s="1">
        <v>0</v>
      </c>
      <c r="N1871" s="1">
        <f t="shared" si="150"/>
        <v>3</v>
      </c>
      <c r="O1871" s="1">
        <f t="shared" si="151"/>
        <v>5</v>
      </c>
      <c r="P1871" s="1">
        <f t="shared" si="152"/>
        <v>0.79097666666348232</v>
      </c>
      <c r="Q1871" s="1">
        <f t="shared" si="153"/>
        <v>18.983439999923576</v>
      </c>
      <c r="R1871" s="1">
        <f t="shared" si="154"/>
        <v>1.359722222223354</v>
      </c>
    </row>
    <row r="1872" spans="1:18" x14ac:dyDescent="0.35">
      <c r="A1872" s="1">
        <v>7010</v>
      </c>
      <c r="B1872" s="1">
        <v>141503</v>
      </c>
      <c r="C1872" s="1">
        <v>24661</v>
      </c>
      <c r="D1872" s="1">
        <v>12</v>
      </c>
      <c r="E1872" s="1">
        <v>2</v>
      </c>
      <c r="F1872" s="1">
        <v>58</v>
      </c>
      <c r="G1872" s="1">
        <v>585</v>
      </c>
      <c r="H1872" s="2">
        <v>41353.208333333336</v>
      </c>
      <c r="I1872" s="2">
        <v>41354</v>
      </c>
      <c r="J1872" s="1">
        <v>1</v>
      </c>
      <c r="K1872" s="1">
        <v>0</v>
      </c>
      <c r="L1872" s="2">
        <v>41351.847222222219</v>
      </c>
      <c r="M1872" s="1">
        <v>0</v>
      </c>
      <c r="N1872" s="1">
        <f t="shared" si="150"/>
        <v>3</v>
      </c>
      <c r="O1872" s="1">
        <f t="shared" si="151"/>
        <v>5</v>
      </c>
      <c r="P1872" s="1">
        <f t="shared" si="152"/>
        <v>0.79166666666424135</v>
      </c>
      <c r="Q1872" s="1">
        <f t="shared" si="153"/>
        <v>18.999999999941792</v>
      </c>
      <c r="R1872" s="1">
        <f t="shared" si="154"/>
        <v>1.3611111111167702</v>
      </c>
    </row>
    <row r="1873" spans="1:18" x14ac:dyDescent="0.35">
      <c r="A1873" s="1">
        <v>5395</v>
      </c>
      <c r="B1873" s="1">
        <v>180856</v>
      </c>
      <c r="C1873" s="1">
        <v>14828</v>
      </c>
      <c r="D1873" s="1">
        <v>89</v>
      </c>
      <c r="E1873" s="1">
        <v>2</v>
      </c>
      <c r="F1873" s="1">
        <v>393</v>
      </c>
      <c r="G1873" s="1">
        <v>142</v>
      </c>
      <c r="H1873" s="2">
        <v>41573.260416666664</v>
      </c>
      <c r="I1873" s="2">
        <v>41573.310490000003</v>
      </c>
      <c r="J1873" s="1">
        <v>1</v>
      </c>
      <c r="K1873" s="1">
        <v>0</v>
      </c>
      <c r="L1873" s="2">
        <v>41571.887499999997</v>
      </c>
      <c r="M1873" s="1">
        <v>0</v>
      </c>
      <c r="N1873" s="1">
        <f t="shared" si="150"/>
        <v>6</v>
      </c>
      <c r="O1873" s="1">
        <f t="shared" si="151"/>
        <v>6</v>
      </c>
      <c r="P1873" s="1">
        <f t="shared" si="152"/>
        <v>5.0073333339241799E-2</v>
      </c>
      <c r="Q1873" s="1">
        <f t="shared" si="153"/>
        <v>1.2017600001418032</v>
      </c>
      <c r="R1873" s="1">
        <f t="shared" si="154"/>
        <v>1.3729166666671517</v>
      </c>
    </row>
    <row r="1874" spans="1:18" x14ac:dyDescent="0.35">
      <c r="A1874" s="1">
        <v>6550</v>
      </c>
      <c r="B1874" s="1">
        <v>168304</v>
      </c>
      <c r="C1874" s="1">
        <v>40208</v>
      </c>
      <c r="D1874" s="1">
        <v>12</v>
      </c>
      <c r="E1874" s="1">
        <v>2</v>
      </c>
      <c r="F1874" s="1">
        <v>168</v>
      </c>
      <c r="G1874" s="1">
        <v>393</v>
      </c>
      <c r="H1874" s="2">
        <v>41508.15625</v>
      </c>
      <c r="I1874" s="2">
        <v>41508.228329999998</v>
      </c>
      <c r="J1874" s="1">
        <v>0</v>
      </c>
      <c r="K1874" s="1">
        <v>0</v>
      </c>
      <c r="L1874" s="2">
        <v>41506.774305555555</v>
      </c>
      <c r="M1874" s="1">
        <v>0</v>
      </c>
      <c r="N1874" s="1">
        <f t="shared" si="150"/>
        <v>4</v>
      </c>
      <c r="O1874" s="1">
        <f t="shared" si="151"/>
        <v>3</v>
      </c>
      <c r="P1874" s="1">
        <f t="shared" si="152"/>
        <v>7.2079999998095445E-2</v>
      </c>
      <c r="Q1874" s="1">
        <f t="shared" si="153"/>
        <v>1.7299199999542907</v>
      </c>
      <c r="R1874" s="1">
        <f t="shared" si="154"/>
        <v>1.3819444444452529</v>
      </c>
    </row>
    <row r="1875" spans="1:18" x14ac:dyDescent="0.35">
      <c r="A1875" s="1">
        <v>7594</v>
      </c>
      <c r="B1875" s="1">
        <v>176858</v>
      </c>
      <c r="C1875" s="1">
        <v>44135</v>
      </c>
      <c r="D1875" s="1">
        <v>12</v>
      </c>
      <c r="E1875" s="1">
        <v>2</v>
      </c>
      <c r="F1875" s="1">
        <v>142</v>
      </c>
      <c r="G1875" s="1">
        <v>393</v>
      </c>
      <c r="H1875" s="2">
        <v>41551.166666666664</v>
      </c>
      <c r="I1875" s="2">
        <v>41551.220829999998</v>
      </c>
      <c r="J1875" s="1">
        <v>1</v>
      </c>
      <c r="K1875" s="1">
        <v>0</v>
      </c>
      <c r="L1875" s="2">
        <v>41549.784722222219</v>
      </c>
      <c r="M1875" s="1">
        <v>0</v>
      </c>
      <c r="N1875" s="1">
        <f t="shared" si="150"/>
        <v>5</v>
      </c>
      <c r="O1875" s="1">
        <f t="shared" si="151"/>
        <v>4</v>
      </c>
      <c r="P1875" s="1">
        <f t="shared" si="152"/>
        <v>5.4163333334145136E-2</v>
      </c>
      <c r="Q1875" s="1">
        <f t="shared" si="153"/>
        <v>1.2999200000194833</v>
      </c>
      <c r="R1875" s="1">
        <f t="shared" si="154"/>
        <v>1.3819444444452529</v>
      </c>
    </row>
    <row r="1876" spans="1:18" x14ac:dyDescent="0.35">
      <c r="A1876" s="1">
        <v>7079</v>
      </c>
      <c r="B1876" s="1">
        <v>157118</v>
      </c>
      <c r="C1876" s="1">
        <v>27289</v>
      </c>
      <c r="D1876" s="1">
        <v>12</v>
      </c>
      <c r="E1876" s="1">
        <v>2</v>
      </c>
      <c r="F1876" s="1">
        <v>1365</v>
      </c>
      <c r="G1876" s="1">
        <v>585</v>
      </c>
      <c r="H1876" s="2">
        <v>41454.1875</v>
      </c>
      <c r="I1876" s="2">
        <v>41454.216110000001</v>
      </c>
      <c r="J1876" s="1">
        <v>0</v>
      </c>
      <c r="K1876" s="1">
        <v>0</v>
      </c>
      <c r="L1876" s="2">
        <v>41452.803472222222</v>
      </c>
      <c r="M1876" s="1">
        <v>0</v>
      </c>
      <c r="N1876" s="1">
        <f t="shared" si="150"/>
        <v>6</v>
      </c>
      <c r="O1876" s="1">
        <f t="shared" si="151"/>
        <v>4</v>
      </c>
      <c r="P1876" s="1">
        <f t="shared" si="152"/>
        <v>2.8610000001208391E-2</v>
      </c>
      <c r="Q1876" s="1">
        <f t="shared" si="153"/>
        <v>0.68664000002900138</v>
      </c>
      <c r="R1876" s="1">
        <f t="shared" si="154"/>
        <v>1.3840277777781012</v>
      </c>
    </row>
    <row r="1877" spans="1:18" x14ac:dyDescent="0.35">
      <c r="A1877" s="1">
        <v>7253</v>
      </c>
      <c r="B1877" s="1">
        <v>174443</v>
      </c>
      <c r="C1877" s="1">
        <v>17303</v>
      </c>
      <c r="D1877" s="1">
        <v>12</v>
      </c>
      <c r="E1877" s="1">
        <v>3</v>
      </c>
      <c r="F1877" s="1">
        <v>1311</v>
      </c>
      <c r="G1877" s="1" t="s">
        <v>12</v>
      </c>
      <c r="H1877" s="2">
        <v>41538.083333333336</v>
      </c>
      <c r="I1877" s="2">
        <v>41538.291669999999</v>
      </c>
      <c r="J1877" s="1">
        <v>1</v>
      </c>
      <c r="K1877" s="1">
        <v>0</v>
      </c>
      <c r="L1877" s="2">
        <v>41536.699305555558</v>
      </c>
      <c r="M1877" s="1">
        <v>0</v>
      </c>
      <c r="N1877" s="1">
        <f t="shared" si="150"/>
        <v>6</v>
      </c>
      <c r="O1877" s="1">
        <f t="shared" si="151"/>
        <v>2</v>
      </c>
      <c r="P1877" s="1">
        <f t="shared" si="152"/>
        <v>0.20833666666294448</v>
      </c>
      <c r="Q1877" s="1">
        <f t="shared" si="153"/>
        <v>5.0000799999106675</v>
      </c>
      <c r="R1877" s="1">
        <f t="shared" si="154"/>
        <v>1.3840277777781012</v>
      </c>
    </row>
    <row r="1878" spans="1:18" x14ac:dyDescent="0.35">
      <c r="A1878" s="1">
        <v>5790</v>
      </c>
      <c r="B1878" s="1">
        <v>157144</v>
      </c>
      <c r="C1878" s="1">
        <v>28267</v>
      </c>
      <c r="D1878" s="1">
        <v>12</v>
      </c>
      <c r="E1878" s="1">
        <v>2</v>
      </c>
      <c r="F1878" s="1">
        <v>363</v>
      </c>
      <c r="G1878" s="1">
        <v>572</v>
      </c>
      <c r="H1878" s="2">
        <v>41454.302083333336</v>
      </c>
      <c r="I1878" s="2">
        <v>41454.32387</v>
      </c>
      <c r="J1878" s="1">
        <v>1</v>
      </c>
      <c r="K1878" s="1">
        <v>0</v>
      </c>
      <c r="L1878" s="2">
        <v>41452.914583333331</v>
      </c>
      <c r="M1878" s="1">
        <v>0</v>
      </c>
      <c r="N1878" s="1">
        <f t="shared" si="150"/>
        <v>6</v>
      </c>
      <c r="O1878" s="1">
        <f t="shared" si="151"/>
        <v>7</v>
      </c>
      <c r="P1878" s="1">
        <f t="shared" si="152"/>
        <v>2.1786666664411314E-2</v>
      </c>
      <c r="Q1878" s="1">
        <f t="shared" si="153"/>
        <v>0.52287999994587153</v>
      </c>
      <c r="R1878" s="1">
        <f t="shared" si="154"/>
        <v>1.3875000000043656</v>
      </c>
    </row>
    <row r="1879" spans="1:18" x14ac:dyDescent="0.35">
      <c r="A1879" s="1">
        <v>5817</v>
      </c>
      <c r="B1879" s="1">
        <v>167994</v>
      </c>
      <c r="C1879" s="1">
        <v>40048</v>
      </c>
      <c r="D1879" s="1">
        <v>12</v>
      </c>
      <c r="E1879" s="1">
        <v>2</v>
      </c>
      <c r="F1879" s="1">
        <v>1384</v>
      </c>
      <c r="G1879" s="1">
        <v>571</v>
      </c>
      <c r="H1879" s="2">
        <v>41506.875</v>
      </c>
      <c r="I1879" s="2">
        <v>41506.960189999998</v>
      </c>
      <c r="J1879" s="1">
        <v>0</v>
      </c>
      <c r="K1879" s="1">
        <v>0</v>
      </c>
      <c r="L1879" s="2">
        <v>41505.48541666667</v>
      </c>
      <c r="M1879" s="1">
        <v>0</v>
      </c>
      <c r="N1879" s="1">
        <f t="shared" si="150"/>
        <v>2</v>
      </c>
      <c r="O1879" s="1">
        <f t="shared" si="151"/>
        <v>21</v>
      </c>
      <c r="P1879" s="1">
        <f t="shared" si="152"/>
        <v>8.518999999796506E-2</v>
      </c>
      <c r="Q1879" s="1">
        <f t="shared" si="153"/>
        <v>2.0445599999511614</v>
      </c>
      <c r="R1879" s="1">
        <f t="shared" si="154"/>
        <v>1.3895833333299379</v>
      </c>
    </row>
    <row r="1880" spans="1:18" x14ac:dyDescent="0.35">
      <c r="A1880" s="1">
        <v>6381</v>
      </c>
      <c r="B1880" s="1">
        <v>161281</v>
      </c>
      <c r="C1880" s="1">
        <v>36897</v>
      </c>
      <c r="D1880" s="1">
        <v>12</v>
      </c>
      <c r="E1880" s="1">
        <v>2</v>
      </c>
      <c r="F1880" s="1">
        <v>363</v>
      </c>
      <c r="G1880" s="1">
        <v>393</v>
      </c>
      <c r="H1880" s="2">
        <v>41475.125</v>
      </c>
      <c r="I1880" s="2">
        <v>41475.173110000003</v>
      </c>
      <c r="J1880" s="1">
        <v>1</v>
      </c>
      <c r="K1880" s="1">
        <v>0</v>
      </c>
      <c r="L1880" s="2">
        <v>41473.734027777777</v>
      </c>
      <c r="M1880" s="1">
        <v>0</v>
      </c>
      <c r="N1880" s="1">
        <f t="shared" si="150"/>
        <v>6</v>
      </c>
      <c r="O1880" s="1">
        <f t="shared" si="151"/>
        <v>3</v>
      </c>
      <c r="P1880" s="1">
        <f t="shared" si="152"/>
        <v>4.8110000003362074E-2</v>
      </c>
      <c r="Q1880" s="1">
        <f t="shared" si="153"/>
        <v>1.1546400000806898</v>
      </c>
      <c r="R1880" s="1">
        <f t="shared" si="154"/>
        <v>1.390972222223354</v>
      </c>
    </row>
    <row r="1881" spans="1:18" x14ac:dyDescent="0.35">
      <c r="A1881" s="1">
        <v>6601</v>
      </c>
      <c r="B1881" s="1">
        <v>171346</v>
      </c>
      <c r="C1881" s="1">
        <v>26612</v>
      </c>
      <c r="D1881" s="1">
        <v>12</v>
      </c>
      <c r="E1881" s="1">
        <v>2</v>
      </c>
      <c r="F1881" s="1">
        <v>1069</v>
      </c>
      <c r="G1881" s="1">
        <v>585</v>
      </c>
      <c r="H1881" s="2">
        <v>41522.708333333336</v>
      </c>
      <c r="I1881" s="2">
        <v>41522.745719999999</v>
      </c>
      <c r="J1881" s="1">
        <v>0</v>
      </c>
      <c r="K1881" s="1">
        <v>0</v>
      </c>
      <c r="L1881" s="2">
        <v>41521.31527777778</v>
      </c>
      <c r="M1881" s="1">
        <v>0</v>
      </c>
      <c r="N1881" s="1">
        <f t="shared" si="150"/>
        <v>4</v>
      </c>
      <c r="O1881" s="1">
        <f t="shared" si="151"/>
        <v>17</v>
      </c>
      <c r="P1881" s="1">
        <f t="shared" si="152"/>
        <v>3.7386666663223878E-2</v>
      </c>
      <c r="Q1881" s="1">
        <f t="shared" si="153"/>
        <v>0.89727999991737306</v>
      </c>
      <c r="R1881" s="1">
        <f t="shared" si="154"/>
        <v>1.3930555555562023</v>
      </c>
    </row>
    <row r="1882" spans="1:18" x14ac:dyDescent="0.35">
      <c r="A1882" s="1">
        <v>6477</v>
      </c>
      <c r="B1882" s="1">
        <v>159916</v>
      </c>
      <c r="C1882" s="1">
        <v>36262</v>
      </c>
      <c r="D1882" s="1">
        <v>54</v>
      </c>
      <c r="E1882" s="1">
        <v>1</v>
      </c>
      <c r="F1882" s="1">
        <v>1154</v>
      </c>
      <c r="G1882" s="1" t="s">
        <v>12</v>
      </c>
      <c r="H1882" s="2">
        <v>41468.020833333336</v>
      </c>
      <c r="I1882" s="2">
        <v>41469.999309999999</v>
      </c>
      <c r="J1882" s="1">
        <v>0</v>
      </c>
      <c r="K1882" s="1">
        <v>0</v>
      </c>
      <c r="L1882" s="2">
        <v>41466.611805555556</v>
      </c>
      <c r="M1882" s="1">
        <v>0</v>
      </c>
      <c r="N1882" s="1">
        <f t="shared" si="150"/>
        <v>6</v>
      </c>
      <c r="O1882" s="1">
        <f t="shared" si="151"/>
        <v>0</v>
      </c>
      <c r="P1882" s="1">
        <f t="shared" si="152"/>
        <v>1.9784766666634823</v>
      </c>
      <c r="Q1882" s="1">
        <f t="shared" si="153"/>
        <v>47.483439999923576</v>
      </c>
      <c r="R1882" s="1">
        <f t="shared" si="154"/>
        <v>1.4090277777795563</v>
      </c>
    </row>
    <row r="1883" spans="1:18" x14ac:dyDescent="0.35">
      <c r="A1883" s="1">
        <v>6306</v>
      </c>
      <c r="B1883" s="1">
        <v>182769</v>
      </c>
      <c r="C1883" s="1">
        <v>47000</v>
      </c>
      <c r="D1883" s="1">
        <v>12</v>
      </c>
      <c r="E1883" s="1">
        <v>3</v>
      </c>
      <c r="F1883" s="1">
        <v>1082</v>
      </c>
      <c r="G1883" s="1" t="s">
        <v>12</v>
      </c>
      <c r="H1883" s="2">
        <v>41581.25</v>
      </c>
      <c r="I1883" s="2">
        <v>41581.625</v>
      </c>
      <c r="J1883" s="1">
        <v>1</v>
      </c>
      <c r="K1883" s="1">
        <v>0</v>
      </c>
      <c r="L1883" s="2">
        <v>41579.834027777775</v>
      </c>
      <c r="M1883" s="1">
        <v>0</v>
      </c>
      <c r="N1883" s="1">
        <f t="shared" si="150"/>
        <v>7</v>
      </c>
      <c r="O1883" s="1">
        <f t="shared" si="151"/>
        <v>6</v>
      </c>
      <c r="P1883" s="1">
        <f t="shared" si="152"/>
        <v>0.375</v>
      </c>
      <c r="Q1883" s="1">
        <f t="shared" si="153"/>
        <v>9</v>
      </c>
      <c r="R1883" s="1">
        <f t="shared" si="154"/>
        <v>1.4159722222248092</v>
      </c>
    </row>
    <row r="1884" spans="1:18" x14ac:dyDescent="0.35">
      <c r="A1884" s="1">
        <v>6985</v>
      </c>
      <c r="B1884" s="1">
        <v>181899</v>
      </c>
      <c r="C1884" s="1">
        <v>29287</v>
      </c>
      <c r="D1884" s="1">
        <v>12</v>
      </c>
      <c r="E1884" s="1">
        <v>2</v>
      </c>
      <c r="F1884" s="1">
        <v>393</v>
      </c>
      <c r="G1884" s="1">
        <v>1010</v>
      </c>
      <c r="H1884" s="2">
        <v>41578.979166666664</v>
      </c>
      <c r="I1884" s="2">
        <v>41579.033190000002</v>
      </c>
      <c r="J1884" s="1">
        <v>0</v>
      </c>
      <c r="K1884" s="1">
        <v>0</v>
      </c>
      <c r="L1884" s="2">
        <v>41577.559027777781</v>
      </c>
      <c r="M1884" s="1">
        <v>0</v>
      </c>
      <c r="N1884" s="1">
        <f t="shared" si="150"/>
        <v>4</v>
      </c>
      <c r="O1884" s="1">
        <f t="shared" si="151"/>
        <v>23</v>
      </c>
      <c r="P1884" s="1">
        <f t="shared" si="152"/>
        <v>5.4023333337681834E-2</v>
      </c>
      <c r="Q1884" s="1">
        <f t="shared" si="153"/>
        <v>1.296560000104364</v>
      </c>
      <c r="R1884" s="1">
        <f t="shared" si="154"/>
        <v>1.4201388888832298</v>
      </c>
    </row>
    <row r="1885" spans="1:18" x14ac:dyDescent="0.35">
      <c r="A1885" s="1">
        <v>7397</v>
      </c>
      <c r="B1885" s="1">
        <v>180191</v>
      </c>
      <c r="C1885" s="1">
        <v>45065</v>
      </c>
      <c r="D1885" s="1">
        <v>24</v>
      </c>
      <c r="E1885" s="1">
        <v>2</v>
      </c>
      <c r="F1885" s="1">
        <v>330</v>
      </c>
      <c r="G1885" s="1">
        <v>393</v>
      </c>
      <c r="H1885" s="2">
        <v>41569.083333333336</v>
      </c>
      <c r="I1885" s="2">
        <v>41569.14718</v>
      </c>
      <c r="J1885" s="1">
        <v>0</v>
      </c>
      <c r="K1885" s="1">
        <v>0</v>
      </c>
      <c r="L1885" s="2">
        <v>41567.660416666666</v>
      </c>
      <c r="M1885" s="1">
        <v>0</v>
      </c>
      <c r="N1885" s="1">
        <f t="shared" si="150"/>
        <v>2</v>
      </c>
      <c r="O1885" s="1">
        <f t="shared" si="151"/>
        <v>2</v>
      </c>
      <c r="P1885" s="1">
        <f t="shared" si="152"/>
        <v>6.3846666664176155E-2</v>
      </c>
      <c r="Q1885" s="1">
        <f t="shared" si="153"/>
        <v>1.5323199999402277</v>
      </c>
      <c r="R1885" s="1">
        <f t="shared" si="154"/>
        <v>1.4229166666700621</v>
      </c>
    </row>
    <row r="1886" spans="1:18" x14ac:dyDescent="0.35">
      <c r="A1886" s="1">
        <v>6332</v>
      </c>
      <c r="B1886" s="1">
        <v>165874</v>
      </c>
      <c r="C1886" s="1">
        <v>38942</v>
      </c>
      <c r="D1886" s="1">
        <v>12</v>
      </c>
      <c r="E1886" s="1">
        <v>2</v>
      </c>
      <c r="F1886" s="1">
        <v>150</v>
      </c>
      <c r="G1886" s="1">
        <v>393</v>
      </c>
      <c r="H1886" s="2">
        <v>41497.25</v>
      </c>
      <c r="I1886" s="2">
        <v>41497.307030000004</v>
      </c>
      <c r="J1886" s="1">
        <v>1</v>
      </c>
      <c r="K1886" s="1">
        <v>0</v>
      </c>
      <c r="L1886" s="2">
        <v>41495.820833333331</v>
      </c>
      <c r="M1886" s="1">
        <v>0</v>
      </c>
      <c r="N1886" s="1">
        <f t="shared" si="150"/>
        <v>7</v>
      </c>
      <c r="O1886" s="1">
        <f t="shared" si="151"/>
        <v>6</v>
      </c>
      <c r="P1886" s="1">
        <f t="shared" si="152"/>
        <v>5.7030000003578607E-2</v>
      </c>
      <c r="Q1886" s="1">
        <f t="shared" si="153"/>
        <v>1.3687200000858866</v>
      </c>
      <c r="R1886" s="1">
        <f t="shared" si="154"/>
        <v>1.4291666666686069</v>
      </c>
    </row>
    <row r="1887" spans="1:18" x14ac:dyDescent="0.35">
      <c r="A1887" s="1">
        <v>5800</v>
      </c>
      <c r="B1887" s="1">
        <v>166161</v>
      </c>
      <c r="C1887" s="1">
        <v>26007</v>
      </c>
      <c r="D1887" s="1">
        <v>12</v>
      </c>
      <c r="E1887" s="1">
        <v>2</v>
      </c>
      <c r="F1887" s="1">
        <v>393</v>
      </c>
      <c r="G1887" s="1">
        <v>1159</v>
      </c>
      <c r="H1887" s="2">
        <v>41498.854166666664</v>
      </c>
      <c r="I1887" s="2">
        <v>41498.973469999997</v>
      </c>
      <c r="J1887" s="1">
        <v>0</v>
      </c>
      <c r="K1887" s="1">
        <v>0</v>
      </c>
      <c r="L1887" s="2">
        <v>41497.413888888892</v>
      </c>
      <c r="M1887" s="1">
        <v>0</v>
      </c>
      <c r="N1887" s="1">
        <f t="shared" si="150"/>
        <v>1</v>
      </c>
      <c r="O1887" s="1">
        <f t="shared" si="151"/>
        <v>20</v>
      </c>
      <c r="P1887" s="1">
        <f t="shared" si="152"/>
        <v>0.11930333333293675</v>
      </c>
      <c r="Q1887" s="1">
        <f t="shared" si="153"/>
        <v>2.8632799999904819</v>
      </c>
      <c r="R1887" s="1">
        <f t="shared" si="154"/>
        <v>1.4402777777722804</v>
      </c>
    </row>
    <row r="1888" spans="1:18" x14ac:dyDescent="0.35">
      <c r="A1888" s="1">
        <v>7018</v>
      </c>
      <c r="B1888" s="1">
        <v>167184</v>
      </c>
      <c r="C1888" s="1">
        <v>33188</v>
      </c>
      <c r="D1888" s="1">
        <v>12</v>
      </c>
      <c r="E1888" s="1">
        <v>2</v>
      </c>
      <c r="F1888" s="1">
        <v>571</v>
      </c>
      <c r="G1888" s="1">
        <v>393</v>
      </c>
      <c r="H1888" s="2">
        <v>41503.302083333336</v>
      </c>
      <c r="I1888" s="2">
        <v>41503.349340000001</v>
      </c>
      <c r="J1888" s="1">
        <v>1</v>
      </c>
      <c r="K1888" s="1">
        <v>0</v>
      </c>
      <c r="L1888" s="2">
        <v>41501.859722222223</v>
      </c>
      <c r="M1888" s="1">
        <v>0</v>
      </c>
      <c r="N1888" s="1">
        <f t="shared" si="150"/>
        <v>6</v>
      </c>
      <c r="O1888" s="1">
        <f t="shared" si="151"/>
        <v>7</v>
      </c>
      <c r="P1888" s="1">
        <f t="shared" si="152"/>
        <v>4.7256666664907243E-2</v>
      </c>
      <c r="Q1888" s="1">
        <f t="shared" si="153"/>
        <v>1.1341599999577738</v>
      </c>
      <c r="R1888" s="1">
        <f t="shared" si="154"/>
        <v>1.4423611111124046</v>
      </c>
    </row>
    <row r="1889" spans="1:18" x14ac:dyDescent="0.35">
      <c r="A1889" s="1">
        <v>6273</v>
      </c>
      <c r="B1889" s="1">
        <v>183564</v>
      </c>
      <c r="C1889" s="1">
        <v>45912</v>
      </c>
      <c r="D1889" s="1">
        <v>12</v>
      </c>
      <c r="E1889" s="1">
        <v>2</v>
      </c>
      <c r="F1889" s="1">
        <v>763</v>
      </c>
      <c r="G1889" s="1">
        <v>393</v>
      </c>
      <c r="H1889" s="2">
        <v>41587.333333333336</v>
      </c>
      <c r="I1889" s="2">
        <v>41587.417860000001</v>
      </c>
      <c r="J1889" s="1">
        <v>1</v>
      </c>
      <c r="K1889" s="1">
        <v>0</v>
      </c>
      <c r="L1889" s="2">
        <v>41585.888888888891</v>
      </c>
      <c r="M1889" s="1">
        <v>0</v>
      </c>
      <c r="N1889" s="1">
        <f t="shared" si="150"/>
        <v>6</v>
      </c>
      <c r="O1889" s="1">
        <f t="shared" si="151"/>
        <v>8</v>
      </c>
      <c r="P1889" s="1">
        <f t="shared" si="152"/>
        <v>8.4526666665624361E-2</v>
      </c>
      <c r="Q1889" s="1">
        <f t="shared" si="153"/>
        <v>2.0286399999749847</v>
      </c>
      <c r="R1889" s="1">
        <f t="shared" si="154"/>
        <v>1.4444444444452529</v>
      </c>
    </row>
    <row r="1890" spans="1:18" x14ac:dyDescent="0.35">
      <c r="A1890" s="1">
        <v>6563</v>
      </c>
      <c r="B1890" s="1">
        <v>182821</v>
      </c>
      <c r="C1890" s="1">
        <v>47041</v>
      </c>
      <c r="D1890" s="1">
        <v>12</v>
      </c>
      <c r="E1890" s="1">
        <v>2</v>
      </c>
      <c r="F1890" s="1">
        <v>156</v>
      </c>
      <c r="G1890" s="1">
        <v>293</v>
      </c>
      <c r="H1890" s="2">
        <v>41581.833333333336</v>
      </c>
      <c r="I1890" s="2">
        <v>41581.92772</v>
      </c>
      <c r="J1890" s="1">
        <v>0</v>
      </c>
      <c r="K1890" s="1">
        <v>0</v>
      </c>
      <c r="L1890" s="2">
        <v>41580.385416666664</v>
      </c>
      <c r="M1890" s="1">
        <v>0</v>
      </c>
      <c r="N1890" s="1">
        <f t="shared" si="150"/>
        <v>7</v>
      </c>
      <c r="O1890" s="1">
        <f t="shared" si="151"/>
        <v>20</v>
      </c>
      <c r="P1890" s="1">
        <f t="shared" si="152"/>
        <v>9.4386666663922369E-2</v>
      </c>
      <c r="Q1890" s="1">
        <f t="shared" si="153"/>
        <v>2.2652799999341369</v>
      </c>
      <c r="R1890" s="1">
        <f t="shared" si="154"/>
        <v>1.4479166666715173</v>
      </c>
    </row>
    <row r="1891" spans="1:18" x14ac:dyDescent="0.35">
      <c r="A1891" s="1">
        <v>5656</v>
      </c>
      <c r="B1891" s="1">
        <v>173781</v>
      </c>
      <c r="C1891" s="1">
        <v>29648</v>
      </c>
      <c r="D1891" s="1">
        <v>12</v>
      </c>
      <c r="E1891" s="1">
        <v>3</v>
      </c>
      <c r="F1891" s="1">
        <v>1257</v>
      </c>
      <c r="G1891" s="1" t="s">
        <v>12</v>
      </c>
      <c r="H1891" s="2">
        <v>41534.34375</v>
      </c>
      <c r="I1891" s="2">
        <v>41534.438580000002</v>
      </c>
      <c r="J1891" s="1">
        <v>0</v>
      </c>
      <c r="K1891" s="1">
        <v>0</v>
      </c>
      <c r="L1891" s="2">
        <v>41532.89166666667</v>
      </c>
      <c r="M1891" s="1">
        <v>0</v>
      </c>
      <c r="N1891" s="1">
        <f t="shared" si="150"/>
        <v>2</v>
      </c>
      <c r="O1891" s="1">
        <f t="shared" si="151"/>
        <v>8</v>
      </c>
      <c r="P1891" s="1">
        <f t="shared" si="152"/>
        <v>9.4830000001820736E-2</v>
      </c>
      <c r="Q1891" s="1">
        <f t="shared" si="153"/>
        <v>2.2759200000436977</v>
      </c>
      <c r="R1891" s="1">
        <f t="shared" si="154"/>
        <v>1.4520833333299379</v>
      </c>
    </row>
    <row r="1892" spans="1:18" x14ac:dyDescent="0.35">
      <c r="A1892" s="1">
        <v>7918</v>
      </c>
      <c r="B1892" s="1">
        <v>183166</v>
      </c>
      <c r="C1892" s="1">
        <v>47260</v>
      </c>
      <c r="D1892" s="1">
        <v>12</v>
      </c>
      <c r="E1892" s="1">
        <v>2</v>
      </c>
      <c r="F1892" s="1">
        <v>393</v>
      </c>
      <c r="G1892" s="1">
        <v>1089</v>
      </c>
      <c r="H1892" s="2">
        <v>41584.447916666664</v>
      </c>
      <c r="I1892" s="2">
        <v>41584.452810000003</v>
      </c>
      <c r="J1892" s="1">
        <v>1</v>
      </c>
      <c r="K1892" s="1">
        <v>0</v>
      </c>
      <c r="L1892" s="2">
        <v>41582.993055555555</v>
      </c>
      <c r="M1892" s="1">
        <v>0</v>
      </c>
      <c r="N1892" s="1">
        <f t="shared" si="150"/>
        <v>3</v>
      </c>
      <c r="O1892" s="1">
        <f t="shared" si="151"/>
        <v>10</v>
      </c>
      <c r="P1892" s="1">
        <f t="shared" si="152"/>
        <v>4.8933333382592537E-3</v>
      </c>
      <c r="Q1892" s="1">
        <f t="shared" si="153"/>
        <v>0.11744000011822209</v>
      </c>
      <c r="R1892" s="1">
        <f t="shared" si="154"/>
        <v>1.4548611111094942</v>
      </c>
    </row>
    <row r="1893" spans="1:18" x14ac:dyDescent="0.35">
      <c r="A1893" s="1">
        <v>7998</v>
      </c>
      <c r="B1893" s="1">
        <v>165404</v>
      </c>
      <c r="C1893" s="1">
        <v>38697</v>
      </c>
      <c r="D1893" s="1">
        <v>87</v>
      </c>
      <c r="E1893" s="1">
        <v>3</v>
      </c>
      <c r="F1893" s="1">
        <v>273</v>
      </c>
      <c r="G1893" s="1" t="s">
        <v>12</v>
      </c>
      <c r="H1893" s="2">
        <v>41495.25</v>
      </c>
      <c r="I1893" s="2">
        <v>41495.666669999999</v>
      </c>
      <c r="J1893" s="1">
        <v>1</v>
      </c>
      <c r="K1893" s="1">
        <v>0</v>
      </c>
      <c r="L1893" s="2">
        <v>41493.794444444444</v>
      </c>
      <c r="M1893" s="1">
        <v>0</v>
      </c>
      <c r="N1893" s="1">
        <f t="shared" si="150"/>
        <v>5</v>
      </c>
      <c r="O1893" s="1">
        <f t="shared" si="151"/>
        <v>6</v>
      </c>
      <c r="P1893" s="1">
        <f t="shared" si="152"/>
        <v>0.41666999999870313</v>
      </c>
      <c r="Q1893" s="1">
        <f t="shared" si="153"/>
        <v>10.000079999968875</v>
      </c>
      <c r="R1893" s="1">
        <f t="shared" si="154"/>
        <v>1.4555555555562023</v>
      </c>
    </row>
    <row r="1894" spans="1:18" x14ac:dyDescent="0.35">
      <c r="A1894" s="1">
        <v>6279</v>
      </c>
      <c r="B1894" s="1">
        <v>163584</v>
      </c>
      <c r="C1894" s="1">
        <v>37992</v>
      </c>
      <c r="D1894" s="1">
        <v>12</v>
      </c>
      <c r="E1894" s="1">
        <v>2</v>
      </c>
      <c r="F1894" s="1">
        <v>393</v>
      </c>
      <c r="G1894" s="1">
        <v>977</v>
      </c>
      <c r="H1894" s="2">
        <v>41487.229166666664</v>
      </c>
      <c r="I1894" s="2">
        <v>41487.277929999997</v>
      </c>
      <c r="J1894" s="1">
        <v>0</v>
      </c>
      <c r="K1894" s="1">
        <v>0</v>
      </c>
      <c r="L1894" s="2">
        <v>41485.769444444442</v>
      </c>
      <c r="M1894" s="1">
        <v>0</v>
      </c>
      <c r="N1894" s="1">
        <f t="shared" si="150"/>
        <v>4</v>
      </c>
      <c r="O1894" s="1">
        <f t="shared" si="151"/>
        <v>5</v>
      </c>
      <c r="P1894" s="1">
        <f t="shared" si="152"/>
        <v>4.8763333332317416E-2</v>
      </c>
      <c r="Q1894" s="1">
        <f t="shared" si="153"/>
        <v>1.170319999975618</v>
      </c>
      <c r="R1894" s="1">
        <f t="shared" si="154"/>
        <v>1.4597222222218988</v>
      </c>
    </row>
    <row r="1895" spans="1:18" x14ac:dyDescent="0.35">
      <c r="A1895" s="1">
        <v>7256</v>
      </c>
      <c r="B1895" s="1">
        <v>165610</v>
      </c>
      <c r="C1895" s="1">
        <v>38797</v>
      </c>
      <c r="D1895" s="1">
        <v>12</v>
      </c>
      <c r="E1895" s="1">
        <v>2</v>
      </c>
      <c r="F1895" s="1">
        <v>85</v>
      </c>
      <c r="G1895" s="1">
        <v>393</v>
      </c>
      <c r="H1895" s="2">
        <v>41496.166666666664</v>
      </c>
      <c r="I1895" s="2">
        <v>41496.221440000001</v>
      </c>
      <c r="J1895" s="1">
        <v>1</v>
      </c>
      <c r="K1895" s="1">
        <v>0</v>
      </c>
      <c r="L1895" s="2">
        <v>41494.706944444442</v>
      </c>
      <c r="M1895" s="1">
        <v>0</v>
      </c>
      <c r="N1895" s="1">
        <f t="shared" si="150"/>
        <v>6</v>
      </c>
      <c r="O1895" s="1">
        <f t="shared" si="151"/>
        <v>4</v>
      </c>
      <c r="P1895" s="1">
        <f t="shared" si="152"/>
        <v>5.4773333336925134E-2</v>
      </c>
      <c r="Q1895" s="1">
        <f t="shared" si="153"/>
        <v>1.3145600000862032</v>
      </c>
      <c r="R1895" s="1">
        <f t="shared" si="154"/>
        <v>1.4597222222218988</v>
      </c>
    </row>
    <row r="1896" spans="1:18" x14ac:dyDescent="0.35">
      <c r="A1896" s="1">
        <v>5769</v>
      </c>
      <c r="B1896" s="1">
        <v>173027</v>
      </c>
      <c r="C1896" s="1">
        <v>42426</v>
      </c>
      <c r="D1896" s="1">
        <v>12</v>
      </c>
      <c r="E1896" s="1">
        <v>2</v>
      </c>
      <c r="F1896" s="1">
        <v>393</v>
      </c>
      <c r="G1896" s="1">
        <v>603</v>
      </c>
      <c r="H1896" s="2">
        <v>41531.03125</v>
      </c>
      <c r="I1896" s="2">
        <v>41531.07705</v>
      </c>
      <c r="J1896" s="1">
        <v>1</v>
      </c>
      <c r="K1896" s="1">
        <v>0</v>
      </c>
      <c r="L1896" s="2">
        <v>41529.570833333331</v>
      </c>
      <c r="M1896" s="1">
        <v>0</v>
      </c>
      <c r="N1896" s="1">
        <f t="shared" si="150"/>
        <v>6</v>
      </c>
      <c r="O1896" s="1">
        <f t="shared" si="151"/>
        <v>0</v>
      </c>
      <c r="P1896" s="1">
        <f t="shared" si="152"/>
        <v>4.5799999999871943E-2</v>
      </c>
      <c r="Q1896" s="1">
        <f t="shared" si="153"/>
        <v>1.0991999999969266</v>
      </c>
      <c r="R1896" s="1">
        <f t="shared" si="154"/>
        <v>1.4604166666686069</v>
      </c>
    </row>
    <row r="1897" spans="1:18" x14ac:dyDescent="0.35">
      <c r="A1897" s="1">
        <v>6431</v>
      </c>
      <c r="B1897" s="1">
        <v>163003</v>
      </c>
      <c r="C1897" s="1">
        <v>37735</v>
      </c>
      <c r="D1897" s="1">
        <v>12</v>
      </c>
      <c r="E1897" s="1">
        <v>2</v>
      </c>
      <c r="F1897" s="1">
        <v>580</v>
      </c>
      <c r="G1897" s="1">
        <v>393</v>
      </c>
      <c r="H1897" s="2">
        <v>41484.15625</v>
      </c>
      <c r="I1897" s="2">
        <v>41484.20362</v>
      </c>
      <c r="J1897" s="1">
        <v>0</v>
      </c>
      <c r="K1897" s="1">
        <v>1</v>
      </c>
      <c r="L1897" s="2">
        <v>41482.690972222219</v>
      </c>
      <c r="M1897" s="1">
        <v>0</v>
      </c>
      <c r="N1897" s="1">
        <f t="shared" si="150"/>
        <v>1</v>
      </c>
      <c r="O1897" s="1">
        <f t="shared" si="151"/>
        <v>3</v>
      </c>
      <c r="P1897" s="1">
        <f t="shared" si="152"/>
        <v>4.7370000000228174E-2</v>
      </c>
      <c r="Q1897" s="1">
        <f t="shared" si="153"/>
        <v>1.1368800000054762</v>
      </c>
      <c r="R1897" s="1">
        <f t="shared" si="154"/>
        <v>1.4652777777810115</v>
      </c>
    </row>
    <row r="1898" spans="1:18" x14ac:dyDescent="0.35">
      <c r="A1898" s="1">
        <v>6903</v>
      </c>
      <c r="B1898" s="1">
        <v>167432</v>
      </c>
      <c r="C1898" s="1">
        <v>27023</v>
      </c>
      <c r="D1898" s="1">
        <v>87</v>
      </c>
      <c r="E1898" s="1">
        <v>3</v>
      </c>
      <c r="F1898" s="1">
        <v>1230</v>
      </c>
      <c r="G1898" s="1" t="s">
        <v>12</v>
      </c>
      <c r="H1898" s="2">
        <v>41504.395833333336</v>
      </c>
      <c r="I1898" s="2">
        <v>41504.8125</v>
      </c>
      <c r="J1898" s="1">
        <v>1</v>
      </c>
      <c r="K1898" s="1">
        <v>0</v>
      </c>
      <c r="L1898" s="2">
        <v>41502.926388888889</v>
      </c>
      <c r="M1898" s="1">
        <v>0</v>
      </c>
      <c r="N1898" s="1">
        <f t="shared" si="150"/>
        <v>7</v>
      </c>
      <c r="O1898" s="1">
        <f t="shared" si="151"/>
        <v>9</v>
      </c>
      <c r="P1898" s="1">
        <f t="shared" si="152"/>
        <v>0.41666666666424135</v>
      </c>
      <c r="Q1898" s="1">
        <f t="shared" si="153"/>
        <v>9.9999999999417923</v>
      </c>
      <c r="R1898" s="1">
        <f t="shared" si="154"/>
        <v>1.4694444444467081</v>
      </c>
    </row>
    <row r="1899" spans="1:18" x14ac:dyDescent="0.35">
      <c r="A1899" s="1">
        <v>5587</v>
      </c>
      <c r="B1899" s="1">
        <v>183549</v>
      </c>
      <c r="C1899" s="1">
        <v>46798</v>
      </c>
      <c r="D1899" s="1">
        <v>12</v>
      </c>
      <c r="E1899" s="1">
        <v>2</v>
      </c>
      <c r="F1899" s="1">
        <v>571</v>
      </c>
      <c r="G1899" s="1">
        <v>393</v>
      </c>
      <c r="H1899" s="2">
        <v>41587.291666666664</v>
      </c>
      <c r="I1899" s="2">
        <v>41587.383170000001</v>
      </c>
      <c r="J1899" s="1">
        <v>0</v>
      </c>
      <c r="K1899" s="1">
        <v>0</v>
      </c>
      <c r="L1899" s="2">
        <v>41585.820833333331</v>
      </c>
      <c r="M1899" s="1">
        <v>0</v>
      </c>
      <c r="N1899" s="1">
        <f t="shared" si="150"/>
        <v>6</v>
      </c>
      <c r="O1899" s="1">
        <f t="shared" si="151"/>
        <v>7</v>
      </c>
      <c r="P1899" s="1">
        <f t="shared" si="152"/>
        <v>9.1503333336731885E-2</v>
      </c>
      <c r="Q1899" s="1">
        <f t="shared" si="153"/>
        <v>2.1960800000815652</v>
      </c>
      <c r="R1899" s="1">
        <f t="shared" si="154"/>
        <v>1.4708333333328483</v>
      </c>
    </row>
    <row r="1900" spans="1:18" x14ac:dyDescent="0.35">
      <c r="A1900" s="1">
        <v>5621</v>
      </c>
      <c r="B1900" s="1">
        <v>180851</v>
      </c>
      <c r="C1900" s="1">
        <v>46099</v>
      </c>
      <c r="D1900" s="1">
        <v>65</v>
      </c>
      <c r="E1900" s="1">
        <v>3</v>
      </c>
      <c r="F1900" s="1">
        <v>83</v>
      </c>
      <c r="G1900" s="1" t="s">
        <v>12</v>
      </c>
      <c r="H1900" s="2">
        <v>41573.333333333336</v>
      </c>
      <c r="I1900" s="2">
        <v>41573.708330000001</v>
      </c>
      <c r="J1900" s="1">
        <v>0</v>
      </c>
      <c r="K1900" s="1">
        <v>0</v>
      </c>
      <c r="L1900" s="2">
        <v>41571.854166666664</v>
      </c>
      <c r="M1900" s="1">
        <v>0</v>
      </c>
      <c r="N1900" s="1">
        <f t="shared" si="150"/>
        <v>6</v>
      </c>
      <c r="O1900" s="1">
        <f t="shared" si="151"/>
        <v>8</v>
      </c>
      <c r="P1900" s="1">
        <f t="shared" si="152"/>
        <v>0.37499666666553821</v>
      </c>
      <c r="Q1900" s="1">
        <f t="shared" si="153"/>
        <v>8.9999199999729171</v>
      </c>
      <c r="R1900" s="1">
        <f t="shared" si="154"/>
        <v>1.4791666666715173</v>
      </c>
    </row>
    <row r="1901" spans="1:18" x14ac:dyDescent="0.35">
      <c r="A1901" s="1">
        <v>5682</v>
      </c>
      <c r="B1901" s="1">
        <v>177154</v>
      </c>
      <c r="C1901" s="1">
        <v>44276</v>
      </c>
      <c r="D1901" s="1">
        <v>12</v>
      </c>
      <c r="E1901" s="1">
        <v>2</v>
      </c>
      <c r="F1901" s="1">
        <v>149</v>
      </c>
      <c r="G1901" s="1">
        <v>1384</v>
      </c>
      <c r="H1901" s="2">
        <v>41552.927083333336</v>
      </c>
      <c r="I1901" s="2">
        <v>41552.977500000001</v>
      </c>
      <c r="J1901" s="1">
        <v>0</v>
      </c>
      <c r="K1901" s="1">
        <v>0</v>
      </c>
      <c r="L1901" s="2">
        <v>41551.447222222225</v>
      </c>
      <c r="M1901" s="1">
        <v>0</v>
      </c>
      <c r="N1901" s="1">
        <f t="shared" si="150"/>
        <v>6</v>
      </c>
      <c r="O1901" s="1">
        <f t="shared" si="151"/>
        <v>22</v>
      </c>
      <c r="P1901" s="1">
        <f t="shared" si="152"/>
        <v>5.0416666665114462E-2</v>
      </c>
      <c r="Q1901" s="1">
        <f t="shared" si="153"/>
        <v>1.2099999999627471</v>
      </c>
      <c r="R1901" s="1">
        <f t="shared" si="154"/>
        <v>1.4798611111109494</v>
      </c>
    </row>
    <row r="1902" spans="1:18" x14ac:dyDescent="0.35">
      <c r="A1902" s="1">
        <v>6037</v>
      </c>
      <c r="B1902" s="1">
        <v>167371</v>
      </c>
      <c r="C1902" s="1">
        <v>23400</v>
      </c>
      <c r="D1902" s="1">
        <v>12</v>
      </c>
      <c r="E1902" s="1">
        <v>2</v>
      </c>
      <c r="F1902" s="1">
        <v>1010</v>
      </c>
      <c r="G1902" s="1">
        <v>393</v>
      </c>
      <c r="H1902" s="2">
        <v>41504.229166666664</v>
      </c>
      <c r="I1902" s="2">
        <v>41504.284070000002</v>
      </c>
      <c r="J1902" s="1">
        <v>0</v>
      </c>
      <c r="K1902" s="1">
        <v>1</v>
      </c>
      <c r="L1902" s="2">
        <v>41502.743055555555</v>
      </c>
      <c r="M1902" s="1">
        <v>0</v>
      </c>
      <c r="N1902" s="1">
        <f t="shared" si="150"/>
        <v>7</v>
      </c>
      <c r="O1902" s="1">
        <f t="shared" si="151"/>
        <v>5</v>
      </c>
      <c r="P1902" s="1">
        <f t="shared" si="152"/>
        <v>5.4903333337279037E-2</v>
      </c>
      <c r="Q1902" s="1">
        <f t="shared" si="153"/>
        <v>1.3176800000946969</v>
      </c>
      <c r="R1902" s="1">
        <f t="shared" si="154"/>
        <v>1.4861111111094942</v>
      </c>
    </row>
    <row r="1903" spans="1:18" x14ac:dyDescent="0.35">
      <c r="A1903" s="1">
        <v>7461</v>
      </c>
      <c r="B1903" s="1">
        <v>170097</v>
      </c>
      <c r="C1903" s="1">
        <v>41057</v>
      </c>
      <c r="D1903" s="1">
        <v>65</v>
      </c>
      <c r="E1903" s="1">
        <v>2</v>
      </c>
      <c r="F1903" s="1">
        <v>758</v>
      </c>
      <c r="G1903" s="1">
        <v>393</v>
      </c>
      <c r="H1903" s="2">
        <v>41518.15625</v>
      </c>
      <c r="I1903" s="2">
        <v>41518.198170000003</v>
      </c>
      <c r="J1903" s="1">
        <v>1</v>
      </c>
      <c r="K1903" s="1">
        <v>0</v>
      </c>
      <c r="L1903" s="2">
        <v>41516.666666666664</v>
      </c>
      <c r="M1903" s="1">
        <v>0</v>
      </c>
      <c r="N1903" s="1">
        <f t="shared" si="150"/>
        <v>7</v>
      </c>
      <c r="O1903" s="1">
        <f t="shared" si="151"/>
        <v>3</v>
      </c>
      <c r="P1903" s="1">
        <f t="shared" si="152"/>
        <v>4.1920000003301539E-2</v>
      </c>
      <c r="Q1903" s="1">
        <f t="shared" si="153"/>
        <v>1.0060800000792369</v>
      </c>
      <c r="R1903" s="1">
        <f t="shared" si="154"/>
        <v>1.4895833333357587</v>
      </c>
    </row>
    <row r="1904" spans="1:18" x14ac:dyDescent="0.35">
      <c r="A1904" s="1">
        <v>6360</v>
      </c>
      <c r="B1904" s="1">
        <v>162255</v>
      </c>
      <c r="C1904" s="1">
        <v>37384</v>
      </c>
      <c r="D1904" s="1">
        <v>12</v>
      </c>
      <c r="E1904" s="1">
        <v>2</v>
      </c>
      <c r="F1904" s="1">
        <v>571</v>
      </c>
      <c r="G1904" s="1">
        <v>393</v>
      </c>
      <c r="H1904" s="2">
        <v>41480.125</v>
      </c>
      <c r="I1904" s="2">
        <v>41480.17596</v>
      </c>
      <c r="J1904" s="1">
        <v>1</v>
      </c>
      <c r="K1904" s="1">
        <v>0</v>
      </c>
      <c r="L1904" s="2">
        <v>41478.627083333333</v>
      </c>
      <c r="M1904" s="1">
        <v>0</v>
      </c>
      <c r="N1904" s="1">
        <f t="shared" si="150"/>
        <v>4</v>
      </c>
      <c r="O1904" s="1">
        <f t="shared" si="151"/>
        <v>3</v>
      </c>
      <c r="P1904" s="1">
        <f t="shared" si="152"/>
        <v>5.0960000000486616E-2</v>
      </c>
      <c r="Q1904" s="1">
        <f t="shared" si="153"/>
        <v>1.2230400000116788</v>
      </c>
      <c r="R1904" s="1">
        <f t="shared" si="154"/>
        <v>1.4979166666671517</v>
      </c>
    </row>
    <row r="1905" spans="1:18" x14ac:dyDescent="0.35">
      <c r="A1905" s="1">
        <v>7649</v>
      </c>
      <c r="B1905" s="1">
        <v>184463</v>
      </c>
      <c r="C1905" s="1">
        <v>47943</v>
      </c>
      <c r="D1905" s="1">
        <v>89</v>
      </c>
      <c r="E1905" s="1">
        <v>3</v>
      </c>
      <c r="F1905" s="1">
        <v>846</v>
      </c>
      <c r="G1905" s="1" t="s">
        <v>12</v>
      </c>
      <c r="H1905" s="2">
        <v>41593.375</v>
      </c>
      <c r="I1905" s="2">
        <v>41593.75</v>
      </c>
      <c r="J1905" s="1">
        <v>0</v>
      </c>
      <c r="K1905" s="1">
        <v>0</v>
      </c>
      <c r="L1905" s="2">
        <v>41591.874305555553</v>
      </c>
      <c r="M1905" s="1">
        <v>0</v>
      </c>
      <c r="N1905" s="1">
        <f t="shared" si="150"/>
        <v>5</v>
      </c>
      <c r="O1905" s="1">
        <f t="shared" si="151"/>
        <v>9</v>
      </c>
      <c r="P1905" s="1">
        <f t="shared" si="152"/>
        <v>0.375</v>
      </c>
      <c r="Q1905" s="1">
        <f t="shared" si="153"/>
        <v>9</v>
      </c>
      <c r="R1905" s="1">
        <f t="shared" si="154"/>
        <v>1.5006944444467081</v>
      </c>
    </row>
    <row r="1906" spans="1:18" x14ac:dyDescent="0.35">
      <c r="A1906" s="1">
        <v>6728</v>
      </c>
      <c r="B1906" s="1">
        <v>168691</v>
      </c>
      <c r="C1906" s="1">
        <v>40401</v>
      </c>
      <c r="D1906" s="1">
        <v>12</v>
      </c>
      <c r="E1906" s="1">
        <v>2</v>
      </c>
      <c r="F1906" s="1">
        <v>1320</v>
      </c>
      <c r="G1906" s="1">
        <v>393</v>
      </c>
      <c r="H1906" s="2">
        <v>41510.333333333336</v>
      </c>
      <c r="I1906" s="2">
        <v>41510.405019999998</v>
      </c>
      <c r="J1906" s="1">
        <v>1</v>
      </c>
      <c r="K1906" s="1">
        <v>0</v>
      </c>
      <c r="L1906" s="2">
        <v>41508.830555555556</v>
      </c>
      <c r="M1906" s="1">
        <v>0</v>
      </c>
      <c r="N1906" s="1">
        <f t="shared" si="150"/>
        <v>6</v>
      </c>
      <c r="O1906" s="1">
        <f t="shared" si="151"/>
        <v>8</v>
      </c>
      <c r="P1906" s="1">
        <f t="shared" si="152"/>
        <v>7.1686666662571952E-2</v>
      </c>
      <c r="Q1906" s="1">
        <f t="shared" si="153"/>
        <v>1.7204799999017268</v>
      </c>
      <c r="R1906" s="1">
        <f t="shared" si="154"/>
        <v>1.5027777777795563</v>
      </c>
    </row>
    <row r="1907" spans="1:18" x14ac:dyDescent="0.35">
      <c r="A1907" s="1">
        <v>6865</v>
      </c>
      <c r="B1907" s="1">
        <v>183286</v>
      </c>
      <c r="C1907" s="1">
        <v>47347</v>
      </c>
      <c r="D1907" s="1">
        <v>12</v>
      </c>
      <c r="E1907" s="1">
        <v>3</v>
      </c>
      <c r="F1907" s="1">
        <v>571</v>
      </c>
      <c r="G1907" s="1" t="s">
        <v>12</v>
      </c>
      <c r="H1907" s="2">
        <v>41585.4375</v>
      </c>
      <c r="I1907" s="2">
        <v>41585.854169999999</v>
      </c>
      <c r="J1907" s="1">
        <v>1</v>
      </c>
      <c r="K1907" s="1">
        <v>0</v>
      </c>
      <c r="L1907" s="2">
        <v>41583.915972222225</v>
      </c>
      <c r="M1907" s="1">
        <v>0</v>
      </c>
      <c r="N1907" s="1">
        <f t="shared" si="150"/>
        <v>4</v>
      </c>
      <c r="O1907" s="1">
        <f t="shared" si="151"/>
        <v>10</v>
      </c>
      <c r="P1907" s="1">
        <f t="shared" si="152"/>
        <v>0.41666999999870313</v>
      </c>
      <c r="Q1907" s="1">
        <f t="shared" si="153"/>
        <v>10.000079999968875</v>
      </c>
      <c r="R1907" s="1">
        <f t="shared" si="154"/>
        <v>1.5215277777751908</v>
      </c>
    </row>
    <row r="1908" spans="1:18" x14ac:dyDescent="0.35">
      <c r="A1908" s="1">
        <v>5588</v>
      </c>
      <c r="B1908" s="1">
        <v>175940</v>
      </c>
      <c r="C1908" s="1">
        <v>9447</v>
      </c>
      <c r="D1908" s="1">
        <v>12</v>
      </c>
      <c r="E1908" s="1">
        <v>2</v>
      </c>
      <c r="F1908" s="1">
        <v>572</v>
      </c>
      <c r="G1908" s="1">
        <v>1147</v>
      </c>
      <c r="H1908" s="2">
        <v>41546.322916666664</v>
      </c>
      <c r="I1908" s="2">
        <v>41546.374580000003</v>
      </c>
      <c r="J1908" s="1">
        <v>0</v>
      </c>
      <c r="K1908" s="1">
        <v>0</v>
      </c>
      <c r="L1908" s="2">
        <v>41544.800000000003</v>
      </c>
      <c r="M1908" s="1">
        <v>0</v>
      </c>
      <c r="N1908" s="1">
        <f t="shared" si="150"/>
        <v>7</v>
      </c>
      <c r="O1908" s="1">
        <f t="shared" si="151"/>
        <v>7</v>
      </c>
      <c r="P1908" s="1">
        <f t="shared" si="152"/>
        <v>5.1663333339092787E-2</v>
      </c>
      <c r="Q1908" s="1">
        <f t="shared" si="153"/>
        <v>1.2399200001382269</v>
      </c>
      <c r="R1908" s="1">
        <f t="shared" si="154"/>
        <v>1.522916666661331</v>
      </c>
    </row>
    <row r="1909" spans="1:18" x14ac:dyDescent="0.35">
      <c r="A1909" s="1">
        <v>7590</v>
      </c>
      <c r="B1909" s="1">
        <v>171072</v>
      </c>
      <c r="C1909" s="1">
        <v>41342</v>
      </c>
      <c r="D1909" s="1">
        <v>90</v>
      </c>
      <c r="E1909" s="1">
        <v>2</v>
      </c>
      <c r="F1909" s="1">
        <v>1010</v>
      </c>
      <c r="G1909" s="1">
        <v>393</v>
      </c>
      <c r="H1909" s="2">
        <v>41521.333333333336</v>
      </c>
      <c r="I1909" s="2">
        <v>41521.414420000001</v>
      </c>
      <c r="J1909" s="1">
        <v>1</v>
      </c>
      <c r="K1909" s="1">
        <v>0</v>
      </c>
      <c r="L1909" s="2">
        <v>41519.80972222222</v>
      </c>
      <c r="M1909" s="1">
        <v>0</v>
      </c>
      <c r="N1909" s="1">
        <f t="shared" si="150"/>
        <v>3</v>
      </c>
      <c r="O1909" s="1">
        <f t="shared" si="151"/>
        <v>8</v>
      </c>
      <c r="P1909" s="1">
        <f t="shared" si="152"/>
        <v>8.108666666521458E-2</v>
      </c>
      <c r="Q1909" s="1">
        <f t="shared" si="153"/>
        <v>1.9460799999651499</v>
      </c>
      <c r="R1909" s="1">
        <f t="shared" si="154"/>
        <v>1.523611111115315</v>
      </c>
    </row>
    <row r="1910" spans="1:18" x14ac:dyDescent="0.35">
      <c r="A1910" s="1">
        <v>6491</v>
      </c>
      <c r="B1910" s="1">
        <v>175384</v>
      </c>
      <c r="C1910" s="1">
        <v>43569</v>
      </c>
      <c r="D1910" s="1">
        <v>12</v>
      </c>
      <c r="E1910" s="1">
        <v>2</v>
      </c>
      <c r="F1910" s="1">
        <v>293</v>
      </c>
      <c r="G1910" s="1">
        <v>393</v>
      </c>
      <c r="H1910" s="2">
        <v>41544.166666666664</v>
      </c>
      <c r="I1910" s="2">
        <v>41544.232300000003</v>
      </c>
      <c r="J1910" s="1">
        <v>1</v>
      </c>
      <c r="K1910" s="1">
        <v>0</v>
      </c>
      <c r="L1910" s="2">
        <v>41542.638888888891</v>
      </c>
      <c r="M1910" s="1">
        <v>0</v>
      </c>
      <c r="N1910" s="1">
        <f t="shared" si="150"/>
        <v>5</v>
      </c>
      <c r="O1910" s="1">
        <f t="shared" si="151"/>
        <v>4</v>
      </c>
      <c r="P1910" s="1">
        <f t="shared" si="152"/>
        <v>6.5633333339064848E-2</v>
      </c>
      <c r="Q1910" s="1">
        <f t="shared" si="153"/>
        <v>1.5752000001375563</v>
      </c>
      <c r="R1910" s="1">
        <f t="shared" si="154"/>
        <v>1.5277777777737356</v>
      </c>
    </row>
    <row r="1911" spans="1:18" x14ac:dyDescent="0.35">
      <c r="A1911" s="1">
        <v>6372</v>
      </c>
      <c r="B1911" s="1">
        <v>185066</v>
      </c>
      <c r="C1911" s="1">
        <v>25431</v>
      </c>
      <c r="D1911" s="1">
        <v>12</v>
      </c>
      <c r="E1911" s="1">
        <v>2</v>
      </c>
      <c r="F1911" s="1">
        <v>147</v>
      </c>
      <c r="G1911" s="1">
        <v>393</v>
      </c>
      <c r="H1911" s="2">
        <v>41597.916666666664</v>
      </c>
      <c r="I1911" s="2">
        <v>41597.921390000003</v>
      </c>
      <c r="J1911" s="1">
        <v>1</v>
      </c>
      <c r="K1911" s="1">
        <v>0</v>
      </c>
      <c r="L1911" s="2">
        <v>41596.381249999999</v>
      </c>
      <c r="M1911" s="1">
        <v>0</v>
      </c>
      <c r="N1911" s="1">
        <f t="shared" si="150"/>
        <v>2</v>
      </c>
      <c r="O1911" s="1">
        <f t="shared" si="151"/>
        <v>22</v>
      </c>
      <c r="P1911" s="1">
        <f t="shared" si="152"/>
        <v>4.7233333389158361E-3</v>
      </c>
      <c r="Q1911" s="1">
        <f t="shared" si="153"/>
        <v>0.11336000013398007</v>
      </c>
      <c r="R1911" s="1">
        <f t="shared" si="154"/>
        <v>1.5354166666656965</v>
      </c>
    </row>
    <row r="1912" spans="1:18" x14ac:dyDescent="0.35">
      <c r="A1912" s="1">
        <v>6631</v>
      </c>
      <c r="B1912" s="1">
        <v>182563</v>
      </c>
      <c r="C1912" s="1">
        <v>46863</v>
      </c>
      <c r="D1912" s="1">
        <v>87</v>
      </c>
      <c r="E1912" s="1">
        <v>1</v>
      </c>
      <c r="F1912" s="1">
        <v>339</v>
      </c>
      <c r="G1912" s="1" t="s">
        <v>12</v>
      </c>
      <c r="H1912" s="2">
        <v>41580.291666666664</v>
      </c>
      <c r="I1912" s="2">
        <v>41580.999309999999</v>
      </c>
      <c r="J1912" s="1">
        <v>0</v>
      </c>
      <c r="K1912" s="1">
        <v>0</v>
      </c>
      <c r="L1912" s="2">
        <v>41578.74722222222</v>
      </c>
      <c r="M1912" s="1">
        <v>0</v>
      </c>
      <c r="N1912" s="1">
        <f t="shared" si="150"/>
        <v>6</v>
      </c>
      <c r="O1912" s="1">
        <f t="shared" si="151"/>
        <v>7</v>
      </c>
      <c r="P1912" s="1">
        <f t="shared" si="152"/>
        <v>0.70764333333499962</v>
      </c>
      <c r="Q1912" s="1">
        <f t="shared" si="153"/>
        <v>16.983440000039991</v>
      </c>
      <c r="R1912" s="1">
        <f t="shared" si="154"/>
        <v>1.5444444444437977</v>
      </c>
    </row>
    <row r="1913" spans="1:18" x14ac:dyDescent="0.35">
      <c r="A1913" s="1">
        <v>5841</v>
      </c>
      <c r="B1913" s="1">
        <v>178524</v>
      </c>
      <c r="C1913" s="1">
        <v>44958</v>
      </c>
      <c r="D1913" s="1">
        <v>65</v>
      </c>
      <c r="E1913" s="1">
        <v>3</v>
      </c>
      <c r="F1913" s="1">
        <v>824</v>
      </c>
      <c r="G1913" s="1" t="s">
        <v>12</v>
      </c>
      <c r="H1913" s="2">
        <v>41560.25</v>
      </c>
      <c r="I1913" s="2">
        <v>41560.666669999999</v>
      </c>
      <c r="J1913" s="1">
        <v>1</v>
      </c>
      <c r="K1913" s="1">
        <v>0</v>
      </c>
      <c r="L1913" s="2">
        <v>41558.702777777777</v>
      </c>
      <c r="M1913" s="1">
        <v>0</v>
      </c>
      <c r="N1913" s="1">
        <f t="shared" si="150"/>
        <v>7</v>
      </c>
      <c r="O1913" s="1">
        <f t="shared" si="151"/>
        <v>6</v>
      </c>
      <c r="P1913" s="1">
        <f t="shared" si="152"/>
        <v>0.41666999999870313</v>
      </c>
      <c r="Q1913" s="1">
        <f t="shared" si="153"/>
        <v>10.000079999968875</v>
      </c>
      <c r="R1913" s="1">
        <f t="shared" si="154"/>
        <v>1.547222222223354</v>
      </c>
    </row>
    <row r="1914" spans="1:18" x14ac:dyDescent="0.35">
      <c r="A1914" s="1">
        <v>7621</v>
      </c>
      <c r="B1914" s="1">
        <v>175023</v>
      </c>
      <c r="C1914" s="1">
        <v>29648</v>
      </c>
      <c r="D1914" s="1">
        <v>12</v>
      </c>
      <c r="E1914" s="1">
        <v>3</v>
      </c>
      <c r="F1914" s="1">
        <v>1165</v>
      </c>
      <c r="G1914" s="1" t="s">
        <v>12</v>
      </c>
      <c r="H1914" s="2">
        <v>41541.375</v>
      </c>
      <c r="I1914" s="2">
        <v>41541.541669999999</v>
      </c>
      <c r="J1914" s="1">
        <v>0</v>
      </c>
      <c r="K1914" s="1">
        <v>0</v>
      </c>
      <c r="L1914" s="2">
        <v>41539.817361111112</v>
      </c>
      <c r="M1914" s="1">
        <v>0</v>
      </c>
      <c r="N1914" s="1">
        <f t="shared" si="150"/>
        <v>2</v>
      </c>
      <c r="O1914" s="1">
        <f t="shared" si="151"/>
        <v>9</v>
      </c>
      <c r="P1914" s="1">
        <f t="shared" si="152"/>
        <v>0.16666999999870313</v>
      </c>
      <c r="Q1914" s="1">
        <f t="shared" si="153"/>
        <v>4.0000799999688752</v>
      </c>
      <c r="R1914" s="1">
        <f t="shared" si="154"/>
        <v>1.5576388888875954</v>
      </c>
    </row>
    <row r="1915" spans="1:18" x14ac:dyDescent="0.35">
      <c r="A1915" s="1">
        <v>7793</v>
      </c>
      <c r="B1915" s="1">
        <v>169086</v>
      </c>
      <c r="C1915" s="1">
        <v>40572</v>
      </c>
      <c r="D1915" s="1">
        <v>12</v>
      </c>
      <c r="E1915" s="1">
        <v>2</v>
      </c>
      <c r="F1915" s="1">
        <v>393</v>
      </c>
      <c r="G1915" s="1">
        <v>1390</v>
      </c>
      <c r="H1915" s="2">
        <v>41512.385416666664</v>
      </c>
      <c r="I1915" s="2">
        <v>41512.471319999997</v>
      </c>
      <c r="J1915" s="1">
        <v>1</v>
      </c>
      <c r="K1915" s="1">
        <v>0</v>
      </c>
      <c r="L1915" s="2">
        <v>41510.824305555558</v>
      </c>
      <c r="M1915" s="1">
        <v>0</v>
      </c>
      <c r="N1915" s="1">
        <f t="shared" si="150"/>
        <v>1</v>
      </c>
      <c r="O1915" s="1">
        <f t="shared" si="151"/>
        <v>9</v>
      </c>
      <c r="P1915" s="1">
        <f t="shared" si="152"/>
        <v>8.5903333332680631E-2</v>
      </c>
      <c r="Q1915" s="1">
        <f t="shared" si="153"/>
        <v>2.0616799999843352</v>
      </c>
      <c r="R1915" s="1">
        <f t="shared" si="154"/>
        <v>1.5611111111065838</v>
      </c>
    </row>
    <row r="1916" spans="1:18" x14ac:dyDescent="0.35">
      <c r="A1916" s="1">
        <v>6371</v>
      </c>
      <c r="B1916" s="1">
        <v>182787</v>
      </c>
      <c r="C1916" s="1">
        <v>47015</v>
      </c>
      <c r="D1916" s="1">
        <v>24</v>
      </c>
      <c r="E1916" s="1">
        <v>2</v>
      </c>
      <c r="F1916" s="1">
        <v>1165</v>
      </c>
      <c r="G1916" s="1">
        <v>393</v>
      </c>
      <c r="H1916" s="2">
        <v>41581.5</v>
      </c>
      <c r="I1916" s="2">
        <v>41581.565089999996</v>
      </c>
      <c r="J1916" s="1">
        <v>1</v>
      </c>
      <c r="K1916" s="1">
        <v>0</v>
      </c>
      <c r="L1916" s="2">
        <v>41579.938888888886</v>
      </c>
      <c r="M1916" s="1">
        <v>0</v>
      </c>
      <c r="N1916" s="1">
        <f t="shared" si="150"/>
        <v>7</v>
      </c>
      <c r="O1916" s="1">
        <f t="shared" si="151"/>
        <v>12</v>
      </c>
      <c r="P1916" s="1">
        <f t="shared" si="152"/>
        <v>6.5089999996416736E-2</v>
      </c>
      <c r="Q1916" s="1">
        <f t="shared" si="153"/>
        <v>1.5621599999140017</v>
      </c>
      <c r="R1916" s="1">
        <f t="shared" si="154"/>
        <v>1.5611111111138598</v>
      </c>
    </row>
    <row r="1917" spans="1:18" x14ac:dyDescent="0.35">
      <c r="A1917" s="1">
        <v>6881</v>
      </c>
      <c r="B1917" s="1">
        <v>173089</v>
      </c>
      <c r="C1917" s="1">
        <v>42450</v>
      </c>
      <c r="D1917" s="1">
        <v>89</v>
      </c>
      <c r="E1917" s="1">
        <v>3</v>
      </c>
      <c r="F1917" s="1">
        <v>1395</v>
      </c>
      <c r="G1917" s="1" t="s">
        <v>12</v>
      </c>
      <c r="H1917" s="2">
        <v>41531.375</v>
      </c>
      <c r="I1917" s="2">
        <v>41531.583330000001</v>
      </c>
      <c r="J1917" s="1">
        <v>0</v>
      </c>
      <c r="K1917" s="1">
        <v>0</v>
      </c>
      <c r="L1917" s="2">
        <v>41529.811805555553</v>
      </c>
      <c r="M1917" s="1">
        <v>0</v>
      </c>
      <c r="N1917" s="1">
        <f t="shared" si="150"/>
        <v>6</v>
      </c>
      <c r="O1917" s="1">
        <f t="shared" si="151"/>
        <v>9</v>
      </c>
      <c r="P1917" s="1">
        <f t="shared" si="152"/>
        <v>0.20833000000129687</v>
      </c>
      <c r="Q1917" s="1">
        <f t="shared" si="153"/>
        <v>4.9999200000311248</v>
      </c>
      <c r="R1917" s="1">
        <f t="shared" si="154"/>
        <v>1.5631944444467081</v>
      </c>
    </row>
    <row r="1918" spans="1:18" x14ac:dyDescent="0.35">
      <c r="A1918" s="1">
        <v>6624</v>
      </c>
      <c r="B1918" s="1">
        <v>178608</v>
      </c>
      <c r="C1918" s="1">
        <v>45011</v>
      </c>
      <c r="D1918" s="1">
        <v>12</v>
      </c>
      <c r="E1918" s="1">
        <v>3</v>
      </c>
      <c r="F1918" s="1">
        <v>977</v>
      </c>
      <c r="G1918" s="1" t="s">
        <v>12</v>
      </c>
      <c r="H1918" s="2">
        <v>41560.541666666664</v>
      </c>
      <c r="I1918" s="2">
        <v>41560.708330000001</v>
      </c>
      <c r="J1918" s="1">
        <v>1</v>
      </c>
      <c r="K1918" s="1">
        <v>0</v>
      </c>
      <c r="L1918" s="2">
        <v>41558.974999999999</v>
      </c>
      <c r="M1918" s="1">
        <v>0</v>
      </c>
      <c r="N1918" s="1">
        <f t="shared" si="150"/>
        <v>7</v>
      </c>
      <c r="O1918" s="1">
        <f t="shared" si="151"/>
        <v>13</v>
      </c>
      <c r="P1918" s="1">
        <f t="shared" si="152"/>
        <v>0.16666333333705552</v>
      </c>
      <c r="Q1918" s="1">
        <f t="shared" si="153"/>
        <v>3.9999200000893325</v>
      </c>
      <c r="R1918" s="1">
        <f t="shared" si="154"/>
        <v>1.5666666666656965</v>
      </c>
    </row>
    <row r="1919" spans="1:18" x14ac:dyDescent="0.35">
      <c r="A1919" s="1">
        <v>7739</v>
      </c>
      <c r="B1919" s="1">
        <v>167956</v>
      </c>
      <c r="C1919" s="1">
        <v>40031</v>
      </c>
      <c r="D1919" s="1">
        <v>12</v>
      </c>
      <c r="E1919" s="1">
        <v>2</v>
      </c>
      <c r="F1919" s="1">
        <v>393</v>
      </c>
      <c r="G1919" s="1">
        <v>814</v>
      </c>
      <c r="H1919" s="2">
        <v>41506.96875</v>
      </c>
      <c r="I1919" s="2">
        <v>41507.022940000003</v>
      </c>
      <c r="J1919" s="1">
        <v>0</v>
      </c>
      <c r="K1919" s="1">
        <v>1</v>
      </c>
      <c r="L1919" s="2">
        <v>41505.401388888888</v>
      </c>
      <c r="M1919" s="1">
        <v>0</v>
      </c>
      <c r="N1919" s="1">
        <f t="shared" si="150"/>
        <v>2</v>
      </c>
      <c r="O1919" s="1">
        <f t="shared" si="151"/>
        <v>23</v>
      </c>
      <c r="P1919" s="1">
        <f t="shared" si="152"/>
        <v>5.4190000002563465E-2</v>
      </c>
      <c r="Q1919" s="1">
        <f t="shared" si="153"/>
        <v>1.3005600000615232</v>
      </c>
      <c r="R1919" s="1">
        <f t="shared" si="154"/>
        <v>1.5673611111124046</v>
      </c>
    </row>
    <row r="1920" spans="1:18" x14ac:dyDescent="0.35">
      <c r="A1920" s="1">
        <v>6800</v>
      </c>
      <c r="B1920" s="1">
        <v>168725</v>
      </c>
      <c r="C1920" s="1">
        <v>20560</v>
      </c>
      <c r="D1920" s="1">
        <v>12</v>
      </c>
      <c r="E1920" s="1">
        <v>2</v>
      </c>
      <c r="F1920" s="1">
        <v>393</v>
      </c>
      <c r="G1920" s="1">
        <v>197</v>
      </c>
      <c r="H1920" s="2">
        <v>41510.520833333336</v>
      </c>
      <c r="I1920" s="2">
        <v>41510.595840000002</v>
      </c>
      <c r="J1920" s="1">
        <v>1</v>
      </c>
      <c r="K1920" s="1">
        <v>0</v>
      </c>
      <c r="L1920" s="2">
        <v>41508.95208333333</v>
      </c>
      <c r="M1920" s="1">
        <v>0</v>
      </c>
      <c r="N1920" s="1">
        <f t="shared" si="150"/>
        <v>6</v>
      </c>
      <c r="O1920" s="1">
        <f t="shared" si="151"/>
        <v>12</v>
      </c>
      <c r="P1920" s="1">
        <f t="shared" si="152"/>
        <v>7.5006666666013189E-2</v>
      </c>
      <c r="Q1920" s="1">
        <f t="shared" si="153"/>
        <v>1.8001599999843165</v>
      </c>
      <c r="R1920" s="1">
        <f t="shared" si="154"/>
        <v>1.5687500000058208</v>
      </c>
    </row>
    <row r="1921" spans="1:18" x14ac:dyDescent="0.35">
      <c r="A1921" s="1">
        <v>7490</v>
      </c>
      <c r="B1921" s="1">
        <v>182675</v>
      </c>
      <c r="C1921" s="1">
        <v>17738</v>
      </c>
      <c r="D1921" s="1">
        <v>65</v>
      </c>
      <c r="E1921" s="1">
        <v>2</v>
      </c>
      <c r="F1921" s="1">
        <v>393</v>
      </c>
      <c r="G1921" s="1">
        <v>212</v>
      </c>
      <c r="H1921" s="2">
        <v>41580.979166666664</v>
      </c>
      <c r="I1921" s="2">
        <v>41581.015500000001</v>
      </c>
      <c r="J1921" s="1">
        <v>1</v>
      </c>
      <c r="K1921" s="1">
        <v>0</v>
      </c>
      <c r="L1921" s="2">
        <v>41579.4</v>
      </c>
      <c r="M1921" s="1">
        <v>0</v>
      </c>
      <c r="N1921" s="1">
        <f t="shared" si="150"/>
        <v>6</v>
      </c>
      <c r="O1921" s="1">
        <f t="shared" si="151"/>
        <v>23</v>
      </c>
      <c r="P1921" s="1">
        <f t="shared" si="152"/>
        <v>3.6333333337097429E-2</v>
      </c>
      <c r="Q1921" s="1">
        <f t="shared" si="153"/>
        <v>0.87200000009033829</v>
      </c>
      <c r="R1921" s="1">
        <f t="shared" si="154"/>
        <v>1.5791666666627862</v>
      </c>
    </row>
    <row r="1922" spans="1:18" x14ac:dyDescent="0.35">
      <c r="A1922" s="1">
        <v>7750</v>
      </c>
      <c r="B1922" s="1">
        <v>174963</v>
      </c>
      <c r="C1922" s="1">
        <v>29648</v>
      </c>
      <c r="D1922" s="1">
        <v>12</v>
      </c>
      <c r="E1922" s="1">
        <v>3</v>
      </c>
      <c r="F1922" s="1">
        <v>1301</v>
      </c>
      <c r="G1922" s="1" t="s">
        <v>12</v>
      </c>
      <c r="H1922" s="2">
        <v>41541.385416666664</v>
      </c>
      <c r="I1922" s="2">
        <v>41541.552080000001</v>
      </c>
      <c r="J1922" s="1">
        <v>0</v>
      </c>
      <c r="K1922" s="1">
        <v>0</v>
      </c>
      <c r="L1922" s="2">
        <v>41539.798611111109</v>
      </c>
      <c r="M1922" s="1">
        <v>0</v>
      </c>
      <c r="N1922" s="1">
        <f t="shared" ref="N1922:N1985" si="155">WEEKDAY(H1922,2)</f>
        <v>2</v>
      </c>
      <c r="O1922" s="1">
        <f t="shared" ref="O1922:O1985" si="156">HOUR(H1922)</f>
        <v>9</v>
      </c>
      <c r="P1922" s="1">
        <f t="shared" ref="P1922:P1985" si="157">I1922-H1922</f>
        <v>0.16666333333705552</v>
      </c>
      <c r="Q1922" s="1">
        <f t="shared" ref="Q1922:Q1985" si="158">IF(M1922=1, "",P1922*24)</f>
        <v>3.9999200000893325</v>
      </c>
      <c r="R1922" s="1">
        <f t="shared" ref="R1922:R1985" si="159">H1922-L1922</f>
        <v>1.5868055555547471</v>
      </c>
    </row>
    <row r="1923" spans="1:18" x14ac:dyDescent="0.35">
      <c r="A1923" s="1">
        <v>7529</v>
      </c>
      <c r="B1923" s="1">
        <v>155295</v>
      </c>
      <c r="C1923" s="1">
        <v>34095</v>
      </c>
      <c r="D1923" s="1">
        <v>24</v>
      </c>
      <c r="E1923" s="1">
        <v>2</v>
      </c>
      <c r="F1923" s="1">
        <v>1165</v>
      </c>
      <c r="G1923" s="1">
        <v>393</v>
      </c>
      <c r="H1923" s="2">
        <v>41443.041666666664</v>
      </c>
      <c r="I1923" s="2">
        <v>41444</v>
      </c>
      <c r="J1923" s="1">
        <v>1</v>
      </c>
      <c r="K1923" s="1">
        <v>0</v>
      </c>
      <c r="L1923" s="2">
        <v>41441.441666666666</v>
      </c>
      <c r="M1923" s="1">
        <v>0</v>
      </c>
      <c r="N1923" s="1">
        <f t="shared" si="155"/>
        <v>2</v>
      </c>
      <c r="O1923" s="1">
        <f t="shared" si="156"/>
        <v>1</v>
      </c>
      <c r="P1923" s="1">
        <f t="shared" si="157"/>
        <v>0.95833333333575865</v>
      </c>
      <c r="Q1923" s="1">
        <f t="shared" si="158"/>
        <v>23.000000000058208</v>
      </c>
      <c r="R1923" s="1">
        <f t="shared" si="159"/>
        <v>1.5999999999985448</v>
      </c>
    </row>
    <row r="1924" spans="1:18" x14ac:dyDescent="0.35">
      <c r="A1924" s="1">
        <v>5699</v>
      </c>
      <c r="B1924" s="1">
        <v>181191</v>
      </c>
      <c r="C1924" s="1">
        <v>44489</v>
      </c>
      <c r="D1924" s="1">
        <v>89</v>
      </c>
      <c r="E1924" s="1">
        <v>2</v>
      </c>
      <c r="F1924" s="1">
        <v>83</v>
      </c>
      <c r="G1924" s="1">
        <v>330</v>
      </c>
      <c r="H1924" s="2">
        <v>41575.322916666664</v>
      </c>
      <c r="I1924" s="2">
        <v>41575.377310000003</v>
      </c>
      <c r="J1924" s="1">
        <v>0</v>
      </c>
      <c r="K1924" s="1">
        <v>0</v>
      </c>
      <c r="L1924" s="2">
        <v>41573.720138888886</v>
      </c>
      <c r="M1924" s="1">
        <v>0</v>
      </c>
      <c r="N1924" s="1">
        <f t="shared" si="155"/>
        <v>1</v>
      </c>
      <c r="O1924" s="1">
        <f t="shared" si="156"/>
        <v>7</v>
      </c>
      <c r="P1924" s="1">
        <f t="shared" si="157"/>
        <v>5.4393333339248784E-2</v>
      </c>
      <c r="Q1924" s="1">
        <f t="shared" si="158"/>
        <v>1.3054400001419708</v>
      </c>
      <c r="R1924" s="1">
        <f t="shared" si="159"/>
        <v>1.6027777777781012</v>
      </c>
    </row>
    <row r="1925" spans="1:18" x14ac:dyDescent="0.35">
      <c r="A1925" s="1">
        <v>7942</v>
      </c>
      <c r="B1925" s="1">
        <v>167530</v>
      </c>
      <c r="C1925" s="1">
        <v>8652</v>
      </c>
      <c r="D1925" s="1">
        <v>12</v>
      </c>
      <c r="E1925" s="1">
        <v>2</v>
      </c>
      <c r="F1925" s="1">
        <v>776</v>
      </c>
      <c r="G1925" s="1">
        <v>393</v>
      </c>
      <c r="H1925" s="2">
        <v>41505.125</v>
      </c>
      <c r="I1925" s="2">
        <v>41505.149319999997</v>
      </c>
      <c r="J1925" s="1">
        <v>0</v>
      </c>
      <c r="K1925" s="1">
        <v>0</v>
      </c>
      <c r="L1925" s="2">
        <v>41503.515972222223</v>
      </c>
      <c r="M1925" s="1">
        <v>0</v>
      </c>
      <c r="N1925" s="1">
        <f t="shared" si="155"/>
        <v>1</v>
      </c>
      <c r="O1925" s="1">
        <f t="shared" si="156"/>
        <v>3</v>
      </c>
      <c r="P1925" s="1">
        <f t="shared" si="157"/>
        <v>2.4319999996805564E-2</v>
      </c>
      <c r="Q1925" s="1">
        <f t="shared" si="158"/>
        <v>0.58367999992333353</v>
      </c>
      <c r="R1925" s="1">
        <f t="shared" si="159"/>
        <v>1.609027777776646</v>
      </c>
    </row>
    <row r="1926" spans="1:18" x14ac:dyDescent="0.35">
      <c r="A1926" s="1">
        <v>5454</v>
      </c>
      <c r="B1926" s="1">
        <v>172666</v>
      </c>
      <c r="C1926" s="1">
        <v>34769</v>
      </c>
      <c r="D1926" s="1">
        <v>12</v>
      </c>
      <c r="E1926" s="1">
        <v>2</v>
      </c>
      <c r="F1926" s="1">
        <v>156</v>
      </c>
      <c r="G1926" s="1">
        <v>393</v>
      </c>
      <c r="H1926" s="2">
        <v>41529.145833333336</v>
      </c>
      <c r="I1926" s="2">
        <v>41529.193189999998</v>
      </c>
      <c r="J1926" s="1">
        <v>0</v>
      </c>
      <c r="K1926" s="1">
        <v>0</v>
      </c>
      <c r="L1926" s="2">
        <v>41527.52847222222</v>
      </c>
      <c r="M1926" s="1">
        <v>0</v>
      </c>
      <c r="N1926" s="1">
        <f t="shared" si="155"/>
        <v>4</v>
      </c>
      <c r="O1926" s="1">
        <f t="shared" si="156"/>
        <v>3</v>
      </c>
      <c r="P1926" s="1">
        <f t="shared" si="157"/>
        <v>4.7356666662381031E-2</v>
      </c>
      <c r="Q1926" s="1">
        <f t="shared" si="158"/>
        <v>1.1365599998971447</v>
      </c>
      <c r="R1926" s="1">
        <f t="shared" si="159"/>
        <v>1.617361111115315</v>
      </c>
    </row>
    <row r="1927" spans="1:18" x14ac:dyDescent="0.35">
      <c r="A1927" s="1">
        <v>5744</v>
      </c>
      <c r="B1927" s="1">
        <v>177598</v>
      </c>
      <c r="C1927" s="1">
        <v>28099</v>
      </c>
      <c r="D1927" s="1">
        <v>12</v>
      </c>
      <c r="E1927" s="1">
        <v>2</v>
      </c>
      <c r="F1927" s="1">
        <v>393</v>
      </c>
      <c r="G1927" s="1">
        <v>184</v>
      </c>
      <c r="H1927" s="2">
        <v>41555.916666666664</v>
      </c>
      <c r="I1927" s="2">
        <v>41555.983590000003</v>
      </c>
      <c r="J1927" s="1">
        <v>0</v>
      </c>
      <c r="K1927" s="1">
        <v>0</v>
      </c>
      <c r="L1927" s="2">
        <v>41554.296527777777</v>
      </c>
      <c r="M1927" s="1">
        <v>0</v>
      </c>
      <c r="N1927" s="1">
        <f t="shared" si="155"/>
        <v>2</v>
      </c>
      <c r="O1927" s="1">
        <f t="shared" si="156"/>
        <v>22</v>
      </c>
      <c r="P1927" s="1">
        <f t="shared" si="157"/>
        <v>6.6923333339218516E-2</v>
      </c>
      <c r="Q1927" s="1">
        <f t="shared" si="158"/>
        <v>1.6061600001412444</v>
      </c>
      <c r="R1927" s="1">
        <f t="shared" si="159"/>
        <v>1.6201388888875954</v>
      </c>
    </row>
    <row r="1928" spans="1:18" x14ac:dyDescent="0.35">
      <c r="A1928" s="1">
        <v>6642</v>
      </c>
      <c r="B1928" s="1">
        <v>173702</v>
      </c>
      <c r="C1928" s="1">
        <v>15489</v>
      </c>
      <c r="D1928" s="1">
        <v>12</v>
      </c>
      <c r="E1928" s="1">
        <v>2</v>
      </c>
      <c r="F1928" s="1">
        <v>83</v>
      </c>
      <c r="G1928" s="1">
        <v>1296</v>
      </c>
      <c r="H1928" s="2">
        <v>41534.333333333336</v>
      </c>
      <c r="I1928" s="2">
        <v>41534.364020000001</v>
      </c>
      <c r="J1928" s="1">
        <v>0</v>
      </c>
      <c r="K1928" s="1">
        <v>0</v>
      </c>
      <c r="L1928" s="2">
        <v>41532.710416666669</v>
      </c>
      <c r="M1928" s="1">
        <v>0</v>
      </c>
      <c r="N1928" s="1">
        <f t="shared" si="155"/>
        <v>2</v>
      </c>
      <c r="O1928" s="1">
        <f t="shared" si="156"/>
        <v>8</v>
      </c>
      <c r="P1928" s="1">
        <f t="shared" si="157"/>
        <v>3.0686666665133089E-2</v>
      </c>
      <c r="Q1928" s="1">
        <f t="shared" si="158"/>
        <v>0.73647999996319413</v>
      </c>
      <c r="R1928" s="1">
        <f t="shared" si="159"/>
        <v>1.6229166666671517</v>
      </c>
    </row>
    <row r="1929" spans="1:18" x14ac:dyDescent="0.35">
      <c r="A1929" s="1">
        <v>6638</v>
      </c>
      <c r="B1929" s="1">
        <v>168009</v>
      </c>
      <c r="C1929" s="1">
        <v>40055</v>
      </c>
      <c r="D1929" s="1">
        <v>12</v>
      </c>
      <c r="E1929" s="1">
        <v>2</v>
      </c>
      <c r="F1929" s="1">
        <v>1230</v>
      </c>
      <c r="G1929" s="1">
        <v>393</v>
      </c>
      <c r="H1929" s="2">
        <v>41507.177083333336</v>
      </c>
      <c r="I1929" s="2">
        <v>41507.192719999999</v>
      </c>
      <c r="J1929" s="1">
        <v>1</v>
      </c>
      <c r="K1929" s="1">
        <v>0</v>
      </c>
      <c r="L1929" s="2">
        <v>41505.551388888889</v>
      </c>
      <c r="M1929" s="1">
        <v>0</v>
      </c>
      <c r="N1929" s="1">
        <f t="shared" si="155"/>
        <v>3</v>
      </c>
      <c r="O1929" s="1">
        <f t="shared" si="156"/>
        <v>4</v>
      </c>
      <c r="P1929" s="1">
        <f t="shared" si="157"/>
        <v>1.5636666663340293E-2</v>
      </c>
      <c r="Q1929" s="1">
        <f t="shared" si="158"/>
        <v>0.37527999992016703</v>
      </c>
      <c r="R1929" s="1">
        <f t="shared" si="159"/>
        <v>1.6256944444467081</v>
      </c>
    </row>
    <row r="1930" spans="1:18" x14ac:dyDescent="0.35">
      <c r="A1930" s="1">
        <v>5552</v>
      </c>
      <c r="B1930" s="1">
        <v>180968</v>
      </c>
      <c r="C1930" s="1">
        <v>46170</v>
      </c>
      <c r="D1930" s="1">
        <v>28</v>
      </c>
      <c r="E1930" s="1">
        <v>2</v>
      </c>
      <c r="F1930" s="1">
        <v>393</v>
      </c>
      <c r="G1930" s="1">
        <v>466</v>
      </c>
      <c r="H1930" s="2">
        <v>41574.15625</v>
      </c>
      <c r="I1930" s="2">
        <v>41574.194949999997</v>
      </c>
      <c r="J1930" s="1">
        <v>1</v>
      </c>
      <c r="K1930" s="1">
        <v>0</v>
      </c>
      <c r="L1930" s="2">
        <v>41572.526388888888</v>
      </c>
      <c r="M1930" s="1">
        <v>0</v>
      </c>
      <c r="N1930" s="1">
        <f t="shared" si="155"/>
        <v>7</v>
      </c>
      <c r="O1930" s="1">
        <f t="shared" si="156"/>
        <v>3</v>
      </c>
      <c r="P1930" s="1">
        <f t="shared" si="157"/>
        <v>3.8699999997334089E-2</v>
      </c>
      <c r="Q1930" s="1">
        <f t="shared" si="158"/>
        <v>0.92879999993601814</v>
      </c>
      <c r="R1930" s="1">
        <f t="shared" si="159"/>
        <v>1.6298611111124046</v>
      </c>
    </row>
    <row r="1931" spans="1:18" x14ac:dyDescent="0.35">
      <c r="A1931" s="1">
        <v>7636</v>
      </c>
      <c r="B1931" s="1">
        <v>177828</v>
      </c>
      <c r="C1931" s="1">
        <v>44472</v>
      </c>
      <c r="D1931" s="1">
        <v>12</v>
      </c>
      <c r="E1931" s="1">
        <v>2</v>
      </c>
      <c r="F1931" s="1">
        <v>1198</v>
      </c>
      <c r="G1931" s="1">
        <v>450</v>
      </c>
      <c r="H1931" s="2">
        <v>41557.21875</v>
      </c>
      <c r="I1931" s="2">
        <v>41557.239909999997</v>
      </c>
      <c r="J1931" s="1">
        <v>0</v>
      </c>
      <c r="K1931" s="1">
        <v>0</v>
      </c>
      <c r="L1931" s="2">
        <v>41555.579861111109</v>
      </c>
      <c r="M1931" s="1">
        <v>0</v>
      </c>
      <c r="N1931" s="1">
        <f t="shared" si="155"/>
        <v>4</v>
      </c>
      <c r="O1931" s="1">
        <f t="shared" si="156"/>
        <v>5</v>
      </c>
      <c r="P1931" s="1">
        <f t="shared" si="157"/>
        <v>2.1159999996598344E-2</v>
      </c>
      <c r="Q1931" s="1">
        <f t="shared" si="158"/>
        <v>0.50783999991836026</v>
      </c>
      <c r="R1931" s="1">
        <f t="shared" si="159"/>
        <v>1.6388888888905058</v>
      </c>
    </row>
    <row r="1932" spans="1:18" x14ac:dyDescent="0.35">
      <c r="A1932" s="1">
        <v>7135</v>
      </c>
      <c r="B1932" s="1">
        <v>165726</v>
      </c>
      <c r="C1932" s="1">
        <v>38862</v>
      </c>
      <c r="D1932" s="1">
        <v>12</v>
      </c>
      <c r="E1932" s="1">
        <v>2</v>
      </c>
      <c r="F1932" s="1">
        <v>1192</v>
      </c>
      <c r="G1932" s="1">
        <v>1288</v>
      </c>
      <c r="H1932" s="2">
        <v>41496.958333333336</v>
      </c>
      <c r="I1932" s="2">
        <v>41496.987930000003</v>
      </c>
      <c r="J1932" s="1">
        <v>0</v>
      </c>
      <c r="K1932" s="1">
        <v>1</v>
      </c>
      <c r="L1932" s="2">
        <v>41495.318749999999</v>
      </c>
      <c r="M1932" s="1">
        <v>0</v>
      </c>
      <c r="N1932" s="1">
        <f t="shared" si="155"/>
        <v>6</v>
      </c>
      <c r="O1932" s="1">
        <f t="shared" si="156"/>
        <v>23</v>
      </c>
      <c r="P1932" s="1">
        <f t="shared" si="157"/>
        <v>2.9596666667202953E-2</v>
      </c>
      <c r="Q1932" s="1">
        <f t="shared" si="158"/>
        <v>0.71032000001287088</v>
      </c>
      <c r="R1932" s="1">
        <f t="shared" si="159"/>
        <v>1.6395833333372138</v>
      </c>
    </row>
    <row r="1933" spans="1:18" x14ac:dyDescent="0.35">
      <c r="A1933" s="1">
        <v>7747</v>
      </c>
      <c r="B1933" s="1">
        <v>175370</v>
      </c>
      <c r="C1933" s="1">
        <v>43561</v>
      </c>
      <c r="D1933" s="1">
        <v>12</v>
      </c>
      <c r="E1933" s="1">
        <v>2</v>
      </c>
      <c r="F1933" s="1">
        <v>393</v>
      </c>
      <c r="G1933" s="1">
        <v>1230</v>
      </c>
      <c r="H1933" s="2">
        <v>41544.1875</v>
      </c>
      <c r="I1933" s="2">
        <v>41544.22451</v>
      </c>
      <c r="J1933" s="1">
        <v>1</v>
      </c>
      <c r="K1933" s="1">
        <v>0</v>
      </c>
      <c r="L1933" s="2">
        <v>41542.545138888891</v>
      </c>
      <c r="M1933" s="1">
        <v>0</v>
      </c>
      <c r="N1933" s="1">
        <f t="shared" si="155"/>
        <v>5</v>
      </c>
      <c r="O1933" s="1">
        <f t="shared" si="156"/>
        <v>4</v>
      </c>
      <c r="P1933" s="1">
        <f t="shared" si="157"/>
        <v>3.7010000000009313E-2</v>
      </c>
      <c r="Q1933" s="1">
        <f t="shared" si="158"/>
        <v>0.88824000000022352</v>
      </c>
      <c r="R1933" s="1">
        <f t="shared" si="159"/>
        <v>1.6423611111094942</v>
      </c>
    </row>
    <row r="1934" spans="1:18" x14ac:dyDescent="0.35">
      <c r="A1934" s="1">
        <v>5733</v>
      </c>
      <c r="B1934" s="1">
        <v>179573</v>
      </c>
      <c r="C1934" s="1">
        <v>45500</v>
      </c>
      <c r="D1934" s="1">
        <v>65</v>
      </c>
      <c r="E1934" s="1">
        <v>2</v>
      </c>
      <c r="F1934" s="1">
        <v>393</v>
      </c>
      <c r="G1934" s="1">
        <v>1175</v>
      </c>
      <c r="H1934" s="2">
        <v>41566.333333333336</v>
      </c>
      <c r="I1934" s="2">
        <v>41566.419190000001</v>
      </c>
      <c r="J1934" s="1">
        <v>0</v>
      </c>
      <c r="K1934" s="1">
        <v>0</v>
      </c>
      <c r="L1934" s="2">
        <v>41564.68472222222</v>
      </c>
      <c r="M1934" s="1">
        <v>0</v>
      </c>
      <c r="N1934" s="1">
        <f t="shared" si="155"/>
        <v>6</v>
      </c>
      <c r="O1934" s="1">
        <f t="shared" si="156"/>
        <v>8</v>
      </c>
      <c r="P1934" s="1">
        <f t="shared" si="157"/>
        <v>8.5856666664767545E-2</v>
      </c>
      <c r="Q1934" s="1">
        <f t="shared" si="158"/>
        <v>2.0605599999544211</v>
      </c>
      <c r="R1934" s="1">
        <f t="shared" si="159"/>
        <v>1.648611111115315</v>
      </c>
    </row>
    <row r="1935" spans="1:18" x14ac:dyDescent="0.35">
      <c r="A1935" s="1">
        <v>5539</v>
      </c>
      <c r="B1935" s="1">
        <v>172205</v>
      </c>
      <c r="C1935" s="1">
        <v>41962</v>
      </c>
      <c r="D1935" s="1">
        <v>89</v>
      </c>
      <c r="E1935" s="1">
        <v>2</v>
      </c>
      <c r="F1935" s="1">
        <v>1317</v>
      </c>
      <c r="G1935" s="1">
        <v>393</v>
      </c>
      <c r="H1935" s="2">
        <v>41526.333333333336</v>
      </c>
      <c r="I1935" s="2">
        <v>41526.406759999998</v>
      </c>
      <c r="J1935" s="1">
        <v>0</v>
      </c>
      <c r="K1935" s="1">
        <v>0</v>
      </c>
      <c r="L1935" s="2">
        <v>41524.674305555556</v>
      </c>
      <c r="M1935" s="1">
        <v>0</v>
      </c>
      <c r="N1935" s="1">
        <f t="shared" si="155"/>
        <v>1</v>
      </c>
      <c r="O1935" s="1">
        <f t="shared" si="156"/>
        <v>8</v>
      </c>
      <c r="P1935" s="1">
        <f t="shared" si="157"/>
        <v>7.34266666622716E-2</v>
      </c>
      <c r="Q1935" s="1">
        <f t="shared" si="158"/>
        <v>1.7622399998945184</v>
      </c>
      <c r="R1935" s="1">
        <f t="shared" si="159"/>
        <v>1.6590277777795563</v>
      </c>
    </row>
    <row r="1936" spans="1:18" x14ac:dyDescent="0.35">
      <c r="A1936" s="1">
        <v>5505</v>
      </c>
      <c r="B1936" s="1">
        <v>185801</v>
      </c>
      <c r="C1936" s="1">
        <v>42879</v>
      </c>
      <c r="D1936" s="1">
        <v>12</v>
      </c>
      <c r="E1936" s="1">
        <v>2</v>
      </c>
      <c r="F1936" s="1">
        <v>1388</v>
      </c>
      <c r="G1936" s="1">
        <v>393</v>
      </c>
      <c r="H1936" s="2">
        <v>41603.145833333336</v>
      </c>
      <c r="I1936" s="2">
        <v>41603.198250000001</v>
      </c>
      <c r="J1936" s="1">
        <v>1</v>
      </c>
      <c r="K1936" s="1">
        <v>0</v>
      </c>
      <c r="L1936" s="2">
        <v>41601.484027777777</v>
      </c>
      <c r="M1936" s="1">
        <v>0</v>
      </c>
      <c r="N1936" s="1">
        <f t="shared" si="155"/>
        <v>1</v>
      </c>
      <c r="O1936" s="1">
        <f t="shared" si="156"/>
        <v>3</v>
      </c>
      <c r="P1936" s="1">
        <f t="shared" si="157"/>
        <v>5.2416666665521916E-2</v>
      </c>
      <c r="Q1936" s="1">
        <f t="shared" si="158"/>
        <v>1.257999999972526</v>
      </c>
      <c r="R1936" s="1">
        <f t="shared" si="159"/>
        <v>1.6618055555591127</v>
      </c>
    </row>
    <row r="1937" spans="1:18" x14ac:dyDescent="0.35">
      <c r="A1937" s="1">
        <v>6979</v>
      </c>
      <c r="B1937" s="1">
        <v>170242</v>
      </c>
      <c r="C1937" s="1">
        <v>41073</v>
      </c>
      <c r="D1937" s="1">
        <v>12</v>
      </c>
      <c r="E1937" s="1">
        <v>2</v>
      </c>
      <c r="F1937" s="1">
        <v>220</v>
      </c>
      <c r="G1937" s="1">
        <v>393</v>
      </c>
      <c r="H1937" s="2">
        <v>41518.416666666664</v>
      </c>
      <c r="I1937" s="2">
        <v>41518.489119999998</v>
      </c>
      <c r="J1937" s="1">
        <v>1</v>
      </c>
      <c r="K1937" s="1">
        <v>0</v>
      </c>
      <c r="L1937" s="2">
        <v>41516.740972222222</v>
      </c>
      <c r="M1937" s="1">
        <v>0</v>
      </c>
      <c r="N1937" s="1">
        <f t="shared" si="155"/>
        <v>7</v>
      </c>
      <c r="O1937" s="1">
        <f t="shared" si="156"/>
        <v>10</v>
      </c>
      <c r="P1937" s="1">
        <f t="shared" si="157"/>
        <v>7.2453333334124181E-2</v>
      </c>
      <c r="Q1937" s="1">
        <f t="shared" si="158"/>
        <v>1.7388800000189804</v>
      </c>
      <c r="R1937" s="1">
        <f t="shared" si="159"/>
        <v>1.6756944444423425</v>
      </c>
    </row>
    <row r="1938" spans="1:18" x14ac:dyDescent="0.35">
      <c r="A1938" s="1">
        <v>7782</v>
      </c>
      <c r="B1938" s="1">
        <v>174495</v>
      </c>
      <c r="C1938" s="1">
        <v>43161</v>
      </c>
      <c r="D1938" s="1">
        <v>12</v>
      </c>
      <c r="E1938" s="1">
        <v>3</v>
      </c>
      <c r="F1938" s="1">
        <v>1323</v>
      </c>
      <c r="G1938" s="1" t="s">
        <v>12</v>
      </c>
      <c r="H1938" s="2">
        <v>41538.625</v>
      </c>
      <c r="I1938" s="2">
        <v>41539.041669999999</v>
      </c>
      <c r="J1938" s="1">
        <v>0</v>
      </c>
      <c r="K1938" s="1">
        <v>0</v>
      </c>
      <c r="L1938" s="2">
        <v>41536.946527777778</v>
      </c>
      <c r="M1938" s="1">
        <v>0</v>
      </c>
      <c r="N1938" s="1">
        <f t="shared" si="155"/>
        <v>6</v>
      </c>
      <c r="O1938" s="1">
        <f t="shared" si="156"/>
        <v>15</v>
      </c>
      <c r="P1938" s="1">
        <f t="shared" si="157"/>
        <v>0.41666999999870313</v>
      </c>
      <c r="Q1938" s="1">
        <f t="shared" si="158"/>
        <v>10.000079999968875</v>
      </c>
      <c r="R1938" s="1">
        <f t="shared" si="159"/>
        <v>1.6784722222218988</v>
      </c>
    </row>
    <row r="1939" spans="1:18" x14ac:dyDescent="0.35">
      <c r="A1939" s="1">
        <v>5935</v>
      </c>
      <c r="B1939" s="1">
        <v>165178</v>
      </c>
      <c r="C1939" s="1">
        <v>26838</v>
      </c>
      <c r="D1939" s="1">
        <v>12</v>
      </c>
      <c r="E1939" s="1">
        <v>2</v>
      </c>
      <c r="F1939" s="1">
        <v>105</v>
      </c>
      <c r="G1939" s="1">
        <v>339</v>
      </c>
      <c r="H1939" s="2">
        <v>41494.333333333336</v>
      </c>
      <c r="I1939" s="2">
        <v>41494.3894</v>
      </c>
      <c r="J1939" s="1">
        <v>1</v>
      </c>
      <c r="K1939" s="1">
        <v>0</v>
      </c>
      <c r="L1939" s="2">
        <v>41492.652777777781</v>
      </c>
      <c r="M1939" s="1">
        <v>0</v>
      </c>
      <c r="N1939" s="1">
        <f t="shared" si="155"/>
        <v>4</v>
      </c>
      <c r="O1939" s="1">
        <f t="shared" si="156"/>
        <v>8</v>
      </c>
      <c r="P1939" s="1">
        <f t="shared" si="157"/>
        <v>5.6066666664264631E-2</v>
      </c>
      <c r="Q1939" s="1">
        <f t="shared" si="158"/>
        <v>1.3455999999423511</v>
      </c>
      <c r="R1939" s="1">
        <f t="shared" si="159"/>
        <v>1.6805555555547471</v>
      </c>
    </row>
    <row r="1940" spans="1:18" x14ac:dyDescent="0.35">
      <c r="A1940" s="1">
        <v>7655</v>
      </c>
      <c r="B1940" s="1">
        <v>163411</v>
      </c>
      <c r="C1940" s="1">
        <v>37920</v>
      </c>
      <c r="D1940" s="1">
        <v>12</v>
      </c>
      <c r="E1940" s="1">
        <v>2</v>
      </c>
      <c r="F1940" s="1">
        <v>1323</v>
      </c>
      <c r="G1940" s="1">
        <v>1371</v>
      </c>
      <c r="H1940" s="2">
        <v>41486.520833333336</v>
      </c>
      <c r="I1940" s="2">
        <v>41486.563649999996</v>
      </c>
      <c r="J1940" s="1">
        <v>0</v>
      </c>
      <c r="K1940" s="1">
        <v>0</v>
      </c>
      <c r="L1940" s="2">
        <v>41484.834027777775</v>
      </c>
      <c r="M1940" s="1">
        <v>0</v>
      </c>
      <c r="N1940" s="1">
        <f t="shared" si="155"/>
        <v>3</v>
      </c>
      <c r="O1940" s="1">
        <f t="shared" si="156"/>
        <v>12</v>
      </c>
      <c r="P1940" s="1">
        <f t="shared" si="157"/>
        <v>4.2816666660655756E-2</v>
      </c>
      <c r="Q1940" s="1">
        <f t="shared" si="158"/>
        <v>1.0275999998557381</v>
      </c>
      <c r="R1940" s="1">
        <f t="shared" si="159"/>
        <v>1.6868055555605679</v>
      </c>
    </row>
    <row r="1941" spans="1:18" x14ac:dyDescent="0.35">
      <c r="A1941" s="1">
        <v>6164</v>
      </c>
      <c r="B1941" s="1">
        <v>157500</v>
      </c>
      <c r="C1941" s="1">
        <v>27250</v>
      </c>
      <c r="D1941" s="1">
        <v>12</v>
      </c>
      <c r="E1941" s="1">
        <v>2</v>
      </c>
      <c r="F1941" s="1">
        <v>585</v>
      </c>
      <c r="G1941" s="1">
        <v>1388</v>
      </c>
      <c r="H1941" s="2">
        <v>41456.21875</v>
      </c>
      <c r="I1941" s="2">
        <v>41456.234830000001</v>
      </c>
      <c r="J1941" s="1">
        <v>1</v>
      </c>
      <c r="K1941" s="1">
        <v>0</v>
      </c>
      <c r="L1941" s="2">
        <v>41454.529861111114</v>
      </c>
      <c r="M1941" s="1">
        <v>0</v>
      </c>
      <c r="N1941" s="1">
        <f t="shared" si="155"/>
        <v>1</v>
      </c>
      <c r="O1941" s="1">
        <f t="shared" si="156"/>
        <v>5</v>
      </c>
      <c r="P1941" s="1">
        <f t="shared" si="157"/>
        <v>1.6080000001238659E-2</v>
      </c>
      <c r="Q1941" s="1">
        <f t="shared" si="158"/>
        <v>0.38592000002972782</v>
      </c>
      <c r="R1941" s="1">
        <f t="shared" si="159"/>
        <v>1.6888888888861402</v>
      </c>
    </row>
    <row r="1942" spans="1:18" x14ac:dyDescent="0.35">
      <c r="A1942" s="1">
        <v>5477</v>
      </c>
      <c r="B1942" s="1">
        <v>171592</v>
      </c>
      <c r="C1942" s="1">
        <v>41623</v>
      </c>
      <c r="D1942" s="1">
        <v>12</v>
      </c>
      <c r="E1942" s="1">
        <v>2</v>
      </c>
      <c r="F1942" s="1">
        <v>83</v>
      </c>
      <c r="G1942" s="1">
        <v>393</v>
      </c>
      <c r="H1942" s="2">
        <v>41524.104166666664</v>
      </c>
      <c r="I1942" s="2">
        <v>41524.157420000003</v>
      </c>
      <c r="J1942" s="1">
        <v>0</v>
      </c>
      <c r="K1942" s="1">
        <v>0</v>
      </c>
      <c r="L1942" s="2">
        <v>41522.411805555559</v>
      </c>
      <c r="M1942" s="1">
        <v>0</v>
      </c>
      <c r="N1942" s="1">
        <f t="shared" si="155"/>
        <v>6</v>
      </c>
      <c r="O1942" s="1">
        <f t="shared" si="156"/>
        <v>2</v>
      </c>
      <c r="P1942" s="1">
        <f t="shared" si="157"/>
        <v>5.3253333338943776E-2</v>
      </c>
      <c r="Q1942" s="1">
        <f t="shared" si="158"/>
        <v>1.2780800001346506</v>
      </c>
      <c r="R1942" s="1">
        <f t="shared" si="159"/>
        <v>1.6923611111051287</v>
      </c>
    </row>
    <row r="1943" spans="1:18" x14ac:dyDescent="0.35">
      <c r="A1943" s="1">
        <v>7567</v>
      </c>
      <c r="B1943" s="1">
        <v>165291</v>
      </c>
      <c r="C1943" s="1">
        <v>38643</v>
      </c>
      <c r="D1943" s="1">
        <v>12</v>
      </c>
      <c r="E1943" s="1">
        <v>2</v>
      </c>
      <c r="F1943" s="1">
        <v>217</v>
      </c>
      <c r="G1943" s="1">
        <v>393</v>
      </c>
      <c r="H1943" s="2">
        <v>41495.166666666664</v>
      </c>
      <c r="I1943" s="2">
        <v>41495.19958</v>
      </c>
      <c r="J1943" s="1">
        <v>0</v>
      </c>
      <c r="K1943" s="1">
        <v>0</v>
      </c>
      <c r="L1943" s="2">
        <v>41493.457638888889</v>
      </c>
      <c r="M1943" s="1">
        <v>0</v>
      </c>
      <c r="N1943" s="1">
        <f t="shared" si="155"/>
        <v>5</v>
      </c>
      <c r="O1943" s="1">
        <f t="shared" si="156"/>
        <v>4</v>
      </c>
      <c r="P1943" s="1">
        <f t="shared" si="157"/>
        <v>3.2913333336182404E-2</v>
      </c>
      <c r="Q1943" s="1">
        <f t="shared" si="158"/>
        <v>0.7899200000683777</v>
      </c>
      <c r="R1943" s="1">
        <f t="shared" si="159"/>
        <v>1.7090277777751908</v>
      </c>
    </row>
    <row r="1944" spans="1:18" x14ac:dyDescent="0.35">
      <c r="A1944" s="1">
        <v>7113</v>
      </c>
      <c r="B1944" s="1">
        <v>177628</v>
      </c>
      <c r="C1944" s="1">
        <v>1394</v>
      </c>
      <c r="D1944" s="1">
        <v>89</v>
      </c>
      <c r="E1944" s="1">
        <v>2</v>
      </c>
      <c r="F1944" s="1">
        <v>182</v>
      </c>
      <c r="G1944" s="1">
        <v>393</v>
      </c>
      <c r="H1944" s="2">
        <v>41556.166666666664</v>
      </c>
      <c r="I1944" s="2">
        <v>41556.218379999998</v>
      </c>
      <c r="J1944" s="1">
        <v>1</v>
      </c>
      <c r="K1944" s="1">
        <v>0</v>
      </c>
      <c r="L1944" s="2">
        <v>41554.443749999999</v>
      </c>
      <c r="M1944" s="1">
        <v>0</v>
      </c>
      <c r="N1944" s="1">
        <f t="shared" si="155"/>
        <v>3</v>
      </c>
      <c r="O1944" s="1">
        <f t="shared" si="156"/>
        <v>4</v>
      </c>
      <c r="P1944" s="1">
        <f t="shared" si="157"/>
        <v>5.1713333334191702E-2</v>
      </c>
      <c r="Q1944" s="1">
        <f t="shared" si="158"/>
        <v>1.2411200000206009</v>
      </c>
      <c r="R1944" s="1">
        <f t="shared" si="159"/>
        <v>1.7229166666656965</v>
      </c>
    </row>
    <row r="1945" spans="1:18" x14ac:dyDescent="0.35">
      <c r="A1945" s="1">
        <v>7269</v>
      </c>
      <c r="B1945" s="1">
        <v>180334</v>
      </c>
      <c r="C1945" s="1">
        <v>42326</v>
      </c>
      <c r="D1945" s="1">
        <v>12</v>
      </c>
      <c r="E1945" s="1">
        <v>2</v>
      </c>
      <c r="F1945" s="1">
        <v>1322</v>
      </c>
      <c r="G1945" s="1">
        <v>1365</v>
      </c>
      <c r="H1945" s="2">
        <v>41570.395833333336</v>
      </c>
      <c r="I1945" s="2">
        <v>41570.418030000001</v>
      </c>
      <c r="J1945" s="1">
        <v>0</v>
      </c>
      <c r="K1945" s="1">
        <v>0</v>
      </c>
      <c r="L1945" s="2">
        <v>41568.652083333334</v>
      </c>
      <c r="M1945" s="1">
        <v>0</v>
      </c>
      <c r="N1945" s="1">
        <f t="shared" si="155"/>
        <v>3</v>
      </c>
      <c r="O1945" s="1">
        <f t="shared" si="156"/>
        <v>9</v>
      </c>
      <c r="P1945" s="1">
        <f t="shared" si="157"/>
        <v>2.2196666664967779E-2</v>
      </c>
      <c r="Q1945" s="1">
        <f t="shared" si="158"/>
        <v>0.5327199999592267</v>
      </c>
      <c r="R1945" s="1">
        <f t="shared" si="159"/>
        <v>1.7437500000014552</v>
      </c>
    </row>
    <row r="1946" spans="1:18" x14ac:dyDescent="0.35">
      <c r="A1946" s="1">
        <v>6848</v>
      </c>
      <c r="B1946" s="1">
        <v>180132</v>
      </c>
      <c r="C1946" s="1">
        <v>45750</v>
      </c>
      <c r="D1946" s="1">
        <v>12</v>
      </c>
      <c r="E1946" s="1">
        <v>3</v>
      </c>
      <c r="F1946" s="1">
        <v>1059</v>
      </c>
      <c r="G1946" s="1" t="s">
        <v>12</v>
      </c>
      <c r="H1946" s="2">
        <v>41569.375</v>
      </c>
      <c r="I1946" s="2">
        <v>41569.541669999999</v>
      </c>
      <c r="J1946" s="1">
        <v>0</v>
      </c>
      <c r="K1946" s="1">
        <v>0</v>
      </c>
      <c r="L1946" s="2">
        <v>41567.625694444447</v>
      </c>
      <c r="M1946" s="1">
        <v>0</v>
      </c>
      <c r="N1946" s="1">
        <f t="shared" si="155"/>
        <v>2</v>
      </c>
      <c r="O1946" s="1">
        <f t="shared" si="156"/>
        <v>9</v>
      </c>
      <c r="P1946" s="1">
        <f t="shared" si="157"/>
        <v>0.16666999999870313</v>
      </c>
      <c r="Q1946" s="1">
        <f t="shared" si="158"/>
        <v>4.0000799999688752</v>
      </c>
      <c r="R1946" s="1">
        <f t="shared" si="159"/>
        <v>1.7493055555532919</v>
      </c>
    </row>
    <row r="1947" spans="1:18" x14ac:dyDescent="0.35">
      <c r="A1947" s="1">
        <v>7257</v>
      </c>
      <c r="B1947" s="1">
        <v>168496</v>
      </c>
      <c r="C1947" s="1">
        <v>39268</v>
      </c>
      <c r="D1947" s="1">
        <v>12</v>
      </c>
      <c r="E1947" s="1">
        <v>2</v>
      </c>
      <c r="F1947" s="1">
        <v>1173</v>
      </c>
      <c r="G1947" s="1">
        <v>393</v>
      </c>
      <c r="H1947" s="2">
        <v>41509.541666666664</v>
      </c>
      <c r="I1947" s="2">
        <v>41509.604979999996</v>
      </c>
      <c r="J1947" s="1">
        <v>1</v>
      </c>
      <c r="K1947" s="1">
        <v>0</v>
      </c>
      <c r="L1947" s="2">
        <v>41507.789583333331</v>
      </c>
      <c r="M1947" s="1">
        <v>0</v>
      </c>
      <c r="N1947" s="1">
        <f t="shared" si="155"/>
        <v>5</v>
      </c>
      <c r="O1947" s="1">
        <f t="shared" si="156"/>
        <v>13</v>
      </c>
      <c r="P1947" s="1">
        <f t="shared" si="157"/>
        <v>6.3313333332189359E-2</v>
      </c>
      <c r="Q1947" s="1">
        <f t="shared" si="158"/>
        <v>1.5195199999725446</v>
      </c>
      <c r="R1947" s="1">
        <f t="shared" si="159"/>
        <v>1.7520833333328483</v>
      </c>
    </row>
    <row r="1948" spans="1:18" x14ac:dyDescent="0.35">
      <c r="A1948" s="1">
        <v>7215</v>
      </c>
      <c r="B1948" s="1">
        <v>135892</v>
      </c>
      <c r="C1948" s="1">
        <v>23976</v>
      </c>
      <c r="D1948" s="1">
        <v>12</v>
      </c>
      <c r="E1948" s="1">
        <v>2</v>
      </c>
      <c r="F1948" s="1">
        <v>1337</v>
      </c>
      <c r="G1948" s="1">
        <v>393</v>
      </c>
      <c r="H1948" s="2">
        <v>41306.270833333336</v>
      </c>
      <c r="I1948" s="2">
        <v>41307</v>
      </c>
      <c r="J1948" s="1">
        <v>1</v>
      </c>
      <c r="K1948" s="1">
        <v>0</v>
      </c>
      <c r="L1948" s="2">
        <v>41304.51666666667</v>
      </c>
      <c r="M1948" s="1">
        <v>0</v>
      </c>
      <c r="N1948" s="1">
        <f t="shared" si="155"/>
        <v>5</v>
      </c>
      <c r="O1948" s="1">
        <f t="shared" si="156"/>
        <v>6</v>
      </c>
      <c r="P1948" s="1">
        <f t="shared" si="157"/>
        <v>0.72916666666424135</v>
      </c>
      <c r="Q1948" s="1">
        <f t="shared" si="158"/>
        <v>17.499999999941792</v>
      </c>
      <c r="R1948" s="1">
        <f t="shared" si="159"/>
        <v>1.7541666666656965</v>
      </c>
    </row>
    <row r="1949" spans="1:18" x14ac:dyDescent="0.35">
      <c r="A1949" s="1">
        <v>6790</v>
      </c>
      <c r="B1949" s="1">
        <v>183264</v>
      </c>
      <c r="C1949" s="1">
        <v>18699</v>
      </c>
      <c r="D1949" s="1">
        <v>12</v>
      </c>
      <c r="E1949" s="1">
        <v>2</v>
      </c>
      <c r="F1949" s="1">
        <v>637</v>
      </c>
      <c r="G1949" s="1">
        <v>1330</v>
      </c>
      <c r="H1949" s="2">
        <v>41585.541666666664</v>
      </c>
      <c r="I1949" s="2">
        <v>41585.596559999998</v>
      </c>
      <c r="J1949" s="1">
        <v>0</v>
      </c>
      <c r="K1949" s="1">
        <v>0</v>
      </c>
      <c r="L1949" s="2">
        <v>41583.786111111112</v>
      </c>
      <c r="M1949" s="1">
        <v>0</v>
      </c>
      <c r="N1949" s="1">
        <f t="shared" si="155"/>
        <v>4</v>
      </c>
      <c r="O1949" s="1">
        <f t="shared" si="156"/>
        <v>13</v>
      </c>
      <c r="P1949" s="1">
        <f t="shared" si="157"/>
        <v>5.4893333333893679E-2</v>
      </c>
      <c r="Q1949" s="1">
        <f t="shared" si="158"/>
        <v>1.3174400000134483</v>
      </c>
      <c r="R1949" s="1">
        <f t="shared" si="159"/>
        <v>1.7555555555518367</v>
      </c>
    </row>
    <row r="1950" spans="1:18" x14ac:dyDescent="0.35">
      <c r="A1950" s="1">
        <v>5826</v>
      </c>
      <c r="B1950" s="1">
        <v>166591</v>
      </c>
      <c r="C1950" s="1">
        <v>39313</v>
      </c>
      <c r="D1950" s="1">
        <v>12</v>
      </c>
      <c r="E1950" s="1">
        <v>2</v>
      </c>
      <c r="F1950" s="1">
        <v>1096</v>
      </c>
      <c r="G1950" s="1">
        <v>393</v>
      </c>
      <c r="H1950" s="2">
        <v>41501.239583333336</v>
      </c>
      <c r="I1950" s="2">
        <v>41501.293230000003</v>
      </c>
      <c r="J1950" s="1">
        <v>0</v>
      </c>
      <c r="K1950" s="1">
        <v>0</v>
      </c>
      <c r="L1950" s="2">
        <v>41499.47152777778</v>
      </c>
      <c r="M1950" s="1">
        <v>0</v>
      </c>
      <c r="N1950" s="1">
        <f t="shared" si="155"/>
        <v>4</v>
      </c>
      <c r="O1950" s="1">
        <f t="shared" si="156"/>
        <v>5</v>
      </c>
      <c r="P1950" s="1">
        <f t="shared" si="157"/>
        <v>5.3646666667191312E-2</v>
      </c>
      <c r="Q1950" s="1">
        <f t="shared" si="158"/>
        <v>1.2875200000125915</v>
      </c>
      <c r="R1950" s="1">
        <f t="shared" si="159"/>
        <v>1.7680555555562023</v>
      </c>
    </row>
    <row r="1951" spans="1:18" x14ac:dyDescent="0.35">
      <c r="A1951" s="1">
        <v>6056</v>
      </c>
      <c r="B1951" s="1">
        <v>184820</v>
      </c>
      <c r="C1951" s="1">
        <v>48138</v>
      </c>
      <c r="D1951" s="1">
        <v>12</v>
      </c>
      <c r="E1951" s="1">
        <v>2</v>
      </c>
      <c r="F1951" s="1">
        <v>104</v>
      </c>
      <c r="G1951" s="1">
        <v>393</v>
      </c>
      <c r="H1951" s="2">
        <v>41596.1875</v>
      </c>
      <c r="I1951" s="2">
        <v>41596.239840000002</v>
      </c>
      <c r="J1951" s="1">
        <v>0</v>
      </c>
      <c r="K1951" s="1">
        <v>1</v>
      </c>
      <c r="L1951" s="2">
        <v>41594.412499999999</v>
      </c>
      <c r="M1951" s="1">
        <v>0</v>
      </c>
      <c r="N1951" s="1">
        <f t="shared" si="155"/>
        <v>1</v>
      </c>
      <c r="O1951" s="1">
        <f t="shared" si="156"/>
        <v>4</v>
      </c>
      <c r="P1951" s="1">
        <f t="shared" si="157"/>
        <v>5.2340000002004672E-2</v>
      </c>
      <c r="Q1951" s="1">
        <f t="shared" si="158"/>
        <v>1.2561600000481121</v>
      </c>
      <c r="R1951" s="1">
        <f t="shared" si="159"/>
        <v>1.7750000000014552</v>
      </c>
    </row>
    <row r="1952" spans="1:18" x14ac:dyDescent="0.35">
      <c r="A1952" s="1">
        <v>6031</v>
      </c>
      <c r="B1952" s="1">
        <v>181663</v>
      </c>
      <c r="C1952" s="1">
        <v>46546</v>
      </c>
      <c r="D1952" s="1">
        <v>12</v>
      </c>
      <c r="E1952" s="1">
        <v>2</v>
      </c>
      <c r="F1952" s="1">
        <v>1325</v>
      </c>
      <c r="G1952" s="1">
        <v>1384</v>
      </c>
      <c r="H1952" s="2">
        <v>41578.25</v>
      </c>
      <c r="I1952" s="2">
        <v>41578.297409999999</v>
      </c>
      <c r="J1952" s="1">
        <v>1</v>
      </c>
      <c r="K1952" s="1">
        <v>0</v>
      </c>
      <c r="L1952" s="2">
        <v>41576.470833333333</v>
      </c>
      <c r="M1952" s="1">
        <v>0</v>
      </c>
      <c r="N1952" s="1">
        <f t="shared" si="155"/>
        <v>4</v>
      </c>
      <c r="O1952" s="1">
        <f t="shared" si="156"/>
        <v>6</v>
      </c>
      <c r="P1952" s="1">
        <f t="shared" si="157"/>
        <v>4.7409999999217689E-2</v>
      </c>
      <c r="Q1952" s="1">
        <f t="shared" si="158"/>
        <v>1.1378399999812245</v>
      </c>
      <c r="R1952" s="1">
        <f t="shared" si="159"/>
        <v>1.7791666666671517</v>
      </c>
    </row>
    <row r="1953" spans="1:18" x14ac:dyDescent="0.35">
      <c r="A1953" s="1">
        <v>6556</v>
      </c>
      <c r="B1953" s="1">
        <v>172145</v>
      </c>
      <c r="C1953" s="1">
        <v>34445</v>
      </c>
      <c r="D1953" s="1">
        <v>12</v>
      </c>
      <c r="E1953" s="1">
        <v>2</v>
      </c>
      <c r="F1953" s="1">
        <v>1095</v>
      </c>
      <c r="G1953" s="1">
        <v>1371</v>
      </c>
      <c r="H1953" s="2">
        <v>41526.270833333336</v>
      </c>
      <c r="I1953" s="2">
        <v>41526.294130000002</v>
      </c>
      <c r="J1953" s="1">
        <v>1</v>
      </c>
      <c r="K1953" s="1">
        <v>0</v>
      </c>
      <c r="L1953" s="2">
        <v>41524.488194444442</v>
      </c>
      <c r="M1953" s="1">
        <v>0</v>
      </c>
      <c r="N1953" s="1">
        <f t="shared" si="155"/>
        <v>1</v>
      </c>
      <c r="O1953" s="1">
        <f t="shared" si="156"/>
        <v>6</v>
      </c>
      <c r="P1953" s="1">
        <f t="shared" si="157"/>
        <v>2.3296666666283272E-2</v>
      </c>
      <c r="Q1953" s="1">
        <f t="shared" si="158"/>
        <v>0.55911999999079853</v>
      </c>
      <c r="R1953" s="1">
        <f t="shared" si="159"/>
        <v>1.7826388888934162</v>
      </c>
    </row>
    <row r="1954" spans="1:18" x14ac:dyDescent="0.35">
      <c r="A1954" s="1">
        <v>7480</v>
      </c>
      <c r="B1954" s="1">
        <v>144329</v>
      </c>
      <c r="C1954" s="1">
        <v>28250</v>
      </c>
      <c r="D1954" s="1">
        <v>12</v>
      </c>
      <c r="E1954" s="1">
        <v>1</v>
      </c>
      <c r="F1954" s="1">
        <v>571</v>
      </c>
      <c r="G1954" s="1" t="s">
        <v>12</v>
      </c>
      <c r="H1954" s="2">
        <v>41378.25</v>
      </c>
      <c r="I1954" s="2">
        <v>41380</v>
      </c>
      <c r="J1954" s="1">
        <v>0</v>
      </c>
      <c r="K1954" s="1">
        <v>0</v>
      </c>
      <c r="L1954" s="2">
        <v>41376.450694444444</v>
      </c>
      <c r="M1954" s="1">
        <v>0</v>
      </c>
      <c r="N1954" s="1">
        <f t="shared" si="155"/>
        <v>7</v>
      </c>
      <c r="O1954" s="1">
        <f t="shared" si="156"/>
        <v>6</v>
      </c>
      <c r="P1954" s="1">
        <f t="shared" si="157"/>
        <v>1.75</v>
      </c>
      <c r="Q1954" s="1">
        <f t="shared" si="158"/>
        <v>42</v>
      </c>
      <c r="R1954" s="1">
        <f t="shared" si="159"/>
        <v>1.7993055555562023</v>
      </c>
    </row>
    <row r="1955" spans="1:18" x14ac:dyDescent="0.35">
      <c r="A1955" s="1">
        <v>6145</v>
      </c>
      <c r="B1955" s="1">
        <v>171224</v>
      </c>
      <c r="C1955" s="1">
        <v>35772</v>
      </c>
      <c r="D1955" s="1">
        <v>12</v>
      </c>
      <c r="E1955" s="1">
        <v>3</v>
      </c>
      <c r="F1955" s="1">
        <v>1330</v>
      </c>
      <c r="G1955" s="1" t="s">
        <v>12</v>
      </c>
      <c r="H1955" s="2">
        <v>41522.416666666664</v>
      </c>
      <c r="I1955" s="2">
        <v>41522.625</v>
      </c>
      <c r="J1955" s="1">
        <v>1</v>
      </c>
      <c r="K1955" s="1">
        <v>0</v>
      </c>
      <c r="L1955" s="2">
        <v>41520.609722222223</v>
      </c>
      <c r="M1955" s="1">
        <v>0</v>
      </c>
      <c r="N1955" s="1">
        <f t="shared" si="155"/>
        <v>4</v>
      </c>
      <c r="O1955" s="1">
        <f t="shared" si="156"/>
        <v>10</v>
      </c>
      <c r="P1955" s="1">
        <f t="shared" si="157"/>
        <v>0.20833333333575865</v>
      </c>
      <c r="Q1955" s="1">
        <f t="shared" si="158"/>
        <v>5.0000000000582077</v>
      </c>
      <c r="R1955" s="1">
        <f t="shared" si="159"/>
        <v>1.8069444444408873</v>
      </c>
    </row>
    <row r="1956" spans="1:18" x14ac:dyDescent="0.35">
      <c r="A1956" s="1">
        <v>7420</v>
      </c>
      <c r="B1956" s="1">
        <v>168781</v>
      </c>
      <c r="C1956" s="1">
        <v>40447</v>
      </c>
      <c r="D1956" s="1">
        <v>89</v>
      </c>
      <c r="E1956" s="1">
        <v>2</v>
      </c>
      <c r="F1956" s="1">
        <v>963</v>
      </c>
      <c r="G1956" s="1">
        <v>393</v>
      </c>
      <c r="H1956" s="2">
        <v>41511.270833333336</v>
      </c>
      <c r="I1956" s="2">
        <v>41511.292959999999</v>
      </c>
      <c r="J1956" s="1">
        <v>1</v>
      </c>
      <c r="K1956" s="1">
        <v>0</v>
      </c>
      <c r="L1956" s="2">
        <v>41509.462500000001</v>
      </c>
      <c r="M1956" s="1">
        <v>0</v>
      </c>
      <c r="N1956" s="1">
        <f t="shared" si="155"/>
        <v>7</v>
      </c>
      <c r="O1956" s="1">
        <f t="shared" si="156"/>
        <v>6</v>
      </c>
      <c r="P1956" s="1">
        <f t="shared" si="157"/>
        <v>2.2126666663098149E-2</v>
      </c>
      <c r="Q1956" s="1">
        <f t="shared" si="158"/>
        <v>0.53103999991435558</v>
      </c>
      <c r="R1956" s="1">
        <f t="shared" si="159"/>
        <v>1.8083333333343035</v>
      </c>
    </row>
    <row r="1957" spans="1:18" x14ac:dyDescent="0.35">
      <c r="A1957" s="1">
        <v>6050</v>
      </c>
      <c r="B1957" s="1">
        <v>166307</v>
      </c>
      <c r="C1957" s="1">
        <v>39153</v>
      </c>
      <c r="D1957" s="1">
        <v>65</v>
      </c>
      <c r="E1957" s="1">
        <v>2</v>
      </c>
      <c r="F1957" s="1">
        <v>730</v>
      </c>
      <c r="G1957" s="1">
        <v>1010</v>
      </c>
      <c r="H1957" s="2">
        <v>41499.708333333336</v>
      </c>
      <c r="I1957" s="2">
        <v>41499.775560000002</v>
      </c>
      <c r="J1957" s="1">
        <v>0</v>
      </c>
      <c r="K1957" s="1">
        <v>0</v>
      </c>
      <c r="L1957" s="2">
        <v>41497.864583333336</v>
      </c>
      <c r="M1957" s="1">
        <v>0</v>
      </c>
      <c r="N1957" s="1">
        <f t="shared" si="155"/>
        <v>2</v>
      </c>
      <c r="O1957" s="1">
        <f t="shared" si="156"/>
        <v>17</v>
      </c>
      <c r="P1957" s="1">
        <f t="shared" si="157"/>
        <v>6.7226666666101664E-2</v>
      </c>
      <c r="Q1957" s="1">
        <f t="shared" si="158"/>
        <v>1.6134399999864399</v>
      </c>
      <c r="R1957" s="1">
        <f t="shared" si="159"/>
        <v>1.84375</v>
      </c>
    </row>
    <row r="1958" spans="1:18" x14ac:dyDescent="0.35">
      <c r="A1958" s="1">
        <v>5703</v>
      </c>
      <c r="B1958" s="1">
        <v>162875</v>
      </c>
      <c r="C1958" s="1">
        <v>28687</v>
      </c>
      <c r="D1958" s="1">
        <v>12</v>
      </c>
      <c r="E1958" s="1">
        <v>2</v>
      </c>
      <c r="F1958" s="1">
        <v>836</v>
      </c>
      <c r="G1958" s="1">
        <v>585</v>
      </c>
      <c r="H1958" s="2">
        <v>41483.666666666664</v>
      </c>
      <c r="I1958" s="2">
        <v>41483.716529999998</v>
      </c>
      <c r="J1958" s="1">
        <v>0</v>
      </c>
      <c r="K1958" s="1">
        <v>0</v>
      </c>
      <c r="L1958" s="2">
        <v>41481.822222222225</v>
      </c>
      <c r="M1958" s="1">
        <v>0</v>
      </c>
      <c r="N1958" s="1">
        <f t="shared" si="155"/>
        <v>7</v>
      </c>
      <c r="O1958" s="1">
        <f t="shared" si="156"/>
        <v>16</v>
      </c>
      <c r="P1958" s="1">
        <f t="shared" si="157"/>
        <v>4.9863333333632909E-2</v>
      </c>
      <c r="Q1958" s="1">
        <f t="shared" si="158"/>
        <v>1.1967200000071898</v>
      </c>
      <c r="R1958" s="1">
        <f t="shared" si="159"/>
        <v>1.8444444444394321</v>
      </c>
    </row>
    <row r="1959" spans="1:18" x14ac:dyDescent="0.35">
      <c r="A1959" s="1">
        <v>7771</v>
      </c>
      <c r="B1959" s="1">
        <v>175356</v>
      </c>
      <c r="C1959" s="1">
        <v>43554</v>
      </c>
      <c r="D1959" s="1">
        <v>12</v>
      </c>
      <c r="E1959" s="1">
        <v>2</v>
      </c>
      <c r="F1959" s="1">
        <v>105</v>
      </c>
      <c r="G1959" s="1">
        <v>393</v>
      </c>
      <c r="H1959" s="2">
        <v>41544.270833333336</v>
      </c>
      <c r="I1959" s="2">
        <v>41544.308949999999</v>
      </c>
      <c r="J1959" s="1">
        <v>1</v>
      </c>
      <c r="K1959" s="1">
        <v>0</v>
      </c>
      <c r="L1959" s="2">
        <v>41542.421527777777</v>
      </c>
      <c r="M1959" s="1">
        <v>0</v>
      </c>
      <c r="N1959" s="1">
        <f t="shared" si="155"/>
        <v>5</v>
      </c>
      <c r="O1959" s="1">
        <f t="shared" si="156"/>
        <v>6</v>
      </c>
      <c r="P1959" s="1">
        <f t="shared" si="157"/>
        <v>3.811666666297242E-2</v>
      </c>
      <c r="Q1959" s="1">
        <f t="shared" si="158"/>
        <v>0.91479999991133809</v>
      </c>
      <c r="R1959" s="1">
        <f t="shared" si="159"/>
        <v>1.8493055555591127</v>
      </c>
    </row>
    <row r="1960" spans="1:18" x14ac:dyDescent="0.35">
      <c r="A1960" s="1">
        <v>7934</v>
      </c>
      <c r="B1960" s="1">
        <v>158843</v>
      </c>
      <c r="C1960" s="1">
        <v>33002</v>
      </c>
      <c r="D1960" s="1">
        <v>12</v>
      </c>
      <c r="E1960" s="1">
        <v>2</v>
      </c>
      <c r="F1960" s="1">
        <v>1026</v>
      </c>
      <c r="G1960" s="1">
        <v>611</v>
      </c>
      <c r="H1960" s="2">
        <v>41463.354166666664</v>
      </c>
      <c r="I1960" s="2">
        <v>41463.425009999999</v>
      </c>
      <c r="J1960" s="1">
        <v>0</v>
      </c>
      <c r="K1960" s="1">
        <v>0</v>
      </c>
      <c r="L1960" s="2">
        <v>41461.48541666667</v>
      </c>
      <c r="M1960" s="1">
        <v>0</v>
      </c>
      <c r="N1960" s="1">
        <f t="shared" si="155"/>
        <v>1</v>
      </c>
      <c r="O1960" s="1">
        <f t="shared" si="156"/>
        <v>8</v>
      </c>
      <c r="P1960" s="1">
        <f t="shared" si="157"/>
        <v>7.0843333334778436E-2</v>
      </c>
      <c r="Q1960" s="1">
        <f t="shared" si="158"/>
        <v>1.7002400000346825</v>
      </c>
      <c r="R1960" s="1">
        <f t="shared" si="159"/>
        <v>1.8687499999941792</v>
      </c>
    </row>
    <row r="1961" spans="1:18" x14ac:dyDescent="0.35">
      <c r="A1961" s="1">
        <v>6365</v>
      </c>
      <c r="B1961" s="1">
        <v>182898</v>
      </c>
      <c r="C1961" s="1">
        <v>45277</v>
      </c>
      <c r="D1961" s="1">
        <v>12</v>
      </c>
      <c r="E1961" s="1">
        <v>3</v>
      </c>
      <c r="F1961" s="1">
        <v>433</v>
      </c>
      <c r="G1961" s="1" t="s">
        <v>12</v>
      </c>
      <c r="H1961" s="2">
        <v>41583.208333333336</v>
      </c>
      <c r="I1961" s="2">
        <v>41583.27115</v>
      </c>
      <c r="J1961" s="1">
        <v>0</v>
      </c>
      <c r="K1961" s="1">
        <v>0</v>
      </c>
      <c r="L1961" s="2">
        <v>41581.334027777775</v>
      </c>
      <c r="M1961" s="1">
        <v>0</v>
      </c>
      <c r="N1961" s="1">
        <f t="shared" si="155"/>
        <v>2</v>
      </c>
      <c r="O1961" s="1">
        <f t="shared" si="156"/>
        <v>5</v>
      </c>
      <c r="P1961" s="1">
        <f t="shared" si="157"/>
        <v>6.2816666664730292E-2</v>
      </c>
      <c r="Q1961" s="1">
        <f t="shared" si="158"/>
        <v>1.507599999953527</v>
      </c>
      <c r="R1961" s="1">
        <f t="shared" si="159"/>
        <v>1.8743055555605679</v>
      </c>
    </row>
    <row r="1962" spans="1:18" x14ac:dyDescent="0.35">
      <c r="A1962" s="1">
        <v>5405</v>
      </c>
      <c r="B1962" s="1">
        <v>173474</v>
      </c>
      <c r="C1962" s="1">
        <v>42668</v>
      </c>
      <c r="D1962" s="1">
        <v>24</v>
      </c>
      <c r="E1962" s="1">
        <v>2</v>
      </c>
      <c r="F1962" s="1">
        <v>393</v>
      </c>
      <c r="G1962" s="1">
        <v>1333</v>
      </c>
      <c r="H1962" s="2">
        <v>41533.541666666664</v>
      </c>
      <c r="I1962" s="2">
        <v>41533.618779999997</v>
      </c>
      <c r="J1962" s="1">
        <v>0</v>
      </c>
      <c r="K1962" s="1">
        <v>0</v>
      </c>
      <c r="L1962" s="2">
        <v>41531.661805555559</v>
      </c>
      <c r="M1962" s="1">
        <v>0</v>
      </c>
      <c r="N1962" s="1">
        <f t="shared" si="155"/>
        <v>1</v>
      </c>
      <c r="O1962" s="1">
        <f t="shared" si="156"/>
        <v>13</v>
      </c>
      <c r="P1962" s="1">
        <f t="shared" si="157"/>
        <v>7.7113333332818002E-2</v>
      </c>
      <c r="Q1962" s="1">
        <f t="shared" si="158"/>
        <v>1.850719999987632</v>
      </c>
      <c r="R1962" s="1">
        <f t="shared" si="159"/>
        <v>1.8798611111051287</v>
      </c>
    </row>
    <row r="1963" spans="1:18" x14ac:dyDescent="0.35">
      <c r="A1963" s="1">
        <v>6641</v>
      </c>
      <c r="B1963" s="1">
        <v>177718</v>
      </c>
      <c r="C1963" s="1">
        <v>44591</v>
      </c>
      <c r="D1963" s="1">
        <v>12</v>
      </c>
      <c r="E1963" s="1">
        <v>2</v>
      </c>
      <c r="F1963" s="1">
        <v>571</v>
      </c>
      <c r="G1963" s="1">
        <v>393</v>
      </c>
      <c r="H1963" s="2">
        <v>41556.729166666664</v>
      </c>
      <c r="I1963" s="2">
        <v>41556.808900000004</v>
      </c>
      <c r="J1963" s="1">
        <v>1</v>
      </c>
      <c r="K1963" s="1">
        <v>0</v>
      </c>
      <c r="L1963" s="2">
        <v>41554.841666666667</v>
      </c>
      <c r="M1963" s="1">
        <v>0</v>
      </c>
      <c r="N1963" s="1">
        <f t="shared" si="155"/>
        <v>3</v>
      </c>
      <c r="O1963" s="1">
        <f t="shared" si="156"/>
        <v>17</v>
      </c>
      <c r="P1963" s="1">
        <f t="shared" si="157"/>
        <v>7.9733333339390811E-2</v>
      </c>
      <c r="Q1963" s="1">
        <f t="shared" si="158"/>
        <v>1.9136000001453795</v>
      </c>
      <c r="R1963" s="1">
        <f t="shared" si="159"/>
        <v>1.8874999999970896</v>
      </c>
    </row>
    <row r="1964" spans="1:18" x14ac:dyDescent="0.35">
      <c r="A1964" s="1">
        <v>6067</v>
      </c>
      <c r="B1964" s="1">
        <v>179373</v>
      </c>
      <c r="C1964" s="1">
        <v>45438</v>
      </c>
      <c r="D1964" s="1">
        <v>12</v>
      </c>
      <c r="E1964" s="1">
        <v>3</v>
      </c>
      <c r="F1964" s="1">
        <v>585</v>
      </c>
      <c r="G1964" s="1" t="s">
        <v>12</v>
      </c>
      <c r="H1964" s="2">
        <v>41565.375</v>
      </c>
      <c r="I1964" s="2">
        <v>41565.791669999999</v>
      </c>
      <c r="J1964" s="1">
        <v>0</v>
      </c>
      <c r="K1964" s="1">
        <v>0</v>
      </c>
      <c r="L1964" s="2">
        <v>41563.484027777777</v>
      </c>
      <c r="M1964" s="1">
        <v>0</v>
      </c>
      <c r="N1964" s="1">
        <f t="shared" si="155"/>
        <v>5</v>
      </c>
      <c r="O1964" s="1">
        <f t="shared" si="156"/>
        <v>9</v>
      </c>
      <c r="P1964" s="1">
        <f t="shared" si="157"/>
        <v>0.41666999999870313</v>
      </c>
      <c r="Q1964" s="1">
        <f t="shared" si="158"/>
        <v>10.000079999968875</v>
      </c>
      <c r="R1964" s="1">
        <f t="shared" si="159"/>
        <v>1.890972222223354</v>
      </c>
    </row>
    <row r="1965" spans="1:18" x14ac:dyDescent="0.35">
      <c r="A1965" s="1">
        <v>6905</v>
      </c>
      <c r="B1965" s="1">
        <v>164518</v>
      </c>
      <c r="C1965" s="1">
        <v>35437</v>
      </c>
      <c r="D1965" s="1">
        <v>12</v>
      </c>
      <c r="E1965" s="1">
        <v>2</v>
      </c>
      <c r="F1965" s="1">
        <v>832</v>
      </c>
      <c r="G1965" s="1">
        <v>571</v>
      </c>
      <c r="H1965" s="2">
        <v>41491.291666666664</v>
      </c>
      <c r="I1965" s="2">
        <v>41491.331610000001</v>
      </c>
      <c r="J1965" s="1">
        <v>0</v>
      </c>
      <c r="K1965" s="1">
        <v>0</v>
      </c>
      <c r="L1965" s="2">
        <v>41489.393750000003</v>
      </c>
      <c r="M1965" s="1">
        <v>0</v>
      </c>
      <c r="N1965" s="1">
        <f t="shared" si="155"/>
        <v>1</v>
      </c>
      <c r="O1965" s="1">
        <f t="shared" si="156"/>
        <v>7</v>
      </c>
      <c r="P1965" s="1">
        <f t="shared" si="157"/>
        <v>3.9943333336850628E-2</v>
      </c>
      <c r="Q1965" s="1">
        <f t="shared" si="158"/>
        <v>0.95864000008441508</v>
      </c>
      <c r="R1965" s="1">
        <f t="shared" si="159"/>
        <v>1.897916666661331</v>
      </c>
    </row>
    <row r="1966" spans="1:18" x14ac:dyDescent="0.35">
      <c r="A1966" s="1">
        <v>6770</v>
      </c>
      <c r="B1966" s="1">
        <v>170659</v>
      </c>
      <c r="C1966" s="1">
        <v>38277</v>
      </c>
      <c r="D1966" s="1">
        <v>89</v>
      </c>
      <c r="E1966" s="1">
        <v>2</v>
      </c>
      <c r="F1966" s="1">
        <v>585</v>
      </c>
      <c r="G1966" s="1">
        <v>949</v>
      </c>
      <c r="H1966" s="2">
        <v>41519.708333333336</v>
      </c>
      <c r="I1966" s="2">
        <v>41519.739849999998</v>
      </c>
      <c r="J1966" s="1">
        <v>0</v>
      </c>
      <c r="K1966" s="1">
        <v>0</v>
      </c>
      <c r="L1966" s="2">
        <v>41517.788888888892</v>
      </c>
      <c r="M1966" s="1">
        <v>0</v>
      </c>
      <c r="N1966" s="1">
        <f t="shared" si="155"/>
        <v>1</v>
      </c>
      <c r="O1966" s="1">
        <f t="shared" si="156"/>
        <v>17</v>
      </c>
      <c r="P1966" s="1">
        <f t="shared" si="157"/>
        <v>3.1516666662355419E-2</v>
      </c>
      <c r="Q1966" s="1">
        <f t="shared" si="158"/>
        <v>0.75639999989653006</v>
      </c>
      <c r="R1966" s="1">
        <f t="shared" si="159"/>
        <v>1.9194444444437977</v>
      </c>
    </row>
    <row r="1967" spans="1:18" x14ac:dyDescent="0.35">
      <c r="A1967" s="1">
        <v>5560</v>
      </c>
      <c r="B1967" s="1">
        <v>184370</v>
      </c>
      <c r="C1967" s="1">
        <v>47865</v>
      </c>
      <c r="D1967" s="1">
        <v>12</v>
      </c>
      <c r="E1967" s="1">
        <v>2</v>
      </c>
      <c r="F1967" s="1">
        <v>1052</v>
      </c>
      <c r="G1967" s="1">
        <v>1349</v>
      </c>
      <c r="H1967" s="2">
        <v>41593.354166666664</v>
      </c>
      <c r="I1967" s="2">
        <v>41593.406080000001</v>
      </c>
      <c r="J1967" s="1">
        <v>0</v>
      </c>
      <c r="K1967" s="1">
        <v>0</v>
      </c>
      <c r="L1967" s="2">
        <v>41591.429166666669</v>
      </c>
      <c r="M1967" s="1">
        <v>0</v>
      </c>
      <c r="N1967" s="1">
        <f t="shared" si="155"/>
        <v>5</v>
      </c>
      <c r="O1967" s="1">
        <f t="shared" si="156"/>
        <v>8</v>
      </c>
      <c r="P1967" s="1">
        <f t="shared" si="157"/>
        <v>5.1913333336415235E-2</v>
      </c>
      <c r="Q1967" s="1">
        <f t="shared" si="158"/>
        <v>1.2459200000739656</v>
      </c>
      <c r="R1967" s="1">
        <f t="shared" si="159"/>
        <v>1.9249999999956344</v>
      </c>
    </row>
    <row r="1968" spans="1:18" x14ac:dyDescent="0.35">
      <c r="A1968" s="1">
        <v>5634</v>
      </c>
      <c r="B1968" s="1">
        <v>175256</v>
      </c>
      <c r="C1968" s="1">
        <v>43499</v>
      </c>
      <c r="D1968" s="1">
        <v>12</v>
      </c>
      <c r="E1968" s="1">
        <v>2</v>
      </c>
      <c r="F1968" s="1">
        <v>1184</v>
      </c>
      <c r="G1968" s="1">
        <v>393</v>
      </c>
      <c r="H1968" s="2">
        <v>41543.604166666664</v>
      </c>
      <c r="I1968" s="2">
        <v>41543.659610000002</v>
      </c>
      <c r="J1968" s="1">
        <v>1</v>
      </c>
      <c r="K1968" s="1">
        <v>0</v>
      </c>
      <c r="L1968" s="2">
        <v>41541.677083333336</v>
      </c>
      <c r="M1968" s="1">
        <v>0</v>
      </c>
      <c r="N1968" s="1">
        <f t="shared" si="155"/>
        <v>4</v>
      </c>
      <c r="O1968" s="1">
        <f t="shared" si="156"/>
        <v>14</v>
      </c>
      <c r="P1968" s="1">
        <f t="shared" si="157"/>
        <v>5.5443333338189404E-2</v>
      </c>
      <c r="Q1968" s="1">
        <f t="shared" si="158"/>
        <v>1.3306400001165457</v>
      </c>
      <c r="R1968" s="1">
        <f t="shared" si="159"/>
        <v>1.9270833333284827</v>
      </c>
    </row>
    <row r="1969" spans="1:18" x14ac:dyDescent="0.35">
      <c r="A1969" s="1">
        <v>7088</v>
      </c>
      <c r="B1969" s="1">
        <v>176864</v>
      </c>
      <c r="C1969" s="1">
        <v>43901</v>
      </c>
      <c r="D1969" s="1">
        <v>24</v>
      </c>
      <c r="E1969" s="1">
        <v>2</v>
      </c>
      <c r="F1969" s="1">
        <v>1257</v>
      </c>
      <c r="G1969" s="1">
        <v>1159</v>
      </c>
      <c r="H1969" s="2">
        <v>41551.729166666664</v>
      </c>
      <c r="I1969" s="2">
        <v>41551.762430000002</v>
      </c>
      <c r="J1969" s="1">
        <v>0</v>
      </c>
      <c r="K1969" s="1">
        <v>0</v>
      </c>
      <c r="L1969" s="2">
        <v>41549.793055555558</v>
      </c>
      <c r="M1969" s="1">
        <v>0</v>
      </c>
      <c r="N1969" s="1">
        <f t="shared" si="155"/>
        <v>5</v>
      </c>
      <c r="O1969" s="1">
        <f t="shared" si="156"/>
        <v>17</v>
      </c>
      <c r="P1969" s="1">
        <f t="shared" si="157"/>
        <v>3.3263333338254597E-2</v>
      </c>
      <c r="Q1969" s="1">
        <f t="shared" si="158"/>
        <v>0.79832000011811033</v>
      </c>
      <c r="R1969" s="1">
        <f t="shared" si="159"/>
        <v>1.9361111111065838</v>
      </c>
    </row>
    <row r="1970" spans="1:18" x14ac:dyDescent="0.35">
      <c r="A1970" s="1">
        <v>7057</v>
      </c>
      <c r="B1970" s="1">
        <v>185611</v>
      </c>
      <c r="C1970" s="1">
        <v>48548</v>
      </c>
      <c r="D1970" s="1">
        <v>65</v>
      </c>
      <c r="E1970" s="1">
        <v>1</v>
      </c>
      <c r="F1970" s="1">
        <v>1089</v>
      </c>
      <c r="G1970" s="1" t="s">
        <v>12</v>
      </c>
      <c r="H1970" s="2">
        <v>41602.354166666664</v>
      </c>
      <c r="I1970" s="2">
        <v>41605</v>
      </c>
      <c r="J1970" s="1">
        <v>0</v>
      </c>
      <c r="K1970" s="1">
        <v>0</v>
      </c>
      <c r="L1970" s="2">
        <v>41600.417361111111</v>
      </c>
      <c r="M1970" s="1">
        <v>0</v>
      </c>
      <c r="N1970" s="1">
        <f t="shared" si="155"/>
        <v>7</v>
      </c>
      <c r="O1970" s="1">
        <f t="shared" si="156"/>
        <v>8</v>
      </c>
      <c r="P1970" s="1">
        <f t="shared" si="157"/>
        <v>2.6458333333357587</v>
      </c>
      <c r="Q1970" s="1">
        <f t="shared" si="158"/>
        <v>63.500000000058208</v>
      </c>
      <c r="R1970" s="1">
        <f t="shared" si="159"/>
        <v>1.9368055555532919</v>
      </c>
    </row>
    <row r="1971" spans="1:18" x14ac:dyDescent="0.35">
      <c r="A1971" s="1">
        <v>6793</v>
      </c>
      <c r="B1971" s="1">
        <v>159309</v>
      </c>
      <c r="C1971" s="1">
        <v>35970</v>
      </c>
      <c r="D1971" s="1">
        <v>85</v>
      </c>
      <c r="E1971" s="1">
        <v>3</v>
      </c>
      <c r="F1971" s="1">
        <v>393</v>
      </c>
      <c r="G1971" s="1" t="s">
        <v>12</v>
      </c>
      <c r="H1971" s="2">
        <v>41465.395833333336</v>
      </c>
      <c r="I1971" s="2">
        <v>41465.770830000001</v>
      </c>
      <c r="J1971" s="1">
        <v>0</v>
      </c>
      <c r="K1971" s="1">
        <v>0</v>
      </c>
      <c r="L1971" s="2">
        <v>41463.456944444442</v>
      </c>
      <c r="M1971" s="1">
        <v>0</v>
      </c>
      <c r="N1971" s="1">
        <f t="shared" si="155"/>
        <v>3</v>
      </c>
      <c r="O1971" s="1">
        <f t="shared" si="156"/>
        <v>9</v>
      </c>
      <c r="P1971" s="1">
        <f t="shared" si="157"/>
        <v>0.37499666666553821</v>
      </c>
      <c r="Q1971" s="1">
        <f t="shared" si="158"/>
        <v>8.9999199999729171</v>
      </c>
      <c r="R1971" s="1">
        <f t="shared" si="159"/>
        <v>1.9388888888934162</v>
      </c>
    </row>
    <row r="1972" spans="1:18" x14ac:dyDescent="0.35">
      <c r="A1972" s="1">
        <v>6457</v>
      </c>
      <c r="B1972" s="1">
        <v>167648</v>
      </c>
      <c r="C1972" s="1">
        <v>39876</v>
      </c>
      <c r="D1972" s="1">
        <v>12</v>
      </c>
      <c r="E1972" s="1">
        <v>2</v>
      </c>
      <c r="F1972" s="1">
        <v>502</v>
      </c>
      <c r="G1972" s="1">
        <v>393</v>
      </c>
      <c r="H1972" s="2">
        <v>41505.75</v>
      </c>
      <c r="I1972" s="2">
        <v>41505.876940000002</v>
      </c>
      <c r="J1972" s="1">
        <v>0</v>
      </c>
      <c r="K1972" s="1">
        <v>1</v>
      </c>
      <c r="L1972" s="2">
        <v>41503.804861111108</v>
      </c>
      <c r="M1972" s="1">
        <v>0</v>
      </c>
      <c r="N1972" s="1">
        <f t="shared" si="155"/>
        <v>1</v>
      </c>
      <c r="O1972" s="1">
        <f t="shared" si="156"/>
        <v>18</v>
      </c>
      <c r="P1972" s="1">
        <f t="shared" si="157"/>
        <v>0.12694000000192318</v>
      </c>
      <c r="Q1972" s="1">
        <f t="shared" si="158"/>
        <v>3.0465600000461563</v>
      </c>
      <c r="R1972" s="1">
        <f t="shared" si="159"/>
        <v>1.945138888891961</v>
      </c>
    </row>
    <row r="1973" spans="1:18" x14ac:dyDescent="0.35">
      <c r="A1973" s="1">
        <v>7488</v>
      </c>
      <c r="B1973" s="1">
        <v>181197</v>
      </c>
      <c r="C1973" s="1">
        <v>44489</v>
      </c>
      <c r="D1973" s="1">
        <v>89</v>
      </c>
      <c r="E1973" s="1">
        <v>2</v>
      </c>
      <c r="F1973" s="1">
        <v>330</v>
      </c>
      <c r="G1973" s="1">
        <v>83</v>
      </c>
      <c r="H1973" s="2">
        <v>41575.677083333336</v>
      </c>
      <c r="I1973" s="2">
        <v>41575.719120000002</v>
      </c>
      <c r="J1973" s="1">
        <v>0</v>
      </c>
      <c r="K1973" s="1">
        <v>0</v>
      </c>
      <c r="L1973" s="2">
        <v>41573.72152777778</v>
      </c>
      <c r="M1973" s="1">
        <v>0</v>
      </c>
      <c r="N1973" s="1">
        <f t="shared" si="155"/>
        <v>1</v>
      </c>
      <c r="O1973" s="1">
        <f t="shared" si="156"/>
        <v>16</v>
      </c>
      <c r="P1973" s="1">
        <f t="shared" si="157"/>
        <v>4.2036666665808298E-2</v>
      </c>
      <c r="Q1973" s="1">
        <f t="shared" si="158"/>
        <v>1.0088799999793991</v>
      </c>
      <c r="R1973" s="1">
        <f t="shared" si="159"/>
        <v>1.9555555555562023</v>
      </c>
    </row>
    <row r="1974" spans="1:18" x14ac:dyDescent="0.35">
      <c r="A1974" s="1">
        <v>7462</v>
      </c>
      <c r="B1974" s="1">
        <v>163304</v>
      </c>
      <c r="C1974" s="1">
        <v>37871</v>
      </c>
      <c r="D1974" s="1">
        <v>89</v>
      </c>
      <c r="E1974" s="1">
        <v>2</v>
      </c>
      <c r="F1974" s="1">
        <v>25</v>
      </c>
      <c r="G1974" s="1">
        <v>293</v>
      </c>
      <c r="H1974" s="2">
        <v>41486.395833333336</v>
      </c>
      <c r="I1974" s="2">
        <v>41486.461900000002</v>
      </c>
      <c r="J1974" s="1">
        <v>0</v>
      </c>
      <c r="K1974" s="1">
        <v>0</v>
      </c>
      <c r="L1974" s="2">
        <v>41484.43472222222</v>
      </c>
      <c r="M1974" s="1">
        <v>0</v>
      </c>
      <c r="N1974" s="1">
        <f t="shared" si="155"/>
        <v>3</v>
      </c>
      <c r="O1974" s="1">
        <f t="shared" si="156"/>
        <v>9</v>
      </c>
      <c r="P1974" s="1">
        <f t="shared" si="157"/>
        <v>6.6066666666301899E-2</v>
      </c>
      <c r="Q1974" s="1">
        <f t="shared" si="158"/>
        <v>1.5855999999912456</v>
      </c>
      <c r="R1974" s="1">
        <f t="shared" si="159"/>
        <v>1.961111111115315</v>
      </c>
    </row>
    <row r="1975" spans="1:18" x14ac:dyDescent="0.35">
      <c r="A1975" s="1">
        <v>6247</v>
      </c>
      <c r="B1975" s="1">
        <v>182659</v>
      </c>
      <c r="C1975" s="1">
        <v>6351</v>
      </c>
      <c r="D1975" s="1">
        <v>12</v>
      </c>
      <c r="E1975" s="1">
        <v>2</v>
      </c>
      <c r="F1975" s="1">
        <v>367</v>
      </c>
      <c r="G1975" s="1">
        <v>393</v>
      </c>
      <c r="H1975" s="2">
        <v>41581.125</v>
      </c>
      <c r="I1975" s="2">
        <v>41581.177340000002</v>
      </c>
      <c r="J1975" s="1">
        <v>1</v>
      </c>
      <c r="K1975" s="1">
        <v>0</v>
      </c>
      <c r="L1975" s="2">
        <v>41579.162499999999</v>
      </c>
      <c r="M1975" s="1">
        <v>0</v>
      </c>
      <c r="N1975" s="1">
        <f t="shared" si="155"/>
        <v>7</v>
      </c>
      <c r="O1975" s="1">
        <f t="shared" si="156"/>
        <v>3</v>
      </c>
      <c r="P1975" s="1">
        <f t="shared" si="157"/>
        <v>5.2340000002004672E-2</v>
      </c>
      <c r="Q1975" s="1">
        <f t="shared" si="158"/>
        <v>1.2561600000481121</v>
      </c>
      <c r="R1975" s="1">
        <f t="shared" si="159"/>
        <v>1.9625000000014552</v>
      </c>
    </row>
    <row r="1976" spans="1:18" x14ac:dyDescent="0.35">
      <c r="A1976" s="1">
        <v>7521</v>
      </c>
      <c r="B1976" s="1">
        <v>170463</v>
      </c>
      <c r="C1976" s="1">
        <v>34972</v>
      </c>
      <c r="D1976" s="1">
        <v>12</v>
      </c>
      <c r="E1976" s="1">
        <v>2</v>
      </c>
      <c r="F1976" s="1">
        <v>1041</v>
      </c>
      <c r="G1976" s="1">
        <v>1243</v>
      </c>
      <c r="H1976" s="2">
        <v>41519.385416666664</v>
      </c>
      <c r="I1976" s="2">
        <v>41519.431709999997</v>
      </c>
      <c r="J1976" s="1">
        <v>0</v>
      </c>
      <c r="K1976" s="1">
        <v>0</v>
      </c>
      <c r="L1976" s="2">
        <v>41517.409722222219</v>
      </c>
      <c r="M1976" s="1">
        <v>0</v>
      </c>
      <c r="N1976" s="1">
        <f t="shared" si="155"/>
        <v>1</v>
      </c>
      <c r="O1976" s="1">
        <f t="shared" si="156"/>
        <v>9</v>
      </c>
      <c r="P1976" s="1">
        <f t="shared" si="157"/>
        <v>4.6293333332869224E-2</v>
      </c>
      <c r="Q1976" s="1">
        <f t="shared" si="158"/>
        <v>1.1110399999888614</v>
      </c>
      <c r="R1976" s="1">
        <f t="shared" si="159"/>
        <v>1.9756944444452529</v>
      </c>
    </row>
    <row r="1977" spans="1:18" x14ac:dyDescent="0.35">
      <c r="A1977" s="1">
        <v>5678</v>
      </c>
      <c r="B1977" s="1">
        <v>174687</v>
      </c>
      <c r="C1977" s="1">
        <v>39053</v>
      </c>
      <c r="D1977" s="1">
        <v>12</v>
      </c>
      <c r="E1977" s="1">
        <v>2</v>
      </c>
      <c r="F1977" s="1">
        <v>393</v>
      </c>
      <c r="G1977" s="1">
        <v>1120</v>
      </c>
      <c r="H1977" s="2">
        <v>41539.9375</v>
      </c>
      <c r="I1977" s="2">
        <v>41540.024649999999</v>
      </c>
      <c r="J1977" s="1">
        <v>0</v>
      </c>
      <c r="K1977" s="1">
        <v>1</v>
      </c>
      <c r="L1977" s="2">
        <v>41537.945833333331</v>
      </c>
      <c r="M1977" s="1">
        <v>0</v>
      </c>
      <c r="N1977" s="1">
        <f t="shared" si="155"/>
        <v>7</v>
      </c>
      <c r="O1977" s="1">
        <f t="shared" si="156"/>
        <v>22</v>
      </c>
      <c r="P1977" s="1">
        <f t="shared" si="157"/>
        <v>8.7149999999382999E-2</v>
      </c>
      <c r="Q1977" s="1">
        <f t="shared" si="158"/>
        <v>2.091599999985192</v>
      </c>
      <c r="R1977" s="1">
        <f t="shared" si="159"/>
        <v>1.9916666666686069</v>
      </c>
    </row>
    <row r="1978" spans="1:18" x14ac:dyDescent="0.35">
      <c r="A1978" s="1">
        <v>5671</v>
      </c>
      <c r="B1978" s="1">
        <v>162768</v>
      </c>
      <c r="C1978" s="1">
        <v>37622</v>
      </c>
      <c r="D1978" s="1">
        <v>12</v>
      </c>
      <c r="E1978" s="1">
        <v>2</v>
      </c>
      <c r="F1978" s="1">
        <v>145</v>
      </c>
      <c r="G1978" s="1">
        <v>393</v>
      </c>
      <c r="H1978" s="2">
        <v>41483.479166666664</v>
      </c>
      <c r="I1978" s="2">
        <v>41483.552620000002</v>
      </c>
      <c r="J1978" s="1">
        <v>1</v>
      </c>
      <c r="K1978" s="1">
        <v>0</v>
      </c>
      <c r="L1978" s="2">
        <v>41481.48333333333</v>
      </c>
      <c r="M1978" s="1">
        <v>0</v>
      </c>
      <c r="N1978" s="1">
        <f t="shared" si="155"/>
        <v>7</v>
      </c>
      <c r="O1978" s="1">
        <f t="shared" si="156"/>
        <v>11</v>
      </c>
      <c r="P1978" s="1">
        <f t="shared" si="157"/>
        <v>7.3453333337965887E-2</v>
      </c>
      <c r="Q1978" s="1">
        <f t="shared" si="158"/>
        <v>1.7628800001111813</v>
      </c>
      <c r="R1978" s="1">
        <f t="shared" si="159"/>
        <v>1.9958333333343035</v>
      </c>
    </row>
    <row r="1979" spans="1:18" x14ac:dyDescent="0.35">
      <c r="A1979" s="1">
        <v>5431</v>
      </c>
      <c r="B1979" s="1">
        <v>177857</v>
      </c>
      <c r="C1979" s="1">
        <v>44489</v>
      </c>
      <c r="D1979" s="1">
        <v>85</v>
      </c>
      <c r="E1979" s="1">
        <v>2</v>
      </c>
      <c r="F1979" s="1">
        <v>330</v>
      </c>
      <c r="G1979" s="1">
        <v>83</v>
      </c>
      <c r="H1979" s="2">
        <v>41557.6875</v>
      </c>
      <c r="I1979" s="2">
        <v>41557.73532</v>
      </c>
      <c r="J1979" s="1">
        <v>0</v>
      </c>
      <c r="K1979" s="1">
        <v>0</v>
      </c>
      <c r="L1979" s="2">
        <v>41555.6875</v>
      </c>
      <c r="M1979" s="1">
        <v>0</v>
      </c>
      <c r="N1979" s="1">
        <f t="shared" si="155"/>
        <v>4</v>
      </c>
      <c r="O1979" s="1">
        <f t="shared" si="156"/>
        <v>16</v>
      </c>
      <c r="P1979" s="1">
        <f t="shared" si="157"/>
        <v>4.7819999999774154E-2</v>
      </c>
      <c r="Q1979" s="1">
        <f t="shared" si="158"/>
        <v>1.1476799999945797</v>
      </c>
      <c r="R1979" s="1">
        <f t="shared" si="159"/>
        <v>2</v>
      </c>
    </row>
    <row r="1980" spans="1:18" x14ac:dyDescent="0.35">
      <c r="A1980" s="1">
        <v>7833</v>
      </c>
      <c r="B1980" s="1">
        <v>160384</v>
      </c>
      <c r="C1980" s="1">
        <v>27250</v>
      </c>
      <c r="D1980" s="1">
        <v>12</v>
      </c>
      <c r="E1980" s="1">
        <v>2</v>
      </c>
      <c r="F1980" s="1">
        <v>1388</v>
      </c>
      <c r="G1980" s="1">
        <v>585</v>
      </c>
      <c r="H1980" s="2">
        <v>41470.583333333336</v>
      </c>
      <c r="I1980" s="2">
        <v>41470.610509999999</v>
      </c>
      <c r="J1980" s="1">
        <v>1</v>
      </c>
      <c r="K1980" s="1">
        <v>0</v>
      </c>
      <c r="L1980" s="2">
        <v>41468.561111111114</v>
      </c>
      <c r="M1980" s="1">
        <v>0</v>
      </c>
      <c r="N1980" s="1">
        <f t="shared" si="155"/>
        <v>1</v>
      </c>
      <c r="O1980" s="1">
        <f t="shared" si="156"/>
        <v>14</v>
      </c>
      <c r="P1980" s="1">
        <f t="shared" si="157"/>
        <v>2.7176666662853677E-2</v>
      </c>
      <c r="Q1980" s="1">
        <f t="shared" si="158"/>
        <v>0.65223999990848824</v>
      </c>
      <c r="R1980" s="1">
        <f t="shared" si="159"/>
        <v>2.0222222222218988</v>
      </c>
    </row>
    <row r="1981" spans="1:18" x14ac:dyDescent="0.35">
      <c r="A1981" s="1">
        <v>5386</v>
      </c>
      <c r="B1981" s="1">
        <v>177540</v>
      </c>
      <c r="C1981" s="1">
        <v>19647</v>
      </c>
      <c r="D1981" s="1">
        <v>87</v>
      </c>
      <c r="E1981" s="1">
        <v>2</v>
      </c>
      <c r="F1981" s="1">
        <v>393</v>
      </c>
      <c r="G1981" s="1">
        <v>1365</v>
      </c>
      <c r="H1981" s="2">
        <v>41555.833333333336</v>
      </c>
      <c r="I1981" s="2">
        <v>41555.975440000002</v>
      </c>
      <c r="J1981" s="1">
        <v>0</v>
      </c>
      <c r="K1981" s="1">
        <v>0</v>
      </c>
      <c r="L1981" s="2">
        <v>41553.806250000001</v>
      </c>
      <c r="M1981" s="1">
        <v>0</v>
      </c>
      <c r="N1981" s="1">
        <f t="shared" si="155"/>
        <v>2</v>
      </c>
      <c r="O1981" s="1">
        <f t="shared" si="156"/>
        <v>20</v>
      </c>
      <c r="P1981" s="1">
        <f t="shared" si="157"/>
        <v>0.14210666666622274</v>
      </c>
      <c r="Q1981" s="1">
        <f t="shared" si="158"/>
        <v>3.4105599999893457</v>
      </c>
      <c r="R1981" s="1">
        <f t="shared" si="159"/>
        <v>2.0270833333343035</v>
      </c>
    </row>
    <row r="1982" spans="1:18" x14ac:dyDescent="0.35">
      <c r="A1982" s="1">
        <v>7956</v>
      </c>
      <c r="B1982" s="1">
        <v>180615</v>
      </c>
      <c r="C1982" s="1">
        <v>45952</v>
      </c>
      <c r="D1982" s="1">
        <v>12</v>
      </c>
      <c r="E1982" s="1">
        <v>2</v>
      </c>
      <c r="F1982" s="1">
        <v>1247</v>
      </c>
      <c r="G1982" s="1">
        <v>393</v>
      </c>
      <c r="H1982" s="2">
        <v>41572.625</v>
      </c>
      <c r="I1982" s="2">
        <v>41572.690170000002</v>
      </c>
      <c r="J1982" s="1">
        <v>1</v>
      </c>
      <c r="K1982" s="1">
        <v>0</v>
      </c>
      <c r="L1982" s="2">
        <v>41570.581944444442</v>
      </c>
      <c r="M1982" s="1">
        <v>0</v>
      </c>
      <c r="N1982" s="1">
        <f t="shared" si="155"/>
        <v>5</v>
      </c>
      <c r="O1982" s="1">
        <f t="shared" si="156"/>
        <v>15</v>
      </c>
      <c r="P1982" s="1">
        <f t="shared" si="157"/>
        <v>6.5170000001671724E-2</v>
      </c>
      <c r="Q1982" s="1">
        <f t="shared" si="158"/>
        <v>1.5640800000401214</v>
      </c>
      <c r="R1982" s="1">
        <f t="shared" si="159"/>
        <v>2.0430555555576575</v>
      </c>
    </row>
    <row r="1983" spans="1:18" x14ac:dyDescent="0.35">
      <c r="A1983" s="1">
        <v>6732</v>
      </c>
      <c r="B1983" s="1">
        <v>163641</v>
      </c>
      <c r="C1983" s="1">
        <v>38018</v>
      </c>
      <c r="D1983" s="1">
        <v>65</v>
      </c>
      <c r="E1983" s="1">
        <v>2</v>
      </c>
      <c r="F1983" s="1">
        <v>393</v>
      </c>
      <c r="G1983" s="1">
        <v>112</v>
      </c>
      <c r="H1983" s="2">
        <v>41488.020833333336</v>
      </c>
      <c r="I1983" s="2">
        <v>41488.070209999998</v>
      </c>
      <c r="J1983" s="1">
        <v>1</v>
      </c>
      <c r="K1983" s="1">
        <v>0</v>
      </c>
      <c r="L1983" s="2">
        <v>41485.965277777781</v>
      </c>
      <c r="M1983" s="1">
        <v>0</v>
      </c>
      <c r="N1983" s="1">
        <f t="shared" si="155"/>
        <v>5</v>
      </c>
      <c r="O1983" s="1">
        <f t="shared" si="156"/>
        <v>0</v>
      </c>
      <c r="P1983" s="1">
        <f t="shared" si="157"/>
        <v>4.9376666662283242E-2</v>
      </c>
      <c r="Q1983" s="1">
        <f t="shared" si="158"/>
        <v>1.1850399998947978</v>
      </c>
      <c r="R1983" s="1">
        <f t="shared" si="159"/>
        <v>2.0555555555547471</v>
      </c>
    </row>
    <row r="1984" spans="1:18" x14ac:dyDescent="0.35">
      <c r="A1984" s="1">
        <v>6503</v>
      </c>
      <c r="B1984" s="1">
        <v>182043</v>
      </c>
      <c r="C1984" s="1">
        <v>42806</v>
      </c>
      <c r="D1984" s="1">
        <v>12</v>
      </c>
      <c r="E1984" s="1">
        <v>2</v>
      </c>
      <c r="F1984" s="1">
        <v>637</v>
      </c>
      <c r="G1984" s="1">
        <v>393</v>
      </c>
      <c r="H1984" s="2">
        <v>41580.125</v>
      </c>
      <c r="I1984" s="2">
        <v>41580.188370000003</v>
      </c>
      <c r="J1984" s="1">
        <v>1</v>
      </c>
      <c r="K1984" s="1">
        <v>0</v>
      </c>
      <c r="L1984" s="2">
        <v>41578.061111111114</v>
      </c>
      <c r="M1984" s="1">
        <v>0</v>
      </c>
      <c r="N1984" s="1">
        <f t="shared" si="155"/>
        <v>6</v>
      </c>
      <c r="O1984" s="1">
        <f t="shared" si="156"/>
        <v>3</v>
      </c>
      <c r="P1984" s="1">
        <f t="shared" si="157"/>
        <v>6.3370000003487803E-2</v>
      </c>
      <c r="Q1984" s="1">
        <f t="shared" si="158"/>
        <v>1.5208800000837073</v>
      </c>
      <c r="R1984" s="1">
        <f t="shared" si="159"/>
        <v>2.0638888888861402</v>
      </c>
    </row>
    <row r="1985" spans="1:18" x14ac:dyDescent="0.35">
      <c r="A1985" s="1">
        <v>7033</v>
      </c>
      <c r="B1985" s="1">
        <v>162888</v>
      </c>
      <c r="C1985" s="1">
        <v>34955</v>
      </c>
      <c r="D1985" s="1">
        <v>12</v>
      </c>
      <c r="E1985" s="1">
        <v>2</v>
      </c>
      <c r="F1985" s="1">
        <v>218</v>
      </c>
      <c r="G1985" s="1">
        <v>1089</v>
      </c>
      <c r="H1985" s="2">
        <v>41483.927083333336</v>
      </c>
      <c r="I1985" s="2">
        <v>41483.979500000001</v>
      </c>
      <c r="J1985" s="1">
        <v>1</v>
      </c>
      <c r="K1985" s="1">
        <v>0</v>
      </c>
      <c r="L1985" s="2">
        <v>41481.851388888892</v>
      </c>
      <c r="M1985" s="1">
        <v>0</v>
      </c>
      <c r="N1985" s="1">
        <f t="shared" si="155"/>
        <v>7</v>
      </c>
      <c r="O1985" s="1">
        <f t="shared" si="156"/>
        <v>22</v>
      </c>
      <c r="P1985" s="1">
        <f t="shared" si="157"/>
        <v>5.2416666665521916E-2</v>
      </c>
      <c r="Q1985" s="1">
        <f t="shared" si="158"/>
        <v>1.257999999972526</v>
      </c>
      <c r="R1985" s="1">
        <f t="shared" si="159"/>
        <v>2.0756944444437977</v>
      </c>
    </row>
    <row r="1986" spans="1:18" x14ac:dyDescent="0.35">
      <c r="A1986" s="1">
        <v>6022</v>
      </c>
      <c r="B1986" s="1">
        <v>179115</v>
      </c>
      <c r="C1986" s="1">
        <v>44549</v>
      </c>
      <c r="D1986" s="1">
        <v>12</v>
      </c>
      <c r="E1986" s="1">
        <v>2</v>
      </c>
      <c r="F1986" s="1">
        <v>767</v>
      </c>
      <c r="G1986" s="1">
        <v>1084</v>
      </c>
      <c r="H1986" s="2">
        <v>41563.770833333336</v>
      </c>
      <c r="I1986" s="2">
        <v>41563.792869999997</v>
      </c>
      <c r="J1986" s="1">
        <v>0</v>
      </c>
      <c r="K1986" s="1">
        <v>0</v>
      </c>
      <c r="L1986" s="2">
        <v>41561.693749999999</v>
      </c>
      <c r="M1986" s="1">
        <v>0</v>
      </c>
      <c r="N1986" s="1">
        <f t="shared" ref="N1986:N2049" si="160">WEEKDAY(H1986,2)</f>
        <v>3</v>
      </c>
      <c r="O1986" s="1">
        <f t="shared" ref="O1986:O2049" si="161">HOUR(H1986)</f>
        <v>18</v>
      </c>
      <c r="P1986" s="1">
        <f t="shared" ref="P1986:P2049" si="162">I1986-H1986</f>
        <v>2.2036666661733761E-2</v>
      </c>
      <c r="Q1986" s="1">
        <f t="shared" ref="Q1986:Q2049" si="163">IF(M1986=1, "",P1986*24)</f>
        <v>0.52887999988161027</v>
      </c>
      <c r="R1986" s="1">
        <f t="shared" ref="R1986:R2049" si="164">H1986-L1986</f>
        <v>2.0770833333372138</v>
      </c>
    </row>
    <row r="1987" spans="1:18" x14ac:dyDescent="0.35">
      <c r="A1987" s="1">
        <v>7125</v>
      </c>
      <c r="B1987" s="1">
        <v>163302</v>
      </c>
      <c r="C1987" s="1">
        <v>15889</v>
      </c>
      <c r="D1987" s="1">
        <v>85</v>
      </c>
      <c r="E1987" s="1">
        <v>2</v>
      </c>
      <c r="F1987" s="1">
        <v>330</v>
      </c>
      <c r="G1987" s="1">
        <v>1384</v>
      </c>
      <c r="H1987" s="2">
        <v>41486.510416666664</v>
      </c>
      <c r="I1987" s="2">
        <v>41486.588109999997</v>
      </c>
      <c r="J1987" s="1">
        <v>1</v>
      </c>
      <c r="K1987" s="1">
        <v>0</v>
      </c>
      <c r="L1987" s="2">
        <v>41484.429861111108</v>
      </c>
      <c r="M1987" s="1">
        <v>0</v>
      </c>
      <c r="N1987" s="1">
        <f t="shared" si="160"/>
        <v>3</v>
      </c>
      <c r="O1987" s="1">
        <f t="shared" si="161"/>
        <v>12</v>
      </c>
      <c r="P1987" s="1">
        <f t="shared" si="162"/>
        <v>7.7693333332717884E-2</v>
      </c>
      <c r="Q1987" s="1">
        <f t="shared" si="163"/>
        <v>1.8646399999852292</v>
      </c>
      <c r="R1987" s="1">
        <f t="shared" si="164"/>
        <v>2.0805555555562023</v>
      </c>
    </row>
    <row r="1988" spans="1:18" x14ac:dyDescent="0.35">
      <c r="A1988" s="1">
        <v>5949</v>
      </c>
      <c r="B1988" s="1">
        <v>172176</v>
      </c>
      <c r="C1988" s="1">
        <v>41944</v>
      </c>
      <c r="D1988" s="1">
        <v>12</v>
      </c>
      <c r="E1988" s="1">
        <v>2</v>
      </c>
      <c r="F1988" s="1">
        <v>293</v>
      </c>
      <c r="G1988" s="1">
        <v>1384</v>
      </c>
      <c r="H1988" s="2">
        <v>41526.666666666664</v>
      </c>
      <c r="I1988" s="2">
        <v>41526.736199999999</v>
      </c>
      <c r="J1988" s="1">
        <v>0</v>
      </c>
      <c r="K1988" s="1">
        <v>0</v>
      </c>
      <c r="L1988" s="2">
        <v>41524.576388888891</v>
      </c>
      <c r="M1988" s="1">
        <v>0</v>
      </c>
      <c r="N1988" s="1">
        <f t="shared" si="160"/>
        <v>1</v>
      </c>
      <c r="O1988" s="1">
        <f t="shared" si="161"/>
        <v>16</v>
      </c>
      <c r="P1988" s="1">
        <f t="shared" si="162"/>
        <v>6.953333333513001E-2</v>
      </c>
      <c r="Q1988" s="1">
        <f t="shared" si="163"/>
        <v>1.6688000000431202</v>
      </c>
      <c r="R1988" s="1">
        <f t="shared" si="164"/>
        <v>2.0902777777737356</v>
      </c>
    </row>
    <row r="1989" spans="1:18" x14ac:dyDescent="0.35">
      <c r="A1989" s="1">
        <v>7228</v>
      </c>
      <c r="B1989" s="1">
        <v>146627</v>
      </c>
      <c r="C1989" s="1">
        <v>29526</v>
      </c>
      <c r="D1989" s="1">
        <v>12</v>
      </c>
      <c r="E1989" s="1">
        <v>1</v>
      </c>
      <c r="F1989" s="1">
        <v>393</v>
      </c>
      <c r="G1989" s="1" t="s">
        <v>12</v>
      </c>
      <c r="H1989" s="2">
        <v>41395.125</v>
      </c>
      <c r="I1989" s="2">
        <v>41396.125</v>
      </c>
      <c r="J1989" s="1">
        <v>1</v>
      </c>
      <c r="K1989" s="1">
        <v>0</v>
      </c>
      <c r="L1989" s="2">
        <v>41393.000694444447</v>
      </c>
      <c r="M1989" s="1">
        <v>0</v>
      </c>
      <c r="N1989" s="1">
        <f t="shared" si="160"/>
        <v>3</v>
      </c>
      <c r="O1989" s="1">
        <f t="shared" si="161"/>
        <v>3</v>
      </c>
      <c r="P1989" s="1">
        <f t="shared" si="162"/>
        <v>1</v>
      </c>
      <c r="Q1989" s="1">
        <f t="shared" si="163"/>
        <v>24</v>
      </c>
      <c r="R1989" s="1">
        <f t="shared" si="164"/>
        <v>2.1243055555532919</v>
      </c>
    </row>
    <row r="1990" spans="1:18" x14ac:dyDescent="0.35">
      <c r="A1990" s="1">
        <v>6783</v>
      </c>
      <c r="B1990" s="1">
        <v>155930</v>
      </c>
      <c r="C1990" s="1">
        <v>34454</v>
      </c>
      <c r="D1990" s="1">
        <v>12</v>
      </c>
      <c r="E1990" s="1">
        <v>2</v>
      </c>
      <c r="F1990" s="1">
        <v>1109</v>
      </c>
      <c r="G1990" s="1">
        <v>142</v>
      </c>
      <c r="H1990" s="2">
        <v>41447.75</v>
      </c>
      <c r="I1990" s="2">
        <v>41448</v>
      </c>
      <c r="J1990" s="1">
        <v>1</v>
      </c>
      <c r="K1990" s="1">
        <v>0</v>
      </c>
      <c r="L1990" s="2">
        <v>41445.606944444444</v>
      </c>
      <c r="M1990" s="1">
        <v>0</v>
      </c>
      <c r="N1990" s="1">
        <f t="shared" si="160"/>
        <v>6</v>
      </c>
      <c r="O1990" s="1">
        <f t="shared" si="161"/>
        <v>18</v>
      </c>
      <c r="P1990" s="1">
        <f t="shared" si="162"/>
        <v>0.25</v>
      </c>
      <c r="Q1990" s="1">
        <f t="shared" si="163"/>
        <v>6</v>
      </c>
      <c r="R1990" s="1">
        <f t="shared" si="164"/>
        <v>2.1430555555562023</v>
      </c>
    </row>
    <row r="1991" spans="1:18" x14ac:dyDescent="0.35">
      <c r="A1991" s="1">
        <v>7637</v>
      </c>
      <c r="B1991" s="1">
        <v>159514</v>
      </c>
      <c r="C1991" s="1">
        <v>34972</v>
      </c>
      <c r="D1991" s="1">
        <v>85</v>
      </c>
      <c r="E1991" s="1">
        <v>2</v>
      </c>
      <c r="F1991" s="1">
        <v>1243</v>
      </c>
      <c r="G1991" s="1">
        <v>1041</v>
      </c>
      <c r="H1991" s="2">
        <v>41466.760416666664</v>
      </c>
      <c r="I1991" s="2">
        <v>41466.787250000001</v>
      </c>
      <c r="J1991" s="1">
        <v>0</v>
      </c>
      <c r="K1991" s="1">
        <v>0</v>
      </c>
      <c r="L1991" s="2">
        <v>41464.57916666667</v>
      </c>
      <c r="M1991" s="1">
        <v>0</v>
      </c>
      <c r="N1991" s="1">
        <f t="shared" si="160"/>
        <v>4</v>
      </c>
      <c r="O1991" s="1">
        <f t="shared" si="161"/>
        <v>18</v>
      </c>
      <c r="P1991" s="1">
        <f t="shared" si="162"/>
        <v>2.6833333336981013E-2</v>
      </c>
      <c r="Q1991" s="1">
        <f t="shared" si="163"/>
        <v>0.64400000008754432</v>
      </c>
      <c r="R1991" s="1">
        <f t="shared" si="164"/>
        <v>2.1812499999941792</v>
      </c>
    </row>
    <row r="1992" spans="1:18" x14ac:dyDescent="0.35">
      <c r="A1992" s="1">
        <v>6246</v>
      </c>
      <c r="B1992" s="1">
        <v>170965</v>
      </c>
      <c r="C1992" s="1">
        <v>37984</v>
      </c>
      <c r="D1992" s="1">
        <v>89</v>
      </c>
      <c r="E1992" s="1">
        <v>2</v>
      </c>
      <c r="F1992" s="1">
        <v>689</v>
      </c>
      <c r="G1992" s="1">
        <v>1399</v>
      </c>
      <c r="H1992" s="2">
        <v>41521.6875</v>
      </c>
      <c r="I1992" s="2">
        <v>41521.713609999999</v>
      </c>
      <c r="J1992" s="1">
        <v>0</v>
      </c>
      <c r="K1992" s="1">
        <v>0</v>
      </c>
      <c r="L1992" s="2">
        <v>41519.456944444442</v>
      </c>
      <c r="M1992" s="1">
        <v>0</v>
      </c>
      <c r="N1992" s="1">
        <f t="shared" si="160"/>
        <v>3</v>
      </c>
      <c r="O1992" s="1">
        <f t="shared" si="161"/>
        <v>16</v>
      </c>
      <c r="P1992" s="1">
        <f t="shared" si="162"/>
        <v>2.6109999998880085E-2</v>
      </c>
      <c r="Q1992" s="1">
        <f t="shared" si="163"/>
        <v>0.62663999997312203</v>
      </c>
      <c r="R1992" s="1">
        <f t="shared" si="164"/>
        <v>2.2305555555576575</v>
      </c>
    </row>
    <row r="1993" spans="1:18" x14ac:dyDescent="0.35">
      <c r="A1993" s="1">
        <v>6675</v>
      </c>
      <c r="B1993" s="1">
        <v>153157</v>
      </c>
      <c r="C1993" s="1">
        <v>33014</v>
      </c>
      <c r="D1993" s="1">
        <v>12</v>
      </c>
      <c r="E1993" s="1">
        <v>1</v>
      </c>
      <c r="F1993" s="1">
        <v>585</v>
      </c>
      <c r="G1993" s="1" t="s">
        <v>12</v>
      </c>
      <c r="H1993" s="2">
        <v>41431.895833333336</v>
      </c>
      <c r="I1993" s="2">
        <v>41432</v>
      </c>
      <c r="J1993" s="1">
        <v>0</v>
      </c>
      <c r="K1993" s="1">
        <v>0</v>
      </c>
      <c r="L1993" s="2">
        <v>41429.654166666667</v>
      </c>
      <c r="M1993" s="1">
        <v>0</v>
      </c>
      <c r="N1993" s="1">
        <f t="shared" si="160"/>
        <v>4</v>
      </c>
      <c r="O1993" s="1">
        <f t="shared" si="161"/>
        <v>21</v>
      </c>
      <c r="P1993" s="1">
        <f t="shared" si="162"/>
        <v>0.10416666666424135</v>
      </c>
      <c r="Q1993" s="1">
        <f t="shared" si="163"/>
        <v>2.4999999999417923</v>
      </c>
      <c r="R1993" s="1">
        <f t="shared" si="164"/>
        <v>2.2416666666686069</v>
      </c>
    </row>
    <row r="1994" spans="1:18" x14ac:dyDescent="0.35">
      <c r="A1994" s="1">
        <v>6684</v>
      </c>
      <c r="B1994" s="1">
        <v>180982</v>
      </c>
      <c r="C1994" s="1">
        <v>46183</v>
      </c>
      <c r="D1994" s="1">
        <v>12</v>
      </c>
      <c r="E1994" s="1">
        <v>2</v>
      </c>
      <c r="F1994" s="1">
        <v>393</v>
      </c>
      <c r="G1994" s="1">
        <v>136</v>
      </c>
      <c r="H1994" s="2">
        <v>41574.854166666664</v>
      </c>
      <c r="I1994" s="2">
        <v>41574.976410000003</v>
      </c>
      <c r="J1994" s="1">
        <v>1</v>
      </c>
      <c r="K1994" s="1">
        <v>0</v>
      </c>
      <c r="L1994" s="2">
        <v>41572.605555555558</v>
      </c>
      <c r="M1994" s="1">
        <v>0</v>
      </c>
      <c r="N1994" s="1">
        <f t="shared" si="160"/>
        <v>7</v>
      </c>
      <c r="O1994" s="1">
        <f t="shared" si="161"/>
        <v>20</v>
      </c>
      <c r="P1994" s="1">
        <f t="shared" si="162"/>
        <v>0.12224333333870163</v>
      </c>
      <c r="Q1994" s="1">
        <f t="shared" si="163"/>
        <v>2.9338400001288392</v>
      </c>
      <c r="R1994" s="1">
        <f t="shared" si="164"/>
        <v>2.2486111111065838</v>
      </c>
    </row>
    <row r="1995" spans="1:18" x14ac:dyDescent="0.35">
      <c r="A1995" s="1">
        <v>7400</v>
      </c>
      <c r="B1995" s="1">
        <v>171230</v>
      </c>
      <c r="C1995" s="1">
        <v>41415</v>
      </c>
      <c r="D1995" s="1">
        <v>12</v>
      </c>
      <c r="E1995" s="1">
        <v>2</v>
      </c>
      <c r="F1995" s="1">
        <v>1371</v>
      </c>
      <c r="G1995" s="1">
        <v>1062</v>
      </c>
      <c r="H1995" s="2">
        <v>41522.895833333336</v>
      </c>
      <c r="I1995" s="2">
        <v>41522.946219999998</v>
      </c>
      <c r="J1995" s="1">
        <v>1</v>
      </c>
      <c r="K1995" s="1">
        <v>0</v>
      </c>
      <c r="L1995" s="2">
        <v>41520.629861111112</v>
      </c>
      <c r="M1995" s="1">
        <v>0</v>
      </c>
      <c r="N1995" s="1">
        <f t="shared" si="160"/>
        <v>4</v>
      </c>
      <c r="O1995" s="1">
        <f t="shared" si="161"/>
        <v>21</v>
      </c>
      <c r="P1995" s="1">
        <f t="shared" si="162"/>
        <v>5.0386666662234347E-2</v>
      </c>
      <c r="Q1995" s="1">
        <f t="shared" si="163"/>
        <v>1.2092799998936243</v>
      </c>
      <c r="R1995" s="1">
        <f t="shared" si="164"/>
        <v>2.265972222223354</v>
      </c>
    </row>
    <row r="1996" spans="1:18" x14ac:dyDescent="0.35">
      <c r="A1996" s="1">
        <v>5599</v>
      </c>
      <c r="B1996" s="1">
        <v>165785</v>
      </c>
      <c r="C1996" s="1">
        <v>38891</v>
      </c>
      <c r="D1996" s="1">
        <v>12</v>
      </c>
      <c r="E1996" s="1">
        <v>2</v>
      </c>
      <c r="F1996" s="1">
        <v>176</v>
      </c>
      <c r="G1996" s="1">
        <v>1010</v>
      </c>
      <c r="H1996" s="2">
        <v>41497.791666666664</v>
      </c>
      <c r="I1996" s="2">
        <v>41497.82604</v>
      </c>
      <c r="J1996" s="1">
        <v>0</v>
      </c>
      <c r="K1996" s="1">
        <v>0</v>
      </c>
      <c r="L1996" s="2">
        <v>41495.517361111109</v>
      </c>
      <c r="M1996" s="1">
        <v>0</v>
      </c>
      <c r="N1996" s="1">
        <f t="shared" si="160"/>
        <v>7</v>
      </c>
      <c r="O1996" s="1">
        <f t="shared" si="161"/>
        <v>19</v>
      </c>
      <c r="P1996" s="1">
        <f t="shared" si="162"/>
        <v>3.437333333567949E-2</v>
      </c>
      <c r="Q1996" s="1">
        <f t="shared" si="163"/>
        <v>0.82496000005630776</v>
      </c>
      <c r="R1996" s="1">
        <f t="shared" si="164"/>
        <v>2.2743055555547471</v>
      </c>
    </row>
    <row r="1997" spans="1:18" x14ac:dyDescent="0.35">
      <c r="A1997" s="1">
        <v>7463</v>
      </c>
      <c r="B1997" s="1">
        <v>180295</v>
      </c>
      <c r="C1997" s="1">
        <v>42326</v>
      </c>
      <c r="D1997" s="1">
        <v>12</v>
      </c>
      <c r="E1997" s="1">
        <v>2</v>
      </c>
      <c r="F1997" s="1">
        <v>1365</v>
      </c>
      <c r="G1997" s="1">
        <v>499</v>
      </c>
      <c r="H1997" s="2">
        <v>41570.770833333336</v>
      </c>
      <c r="I1997" s="2">
        <v>41570.806049999999</v>
      </c>
      <c r="J1997" s="1">
        <v>0</v>
      </c>
      <c r="K1997" s="1">
        <v>0</v>
      </c>
      <c r="L1997" s="2">
        <v>41568.48541666667</v>
      </c>
      <c r="M1997" s="1">
        <v>0</v>
      </c>
      <c r="N1997" s="1">
        <f t="shared" si="160"/>
        <v>3</v>
      </c>
      <c r="O1997" s="1">
        <f t="shared" si="161"/>
        <v>18</v>
      </c>
      <c r="P1997" s="1">
        <f t="shared" si="162"/>
        <v>3.5216666663473006E-2</v>
      </c>
      <c r="Q1997" s="1">
        <f t="shared" si="163"/>
        <v>0.84519999992335215</v>
      </c>
      <c r="R1997" s="1">
        <f t="shared" si="164"/>
        <v>2.2854166666656965</v>
      </c>
    </row>
    <row r="1998" spans="1:18" x14ac:dyDescent="0.35">
      <c r="A1998" s="1">
        <v>6536</v>
      </c>
      <c r="B1998" s="1">
        <v>162804</v>
      </c>
      <c r="C1998" s="1">
        <v>37637</v>
      </c>
      <c r="D1998" s="1">
        <v>65</v>
      </c>
      <c r="E1998" s="1">
        <v>2</v>
      </c>
      <c r="F1998" s="1">
        <v>393</v>
      </c>
      <c r="G1998" s="1">
        <v>516</v>
      </c>
      <c r="H1998" s="2">
        <v>41483.927083333336</v>
      </c>
      <c r="I1998" s="2">
        <v>41483.983059999999</v>
      </c>
      <c r="J1998" s="1">
        <v>1</v>
      </c>
      <c r="K1998" s="1">
        <v>0</v>
      </c>
      <c r="L1998" s="2">
        <v>41481.609027777777</v>
      </c>
      <c r="M1998" s="1">
        <v>0</v>
      </c>
      <c r="N1998" s="1">
        <f t="shared" si="160"/>
        <v>7</v>
      </c>
      <c r="O1998" s="1">
        <f t="shared" si="161"/>
        <v>22</v>
      </c>
      <c r="P1998" s="1">
        <f t="shared" si="162"/>
        <v>5.5976666662900243E-2</v>
      </c>
      <c r="Q1998" s="1">
        <f t="shared" si="163"/>
        <v>1.3434399999096058</v>
      </c>
      <c r="R1998" s="1">
        <f t="shared" si="164"/>
        <v>2.3180555555591127</v>
      </c>
    </row>
    <row r="1999" spans="1:18" x14ac:dyDescent="0.35">
      <c r="A1999" s="1">
        <v>7737</v>
      </c>
      <c r="B1999" s="1">
        <v>180498</v>
      </c>
      <c r="C1999" s="1">
        <v>32675</v>
      </c>
      <c r="D1999" s="1">
        <v>12</v>
      </c>
      <c r="E1999" s="1">
        <v>2</v>
      </c>
      <c r="F1999" s="1">
        <v>625</v>
      </c>
      <c r="G1999" s="1">
        <v>393</v>
      </c>
      <c r="H1999" s="2">
        <v>41572.125</v>
      </c>
      <c r="I1999" s="2">
        <v>41572.184849999998</v>
      </c>
      <c r="J1999" s="1">
        <v>0</v>
      </c>
      <c r="K1999" s="1">
        <v>0</v>
      </c>
      <c r="L1999" s="2">
        <v>41569.801388888889</v>
      </c>
      <c r="M1999" s="1">
        <v>0</v>
      </c>
      <c r="N1999" s="1">
        <f t="shared" si="160"/>
        <v>5</v>
      </c>
      <c r="O1999" s="1">
        <f t="shared" si="161"/>
        <v>3</v>
      </c>
      <c r="P1999" s="1">
        <f t="shared" si="162"/>
        <v>5.9849999997823033E-2</v>
      </c>
      <c r="Q1999" s="1">
        <f t="shared" si="163"/>
        <v>1.4363999999477528</v>
      </c>
      <c r="R1999" s="1">
        <f t="shared" si="164"/>
        <v>2.3236111111109494</v>
      </c>
    </row>
    <row r="2000" spans="1:18" x14ac:dyDescent="0.35">
      <c r="A2000" s="1">
        <v>7803</v>
      </c>
      <c r="B2000" s="1">
        <v>158217</v>
      </c>
      <c r="C2000" s="1">
        <v>34936</v>
      </c>
      <c r="D2000" s="1">
        <v>89</v>
      </c>
      <c r="E2000" s="1">
        <v>2</v>
      </c>
      <c r="F2000" s="1">
        <v>1388</v>
      </c>
      <c r="G2000" s="1">
        <v>393</v>
      </c>
      <c r="H2000" s="2">
        <v>41461.135416666664</v>
      </c>
      <c r="I2000" s="2">
        <v>41461.240429999998</v>
      </c>
      <c r="J2000" s="1">
        <v>1</v>
      </c>
      <c r="K2000" s="1">
        <v>0</v>
      </c>
      <c r="L2000" s="2">
        <v>41458.806944444441</v>
      </c>
      <c r="M2000" s="1">
        <v>0</v>
      </c>
      <c r="N2000" s="1">
        <f t="shared" si="160"/>
        <v>6</v>
      </c>
      <c r="O2000" s="1">
        <f t="shared" si="161"/>
        <v>3</v>
      </c>
      <c r="P2000" s="1">
        <f t="shared" si="162"/>
        <v>0.10501333333377261</v>
      </c>
      <c r="Q2000" s="1">
        <f t="shared" si="163"/>
        <v>2.5203200000105426</v>
      </c>
      <c r="R2000" s="1">
        <f t="shared" si="164"/>
        <v>2.328472222223354</v>
      </c>
    </row>
    <row r="2001" spans="1:18" x14ac:dyDescent="0.35">
      <c r="A2001" s="1">
        <v>6899</v>
      </c>
      <c r="B2001" s="1">
        <v>161015</v>
      </c>
      <c r="C2001" s="1">
        <v>36774</v>
      </c>
      <c r="D2001" s="1">
        <v>65</v>
      </c>
      <c r="E2001" s="1">
        <v>2</v>
      </c>
      <c r="F2001" s="1">
        <v>393</v>
      </c>
      <c r="G2001" s="1">
        <v>625</v>
      </c>
      <c r="H2001" s="2">
        <v>41474.395833333336</v>
      </c>
      <c r="I2001" s="2">
        <v>41474.48977</v>
      </c>
      <c r="J2001" s="1">
        <v>0</v>
      </c>
      <c r="K2001" s="1">
        <v>0</v>
      </c>
      <c r="L2001" s="2">
        <v>41472.05972222222</v>
      </c>
      <c r="M2001" s="1">
        <v>0</v>
      </c>
      <c r="N2001" s="1">
        <f t="shared" si="160"/>
        <v>5</v>
      </c>
      <c r="O2001" s="1">
        <f t="shared" si="161"/>
        <v>9</v>
      </c>
      <c r="P2001" s="1">
        <f t="shared" si="162"/>
        <v>9.3936666664376389E-2</v>
      </c>
      <c r="Q2001" s="1">
        <f t="shared" si="163"/>
        <v>2.2544799999450333</v>
      </c>
      <c r="R2001" s="1">
        <f t="shared" si="164"/>
        <v>2.336111111115315</v>
      </c>
    </row>
    <row r="2002" spans="1:18" x14ac:dyDescent="0.35">
      <c r="A2002" s="1">
        <v>5861</v>
      </c>
      <c r="B2002" s="1">
        <v>170442</v>
      </c>
      <c r="C2002" s="1">
        <v>34972</v>
      </c>
      <c r="D2002" s="1">
        <v>89</v>
      </c>
      <c r="E2002" s="1">
        <v>2</v>
      </c>
      <c r="F2002" s="1">
        <v>1243</v>
      </c>
      <c r="G2002" s="1">
        <v>1041</v>
      </c>
      <c r="H2002" s="2">
        <v>41519.760416666664</v>
      </c>
      <c r="I2002" s="2">
        <v>41519.79722</v>
      </c>
      <c r="J2002" s="1">
        <v>0</v>
      </c>
      <c r="K2002" s="1">
        <v>0</v>
      </c>
      <c r="L2002" s="2">
        <v>41517.407638888886</v>
      </c>
      <c r="M2002" s="1">
        <v>0</v>
      </c>
      <c r="N2002" s="1">
        <f t="shared" si="160"/>
        <v>1</v>
      </c>
      <c r="O2002" s="1">
        <f t="shared" si="161"/>
        <v>18</v>
      </c>
      <c r="P2002" s="1">
        <f t="shared" si="162"/>
        <v>3.6803333336138166E-2</v>
      </c>
      <c r="Q2002" s="1">
        <f t="shared" si="163"/>
        <v>0.883280000067316</v>
      </c>
      <c r="R2002" s="1">
        <f t="shared" si="164"/>
        <v>2.3527777777781012</v>
      </c>
    </row>
    <row r="2003" spans="1:18" x14ac:dyDescent="0.35">
      <c r="A2003" s="1">
        <v>5695</v>
      </c>
      <c r="B2003" s="1">
        <v>185087</v>
      </c>
      <c r="C2003" s="1">
        <v>47481</v>
      </c>
      <c r="D2003" s="1">
        <v>12</v>
      </c>
      <c r="E2003" s="1">
        <v>2</v>
      </c>
      <c r="F2003" s="1">
        <v>846</v>
      </c>
      <c r="G2003" s="1">
        <v>776</v>
      </c>
      <c r="H2003" s="2">
        <v>41598.875</v>
      </c>
      <c r="I2003" s="2">
        <v>41598.934549999998</v>
      </c>
      <c r="J2003" s="1">
        <v>0</v>
      </c>
      <c r="K2003" s="1">
        <v>0</v>
      </c>
      <c r="L2003" s="2">
        <v>41596.497916666667</v>
      </c>
      <c r="M2003" s="1">
        <v>0</v>
      </c>
      <c r="N2003" s="1">
        <f t="shared" si="160"/>
        <v>3</v>
      </c>
      <c r="O2003" s="1">
        <f t="shared" si="161"/>
        <v>21</v>
      </c>
      <c r="P2003" s="1">
        <f t="shared" si="162"/>
        <v>5.9549999998125713E-2</v>
      </c>
      <c r="Q2003" s="1">
        <f t="shared" si="163"/>
        <v>1.4291999999550171</v>
      </c>
      <c r="R2003" s="1">
        <f t="shared" si="164"/>
        <v>2.3770833333328483</v>
      </c>
    </row>
    <row r="2004" spans="1:18" x14ac:dyDescent="0.35">
      <c r="A2004" s="1">
        <v>7491</v>
      </c>
      <c r="B2004" s="1">
        <v>181748</v>
      </c>
      <c r="C2004" s="1">
        <v>46598</v>
      </c>
      <c r="D2004" s="1">
        <v>12</v>
      </c>
      <c r="E2004" s="1">
        <v>2</v>
      </c>
      <c r="F2004" s="1">
        <v>1083</v>
      </c>
      <c r="G2004" s="1">
        <v>393</v>
      </c>
      <c r="H2004" s="2">
        <v>41579.197916666664</v>
      </c>
      <c r="I2004" s="2">
        <v>41579.256029999997</v>
      </c>
      <c r="J2004" s="1">
        <v>1</v>
      </c>
      <c r="K2004" s="1">
        <v>0</v>
      </c>
      <c r="L2004" s="2">
        <v>41576.818749999999</v>
      </c>
      <c r="M2004" s="1">
        <v>0</v>
      </c>
      <c r="N2004" s="1">
        <f t="shared" si="160"/>
        <v>5</v>
      </c>
      <c r="O2004" s="1">
        <f t="shared" si="161"/>
        <v>4</v>
      </c>
      <c r="P2004" s="1">
        <f t="shared" si="162"/>
        <v>5.8113333332585171E-2</v>
      </c>
      <c r="Q2004" s="1">
        <f t="shared" si="163"/>
        <v>1.3947199999820441</v>
      </c>
      <c r="R2004" s="1">
        <f t="shared" si="164"/>
        <v>2.3791666666656965</v>
      </c>
    </row>
    <row r="2005" spans="1:18" x14ac:dyDescent="0.35">
      <c r="A2005" s="1">
        <v>6445</v>
      </c>
      <c r="B2005" s="1">
        <v>158596</v>
      </c>
      <c r="C2005" s="1">
        <v>35717</v>
      </c>
      <c r="D2005" s="1">
        <v>12</v>
      </c>
      <c r="E2005" s="1">
        <v>2</v>
      </c>
      <c r="F2005" s="1">
        <v>1156</v>
      </c>
      <c r="G2005" s="1">
        <v>393</v>
      </c>
      <c r="H2005" s="2">
        <v>41463.125</v>
      </c>
      <c r="I2005" s="2">
        <v>41463.151530000003</v>
      </c>
      <c r="J2005" s="1">
        <v>1</v>
      </c>
      <c r="K2005" s="1">
        <v>0</v>
      </c>
      <c r="L2005" s="2">
        <v>41460.742361111108</v>
      </c>
      <c r="M2005" s="1">
        <v>0</v>
      </c>
      <c r="N2005" s="1">
        <f t="shared" si="160"/>
        <v>1</v>
      </c>
      <c r="O2005" s="1">
        <f t="shared" si="161"/>
        <v>3</v>
      </c>
      <c r="P2005" s="1">
        <f t="shared" si="162"/>
        <v>2.6530000002821907E-2</v>
      </c>
      <c r="Q2005" s="1">
        <f t="shared" si="163"/>
        <v>0.63672000006772578</v>
      </c>
      <c r="R2005" s="1">
        <f t="shared" si="164"/>
        <v>2.382638888891961</v>
      </c>
    </row>
    <row r="2006" spans="1:18" x14ac:dyDescent="0.35">
      <c r="A2006" s="1">
        <v>5750</v>
      </c>
      <c r="B2006" s="1">
        <v>163283</v>
      </c>
      <c r="C2006" s="1">
        <v>27458</v>
      </c>
      <c r="D2006" s="1">
        <v>12</v>
      </c>
      <c r="E2006" s="1">
        <v>2</v>
      </c>
      <c r="F2006" s="1">
        <v>1285</v>
      </c>
      <c r="G2006" s="1">
        <v>1330</v>
      </c>
      <c r="H2006" s="2">
        <v>41486.708333333336</v>
      </c>
      <c r="I2006" s="2">
        <v>41486.731240000001</v>
      </c>
      <c r="J2006" s="1">
        <v>0</v>
      </c>
      <c r="K2006" s="1">
        <v>0</v>
      </c>
      <c r="L2006" s="2">
        <v>41484.324305555558</v>
      </c>
      <c r="M2006" s="1">
        <v>0</v>
      </c>
      <c r="N2006" s="1">
        <f t="shared" si="160"/>
        <v>3</v>
      </c>
      <c r="O2006" s="1">
        <f t="shared" si="161"/>
        <v>17</v>
      </c>
      <c r="P2006" s="1">
        <f t="shared" si="162"/>
        <v>2.2906666665221564E-2</v>
      </c>
      <c r="Q2006" s="1">
        <f t="shared" si="163"/>
        <v>0.54975999996531755</v>
      </c>
      <c r="R2006" s="1">
        <f t="shared" si="164"/>
        <v>2.3840277777781012</v>
      </c>
    </row>
    <row r="2007" spans="1:18" x14ac:dyDescent="0.35">
      <c r="A2007" s="1">
        <v>5601</v>
      </c>
      <c r="B2007" s="1">
        <v>171353</v>
      </c>
      <c r="C2007" s="1">
        <v>41485</v>
      </c>
      <c r="D2007" s="1">
        <v>24</v>
      </c>
      <c r="E2007" s="1">
        <v>2</v>
      </c>
      <c r="F2007" s="1">
        <v>363</v>
      </c>
      <c r="G2007" s="1">
        <v>1192</v>
      </c>
      <c r="H2007" s="2">
        <v>41523.760416666664</v>
      </c>
      <c r="I2007" s="2">
        <v>41523.876519999998</v>
      </c>
      <c r="J2007" s="1">
        <v>0</v>
      </c>
      <c r="K2007" s="1">
        <v>0</v>
      </c>
      <c r="L2007" s="2">
        <v>41521.368750000001</v>
      </c>
      <c r="M2007" s="1">
        <v>0</v>
      </c>
      <c r="N2007" s="1">
        <f t="shared" si="160"/>
        <v>5</v>
      </c>
      <c r="O2007" s="1">
        <f t="shared" si="161"/>
        <v>18</v>
      </c>
      <c r="P2007" s="1">
        <f t="shared" si="162"/>
        <v>0.11610333333374001</v>
      </c>
      <c r="Q2007" s="1">
        <f t="shared" si="163"/>
        <v>2.7864800000097603</v>
      </c>
      <c r="R2007" s="1">
        <f t="shared" si="164"/>
        <v>2.3916666666627862</v>
      </c>
    </row>
    <row r="2008" spans="1:18" x14ac:dyDescent="0.35">
      <c r="A2008" s="1">
        <v>5360</v>
      </c>
      <c r="B2008" s="1">
        <v>171360</v>
      </c>
      <c r="C2008" s="1">
        <v>41490</v>
      </c>
      <c r="D2008" s="1">
        <v>87</v>
      </c>
      <c r="E2008" s="1">
        <v>1</v>
      </c>
      <c r="F2008" s="1">
        <v>83</v>
      </c>
      <c r="G2008" s="1" t="s">
        <v>12</v>
      </c>
      <c r="H2008" s="2">
        <v>41523.791666666664</v>
      </c>
      <c r="I2008" s="2">
        <v>41526.999309999999</v>
      </c>
      <c r="J2008" s="1">
        <v>0</v>
      </c>
      <c r="K2008" s="1">
        <v>0</v>
      </c>
      <c r="L2008" s="2">
        <v>41521.397916666669</v>
      </c>
      <c r="M2008" s="1">
        <v>0</v>
      </c>
      <c r="N2008" s="1">
        <f t="shared" si="160"/>
        <v>5</v>
      </c>
      <c r="O2008" s="1">
        <f t="shared" si="161"/>
        <v>19</v>
      </c>
      <c r="P2008" s="1">
        <f t="shared" si="162"/>
        <v>3.2076433333349996</v>
      </c>
      <c r="Q2008" s="1">
        <f t="shared" si="163"/>
        <v>76.983440000039991</v>
      </c>
      <c r="R2008" s="1">
        <f t="shared" si="164"/>
        <v>2.3937499999956344</v>
      </c>
    </row>
    <row r="2009" spans="1:18" x14ac:dyDescent="0.35">
      <c r="A2009" s="1">
        <v>6002</v>
      </c>
      <c r="B2009" s="1">
        <v>171948</v>
      </c>
      <c r="C2009" s="1">
        <v>33764</v>
      </c>
      <c r="D2009" s="1">
        <v>89</v>
      </c>
      <c r="E2009" s="1">
        <v>2</v>
      </c>
      <c r="F2009" s="1">
        <v>393</v>
      </c>
      <c r="G2009" s="1">
        <v>1239</v>
      </c>
      <c r="H2009" s="2">
        <v>41526.0625</v>
      </c>
      <c r="I2009" s="2">
        <v>41526.108899999999</v>
      </c>
      <c r="J2009" s="1">
        <v>0</v>
      </c>
      <c r="K2009" s="1">
        <v>0</v>
      </c>
      <c r="L2009" s="2">
        <v>41523.660416666666</v>
      </c>
      <c r="M2009" s="1">
        <v>0</v>
      </c>
      <c r="N2009" s="1">
        <f t="shared" si="160"/>
        <v>1</v>
      </c>
      <c r="O2009" s="1">
        <f t="shared" si="161"/>
        <v>1</v>
      </c>
      <c r="P2009" s="1">
        <f t="shared" si="162"/>
        <v>4.6399999999266583E-2</v>
      </c>
      <c r="Q2009" s="1">
        <f t="shared" si="163"/>
        <v>1.113599999982398</v>
      </c>
      <c r="R2009" s="1">
        <f t="shared" si="164"/>
        <v>2.4020833333343035</v>
      </c>
    </row>
    <row r="2010" spans="1:18" x14ac:dyDescent="0.35">
      <c r="A2010" s="1">
        <v>7121</v>
      </c>
      <c r="B2010" s="1">
        <v>156096</v>
      </c>
      <c r="C2010" s="1">
        <v>23940</v>
      </c>
      <c r="D2010" s="1">
        <v>12</v>
      </c>
      <c r="E2010" s="1">
        <v>2</v>
      </c>
      <c r="F2010" s="1">
        <v>393</v>
      </c>
      <c r="G2010" s="1">
        <v>1165</v>
      </c>
      <c r="H2010" s="2">
        <v>41448.927083333336</v>
      </c>
      <c r="I2010" s="2">
        <v>41449</v>
      </c>
      <c r="J2010" s="1">
        <v>1</v>
      </c>
      <c r="K2010" s="1">
        <v>0</v>
      </c>
      <c r="L2010" s="2">
        <v>41446.524305555555</v>
      </c>
      <c r="M2010" s="1">
        <v>0</v>
      </c>
      <c r="N2010" s="1">
        <f t="shared" si="160"/>
        <v>7</v>
      </c>
      <c r="O2010" s="1">
        <f t="shared" si="161"/>
        <v>22</v>
      </c>
      <c r="P2010" s="1">
        <f t="shared" si="162"/>
        <v>7.2916666664241347E-2</v>
      </c>
      <c r="Q2010" s="1">
        <f t="shared" si="163"/>
        <v>1.7499999999417923</v>
      </c>
      <c r="R2010" s="1">
        <f t="shared" si="164"/>
        <v>2.4027777777810115</v>
      </c>
    </row>
    <row r="2011" spans="1:18" x14ac:dyDescent="0.35">
      <c r="A2011" s="1">
        <v>6315</v>
      </c>
      <c r="B2011" s="1">
        <v>184044</v>
      </c>
      <c r="C2011" s="1">
        <v>47138</v>
      </c>
      <c r="D2011" s="1">
        <v>90</v>
      </c>
      <c r="E2011" s="1">
        <v>2</v>
      </c>
      <c r="F2011" s="1">
        <v>83</v>
      </c>
      <c r="G2011" s="1">
        <v>1166</v>
      </c>
      <c r="H2011" s="2">
        <v>41591.833333333336</v>
      </c>
      <c r="I2011" s="2">
        <v>41591.875509999998</v>
      </c>
      <c r="J2011" s="1">
        <v>0</v>
      </c>
      <c r="K2011" s="1">
        <v>0</v>
      </c>
      <c r="L2011" s="2">
        <v>41589.429861111108</v>
      </c>
      <c r="M2011" s="1">
        <v>0</v>
      </c>
      <c r="N2011" s="1">
        <f t="shared" si="160"/>
        <v>3</v>
      </c>
      <c r="O2011" s="1">
        <f t="shared" si="161"/>
        <v>20</v>
      </c>
      <c r="P2011" s="1">
        <f t="shared" si="162"/>
        <v>4.21766666622716E-2</v>
      </c>
      <c r="Q2011" s="1">
        <f t="shared" si="163"/>
        <v>1.0122399998945184</v>
      </c>
      <c r="R2011" s="1">
        <f t="shared" si="164"/>
        <v>2.4034722222277196</v>
      </c>
    </row>
    <row r="2012" spans="1:18" x14ac:dyDescent="0.35">
      <c r="A2012" s="1">
        <v>6791</v>
      </c>
      <c r="B2012" s="1">
        <v>173797</v>
      </c>
      <c r="C2012" s="1">
        <v>29648</v>
      </c>
      <c r="D2012" s="1">
        <v>85</v>
      </c>
      <c r="E2012" s="1">
        <v>3</v>
      </c>
      <c r="F2012" s="1">
        <v>994</v>
      </c>
      <c r="G2012" s="1" t="s">
        <v>12</v>
      </c>
      <c r="H2012" s="2">
        <v>41535.302083333336</v>
      </c>
      <c r="I2012" s="2">
        <v>41535.46875</v>
      </c>
      <c r="J2012" s="1">
        <v>0</v>
      </c>
      <c r="K2012" s="1">
        <v>0</v>
      </c>
      <c r="L2012" s="2">
        <v>41532.894444444442</v>
      </c>
      <c r="M2012" s="1">
        <v>0</v>
      </c>
      <c r="N2012" s="1">
        <f t="shared" si="160"/>
        <v>3</v>
      </c>
      <c r="O2012" s="1">
        <f t="shared" si="161"/>
        <v>7</v>
      </c>
      <c r="P2012" s="1">
        <f t="shared" si="162"/>
        <v>0.16666666666424135</v>
      </c>
      <c r="Q2012" s="1">
        <f t="shared" si="163"/>
        <v>3.9999999999417923</v>
      </c>
      <c r="R2012" s="1">
        <f t="shared" si="164"/>
        <v>2.4076388888934162</v>
      </c>
    </row>
    <row r="2013" spans="1:18" x14ac:dyDescent="0.35">
      <c r="A2013" s="1">
        <v>6073</v>
      </c>
      <c r="B2013" s="1">
        <v>180835</v>
      </c>
      <c r="C2013" s="1">
        <v>46090</v>
      </c>
      <c r="D2013" s="1">
        <v>12</v>
      </c>
      <c r="E2013" s="1">
        <v>2</v>
      </c>
      <c r="F2013" s="1">
        <v>122</v>
      </c>
      <c r="G2013" s="1">
        <v>393</v>
      </c>
      <c r="H2013" s="2">
        <v>41574.208333333336</v>
      </c>
      <c r="I2013" s="2">
        <v>41574.241900000001</v>
      </c>
      <c r="J2013" s="1">
        <v>1</v>
      </c>
      <c r="K2013" s="1">
        <v>0</v>
      </c>
      <c r="L2013" s="2">
        <v>41571.792361111111</v>
      </c>
      <c r="M2013" s="1">
        <v>0</v>
      </c>
      <c r="N2013" s="1">
        <f t="shared" si="160"/>
        <v>7</v>
      </c>
      <c r="O2013" s="1">
        <f t="shared" si="161"/>
        <v>5</v>
      </c>
      <c r="P2013" s="1">
        <f t="shared" si="162"/>
        <v>3.3566666665137745E-2</v>
      </c>
      <c r="Q2013" s="1">
        <f t="shared" si="163"/>
        <v>0.80559999996330589</v>
      </c>
      <c r="R2013" s="1">
        <f t="shared" si="164"/>
        <v>2.4159722222248092</v>
      </c>
    </row>
    <row r="2014" spans="1:18" x14ac:dyDescent="0.35">
      <c r="A2014" s="1">
        <v>5397</v>
      </c>
      <c r="B2014" s="1">
        <v>136066</v>
      </c>
      <c r="C2014" s="1">
        <v>1768</v>
      </c>
      <c r="D2014" s="1">
        <v>65</v>
      </c>
      <c r="E2014" s="1">
        <v>1</v>
      </c>
      <c r="F2014" s="1">
        <v>363</v>
      </c>
      <c r="G2014" s="1" t="s">
        <v>12</v>
      </c>
      <c r="H2014" s="2">
        <v>41308.270833333336</v>
      </c>
      <c r="I2014" s="2">
        <v>41313.270830000001</v>
      </c>
      <c r="J2014" s="1">
        <v>0</v>
      </c>
      <c r="K2014" s="1">
        <v>0</v>
      </c>
      <c r="L2014" s="2">
        <v>41305.833333333336</v>
      </c>
      <c r="M2014" s="1">
        <v>0</v>
      </c>
      <c r="N2014" s="1">
        <f t="shared" si="160"/>
        <v>7</v>
      </c>
      <c r="O2014" s="1">
        <f t="shared" si="161"/>
        <v>6</v>
      </c>
      <c r="P2014" s="1">
        <f t="shared" si="162"/>
        <v>4.9999966666655382</v>
      </c>
      <c r="Q2014" s="1">
        <f t="shared" si="163"/>
        <v>119.99991999997292</v>
      </c>
      <c r="R2014" s="1">
        <f t="shared" si="164"/>
        <v>2.4375</v>
      </c>
    </row>
    <row r="2015" spans="1:18" x14ac:dyDescent="0.35">
      <c r="A2015" s="1">
        <v>6112</v>
      </c>
      <c r="B2015" s="1">
        <v>159919</v>
      </c>
      <c r="C2015" s="1">
        <v>36265</v>
      </c>
      <c r="D2015" s="1">
        <v>87</v>
      </c>
      <c r="E2015" s="1">
        <v>3</v>
      </c>
      <c r="F2015" s="1">
        <v>1237</v>
      </c>
      <c r="G2015" s="1" t="s">
        <v>12</v>
      </c>
      <c r="H2015" s="2">
        <v>41469.0625</v>
      </c>
      <c r="I2015" s="2">
        <v>41469.4375</v>
      </c>
      <c r="J2015" s="1">
        <v>1</v>
      </c>
      <c r="K2015" s="1">
        <v>0</v>
      </c>
      <c r="L2015" s="2">
        <v>41466.623611111114</v>
      </c>
      <c r="M2015" s="1">
        <v>0</v>
      </c>
      <c r="N2015" s="1">
        <f t="shared" si="160"/>
        <v>7</v>
      </c>
      <c r="O2015" s="1">
        <f t="shared" si="161"/>
        <v>1</v>
      </c>
      <c r="P2015" s="1">
        <f t="shared" si="162"/>
        <v>0.375</v>
      </c>
      <c r="Q2015" s="1">
        <f t="shared" si="163"/>
        <v>9</v>
      </c>
      <c r="R2015" s="1">
        <f t="shared" si="164"/>
        <v>2.4388888888861402</v>
      </c>
    </row>
    <row r="2016" spans="1:18" x14ac:dyDescent="0.35">
      <c r="A2016" s="1">
        <v>5600</v>
      </c>
      <c r="B2016" s="1">
        <v>156388</v>
      </c>
      <c r="C2016" s="1">
        <v>34660</v>
      </c>
      <c r="D2016" s="1">
        <v>54</v>
      </c>
      <c r="E2016" s="1">
        <v>1</v>
      </c>
      <c r="F2016" s="1">
        <v>1096</v>
      </c>
      <c r="G2016" s="1" t="s">
        <v>12</v>
      </c>
      <c r="H2016" s="2">
        <v>41450.25</v>
      </c>
      <c r="I2016" s="2">
        <v>41452</v>
      </c>
      <c r="J2016" s="1">
        <v>1</v>
      </c>
      <c r="K2016" s="1">
        <v>0</v>
      </c>
      <c r="L2016" s="2">
        <v>41447.803472222222</v>
      </c>
      <c r="M2016" s="1">
        <v>0</v>
      </c>
      <c r="N2016" s="1">
        <f t="shared" si="160"/>
        <v>2</v>
      </c>
      <c r="O2016" s="1">
        <f t="shared" si="161"/>
        <v>6</v>
      </c>
      <c r="P2016" s="1">
        <f t="shared" si="162"/>
        <v>1.75</v>
      </c>
      <c r="Q2016" s="1">
        <f t="shared" si="163"/>
        <v>42</v>
      </c>
      <c r="R2016" s="1">
        <f t="shared" si="164"/>
        <v>2.4465277777781012</v>
      </c>
    </row>
    <row r="2017" spans="1:18" x14ac:dyDescent="0.35">
      <c r="A2017" s="1">
        <v>6298</v>
      </c>
      <c r="B2017" s="1">
        <v>173753</v>
      </c>
      <c r="C2017" s="1">
        <v>29648</v>
      </c>
      <c r="D2017" s="1">
        <v>12</v>
      </c>
      <c r="E2017" s="1">
        <v>3</v>
      </c>
      <c r="F2017" s="1">
        <v>1010</v>
      </c>
      <c r="G2017" s="1" t="s">
        <v>12</v>
      </c>
      <c r="H2017" s="2">
        <v>41535.302083333336</v>
      </c>
      <c r="I2017" s="2">
        <v>41535.368649999997</v>
      </c>
      <c r="J2017" s="1">
        <v>0</v>
      </c>
      <c r="K2017" s="1">
        <v>0</v>
      </c>
      <c r="L2017" s="2">
        <v>41532.850694444445</v>
      </c>
      <c r="M2017" s="1">
        <v>0</v>
      </c>
      <c r="N2017" s="1">
        <f t="shared" si="160"/>
        <v>3</v>
      </c>
      <c r="O2017" s="1">
        <f t="shared" si="161"/>
        <v>7</v>
      </c>
      <c r="P2017" s="1">
        <f t="shared" si="162"/>
        <v>6.6566666660946794E-2</v>
      </c>
      <c r="Q2017" s="1">
        <f t="shared" si="163"/>
        <v>1.5975999998627231</v>
      </c>
      <c r="R2017" s="1">
        <f t="shared" si="164"/>
        <v>2.4513888888905058</v>
      </c>
    </row>
    <row r="2018" spans="1:18" x14ac:dyDescent="0.35">
      <c r="A2018" s="1">
        <v>7475</v>
      </c>
      <c r="B2018" s="1">
        <v>156873</v>
      </c>
      <c r="C2018" s="1">
        <v>34900</v>
      </c>
      <c r="D2018" s="1">
        <v>12</v>
      </c>
      <c r="E2018" s="1">
        <v>2</v>
      </c>
      <c r="F2018" s="1">
        <v>393</v>
      </c>
      <c r="G2018" s="1">
        <v>1084</v>
      </c>
      <c r="H2018" s="2">
        <v>41453.9375</v>
      </c>
      <c r="I2018" s="2">
        <v>41453.984559999997</v>
      </c>
      <c r="J2018" s="1">
        <v>0</v>
      </c>
      <c r="K2018" s="1">
        <v>0</v>
      </c>
      <c r="L2018" s="2">
        <v>41451.472222222219</v>
      </c>
      <c r="M2018" s="1">
        <v>0</v>
      </c>
      <c r="N2018" s="1">
        <f t="shared" si="160"/>
        <v>5</v>
      </c>
      <c r="O2018" s="1">
        <f t="shared" si="161"/>
        <v>22</v>
      </c>
      <c r="P2018" s="1">
        <f t="shared" si="162"/>
        <v>4.7059999997145496E-2</v>
      </c>
      <c r="Q2018" s="1">
        <f t="shared" si="163"/>
        <v>1.1294399999314919</v>
      </c>
      <c r="R2018" s="1">
        <f t="shared" si="164"/>
        <v>2.4652777777810115</v>
      </c>
    </row>
    <row r="2019" spans="1:18" x14ac:dyDescent="0.35">
      <c r="A2019" s="1">
        <v>5915</v>
      </c>
      <c r="B2019" s="1">
        <v>164851</v>
      </c>
      <c r="C2019" s="1">
        <v>8414</v>
      </c>
      <c r="D2019" s="1">
        <v>12</v>
      </c>
      <c r="E2019" s="1">
        <v>2</v>
      </c>
      <c r="F2019" s="1">
        <v>1303</v>
      </c>
      <c r="G2019" s="1">
        <v>393</v>
      </c>
      <c r="H2019" s="2">
        <v>41493.322916666664</v>
      </c>
      <c r="I2019" s="2">
        <v>41493.367910000001</v>
      </c>
      <c r="J2019" s="1">
        <v>1</v>
      </c>
      <c r="K2019" s="1">
        <v>0</v>
      </c>
      <c r="L2019" s="2">
        <v>41490.856944444444</v>
      </c>
      <c r="M2019" s="1">
        <v>0</v>
      </c>
      <c r="N2019" s="1">
        <f t="shared" si="160"/>
        <v>3</v>
      </c>
      <c r="O2019" s="1">
        <f t="shared" si="161"/>
        <v>7</v>
      </c>
      <c r="P2019" s="1">
        <f t="shared" si="162"/>
        <v>4.4993333336606156E-2</v>
      </c>
      <c r="Q2019" s="1">
        <f t="shared" si="163"/>
        <v>1.0798400000785477</v>
      </c>
      <c r="R2019" s="1">
        <f t="shared" si="164"/>
        <v>2.4659722222204437</v>
      </c>
    </row>
    <row r="2020" spans="1:18" x14ac:dyDescent="0.35">
      <c r="A2020" s="1">
        <v>7301</v>
      </c>
      <c r="B2020" s="1">
        <v>163575</v>
      </c>
      <c r="C2020" s="1">
        <v>5095</v>
      </c>
      <c r="D2020" s="1">
        <v>12</v>
      </c>
      <c r="E2020" s="1">
        <v>2</v>
      </c>
      <c r="F2020" s="1">
        <v>117</v>
      </c>
      <c r="G2020" s="1">
        <v>452</v>
      </c>
      <c r="H2020" s="2">
        <v>41488.229166666664</v>
      </c>
      <c r="I2020" s="2">
        <v>41488.258869999998</v>
      </c>
      <c r="J2020" s="1">
        <v>1</v>
      </c>
      <c r="K2020" s="1">
        <v>0</v>
      </c>
      <c r="L2020" s="2">
        <v>41485.751388888886</v>
      </c>
      <c r="M2020" s="1">
        <v>0</v>
      </c>
      <c r="N2020" s="1">
        <f t="shared" si="160"/>
        <v>5</v>
      </c>
      <c r="O2020" s="1">
        <f t="shared" si="161"/>
        <v>5</v>
      </c>
      <c r="P2020" s="1">
        <f t="shared" si="162"/>
        <v>2.9703333333600312E-2</v>
      </c>
      <c r="Q2020" s="1">
        <f t="shared" si="163"/>
        <v>0.7128800000064075</v>
      </c>
      <c r="R2020" s="1">
        <f t="shared" si="164"/>
        <v>2.4777777777781012</v>
      </c>
    </row>
    <row r="2021" spans="1:18" x14ac:dyDescent="0.35">
      <c r="A2021" s="1">
        <v>7396</v>
      </c>
      <c r="B2021" s="1">
        <v>183473</v>
      </c>
      <c r="C2021" s="1">
        <v>47445</v>
      </c>
      <c r="D2021" s="1">
        <v>12</v>
      </c>
      <c r="E2021" s="1">
        <v>2</v>
      </c>
      <c r="F2021" s="1">
        <v>393</v>
      </c>
      <c r="G2021" s="1">
        <v>1043</v>
      </c>
      <c r="H2021" s="2">
        <v>41587.9375</v>
      </c>
      <c r="I2021" s="2">
        <v>41588.00432</v>
      </c>
      <c r="J2021" s="1">
        <v>0</v>
      </c>
      <c r="K2021" s="1">
        <v>0</v>
      </c>
      <c r="L2021" s="2">
        <v>41585.4375</v>
      </c>
      <c r="M2021" s="1">
        <v>0</v>
      </c>
      <c r="N2021" s="1">
        <f t="shared" si="160"/>
        <v>6</v>
      </c>
      <c r="O2021" s="1">
        <f t="shared" si="161"/>
        <v>22</v>
      </c>
      <c r="P2021" s="1">
        <f t="shared" si="162"/>
        <v>6.6820000000006985E-2</v>
      </c>
      <c r="Q2021" s="1">
        <f t="shared" si="163"/>
        <v>1.6036800000001676</v>
      </c>
      <c r="R2021" s="1">
        <f t="shared" si="164"/>
        <v>2.5</v>
      </c>
    </row>
    <row r="2022" spans="1:18" x14ac:dyDescent="0.35">
      <c r="A2022" s="1">
        <v>7339</v>
      </c>
      <c r="B2022" s="1">
        <v>174998</v>
      </c>
      <c r="C2022" s="1">
        <v>29648</v>
      </c>
      <c r="D2022" s="1">
        <v>12</v>
      </c>
      <c r="E2022" s="1">
        <v>3</v>
      </c>
      <c r="F2022" s="1">
        <v>1084</v>
      </c>
      <c r="G2022" s="1" t="s">
        <v>12</v>
      </c>
      <c r="H2022" s="2">
        <v>41542.3125</v>
      </c>
      <c r="I2022" s="2">
        <v>41542.479169999999</v>
      </c>
      <c r="J2022" s="1">
        <v>0</v>
      </c>
      <c r="K2022" s="1">
        <v>0</v>
      </c>
      <c r="L2022" s="2">
        <v>41539.811111111114</v>
      </c>
      <c r="M2022" s="1">
        <v>0</v>
      </c>
      <c r="N2022" s="1">
        <f t="shared" si="160"/>
        <v>3</v>
      </c>
      <c r="O2022" s="1">
        <f t="shared" si="161"/>
        <v>7</v>
      </c>
      <c r="P2022" s="1">
        <f t="shared" si="162"/>
        <v>0.16666999999870313</v>
      </c>
      <c r="Q2022" s="1">
        <f t="shared" si="163"/>
        <v>4.0000799999688752</v>
      </c>
      <c r="R2022" s="1">
        <f t="shared" si="164"/>
        <v>2.5013888888861402</v>
      </c>
    </row>
    <row r="2023" spans="1:18" x14ac:dyDescent="0.35">
      <c r="A2023" s="1">
        <v>7769</v>
      </c>
      <c r="B2023" s="1">
        <v>166044</v>
      </c>
      <c r="C2023" s="1">
        <v>39023</v>
      </c>
      <c r="D2023" s="1">
        <v>89</v>
      </c>
      <c r="E2023" s="1">
        <v>2</v>
      </c>
      <c r="F2023" s="1">
        <v>136</v>
      </c>
      <c r="G2023" s="1">
        <v>393</v>
      </c>
      <c r="H2023" s="2">
        <v>41499.135416666664</v>
      </c>
      <c r="I2023" s="2">
        <v>41499.200250000002</v>
      </c>
      <c r="J2023" s="1">
        <v>1</v>
      </c>
      <c r="K2023" s="1">
        <v>0</v>
      </c>
      <c r="L2023" s="2">
        <v>41496.629166666666</v>
      </c>
      <c r="M2023" s="1">
        <v>0</v>
      </c>
      <c r="N2023" s="1">
        <f t="shared" si="160"/>
        <v>2</v>
      </c>
      <c r="O2023" s="1">
        <f t="shared" si="161"/>
        <v>3</v>
      </c>
      <c r="P2023" s="1">
        <f t="shared" si="162"/>
        <v>6.4833333337446675E-2</v>
      </c>
      <c r="Q2023" s="1">
        <f t="shared" si="163"/>
        <v>1.5560000000987202</v>
      </c>
      <c r="R2023" s="1">
        <f t="shared" si="164"/>
        <v>2.5062499999985448</v>
      </c>
    </row>
    <row r="2024" spans="1:18" x14ac:dyDescent="0.35">
      <c r="A2024" s="1">
        <v>7952</v>
      </c>
      <c r="B2024" s="1">
        <v>180852</v>
      </c>
      <c r="C2024" s="1">
        <v>46099</v>
      </c>
      <c r="D2024" s="1">
        <v>65</v>
      </c>
      <c r="E2024" s="1">
        <v>3</v>
      </c>
      <c r="F2024" s="1">
        <v>83</v>
      </c>
      <c r="G2024" s="1" t="s">
        <v>12</v>
      </c>
      <c r="H2024" s="2">
        <v>41574.375</v>
      </c>
      <c r="I2024" s="2">
        <v>41574.75</v>
      </c>
      <c r="J2024" s="1">
        <v>0</v>
      </c>
      <c r="K2024" s="1">
        <v>0</v>
      </c>
      <c r="L2024" s="2">
        <v>41571.854861111111</v>
      </c>
      <c r="M2024" s="1">
        <v>0</v>
      </c>
      <c r="N2024" s="1">
        <f t="shared" si="160"/>
        <v>7</v>
      </c>
      <c r="O2024" s="1">
        <f t="shared" si="161"/>
        <v>9</v>
      </c>
      <c r="P2024" s="1">
        <f t="shared" si="162"/>
        <v>0.375</v>
      </c>
      <c r="Q2024" s="1">
        <f t="shared" si="163"/>
        <v>9</v>
      </c>
      <c r="R2024" s="1">
        <f t="shared" si="164"/>
        <v>2.5201388888890506</v>
      </c>
    </row>
    <row r="2025" spans="1:18" x14ac:dyDescent="0.35">
      <c r="A2025" s="1">
        <v>7386</v>
      </c>
      <c r="B2025" s="1">
        <v>175004</v>
      </c>
      <c r="C2025" s="1">
        <v>29648</v>
      </c>
      <c r="D2025" s="1">
        <v>12</v>
      </c>
      <c r="E2025" s="1">
        <v>3</v>
      </c>
      <c r="F2025" s="1">
        <v>62</v>
      </c>
      <c r="G2025" s="1" t="s">
        <v>12</v>
      </c>
      <c r="H2025" s="2">
        <v>41542.34375</v>
      </c>
      <c r="I2025" s="2">
        <v>41542.510419999999</v>
      </c>
      <c r="J2025" s="1">
        <v>0</v>
      </c>
      <c r="K2025" s="1">
        <v>0</v>
      </c>
      <c r="L2025" s="2">
        <v>41539.8125</v>
      </c>
      <c r="M2025" s="1">
        <v>0</v>
      </c>
      <c r="N2025" s="1">
        <f t="shared" si="160"/>
        <v>3</v>
      </c>
      <c r="O2025" s="1">
        <f t="shared" si="161"/>
        <v>8</v>
      </c>
      <c r="P2025" s="1">
        <f t="shared" si="162"/>
        <v>0.16666999999870313</v>
      </c>
      <c r="Q2025" s="1">
        <f t="shared" si="163"/>
        <v>4.0000799999688752</v>
      </c>
      <c r="R2025" s="1">
        <f t="shared" si="164"/>
        <v>2.53125</v>
      </c>
    </row>
    <row r="2026" spans="1:18" x14ac:dyDescent="0.35">
      <c r="A2026" s="1">
        <v>5960</v>
      </c>
      <c r="B2026" s="1">
        <v>162049</v>
      </c>
      <c r="C2026" s="1">
        <v>23353</v>
      </c>
      <c r="D2026" s="1">
        <v>65</v>
      </c>
      <c r="E2026" s="1">
        <v>3</v>
      </c>
      <c r="F2026" s="1">
        <v>293</v>
      </c>
      <c r="G2026" s="1" t="s">
        <v>12</v>
      </c>
      <c r="H2026" s="2">
        <v>41480.041666666664</v>
      </c>
      <c r="I2026" s="2">
        <v>41480.416669999999</v>
      </c>
      <c r="J2026" s="1">
        <v>0</v>
      </c>
      <c r="K2026" s="1">
        <v>0</v>
      </c>
      <c r="L2026" s="2">
        <v>41477.493750000001</v>
      </c>
      <c r="M2026" s="1">
        <v>0</v>
      </c>
      <c r="N2026" s="1">
        <f t="shared" si="160"/>
        <v>4</v>
      </c>
      <c r="O2026" s="1">
        <f t="shared" si="161"/>
        <v>1</v>
      </c>
      <c r="P2026" s="1">
        <f t="shared" si="162"/>
        <v>0.37500333333446179</v>
      </c>
      <c r="Q2026" s="1">
        <f t="shared" si="163"/>
        <v>9.0000800000270829</v>
      </c>
      <c r="R2026" s="1">
        <f t="shared" si="164"/>
        <v>2.5479166666627862</v>
      </c>
    </row>
    <row r="2027" spans="1:18" x14ac:dyDescent="0.35">
      <c r="A2027" s="1">
        <v>6087</v>
      </c>
      <c r="B2027" s="1">
        <v>163214</v>
      </c>
      <c r="C2027" s="1">
        <v>34895</v>
      </c>
      <c r="D2027" s="1">
        <v>12</v>
      </c>
      <c r="E2027" s="1">
        <v>2</v>
      </c>
      <c r="F2027" s="1">
        <v>58</v>
      </c>
      <c r="G2027" s="1">
        <v>1095</v>
      </c>
      <c r="H2027" s="2">
        <v>41486.354166666664</v>
      </c>
      <c r="I2027" s="2">
        <v>41486.397149999997</v>
      </c>
      <c r="J2027" s="1">
        <v>0</v>
      </c>
      <c r="K2027" s="1">
        <v>0</v>
      </c>
      <c r="L2027" s="2">
        <v>41483.800000000003</v>
      </c>
      <c r="M2027" s="1">
        <v>0</v>
      </c>
      <c r="N2027" s="1">
        <f t="shared" si="160"/>
        <v>3</v>
      </c>
      <c r="O2027" s="1">
        <f t="shared" si="161"/>
        <v>8</v>
      </c>
      <c r="P2027" s="1">
        <f t="shared" si="162"/>
        <v>4.2983333332813345E-2</v>
      </c>
      <c r="Q2027" s="1">
        <f t="shared" si="163"/>
        <v>1.0315999999875203</v>
      </c>
      <c r="R2027" s="1">
        <f t="shared" si="164"/>
        <v>2.554166666661331</v>
      </c>
    </row>
    <row r="2028" spans="1:18" x14ac:dyDescent="0.35">
      <c r="A2028" s="1">
        <v>7052</v>
      </c>
      <c r="B2028" s="1">
        <v>183118</v>
      </c>
      <c r="C2028" s="1">
        <v>44549</v>
      </c>
      <c r="D2028" s="1">
        <v>12</v>
      </c>
      <c r="E2028" s="1">
        <v>2</v>
      </c>
      <c r="F2028" s="1">
        <v>1084</v>
      </c>
      <c r="G2028" s="1">
        <v>767</v>
      </c>
      <c r="H2028" s="2">
        <v>41585.395833333336</v>
      </c>
      <c r="I2028" s="2">
        <v>41585.422500000001</v>
      </c>
      <c r="J2028" s="1">
        <v>0</v>
      </c>
      <c r="K2028" s="1">
        <v>0</v>
      </c>
      <c r="L2028" s="2">
        <v>41582.797222222223</v>
      </c>
      <c r="M2028" s="1">
        <v>0</v>
      </c>
      <c r="N2028" s="1">
        <f t="shared" si="160"/>
        <v>4</v>
      </c>
      <c r="O2028" s="1">
        <f t="shared" si="161"/>
        <v>9</v>
      </c>
      <c r="P2028" s="1">
        <f t="shared" si="162"/>
        <v>2.6666666664823424E-2</v>
      </c>
      <c r="Q2028" s="1">
        <f t="shared" si="163"/>
        <v>0.63999999995576218</v>
      </c>
      <c r="R2028" s="1">
        <f t="shared" si="164"/>
        <v>2.5986111111124046</v>
      </c>
    </row>
    <row r="2029" spans="1:18" x14ac:dyDescent="0.35">
      <c r="A2029" s="1">
        <v>7939</v>
      </c>
      <c r="B2029" s="1">
        <v>181539</v>
      </c>
      <c r="C2029" s="1">
        <v>28824</v>
      </c>
      <c r="D2029" s="1">
        <v>12</v>
      </c>
      <c r="E2029" s="1">
        <v>2</v>
      </c>
      <c r="F2029" s="1">
        <v>1147</v>
      </c>
      <c r="G2029" s="1">
        <v>784</v>
      </c>
      <c r="H2029" s="2">
        <v>41578.302083333336</v>
      </c>
      <c r="I2029" s="2">
        <v>41578.357960000001</v>
      </c>
      <c r="J2029" s="1">
        <v>0</v>
      </c>
      <c r="K2029" s="1">
        <v>0</v>
      </c>
      <c r="L2029" s="2">
        <v>41575.688194444447</v>
      </c>
      <c r="M2029" s="1">
        <v>0</v>
      </c>
      <c r="N2029" s="1">
        <f t="shared" si="160"/>
        <v>4</v>
      </c>
      <c r="O2029" s="1">
        <f t="shared" si="161"/>
        <v>7</v>
      </c>
      <c r="P2029" s="1">
        <f t="shared" si="162"/>
        <v>5.5876666665426455E-2</v>
      </c>
      <c r="Q2029" s="1">
        <f t="shared" si="163"/>
        <v>1.3410399999702349</v>
      </c>
      <c r="R2029" s="1">
        <f t="shared" si="164"/>
        <v>2.6138888888890506</v>
      </c>
    </row>
    <row r="2030" spans="1:18" x14ac:dyDescent="0.35">
      <c r="A2030" s="1">
        <v>5974</v>
      </c>
      <c r="B2030" s="1">
        <v>143895</v>
      </c>
      <c r="C2030" s="1">
        <v>28001</v>
      </c>
      <c r="D2030" s="1">
        <v>12</v>
      </c>
      <c r="E2030" s="1">
        <v>1</v>
      </c>
      <c r="F2030" s="1">
        <v>393</v>
      </c>
      <c r="G2030" s="1" t="s">
        <v>12</v>
      </c>
      <c r="H2030" s="2">
        <v>41375.40625</v>
      </c>
      <c r="I2030" s="2">
        <v>41377.40625</v>
      </c>
      <c r="J2030" s="1">
        <v>0</v>
      </c>
      <c r="K2030" s="1">
        <v>0</v>
      </c>
      <c r="L2030" s="2">
        <v>41372.780555555553</v>
      </c>
      <c r="M2030" s="1">
        <v>0</v>
      </c>
      <c r="N2030" s="1">
        <f t="shared" si="160"/>
        <v>4</v>
      </c>
      <c r="O2030" s="1">
        <f t="shared" si="161"/>
        <v>9</v>
      </c>
      <c r="P2030" s="1">
        <f t="shared" si="162"/>
        <v>2</v>
      </c>
      <c r="Q2030" s="1">
        <f t="shared" si="163"/>
        <v>48</v>
      </c>
      <c r="R2030" s="1">
        <f t="shared" si="164"/>
        <v>2.6256944444467081</v>
      </c>
    </row>
    <row r="2031" spans="1:18" x14ac:dyDescent="0.35">
      <c r="A2031" s="1">
        <v>7184</v>
      </c>
      <c r="B2031" s="1">
        <v>161084</v>
      </c>
      <c r="C2031" s="1">
        <v>20981</v>
      </c>
      <c r="D2031" s="1">
        <v>12</v>
      </c>
      <c r="E2031" s="1">
        <v>3</v>
      </c>
      <c r="F2031" s="1">
        <v>393</v>
      </c>
      <c r="G2031" s="1" t="s">
        <v>12</v>
      </c>
      <c r="H2031" s="2">
        <v>41475.291666666664</v>
      </c>
      <c r="I2031" s="2">
        <v>41475.666669999999</v>
      </c>
      <c r="J2031" s="1">
        <v>1</v>
      </c>
      <c r="K2031" s="1">
        <v>0</v>
      </c>
      <c r="L2031" s="2">
        <v>41472.642361111109</v>
      </c>
      <c r="M2031" s="1">
        <v>0</v>
      </c>
      <c r="N2031" s="1">
        <f t="shared" si="160"/>
        <v>6</v>
      </c>
      <c r="O2031" s="1">
        <f t="shared" si="161"/>
        <v>7</v>
      </c>
      <c r="P2031" s="1">
        <f t="shared" si="162"/>
        <v>0.37500333333446179</v>
      </c>
      <c r="Q2031" s="1">
        <f t="shared" si="163"/>
        <v>9.0000800000270829</v>
      </c>
      <c r="R2031" s="1">
        <f t="shared" si="164"/>
        <v>2.6493055555547471</v>
      </c>
    </row>
    <row r="2032" spans="1:18" x14ac:dyDescent="0.35">
      <c r="A2032" s="1">
        <v>7066</v>
      </c>
      <c r="B2032" s="1">
        <v>168268</v>
      </c>
      <c r="C2032" s="1">
        <v>41133</v>
      </c>
      <c r="D2032" s="1">
        <v>12</v>
      </c>
      <c r="E2032" s="1">
        <v>2</v>
      </c>
      <c r="F2032" s="1">
        <v>1391</v>
      </c>
      <c r="G2032" s="1">
        <v>541</v>
      </c>
      <c r="H2032" s="2">
        <v>41509.354166666664</v>
      </c>
      <c r="I2032" s="2">
        <v>41509.388310000002</v>
      </c>
      <c r="J2032" s="1">
        <v>0</v>
      </c>
      <c r="K2032" s="1">
        <v>0</v>
      </c>
      <c r="L2032" s="2">
        <v>41506.690972222219</v>
      </c>
      <c r="M2032" s="1">
        <v>0</v>
      </c>
      <c r="N2032" s="1">
        <f t="shared" si="160"/>
        <v>5</v>
      </c>
      <c r="O2032" s="1">
        <f t="shared" si="161"/>
        <v>8</v>
      </c>
      <c r="P2032" s="1">
        <f t="shared" si="162"/>
        <v>3.41433333378518E-2</v>
      </c>
      <c r="Q2032" s="1">
        <f t="shared" si="163"/>
        <v>0.8194400001084432</v>
      </c>
      <c r="R2032" s="1">
        <f t="shared" si="164"/>
        <v>2.6631944444452529</v>
      </c>
    </row>
    <row r="2033" spans="1:18" x14ac:dyDescent="0.35">
      <c r="A2033" s="1">
        <v>5902</v>
      </c>
      <c r="B2033" s="1">
        <v>161620</v>
      </c>
      <c r="C2033" s="1">
        <v>37060</v>
      </c>
      <c r="D2033" s="1">
        <v>65</v>
      </c>
      <c r="E2033" s="1">
        <v>2</v>
      </c>
      <c r="F2033" s="1">
        <v>393</v>
      </c>
      <c r="G2033" s="1">
        <v>590</v>
      </c>
      <c r="H2033" s="2">
        <v>41478.083333333336</v>
      </c>
      <c r="I2033" s="2">
        <v>41478.121030000002</v>
      </c>
      <c r="J2033" s="1">
        <v>1</v>
      </c>
      <c r="K2033" s="1">
        <v>0</v>
      </c>
      <c r="L2033" s="2">
        <v>41475.390972222223</v>
      </c>
      <c r="M2033" s="1">
        <v>0</v>
      </c>
      <c r="N2033" s="1">
        <f t="shared" si="160"/>
        <v>2</v>
      </c>
      <c r="O2033" s="1">
        <f t="shared" si="161"/>
        <v>2</v>
      </c>
      <c r="P2033" s="1">
        <f t="shared" si="162"/>
        <v>3.7696666666306555E-2</v>
      </c>
      <c r="Q2033" s="1">
        <f t="shared" si="163"/>
        <v>0.90471999999135733</v>
      </c>
      <c r="R2033" s="1">
        <f t="shared" si="164"/>
        <v>2.6923611111124046</v>
      </c>
    </row>
    <row r="2034" spans="1:18" x14ac:dyDescent="0.35">
      <c r="A2034" s="1">
        <v>5919</v>
      </c>
      <c r="B2034" s="1">
        <v>180174</v>
      </c>
      <c r="C2034" s="1">
        <v>45738</v>
      </c>
      <c r="D2034" s="1">
        <v>12</v>
      </c>
      <c r="E2034" s="1">
        <v>3</v>
      </c>
      <c r="F2034" s="1">
        <v>396</v>
      </c>
      <c r="G2034" s="1" t="s">
        <v>12</v>
      </c>
      <c r="H2034" s="2">
        <v>41570.333333333336</v>
      </c>
      <c r="I2034" s="2">
        <v>41570.415059999999</v>
      </c>
      <c r="J2034" s="1">
        <v>0</v>
      </c>
      <c r="K2034" s="1">
        <v>0</v>
      </c>
      <c r="L2034" s="2">
        <v>41567.630555555559</v>
      </c>
      <c r="M2034" s="1">
        <v>0</v>
      </c>
      <c r="N2034" s="1">
        <f t="shared" si="160"/>
        <v>3</v>
      </c>
      <c r="O2034" s="1">
        <f t="shared" si="161"/>
        <v>8</v>
      </c>
      <c r="P2034" s="1">
        <f t="shared" si="162"/>
        <v>8.1726666663598735E-2</v>
      </c>
      <c r="Q2034" s="1">
        <f t="shared" si="163"/>
        <v>1.9614399999263696</v>
      </c>
      <c r="R2034" s="1">
        <f t="shared" si="164"/>
        <v>2.702777777776646</v>
      </c>
    </row>
    <row r="2035" spans="1:18" x14ac:dyDescent="0.35">
      <c r="A2035" s="1">
        <v>5403</v>
      </c>
      <c r="B2035" s="1">
        <v>177490</v>
      </c>
      <c r="C2035" s="1">
        <v>44465</v>
      </c>
      <c r="D2035" s="1">
        <v>12</v>
      </c>
      <c r="E2035" s="1">
        <v>2</v>
      </c>
      <c r="F2035" s="1">
        <v>293</v>
      </c>
      <c r="G2035" s="1">
        <v>393</v>
      </c>
      <c r="H2035" s="2">
        <v>41556.270833333336</v>
      </c>
      <c r="I2035" s="2">
        <v>41556.336470000002</v>
      </c>
      <c r="J2035" s="1">
        <v>1</v>
      </c>
      <c r="K2035" s="1">
        <v>0</v>
      </c>
      <c r="L2035" s="2">
        <v>41553.561805555553</v>
      </c>
      <c r="M2035" s="1">
        <v>0</v>
      </c>
      <c r="N2035" s="1">
        <f t="shared" si="160"/>
        <v>3</v>
      </c>
      <c r="O2035" s="1">
        <f t="shared" si="161"/>
        <v>6</v>
      </c>
      <c r="P2035" s="1">
        <f t="shared" si="162"/>
        <v>6.5636666666250676E-2</v>
      </c>
      <c r="Q2035" s="1">
        <f t="shared" si="163"/>
        <v>1.5752799999900162</v>
      </c>
      <c r="R2035" s="1">
        <f t="shared" si="164"/>
        <v>2.7090277777824667</v>
      </c>
    </row>
    <row r="2036" spans="1:18" x14ac:dyDescent="0.35">
      <c r="A2036" s="1">
        <v>7128</v>
      </c>
      <c r="B2036" s="1">
        <v>175126</v>
      </c>
      <c r="C2036" s="1">
        <v>43435</v>
      </c>
      <c r="D2036" s="1">
        <v>89</v>
      </c>
      <c r="E2036" s="1">
        <v>2</v>
      </c>
      <c r="F2036" s="1">
        <v>393</v>
      </c>
      <c r="G2036" s="1">
        <v>1010</v>
      </c>
      <c r="H2036" s="2">
        <v>41543.447916666664</v>
      </c>
      <c r="I2036" s="2">
        <v>41543.563609999997</v>
      </c>
      <c r="J2036" s="1">
        <v>1</v>
      </c>
      <c r="K2036" s="1">
        <v>0</v>
      </c>
      <c r="L2036" s="2">
        <v>41540.691666666666</v>
      </c>
      <c r="M2036" s="1">
        <v>0</v>
      </c>
      <c r="N2036" s="1">
        <f t="shared" si="160"/>
        <v>4</v>
      </c>
      <c r="O2036" s="1">
        <f t="shared" si="161"/>
        <v>10</v>
      </c>
      <c r="P2036" s="1">
        <f t="shared" si="162"/>
        <v>0.11569333333318355</v>
      </c>
      <c r="Q2036" s="1">
        <f t="shared" si="163"/>
        <v>2.7766399999964051</v>
      </c>
      <c r="R2036" s="1">
        <f t="shared" si="164"/>
        <v>2.7562499999985448</v>
      </c>
    </row>
    <row r="2037" spans="1:18" x14ac:dyDescent="0.35">
      <c r="A2037" s="1">
        <v>6440</v>
      </c>
      <c r="B2037" s="1">
        <v>170033</v>
      </c>
      <c r="C2037" s="1">
        <v>41024</v>
      </c>
      <c r="D2037" s="1">
        <v>12</v>
      </c>
      <c r="E2037" s="1">
        <v>2</v>
      </c>
      <c r="F2037" s="1">
        <v>1384</v>
      </c>
      <c r="G2037" s="1">
        <v>1017</v>
      </c>
      <c r="H2037" s="2">
        <v>41519.25</v>
      </c>
      <c r="I2037" s="2">
        <v>41519.275959999999</v>
      </c>
      <c r="J2037" s="1">
        <v>0</v>
      </c>
      <c r="K2037" s="1">
        <v>0</v>
      </c>
      <c r="L2037" s="2">
        <v>41516.484027777777</v>
      </c>
      <c r="M2037" s="1">
        <v>0</v>
      </c>
      <c r="N2037" s="1">
        <f t="shared" si="160"/>
        <v>1</v>
      </c>
      <c r="O2037" s="1">
        <f t="shared" si="161"/>
        <v>6</v>
      </c>
      <c r="P2037" s="1">
        <f t="shared" si="162"/>
        <v>2.5959999999031425E-2</v>
      </c>
      <c r="Q2037" s="1">
        <f t="shared" si="163"/>
        <v>0.62303999997675419</v>
      </c>
      <c r="R2037" s="1">
        <f t="shared" si="164"/>
        <v>2.765972222223354</v>
      </c>
    </row>
    <row r="2038" spans="1:18" x14ac:dyDescent="0.35">
      <c r="A2038" s="1">
        <v>5717</v>
      </c>
      <c r="B2038" s="1">
        <v>137349</v>
      </c>
      <c r="C2038" s="1">
        <v>20206</v>
      </c>
      <c r="D2038" s="1">
        <v>54</v>
      </c>
      <c r="E2038" s="1">
        <v>1</v>
      </c>
      <c r="F2038" s="1">
        <v>1085</v>
      </c>
      <c r="G2038" s="1" t="s">
        <v>12</v>
      </c>
      <c r="H2038" s="2">
        <v>41318.354166666664</v>
      </c>
      <c r="I2038" s="2">
        <v>41322.354169999999</v>
      </c>
      <c r="J2038" s="1">
        <v>0</v>
      </c>
      <c r="K2038" s="1">
        <v>0</v>
      </c>
      <c r="L2038" s="2">
        <v>41315.586805555555</v>
      </c>
      <c r="M2038" s="1">
        <v>0</v>
      </c>
      <c r="N2038" s="1">
        <f t="shared" si="160"/>
        <v>3</v>
      </c>
      <c r="O2038" s="1">
        <f t="shared" si="161"/>
        <v>8</v>
      </c>
      <c r="P2038" s="1">
        <f t="shared" si="162"/>
        <v>4.0000033333344618</v>
      </c>
      <c r="Q2038" s="1">
        <f t="shared" si="163"/>
        <v>96.000080000027083</v>
      </c>
      <c r="R2038" s="1">
        <f t="shared" si="164"/>
        <v>2.7673611111094942</v>
      </c>
    </row>
    <row r="2039" spans="1:18" x14ac:dyDescent="0.35">
      <c r="A2039" s="1">
        <v>6453</v>
      </c>
      <c r="B2039" s="1">
        <v>165079</v>
      </c>
      <c r="C2039" s="1">
        <v>35280</v>
      </c>
      <c r="D2039" s="1">
        <v>12</v>
      </c>
      <c r="E2039" s="1">
        <v>2</v>
      </c>
      <c r="F2039" s="1">
        <v>392</v>
      </c>
      <c r="G2039" s="1">
        <v>297</v>
      </c>
      <c r="H2039" s="2">
        <v>41494.708333333336</v>
      </c>
      <c r="I2039" s="2">
        <v>41494.748460000003</v>
      </c>
      <c r="J2039" s="1">
        <v>1</v>
      </c>
      <c r="K2039" s="1">
        <v>0</v>
      </c>
      <c r="L2039" s="2">
        <v>41491.938888888886</v>
      </c>
      <c r="M2039" s="1">
        <v>0</v>
      </c>
      <c r="N2039" s="1">
        <f t="shared" si="160"/>
        <v>4</v>
      </c>
      <c r="O2039" s="1">
        <f t="shared" si="161"/>
        <v>17</v>
      </c>
      <c r="P2039" s="1">
        <f t="shared" si="162"/>
        <v>4.0126666666765232E-2</v>
      </c>
      <c r="Q2039" s="1">
        <f t="shared" si="163"/>
        <v>0.96304000000236556</v>
      </c>
      <c r="R2039" s="1">
        <f t="shared" si="164"/>
        <v>2.7694444444496185</v>
      </c>
    </row>
    <row r="2040" spans="1:18" x14ac:dyDescent="0.35">
      <c r="A2040" s="1">
        <v>7828</v>
      </c>
      <c r="B2040" s="1">
        <v>177416</v>
      </c>
      <c r="C2040" s="1">
        <v>28452</v>
      </c>
      <c r="D2040" s="1">
        <v>12</v>
      </c>
      <c r="E2040" s="1">
        <v>2</v>
      </c>
      <c r="F2040" s="1">
        <v>393</v>
      </c>
      <c r="G2040" s="1">
        <v>571</v>
      </c>
      <c r="H2040" s="2">
        <v>41555.645833333336</v>
      </c>
      <c r="I2040" s="2">
        <v>41555.716670000002</v>
      </c>
      <c r="J2040" s="1">
        <v>0</v>
      </c>
      <c r="K2040" s="1">
        <v>0</v>
      </c>
      <c r="L2040" s="2">
        <v>41552.875</v>
      </c>
      <c r="M2040" s="1">
        <v>0</v>
      </c>
      <c r="N2040" s="1">
        <f t="shared" si="160"/>
        <v>2</v>
      </c>
      <c r="O2040" s="1">
        <f t="shared" si="161"/>
        <v>15</v>
      </c>
      <c r="P2040" s="1">
        <f t="shared" si="162"/>
        <v>7.0836666665854864E-2</v>
      </c>
      <c r="Q2040" s="1">
        <f t="shared" si="163"/>
        <v>1.7000799999805167</v>
      </c>
      <c r="R2040" s="1">
        <f t="shared" si="164"/>
        <v>2.7708333333357587</v>
      </c>
    </row>
    <row r="2041" spans="1:18" x14ac:dyDescent="0.35">
      <c r="A2041" s="1">
        <v>6816</v>
      </c>
      <c r="B2041" s="1">
        <v>140664</v>
      </c>
      <c r="C2041" s="1">
        <v>26372</v>
      </c>
      <c r="D2041" s="1">
        <v>87</v>
      </c>
      <c r="E2041" s="1">
        <v>1</v>
      </c>
      <c r="F2041" s="1">
        <v>297</v>
      </c>
      <c r="G2041" s="1" t="s">
        <v>12</v>
      </c>
      <c r="H2041" s="2">
        <v>41346.25</v>
      </c>
      <c r="I2041" s="2">
        <v>41350.25</v>
      </c>
      <c r="J2041" s="1">
        <v>0</v>
      </c>
      <c r="K2041" s="1">
        <v>0</v>
      </c>
      <c r="L2041" s="2">
        <v>41343.468055555553</v>
      </c>
      <c r="M2041" s="1">
        <v>0</v>
      </c>
      <c r="N2041" s="1">
        <f t="shared" si="160"/>
        <v>3</v>
      </c>
      <c r="O2041" s="1">
        <f t="shared" si="161"/>
        <v>6</v>
      </c>
      <c r="P2041" s="1">
        <f t="shared" si="162"/>
        <v>4</v>
      </c>
      <c r="Q2041" s="1">
        <f t="shared" si="163"/>
        <v>96</v>
      </c>
      <c r="R2041" s="1">
        <f t="shared" si="164"/>
        <v>2.7819444444467081</v>
      </c>
    </row>
    <row r="2042" spans="1:18" x14ac:dyDescent="0.35">
      <c r="A2042" s="1">
        <v>5417</v>
      </c>
      <c r="B2042" s="1">
        <v>183654</v>
      </c>
      <c r="C2042" s="1">
        <v>47555</v>
      </c>
      <c r="D2042" s="1">
        <v>24</v>
      </c>
      <c r="E2042" s="1">
        <v>2</v>
      </c>
      <c r="F2042" s="1">
        <v>393</v>
      </c>
      <c r="G2042" s="1">
        <v>580</v>
      </c>
      <c r="H2042" s="2">
        <v>41589.458333333336</v>
      </c>
      <c r="I2042" s="2">
        <v>41589.508900000001</v>
      </c>
      <c r="J2042" s="1">
        <v>1</v>
      </c>
      <c r="K2042" s="1">
        <v>0</v>
      </c>
      <c r="L2042" s="2">
        <v>41586.645138888889</v>
      </c>
      <c r="M2042" s="1">
        <v>0</v>
      </c>
      <c r="N2042" s="1">
        <f t="shared" si="160"/>
        <v>1</v>
      </c>
      <c r="O2042" s="1">
        <f t="shared" si="161"/>
        <v>11</v>
      </c>
      <c r="P2042" s="1">
        <f t="shared" si="162"/>
        <v>5.0566666664963122E-2</v>
      </c>
      <c r="Q2042" s="1">
        <f t="shared" si="163"/>
        <v>1.2135999999591149</v>
      </c>
      <c r="R2042" s="1">
        <f t="shared" si="164"/>
        <v>2.8131944444467081</v>
      </c>
    </row>
    <row r="2043" spans="1:18" x14ac:dyDescent="0.35">
      <c r="A2043" s="1">
        <v>7631</v>
      </c>
      <c r="B2043" s="1">
        <v>170297</v>
      </c>
      <c r="C2043" s="1">
        <v>32527</v>
      </c>
      <c r="D2043" s="1">
        <v>12</v>
      </c>
      <c r="E2043" s="1">
        <v>2</v>
      </c>
      <c r="F2043" s="1">
        <v>218</v>
      </c>
      <c r="G2043" s="1">
        <v>1026</v>
      </c>
      <c r="H2043" s="2">
        <v>41519.583333333336</v>
      </c>
      <c r="I2043" s="2">
        <v>41519.626770000003</v>
      </c>
      <c r="J2043" s="1">
        <v>0</v>
      </c>
      <c r="K2043" s="1">
        <v>0</v>
      </c>
      <c r="L2043" s="2">
        <v>41516.75277777778</v>
      </c>
      <c r="M2043" s="1">
        <v>0</v>
      </c>
      <c r="N2043" s="1">
        <f t="shared" si="160"/>
        <v>1</v>
      </c>
      <c r="O2043" s="1">
        <f t="shared" si="161"/>
        <v>14</v>
      </c>
      <c r="P2043" s="1">
        <f t="shared" si="162"/>
        <v>4.3436666666821111E-2</v>
      </c>
      <c r="Q2043" s="1">
        <f t="shared" si="163"/>
        <v>1.0424800000037067</v>
      </c>
      <c r="R2043" s="1">
        <f t="shared" si="164"/>
        <v>2.8305555555562023</v>
      </c>
    </row>
    <row r="2044" spans="1:18" x14ac:dyDescent="0.35">
      <c r="A2044" s="1">
        <v>6900</v>
      </c>
      <c r="B2044" s="1">
        <v>177987</v>
      </c>
      <c r="C2044" s="1">
        <v>44710</v>
      </c>
      <c r="D2044" s="1">
        <v>12</v>
      </c>
      <c r="E2044" s="1">
        <v>1</v>
      </c>
      <c r="F2044" s="1" t="s">
        <v>12</v>
      </c>
      <c r="G2044" s="1" t="s">
        <v>12</v>
      </c>
      <c r="H2044" s="2">
        <v>41559.25</v>
      </c>
      <c r="I2044" s="2">
        <v>41561</v>
      </c>
      <c r="J2044" s="1">
        <v>1</v>
      </c>
      <c r="K2044" s="1">
        <v>0</v>
      </c>
      <c r="L2044" s="2">
        <v>41556.401388888888</v>
      </c>
      <c r="M2044" s="1">
        <v>0</v>
      </c>
      <c r="N2044" s="1">
        <f t="shared" si="160"/>
        <v>6</v>
      </c>
      <c r="O2044" s="1">
        <f t="shared" si="161"/>
        <v>6</v>
      </c>
      <c r="P2044" s="1">
        <f t="shared" si="162"/>
        <v>1.75</v>
      </c>
      <c r="Q2044" s="1">
        <f t="shared" si="163"/>
        <v>42</v>
      </c>
      <c r="R2044" s="1">
        <f t="shared" si="164"/>
        <v>2.8486111111124046</v>
      </c>
    </row>
    <row r="2045" spans="1:18" x14ac:dyDescent="0.35">
      <c r="A2045" s="1">
        <v>6542</v>
      </c>
      <c r="B2045" s="1">
        <v>180791</v>
      </c>
      <c r="C2045" s="1">
        <v>46069</v>
      </c>
      <c r="D2045" s="1">
        <v>12</v>
      </c>
      <c r="E2045" s="1">
        <v>2</v>
      </c>
      <c r="F2045" s="1">
        <v>393</v>
      </c>
      <c r="G2045" s="1">
        <v>520</v>
      </c>
      <c r="H2045" s="2">
        <v>41574.447916666664</v>
      </c>
      <c r="I2045" s="2">
        <v>41574.54234</v>
      </c>
      <c r="J2045" s="1">
        <v>1</v>
      </c>
      <c r="K2045" s="1">
        <v>0</v>
      </c>
      <c r="L2045" s="2">
        <v>41571.573611111111</v>
      </c>
      <c r="M2045" s="1">
        <v>0</v>
      </c>
      <c r="N2045" s="1">
        <f t="shared" si="160"/>
        <v>7</v>
      </c>
      <c r="O2045" s="1">
        <f t="shared" si="161"/>
        <v>10</v>
      </c>
      <c r="P2045" s="1">
        <f t="shared" si="162"/>
        <v>9.4423333335726056E-2</v>
      </c>
      <c r="Q2045" s="1">
        <f t="shared" si="163"/>
        <v>2.2661600000574253</v>
      </c>
      <c r="R2045" s="1">
        <f t="shared" si="164"/>
        <v>2.8743055555532919</v>
      </c>
    </row>
    <row r="2046" spans="1:18" x14ac:dyDescent="0.35">
      <c r="A2046" s="1">
        <v>7953</v>
      </c>
      <c r="B2046" s="1">
        <v>164278</v>
      </c>
      <c r="C2046" s="1">
        <v>32527</v>
      </c>
      <c r="D2046" s="1">
        <v>12</v>
      </c>
      <c r="E2046" s="1">
        <v>2</v>
      </c>
      <c r="F2046" s="1">
        <v>1026</v>
      </c>
      <c r="G2046" s="1">
        <v>218</v>
      </c>
      <c r="H2046" s="2">
        <v>41491.333333333336</v>
      </c>
      <c r="I2046" s="2">
        <v>41491.389969999997</v>
      </c>
      <c r="J2046" s="1">
        <v>0</v>
      </c>
      <c r="K2046" s="1">
        <v>0</v>
      </c>
      <c r="L2046" s="2">
        <v>41488.449305555558</v>
      </c>
      <c r="M2046" s="1">
        <v>0</v>
      </c>
      <c r="N2046" s="1">
        <f t="shared" si="160"/>
        <v>1</v>
      </c>
      <c r="O2046" s="1">
        <f t="shared" si="161"/>
        <v>8</v>
      </c>
      <c r="P2046" s="1">
        <f t="shared" si="162"/>
        <v>5.6636666660779156E-2</v>
      </c>
      <c r="Q2046" s="1">
        <f t="shared" si="163"/>
        <v>1.3592799998586997</v>
      </c>
      <c r="R2046" s="1">
        <f t="shared" si="164"/>
        <v>2.8840277777781012</v>
      </c>
    </row>
    <row r="2047" spans="1:18" x14ac:dyDescent="0.35">
      <c r="A2047" s="1">
        <v>6540</v>
      </c>
      <c r="B2047" s="1">
        <v>168580</v>
      </c>
      <c r="C2047" s="1">
        <v>40344</v>
      </c>
      <c r="D2047" s="1">
        <v>12</v>
      </c>
      <c r="E2047" s="1">
        <v>3</v>
      </c>
      <c r="F2047" s="1">
        <v>1371</v>
      </c>
      <c r="G2047" s="1" t="s">
        <v>12</v>
      </c>
      <c r="H2047" s="2">
        <v>41511.3125</v>
      </c>
      <c r="I2047" s="2">
        <v>41511.729169999999</v>
      </c>
      <c r="J2047" s="1">
        <v>1</v>
      </c>
      <c r="K2047" s="1">
        <v>0</v>
      </c>
      <c r="L2047" s="2">
        <v>41508.425000000003</v>
      </c>
      <c r="M2047" s="1">
        <v>0</v>
      </c>
      <c r="N2047" s="1">
        <f t="shared" si="160"/>
        <v>7</v>
      </c>
      <c r="O2047" s="1">
        <f t="shared" si="161"/>
        <v>7</v>
      </c>
      <c r="P2047" s="1">
        <f t="shared" si="162"/>
        <v>0.41666999999870313</v>
      </c>
      <c r="Q2047" s="1">
        <f t="shared" si="163"/>
        <v>10.000079999968875</v>
      </c>
      <c r="R2047" s="1">
        <f t="shared" si="164"/>
        <v>2.8874999999970896</v>
      </c>
    </row>
    <row r="2048" spans="1:18" x14ac:dyDescent="0.35">
      <c r="A2048" s="1">
        <v>7229</v>
      </c>
      <c r="B2048" s="1">
        <v>162099</v>
      </c>
      <c r="C2048" s="1">
        <v>14749</v>
      </c>
      <c r="D2048" s="1">
        <v>12</v>
      </c>
      <c r="E2048" s="1">
        <v>2</v>
      </c>
      <c r="F2048" s="1">
        <v>1070</v>
      </c>
      <c r="G2048" s="1">
        <v>585</v>
      </c>
      <c r="H2048" s="2">
        <v>41480.677083333336</v>
      </c>
      <c r="I2048" s="2">
        <v>41480.730929999998</v>
      </c>
      <c r="J2048" s="1">
        <v>0</v>
      </c>
      <c r="K2048" s="1">
        <v>0</v>
      </c>
      <c r="L2048" s="2">
        <v>41477.747916666667</v>
      </c>
      <c r="M2048" s="1">
        <v>0</v>
      </c>
      <c r="N2048" s="1">
        <f t="shared" si="160"/>
        <v>4</v>
      </c>
      <c r="O2048" s="1">
        <f t="shared" si="161"/>
        <v>16</v>
      </c>
      <c r="P2048" s="1">
        <f t="shared" si="162"/>
        <v>5.3846666662138887E-2</v>
      </c>
      <c r="Q2048" s="1">
        <f t="shared" si="163"/>
        <v>1.2923199998913333</v>
      </c>
      <c r="R2048" s="1">
        <f t="shared" si="164"/>
        <v>2.9291666666686069</v>
      </c>
    </row>
    <row r="2049" spans="1:18" x14ac:dyDescent="0.35">
      <c r="A2049" s="1">
        <v>5464</v>
      </c>
      <c r="B2049" s="1">
        <v>167998</v>
      </c>
      <c r="C2049" s="1">
        <v>35772</v>
      </c>
      <c r="D2049" s="1">
        <v>12</v>
      </c>
      <c r="E2049" s="1">
        <v>3</v>
      </c>
      <c r="F2049" s="1">
        <v>1330</v>
      </c>
      <c r="G2049" s="1" t="s">
        <v>12</v>
      </c>
      <c r="H2049" s="2">
        <v>41508.447916666664</v>
      </c>
      <c r="I2049" s="2">
        <v>41508.65625</v>
      </c>
      <c r="J2049" s="1">
        <v>1</v>
      </c>
      <c r="K2049" s="1">
        <v>0</v>
      </c>
      <c r="L2049" s="2">
        <v>41505.508333333331</v>
      </c>
      <c r="M2049" s="1">
        <v>0</v>
      </c>
      <c r="N2049" s="1">
        <f t="shared" si="160"/>
        <v>4</v>
      </c>
      <c r="O2049" s="1">
        <f t="shared" si="161"/>
        <v>10</v>
      </c>
      <c r="P2049" s="1">
        <f t="shared" si="162"/>
        <v>0.20833333333575865</v>
      </c>
      <c r="Q2049" s="1">
        <f t="shared" si="163"/>
        <v>5.0000000000582077</v>
      </c>
      <c r="R2049" s="1">
        <f t="shared" si="164"/>
        <v>2.9395833333328483</v>
      </c>
    </row>
    <row r="2050" spans="1:18" x14ac:dyDescent="0.35">
      <c r="A2050" s="1">
        <v>6615</v>
      </c>
      <c r="B2050" s="1">
        <v>159632</v>
      </c>
      <c r="C2050" s="1">
        <v>33176</v>
      </c>
      <c r="D2050" s="1">
        <v>87</v>
      </c>
      <c r="E2050" s="1">
        <v>1</v>
      </c>
      <c r="F2050" s="1">
        <v>458</v>
      </c>
      <c r="G2050" s="1" t="s">
        <v>12</v>
      </c>
      <c r="H2050" s="2">
        <v>41468.010416666664</v>
      </c>
      <c r="I2050" s="2">
        <v>41469</v>
      </c>
      <c r="J2050" s="1">
        <v>1</v>
      </c>
      <c r="K2050" s="1">
        <v>0</v>
      </c>
      <c r="L2050" s="2">
        <v>41465.063194444447</v>
      </c>
      <c r="M2050" s="1">
        <v>0</v>
      </c>
      <c r="N2050" s="1">
        <f t="shared" ref="N2050:N2113" si="165">WEEKDAY(H2050,2)</f>
        <v>6</v>
      </c>
      <c r="O2050" s="1">
        <f t="shared" ref="O2050:O2113" si="166">HOUR(H2050)</f>
        <v>0</v>
      </c>
      <c r="P2050" s="1">
        <f t="shared" ref="P2050:P2113" si="167">I2050-H2050</f>
        <v>0.98958333333575865</v>
      </c>
      <c r="Q2050" s="1">
        <f t="shared" ref="Q2050:Q2113" si="168">IF(M2050=1, "",P2050*24)</f>
        <v>23.750000000058208</v>
      </c>
      <c r="R2050" s="1">
        <f t="shared" ref="R2050:R2113" si="169">H2050-L2050</f>
        <v>2.9472222222175333</v>
      </c>
    </row>
    <row r="2051" spans="1:18" x14ac:dyDescent="0.35">
      <c r="A2051" s="1">
        <v>5940</v>
      </c>
      <c r="B2051" s="1">
        <v>163483</v>
      </c>
      <c r="C2051" s="1">
        <v>37956</v>
      </c>
      <c r="D2051" s="1">
        <v>36</v>
      </c>
      <c r="E2051" s="1">
        <v>3</v>
      </c>
      <c r="F2051" s="1">
        <v>580</v>
      </c>
      <c r="G2051" s="1" t="s">
        <v>12</v>
      </c>
      <c r="H2051" s="2">
        <v>41488.458333333336</v>
      </c>
      <c r="I2051" s="2">
        <v>41488.833330000001</v>
      </c>
      <c r="J2051" s="1">
        <v>0</v>
      </c>
      <c r="K2051" s="1">
        <v>0</v>
      </c>
      <c r="L2051" s="2">
        <v>41485.511111111111</v>
      </c>
      <c r="M2051" s="1">
        <v>0</v>
      </c>
      <c r="N2051" s="1">
        <f t="shared" si="165"/>
        <v>5</v>
      </c>
      <c r="O2051" s="1">
        <f t="shared" si="166"/>
        <v>11</v>
      </c>
      <c r="P2051" s="1">
        <f t="shared" si="167"/>
        <v>0.37499666666553821</v>
      </c>
      <c r="Q2051" s="1">
        <f t="shared" si="168"/>
        <v>8.9999199999729171</v>
      </c>
      <c r="R2051" s="1">
        <f t="shared" si="169"/>
        <v>2.9472222222248092</v>
      </c>
    </row>
    <row r="2052" spans="1:18" x14ac:dyDescent="0.35">
      <c r="A2052" s="1">
        <v>7699</v>
      </c>
      <c r="B2052" s="1">
        <v>181550</v>
      </c>
      <c r="C2052" s="1">
        <v>46249</v>
      </c>
      <c r="D2052" s="1">
        <v>12</v>
      </c>
      <c r="E2052" s="1">
        <v>2</v>
      </c>
      <c r="F2052" s="1">
        <v>1350</v>
      </c>
      <c r="G2052" s="1">
        <v>393</v>
      </c>
      <c r="H2052" s="2">
        <v>41578.708333333336</v>
      </c>
      <c r="I2052" s="2">
        <v>41578.788670000002</v>
      </c>
      <c r="J2052" s="1">
        <v>0</v>
      </c>
      <c r="K2052" s="1">
        <v>1</v>
      </c>
      <c r="L2052" s="2">
        <v>41575.746527777781</v>
      </c>
      <c r="M2052" s="1">
        <v>0</v>
      </c>
      <c r="N2052" s="1">
        <f t="shared" si="165"/>
        <v>4</v>
      </c>
      <c r="O2052" s="1">
        <f t="shared" si="166"/>
        <v>17</v>
      </c>
      <c r="P2052" s="1">
        <f t="shared" si="167"/>
        <v>8.0336666665971279E-2</v>
      </c>
      <c r="Q2052" s="1">
        <f t="shared" si="168"/>
        <v>1.9280799999833107</v>
      </c>
      <c r="R2052" s="1">
        <f t="shared" si="169"/>
        <v>2.9618055555547471</v>
      </c>
    </row>
    <row r="2053" spans="1:18" x14ac:dyDescent="0.35">
      <c r="A2053" s="1">
        <v>6471</v>
      </c>
      <c r="B2053" s="1">
        <v>176834</v>
      </c>
      <c r="C2053" s="1">
        <v>44117</v>
      </c>
      <c r="D2053" s="1">
        <v>12</v>
      </c>
      <c r="E2053" s="1">
        <v>2</v>
      </c>
      <c r="F2053" s="1">
        <v>832</v>
      </c>
      <c r="G2053" s="1">
        <v>1384</v>
      </c>
      <c r="H2053" s="2">
        <v>41552.65625</v>
      </c>
      <c r="I2053" s="2">
        <v>41552.719360000003</v>
      </c>
      <c r="J2053" s="1">
        <v>0</v>
      </c>
      <c r="K2053" s="1">
        <v>0</v>
      </c>
      <c r="L2053" s="2">
        <v>41549.668055555558</v>
      </c>
      <c r="M2053" s="1">
        <v>0</v>
      </c>
      <c r="N2053" s="1">
        <f t="shared" si="165"/>
        <v>6</v>
      </c>
      <c r="O2053" s="1">
        <f t="shared" si="166"/>
        <v>15</v>
      </c>
      <c r="P2053" s="1">
        <f t="shared" si="167"/>
        <v>6.3110000002779998E-2</v>
      </c>
      <c r="Q2053" s="1">
        <f t="shared" si="168"/>
        <v>1.5146400000667199</v>
      </c>
      <c r="R2053" s="1">
        <f t="shared" si="169"/>
        <v>2.9881944444423425</v>
      </c>
    </row>
    <row r="2054" spans="1:18" x14ac:dyDescent="0.35">
      <c r="A2054" s="1">
        <v>6242</v>
      </c>
      <c r="B2054" s="1">
        <v>182374</v>
      </c>
      <c r="C2054" s="1">
        <v>46798</v>
      </c>
      <c r="D2054" s="1">
        <v>89</v>
      </c>
      <c r="E2054" s="1">
        <v>2</v>
      </c>
      <c r="F2054" s="1">
        <v>393</v>
      </c>
      <c r="G2054" s="1">
        <v>571</v>
      </c>
      <c r="H2054" s="2">
        <v>41581.520833333336</v>
      </c>
      <c r="I2054" s="2">
        <v>41581.591670000002</v>
      </c>
      <c r="J2054" s="1">
        <v>0</v>
      </c>
      <c r="K2054" s="1">
        <v>0</v>
      </c>
      <c r="L2054" s="2">
        <v>41578.505555555559</v>
      </c>
      <c r="M2054" s="1">
        <v>0</v>
      </c>
      <c r="N2054" s="1">
        <f t="shared" si="165"/>
        <v>7</v>
      </c>
      <c r="O2054" s="1">
        <f t="shared" si="166"/>
        <v>12</v>
      </c>
      <c r="P2054" s="1">
        <f t="shared" si="167"/>
        <v>7.0836666665854864E-2</v>
      </c>
      <c r="Q2054" s="1">
        <f t="shared" si="168"/>
        <v>1.7000799999805167</v>
      </c>
      <c r="R2054" s="1">
        <f t="shared" si="169"/>
        <v>3.015277777776646</v>
      </c>
    </row>
    <row r="2055" spans="1:18" x14ac:dyDescent="0.35">
      <c r="A2055" s="1">
        <v>6108</v>
      </c>
      <c r="B2055" s="1">
        <v>160073</v>
      </c>
      <c r="C2055" s="1">
        <v>35061</v>
      </c>
      <c r="D2055" s="1">
        <v>12</v>
      </c>
      <c r="E2055" s="1">
        <v>2</v>
      </c>
      <c r="F2055" s="1">
        <v>157</v>
      </c>
      <c r="G2055" s="1">
        <v>1065</v>
      </c>
      <c r="H2055" s="2">
        <v>41470.458333333336</v>
      </c>
      <c r="I2055" s="2">
        <v>41470.466480000003</v>
      </c>
      <c r="J2055" s="1">
        <v>0</v>
      </c>
      <c r="K2055" s="1">
        <v>0</v>
      </c>
      <c r="L2055" s="2">
        <v>41467.432638888888</v>
      </c>
      <c r="M2055" s="1">
        <v>0</v>
      </c>
      <c r="N2055" s="1">
        <f t="shared" si="165"/>
        <v>1</v>
      </c>
      <c r="O2055" s="1">
        <f t="shared" si="166"/>
        <v>11</v>
      </c>
      <c r="P2055" s="1">
        <f t="shared" si="167"/>
        <v>8.1466666670166887E-3</v>
      </c>
      <c r="Q2055" s="1">
        <f t="shared" si="168"/>
        <v>0.19552000000840053</v>
      </c>
      <c r="R2055" s="1">
        <f t="shared" si="169"/>
        <v>3.0256944444481633</v>
      </c>
    </row>
    <row r="2056" spans="1:18" x14ac:dyDescent="0.35">
      <c r="A2056" s="1">
        <v>6001</v>
      </c>
      <c r="B2056" s="1">
        <v>175269</v>
      </c>
      <c r="C2056" s="1">
        <v>43509</v>
      </c>
      <c r="D2056" s="1">
        <v>12</v>
      </c>
      <c r="E2056" s="1">
        <v>2</v>
      </c>
      <c r="F2056" s="1">
        <v>396</v>
      </c>
      <c r="G2056" s="1">
        <v>147</v>
      </c>
      <c r="H2056" s="2">
        <v>41544.75</v>
      </c>
      <c r="I2056" s="2">
        <v>41544.79969</v>
      </c>
      <c r="J2056" s="1">
        <v>0</v>
      </c>
      <c r="K2056" s="1">
        <v>0</v>
      </c>
      <c r="L2056" s="2">
        <v>41541.718055555553</v>
      </c>
      <c r="M2056" s="1">
        <v>0</v>
      </c>
      <c r="N2056" s="1">
        <f t="shared" si="165"/>
        <v>5</v>
      </c>
      <c r="O2056" s="1">
        <f t="shared" si="166"/>
        <v>18</v>
      </c>
      <c r="P2056" s="1">
        <f t="shared" si="167"/>
        <v>4.9689999999827705E-2</v>
      </c>
      <c r="Q2056" s="1">
        <f t="shared" si="168"/>
        <v>1.1925599999958649</v>
      </c>
      <c r="R2056" s="1">
        <f t="shared" si="169"/>
        <v>3.0319444444467081</v>
      </c>
    </row>
    <row r="2057" spans="1:18" x14ac:dyDescent="0.35">
      <c r="A2057" s="1">
        <v>5635</v>
      </c>
      <c r="B2057" s="1">
        <v>174154</v>
      </c>
      <c r="C2057" s="1">
        <v>42987</v>
      </c>
      <c r="D2057" s="1">
        <v>12</v>
      </c>
      <c r="E2057" s="1">
        <v>2</v>
      </c>
      <c r="F2057" s="1">
        <v>393</v>
      </c>
      <c r="G2057" s="1">
        <v>83</v>
      </c>
      <c r="H2057" s="2">
        <v>41537.791666666664</v>
      </c>
      <c r="I2057" s="2">
        <v>41537.802109999997</v>
      </c>
      <c r="J2057" s="1">
        <v>1</v>
      </c>
      <c r="K2057" s="1">
        <v>0</v>
      </c>
      <c r="L2057" s="2">
        <v>41534.745833333334</v>
      </c>
      <c r="M2057" s="1">
        <v>0</v>
      </c>
      <c r="N2057" s="1">
        <f t="shared" si="165"/>
        <v>5</v>
      </c>
      <c r="O2057" s="1">
        <f t="shared" si="166"/>
        <v>19</v>
      </c>
      <c r="P2057" s="1">
        <f t="shared" si="167"/>
        <v>1.0443333332659677E-2</v>
      </c>
      <c r="Q2057" s="1">
        <f t="shared" si="168"/>
        <v>0.25063999998383224</v>
      </c>
      <c r="R2057" s="1">
        <f t="shared" si="169"/>
        <v>3.0458333333299379</v>
      </c>
    </row>
    <row r="2058" spans="1:18" x14ac:dyDescent="0.35">
      <c r="A2058" s="1">
        <v>7999</v>
      </c>
      <c r="B2058" s="1">
        <v>148404</v>
      </c>
      <c r="C2058" s="1">
        <v>30444</v>
      </c>
      <c r="D2058" s="1">
        <v>12</v>
      </c>
      <c r="E2058" s="1">
        <v>1</v>
      </c>
      <c r="F2058" s="1">
        <v>393</v>
      </c>
      <c r="G2058" s="1" t="s">
        <v>12</v>
      </c>
      <c r="H2058" s="2">
        <v>41407.635416666664</v>
      </c>
      <c r="I2058" s="2">
        <v>41409.635419999999</v>
      </c>
      <c r="J2058" s="1">
        <v>1</v>
      </c>
      <c r="K2058" s="1">
        <v>0</v>
      </c>
      <c r="L2058" s="2">
        <v>41404.55972222222</v>
      </c>
      <c r="M2058" s="1">
        <v>0</v>
      </c>
      <c r="N2058" s="1">
        <f t="shared" si="165"/>
        <v>1</v>
      </c>
      <c r="O2058" s="1">
        <f t="shared" si="166"/>
        <v>15</v>
      </c>
      <c r="P2058" s="1">
        <f t="shared" si="167"/>
        <v>2.0000033333344618</v>
      </c>
      <c r="Q2058" s="1">
        <f t="shared" si="168"/>
        <v>48.000080000027083</v>
      </c>
      <c r="R2058" s="1">
        <f t="shared" si="169"/>
        <v>3.0756944444437977</v>
      </c>
    </row>
    <row r="2059" spans="1:18" x14ac:dyDescent="0.35">
      <c r="A2059" s="1">
        <v>5837</v>
      </c>
      <c r="B2059" s="1">
        <v>173567</v>
      </c>
      <c r="C2059" s="1">
        <v>42738</v>
      </c>
      <c r="D2059" s="1">
        <v>12</v>
      </c>
      <c r="E2059" s="1">
        <v>2</v>
      </c>
      <c r="F2059" s="1">
        <v>393</v>
      </c>
      <c r="G2059" s="1">
        <v>1045</v>
      </c>
      <c r="H2059" s="2">
        <v>41535.041666666664</v>
      </c>
      <c r="I2059" s="2">
        <v>41535.086600000002</v>
      </c>
      <c r="J2059" s="1">
        <v>1</v>
      </c>
      <c r="K2059" s="1">
        <v>0</v>
      </c>
      <c r="L2059" s="2">
        <v>41531.959722222222</v>
      </c>
      <c r="M2059" s="1">
        <v>0</v>
      </c>
      <c r="N2059" s="1">
        <f t="shared" si="165"/>
        <v>3</v>
      </c>
      <c r="O2059" s="1">
        <f t="shared" si="166"/>
        <v>1</v>
      </c>
      <c r="P2059" s="1">
        <f t="shared" si="167"/>
        <v>4.4933333338121884E-2</v>
      </c>
      <c r="Q2059" s="1">
        <f t="shared" si="168"/>
        <v>1.0784000001149252</v>
      </c>
      <c r="R2059" s="1">
        <f t="shared" si="169"/>
        <v>3.0819444444423425</v>
      </c>
    </row>
    <row r="2060" spans="1:18" x14ac:dyDescent="0.35">
      <c r="A2060" s="1">
        <v>5598</v>
      </c>
      <c r="B2060" s="1">
        <v>165034</v>
      </c>
      <c r="C2060" s="1">
        <v>37700</v>
      </c>
      <c r="D2060" s="1">
        <v>12</v>
      </c>
      <c r="E2060" s="1">
        <v>2</v>
      </c>
      <c r="F2060" s="1">
        <v>515</v>
      </c>
      <c r="G2060" s="1">
        <v>168</v>
      </c>
      <c r="H2060" s="2">
        <v>41494.885416666664</v>
      </c>
      <c r="I2060" s="2">
        <v>41494.921820000003</v>
      </c>
      <c r="J2060" s="1">
        <v>1</v>
      </c>
      <c r="K2060" s="1">
        <v>0</v>
      </c>
      <c r="L2060" s="2">
        <v>41491.783333333333</v>
      </c>
      <c r="M2060" s="1">
        <v>0</v>
      </c>
      <c r="N2060" s="1">
        <f t="shared" si="165"/>
        <v>4</v>
      </c>
      <c r="O2060" s="1">
        <f t="shared" si="166"/>
        <v>21</v>
      </c>
      <c r="P2060" s="1">
        <f t="shared" si="167"/>
        <v>3.6403333338967059E-2</v>
      </c>
      <c r="Q2060" s="1">
        <f t="shared" si="168"/>
        <v>0.87368000013520941</v>
      </c>
      <c r="R2060" s="1">
        <f t="shared" si="169"/>
        <v>3.1020833333313931</v>
      </c>
    </row>
    <row r="2061" spans="1:18" x14ac:dyDescent="0.35">
      <c r="A2061" s="1">
        <v>6502</v>
      </c>
      <c r="B2061" s="1">
        <v>164332</v>
      </c>
      <c r="C2061" s="1">
        <v>34895</v>
      </c>
      <c r="D2061" s="1">
        <v>12</v>
      </c>
      <c r="E2061" s="1">
        <v>2</v>
      </c>
      <c r="F2061" s="1">
        <v>1095</v>
      </c>
      <c r="G2061" s="1">
        <v>58</v>
      </c>
      <c r="H2061" s="2">
        <v>41491.666666666664</v>
      </c>
      <c r="I2061" s="2">
        <v>41491.701930000003</v>
      </c>
      <c r="J2061" s="1">
        <v>0</v>
      </c>
      <c r="K2061" s="1">
        <v>0</v>
      </c>
      <c r="L2061" s="2">
        <v>41488.46597222222</v>
      </c>
      <c r="M2061" s="1">
        <v>0</v>
      </c>
      <c r="N2061" s="1">
        <f t="shared" si="165"/>
        <v>1</v>
      </c>
      <c r="O2061" s="1">
        <f t="shared" si="166"/>
        <v>16</v>
      </c>
      <c r="P2061" s="1">
        <f t="shared" si="167"/>
        <v>3.5263333338662051E-2</v>
      </c>
      <c r="Q2061" s="1">
        <f t="shared" si="168"/>
        <v>0.84632000012788922</v>
      </c>
      <c r="R2061" s="1">
        <f t="shared" si="169"/>
        <v>3.2006944444437977</v>
      </c>
    </row>
    <row r="2062" spans="1:18" x14ac:dyDescent="0.35">
      <c r="A2062" s="1">
        <v>5891</v>
      </c>
      <c r="B2062" s="1">
        <v>184978</v>
      </c>
      <c r="C2062" s="1">
        <v>48240</v>
      </c>
      <c r="D2062" s="1">
        <v>12</v>
      </c>
      <c r="E2062" s="1">
        <v>2</v>
      </c>
      <c r="F2062" s="1">
        <v>776</v>
      </c>
      <c r="G2062" s="1">
        <v>1384</v>
      </c>
      <c r="H2062" s="2">
        <v>41598.71875</v>
      </c>
      <c r="I2062" s="2">
        <v>41598.756809999999</v>
      </c>
      <c r="J2062" s="1">
        <v>1</v>
      </c>
      <c r="K2062" s="1">
        <v>0</v>
      </c>
      <c r="L2062" s="2">
        <v>41595.506944444445</v>
      </c>
      <c r="M2062" s="1">
        <v>0</v>
      </c>
      <c r="N2062" s="1">
        <f t="shared" si="165"/>
        <v>3</v>
      </c>
      <c r="O2062" s="1">
        <f t="shared" si="166"/>
        <v>17</v>
      </c>
      <c r="P2062" s="1">
        <f t="shared" si="167"/>
        <v>3.8059999998949934E-2</v>
      </c>
      <c r="Q2062" s="1">
        <f t="shared" si="168"/>
        <v>0.91343999997479841</v>
      </c>
      <c r="R2062" s="1">
        <f t="shared" si="169"/>
        <v>3.2118055555547471</v>
      </c>
    </row>
    <row r="2063" spans="1:18" x14ac:dyDescent="0.35">
      <c r="A2063" s="1">
        <v>7534</v>
      </c>
      <c r="B2063" s="1">
        <v>166747</v>
      </c>
      <c r="C2063" s="1">
        <v>39395</v>
      </c>
      <c r="D2063" s="1">
        <v>12</v>
      </c>
      <c r="E2063" s="1">
        <v>2</v>
      </c>
      <c r="F2063" s="1">
        <v>571</v>
      </c>
      <c r="G2063" s="1">
        <v>393</v>
      </c>
      <c r="H2063" s="2">
        <v>41503.1875</v>
      </c>
      <c r="I2063" s="2">
        <v>41503.23846</v>
      </c>
      <c r="J2063" s="1">
        <v>1</v>
      </c>
      <c r="K2063" s="1">
        <v>0</v>
      </c>
      <c r="L2063" s="2">
        <v>41499.952777777777</v>
      </c>
      <c r="M2063" s="1">
        <v>0</v>
      </c>
      <c r="N2063" s="1">
        <f t="shared" si="165"/>
        <v>6</v>
      </c>
      <c r="O2063" s="1">
        <f t="shared" si="166"/>
        <v>4</v>
      </c>
      <c r="P2063" s="1">
        <f t="shared" si="167"/>
        <v>5.0960000000486616E-2</v>
      </c>
      <c r="Q2063" s="1">
        <f t="shared" si="168"/>
        <v>1.2230400000116788</v>
      </c>
      <c r="R2063" s="1">
        <f t="shared" si="169"/>
        <v>3.234722222223354</v>
      </c>
    </row>
    <row r="2064" spans="1:18" x14ac:dyDescent="0.35">
      <c r="A2064" s="1">
        <v>6668</v>
      </c>
      <c r="B2064" s="1">
        <v>159054</v>
      </c>
      <c r="C2064" s="1">
        <v>35843</v>
      </c>
      <c r="D2064" s="1">
        <v>12</v>
      </c>
      <c r="E2064" s="1">
        <v>2</v>
      </c>
      <c r="F2064" s="1">
        <v>1095</v>
      </c>
      <c r="G2064" s="1">
        <v>393</v>
      </c>
      <c r="H2064" s="2">
        <v>41465.125</v>
      </c>
      <c r="I2064" s="2">
        <v>41465.178249999997</v>
      </c>
      <c r="J2064" s="1">
        <v>1</v>
      </c>
      <c r="K2064" s="1">
        <v>0</v>
      </c>
      <c r="L2064" s="2">
        <v>41461.859027777777</v>
      </c>
      <c r="M2064" s="1">
        <v>0</v>
      </c>
      <c r="N2064" s="1">
        <f t="shared" si="165"/>
        <v>3</v>
      </c>
      <c r="O2064" s="1">
        <f t="shared" si="166"/>
        <v>3</v>
      </c>
      <c r="P2064" s="1">
        <f t="shared" si="167"/>
        <v>5.3249999997206032E-2</v>
      </c>
      <c r="Q2064" s="1">
        <f t="shared" si="168"/>
        <v>1.2779999999329448</v>
      </c>
      <c r="R2064" s="1">
        <f t="shared" si="169"/>
        <v>3.265972222223354</v>
      </c>
    </row>
    <row r="2065" spans="1:18" x14ac:dyDescent="0.35">
      <c r="A2065" s="1">
        <v>6760</v>
      </c>
      <c r="B2065" s="1">
        <v>172360</v>
      </c>
      <c r="C2065" s="1">
        <v>42068</v>
      </c>
      <c r="D2065" s="1">
        <v>12</v>
      </c>
      <c r="E2065" s="1">
        <v>2</v>
      </c>
      <c r="F2065" s="1">
        <v>393</v>
      </c>
      <c r="G2065" s="1">
        <v>793</v>
      </c>
      <c r="H2065" s="2">
        <v>41528.958333333336</v>
      </c>
      <c r="I2065" s="2">
        <v>41528.992149999998</v>
      </c>
      <c r="J2065" s="1">
        <v>1</v>
      </c>
      <c r="K2065" s="1">
        <v>0</v>
      </c>
      <c r="L2065" s="2">
        <v>41525.678472222222</v>
      </c>
      <c r="M2065" s="1">
        <v>0</v>
      </c>
      <c r="N2065" s="1">
        <f t="shared" si="165"/>
        <v>3</v>
      </c>
      <c r="O2065" s="1">
        <f t="shared" si="166"/>
        <v>23</v>
      </c>
      <c r="P2065" s="1">
        <f t="shared" si="167"/>
        <v>3.3816666662460193E-2</v>
      </c>
      <c r="Q2065" s="1">
        <f t="shared" si="168"/>
        <v>0.81159999989904463</v>
      </c>
      <c r="R2065" s="1">
        <f t="shared" si="169"/>
        <v>3.2798611111138598</v>
      </c>
    </row>
    <row r="2066" spans="1:18" x14ac:dyDescent="0.35">
      <c r="A2066" s="1">
        <v>5905</v>
      </c>
      <c r="B2066" s="1">
        <v>180296</v>
      </c>
      <c r="C2066" s="1">
        <v>42326</v>
      </c>
      <c r="D2066" s="1">
        <v>12</v>
      </c>
      <c r="E2066" s="1">
        <v>2</v>
      </c>
      <c r="F2066" s="1">
        <v>1365</v>
      </c>
      <c r="G2066" s="1">
        <v>499</v>
      </c>
      <c r="H2066" s="2">
        <v>41571.770833333336</v>
      </c>
      <c r="I2066" s="2">
        <v>41571.806049999999</v>
      </c>
      <c r="J2066" s="1">
        <v>0</v>
      </c>
      <c r="K2066" s="1">
        <v>0</v>
      </c>
      <c r="L2066" s="2">
        <v>41568.486111111109</v>
      </c>
      <c r="M2066" s="1">
        <v>0</v>
      </c>
      <c r="N2066" s="1">
        <f t="shared" si="165"/>
        <v>4</v>
      </c>
      <c r="O2066" s="1">
        <f t="shared" si="166"/>
        <v>18</v>
      </c>
      <c r="P2066" s="1">
        <f t="shared" si="167"/>
        <v>3.5216666663473006E-2</v>
      </c>
      <c r="Q2066" s="1">
        <f t="shared" si="168"/>
        <v>0.84519999992335215</v>
      </c>
      <c r="R2066" s="1">
        <f t="shared" si="169"/>
        <v>3.2847222222262644</v>
      </c>
    </row>
    <row r="2067" spans="1:18" x14ac:dyDescent="0.35">
      <c r="A2067" s="1">
        <v>6141</v>
      </c>
      <c r="B2067" s="1">
        <v>168943</v>
      </c>
      <c r="C2067" s="1">
        <v>40512</v>
      </c>
      <c r="D2067" s="1">
        <v>12</v>
      </c>
      <c r="E2067" s="1">
        <v>2</v>
      </c>
      <c r="F2067" s="1">
        <v>571</v>
      </c>
      <c r="G2067" s="1">
        <v>625</v>
      </c>
      <c r="H2067" s="2">
        <v>41513.729166666664</v>
      </c>
      <c r="I2067" s="2">
        <v>41513.756719999998</v>
      </c>
      <c r="J2067" s="1">
        <v>0</v>
      </c>
      <c r="K2067" s="1">
        <v>0</v>
      </c>
      <c r="L2067" s="2">
        <v>41510.331944444442</v>
      </c>
      <c r="M2067" s="1">
        <v>0</v>
      </c>
      <c r="N2067" s="1">
        <f t="shared" si="165"/>
        <v>2</v>
      </c>
      <c r="O2067" s="1">
        <f t="shared" si="166"/>
        <v>17</v>
      </c>
      <c r="P2067" s="1">
        <f t="shared" si="167"/>
        <v>2.7553333333344199E-2</v>
      </c>
      <c r="Q2067" s="1">
        <f t="shared" si="168"/>
        <v>0.66128000000026077</v>
      </c>
      <c r="R2067" s="1">
        <f t="shared" si="169"/>
        <v>3.3972222222218988</v>
      </c>
    </row>
    <row r="2068" spans="1:18" x14ac:dyDescent="0.35">
      <c r="A2068" s="1">
        <v>6529</v>
      </c>
      <c r="B2068" s="1">
        <v>181877</v>
      </c>
      <c r="C2068" s="1">
        <v>46672</v>
      </c>
      <c r="D2068" s="1">
        <v>12</v>
      </c>
      <c r="E2068" s="1">
        <v>2</v>
      </c>
      <c r="F2068" s="1">
        <v>1257</v>
      </c>
      <c r="G2068" s="1">
        <v>393</v>
      </c>
      <c r="H2068" s="2">
        <v>41580.916666666664</v>
      </c>
      <c r="I2068" s="2">
        <v>41580.990680000003</v>
      </c>
      <c r="J2068" s="1">
        <v>1</v>
      </c>
      <c r="K2068" s="1">
        <v>0</v>
      </c>
      <c r="L2068" s="2">
        <v>41577.511805555558</v>
      </c>
      <c r="M2068" s="1">
        <v>0</v>
      </c>
      <c r="N2068" s="1">
        <f t="shared" si="165"/>
        <v>6</v>
      </c>
      <c r="O2068" s="1">
        <f t="shared" si="166"/>
        <v>22</v>
      </c>
      <c r="P2068" s="1">
        <f t="shared" si="167"/>
        <v>7.4013333338371012E-2</v>
      </c>
      <c r="Q2068" s="1">
        <f t="shared" si="168"/>
        <v>1.7763200001209043</v>
      </c>
      <c r="R2068" s="1">
        <f t="shared" si="169"/>
        <v>3.4048611111065838</v>
      </c>
    </row>
    <row r="2069" spans="1:18" x14ac:dyDescent="0.35">
      <c r="A2069" s="1">
        <v>6995</v>
      </c>
      <c r="B2069" s="1">
        <v>173803</v>
      </c>
      <c r="C2069" s="1">
        <v>29648</v>
      </c>
      <c r="D2069" s="1">
        <v>12</v>
      </c>
      <c r="E2069" s="1">
        <v>2</v>
      </c>
      <c r="F2069" s="1">
        <v>1015</v>
      </c>
      <c r="G2069" s="1">
        <v>541</v>
      </c>
      <c r="H2069" s="2">
        <v>41536.34375</v>
      </c>
      <c r="I2069" s="2">
        <v>41536.37556</v>
      </c>
      <c r="J2069" s="1">
        <v>0</v>
      </c>
      <c r="K2069" s="1">
        <v>0</v>
      </c>
      <c r="L2069" s="2">
        <v>41532.896527777775</v>
      </c>
      <c r="M2069" s="1">
        <v>0</v>
      </c>
      <c r="N2069" s="1">
        <f t="shared" si="165"/>
        <v>4</v>
      </c>
      <c r="O2069" s="1">
        <f t="shared" si="166"/>
        <v>8</v>
      </c>
      <c r="P2069" s="1">
        <f t="shared" si="167"/>
        <v>3.1810000000405125E-2</v>
      </c>
      <c r="Q2069" s="1">
        <f t="shared" si="168"/>
        <v>0.76344000000972301</v>
      </c>
      <c r="R2069" s="1">
        <f t="shared" si="169"/>
        <v>3.4472222222248092</v>
      </c>
    </row>
    <row r="2070" spans="1:18" x14ac:dyDescent="0.35">
      <c r="A2070" s="1">
        <v>7055</v>
      </c>
      <c r="B2070" s="1">
        <v>174642</v>
      </c>
      <c r="C2070" s="1">
        <v>43219</v>
      </c>
      <c r="D2070" s="1">
        <v>12</v>
      </c>
      <c r="E2070" s="1">
        <v>2</v>
      </c>
      <c r="F2070" s="1">
        <v>1071</v>
      </c>
      <c r="G2070" s="1">
        <v>363</v>
      </c>
      <c r="H2070" s="2">
        <v>41541.197916666664</v>
      </c>
      <c r="I2070" s="2">
        <v>41541.221980000002</v>
      </c>
      <c r="J2070" s="1">
        <v>0</v>
      </c>
      <c r="K2070" s="1">
        <v>0</v>
      </c>
      <c r="L2070" s="2">
        <v>41537.708333333336</v>
      </c>
      <c r="M2070" s="1">
        <v>0</v>
      </c>
      <c r="N2070" s="1">
        <f t="shared" si="165"/>
        <v>2</v>
      </c>
      <c r="O2070" s="1">
        <f t="shared" si="166"/>
        <v>4</v>
      </c>
      <c r="P2070" s="1">
        <f t="shared" si="167"/>
        <v>2.4063333337835502E-2</v>
      </c>
      <c r="Q2070" s="1">
        <f t="shared" si="168"/>
        <v>0.57752000010805205</v>
      </c>
      <c r="R2070" s="1">
        <f t="shared" si="169"/>
        <v>3.4895833333284827</v>
      </c>
    </row>
    <row r="2071" spans="1:18" x14ac:dyDescent="0.35">
      <c r="A2071" s="1">
        <v>6318</v>
      </c>
      <c r="B2071" s="1">
        <v>165227</v>
      </c>
      <c r="C2071" s="1">
        <v>38607</v>
      </c>
      <c r="D2071" s="1">
        <v>12</v>
      </c>
      <c r="E2071" s="1">
        <v>2</v>
      </c>
      <c r="F2071" s="1">
        <v>1248</v>
      </c>
      <c r="G2071" s="1">
        <v>393</v>
      </c>
      <c r="H2071" s="2">
        <v>41496.375</v>
      </c>
      <c r="I2071" s="2">
        <v>41496.430710000001</v>
      </c>
      <c r="J2071" s="1">
        <v>1</v>
      </c>
      <c r="K2071" s="1">
        <v>0</v>
      </c>
      <c r="L2071" s="2">
        <v>41492.871527777781</v>
      </c>
      <c r="M2071" s="1">
        <v>0</v>
      </c>
      <c r="N2071" s="1">
        <f t="shared" si="165"/>
        <v>6</v>
      </c>
      <c r="O2071" s="1">
        <f t="shared" si="166"/>
        <v>9</v>
      </c>
      <c r="P2071" s="1">
        <f t="shared" si="167"/>
        <v>5.5710000000544824E-2</v>
      </c>
      <c r="Q2071" s="1">
        <f t="shared" si="168"/>
        <v>1.3370400000130758</v>
      </c>
      <c r="R2071" s="1">
        <f t="shared" si="169"/>
        <v>3.5034722222189885</v>
      </c>
    </row>
    <row r="2072" spans="1:18" x14ac:dyDescent="0.35">
      <c r="A2072" s="1">
        <v>7152</v>
      </c>
      <c r="B2072" s="1">
        <v>174976</v>
      </c>
      <c r="C2072" s="1">
        <v>29648</v>
      </c>
      <c r="D2072" s="1">
        <v>12</v>
      </c>
      <c r="E2072" s="1">
        <v>3</v>
      </c>
      <c r="F2072" s="1">
        <v>1084</v>
      </c>
      <c r="G2072" s="1" t="s">
        <v>12</v>
      </c>
      <c r="H2072" s="2">
        <v>41543.3125</v>
      </c>
      <c r="I2072" s="2">
        <v>41543.479169999999</v>
      </c>
      <c r="J2072" s="1">
        <v>0</v>
      </c>
      <c r="K2072" s="1">
        <v>0</v>
      </c>
      <c r="L2072" s="2">
        <v>41539.802083333336</v>
      </c>
      <c r="M2072" s="1">
        <v>0</v>
      </c>
      <c r="N2072" s="1">
        <f t="shared" si="165"/>
        <v>4</v>
      </c>
      <c r="O2072" s="1">
        <f t="shared" si="166"/>
        <v>7</v>
      </c>
      <c r="P2072" s="1">
        <f t="shared" si="167"/>
        <v>0.16666999999870313</v>
      </c>
      <c r="Q2072" s="1">
        <f t="shared" si="168"/>
        <v>4.0000799999688752</v>
      </c>
      <c r="R2072" s="1">
        <f t="shared" si="169"/>
        <v>3.5104166666642413</v>
      </c>
    </row>
    <row r="2073" spans="1:18" x14ac:dyDescent="0.35">
      <c r="A2073" s="1">
        <v>6500</v>
      </c>
      <c r="B2073" s="1">
        <v>177615</v>
      </c>
      <c r="C2073" s="1">
        <v>44232</v>
      </c>
      <c r="D2073" s="1">
        <v>12</v>
      </c>
      <c r="E2073" s="1">
        <v>2</v>
      </c>
      <c r="F2073" s="1">
        <v>293</v>
      </c>
      <c r="G2073" s="1">
        <v>502</v>
      </c>
      <c r="H2073" s="2">
        <v>41557.9375</v>
      </c>
      <c r="I2073" s="2">
        <v>41557.978990000003</v>
      </c>
      <c r="J2073" s="1">
        <v>0</v>
      </c>
      <c r="K2073" s="1">
        <v>0</v>
      </c>
      <c r="L2073" s="2">
        <v>41554.40625</v>
      </c>
      <c r="M2073" s="1">
        <v>0</v>
      </c>
      <c r="N2073" s="1">
        <f t="shared" si="165"/>
        <v>4</v>
      </c>
      <c r="O2073" s="1">
        <f t="shared" si="166"/>
        <v>22</v>
      </c>
      <c r="P2073" s="1">
        <f t="shared" si="167"/>
        <v>4.1490000003250316E-2</v>
      </c>
      <c r="Q2073" s="1">
        <f t="shared" si="168"/>
        <v>0.99576000007800758</v>
      </c>
      <c r="R2073" s="1">
        <f t="shared" si="169"/>
        <v>3.53125</v>
      </c>
    </row>
    <row r="2074" spans="1:18" x14ac:dyDescent="0.35">
      <c r="A2074" s="1">
        <v>5385</v>
      </c>
      <c r="B2074" s="1">
        <v>184110</v>
      </c>
      <c r="C2074" s="1">
        <v>47783</v>
      </c>
      <c r="D2074" s="1">
        <v>23</v>
      </c>
      <c r="E2074" s="1">
        <v>2</v>
      </c>
      <c r="F2074" s="1">
        <v>572</v>
      </c>
      <c r="G2074" s="1">
        <v>1384</v>
      </c>
      <c r="H2074" s="2">
        <v>41593.354166666664</v>
      </c>
      <c r="I2074" s="2">
        <v>41593.383130000002</v>
      </c>
      <c r="J2074" s="1">
        <v>0</v>
      </c>
      <c r="K2074" s="1">
        <v>0</v>
      </c>
      <c r="L2074" s="2">
        <v>41589.811805555553</v>
      </c>
      <c r="M2074" s="1">
        <v>0</v>
      </c>
      <c r="N2074" s="1">
        <f t="shared" si="165"/>
        <v>5</v>
      </c>
      <c r="O2074" s="1">
        <f t="shared" si="166"/>
        <v>8</v>
      </c>
      <c r="P2074" s="1">
        <f t="shared" si="167"/>
        <v>2.896333333774237E-2</v>
      </c>
      <c r="Q2074" s="1">
        <f t="shared" si="168"/>
        <v>0.69512000010581687</v>
      </c>
      <c r="R2074" s="1">
        <f t="shared" si="169"/>
        <v>3.5423611111109494</v>
      </c>
    </row>
    <row r="2075" spans="1:18" x14ac:dyDescent="0.35">
      <c r="A2075" s="1">
        <v>6665</v>
      </c>
      <c r="B2075" s="1">
        <v>173742</v>
      </c>
      <c r="C2075" s="1">
        <v>29648</v>
      </c>
      <c r="D2075" s="1">
        <v>12</v>
      </c>
      <c r="E2075" s="1">
        <v>3</v>
      </c>
      <c r="F2075" s="1">
        <v>450</v>
      </c>
      <c r="G2075" s="1" t="s">
        <v>12</v>
      </c>
      <c r="H2075" s="2">
        <v>41536.385416666664</v>
      </c>
      <c r="I2075" s="2">
        <v>41536.455829999999</v>
      </c>
      <c r="J2075" s="1">
        <v>0</v>
      </c>
      <c r="K2075" s="1">
        <v>0</v>
      </c>
      <c r="L2075" s="2">
        <v>41532.836111111108</v>
      </c>
      <c r="M2075" s="1">
        <v>0</v>
      </c>
      <c r="N2075" s="1">
        <f t="shared" si="165"/>
        <v>4</v>
      </c>
      <c r="O2075" s="1">
        <f t="shared" si="166"/>
        <v>9</v>
      </c>
      <c r="P2075" s="1">
        <f t="shared" si="167"/>
        <v>7.0413333334727213E-2</v>
      </c>
      <c r="Q2075" s="1">
        <f t="shared" si="168"/>
        <v>1.6899200000334531</v>
      </c>
      <c r="R2075" s="1">
        <f t="shared" si="169"/>
        <v>3.5493055555562023</v>
      </c>
    </row>
    <row r="2076" spans="1:18" x14ac:dyDescent="0.35">
      <c r="A2076" s="1">
        <v>5650</v>
      </c>
      <c r="B2076" s="1">
        <v>183458</v>
      </c>
      <c r="C2076" s="1">
        <v>46362</v>
      </c>
      <c r="D2076" s="1">
        <v>12</v>
      </c>
      <c r="E2076" s="1">
        <v>2</v>
      </c>
      <c r="F2076" s="1">
        <v>393</v>
      </c>
      <c r="G2076" s="1">
        <v>105</v>
      </c>
      <c r="H2076" s="2">
        <v>41588.895833333336</v>
      </c>
      <c r="I2076" s="2">
        <v>41588.976970000003</v>
      </c>
      <c r="J2076" s="1">
        <v>0</v>
      </c>
      <c r="K2076" s="1">
        <v>1</v>
      </c>
      <c r="L2076" s="2">
        <v>41585.343055555553</v>
      </c>
      <c r="M2076" s="1">
        <v>0</v>
      </c>
      <c r="N2076" s="1">
        <f t="shared" si="165"/>
        <v>7</v>
      </c>
      <c r="O2076" s="1">
        <f t="shared" si="166"/>
        <v>21</v>
      </c>
      <c r="P2076" s="1">
        <f t="shared" si="167"/>
        <v>8.1136666667589452E-2</v>
      </c>
      <c r="Q2076" s="1">
        <f t="shared" si="168"/>
        <v>1.9472800000221469</v>
      </c>
      <c r="R2076" s="1">
        <f t="shared" si="169"/>
        <v>3.5527777777824667</v>
      </c>
    </row>
    <row r="2077" spans="1:18" x14ac:dyDescent="0.35">
      <c r="A2077" s="1">
        <v>7287</v>
      </c>
      <c r="B2077" s="1">
        <v>175025</v>
      </c>
      <c r="C2077" s="1">
        <v>29648</v>
      </c>
      <c r="D2077" s="1">
        <v>12</v>
      </c>
      <c r="E2077" s="1">
        <v>2</v>
      </c>
      <c r="F2077" s="1">
        <v>1165</v>
      </c>
      <c r="G2077" s="1">
        <v>1333</v>
      </c>
      <c r="H2077" s="2">
        <v>41543.375</v>
      </c>
      <c r="I2077" s="2">
        <v>41543.541669999999</v>
      </c>
      <c r="J2077" s="1">
        <v>0</v>
      </c>
      <c r="K2077" s="1">
        <v>0</v>
      </c>
      <c r="L2077" s="2">
        <v>41539.817361111112</v>
      </c>
      <c r="M2077" s="1">
        <v>0</v>
      </c>
      <c r="N2077" s="1">
        <f t="shared" si="165"/>
        <v>4</v>
      </c>
      <c r="O2077" s="1">
        <f t="shared" si="166"/>
        <v>9</v>
      </c>
      <c r="P2077" s="1">
        <f t="shared" si="167"/>
        <v>0.16666999999870313</v>
      </c>
      <c r="Q2077" s="1">
        <f t="shared" si="168"/>
        <v>4.0000799999688752</v>
      </c>
      <c r="R2077" s="1">
        <f t="shared" si="169"/>
        <v>3.5576388888875954</v>
      </c>
    </row>
    <row r="2078" spans="1:18" x14ac:dyDescent="0.35">
      <c r="A2078" s="1">
        <v>6464</v>
      </c>
      <c r="B2078" s="1">
        <v>183096</v>
      </c>
      <c r="C2078" s="1">
        <v>16624</v>
      </c>
      <c r="D2078" s="1">
        <v>89</v>
      </c>
      <c r="E2078" s="1">
        <v>3</v>
      </c>
      <c r="F2078" s="1">
        <v>172</v>
      </c>
      <c r="G2078" s="1" t="s">
        <v>12</v>
      </c>
      <c r="H2078" s="2">
        <v>41586.291666666664</v>
      </c>
      <c r="I2078" s="2">
        <v>41586.666669999999</v>
      </c>
      <c r="J2078" s="1">
        <v>0</v>
      </c>
      <c r="K2078" s="1">
        <v>0</v>
      </c>
      <c r="L2078" s="2">
        <v>41582.729166666664</v>
      </c>
      <c r="M2078" s="1">
        <v>0</v>
      </c>
      <c r="N2078" s="1">
        <f t="shared" si="165"/>
        <v>5</v>
      </c>
      <c r="O2078" s="1">
        <f t="shared" si="166"/>
        <v>7</v>
      </c>
      <c r="P2078" s="1">
        <f t="shared" si="167"/>
        <v>0.37500333333446179</v>
      </c>
      <c r="Q2078" s="1">
        <f t="shared" si="168"/>
        <v>9.0000800000270829</v>
      </c>
      <c r="R2078" s="1">
        <f t="shared" si="169"/>
        <v>3.5625</v>
      </c>
    </row>
    <row r="2079" spans="1:18" x14ac:dyDescent="0.35">
      <c r="A2079" s="1">
        <v>6074</v>
      </c>
      <c r="B2079" s="1">
        <v>168203</v>
      </c>
      <c r="C2079" s="1">
        <v>40163</v>
      </c>
      <c r="D2079" s="1">
        <v>12</v>
      </c>
      <c r="E2079" s="1">
        <v>2</v>
      </c>
      <c r="F2079" s="1">
        <v>768</v>
      </c>
      <c r="G2079" s="1">
        <v>393</v>
      </c>
      <c r="H2079" s="2">
        <v>41510.104166666664</v>
      </c>
      <c r="I2079" s="2">
        <v>41510.147190000003</v>
      </c>
      <c r="J2079" s="1">
        <v>0</v>
      </c>
      <c r="K2079" s="1">
        <v>0</v>
      </c>
      <c r="L2079" s="2">
        <v>41506.515277777777</v>
      </c>
      <c r="M2079" s="1">
        <v>0</v>
      </c>
      <c r="N2079" s="1">
        <f t="shared" si="165"/>
        <v>6</v>
      </c>
      <c r="O2079" s="1">
        <f t="shared" si="166"/>
        <v>2</v>
      </c>
      <c r="P2079" s="1">
        <f t="shared" si="167"/>
        <v>4.3023333339078818E-2</v>
      </c>
      <c r="Q2079" s="1">
        <f t="shared" si="168"/>
        <v>1.0325600001378916</v>
      </c>
      <c r="R2079" s="1">
        <f t="shared" si="169"/>
        <v>3.5888888888875954</v>
      </c>
    </row>
    <row r="2080" spans="1:18" x14ac:dyDescent="0.35">
      <c r="A2080" s="1">
        <v>6532</v>
      </c>
      <c r="B2080" s="1">
        <v>175419</v>
      </c>
      <c r="C2080" s="1">
        <v>43588</v>
      </c>
      <c r="D2080" s="1">
        <v>89</v>
      </c>
      <c r="E2080" s="1">
        <v>2</v>
      </c>
      <c r="F2080" s="1">
        <v>393</v>
      </c>
      <c r="G2080" s="1">
        <v>419</v>
      </c>
      <c r="H2080" s="2">
        <v>41546.416666666664</v>
      </c>
      <c r="I2080" s="2">
        <v>41546.499909999999</v>
      </c>
      <c r="J2080" s="1">
        <v>0</v>
      </c>
      <c r="K2080" s="1">
        <v>0</v>
      </c>
      <c r="L2080" s="2">
        <v>41542.822222222225</v>
      </c>
      <c r="M2080" s="1">
        <v>0</v>
      </c>
      <c r="N2080" s="1">
        <f t="shared" si="165"/>
        <v>7</v>
      </c>
      <c r="O2080" s="1">
        <f t="shared" si="166"/>
        <v>10</v>
      </c>
      <c r="P2080" s="1">
        <f t="shared" si="167"/>
        <v>8.3243333334394265E-2</v>
      </c>
      <c r="Q2080" s="1">
        <f t="shared" si="168"/>
        <v>1.9978400000254624</v>
      </c>
      <c r="R2080" s="1">
        <f t="shared" si="169"/>
        <v>3.5944444444394321</v>
      </c>
    </row>
    <row r="2081" spans="1:18" x14ac:dyDescent="0.35">
      <c r="A2081" s="1">
        <v>7338</v>
      </c>
      <c r="B2081" s="1">
        <v>144912</v>
      </c>
      <c r="C2081" s="1">
        <v>7803</v>
      </c>
      <c r="D2081" s="1">
        <v>87</v>
      </c>
      <c r="E2081" s="1">
        <v>1</v>
      </c>
      <c r="F2081" s="1">
        <v>393</v>
      </c>
      <c r="G2081" s="1" t="s">
        <v>12</v>
      </c>
      <c r="H2081" s="2">
        <v>41384.291666666664</v>
      </c>
      <c r="I2081" s="2">
        <v>41394.291669999999</v>
      </c>
      <c r="J2081" s="1">
        <v>0</v>
      </c>
      <c r="K2081" s="1">
        <v>0</v>
      </c>
      <c r="L2081" s="2">
        <v>41380.67291666667</v>
      </c>
      <c r="M2081" s="1">
        <v>0</v>
      </c>
      <c r="N2081" s="1">
        <f t="shared" si="165"/>
        <v>6</v>
      </c>
      <c r="O2081" s="1">
        <f t="shared" si="166"/>
        <v>7</v>
      </c>
      <c r="P2081" s="1">
        <f t="shared" si="167"/>
        <v>10.000003333334462</v>
      </c>
      <c r="Q2081" s="1">
        <f t="shared" si="168"/>
        <v>240.00008000002708</v>
      </c>
      <c r="R2081" s="1">
        <f t="shared" si="169"/>
        <v>3.6187499999941792</v>
      </c>
    </row>
    <row r="2082" spans="1:18" x14ac:dyDescent="0.35">
      <c r="A2082" s="1">
        <v>5447</v>
      </c>
      <c r="B2082" s="1">
        <v>170107</v>
      </c>
      <c r="C2082" s="1">
        <v>33002</v>
      </c>
      <c r="D2082" s="1">
        <v>12</v>
      </c>
      <c r="E2082" s="1">
        <v>2</v>
      </c>
      <c r="F2082" s="1">
        <v>1026</v>
      </c>
      <c r="G2082" s="1">
        <v>611</v>
      </c>
      <c r="H2082" s="2">
        <v>41520.34375</v>
      </c>
      <c r="I2082" s="2">
        <v>41520.436759999997</v>
      </c>
      <c r="J2082" s="1">
        <v>0</v>
      </c>
      <c r="K2082" s="1">
        <v>0</v>
      </c>
      <c r="L2082" s="2">
        <v>41516.682638888888</v>
      </c>
      <c r="M2082" s="1">
        <v>0</v>
      </c>
      <c r="N2082" s="1">
        <f t="shared" si="165"/>
        <v>2</v>
      </c>
      <c r="O2082" s="1">
        <f t="shared" si="166"/>
        <v>8</v>
      </c>
      <c r="P2082" s="1">
        <f t="shared" si="167"/>
        <v>9.30099999968661E-2</v>
      </c>
      <c r="Q2082" s="1">
        <f t="shared" si="168"/>
        <v>2.2322399999247864</v>
      </c>
      <c r="R2082" s="1">
        <f t="shared" si="169"/>
        <v>3.6611111111124046</v>
      </c>
    </row>
    <row r="2083" spans="1:18" x14ac:dyDescent="0.35">
      <c r="A2083" s="1">
        <v>5785</v>
      </c>
      <c r="B2083" s="1">
        <v>181516</v>
      </c>
      <c r="C2083" s="1">
        <v>39212</v>
      </c>
      <c r="D2083" s="1">
        <v>65</v>
      </c>
      <c r="E2083" s="1">
        <v>1</v>
      </c>
      <c r="F2083" s="1">
        <v>1096</v>
      </c>
      <c r="G2083" s="1" t="s">
        <v>12</v>
      </c>
      <c r="H2083" s="2">
        <v>41579.25</v>
      </c>
      <c r="I2083" s="2">
        <v>41581.999309999999</v>
      </c>
      <c r="J2083" s="1">
        <v>1</v>
      </c>
      <c r="K2083" s="1">
        <v>0</v>
      </c>
      <c r="L2083" s="2">
        <v>41575.582638888889</v>
      </c>
      <c r="M2083" s="1">
        <v>0</v>
      </c>
      <c r="N2083" s="1">
        <f t="shared" si="165"/>
        <v>5</v>
      </c>
      <c r="O2083" s="1">
        <f t="shared" si="166"/>
        <v>6</v>
      </c>
      <c r="P2083" s="1">
        <f t="shared" si="167"/>
        <v>2.749309999999241</v>
      </c>
      <c r="Q2083" s="1">
        <f t="shared" si="168"/>
        <v>65.983439999981783</v>
      </c>
      <c r="R2083" s="1">
        <f t="shared" si="169"/>
        <v>3.6673611111109494</v>
      </c>
    </row>
    <row r="2084" spans="1:18" x14ac:dyDescent="0.35">
      <c r="A2084" s="1">
        <v>6554</v>
      </c>
      <c r="B2084" s="1">
        <v>175784</v>
      </c>
      <c r="C2084" s="1">
        <v>32527</v>
      </c>
      <c r="D2084" s="1">
        <v>12</v>
      </c>
      <c r="E2084" s="1">
        <v>2</v>
      </c>
      <c r="F2084" s="1">
        <v>1026</v>
      </c>
      <c r="G2084" s="1">
        <v>218</v>
      </c>
      <c r="H2084" s="2">
        <v>41548.3125</v>
      </c>
      <c r="I2084" s="2">
        <v>41548.360780000003</v>
      </c>
      <c r="J2084" s="1">
        <v>0</v>
      </c>
      <c r="K2084" s="1">
        <v>0</v>
      </c>
      <c r="L2084" s="2">
        <v>41544.627083333333</v>
      </c>
      <c r="M2084" s="1">
        <v>0</v>
      </c>
      <c r="N2084" s="1">
        <f t="shared" si="165"/>
        <v>2</v>
      </c>
      <c r="O2084" s="1">
        <f t="shared" si="166"/>
        <v>7</v>
      </c>
      <c r="P2084" s="1">
        <f t="shared" si="167"/>
        <v>4.8280000002705492E-2</v>
      </c>
      <c r="Q2084" s="1">
        <f t="shared" si="168"/>
        <v>1.1587200000649318</v>
      </c>
      <c r="R2084" s="1">
        <f t="shared" si="169"/>
        <v>3.6854166666671517</v>
      </c>
    </row>
    <row r="2085" spans="1:18" x14ac:dyDescent="0.35">
      <c r="A2085" s="1">
        <v>7822</v>
      </c>
      <c r="B2085" s="1">
        <v>175846</v>
      </c>
      <c r="C2085" s="1">
        <v>29275</v>
      </c>
      <c r="D2085" s="1">
        <v>12</v>
      </c>
      <c r="E2085" s="1">
        <v>2</v>
      </c>
      <c r="F2085" s="1">
        <v>768</v>
      </c>
      <c r="G2085" s="1">
        <v>433</v>
      </c>
      <c r="H2085" s="2">
        <v>41548.34375</v>
      </c>
      <c r="I2085" s="2">
        <v>41548.395559999997</v>
      </c>
      <c r="J2085" s="1">
        <v>0</v>
      </c>
      <c r="K2085" s="1">
        <v>0</v>
      </c>
      <c r="L2085" s="2">
        <v>41544.657638888886</v>
      </c>
      <c r="M2085" s="1">
        <v>0</v>
      </c>
      <c r="N2085" s="1">
        <f t="shared" si="165"/>
        <v>2</v>
      </c>
      <c r="O2085" s="1">
        <f t="shared" si="166"/>
        <v>8</v>
      </c>
      <c r="P2085" s="1">
        <f t="shared" si="167"/>
        <v>5.1809999997203704E-2</v>
      </c>
      <c r="Q2085" s="1">
        <f t="shared" si="168"/>
        <v>1.2434399999328889</v>
      </c>
      <c r="R2085" s="1">
        <f t="shared" si="169"/>
        <v>3.6861111111138598</v>
      </c>
    </row>
    <row r="2086" spans="1:18" x14ac:dyDescent="0.35">
      <c r="A2086" s="1">
        <v>6943</v>
      </c>
      <c r="B2086" s="1">
        <v>180175</v>
      </c>
      <c r="C2086" s="1">
        <v>45738</v>
      </c>
      <c r="D2086" s="1">
        <v>12</v>
      </c>
      <c r="E2086" s="1">
        <v>3</v>
      </c>
      <c r="F2086" s="1">
        <v>396</v>
      </c>
      <c r="G2086" s="1" t="s">
        <v>12</v>
      </c>
      <c r="H2086" s="2">
        <v>41571.333333333336</v>
      </c>
      <c r="I2086" s="2">
        <v>41571.480710000003</v>
      </c>
      <c r="J2086" s="1">
        <v>0</v>
      </c>
      <c r="K2086" s="1">
        <v>0</v>
      </c>
      <c r="L2086" s="2">
        <v>41567.630555555559</v>
      </c>
      <c r="M2086" s="1">
        <v>0</v>
      </c>
      <c r="N2086" s="1">
        <f t="shared" si="165"/>
        <v>4</v>
      </c>
      <c r="O2086" s="1">
        <f t="shared" si="166"/>
        <v>8</v>
      </c>
      <c r="P2086" s="1">
        <f t="shared" si="167"/>
        <v>0.14737666666769655</v>
      </c>
      <c r="Q2086" s="1">
        <f t="shared" si="168"/>
        <v>3.5370400000247173</v>
      </c>
      <c r="R2086" s="1">
        <f t="shared" si="169"/>
        <v>3.702777777776646</v>
      </c>
    </row>
    <row r="2087" spans="1:18" x14ac:dyDescent="0.35">
      <c r="A2087" s="1">
        <v>6066</v>
      </c>
      <c r="B2087" s="1">
        <v>180146</v>
      </c>
      <c r="C2087" s="1">
        <v>45746</v>
      </c>
      <c r="D2087" s="1">
        <v>24</v>
      </c>
      <c r="E2087" s="1">
        <v>3</v>
      </c>
      <c r="F2087" s="1">
        <v>570</v>
      </c>
      <c r="G2087" s="1" t="s">
        <v>12</v>
      </c>
      <c r="H2087" s="2">
        <v>41571.333333333336</v>
      </c>
      <c r="I2087" s="2">
        <v>41571.456189999997</v>
      </c>
      <c r="J2087" s="1">
        <v>0</v>
      </c>
      <c r="K2087" s="1">
        <v>0</v>
      </c>
      <c r="L2087" s="2">
        <v>41567.627083333333</v>
      </c>
      <c r="M2087" s="1">
        <v>0</v>
      </c>
      <c r="N2087" s="1">
        <f t="shared" si="165"/>
        <v>4</v>
      </c>
      <c r="O2087" s="1">
        <f t="shared" si="166"/>
        <v>8</v>
      </c>
      <c r="P2087" s="1">
        <f t="shared" si="167"/>
        <v>0.1228566666613915</v>
      </c>
      <c r="Q2087" s="1">
        <f t="shared" si="168"/>
        <v>2.948559999873396</v>
      </c>
      <c r="R2087" s="1">
        <f t="shared" si="169"/>
        <v>3.7062500000029104</v>
      </c>
    </row>
    <row r="2088" spans="1:18" x14ac:dyDescent="0.35">
      <c r="A2088" s="1">
        <v>7205</v>
      </c>
      <c r="B2088" s="1">
        <v>165436</v>
      </c>
      <c r="C2088" s="1">
        <v>704</v>
      </c>
      <c r="D2088" s="1">
        <v>12</v>
      </c>
      <c r="E2088" s="1">
        <v>2</v>
      </c>
      <c r="F2088" s="1">
        <v>953</v>
      </c>
      <c r="G2088" s="1">
        <v>393</v>
      </c>
      <c r="H2088" s="2">
        <v>41497.604166666664</v>
      </c>
      <c r="I2088" s="2">
        <v>41497.685749999997</v>
      </c>
      <c r="J2088" s="1">
        <v>1</v>
      </c>
      <c r="K2088" s="1">
        <v>0</v>
      </c>
      <c r="L2088" s="2">
        <v>41493.887499999997</v>
      </c>
      <c r="M2088" s="1">
        <v>0</v>
      </c>
      <c r="N2088" s="1">
        <f t="shared" si="165"/>
        <v>7</v>
      </c>
      <c r="O2088" s="1">
        <f t="shared" si="166"/>
        <v>14</v>
      </c>
      <c r="P2088" s="1">
        <f t="shared" si="167"/>
        <v>8.1583333332673647E-2</v>
      </c>
      <c r="Q2088" s="1">
        <f t="shared" si="168"/>
        <v>1.9579999999841675</v>
      </c>
      <c r="R2088" s="1">
        <f t="shared" si="169"/>
        <v>3.7166666666671517</v>
      </c>
    </row>
    <row r="2089" spans="1:18" x14ac:dyDescent="0.35">
      <c r="A2089" s="1">
        <v>7589</v>
      </c>
      <c r="B2089" s="1">
        <v>184392</v>
      </c>
      <c r="C2089" s="1">
        <v>38125</v>
      </c>
      <c r="D2089" s="1">
        <v>12</v>
      </c>
      <c r="E2089" s="1">
        <v>2</v>
      </c>
      <c r="F2089" s="1">
        <v>51</v>
      </c>
      <c r="G2089" s="1">
        <v>393</v>
      </c>
      <c r="H2089" s="2">
        <v>41595.197916666664</v>
      </c>
      <c r="I2089" s="2">
        <v>41595.244930000001</v>
      </c>
      <c r="J2089" s="1">
        <v>0</v>
      </c>
      <c r="K2089" s="1">
        <v>0</v>
      </c>
      <c r="L2089" s="2">
        <v>41591.477777777778</v>
      </c>
      <c r="M2089" s="1">
        <v>0</v>
      </c>
      <c r="N2089" s="1">
        <f t="shared" si="165"/>
        <v>7</v>
      </c>
      <c r="O2089" s="1">
        <f t="shared" si="166"/>
        <v>4</v>
      </c>
      <c r="P2089" s="1">
        <f t="shared" si="167"/>
        <v>4.7013333336508367E-2</v>
      </c>
      <c r="Q2089" s="1">
        <f t="shared" si="168"/>
        <v>1.1283200000762008</v>
      </c>
      <c r="R2089" s="1">
        <f t="shared" si="169"/>
        <v>3.7201388888861402</v>
      </c>
    </row>
    <row r="2090" spans="1:18" x14ac:dyDescent="0.35">
      <c r="A2090" s="1">
        <v>7430</v>
      </c>
      <c r="B2090" s="1">
        <v>179066</v>
      </c>
      <c r="C2090" s="1">
        <v>45270</v>
      </c>
      <c r="D2090" s="1">
        <v>65</v>
      </c>
      <c r="E2090" s="1">
        <v>1</v>
      </c>
      <c r="F2090" s="1">
        <v>1056</v>
      </c>
      <c r="G2090" s="1" t="s">
        <v>12</v>
      </c>
      <c r="H2090" s="2">
        <v>41565.25</v>
      </c>
      <c r="I2090" s="2">
        <v>41567.999309999999</v>
      </c>
      <c r="J2090" s="1">
        <v>1</v>
      </c>
      <c r="K2090" s="1">
        <v>0</v>
      </c>
      <c r="L2090" s="2">
        <v>41561.509722222225</v>
      </c>
      <c r="M2090" s="1">
        <v>0</v>
      </c>
      <c r="N2090" s="1">
        <f t="shared" si="165"/>
        <v>5</v>
      </c>
      <c r="O2090" s="1">
        <f t="shared" si="166"/>
        <v>6</v>
      </c>
      <c r="P2090" s="1">
        <f t="shared" si="167"/>
        <v>2.749309999999241</v>
      </c>
      <c r="Q2090" s="1">
        <f t="shared" si="168"/>
        <v>65.983439999981783</v>
      </c>
      <c r="R2090" s="1">
        <f t="shared" si="169"/>
        <v>3.7402777777751908</v>
      </c>
    </row>
    <row r="2091" spans="1:18" x14ac:dyDescent="0.35">
      <c r="A2091" s="1">
        <v>6326</v>
      </c>
      <c r="B2091" s="1">
        <v>180315</v>
      </c>
      <c r="C2091" s="1">
        <v>29648</v>
      </c>
      <c r="D2091" s="1">
        <v>12</v>
      </c>
      <c r="E2091" s="1">
        <v>3</v>
      </c>
      <c r="F2091" s="1">
        <v>625</v>
      </c>
      <c r="G2091" s="1" t="s">
        <v>12</v>
      </c>
      <c r="H2091" s="2">
        <v>41572.333333333336</v>
      </c>
      <c r="I2091" s="2">
        <v>41572.5</v>
      </c>
      <c r="J2091" s="1">
        <v>0</v>
      </c>
      <c r="K2091" s="1">
        <v>0</v>
      </c>
      <c r="L2091" s="2">
        <v>41568.576388888891</v>
      </c>
      <c r="M2091" s="1">
        <v>0</v>
      </c>
      <c r="N2091" s="1">
        <f t="shared" si="165"/>
        <v>5</v>
      </c>
      <c r="O2091" s="1">
        <f t="shared" si="166"/>
        <v>8</v>
      </c>
      <c r="P2091" s="1">
        <f t="shared" si="167"/>
        <v>0.16666666666424135</v>
      </c>
      <c r="Q2091" s="1">
        <f t="shared" si="168"/>
        <v>3.9999999999417923</v>
      </c>
      <c r="R2091" s="1">
        <f t="shared" si="169"/>
        <v>3.7569444444452529</v>
      </c>
    </row>
    <row r="2092" spans="1:18" x14ac:dyDescent="0.35">
      <c r="A2092" s="1">
        <v>7035</v>
      </c>
      <c r="B2092" s="1">
        <v>157320</v>
      </c>
      <c r="C2092" s="1">
        <v>32527</v>
      </c>
      <c r="D2092" s="1">
        <v>24</v>
      </c>
      <c r="E2092" s="1">
        <v>2</v>
      </c>
      <c r="F2092" s="1">
        <v>1026</v>
      </c>
      <c r="G2092" s="1">
        <v>218</v>
      </c>
      <c r="H2092" s="2">
        <v>41457.322916666664</v>
      </c>
      <c r="I2092" s="2">
        <v>41457.36419</v>
      </c>
      <c r="J2092" s="1">
        <v>0</v>
      </c>
      <c r="K2092" s="1">
        <v>0</v>
      </c>
      <c r="L2092" s="2">
        <v>41453.527083333334</v>
      </c>
      <c r="M2092" s="1">
        <v>0</v>
      </c>
      <c r="N2092" s="1">
        <f t="shared" si="165"/>
        <v>2</v>
      </c>
      <c r="O2092" s="1">
        <f t="shared" si="166"/>
        <v>7</v>
      </c>
      <c r="P2092" s="1">
        <f t="shared" si="167"/>
        <v>4.1273333335993811E-2</v>
      </c>
      <c r="Q2092" s="1">
        <f t="shared" si="168"/>
        <v>0.99056000006385148</v>
      </c>
      <c r="R2092" s="1">
        <f t="shared" si="169"/>
        <v>3.7958333333299379</v>
      </c>
    </row>
    <row r="2093" spans="1:18" x14ac:dyDescent="0.35">
      <c r="A2093" s="1">
        <v>6909</v>
      </c>
      <c r="B2093" s="1">
        <v>170959</v>
      </c>
      <c r="C2093" s="1">
        <v>41300</v>
      </c>
      <c r="D2093" s="1">
        <v>12</v>
      </c>
      <c r="E2093" s="1">
        <v>2</v>
      </c>
      <c r="F2093" s="1">
        <v>414</v>
      </c>
      <c r="G2093" s="1">
        <v>344</v>
      </c>
      <c r="H2093" s="2">
        <v>41523.25</v>
      </c>
      <c r="I2093" s="2">
        <v>41523.289879999997</v>
      </c>
      <c r="J2093" s="1">
        <v>0</v>
      </c>
      <c r="K2093" s="1">
        <v>0</v>
      </c>
      <c r="L2093" s="2">
        <v>41519.449999999997</v>
      </c>
      <c r="M2093" s="1">
        <v>0</v>
      </c>
      <c r="N2093" s="1">
        <f t="shared" si="165"/>
        <v>5</v>
      </c>
      <c r="O2093" s="1">
        <f t="shared" si="166"/>
        <v>6</v>
      </c>
      <c r="P2093" s="1">
        <f t="shared" si="167"/>
        <v>3.9879999996628612E-2</v>
      </c>
      <c r="Q2093" s="1">
        <f t="shared" si="168"/>
        <v>0.95711999991908669</v>
      </c>
      <c r="R2093" s="1">
        <f t="shared" si="169"/>
        <v>3.8000000000029104</v>
      </c>
    </row>
    <row r="2094" spans="1:18" x14ac:dyDescent="0.35">
      <c r="A2094" s="1">
        <v>6497</v>
      </c>
      <c r="B2094" s="1">
        <v>169370</v>
      </c>
      <c r="C2094" s="1">
        <v>40713</v>
      </c>
      <c r="D2094" s="1">
        <v>65</v>
      </c>
      <c r="E2094" s="1">
        <v>1</v>
      </c>
      <c r="F2094" s="1">
        <v>625</v>
      </c>
      <c r="G2094" s="1" t="s">
        <v>12</v>
      </c>
      <c r="H2094" s="2">
        <v>41516.270833333336</v>
      </c>
      <c r="I2094" s="2">
        <v>41517.999309999999</v>
      </c>
      <c r="J2094" s="1">
        <v>0</v>
      </c>
      <c r="K2094" s="1">
        <v>0</v>
      </c>
      <c r="L2094" s="2">
        <v>41512.435416666667</v>
      </c>
      <c r="M2094" s="1">
        <v>0</v>
      </c>
      <c r="N2094" s="1">
        <f t="shared" si="165"/>
        <v>5</v>
      </c>
      <c r="O2094" s="1">
        <f t="shared" si="166"/>
        <v>6</v>
      </c>
      <c r="P2094" s="1">
        <f t="shared" si="167"/>
        <v>1.7284766666634823</v>
      </c>
      <c r="Q2094" s="1">
        <f t="shared" si="168"/>
        <v>41.483439999923576</v>
      </c>
      <c r="R2094" s="1">
        <f t="shared" si="169"/>
        <v>3.8354166666686069</v>
      </c>
    </row>
    <row r="2095" spans="1:18" x14ac:dyDescent="0.35">
      <c r="A2095" s="1">
        <v>6789</v>
      </c>
      <c r="B2095" s="1">
        <v>179724</v>
      </c>
      <c r="C2095" s="1">
        <v>45572</v>
      </c>
      <c r="D2095" s="1">
        <v>89</v>
      </c>
      <c r="E2095" s="1">
        <v>3</v>
      </c>
      <c r="F2095" s="1">
        <v>393</v>
      </c>
      <c r="G2095" s="1" t="s">
        <v>12</v>
      </c>
      <c r="H2095" s="2">
        <v>41569.458333333336</v>
      </c>
      <c r="I2095" s="2">
        <v>41569.833330000001</v>
      </c>
      <c r="J2095" s="1">
        <v>0</v>
      </c>
      <c r="K2095" s="1">
        <v>0</v>
      </c>
      <c r="L2095" s="2">
        <v>41565.569444444445</v>
      </c>
      <c r="M2095" s="1">
        <v>0</v>
      </c>
      <c r="N2095" s="1">
        <f t="shared" si="165"/>
        <v>2</v>
      </c>
      <c r="O2095" s="1">
        <f t="shared" si="166"/>
        <v>11</v>
      </c>
      <c r="P2095" s="1">
        <f t="shared" si="167"/>
        <v>0.37499666666553821</v>
      </c>
      <c r="Q2095" s="1">
        <f t="shared" si="168"/>
        <v>8.9999199999729171</v>
      </c>
      <c r="R2095" s="1">
        <f t="shared" si="169"/>
        <v>3.8888888888905058</v>
      </c>
    </row>
    <row r="2096" spans="1:18" x14ac:dyDescent="0.35">
      <c r="A2096" s="1">
        <v>5482</v>
      </c>
      <c r="B2096" s="1">
        <v>157233</v>
      </c>
      <c r="C2096" s="1">
        <v>33002</v>
      </c>
      <c r="D2096" s="1">
        <v>12</v>
      </c>
      <c r="E2096" s="1">
        <v>2</v>
      </c>
      <c r="F2096" s="1">
        <v>1026</v>
      </c>
      <c r="G2096" s="1">
        <v>611</v>
      </c>
      <c r="H2096" s="2">
        <v>41457.354166666664</v>
      </c>
      <c r="I2096" s="2">
        <v>41457.387620000001</v>
      </c>
      <c r="J2096" s="1">
        <v>0</v>
      </c>
      <c r="K2096" s="1">
        <v>0</v>
      </c>
      <c r="L2096" s="2">
        <v>41453.421527777777</v>
      </c>
      <c r="M2096" s="1">
        <v>0</v>
      </c>
      <c r="N2096" s="1">
        <f t="shared" si="165"/>
        <v>2</v>
      </c>
      <c r="O2096" s="1">
        <f t="shared" si="166"/>
        <v>8</v>
      </c>
      <c r="P2096" s="1">
        <f t="shared" si="167"/>
        <v>3.3453333337092772E-2</v>
      </c>
      <c r="Q2096" s="1">
        <f t="shared" si="168"/>
        <v>0.80288000009022653</v>
      </c>
      <c r="R2096" s="1">
        <f t="shared" si="169"/>
        <v>3.9326388888875954</v>
      </c>
    </row>
    <row r="2097" spans="1:18" x14ac:dyDescent="0.35">
      <c r="A2097" s="1">
        <v>6944</v>
      </c>
      <c r="B2097" s="1">
        <v>177833</v>
      </c>
      <c r="C2097" s="1">
        <v>43511</v>
      </c>
      <c r="D2097" s="1">
        <v>12</v>
      </c>
      <c r="E2097" s="1">
        <v>3</v>
      </c>
      <c r="F2097" s="1">
        <v>1378</v>
      </c>
      <c r="G2097" s="1" t="s">
        <v>12</v>
      </c>
      <c r="H2097" s="2">
        <v>41559.520833333336</v>
      </c>
      <c r="I2097" s="2">
        <v>41559.9375</v>
      </c>
      <c r="J2097" s="1">
        <v>1</v>
      </c>
      <c r="K2097" s="1">
        <v>0</v>
      </c>
      <c r="L2097" s="2">
        <v>41555.586111111108</v>
      </c>
      <c r="M2097" s="1">
        <v>0</v>
      </c>
      <c r="N2097" s="1">
        <f t="shared" si="165"/>
        <v>6</v>
      </c>
      <c r="O2097" s="1">
        <f t="shared" si="166"/>
        <v>12</v>
      </c>
      <c r="P2097" s="1">
        <f t="shared" si="167"/>
        <v>0.41666666666424135</v>
      </c>
      <c r="Q2097" s="1">
        <f t="shared" si="168"/>
        <v>9.9999999999417923</v>
      </c>
      <c r="R2097" s="1">
        <f t="shared" si="169"/>
        <v>3.9347222222277196</v>
      </c>
    </row>
    <row r="2098" spans="1:18" x14ac:dyDescent="0.35">
      <c r="A2098" s="1">
        <v>7481</v>
      </c>
      <c r="B2098" s="1">
        <v>177609</v>
      </c>
      <c r="C2098" s="1">
        <v>43509</v>
      </c>
      <c r="D2098" s="1">
        <v>12</v>
      </c>
      <c r="E2098" s="1">
        <v>2</v>
      </c>
      <c r="F2098" s="1">
        <v>147</v>
      </c>
      <c r="G2098" s="1">
        <v>396</v>
      </c>
      <c r="H2098" s="2">
        <v>41558.34375</v>
      </c>
      <c r="I2098" s="2">
        <v>41558.386299999998</v>
      </c>
      <c r="J2098" s="1">
        <v>0</v>
      </c>
      <c r="K2098" s="1">
        <v>0</v>
      </c>
      <c r="L2098" s="2">
        <v>41554.390972222223</v>
      </c>
      <c r="M2098" s="1">
        <v>0</v>
      </c>
      <c r="N2098" s="1">
        <f t="shared" si="165"/>
        <v>5</v>
      </c>
      <c r="O2098" s="1">
        <f t="shared" si="166"/>
        <v>8</v>
      </c>
      <c r="P2098" s="1">
        <f t="shared" si="167"/>
        <v>4.2549999998300336E-2</v>
      </c>
      <c r="Q2098" s="1">
        <f t="shared" si="168"/>
        <v>1.0211999999592081</v>
      </c>
      <c r="R2098" s="1">
        <f t="shared" si="169"/>
        <v>3.952777777776646</v>
      </c>
    </row>
    <row r="2099" spans="1:18" x14ac:dyDescent="0.35">
      <c r="A2099" s="1">
        <v>6203</v>
      </c>
      <c r="B2099" s="1">
        <v>177099</v>
      </c>
      <c r="C2099" s="1">
        <v>44250</v>
      </c>
      <c r="D2099" s="1">
        <v>89</v>
      </c>
      <c r="E2099" s="1">
        <v>2</v>
      </c>
      <c r="F2099" s="1">
        <v>393</v>
      </c>
      <c r="G2099" s="1">
        <v>1036</v>
      </c>
      <c r="H2099" s="2">
        <v>41554.927083333336</v>
      </c>
      <c r="I2099" s="2">
        <v>41554.970350000003</v>
      </c>
      <c r="J2099" s="1">
        <v>1</v>
      </c>
      <c r="K2099" s="1">
        <v>0</v>
      </c>
      <c r="L2099" s="2">
        <v>41550.925694444442</v>
      </c>
      <c r="M2099" s="1">
        <v>0</v>
      </c>
      <c r="N2099" s="1">
        <f t="shared" si="165"/>
        <v>1</v>
      </c>
      <c r="O2099" s="1">
        <f t="shared" si="166"/>
        <v>22</v>
      </c>
      <c r="P2099" s="1">
        <f t="shared" si="167"/>
        <v>4.3266666667477693E-2</v>
      </c>
      <c r="Q2099" s="1">
        <f t="shared" si="168"/>
        <v>1.0384000000194646</v>
      </c>
      <c r="R2099" s="1">
        <f t="shared" si="169"/>
        <v>4.0013888888934162</v>
      </c>
    </row>
    <row r="2100" spans="1:18" x14ac:dyDescent="0.35">
      <c r="A2100" s="1">
        <v>6907</v>
      </c>
      <c r="B2100" s="1">
        <v>159516</v>
      </c>
      <c r="C2100" s="1">
        <v>34972</v>
      </c>
      <c r="D2100" s="1">
        <v>12</v>
      </c>
      <c r="E2100" s="1">
        <v>2</v>
      </c>
      <c r="F2100" s="1">
        <v>1243</v>
      </c>
      <c r="G2100" s="1">
        <v>1041</v>
      </c>
      <c r="H2100" s="2">
        <v>41468.604166666664</v>
      </c>
      <c r="I2100" s="2">
        <v>41468.630420000001</v>
      </c>
      <c r="J2100" s="1">
        <v>0</v>
      </c>
      <c r="K2100" s="1">
        <v>0</v>
      </c>
      <c r="L2100" s="2">
        <v>41464.57916666667</v>
      </c>
      <c r="M2100" s="1">
        <v>0</v>
      </c>
      <c r="N2100" s="1">
        <f t="shared" si="165"/>
        <v>6</v>
      </c>
      <c r="O2100" s="1">
        <f t="shared" si="166"/>
        <v>14</v>
      </c>
      <c r="P2100" s="1">
        <f t="shared" si="167"/>
        <v>2.6253333337081131E-2</v>
      </c>
      <c r="Q2100" s="1">
        <f t="shared" si="168"/>
        <v>0.63008000008994713</v>
      </c>
      <c r="R2100" s="1">
        <f t="shared" si="169"/>
        <v>4.0249999999941792</v>
      </c>
    </row>
    <row r="2101" spans="1:18" x14ac:dyDescent="0.35">
      <c r="A2101" s="1">
        <v>6945</v>
      </c>
      <c r="B2101" s="1">
        <v>175803</v>
      </c>
      <c r="C2101" s="1">
        <v>32527</v>
      </c>
      <c r="D2101" s="1">
        <v>12</v>
      </c>
      <c r="E2101" s="1">
        <v>2</v>
      </c>
      <c r="F2101" s="1">
        <v>218</v>
      </c>
      <c r="G2101" s="1">
        <v>1026</v>
      </c>
      <c r="H2101" s="2">
        <v>41548.666666666664</v>
      </c>
      <c r="I2101" s="2">
        <v>41548.685270000002</v>
      </c>
      <c r="J2101" s="1">
        <v>0</v>
      </c>
      <c r="K2101" s="1">
        <v>0</v>
      </c>
      <c r="L2101" s="2">
        <v>41544.629166666666</v>
      </c>
      <c r="M2101" s="1">
        <v>0</v>
      </c>
      <c r="N2101" s="1">
        <f t="shared" si="165"/>
        <v>2</v>
      </c>
      <c r="O2101" s="1">
        <f t="shared" si="166"/>
        <v>16</v>
      </c>
      <c r="P2101" s="1">
        <f t="shared" si="167"/>
        <v>1.8603333337523509E-2</v>
      </c>
      <c r="Q2101" s="1">
        <f t="shared" si="168"/>
        <v>0.44648000010056421</v>
      </c>
      <c r="R2101" s="1">
        <f t="shared" si="169"/>
        <v>4.0374999999985448</v>
      </c>
    </row>
    <row r="2102" spans="1:18" x14ac:dyDescent="0.35">
      <c r="A2102" s="1">
        <v>6082</v>
      </c>
      <c r="B2102" s="1">
        <v>159381</v>
      </c>
      <c r="C2102" s="1">
        <v>35707</v>
      </c>
      <c r="D2102" s="1">
        <v>12</v>
      </c>
      <c r="E2102" s="1">
        <v>2</v>
      </c>
      <c r="F2102" s="1">
        <v>1301</v>
      </c>
      <c r="G2102" s="1">
        <v>393</v>
      </c>
      <c r="H2102" s="2">
        <v>41467.791666666664</v>
      </c>
      <c r="I2102" s="2">
        <v>41467.908080000001</v>
      </c>
      <c r="J2102" s="1">
        <v>1</v>
      </c>
      <c r="K2102" s="1">
        <v>0</v>
      </c>
      <c r="L2102" s="2">
        <v>41463.71597222222</v>
      </c>
      <c r="M2102" s="1">
        <v>0</v>
      </c>
      <c r="N2102" s="1">
        <f t="shared" si="165"/>
        <v>5</v>
      </c>
      <c r="O2102" s="1">
        <f t="shared" si="166"/>
        <v>19</v>
      </c>
      <c r="P2102" s="1">
        <f t="shared" si="167"/>
        <v>0.11641333333682269</v>
      </c>
      <c r="Q2102" s="1">
        <f t="shared" si="168"/>
        <v>2.7939200000837445</v>
      </c>
      <c r="R2102" s="1">
        <f t="shared" si="169"/>
        <v>4.0756944444437977</v>
      </c>
    </row>
    <row r="2103" spans="1:18" x14ac:dyDescent="0.35">
      <c r="A2103" s="1">
        <v>5495</v>
      </c>
      <c r="B2103" s="1">
        <v>171029</v>
      </c>
      <c r="C2103" s="1">
        <v>40039</v>
      </c>
      <c r="D2103" s="1">
        <v>12</v>
      </c>
      <c r="E2103" s="1">
        <v>2</v>
      </c>
      <c r="F2103" s="1">
        <v>1281</v>
      </c>
      <c r="G2103" s="1">
        <v>1237</v>
      </c>
      <c r="H2103" s="2">
        <v>41523.6875</v>
      </c>
      <c r="I2103" s="2">
        <v>41523.70721</v>
      </c>
      <c r="J2103" s="1">
        <v>0</v>
      </c>
      <c r="K2103" s="1">
        <v>0</v>
      </c>
      <c r="L2103" s="2">
        <v>41519.594444444447</v>
      </c>
      <c r="M2103" s="1">
        <v>0</v>
      </c>
      <c r="N2103" s="1">
        <f t="shared" si="165"/>
        <v>5</v>
      </c>
      <c r="O2103" s="1">
        <f t="shared" si="166"/>
        <v>16</v>
      </c>
      <c r="P2103" s="1">
        <f t="shared" si="167"/>
        <v>1.9710000000486616E-2</v>
      </c>
      <c r="Q2103" s="1">
        <f t="shared" si="168"/>
        <v>0.47304000001167879</v>
      </c>
      <c r="R2103" s="1">
        <f t="shared" si="169"/>
        <v>4.0930555555532919</v>
      </c>
    </row>
    <row r="2104" spans="1:18" x14ac:dyDescent="0.35">
      <c r="A2104" s="1">
        <v>5987</v>
      </c>
      <c r="B2104" s="1">
        <v>179080</v>
      </c>
      <c r="C2104" s="1">
        <v>44489</v>
      </c>
      <c r="D2104" s="1">
        <v>89</v>
      </c>
      <c r="E2104" s="1">
        <v>2</v>
      </c>
      <c r="F2104" s="1">
        <v>330</v>
      </c>
      <c r="G2104" s="1">
        <v>83</v>
      </c>
      <c r="H2104" s="2">
        <v>41565.677083333336</v>
      </c>
      <c r="I2104" s="2">
        <v>41565.719120000002</v>
      </c>
      <c r="J2104" s="1">
        <v>0</v>
      </c>
      <c r="K2104" s="1">
        <v>0</v>
      </c>
      <c r="L2104" s="2">
        <v>41561.53125</v>
      </c>
      <c r="M2104" s="1">
        <v>0</v>
      </c>
      <c r="N2104" s="1">
        <f t="shared" si="165"/>
        <v>5</v>
      </c>
      <c r="O2104" s="1">
        <f t="shared" si="166"/>
        <v>16</v>
      </c>
      <c r="P2104" s="1">
        <f t="shared" si="167"/>
        <v>4.2036666665808298E-2</v>
      </c>
      <c r="Q2104" s="1">
        <f t="shared" si="168"/>
        <v>1.0088799999793991</v>
      </c>
      <c r="R2104" s="1">
        <f t="shared" si="169"/>
        <v>4.1458333333357587</v>
      </c>
    </row>
    <row r="2105" spans="1:18" x14ac:dyDescent="0.35">
      <c r="A2105" s="1">
        <v>7487</v>
      </c>
      <c r="B2105" s="1">
        <v>173511</v>
      </c>
      <c r="C2105" s="1">
        <v>42699</v>
      </c>
      <c r="D2105" s="1">
        <v>89</v>
      </c>
      <c r="E2105" s="1">
        <v>2</v>
      </c>
      <c r="F2105" s="1">
        <v>393</v>
      </c>
      <c r="G2105" s="1">
        <v>105</v>
      </c>
      <c r="H2105" s="2">
        <v>41535.989583333336</v>
      </c>
      <c r="I2105" s="2">
        <v>41536.042430000001</v>
      </c>
      <c r="J2105" s="1">
        <v>0</v>
      </c>
      <c r="K2105" s="1">
        <v>0</v>
      </c>
      <c r="L2105" s="2">
        <v>41531.747916666667</v>
      </c>
      <c r="M2105" s="1">
        <v>0</v>
      </c>
      <c r="N2105" s="1">
        <f t="shared" si="165"/>
        <v>3</v>
      </c>
      <c r="O2105" s="1">
        <f t="shared" si="166"/>
        <v>23</v>
      </c>
      <c r="P2105" s="1">
        <f t="shared" si="167"/>
        <v>5.2846666665573139E-2</v>
      </c>
      <c r="Q2105" s="1">
        <f t="shared" si="168"/>
        <v>1.2683199999737553</v>
      </c>
      <c r="R2105" s="1">
        <f t="shared" si="169"/>
        <v>4.2416666666686069</v>
      </c>
    </row>
    <row r="2106" spans="1:18" x14ac:dyDescent="0.35">
      <c r="A2106" s="1">
        <v>7654</v>
      </c>
      <c r="B2106" s="1">
        <v>176456</v>
      </c>
      <c r="C2106" s="1">
        <v>37984</v>
      </c>
      <c r="D2106" s="1">
        <v>89</v>
      </c>
      <c r="E2106" s="1">
        <v>2</v>
      </c>
      <c r="F2106" s="1">
        <v>689</v>
      </c>
      <c r="G2106" s="1">
        <v>1399</v>
      </c>
      <c r="H2106" s="2">
        <v>41551.6875</v>
      </c>
      <c r="I2106" s="2">
        <v>41551.71703</v>
      </c>
      <c r="J2106" s="1">
        <v>0</v>
      </c>
      <c r="K2106" s="1">
        <v>0</v>
      </c>
      <c r="L2106" s="2">
        <v>41547.443055555559</v>
      </c>
      <c r="M2106" s="1">
        <v>0</v>
      </c>
      <c r="N2106" s="1">
        <f t="shared" si="165"/>
        <v>5</v>
      </c>
      <c r="O2106" s="1">
        <f t="shared" si="166"/>
        <v>16</v>
      </c>
      <c r="P2106" s="1">
        <f t="shared" si="167"/>
        <v>2.9529999999795109E-2</v>
      </c>
      <c r="Q2106" s="1">
        <f t="shared" si="168"/>
        <v>0.70871999999508262</v>
      </c>
      <c r="R2106" s="1">
        <f t="shared" si="169"/>
        <v>4.2444444444408873</v>
      </c>
    </row>
    <row r="2107" spans="1:18" x14ac:dyDescent="0.35">
      <c r="A2107" s="1">
        <v>7118</v>
      </c>
      <c r="B2107" s="1">
        <v>159361</v>
      </c>
      <c r="C2107" s="1">
        <v>35992</v>
      </c>
      <c r="D2107" s="1">
        <v>12</v>
      </c>
      <c r="E2107" s="1">
        <v>2</v>
      </c>
      <c r="F2107" s="1">
        <v>814</v>
      </c>
      <c r="G2107" s="1">
        <v>1102</v>
      </c>
      <c r="H2107" s="2">
        <v>41467.90625</v>
      </c>
      <c r="I2107" s="2">
        <v>41467.986629999999</v>
      </c>
      <c r="J2107" s="1">
        <v>1</v>
      </c>
      <c r="K2107" s="1">
        <v>0</v>
      </c>
      <c r="L2107" s="2">
        <v>41463.642361111109</v>
      </c>
      <c r="M2107" s="1">
        <v>0</v>
      </c>
      <c r="N2107" s="1">
        <f t="shared" si="165"/>
        <v>5</v>
      </c>
      <c r="O2107" s="1">
        <f t="shared" si="166"/>
        <v>21</v>
      </c>
      <c r="P2107" s="1">
        <f t="shared" si="167"/>
        <v>8.037999999942258E-2</v>
      </c>
      <c r="Q2107" s="1">
        <f t="shared" si="168"/>
        <v>1.9291199999861419</v>
      </c>
      <c r="R2107" s="1">
        <f t="shared" si="169"/>
        <v>4.2638888888905058</v>
      </c>
    </row>
    <row r="2108" spans="1:18" x14ac:dyDescent="0.35">
      <c r="A2108" s="1">
        <v>6454</v>
      </c>
      <c r="B2108" s="1">
        <v>173926</v>
      </c>
      <c r="C2108" s="1">
        <v>42895</v>
      </c>
      <c r="D2108" s="1">
        <v>12</v>
      </c>
      <c r="E2108" s="1">
        <v>2</v>
      </c>
      <c r="F2108" s="1">
        <v>393</v>
      </c>
      <c r="G2108" s="1">
        <v>1052</v>
      </c>
      <c r="H2108" s="2">
        <v>41537.90625</v>
      </c>
      <c r="I2108" s="2">
        <v>41538.014239999997</v>
      </c>
      <c r="J2108" s="1">
        <v>1</v>
      </c>
      <c r="K2108" s="1">
        <v>0</v>
      </c>
      <c r="L2108" s="2">
        <v>41533.624305555553</v>
      </c>
      <c r="M2108" s="1">
        <v>0</v>
      </c>
      <c r="N2108" s="1">
        <f t="shared" si="165"/>
        <v>5</v>
      </c>
      <c r="O2108" s="1">
        <f t="shared" si="166"/>
        <v>21</v>
      </c>
      <c r="P2108" s="1">
        <f t="shared" si="167"/>
        <v>0.10798999999678927</v>
      </c>
      <c r="Q2108" s="1">
        <f t="shared" si="168"/>
        <v>2.5917599999229424</v>
      </c>
      <c r="R2108" s="1">
        <f t="shared" si="169"/>
        <v>4.2819444444467081</v>
      </c>
    </row>
    <row r="2109" spans="1:18" x14ac:dyDescent="0.35">
      <c r="A2109" s="1">
        <v>6582</v>
      </c>
      <c r="B2109" s="1">
        <v>176415</v>
      </c>
      <c r="C2109" s="1">
        <v>43430</v>
      </c>
      <c r="D2109" s="1">
        <v>12</v>
      </c>
      <c r="E2109" s="1">
        <v>2</v>
      </c>
      <c r="F2109" s="1">
        <v>293</v>
      </c>
      <c r="G2109" s="1">
        <v>1323</v>
      </c>
      <c r="H2109" s="2">
        <v>41551.739583333336</v>
      </c>
      <c r="I2109" s="2">
        <v>41551.765899999999</v>
      </c>
      <c r="J2109" s="1">
        <v>0</v>
      </c>
      <c r="K2109" s="1">
        <v>0</v>
      </c>
      <c r="L2109" s="2">
        <v>41547.434027777781</v>
      </c>
      <c r="M2109" s="1">
        <v>0</v>
      </c>
      <c r="N2109" s="1">
        <f t="shared" si="165"/>
        <v>5</v>
      </c>
      <c r="O2109" s="1">
        <f t="shared" si="166"/>
        <v>17</v>
      </c>
      <c r="P2109" s="1">
        <f t="shared" si="167"/>
        <v>2.6316666662751231E-2</v>
      </c>
      <c r="Q2109" s="1">
        <f t="shared" si="168"/>
        <v>0.63159999990602955</v>
      </c>
      <c r="R2109" s="1">
        <f t="shared" si="169"/>
        <v>4.3055555555547471</v>
      </c>
    </row>
    <row r="2110" spans="1:18" x14ac:dyDescent="0.35">
      <c r="A2110" s="1">
        <v>5847</v>
      </c>
      <c r="B2110" s="1">
        <v>176366</v>
      </c>
      <c r="C2110" s="1">
        <v>41644</v>
      </c>
      <c r="D2110" s="1">
        <v>12</v>
      </c>
      <c r="E2110" s="1">
        <v>2</v>
      </c>
      <c r="F2110" s="1">
        <v>611</v>
      </c>
      <c r="G2110" s="1">
        <v>1026</v>
      </c>
      <c r="H2110" s="2">
        <v>41551.739583333336</v>
      </c>
      <c r="I2110" s="2">
        <v>41551.778380000003</v>
      </c>
      <c r="J2110" s="1">
        <v>0</v>
      </c>
      <c r="K2110" s="1">
        <v>0</v>
      </c>
      <c r="L2110" s="2">
        <v>41547.425000000003</v>
      </c>
      <c r="M2110" s="1">
        <v>0</v>
      </c>
      <c r="N2110" s="1">
        <f t="shared" si="165"/>
        <v>5</v>
      </c>
      <c r="O2110" s="1">
        <f t="shared" si="166"/>
        <v>17</v>
      </c>
      <c r="P2110" s="1">
        <f t="shared" si="167"/>
        <v>3.8796666667622048E-2</v>
      </c>
      <c r="Q2110" s="1">
        <f t="shared" si="168"/>
        <v>0.93112000002292916</v>
      </c>
      <c r="R2110" s="1">
        <f t="shared" si="169"/>
        <v>4.3145833333328483</v>
      </c>
    </row>
    <row r="2111" spans="1:18" x14ac:dyDescent="0.35">
      <c r="A2111" s="1">
        <v>5511</v>
      </c>
      <c r="B2111" s="1">
        <v>167888</v>
      </c>
      <c r="C2111" s="1">
        <v>39991</v>
      </c>
      <c r="D2111" s="1">
        <v>12</v>
      </c>
      <c r="E2111" s="1">
        <v>2</v>
      </c>
      <c r="F2111" s="1">
        <v>58</v>
      </c>
      <c r="G2111" s="1">
        <v>393</v>
      </c>
      <c r="H2111" s="2">
        <v>41509.21875</v>
      </c>
      <c r="I2111" s="2">
        <v>41509.27781</v>
      </c>
      <c r="J2111" s="1">
        <v>1</v>
      </c>
      <c r="K2111" s="1">
        <v>0</v>
      </c>
      <c r="L2111" s="2">
        <v>41504.902777777781</v>
      </c>
      <c r="M2111" s="1">
        <v>0</v>
      </c>
      <c r="N2111" s="1">
        <f t="shared" si="165"/>
        <v>5</v>
      </c>
      <c r="O2111" s="1">
        <f t="shared" si="166"/>
        <v>5</v>
      </c>
      <c r="P2111" s="1">
        <f t="shared" si="167"/>
        <v>5.9059999999590218E-2</v>
      </c>
      <c r="Q2111" s="1">
        <f t="shared" si="168"/>
        <v>1.4174399999901652</v>
      </c>
      <c r="R2111" s="1">
        <f t="shared" si="169"/>
        <v>4.3159722222189885</v>
      </c>
    </row>
    <row r="2112" spans="1:18" x14ac:dyDescent="0.35">
      <c r="A2112" s="1">
        <v>6784</v>
      </c>
      <c r="B2112" s="1">
        <v>157181</v>
      </c>
      <c r="C2112" s="1">
        <v>40512</v>
      </c>
      <c r="D2112" s="1">
        <v>12</v>
      </c>
      <c r="E2112" s="1">
        <v>2</v>
      </c>
      <c r="F2112" s="1">
        <v>571</v>
      </c>
      <c r="G2112" s="1">
        <v>625</v>
      </c>
      <c r="H2112" s="2">
        <v>41457.729166666664</v>
      </c>
      <c r="I2112" s="2">
        <v>41457.740210000004</v>
      </c>
      <c r="J2112" s="1">
        <v>0</v>
      </c>
      <c r="K2112" s="1">
        <v>0</v>
      </c>
      <c r="L2112" s="2">
        <v>41453.381944444445</v>
      </c>
      <c r="M2112" s="1">
        <v>0</v>
      </c>
      <c r="N2112" s="1">
        <f t="shared" si="165"/>
        <v>2</v>
      </c>
      <c r="O2112" s="1">
        <f t="shared" si="166"/>
        <v>17</v>
      </c>
      <c r="P2112" s="1">
        <f t="shared" si="167"/>
        <v>1.1043333339330275E-2</v>
      </c>
      <c r="Q2112" s="1">
        <f t="shared" si="168"/>
        <v>0.26504000014392659</v>
      </c>
      <c r="R2112" s="1">
        <f t="shared" si="169"/>
        <v>4.3472222222189885</v>
      </c>
    </row>
    <row r="2113" spans="1:18" x14ac:dyDescent="0.35">
      <c r="A2113" s="1">
        <v>6507</v>
      </c>
      <c r="B2113" s="1">
        <v>184321</v>
      </c>
      <c r="C2113" s="1">
        <v>47874</v>
      </c>
      <c r="D2113" s="1">
        <v>65</v>
      </c>
      <c r="E2113" s="1">
        <v>3</v>
      </c>
      <c r="F2113" s="1">
        <v>376</v>
      </c>
      <c r="G2113" s="1" t="s">
        <v>12</v>
      </c>
      <c r="H2113" s="2">
        <v>41595.416666666664</v>
      </c>
      <c r="I2113" s="2">
        <v>41595.708330000001</v>
      </c>
      <c r="J2113" s="1">
        <v>0</v>
      </c>
      <c r="K2113" s="1">
        <v>1</v>
      </c>
      <c r="L2113" s="2">
        <v>41590.958333333336</v>
      </c>
      <c r="M2113" s="1">
        <v>0</v>
      </c>
      <c r="N2113" s="1">
        <f t="shared" si="165"/>
        <v>7</v>
      </c>
      <c r="O2113" s="1">
        <f t="shared" si="166"/>
        <v>10</v>
      </c>
      <c r="P2113" s="1">
        <f t="shared" si="167"/>
        <v>0.29166333333705552</v>
      </c>
      <c r="Q2113" s="1">
        <f t="shared" si="168"/>
        <v>6.9999200000893325</v>
      </c>
      <c r="R2113" s="1">
        <f t="shared" si="169"/>
        <v>4.4583333333284827</v>
      </c>
    </row>
    <row r="2114" spans="1:18" x14ac:dyDescent="0.35">
      <c r="A2114" s="1">
        <v>7314</v>
      </c>
      <c r="B2114" s="1">
        <v>170899</v>
      </c>
      <c r="C2114" s="1">
        <v>41234</v>
      </c>
      <c r="D2114" s="1">
        <v>87</v>
      </c>
      <c r="E2114" s="1">
        <v>3</v>
      </c>
      <c r="F2114" s="1">
        <v>293</v>
      </c>
      <c r="G2114" s="1" t="s">
        <v>12</v>
      </c>
      <c r="H2114" s="2">
        <v>41523.354166666664</v>
      </c>
      <c r="I2114" s="2">
        <v>41523.729169999999</v>
      </c>
      <c r="J2114" s="1">
        <v>0</v>
      </c>
      <c r="K2114" s="1">
        <v>0</v>
      </c>
      <c r="L2114" s="2">
        <v>41518.892361111109</v>
      </c>
      <c r="M2114" s="1">
        <v>0</v>
      </c>
      <c r="N2114" s="1">
        <f t="shared" ref="N2114:N2177" si="170">WEEKDAY(H2114,2)</f>
        <v>5</v>
      </c>
      <c r="O2114" s="1">
        <f t="shared" ref="O2114:O2177" si="171">HOUR(H2114)</f>
        <v>8</v>
      </c>
      <c r="P2114" s="1">
        <f t="shared" ref="P2114:P2177" si="172">I2114-H2114</f>
        <v>0.37500333333446179</v>
      </c>
      <c r="Q2114" s="1">
        <f t="shared" ref="Q2114:Q2177" si="173">IF(M2114=1, "",P2114*24)</f>
        <v>9.0000800000270829</v>
      </c>
      <c r="R2114" s="1">
        <f t="shared" ref="R2114:R2177" si="174">H2114-L2114</f>
        <v>4.4618055555547471</v>
      </c>
    </row>
    <row r="2115" spans="1:18" x14ac:dyDescent="0.35">
      <c r="A2115" s="1">
        <v>7098</v>
      </c>
      <c r="B2115" s="1">
        <v>173235</v>
      </c>
      <c r="C2115" s="1">
        <v>42526</v>
      </c>
      <c r="D2115" s="1">
        <v>85</v>
      </c>
      <c r="E2115" s="1">
        <v>2</v>
      </c>
      <c r="F2115" s="1">
        <v>393</v>
      </c>
      <c r="G2115" s="1">
        <v>1165</v>
      </c>
      <c r="H2115" s="2">
        <v>41535.145833333336</v>
      </c>
      <c r="I2115" s="2">
        <v>41535.197549999997</v>
      </c>
      <c r="J2115" s="1">
        <v>0</v>
      </c>
      <c r="K2115" s="1">
        <v>0</v>
      </c>
      <c r="L2115" s="2">
        <v>41530.671527777777</v>
      </c>
      <c r="M2115" s="1">
        <v>0</v>
      </c>
      <c r="N2115" s="1">
        <f t="shared" si="170"/>
        <v>3</v>
      </c>
      <c r="O2115" s="1">
        <f t="shared" si="171"/>
        <v>3</v>
      </c>
      <c r="P2115" s="1">
        <f t="shared" si="172"/>
        <v>5.1716666661377531E-2</v>
      </c>
      <c r="Q2115" s="1">
        <f t="shared" si="173"/>
        <v>1.2411999998730607</v>
      </c>
      <c r="R2115" s="1">
        <f t="shared" si="174"/>
        <v>4.4743055555591127</v>
      </c>
    </row>
    <row r="2116" spans="1:18" x14ac:dyDescent="0.35">
      <c r="A2116" s="1">
        <v>6461</v>
      </c>
      <c r="B2116" s="1">
        <v>157726</v>
      </c>
      <c r="C2116" s="1">
        <v>37192</v>
      </c>
      <c r="D2116" s="1">
        <v>24</v>
      </c>
      <c r="E2116" s="1">
        <v>2</v>
      </c>
      <c r="F2116" s="1">
        <v>353</v>
      </c>
      <c r="G2116" s="1">
        <v>1068</v>
      </c>
      <c r="H2116" s="2">
        <v>41460.375</v>
      </c>
      <c r="I2116" s="2">
        <v>41460.39215</v>
      </c>
      <c r="J2116" s="1">
        <v>0</v>
      </c>
      <c r="K2116" s="1">
        <v>0</v>
      </c>
      <c r="L2116" s="2">
        <v>41455.886111111111</v>
      </c>
      <c r="M2116" s="1">
        <v>0</v>
      </c>
      <c r="N2116" s="1">
        <f t="shared" si="170"/>
        <v>5</v>
      </c>
      <c r="O2116" s="1">
        <f t="shared" si="171"/>
        <v>9</v>
      </c>
      <c r="P2116" s="1">
        <f t="shared" si="172"/>
        <v>1.7149999999674037E-2</v>
      </c>
      <c r="Q2116" s="1">
        <f t="shared" si="173"/>
        <v>0.41159999999217689</v>
      </c>
      <c r="R2116" s="1">
        <f t="shared" si="174"/>
        <v>4.4888888888890506</v>
      </c>
    </row>
    <row r="2117" spans="1:18" x14ac:dyDescent="0.35">
      <c r="A2117" s="1">
        <v>5895</v>
      </c>
      <c r="B2117" s="1">
        <v>174977</v>
      </c>
      <c r="C2117" s="1">
        <v>29648</v>
      </c>
      <c r="D2117" s="1">
        <v>12</v>
      </c>
      <c r="E2117" s="1">
        <v>3</v>
      </c>
      <c r="F2117" s="1">
        <v>1084</v>
      </c>
      <c r="G2117" s="1" t="s">
        <v>12</v>
      </c>
      <c r="H2117" s="2">
        <v>41544.3125</v>
      </c>
      <c r="I2117" s="2">
        <v>41544.479169999999</v>
      </c>
      <c r="J2117" s="1">
        <v>0</v>
      </c>
      <c r="K2117" s="1">
        <v>0</v>
      </c>
      <c r="L2117" s="2">
        <v>41539.802083333336</v>
      </c>
      <c r="M2117" s="1">
        <v>0</v>
      </c>
      <c r="N2117" s="1">
        <f t="shared" si="170"/>
        <v>5</v>
      </c>
      <c r="O2117" s="1">
        <f t="shared" si="171"/>
        <v>7</v>
      </c>
      <c r="P2117" s="1">
        <f t="shared" si="172"/>
        <v>0.16666999999870313</v>
      </c>
      <c r="Q2117" s="1">
        <f t="shared" si="173"/>
        <v>4.0000799999688752</v>
      </c>
      <c r="R2117" s="1">
        <f t="shared" si="174"/>
        <v>4.5104166666642413</v>
      </c>
    </row>
    <row r="2118" spans="1:18" x14ac:dyDescent="0.35">
      <c r="A2118" s="1">
        <v>6373</v>
      </c>
      <c r="B2118" s="1">
        <v>152173</v>
      </c>
      <c r="C2118" s="1">
        <v>32444</v>
      </c>
      <c r="D2118" s="1">
        <v>12</v>
      </c>
      <c r="E2118" s="1">
        <v>2</v>
      </c>
      <c r="F2118" s="1">
        <v>393</v>
      </c>
      <c r="G2118" s="1">
        <v>692</v>
      </c>
      <c r="H2118" s="2">
        <v>41430.229166666664</v>
      </c>
      <c r="I2118" s="2">
        <v>41431</v>
      </c>
      <c r="J2118" s="1">
        <v>1</v>
      </c>
      <c r="K2118" s="1">
        <v>0</v>
      </c>
      <c r="L2118" s="2">
        <v>41425.697222222225</v>
      </c>
      <c r="M2118" s="1">
        <v>0</v>
      </c>
      <c r="N2118" s="1">
        <f t="shared" si="170"/>
        <v>3</v>
      </c>
      <c r="O2118" s="1">
        <f t="shared" si="171"/>
        <v>5</v>
      </c>
      <c r="P2118" s="1">
        <f t="shared" si="172"/>
        <v>0.77083333333575865</v>
      </c>
      <c r="Q2118" s="1">
        <f t="shared" si="173"/>
        <v>18.500000000058208</v>
      </c>
      <c r="R2118" s="1">
        <f t="shared" si="174"/>
        <v>4.5319444444394321</v>
      </c>
    </row>
    <row r="2119" spans="1:18" x14ac:dyDescent="0.35">
      <c r="A2119" s="1">
        <v>5612</v>
      </c>
      <c r="B2119" s="1">
        <v>154360</v>
      </c>
      <c r="C2119" s="1">
        <v>27679</v>
      </c>
      <c r="D2119" s="1">
        <v>12</v>
      </c>
      <c r="E2119" s="1">
        <v>1</v>
      </c>
      <c r="F2119" s="1">
        <v>393</v>
      </c>
      <c r="G2119" s="1" t="s">
        <v>12</v>
      </c>
      <c r="H2119" s="2">
        <v>41440.322916666664</v>
      </c>
      <c r="I2119" s="2">
        <v>41441</v>
      </c>
      <c r="J2119" s="1">
        <v>0</v>
      </c>
      <c r="K2119" s="1">
        <v>0</v>
      </c>
      <c r="L2119" s="2">
        <v>41435.788888888892</v>
      </c>
      <c r="M2119" s="1">
        <v>0</v>
      </c>
      <c r="N2119" s="1">
        <f t="shared" si="170"/>
        <v>6</v>
      </c>
      <c r="O2119" s="1">
        <f t="shared" si="171"/>
        <v>7</v>
      </c>
      <c r="P2119" s="1">
        <f t="shared" si="172"/>
        <v>0.67708333333575865</v>
      </c>
      <c r="Q2119" s="1">
        <f t="shared" si="173"/>
        <v>16.250000000058208</v>
      </c>
      <c r="R2119" s="1">
        <f t="shared" si="174"/>
        <v>4.5340277777722804</v>
      </c>
    </row>
    <row r="2120" spans="1:18" x14ac:dyDescent="0.35">
      <c r="A2120" s="1">
        <v>7595</v>
      </c>
      <c r="B2120" s="1">
        <v>185723</v>
      </c>
      <c r="C2120" s="1">
        <v>47865</v>
      </c>
      <c r="D2120" s="1">
        <v>12</v>
      </c>
      <c r="E2120" s="1">
        <v>2</v>
      </c>
      <c r="F2120" s="1">
        <v>750</v>
      </c>
      <c r="G2120" s="1">
        <v>1052</v>
      </c>
      <c r="H2120" s="2">
        <v>41605.364583333336</v>
      </c>
      <c r="I2120" s="2">
        <v>41605.411619999999</v>
      </c>
      <c r="J2120" s="1">
        <v>0</v>
      </c>
      <c r="K2120" s="1">
        <v>0</v>
      </c>
      <c r="L2120" s="2">
        <v>41600.824999999997</v>
      </c>
      <c r="M2120" s="1">
        <v>0</v>
      </c>
      <c r="N2120" s="1">
        <f t="shared" si="170"/>
        <v>3</v>
      </c>
      <c r="O2120" s="1">
        <f t="shared" si="171"/>
        <v>8</v>
      </c>
      <c r="P2120" s="1">
        <f t="shared" si="172"/>
        <v>4.7036666663188953E-2</v>
      </c>
      <c r="Q2120" s="1">
        <f t="shared" si="173"/>
        <v>1.1288799999165349</v>
      </c>
      <c r="R2120" s="1">
        <f t="shared" si="174"/>
        <v>4.539583333338669</v>
      </c>
    </row>
    <row r="2121" spans="1:18" x14ac:dyDescent="0.35">
      <c r="A2121" s="1">
        <v>5704</v>
      </c>
      <c r="B2121" s="1">
        <v>173743</v>
      </c>
      <c r="C2121" s="1">
        <v>29648</v>
      </c>
      <c r="D2121" s="1">
        <v>12</v>
      </c>
      <c r="E2121" s="1">
        <v>3</v>
      </c>
      <c r="F2121" s="1">
        <v>450</v>
      </c>
      <c r="G2121" s="1" t="s">
        <v>12</v>
      </c>
      <c r="H2121" s="2">
        <v>41537.385416666664</v>
      </c>
      <c r="I2121" s="2">
        <v>41537.452770000004</v>
      </c>
      <c r="J2121" s="1">
        <v>0</v>
      </c>
      <c r="K2121" s="1">
        <v>0</v>
      </c>
      <c r="L2121" s="2">
        <v>41532.836111111108</v>
      </c>
      <c r="M2121" s="1">
        <v>0</v>
      </c>
      <c r="N2121" s="1">
        <f t="shared" si="170"/>
        <v>5</v>
      </c>
      <c r="O2121" s="1">
        <f t="shared" si="171"/>
        <v>9</v>
      </c>
      <c r="P2121" s="1">
        <f t="shared" si="172"/>
        <v>6.7353333339269739E-2</v>
      </c>
      <c r="Q2121" s="1">
        <f t="shared" si="173"/>
        <v>1.6164800001424737</v>
      </c>
      <c r="R2121" s="1">
        <f t="shared" si="174"/>
        <v>4.5493055555562023</v>
      </c>
    </row>
    <row r="2122" spans="1:18" x14ac:dyDescent="0.35">
      <c r="A2122" s="1">
        <v>6098</v>
      </c>
      <c r="B2122" s="1">
        <v>163929</v>
      </c>
      <c r="C2122" s="1">
        <v>25273</v>
      </c>
      <c r="D2122" s="1">
        <v>89</v>
      </c>
      <c r="E2122" s="1">
        <v>2</v>
      </c>
      <c r="F2122" s="1">
        <v>393</v>
      </c>
      <c r="G2122" s="1">
        <v>1281</v>
      </c>
      <c r="H2122" s="2">
        <v>41492.041666666664</v>
      </c>
      <c r="I2122" s="2">
        <v>41492.05904</v>
      </c>
      <c r="J2122" s="1">
        <v>1</v>
      </c>
      <c r="K2122" s="1">
        <v>0</v>
      </c>
      <c r="L2122" s="2">
        <v>41487.46597222222</v>
      </c>
      <c r="M2122" s="1">
        <v>0</v>
      </c>
      <c r="N2122" s="1">
        <f t="shared" si="170"/>
        <v>2</v>
      </c>
      <c r="O2122" s="1">
        <f t="shared" si="171"/>
        <v>1</v>
      </c>
      <c r="P2122" s="1">
        <f t="shared" si="172"/>
        <v>1.7373333335854113E-2</v>
      </c>
      <c r="Q2122" s="1">
        <f t="shared" si="173"/>
        <v>0.41696000006049871</v>
      </c>
      <c r="R2122" s="1">
        <f t="shared" si="174"/>
        <v>4.5756944444437977</v>
      </c>
    </row>
    <row r="2123" spans="1:18" x14ac:dyDescent="0.35">
      <c r="A2123" s="1">
        <v>7342</v>
      </c>
      <c r="B2123" s="1">
        <v>141912</v>
      </c>
      <c r="C2123" s="1">
        <v>26954</v>
      </c>
      <c r="D2123" s="1">
        <v>28</v>
      </c>
      <c r="E2123" s="1">
        <v>2</v>
      </c>
      <c r="F2123" s="1">
        <v>1371</v>
      </c>
      <c r="G2123" s="1">
        <v>393</v>
      </c>
      <c r="H2123" s="2">
        <v>41361.145833333336</v>
      </c>
      <c r="I2123" s="2">
        <v>41362</v>
      </c>
      <c r="J2123" s="1">
        <v>1</v>
      </c>
      <c r="K2123" s="1">
        <v>0</v>
      </c>
      <c r="L2123" s="2">
        <v>41356.525694444441</v>
      </c>
      <c r="M2123" s="1">
        <v>0</v>
      </c>
      <c r="N2123" s="1">
        <f t="shared" si="170"/>
        <v>4</v>
      </c>
      <c r="O2123" s="1">
        <f t="shared" si="171"/>
        <v>3</v>
      </c>
      <c r="P2123" s="1">
        <f t="shared" si="172"/>
        <v>0.85416666666424135</v>
      </c>
      <c r="Q2123" s="1">
        <f t="shared" si="173"/>
        <v>20.499999999941792</v>
      </c>
      <c r="R2123" s="1">
        <f t="shared" si="174"/>
        <v>4.6201388888948713</v>
      </c>
    </row>
    <row r="2124" spans="1:18" x14ac:dyDescent="0.35">
      <c r="A2124" s="1">
        <v>7131</v>
      </c>
      <c r="B2124" s="1">
        <v>132791</v>
      </c>
      <c r="C2124" s="1">
        <v>22323</v>
      </c>
      <c r="D2124" s="1">
        <v>65</v>
      </c>
      <c r="E2124" s="1">
        <v>1</v>
      </c>
      <c r="F2124" s="1">
        <v>410</v>
      </c>
      <c r="G2124" s="1" t="s">
        <v>12</v>
      </c>
      <c r="H2124" s="2">
        <v>41283.25</v>
      </c>
      <c r="I2124" s="2">
        <v>41286</v>
      </c>
      <c r="J2124" s="1">
        <v>0</v>
      </c>
      <c r="K2124" s="1">
        <v>0</v>
      </c>
      <c r="L2124" s="2">
        <v>41278.611111111109</v>
      </c>
      <c r="M2124" s="1">
        <v>0</v>
      </c>
      <c r="N2124" s="1">
        <f t="shared" si="170"/>
        <v>3</v>
      </c>
      <c r="O2124" s="1">
        <f t="shared" si="171"/>
        <v>6</v>
      </c>
      <c r="P2124" s="1">
        <f t="shared" si="172"/>
        <v>2.75</v>
      </c>
      <c r="Q2124" s="1">
        <f t="shared" si="173"/>
        <v>66</v>
      </c>
      <c r="R2124" s="1">
        <f t="shared" si="174"/>
        <v>4.6388888888905058</v>
      </c>
    </row>
    <row r="2125" spans="1:18" x14ac:dyDescent="0.35">
      <c r="A2125" s="1">
        <v>7835</v>
      </c>
      <c r="B2125" s="1">
        <v>174609</v>
      </c>
      <c r="C2125" s="1">
        <v>25286</v>
      </c>
      <c r="D2125" s="1">
        <v>12</v>
      </c>
      <c r="E2125" s="1">
        <v>2</v>
      </c>
      <c r="F2125" s="1">
        <v>187</v>
      </c>
      <c r="G2125" s="1">
        <v>1069</v>
      </c>
      <c r="H2125" s="2">
        <v>41542.322916666664</v>
      </c>
      <c r="I2125" s="2">
        <v>41542.386639999997</v>
      </c>
      <c r="J2125" s="1">
        <v>0</v>
      </c>
      <c r="K2125" s="1">
        <v>0</v>
      </c>
      <c r="L2125" s="2">
        <v>41537.655555555553</v>
      </c>
      <c r="M2125" s="1">
        <v>0</v>
      </c>
      <c r="N2125" s="1">
        <f t="shared" si="170"/>
        <v>3</v>
      </c>
      <c r="O2125" s="1">
        <f t="shared" si="171"/>
        <v>7</v>
      </c>
      <c r="P2125" s="1">
        <f t="shared" si="172"/>
        <v>6.3723333332745824E-2</v>
      </c>
      <c r="Q2125" s="1">
        <f t="shared" si="173"/>
        <v>1.5293599999858998</v>
      </c>
      <c r="R2125" s="1">
        <f t="shared" si="174"/>
        <v>4.6673611111109494</v>
      </c>
    </row>
    <row r="2126" spans="1:18" x14ac:dyDescent="0.35">
      <c r="A2126" s="1">
        <v>5563</v>
      </c>
      <c r="B2126" s="1">
        <v>180135</v>
      </c>
      <c r="C2126" s="1">
        <v>45750</v>
      </c>
      <c r="D2126" s="1">
        <v>12</v>
      </c>
      <c r="E2126" s="1">
        <v>3</v>
      </c>
      <c r="F2126" s="1">
        <v>1059</v>
      </c>
      <c r="G2126" s="1" t="s">
        <v>12</v>
      </c>
      <c r="H2126" s="2">
        <v>41572.375</v>
      </c>
      <c r="I2126" s="2">
        <v>41572.541669999999</v>
      </c>
      <c r="J2126" s="1">
        <v>0</v>
      </c>
      <c r="K2126" s="1">
        <v>0</v>
      </c>
      <c r="L2126" s="2">
        <v>41567.625694444447</v>
      </c>
      <c r="M2126" s="1">
        <v>0</v>
      </c>
      <c r="N2126" s="1">
        <f t="shared" si="170"/>
        <v>5</v>
      </c>
      <c r="O2126" s="1">
        <f t="shared" si="171"/>
        <v>9</v>
      </c>
      <c r="P2126" s="1">
        <f t="shared" si="172"/>
        <v>0.16666999999870313</v>
      </c>
      <c r="Q2126" s="1">
        <f t="shared" si="173"/>
        <v>4.0000799999688752</v>
      </c>
      <c r="R2126" s="1">
        <f t="shared" si="174"/>
        <v>4.7493055555532919</v>
      </c>
    </row>
    <row r="2127" spans="1:18" x14ac:dyDescent="0.35">
      <c r="A2127" s="1">
        <v>7208</v>
      </c>
      <c r="B2127" s="1">
        <v>175114</v>
      </c>
      <c r="C2127" s="1">
        <v>43429</v>
      </c>
      <c r="D2127" s="1">
        <v>12</v>
      </c>
      <c r="E2127" s="1">
        <v>2</v>
      </c>
      <c r="F2127" s="1">
        <v>393</v>
      </c>
      <c r="G2127" s="1">
        <v>1005</v>
      </c>
      <c r="H2127" s="2">
        <v>41545.458333333336</v>
      </c>
      <c r="I2127" s="2">
        <v>41545.557690000001</v>
      </c>
      <c r="J2127" s="1">
        <v>1</v>
      </c>
      <c r="K2127" s="1">
        <v>0</v>
      </c>
      <c r="L2127" s="2">
        <v>41540.669444444444</v>
      </c>
      <c r="M2127" s="1">
        <v>0</v>
      </c>
      <c r="N2127" s="1">
        <f t="shared" si="170"/>
        <v>6</v>
      </c>
      <c r="O2127" s="1">
        <f t="shared" si="171"/>
        <v>11</v>
      </c>
      <c r="P2127" s="1">
        <f t="shared" si="172"/>
        <v>9.9356666665698867E-2</v>
      </c>
      <c r="Q2127" s="1">
        <f t="shared" si="173"/>
        <v>2.3845599999767728</v>
      </c>
      <c r="R2127" s="1">
        <f t="shared" si="174"/>
        <v>4.788888888891961</v>
      </c>
    </row>
    <row r="2128" spans="1:18" x14ac:dyDescent="0.35">
      <c r="A2128" s="1">
        <v>7065</v>
      </c>
      <c r="B2128" s="1">
        <v>160756</v>
      </c>
      <c r="C2128" s="1">
        <v>27458</v>
      </c>
      <c r="D2128" s="1">
        <v>12</v>
      </c>
      <c r="E2128" s="1">
        <v>2</v>
      </c>
      <c r="F2128" s="1">
        <v>1330</v>
      </c>
      <c r="G2128" s="1">
        <v>1285</v>
      </c>
      <c r="H2128" s="2">
        <v>41475.385416666664</v>
      </c>
      <c r="I2128" s="2">
        <v>41475.434439999997</v>
      </c>
      <c r="J2128" s="1">
        <v>0</v>
      </c>
      <c r="K2128" s="1">
        <v>0</v>
      </c>
      <c r="L2128" s="2">
        <v>41470.591666666667</v>
      </c>
      <c r="M2128" s="1">
        <v>0</v>
      </c>
      <c r="N2128" s="1">
        <f t="shared" si="170"/>
        <v>6</v>
      </c>
      <c r="O2128" s="1">
        <f t="shared" si="171"/>
        <v>9</v>
      </c>
      <c r="P2128" s="1">
        <f t="shared" si="172"/>
        <v>4.9023333333025221E-2</v>
      </c>
      <c r="Q2128" s="1">
        <f t="shared" si="173"/>
        <v>1.1765599999926053</v>
      </c>
      <c r="R2128" s="1">
        <f t="shared" si="174"/>
        <v>4.7937499999970896</v>
      </c>
    </row>
    <row r="2129" spans="1:18" x14ac:dyDescent="0.35">
      <c r="A2129" s="1">
        <v>5466</v>
      </c>
      <c r="B2129" s="1">
        <v>172084</v>
      </c>
      <c r="C2129" s="1">
        <v>39833</v>
      </c>
      <c r="D2129" s="1">
        <v>12</v>
      </c>
      <c r="E2129" s="1">
        <v>2</v>
      </c>
      <c r="F2129" s="1">
        <v>393</v>
      </c>
      <c r="G2129" s="1">
        <v>1054</v>
      </c>
      <c r="H2129" s="2">
        <v>41528.927083333336</v>
      </c>
      <c r="I2129" s="2">
        <v>41529.002840000001</v>
      </c>
      <c r="J2129" s="1">
        <v>1</v>
      </c>
      <c r="K2129" s="1">
        <v>0</v>
      </c>
      <c r="L2129" s="2">
        <v>41524.07708333333</v>
      </c>
      <c r="M2129" s="1">
        <v>0</v>
      </c>
      <c r="N2129" s="1">
        <f t="shared" si="170"/>
        <v>3</v>
      </c>
      <c r="O2129" s="1">
        <f t="shared" si="171"/>
        <v>22</v>
      </c>
      <c r="P2129" s="1">
        <f t="shared" si="172"/>
        <v>7.5756666665256489E-2</v>
      </c>
      <c r="Q2129" s="1">
        <f t="shared" si="173"/>
        <v>1.8181599999661557</v>
      </c>
      <c r="R2129" s="1">
        <f t="shared" si="174"/>
        <v>4.8500000000058208</v>
      </c>
    </row>
    <row r="2130" spans="1:18" x14ac:dyDescent="0.35">
      <c r="A2130" s="1">
        <v>7646</v>
      </c>
      <c r="B2130" s="1">
        <v>158823</v>
      </c>
      <c r="C2130" s="1">
        <v>32527</v>
      </c>
      <c r="D2130" s="1">
        <v>12</v>
      </c>
      <c r="E2130" s="1">
        <v>2</v>
      </c>
      <c r="F2130" s="1">
        <v>1026</v>
      </c>
      <c r="G2130" s="1">
        <v>218</v>
      </c>
      <c r="H2130" s="2">
        <v>41466.333333333336</v>
      </c>
      <c r="I2130" s="2">
        <v>41466.387719999999</v>
      </c>
      <c r="J2130" s="1">
        <v>0</v>
      </c>
      <c r="K2130" s="1">
        <v>0</v>
      </c>
      <c r="L2130" s="2">
        <v>41461.481249999997</v>
      </c>
      <c r="M2130" s="1">
        <v>0</v>
      </c>
      <c r="N2130" s="1">
        <f t="shared" si="170"/>
        <v>4</v>
      </c>
      <c r="O2130" s="1">
        <f t="shared" si="171"/>
        <v>8</v>
      </c>
      <c r="P2130" s="1">
        <f t="shared" si="172"/>
        <v>5.4386666663049255E-2</v>
      </c>
      <c r="Q2130" s="1">
        <f t="shared" si="173"/>
        <v>1.3052799999131821</v>
      </c>
      <c r="R2130" s="1">
        <f t="shared" si="174"/>
        <v>4.852083333338669</v>
      </c>
    </row>
    <row r="2131" spans="1:18" x14ac:dyDescent="0.35">
      <c r="A2131" s="1">
        <v>7676</v>
      </c>
      <c r="B2131" s="1">
        <v>158712</v>
      </c>
      <c r="C2131" s="1">
        <v>29275</v>
      </c>
      <c r="D2131" s="1">
        <v>12</v>
      </c>
      <c r="E2131" s="1">
        <v>2</v>
      </c>
      <c r="F2131" s="1">
        <v>768</v>
      </c>
      <c r="G2131" s="1">
        <v>433</v>
      </c>
      <c r="H2131" s="2">
        <v>41466.34375</v>
      </c>
      <c r="I2131" s="2">
        <v>41466.395559999997</v>
      </c>
      <c r="J2131" s="1">
        <v>0</v>
      </c>
      <c r="K2131" s="1">
        <v>0</v>
      </c>
      <c r="L2131" s="2">
        <v>41461.452777777777</v>
      </c>
      <c r="M2131" s="1">
        <v>0</v>
      </c>
      <c r="N2131" s="1">
        <f t="shared" si="170"/>
        <v>4</v>
      </c>
      <c r="O2131" s="1">
        <f t="shared" si="171"/>
        <v>8</v>
      </c>
      <c r="P2131" s="1">
        <f t="shared" si="172"/>
        <v>5.1809999997203704E-2</v>
      </c>
      <c r="Q2131" s="1">
        <f t="shared" si="173"/>
        <v>1.2434399999328889</v>
      </c>
      <c r="R2131" s="1">
        <f t="shared" si="174"/>
        <v>4.890972222223354</v>
      </c>
    </row>
    <row r="2132" spans="1:18" x14ac:dyDescent="0.35">
      <c r="A2132" s="1">
        <v>6379</v>
      </c>
      <c r="B2132" s="1">
        <v>182111</v>
      </c>
      <c r="C2132" s="1">
        <v>32527</v>
      </c>
      <c r="D2132" s="1">
        <v>12</v>
      </c>
      <c r="E2132" s="1">
        <v>2</v>
      </c>
      <c r="F2132" s="1">
        <v>1026</v>
      </c>
      <c r="G2132" s="1">
        <v>218</v>
      </c>
      <c r="H2132" s="2">
        <v>41583.322916666664</v>
      </c>
      <c r="I2132" s="2">
        <v>41583.349990000002</v>
      </c>
      <c r="J2132" s="1">
        <v>0</v>
      </c>
      <c r="K2132" s="1">
        <v>0</v>
      </c>
      <c r="L2132" s="2">
        <v>41578.415277777778</v>
      </c>
      <c r="M2132" s="1">
        <v>0</v>
      </c>
      <c r="N2132" s="1">
        <f t="shared" si="170"/>
        <v>2</v>
      </c>
      <c r="O2132" s="1">
        <f t="shared" si="171"/>
        <v>7</v>
      </c>
      <c r="P2132" s="1">
        <f t="shared" si="172"/>
        <v>2.7073333338194061E-2</v>
      </c>
      <c r="Q2132" s="1">
        <f t="shared" si="173"/>
        <v>0.64976000011665747</v>
      </c>
      <c r="R2132" s="1">
        <f t="shared" si="174"/>
        <v>4.9076388888861402</v>
      </c>
    </row>
    <row r="2133" spans="1:18" x14ac:dyDescent="0.35">
      <c r="A2133" s="1">
        <v>6987</v>
      </c>
      <c r="B2133" s="1">
        <v>147604</v>
      </c>
      <c r="C2133" s="1">
        <v>27732</v>
      </c>
      <c r="D2133" s="1">
        <v>87</v>
      </c>
      <c r="E2133" s="1">
        <v>1</v>
      </c>
      <c r="F2133" s="1">
        <v>1036</v>
      </c>
      <c r="G2133" s="1" t="s">
        <v>12</v>
      </c>
      <c r="H2133" s="2">
        <v>41404.270833333336</v>
      </c>
      <c r="I2133" s="2">
        <v>41406.270830000001</v>
      </c>
      <c r="J2133" s="1">
        <v>1</v>
      </c>
      <c r="K2133" s="1">
        <v>0</v>
      </c>
      <c r="L2133" s="2">
        <v>41399.357638888891</v>
      </c>
      <c r="M2133" s="1">
        <v>0</v>
      </c>
      <c r="N2133" s="1">
        <f t="shared" si="170"/>
        <v>5</v>
      </c>
      <c r="O2133" s="1">
        <f t="shared" si="171"/>
        <v>6</v>
      </c>
      <c r="P2133" s="1">
        <f t="shared" si="172"/>
        <v>1.9999966666655382</v>
      </c>
      <c r="Q2133" s="1">
        <f t="shared" si="173"/>
        <v>47.999919999972917</v>
      </c>
      <c r="R2133" s="1">
        <f t="shared" si="174"/>
        <v>4.9131944444452529</v>
      </c>
    </row>
    <row r="2134" spans="1:18" x14ac:dyDescent="0.35">
      <c r="A2134" s="1">
        <v>6942</v>
      </c>
      <c r="B2134" s="1">
        <v>181159</v>
      </c>
      <c r="C2134" s="1">
        <v>46278</v>
      </c>
      <c r="D2134" s="1">
        <v>12</v>
      </c>
      <c r="E2134" s="1">
        <v>2</v>
      </c>
      <c r="F2134" s="1">
        <v>448</v>
      </c>
      <c r="G2134" s="1">
        <v>393</v>
      </c>
      <c r="H2134" s="2">
        <v>41578.520833333336</v>
      </c>
      <c r="I2134" s="2">
        <v>41578.598250000003</v>
      </c>
      <c r="J2134" s="1">
        <v>1</v>
      </c>
      <c r="K2134" s="1">
        <v>0</v>
      </c>
      <c r="L2134" s="2">
        <v>41573.585416666669</v>
      </c>
      <c r="M2134" s="1">
        <v>0</v>
      </c>
      <c r="N2134" s="1">
        <f t="shared" si="170"/>
        <v>4</v>
      </c>
      <c r="O2134" s="1">
        <f t="shared" si="171"/>
        <v>12</v>
      </c>
      <c r="P2134" s="1">
        <f t="shared" si="172"/>
        <v>7.7416666666977108E-2</v>
      </c>
      <c r="Q2134" s="1">
        <f t="shared" si="173"/>
        <v>1.8580000000074506</v>
      </c>
      <c r="R2134" s="1">
        <f t="shared" si="174"/>
        <v>4.9354166666671517</v>
      </c>
    </row>
    <row r="2135" spans="1:18" x14ac:dyDescent="0.35">
      <c r="A2135" s="1">
        <v>5438</v>
      </c>
      <c r="B2135" s="1">
        <v>166524</v>
      </c>
      <c r="C2135" s="1">
        <v>39281</v>
      </c>
      <c r="D2135" s="1">
        <v>12</v>
      </c>
      <c r="E2135" s="1">
        <v>2</v>
      </c>
      <c r="F2135" s="1">
        <v>393</v>
      </c>
      <c r="G2135" s="1">
        <v>1150</v>
      </c>
      <c r="H2135" s="2">
        <v>41504.020833333336</v>
      </c>
      <c r="I2135" s="2">
        <v>41504.066760000002</v>
      </c>
      <c r="J2135" s="1">
        <v>1</v>
      </c>
      <c r="K2135" s="1">
        <v>0</v>
      </c>
      <c r="L2135" s="2">
        <v>41499.067361111112</v>
      </c>
      <c r="M2135" s="1">
        <v>0</v>
      </c>
      <c r="N2135" s="1">
        <f t="shared" si="170"/>
        <v>7</v>
      </c>
      <c r="O2135" s="1">
        <f t="shared" si="171"/>
        <v>0</v>
      </c>
      <c r="P2135" s="1">
        <f t="shared" si="172"/>
        <v>4.592666666576406E-2</v>
      </c>
      <c r="Q2135" s="1">
        <f t="shared" si="173"/>
        <v>1.1022399999783374</v>
      </c>
      <c r="R2135" s="1">
        <f t="shared" si="174"/>
        <v>4.953472222223354</v>
      </c>
    </row>
    <row r="2136" spans="1:18" x14ac:dyDescent="0.35">
      <c r="A2136" s="1">
        <v>5751</v>
      </c>
      <c r="B2136" s="1">
        <v>160102</v>
      </c>
      <c r="C2136" s="1">
        <v>30290</v>
      </c>
      <c r="D2136" s="1">
        <v>12</v>
      </c>
      <c r="E2136" s="1">
        <v>2</v>
      </c>
      <c r="F2136" s="1">
        <v>1054</v>
      </c>
      <c r="G2136" s="1">
        <v>1254</v>
      </c>
      <c r="H2136" s="2">
        <v>41472.40625</v>
      </c>
      <c r="I2136" s="2">
        <v>41472.43909</v>
      </c>
      <c r="J2136" s="1">
        <v>0</v>
      </c>
      <c r="K2136" s="1">
        <v>0</v>
      </c>
      <c r="L2136" s="2">
        <v>41467.443055555559</v>
      </c>
      <c r="M2136" s="1">
        <v>0</v>
      </c>
      <c r="N2136" s="1">
        <f t="shared" si="170"/>
        <v>3</v>
      </c>
      <c r="O2136" s="1">
        <f t="shared" si="171"/>
        <v>9</v>
      </c>
      <c r="P2136" s="1">
        <f t="shared" si="172"/>
        <v>3.2839999999850988E-2</v>
      </c>
      <c r="Q2136" s="1">
        <f t="shared" si="173"/>
        <v>0.78815999999642372</v>
      </c>
      <c r="R2136" s="1">
        <f t="shared" si="174"/>
        <v>4.9631944444408873</v>
      </c>
    </row>
    <row r="2137" spans="1:18" x14ac:dyDescent="0.35">
      <c r="A2137" s="1">
        <v>7943</v>
      </c>
      <c r="B2137" s="1">
        <v>170467</v>
      </c>
      <c r="C2137" s="1">
        <v>34972</v>
      </c>
      <c r="D2137" s="1">
        <v>12</v>
      </c>
      <c r="E2137" s="1">
        <v>2</v>
      </c>
      <c r="F2137" s="1">
        <v>1041</v>
      </c>
      <c r="G2137" s="1">
        <v>1243</v>
      </c>
      <c r="H2137" s="2">
        <v>41522.385416666664</v>
      </c>
      <c r="I2137" s="2">
        <v>41522.419000000002</v>
      </c>
      <c r="J2137" s="1">
        <v>0</v>
      </c>
      <c r="K2137" s="1">
        <v>0</v>
      </c>
      <c r="L2137" s="2">
        <v>41517.410416666666</v>
      </c>
      <c r="M2137" s="1">
        <v>0</v>
      </c>
      <c r="N2137" s="1">
        <f t="shared" si="170"/>
        <v>4</v>
      </c>
      <c r="O2137" s="1">
        <f t="shared" si="171"/>
        <v>9</v>
      </c>
      <c r="P2137" s="1">
        <f t="shared" si="172"/>
        <v>3.3583333337446675E-2</v>
      </c>
      <c r="Q2137" s="1">
        <f t="shared" si="173"/>
        <v>0.80600000009872019</v>
      </c>
      <c r="R2137" s="1">
        <f t="shared" si="174"/>
        <v>4.9749999999985448</v>
      </c>
    </row>
    <row r="2138" spans="1:18" x14ac:dyDescent="0.35">
      <c r="A2138" s="1">
        <v>6274</v>
      </c>
      <c r="B2138" s="1">
        <v>160762</v>
      </c>
      <c r="C2138" s="1">
        <v>27458</v>
      </c>
      <c r="D2138" s="1">
        <v>12</v>
      </c>
      <c r="E2138" s="1">
        <v>2</v>
      </c>
      <c r="F2138" s="1">
        <v>1285</v>
      </c>
      <c r="G2138" s="1">
        <v>1330</v>
      </c>
      <c r="H2138" s="2">
        <v>41475.583333333336</v>
      </c>
      <c r="I2138" s="2">
        <v>41475.613360000003</v>
      </c>
      <c r="J2138" s="1">
        <v>0</v>
      </c>
      <c r="K2138" s="1">
        <v>0</v>
      </c>
      <c r="L2138" s="2">
        <v>41470.594444444447</v>
      </c>
      <c r="M2138" s="1">
        <v>0</v>
      </c>
      <c r="N2138" s="1">
        <f t="shared" si="170"/>
        <v>6</v>
      </c>
      <c r="O2138" s="1">
        <f t="shared" si="171"/>
        <v>14</v>
      </c>
      <c r="P2138" s="1">
        <f t="shared" si="172"/>
        <v>3.0026666667254176E-2</v>
      </c>
      <c r="Q2138" s="1">
        <f t="shared" si="173"/>
        <v>0.72064000001410022</v>
      </c>
      <c r="R2138" s="1">
        <f t="shared" si="174"/>
        <v>4.9888888888890506</v>
      </c>
    </row>
    <row r="2139" spans="1:18" x14ac:dyDescent="0.35">
      <c r="A2139" s="1">
        <v>6699</v>
      </c>
      <c r="B2139" s="1">
        <v>160075</v>
      </c>
      <c r="C2139" s="1">
        <v>35061</v>
      </c>
      <c r="D2139" s="1">
        <v>12</v>
      </c>
      <c r="E2139" s="1">
        <v>2</v>
      </c>
      <c r="F2139" s="1">
        <v>157</v>
      </c>
      <c r="G2139" s="1">
        <v>1065</v>
      </c>
      <c r="H2139" s="2">
        <v>41472.4375</v>
      </c>
      <c r="I2139" s="2">
        <v>41472.457009999998</v>
      </c>
      <c r="J2139" s="1">
        <v>0</v>
      </c>
      <c r="K2139" s="1">
        <v>0</v>
      </c>
      <c r="L2139" s="2">
        <v>41467.433333333334</v>
      </c>
      <c r="M2139" s="1">
        <v>0</v>
      </c>
      <c r="N2139" s="1">
        <f t="shared" si="170"/>
        <v>3</v>
      </c>
      <c r="O2139" s="1">
        <f t="shared" si="171"/>
        <v>10</v>
      </c>
      <c r="P2139" s="1">
        <f t="shared" si="172"/>
        <v>1.9509999998263083E-2</v>
      </c>
      <c r="Q2139" s="1">
        <f t="shared" si="173"/>
        <v>0.468239999958314</v>
      </c>
      <c r="R2139" s="1">
        <f t="shared" si="174"/>
        <v>5.0041666666656965</v>
      </c>
    </row>
    <row r="2140" spans="1:18" x14ac:dyDescent="0.35">
      <c r="A2140" s="1">
        <v>7516</v>
      </c>
      <c r="B2140" s="1">
        <v>174614</v>
      </c>
      <c r="C2140" s="1">
        <v>25286</v>
      </c>
      <c r="D2140" s="1">
        <v>12</v>
      </c>
      <c r="E2140" s="1">
        <v>2</v>
      </c>
      <c r="F2140" s="1">
        <v>1069</v>
      </c>
      <c r="G2140" s="1">
        <v>187</v>
      </c>
      <c r="H2140" s="2">
        <v>41542.791666666664</v>
      </c>
      <c r="I2140" s="2">
        <v>41542.837959999997</v>
      </c>
      <c r="J2140" s="1">
        <v>0</v>
      </c>
      <c r="K2140" s="1">
        <v>0</v>
      </c>
      <c r="L2140" s="2">
        <v>41537.655555555553</v>
      </c>
      <c r="M2140" s="1">
        <v>0</v>
      </c>
      <c r="N2140" s="1">
        <f t="shared" si="170"/>
        <v>3</v>
      </c>
      <c r="O2140" s="1">
        <f t="shared" si="171"/>
        <v>19</v>
      </c>
      <c r="P2140" s="1">
        <f t="shared" si="172"/>
        <v>4.6293333332869224E-2</v>
      </c>
      <c r="Q2140" s="1">
        <f t="shared" si="173"/>
        <v>1.1110399999888614</v>
      </c>
      <c r="R2140" s="1">
        <f t="shared" si="174"/>
        <v>5.1361111111109494</v>
      </c>
    </row>
    <row r="2141" spans="1:18" x14ac:dyDescent="0.35">
      <c r="A2141" s="1">
        <v>7324</v>
      </c>
      <c r="B2141" s="1">
        <v>158940</v>
      </c>
      <c r="C2141" s="1">
        <v>30290</v>
      </c>
      <c r="D2141" s="1">
        <v>89</v>
      </c>
      <c r="E2141" s="1">
        <v>2</v>
      </c>
      <c r="F2141" s="1">
        <v>1254</v>
      </c>
      <c r="G2141" s="1">
        <v>1054</v>
      </c>
      <c r="H2141" s="2">
        <v>41466.75</v>
      </c>
      <c r="I2141" s="2">
        <v>41466.784200000002</v>
      </c>
      <c r="J2141" s="1">
        <v>0</v>
      </c>
      <c r="K2141" s="1">
        <v>0</v>
      </c>
      <c r="L2141" s="2">
        <v>41461.511111111111</v>
      </c>
      <c r="M2141" s="1">
        <v>0</v>
      </c>
      <c r="N2141" s="1">
        <f t="shared" si="170"/>
        <v>4</v>
      </c>
      <c r="O2141" s="1">
        <f t="shared" si="171"/>
        <v>18</v>
      </c>
      <c r="P2141" s="1">
        <f t="shared" si="172"/>
        <v>3.4200000001874287E-2</v>
      </c>
      <c r="Q2141" s="1">
        <f t="shared" si="173"/>
        <v>0.82080000004498288</v>
      </c>
      <c r="R2141" s="1">
        <f t="shared" si="174"/>
        <v>5.2388888888890506</v>
      </c>
    </row>
    <row r="2142" spans="1:18" x14ac:dyDescent="0.35">
      <c r="A2142" s="1">
        <v>7707</v>
      </c>
      <c r="B2142" s="1">
        <v>158731</v>
      </c>
      <c r="C2142" s="1">
        <v>29275</v>
      </c>
      <c r="D2142" s="1">
        <v>12</v>
      </c>
      <c r="E2142" s="1">
        <v>2</v>
      </c>
      <c r="F2142" s="1">
        <v>433</v>
      </c>
      <c r="G2142" s="1">
        <v>768</v>
      </c>
      <c r="H2142" s="2">
        <v>41466.760416666664</v>
      </c>
      <c r="I2142" s="2">
        <v>41466.829610000001</v>
      </c>
      <c r="J2142" s="1">
        <v>0</v>
      </c>
      <c r="K2142" s="1">
        <v>0</v>
      </c>
      <c r="L2142" s="2">
        <v>41461.458333333336</v>
      </c>
      <c r="M2142" s="1">
        <v>0</v>
      </c>
      <c r="N2142" s="1">
        <f t="shared" si="170"/>
        <v>4</v>
      </c>
      <c r="O2142" s="1">
        <f t="shared" si="171"/>
        <v>18</v>
      </c>
      <c r="P2142" s="1">
        <f t="shared" si="172"/>
        <v>6.9193333336443175E-2</v>
      </c>
      <c r="Q2142" s="1">
        <f t="shared" si="173"/>
        <v>1.6606400000746362</v>
      </c>
      <c r="R2142" s="1">
        <f t="shared" si="174"/>
        <v>5.3020833333284827</v>
      </c>
    </row>
    <row r="2143" spans="1:18" x14ac:dyDescent="0.35">
      <c r="A2143" s="1">
        <v>7622</v>
      </c>
      <c r="B2143" s="1">
        <v>159873</v>
      </c>
      <c r="C2143" s="1">
        <v>36240</v>
      </c>
      <c r="D2143" s="1">
        <v>12</v>
      </c>
      <c r="E2143" s="1">
        <v>2</v>
      </c>
      <c r="F2143" s="1">
        <v>768</v>
      </c>
      <c r="G2143" s="1">
        <v>1192</v>
      </c>
      <c r="H2143" s="2">
        <v>41471.770833333336</v>
      </c>
      <c r="I2143" s="2">
        <v>41471.787219999998</v>
      </c>
      <c r="J2143" s="1">
        <v>0</v>
      </c>
      <c r="K2143" s="1">
        <v>0</v>
      </c>
      <c r="L2143" s="2">
        <v>41466.461805555555</v>
      </c>
      <c r="M2143" s="1">
        <v>0</v>
      </c>
      <c r="N2143" s="1">
        <f t="shared" si="170"/>
        <v>2</v>
      </c>
      <c r="O2143" s="1">
        <f t="shared" si="171"/>
        <v>18</v>
      </c>
      <c r="P2143" s="1">
        <f t="shared" si="172"/>
        <v>1.6386666662583593E-2</v>
      </c>
      <c r="Q2143" s="1">
        <f t="shared" si="173"/>
        <v>0.39327999990200624</v>
      </c>
      <c r="R2143" s="1">
        <f t="shared" si="174"/>
        <v>5.3090277777810115</v>
      </c>
    </row>
    <row r="2144" spans="1:18" x14ac:dyDescent="0.35">
      <c r="A2144" s="1">
        <v>6757</v>
      </c>
      <c r="B2144" s="1">
        <v>168135</v>
      </c>
      <c r="C2144" s="1">
        <v>40125</v>
      </c>
      <c r="D2144" s="1">
        <v>87</v>
      </c>
      <c r="E2144" s="1">
        <v>3</v>
      </c>
      <c r="F2144" s="1">
        <v>292</v>
      </c>
      <c r="G2144" s="1" t="s">
        <v>12</v>
      </c>
      <c r="H2144" s="2">
        <v>41511.34375</v>
      </c>
      <c r="I2144" s="2">
        <v>41511.71875</v>
      </c>
      <c r="J2144" s="1">
        <v>1</v>
      </c>
      <c r="K2144" s="1">
        <v>0</v>
      </c>
      <c r="L2144" s="2">
        <v>41505.989583333336</v>
      </c>
      <c r="M2144" s="1">
        <v>0</v>
      </c>
      <c r="N2144" s="1">
        <f t="shared" si="170"/>
        <v>7</v>
      </c>
      <c r="O2144" s="1">
        <f t="shared" si="171"/>
        <v>8</v>
      </c>
      <c r="P2144" s="1">
        <f t="shared" si="172"/>
        <v>0.375</v>
      </c>
      <c r="Q2144" s="1">
        <f t="shared" si="173"/>
        <v>9</v>
      </c>
      <c r="R2144" s="1">
        <f t="shared" si="174"/>
        <v>5.3541666666642413</v>
      </c>
    </row>
    <row r="2145" spans="1:18" x14ac:dyDescent="0.35">
      <c r="A2145" s="1">
        <v>6661</v>
      </c>
      <c r="B2145" s="1">
        <v>160807</v>
      </c>
      <c r="C2145" s="1">
        <v>36079</v>
      </c>
      <c r="D2145" s="1">
        <v>89</v>
      </c>
      <c r="E2145" s="1">
        <v>2</v>
      </c>
      <c r="F2145" s="1">
        <v>1152</v>
      </c>
      <c r="G2145" s="1">
        <v>1102</v>
      </c>
      <c r="H2145" s="2">
        <v>41476.208333333336</v>
      </c>
      <c r="I2145" s="2">
        <v>41476.236779999999</v>
      </c>
      <c r="J2145" s="1">
        <v>0</v>
      </c>
      <c r="K2145" s="1">
        <v>0</v>
      </c>
      <c r="L2145" s="2">
        <v>41470.823611111111</v>
      </c>
      <c r="M2145" s="1">
        <v>0</v>
      </c>
      <c r="N2145" s="1">
        <f t="shared" si="170"/>
        <v>7</v>
      </c>
      <c r="O2145" s="1">
        <f t="shared" si="171"/>
        <v>5</v>
      </c>
      <c r="P2145" s="1">
        <f t="shared" si="172"/>
        <v>2.8446666663512588E-2</v>
      </c>
      <c r="Q2145" s="1">
        <f t="shared" si="173"/>
        <v>0.6827199999243021</v>
      </c>
      <c r="R2145" s="1">
        <f t="shared" si="174"/>
        <v>5.3847222222248092</v>
      </c>
    </row>
    <row r="2146" spans="1:18" x14ac:dyDescent="0.35">
      <c r="A2146" s="1">
        <v>5672</v>
      </c>
      <c r="B2146" s="1">
        <v>179709</v>
      </c>
      <c r="C2146" s="1">
        <v>45564</v>
      </c>
      <c r="D2146" s="1">
        <v>90</v>
      </c>
      <c r="E2146" s="1">
        <v>2</v>
      </c>
      <c r="F2146" s="1">
        <v>393</v>
      </c>
      <c r="G2146" s="1">
        <v>601</v>
      </c>
      <c r="H2146" s="2">
        <v>41570.958333333336</v>
      </c>
      <c r="I2146" s="2">
        <v>41571.006589999997</v>
      </c>
      <c r="J2146" s="1">
        <v>0</v>
      </c>
      <c r="K2146" s="1">
        <v>0</v>
      </c>
      <c r="L2146" s="2">
        <v>41565.484722222223</v>
      </c>
      <c r="M2146" s="1">
        <v>0</v>
      </c>
      <c r="N2146" s="1">
        <f t="shared" si="170"/>
        <v>3</v>
      </c>
      <c r="O2146" s="1">
        <f t="shared" si="171"/>
        <v>23</v>
      </c>
      <c r="P2146" s="1">
        <f t="shared" si="172"/>
        <v>4.8256666661472991E-2</v>
      </c>
      <c r="Q2146" s="1">
        <f t="shared" si="173"/>
        <v>1.1581599998753518</v>
      </c>
      <c r="R2146" s="1">
        <f t="shared" si="174"/>
        <v>5.4736111111124046</v>
      </c>
    </row>
    <row r="2147" spans="1:18" x14ac:dyDescent="0.35">
      <c r="A2147" s="1">
        <v>6350</v>
      </c>
      <c r="B2147" s="1">
        <v>175417</v>
      </c>
      <c r="C2147" s="1">
        <v>43588</v>
      </c>
      <c r="D2147" s="1">
        <v>89</v>
      </c>
      <c r="E2147" s="1">
        <v>2</v>
      </c>
      <c r="F2147" s="1">
        <v>393</v>
      </c>
      <c r="G2147" s="1">
        <v>419</v>
      </c>
      <c r="H2147" s="2">
        <v>41548.333333333336</v>
      </c>
      <c r="I2147" s="2">
        <v>41548.416570000001</v>
      </c>
      <c r="J2147" s="1">
        <v>0</v>
      </c>
      <c r="K2147" s="1">
        <v>0</v>
      </c>
      <c r="L2147" s="2">
        <v>41542.818055555559</v>
      </c>
      <c r="M2147" s="1">
        <v>0</v>
      </c>
      <c r="N2147" s="1">
        <f t="shared" si="170"/>
        <v>2</v>
      </c>
      <c r="O2147" s="1">
        <f t="shared" si="171"/>
        <v>8</v>
      </c>
      <c r="P2147" s="1">
        <f t="shared" si="172"/>
        <v>8.3236666665470693E-2</v>
      </c>
      <c r="Q2147" s="1">
        <f t="shared" si="173"/>
        <v>1.9976799999712966</v>
      </c>
      <c r="R2147" s="1">
        <f t="shared" si="174"/>
        <v>5.515277777776646</v>
      </c>
    </row>
    <row r="2148" spans="1:18" x14ac:dyDescent="0.35">
      <c r="A2148" s="1">
        <v>6711</v>
      </c>
      <c r="B2148" s="1">
        <v>185719</v>
      </c>
      <c r="C2148" s="1">
        <v>47865</v>
      </c>
      <c r="D2148" s="1">
        <v>12</v>
      </c>
      <c r="E2148" s="1">
        <v>2</v>
      </c>
      <c r="F2148" s="1">
        <v>1052</v>
      </c>
      <c r="G2148" s="1">
        <v>750</v>
      </c>
      <c r="H2148" s="2">
        <v>41606.364583333336</v>
      </c>
      <c r="I2148" s="2">
        <v>41606.416989999998</v>
      </c>
      <c r="J2148" s="1">
        <v>0</v>
      </c>
      <c r="K2148" s="1">
        <v>0</v>
      </c>
      <c r="L2148" s="2">
        <v>41600.824305555558</v>
      </c>
      <c r="M2148" s="1">
        <v>0</v>
      </c>
      <c r="N2148" s="1">
        <f t="shared" si="170"/>
        <v>4</v>
      </c>
      <c r="O2148" s="1">
        <f t="shared" si="171"/>
        <v>8</v>
      </c>
      <c r="P2148" s="1">
        <f t="shared" si="172"/>
        <v>5.2406666662136558E-2</v>
      </c>
      <c r="Q2148" s="1">
        <f t="shared" si="173"/>
        <v>1.2577599998912774</v>
      </c>
      <c r="R2148" s="1">
        <f t="shared" si="174"/>
        <v>5.5402777777781012</v>
      </c>
    </row>
    <row r="2149" spans="1:18" x14ac:dyDescent="0.35">
      <c r="A2149" s="1">
        <v>5845</v>
      </c>
      <c r="B2149" s="1">
        <v>171988</v>
      </c>
      <c r="C2149" s="1">
        <v>41670</v>
      </c>
      <c r="D2149" s="1">
        <v>12</v>
      </c>
      <c r="E2149" s="1">
        <v>2</v>
      </c>
      <c r="F2149" s="1">
        <v>502</v>
      </c>
      <c r="G2149" s="1">
        <v>344</v>
      </c>
      <c r="H2149" s="2">
        <v>41529.28125</v>
      </c>
      <c r="I2149" s="2">
        <v>41529.337630000002</v>
      </c>
      <c r="J2149" s="1">
        <v>0</v>
      </c>
      <c r="K2149" s="1">
        <v>0</v>
      </c>
      <c r="L2149" s="2">
        <v>41523.731944444444</v>
      </c>
      <c r="M2149" s="1">
        <v>0</v>
      </c>
      <c r="N2149" s="1">
        <f t="shared" si="170"/>
        <v>4</v>
      </c>
      <c r="O2149" s="1">
        <f t="shared" si="171"/>
        <v>6</v>
      </c>
      <c r="P2149" s="1">
        <f t="shared" si="172"/>
        <v>5.6380000001809094E-2</v>
      </c>
      <c r="Q2149" s="1">
        <f t="shared" si="173"/>
        <v>1.3531200000434183</v>
      </c>
      <c r="R2149" s="1">
        <f t="shared" si="174"/>
        <v>5.5493055555562023</v>
      </c>
    </row>
    <row r="2150" spans="1:18" x14ac:dyDescent="0.35">
      <c r="A2150" s="1">
        <v>5739</v>
      </c>
      <c r="B2150" s="1">
        <v>158380</v>
      </c>
      <c r="C2150" s="1">
        <v>35603</v>
      </c>
      <c r="D2150" s="1">
        <v>12</v>
      </c>
      <c r="E2150" s="1">
        <v>2</v>
      </c>
      <c r="F2150" s="1">
        <v>1261</v>
      </c>
      <c r="G2150" s="1">
        <v>393</v>
      </c>
      <c r="H2150" s="2">
        <v>41465.15625</v>
      </c>
      <c r="I2150" s="2">
        <v>41465.197870000004</v>
      </c>
      <c r="J2150" s="1">
        <v>1</v>
      </c>
      <c r="K2150" s="1">
        <v>0</v>
      </c>
      <c r="L2150" s="2">
        <v>41459.586805555555</v>
      </c>
      <c r="M2150" s="1">
        <v>0</v>
      </c>
      <c r="N2150" s="1">
        <f t="shared" si="170"/>
        <v>3</v>
      </c>
      <c r="O2150" s="1">
        <f t="shared" si="171"/>
        <v>3</v>
      </c>
      <c r="P2150" s="1">
        <f t="shared" si="172"/>
        <v>4.1620000003604218E-2</v>
      </c>
      <c r="Q2150" s="1">
        <f t="shared" si="173"/>
        <v>0.99888000008650124</v>
      </c>
      <c r="R2150" s="1">
        <f t="shared" si="174"/>
        <v>5.5694444444452529</v>
      </c>
    </row>
    <row r="2151" spans="1:18" x14ac:dyDescent="0.35">
      <c r="A2151" s="1">
        <v>7626</v>
      </c>
      <c r="B2151" s="1">
        <v>156113</v>
      </c>
      <c r="C2151" s="1">
        <v>34541</v>
      </c>
      <c r="D2151" s="1">
        <v>28</v>
      </c>
      <c r="E2151" s="1">
        <v>1</v>
      </c>
      <c r="F2151" s="1">
        <v>393</v>
      </c>
      <c r="G2151" s="1" t="s">
        <v>12</v>
      </c>
      <c r="H2151" s="2">
        <v>41452.197916666664</v>
      </c>
      <c r="I2151" s="2">
        <v>41456</v>
      </c>
      <c r="J2151" s="1">
        <v>0</v>
      </c>
      <c r="K2151" s="1">
        <v>0</v>
      </c>
      <c r="L2151" s="2">
        <v>41446.57708333333</v>
      </c>
      <c r="M2151" s="1">
        <v>0</v>
      </c>
      <c r="N2151" s="1">
        <f t="shared" si="170"/>
        <v>4</v>
      </c>
      <c r="O2151" s="1">
        <f t="shared" si="171"/>
        <v>4</v>
      </c>
      <c r="P2151" s="1">
        <f t="shared" si="172"/>
        <v>3.8020833333357587</v>
      </c>
      <c r="Q2151" s="1">
        <f t="shared" si="173"/>
        <v>91.250000000058208</v>
      </c>
      <c r="R2151" s="1">
        <f t="shared" si="174"/>
        <v>5.6208333333343035</v>
      </c>
    </row>
    <row r="2152" spans="1:18" x14ac:dyDescent="0.35">
      <c r="A2152" s="1">
        <v>5816</v>
      </c>
      <c r="B2152" s="1">
        <v>168269</v>
      </c>
      <c r="C2152" s="1">
        <v>41133</v>
      </c>
      <c r="D2152" s="1">
        <v>12</v>
      </c>
      <c r="E2152" s="1">
        <v>2</v>
      </c>
      <c r="F2152" s="1">
        <v>1391</v>
      </c>
      <c r="G2152" s="1">
        <v>541</v>
      </c>
      <c r="H2152" s="2">
        <v>41512.354166666664</v>
      </c>
      <c r="I2152" s="2">
        <v>41512.388310000002</v>
      </c>
      <c r="J2152" s="1">
        <v>0</v>
      </c>
      <c r="K2152" s="1">
        <v>0</v>
      </c>
      <c r="L2152" s="2">
        <v>41506.690972222219</v>
      </c>
      <c r="M2152" s="1">
        <v>0</v>
      </c>
      <c r="N2152" s="1">
        <f t="shared" si="170"/>
        <v>1</v>
      </c>
      <c r="O2152" s="1">
        <f t="shared" si="171"/>
        <v>8</v>
      </c>
      <c r="P2152" s="1">
        <f t="shared" si="172"/>
        <v>3.41433333378518E-2</v>
      </c>
      <c r="Q2152" s="1">
        <f t="shared" si="173"/>
        <v>0.8194400001084432</v>
      </c>
      <c r="R2152" s="1">
        <f t="shared" si="174"/>
        <v>5.6631944444452529</v>
      </c>
    </row>
    <row r="2153" spans="1:18" x14ac:dyDescent="0.35">
      <c r="A2153" s="1">
        <v>7542</v>
      </c>
      <c r="B2153" s="1">
        <v>171563</v>
      </c>
      <c r="C2153" s="1">
        <v>22492</v>
      </c>
      <c r="D2153" s="1">
        <v>12</v>
      </c>
      <c r="E2153" s="1">
        <v>2</v>
      </c>
      <c r="F2153" s="1">
        <v>393</v>
      </c>
      <c r="G2153" s="1">
        <v>95</v>
      </c>
      <c r="H2153" s="2">
        <v>41527.875</v>
      </c>
      <c r="I2153" s="2">
        <v>41527.906609999998</v>
      </c>
      <c r="J2153" s="1">
        <v>1</v>
      </c>
      <c r="K2153" s="1">
        <v>0</v>
      </c>
      <c r="L2153" s="2">
        <v>41522.195833333331</v>
      </c>
      <c r="M2153" s="1">
        <v>0</v>
      </c>
      <c r="N2153" s="1">
        <f t="shared" si="170"/>
        <v>2</v>
      </c>
      <c r="O2153" s="1">
        <f t="shared" si="171"/>
        <v>21</v>
      </c>
      <c r="P2153" s="1">
        <f t="shared" si="172"/>
        <v>3.1609999998181593E-2</v>
      </c>
      <c r="Q2153" s="1">
        <f t="shared" si="173"/>
        <v>0.75863999995635822</v>
      </c>
      <c r="R2153" s="1">
        <f t="shared" si="174"/>
        <v>5.6791666666686069</v>
      </c>
    </row>
    <row r="2154" spans="1:18" x14ac:dyDescent="0.35">
      <c r="A2154" s="1">
        <v>5565</v>
      </c>
      <c r="B2154" s="1">
        <v>175848</v>
      </c>
      <c r="C2154" s="1">
        <v>29275</v>
      </c>
      <c r="D2154" s="1">
        <v>12</v>
      </c>
      <c r="E2154" s="1">
        <v>2</v>
      </c>
      <c r="F2154" s="1">
        <v>768</v>
      </c>
      <c r="G2154" s="1">
        <v>433</v>
      </c>
      <c r="H2154" s="2">
        <v>41550.34375</v>
      </c>
      <c r="I2154" s="2">
        <v>41550.395559999997</v>
      </c>
      <c r="J2154" s="1">
        <v>0</v>
      </c>
      <c r="K2154" s="1">
        <v>0</v>
      </c>
      <c r="L2154" s="2">
        <v>41544.65902777778</v>
      </c>
      <c r="M2154" s="1">
        <v>0</v>
      </c>
      <c r="N2154" s="1">
        <f t="shared" si="170"/>
        <v>4</v>
      </c>
      <c r="O2154" s="1">
        <f t="shared" si="171"/>
        <v>8</v>
      </c>
      <c r="P2154" s="1">
        <f t="shared" si="172"/>
        <v>5.1809999997203704E-2</v>
      </c>
      <c r="Q2154" s="1">
        <f t="shared" si="173"/>
        <v>1.2434399999328889</v>
      </c>
      <c r="R2154" s="1">
        <f t="shared" si="174"/>
        <v>5.6847222222204437</v>
      </c>
    </row>
    <row r="2155" spans="1:18" x14ac:dyDescent="0.35">
      <c r="A2155" s="1">
        <v>6101</v>
      </c>
      <c r="B2155" s="1">
        <v>174776</v>
      </c>
      <c r="C2155" s="1">
        <v>43289</v>
      </c>
      <c r="D2155" s="1">
        <v>24</v>
      </c>
      <c r="E2155" s="1">
        <v>2</v>
      </c>
      <c r="F2155" s="1">
        <v>393</v>
      </c>
      <c r="G2155" s="1">
        <v>1091</v>
      </c>
      <c r="H2155" s="2">
        <v>41544.270833333336</v>
      </c>
      <c r="I2155" s="2">
        <v>41544.383990000002</v>
      </c>
      <c r="J2155" s="1">
        <v>1</v>
      </c>
      <c r="K2155" s="1">
        <v>0</v>
      </c>
      <c r="L2155" s="2">
        <v>41538.561111111114</v>
      </c>
      <c r="M2155" s="1">
        <v>0</v>
      </c>
      <c r="N2155" s="1">
        <f t="shared" si="170"/>
        <v>5</v>
      </c>
      <c r="O2155" s="1">
        <f t="shared" si="171"/>
        <v>6</v>
      </c>
      <c r="P2155" s="1">
        <f t="shared" si="172"/>
        <v>0.11315666666632751</v>
      </c>
      <c r="Q2155" s="1">
        <f t="shared" si="173"/>
        <v>2.7157599999918602</v>
      </c>
      <c r="R2155" s="1">
        <f t="shared" si="174"/>
        <v>5.7097222222218988</v>
      </c>
    </row>
    <row r="2156" spans="1:18" x14ac:dyDescent="0.35">
      <c r="A2156" s="1">
        <v>7129</v>
      </c>
      <c r="B2156" s="1">
        <v>185814</v>
      </c>
      <c r="C2156" s="1">
        <v>48653</v>
      </c>
      <c r="D2156" s="1">
        <v>12</v>
      </c>
      <c r="E2156" s="1">
        <v>2</v>
      </c>
      <c r="F2156" s="1">
        <v>1061</v>
      </c>
      <c r="G2156" s="1">
        <v>393</v>
      </c>
      <c r="H2156" s="2">
        <v>41607.291666666664</v>
      </c>
      <c r="I2156" s="2">
        <v>41607.389609999998</v>
      </c>
      <c r="J2156" s="1">
        <v>1</v>
      </c>
      <c r="K2156" s="1">
        <v>0</v>
      </c>
      <c r="L2156" s="2">
        <v>41601.56527777778</v>
      </c>
      <c r="M2156" s="1">
        <v>0</v>
      </c>
      <c r="N2156" s="1">
        <f t="shared" si="170"/>
        <v>5</v>
      </c>
      <c r="O2156" s="1">
        <f t="shared" si="171"/>
        <v>7</v>
      </c>
      <c r="P2156" s="1">
        <f t="shared" si="172"/>
        <v>9.7943333334114868E-2</v>
      </c>
      <c r="Q2156" s="1">
        <f t="shared" si="173"/>
        <v>2.3506400000187568</v>
      </c>
      <c r="R2156" s="1">
        <f t="shared" si="174"/>
        <v>5.726388888884685</v>
      </c>
    </row>
    <row r="2157" spans="1:18" x14ac:dyDescent="0.35">
      <c r="A2157" s="1">
        <v>6764</v>
      </c>
      <c r="B2157" s="1">
        <v>182311</v>
      </c>
      <c r="C2157" s="1">
        <v>41670</v>
      </c>
      <c r="D2157" s="1">
        <v>12</v>
      </c>
      <c r="E2157" s="1">
        <v>2</v>
      </c>
      <c r="F2157" s="1">
        <v>502</v>
      </c>
      <c r="G2157" s="1">
        <v>344</v>
      </c>
      <c r="H2157" s="2">
        <v>41584.270833333336</v>
      </c>
      <c r="I2157" s="2">
        <v>41584.310720000001</v>
      </c>
      <c r="J2157" s="1">
        <v>0</v>
      </c>
      <c r="K2157" s="1">
        <v>0</v>
      </c>
      <c r="L2157" s="2">
        <v>41578.47152777778</v>
      </c>
      <c r="M2157" s="1">
        <v>0</v>
      </c>
      <c r="N2157" s="1">
        <f t="shared" si="170"/>
        <v>3</v>
      </c>
      <c r="O2157" s="1">
        <f t="shared" si="171"/>
        <v>6</v>
      </c>
      <c r="P2157" s="1">
        <f t="shared" si="172"/>
        <v>3.9886666665552184E-2</v>
      </c>
      <c r="Q2157" s="1">
        <f t="shared" si="173"/>
        <v>0.95727999997325242</v>
      </c>
      <c r="R2157" s="1">
        <f t="shared" si="174"/>
        <v>5.7993055555562023</v>
      </c>
    </row>
    <row r="2158" spans="1:18" x14ac:dyDescent="0.35">
      <c r="A2158" s="1">
        <v>5693</v>
      </c>
      <c r="B2158" s="1">
        <v>157292</v>
      </c>
      <c r="C2158" s="1">
        <v>29275</v>
      </c>
      <c r="D2158" s="1">
        <v>12</v>
      </c>
      <c r="E2158" s="1">
        <v>2</v>
      </c>
      <c r="F2158" s="1">
        <v>768</v>
      </c>
      <c r="G2158" s="1">
        <v>433</v>
      </c>
      <c r="H2158" s="2">
        <v>41459.34375</v>
      </c>
      <c r="I2158" s="2">
        <v>41459.376300000004</v>
      </c>
      <c r="J2158" s="1">
        <v>0</v>
      </c>
      <c r="K2158" s="1">
        <v>0</v>
      </c>
      <c r="L2158" s="2">
        <v>41453.512499999997</v>
      </c>
      <c r="M2158" s="1">
        <v>0</v>
      </c>
      <c r="N2158" s="1">
        <f t="shared" si="170"/>
        <v>4</v>
      </c>
      <c r="O2158" s="1">
        <f t="shared" si="171"/>
        <v>8</v>
      </c>
      <c r="P2158" s="1">
        <f t="shared" si="172"/>
        <v>3.2550000003539026E-2</v>
      </c>
      <c r="Q2158" s="1">
        <f t="shared" si="173"/>
        <v>0.78120000008493662</v>
      </c>
      <c r="R2158" s="1">
        <f t="shared" si="174"/>
        <v>5.8312500000029104</v>
      </c>
    </row>
    <row r="2159" spans="1:18" x14ac:dyDescent="0.35">
      <c r="A2159" s="1">
        <v>5795</v>
      </c>
      <c r="B2159" s="1">
        <v>170564</v>
      </c>
      <c r="C2159" s="1">
        <v>41133</v>
      </c>
      <c r="D2159" s="1">
        <v>12</v>
      </c>
      <c r="E2159" s="1">
        <v>2</v>
      </c>
      <c r="F2159" s="1">
        <v>1391</v>
      </c>
      <c r="G2159" s="1">
        <v>541</v>
      </c>
      <c r="H2159" s="2">
        <v>41523.354166666664</v>
      </c>
      <c r="I2159" s="2">
        <v>41523.373229999997</v>
      </c>
      <c r="J2159" s="1">
        <v>0</v>
      </c>
      <c r="K2159" s="1">
        <v>0</v>
      </c>
      <c r="L2159" s="2">
        <v>41517.520138888889</v>
      </c>
      <c r="M2159" s="1">
        <v>0</v>
      </c>
      <c r="N2159" s="1">
        <f t="shared" si="170"/>
        <v>5</v>
      </c>
      <c r="O2159" s="1">
        <f t="shared" si="171"/>
        <v>8</v>
      </c>
      <c r="P2159" s="1">
        <f t="shared" si="172"/>
        <v>1.9063333333178889E-2</v>
      </c>
      <c r="Q2159" s="1">
        <f t="shared" si="173"/>
        <v>0.45751999999629334</v>
      </c>
      <c r="R2159" s="1">
        <f t="shared" si="174"/>
        <v>5.8340277777751908</v>
      </c>
    </row>
    <row r="2160" spans="1:18" x14ac:dyDescent="0.35">
      <c r="A2160" s="1">
        <v>5471</v>
      </c>
      <c r="B2160" s="1">
        <v>167204</v>
      </c>
      <c r="C2160" s="1">
        <v>40512</v>
      </c>
      <c r="D2160" s="1">
        <v>12</v>
      </c>
      <c r="E2160" s="1">
        <v>2</v>
      </c>
      <c r="F2160" s="1">
        <v>1399</v>
      </c>
      <c r="G2160" s="1">
        <v>625</v>
      </c>
      <c r="H2160" s="2">
        <v>41507.729166666664</v>
      </c>
      <c r="I2160" s="2">
        <v>41507.750590000003</v>
      </c>
      <c r="J2160" s="1">
        <v>0</v>
      </c>
      <c r="K2160" s="1">
        <v>0</v>
      </c>
      <c r="L2160" s="2">
        <v>41501.893750000003</v>
      </c>
      <c r="M2160" s="1">
        <v>0</v>
      </c>
      <c r="N2160" s="1">
        <f t="shared" si="170"/>
        <v>3</v>
      </c>
      <c r="O2160" s="1">
        <f t="shared" si="171"/>
        <v>17</v>
      </c>
      <c r="P2160" s="1">
        <f t="shared" si="172"/>
        <v>2.1423333339043893E-2</v>
      </c>
      <c r="Q2160" s="1">
        <f t="shared" si="173"/>
        <v>0.51416000013705343</v>
      </c>
      <c r="R2160" s="1">
        <f t="shared" si="174"/>
        <v>5.835416666661331</v>
      </c>
    </row>
    <row r="2161" spans="1:18" x14ac:dyDescent="0.35">
      <c r="A2161" s="1">
        <v>7884</v>
      </c>
      <c r="B2161" s="1">
        <v>179693</v>
      </c>
      <c r="C2161" s="1">
        <v>25286</v>
      </c>
      <c r="D2161" s="1">
        <v>12</v>
      </c>
      <c r="E2161" s="1">
        <v>2</v>
      </c>
      <c r="F2161" s="1">
        <v>187</v>
      </c>
      <c r="G2161" s="1">
        <v>1069</v>
      </c>
      <c r="H2161" s="2">
        <v>41571.322916666664</v>
      </c>
      <c r="I2161" s="2">
        <v>41571.382339999996</v>
      </c>
      <c r="J2161" s="1">
        <v>0</v>
      </c>
      <c r="K2161" s="1">
        <v>0</v>
      </c>
      <c r="L2161" s="2">
        <v>41565.473611111112</v>
      </c>
      <c r="M2161" s="1">
        <v>0</v>
      </c>
      <c r="N2161" s="1">
        <f t="shared" si="170"/>
        <v>4</v>
      </c>
      <c r="O2161" s="1">
        <f t="shared" si="171"/>
        <v>7</v>
      </c>
      <c r="P2161" s="1">
        <f t="shared" si="172"/>
        <v>5.9423333332233597E-2</v>
      </c>
      <c r="Q2161" s="1">
        <f t="shared" si="173"/>
        <v>1.4261599999736063</v>
      </c>
      <c r="R2161" s="1">
        <f t="shared" si="174"/>
        <v>5.8493055555518367</v>
      </c>
    </row>
    <row r="2162" spans="1:18" x14ac:dyDescent="0.35">
      <c r="A2162" s="1">
        <v>5933</v>
      </c>
      <c r="B2162" s="1">
        <v>171994</v>
      </c>
      <c r="C2162" s="1">
        <v>41670</v>
      </c>
      <c r="D2162" s="1">
        <v>12</v>
      </c>
      <c r="E2162" s="1">
        <v>2</v>
      </c>
      <c r="F2162" s="1">
        <v>344</v>
      </c>
      <c r="G2162" s="1">
        <v>1012</v>
      </c>
      <c r="H2162" s="2">
        <v>41529.604166666664</v>
      </c>
      <c r="I2162" s="2">
        <v>41529.642970000001</v>
      </c>
      <c r="J2162" s="1">
        <v>0</v>
      </c>
      <c r="K2162" s="1">
        <v>0</v>
      </c>
      <c r="L2162" s="2">
        <v>41523.734027777777</v>
      </c>
      <c r="M2162" s="1">
        <v>0</v>
      </c>
      <c r="N2162" s="1">
        <f t="shared" si="170"/>
        <v>4</v>
      </c>
      <c r="O2162" s="1">
        <f t="shared" si="171"/>
        <v>14</v>
      </c>
      <c r="P2162" s="1">
        <f t="shared" si="172"/>
        <v>3.880333333654562E-2</v>
      </c>
      <c r="Q2162" s="1">
        <f t="shared" si="173"/>
        <v>0.93128000007709488</v>
      </c>
      <c r="R2162" s="1">
        <f t="shared" si="174"/>
        <v>5.8701388888875954</v>
      </c>
    </row>
    <row r="2163" spans="1:18" x14ac:dyDescent="0.35">
      <c r="A2163" s="1">
        <v>6095</v>
      </c>
      <c r="B2163" s="1">
        <v>182112</v>
      </c>
      <c r="C2163" s="1">
        <v>32527</v>
      </c>
      <c r="D2163" s="1">
        <v>12</v>
      </c>
      <c r="E2163" s="1">
        <v>2</v>
      </c>
      <c r="F2163" s="1">
        <v>1026</v>
      </c>
      <c r="G2163" s="1">
        <v>218</v>
      </c>
      <c r="H2163" s="2">
        <v>41584.322916666664</v>
      </c>
      <c r="I2163" s="2">
        <v>41584.346339999996</v>
      </c>
      <c r="J2163" s="1">
        <v>0</v>
      </c>
      <c r="K2163" s="1">
        <v>0</v>
      </c>
      <c r="L2163" s="2">
        <v>41578.415277777778</v>
      </c>
      <c r="M2163" s="1">
        <v>0</v>
      </c>
      <c r="N2163" s="1">
        <f t="shared" si="170"/>
        <v>3</v>
      </c>
      <c r="O2163" s="1">
        <f t="shared" si="171"/>
        <v>7</v>
      </c>
      <c r="P2163" s="1">
        <f t="shared" si="172"/>
        <v>2.3423333332175389E-2</v>
      </c>
      <c r="Q2163" s="1">
        <f t="shared" si="173"/>
        <v>0.56215999997220933</v>
      </c>
      <c r="R2163" s="1">
        <f t="shared" si="174"/>
        <v>5.9076388888861402</v>
      </c>
    </row>
    <row r="2164" spans="1:18" x14ac:dyDescent="0.35">
      <c r="A2164" s="1">
        <v>6745</v>
      </c>
      <c r="B2164" s="1">
        <v>161398</v>
      </c>
      <c r="C2164" s="1">
        <v>27458</v>
      </c>
      <c r="D2164" s="1">
        <v>12</v>
      </c>
      <c r="E2164" s="1">
        <v>2</v>
      </c>
      <c r="F2164" s="1">
        <v>1330</v>
      </c>
      <c r="G2164" s="1">
        <v>1285</v>
      </c>
      <c r="H2164" s="2">
        <v>41480.385416666664</v>
      </c>
      <c r="I2164" s="2">
        <v>41480.434439999997</v>
      </c>
      <c r="J2164" s="1">
        <v>0</v>
      </c>
      <c r="K2164" s="1">
        <v>0</v>
      </c>
      <c r="L2164" s="2">
        <v>41474.438888888886</v>
      </c>
      <c r="M2164" s="1">
        <v>0</v>
      </c>
      <c r="N2164" s="1">
        <f t="shared" si="170"/>
        <v>4</v>
      </c>
      <c r="O2164" s="1">
        <f t="shared" si="171"/>
        <v>9</v>
      </c>
      <c r="P2164" s="1">
        <f t="shared" si="172"/>
        <v>4.9023333333025221E-2</v>
      </c>
      <c r="Q2164" s="1">
        <f t="shared" si="173"/>
        <v>1.1765599999926053</v>
      </c>
      <c r="R2164" s="1">
        <f t="shared" si="174"/>
        <v>5.9465277777781012</v>
      </c>
    </row>
    <row r="2165" spans="1:18" x14ac:dyDescent="0.35">
      <c r="A2165" s="1">
        <v>7536</v>
      </c>
      <c r="B2165" s="1">
        <v>182216</v>
      </c>
      <c r="C2165" s="1">
        <v>34972</v>
      </c>
      <c r="D2165" s="1">
        <v>24</v>
      </c>
      <c r="E2165" s="1">
        <v>2</v>
      </c>
      <c r="F2165" s="1">
        <v>1041</v>
      </c>
      <c r="G2165" s="1">
        <v>949</v>
      </c>
      <c r="H2165" s="2">
        <v>41584.385416666664</v>
      </c>
      <c r="I2165" s="2">
        <v>41584.451330000004</v>
      </c>
      <c r="J2165" s="1">
        <v>0</v>
      </c>
      <c r="K2165" s="1">
        <v>0</v>
      </c>
      <c r="L2165" s="2">
        <v>41578.4375</v>
      </c>
      <c r="M2165" s="1">
        <v>0</v>
      </c>
      <c r="N2165" s="1">
        <f t="shared" si="170"/>
        <v>3</v>
      </c>
      <c r="O2165" s="1">
        <f t="shared" si="171"/>
        <v>9</v>
      </c>
      <c r="P2165" s="1">
        <f t="shared" si="172"/>
        <v>6.591333333926741E-2</v>
      </c>
      <c r="Q2165" s="1">
        <f t="shared" si="173"/>
        <v>1.5819200001424178</v>
      </c>
      <c r="R2165" s="1">
        <f t="shared" si="174"/>
        <v>5.9479166666642413</v>
      </c>
    </row>
    <row r="2166" spans="1:18" x14ac:dyDescent="0.35">
      <c r="A2166" s="1">
        <v>7489</v>
      </c>
      <c r="B2166" s="1">
        <v>175120</v>
      </c>
      <c r="C2166" s="1">
        <v>43431</v>
      </c>
      <c r="D2166" s="1">
        <v>65</v>
      </c>
      <c r="E2166" s="1">
        <v>3</v>
      </c>
      <c r="F2166" s="1">
        <v>393</v>
      </c>
      <c r="G2166" s="1" t="s">
        <v>12</v>
      </c>
      <c r="H2166" s="2">
        <v>41546.645833333336</v>
      </c>
      <c r="I2166" s="2">
        <v>41546.9375</v>
      </c>
      <c r="J2166" s="1">
        <v>0</v>
      </c>
      <c r="K2166" s="1">
        <v>0</v>
      </c>
      <c r="L2166" s="2">
        <v>41540.678472222222</v>
      </c>
      <c r="M2166" s="1">
        <v>0</v>
      </c>
      <c r="N2166" s="1">
        <f t="shared" si="170"/>
        <v>7</v>
      </c>
      <c r="O2166" s="1">
        <f t="shared" si="171"/>
        <v>15</v>
      </c>
      <c r="P2166" s="1">
        <f t="shared" si="172"/>
        <v>0.29166666666424135</v>
      </c>
      <c r="Q2166" s="1">
        <f t="shared" si="173"/>
        <v>6.9999999999417923</v>
      </c>
      <c r="R2166" s="1">
        <f t="shared" si="174"/>
        <v>5.9673611111138598</v>
      </c>
    </row>
    <row r="2167" spans="1:18" x14ac:dyDescent="0.35">
      <c r="A2167" s="1">
        <v>7602</v>
      </c>
      <c r="B2167" s="1">
        <v>175694</v>
      </c>
      <c r="C2167" s="1">
        <v>27736</v>
      </c>
      <c r="D2167" s="1">
        <v>12</v>
      </c>
      <c r="E2167" s="1">
        <v>2</v>
      </c>
      <c r="F2167" s="1">
        <v>571</v>
      </c>
      <c r="G2167" s="1">
        <v>393</v>
      </c>
      <c r="H2167" s="2">
        <v>41550.53125</v>
      </c>
      <c r="I2167" s="2">
        <v>41550.602489999997</v>
      </c>
      <c r="J2167" s="1">
        <v>0</v>
      </c>
      <c r="K2167" s="1">
        <v>0</v>
      </c>
      <c r="L2167" s="2">
        <v>41544.548611111109</v>
      </c>
      <c r="M2167" s="1">
        <v>0</v>
      </c>
      <c r="N2167" s="1">
        <f t="shared" si="170"/>
        <v>4</v>
      </c>
      <c r="O2167" s="1">
        <f t="shared" si="171"/>
        <v>12</v>
      </c>
      <c r="P2167" s="1">
        <f t="shared" si="172"/>
        <v>7.1239999997487757E-2</v>
      </c>
      <c r="Q2167" s="1">
        <f t="shared" si="173"/>
        <v>1.7097599999397062</v>
      </c>
      <c r="R2167" s="1">
        <f t="shared" si="174"/>
        <v>5.9826388888905058</v>
      </c>
    </row>
    <row r="2168" spans="1:18" x14ac:dyDescent="0.35">
      <c r="A2168" s="1">
        <v>7246</v>
      </c>
      <c r="B2168" s="1">
        <v>181333</v>
      </c>
      <c r="C2168" s="1">
        <v>46380</v>
      </c>
      <c r="D2168" s="1">
        <v>90</v>
      </c>
      <c r="E2168" s="1">
        <v>2</v>
      </c>
      <c r="F2168" s="1">
        <v>184</v>
      </c>
      <c r="G2168" s="1">
        <v>393</v>
      </c>
      <c r="H2168" s="2">
        <v>41580.625</v>
      </c>
      <c r="I2168" s="2">
        <v>41580.672890000002</v>
      </c>
      <c r="J2168" s="1">
        <v>0</v>
      </c>
      <c r="K2168" s="1">
        <v>0</v>
      </c>
      <c r="L2168" s="2">
        <v>41574.545138888891</v>
      </c>
      <c r="M2168" s="1">
        <v>0</v>
      </c>
      <c r="N2168" s="1">
        <f t="shared" si="170"/>
        <v>6</v>
      </c>
      <c r="O2168" s="1">
        <f t="shared" si="171"/>
        <v>15</v>
      </c>
      <c r="P2168" s="1">
        <f t="shared" si="172"/>
        <v>4.7890000001643784E-2</v>
      </c>
      <c r="Q2168" s="1">
        <f t="shared" si="173"/>
        <v>1.1493600000394508</v>
      </c>
      <c r="R2168" s="1">
        <f t="shared" si="174"/>
        <v>6.0798611111094942</v>
      </c>
    </row>
    <row r="2169" spans="1:18" x14ac:dyDescent="0.35">
      <c r="A2169" s="1">
        <v>7726</v>
      </c>
      <c r="B2169" s="1">
        <v>156330</v>
      </c>
      <c r="C2169" s="1">
        <v>30290</v>
      </c>
      <c r="D2169" s="1">
        <v>12</v>
      </c>
      <c r="E2169" s="1">
        <v>2</v>
      </c>
      <c r="F2169" s="1">
        <v>1254</v>
      </c>
      <c r="G2169" s="1">
        <v>1054</v>
      </c>
      <c r="H2169" s="2">
        <v>41453.75</v>
      </c>
      <c r="I2169" s="2">
        <v>41453.759510000004</v>
      </c>
      <c r="J2169" s="1">
        <v>0</v>
      </c>
      <c r="K2169" s="1">
        <v>0</v>
      </c>
      <c r="L2169" s="2">
        <v>41447.577777777777</v>
      </c>
      <c r="M2169" s="1">
        <v>0</v>
      </c>
      <c r="N2169" s="1">
        <f t="shared" si="170"/>
        <v>5</v>
      </c>
      <c r="O2169" s="1">
        <f t="shared" si="171"/>
        <v>18</v>
      </c>
      <c r="P2169" s="1">
        <f t="shared" si="172"/>
        <v>9.5100000035017729E-3</v>
      </c>
      <c r="Q2169" s="1">
        <f t="shared" si="173"/>
        <v>0.22824000008404255</v>
      </c>
      <c r="R2169" s="1">
        <f t="shared" si="174"/>
        <v>6.172222222223354</v>
      </c>
    </row>
    <row r="2170" spans="1:18" x14ac:dyDescent="0.35">
      <c r="A2170" s="1">
        <v>6311</v>
      </c>
      <c r="B2170" s="1">
        <v>170091</v>
      </c>
      <c r="C2170" s="1">
        <v>37199</v>
      </c>
      <c r="D2170" s="1">
        <v>12</v>
      </c>
      <c r="E2170" s="1">
        <v>2</v>
      </c>
      <c r="F2170" s="1">
        <v>974</v>
      </c>
      <c r="G2170" s="1">
        <v>393</v>
      </c>
      <c r="H2170" s="2">
        <v>41522.916666666664</v>
      </c>
      <c r="I2170" s="2">
        <v>41522.963329999999</v>
      </c>
      <c r="J2170" s="1">
        <v>1</v>
      </c>
      <c r="K2170" s="1">
        <v>0</v>
      </c>
      <c r="L2170" s="2">
        <v>41516.654166666667</v>
      </c>
      <c r="M2170" s="1">
        <v>0</v>
      </c>
      <c r="N2170" s="1">
        <f t="shared" si="170"/>
        <v>4</v>
      </c>
      <c r="O2170" s="1">
        <f t="shared" si="171"/>
        <v>22</v>
      </c>
      <c r="P2170" s="1">
        <f t="shared" si="172"/>
        <v>4.6663333334436174E-2</v>
      </c>
      <c r="Q2170" s="1">
        <f t="shared" si="173"/>
        <v>1.1199200000264682</v>
      </c>
      <c r="R2170" s="1">
        <f t="shared" si="174"/>
        <v>6.2624999999970896</v>
      </c>
    </row>
    <row r="2171" spans="1:18" x14ac:dyDescent="0.35">
      <c r="A2171" s="1">
        <v>6729</v>
      </c>
      <c r="B2171" s="1">
        <v>164228</v>
      </c>
      <c r="C2171" s="1">
        <v>27458</v>
      </c>
      <c r="D2171" s="1">
        <v>12</v>
      </c>
      <c r="E2171" s="1">
        <v>2</v>
      </c>
      <c r="F2171" s="1">
        <v>1285</v>
      </c>
      <c r="G2171" s="1">
        <v>1330</v>
      </c>
      <c r="H2171" s="2">
        <v>41494.708333333336</v>
      </c>
      <c r="I2171" s="2">
        <v>41494.738360000003</v>
      </c>
      <c r="J2171" s="1">
        <v>0</v>
      </c>
      <c r="K2171" s="1">
        <v>0</v>
      </c>
      <c r="L2171" s="2">
        <v>41488.44027777778</v>
      </c>
      <c r="M2171" s="1">
        <v>0</v>
      </c>
      <c r="N2171" s="1">
        <f t="shared" si="170"/>
        <v>4</v>
      </c>
      <c r="O2171" s="1">
        <f t="shared" si="171"/>
        <v>17</v>
      </c>
      <c r="P2171" s="1">
        <f t="shared" si="172"/>
        <v>3.0026666667254176E-2</v>
      </c>
      <c r="Q2171" s="1">
        <f t="shared" si="173"/>
        <v>0.72064000001410022</v>
      </c>
      <c r="R2171" s="1">
        <f t="shared" si="174"/>
        <v>6.2680555555562023</v>
      </c>
    </row>
    <row r="2172" spans="1:18" x14ac:dyDescent="0.35">
      <c r="A2172" s="1">
        <v>6695</v>
      </c>
      <c r="B2172" s="1">
        <v>160908</v>
      </c>
      <c r="C2172" s="1">
        <v>36717</v>
      </c>
      <c r="D2172" s="1">
        <v>12</v>
      </c>
      <c r="E2172" s="1">
        <v>2</v>
      </c>
      <c r="F2172" s="1">
        <v>167</v>
      </c>
      <c r="G2172" s="1">
        <v>292</v>
      </c>
      <c r="H2172" s="2">
        <v>41477.739583333336</v>
      </c>
      <c r="I2172" s="2">
        <v>41477.779829999999</v>
      </c>
      <c r="J2172" s="1">
        <v>0</v>
      </c>
      <c r="K2172" s="1">
        <v>0</v>
      </c>
      <c r="L2172" s="2">
        <v>41471.461805555555</v>
      </c>
      <c r="M2172" s="1">
        <v>0</v>
      </c>
      <c r="N2172" s="1">
        <f t="shared" si="170"/>
        <v>1</v>
      </c>
      <c r="O2172" s="1">
        <f t="shared" si="171"/>
        <v>17</v>
      </c>
      <c r="P2172" s="1">
        <f t="shared" si="172"/>
        <v>4.0246666663733777E-2</v>
      </c>
      <c r="Q2172" s="1">
        <f t="shared" si="173"/>
        <v>0.96591999992961064</v>
      </c>
      <c r="R2172" s="1">
        <f t="shared" si="174"/>
        <v>6.2777777777810115</v>
      </c>
    </row>
    <row r="2173" spans="1:18" x14ac:dyDescent="0.35">
      <c r="A2173" s="1">
        <v>7548</v>
      </c>
      <c r="B2173" s="1">
        <v>173436</v>
      </c>
      <c r="C2173" s="1">
        <v>41512</v>
      </c>
      <c r="D2173" s="1">
        <v>12</v>
      </c>
      <c r="E2173" s="1">
        <v>2</v>
      </c>
      <c r="F2173" s="1">
        <v>1070</v>
      </c>
      <c r="G2173" s="1">
        <v>934</v>
      </c>
      <c r="H2173" s="2">
        <v>41537.833333333336</v>
      </c>
      <c r="I2173" s="2">
        <v>41537.88366</v>
      </c>
      <c r="J2173" s="1">
        <v>0</v>
      </c>
      <c r="K2173" s="1">
        <v>0</v>
      </c>
      <c r="L2173" s="2">
        <v>41531.548611111109</v>
      </c>
      <c r="M2173" s="1">
        <v>0</v>
      </c>
      <c r="N2173" s="1">
        <f t="shared" si="170"/>
        <v>5</v>
      </c>
      <c r="O2173" s="1">
        <f t="shared" si="171"/>
        <v>20</v>
      </c>
      <c r="P2173" s="1">
        <f t="shared" si="172"/>
        <v>5.0326666663750075E-2</v>
      </c>
      <c r="Q2173" s="1">
        <f t="shared" si="173"/>
        <v>1.2078399999300018</v>
      </c>
      <c r="R2173" s="1">
        <f t="shared" si="174"/>
        <v>6.2847222222262644</v>
      </c>
    </row>
    <row r="2174" spans="1:18" x14ac:dyDescent="0.35">
      <c r="A2174" s="1">
        <v>6054</v>
      </c>
      <c r="B2174" s="1">
        <v>157264</v>
      </c>
      <c r="C2174" s="1">
        <v>29275</v>
      </c>
      <c r="D2174" s="1">
        <v>85</v>
      </c>
      <c r="E2174" s="1">
        <v>2</v>
      </c>
      <c r="F2174" s="1">
        <v>433</v>
      </c>
      <c r="G2174" s="1">
        <v>768</v>
      </c>
      <c r="H2174" s="2">
        <v>41459.760416666664</v>
      </c>
      <c r="I2174" s="2">
        <v>41459.797270000003</v>
      </c>
      <c r="J2174" s="1">
        <v>0</v>
      </c>
      <c r="K2174" s="1">
        <v>0</v>
      </c>
      <c r="L2174" s="2">
        <v>41453.467361111114</v>
      </c>
      <c r="M2174" s="1">
        <v>0</v>
      </c>
      <c r="N2174" s="1">
        <f t="shared" si="170"/>
        <v>4</v>
      </c>
      <c r="O2174" s="1">
        <f t="shared" si="171"/>
        <v>18</v>
      </c>
      <c r="P2174" s="1">
        <f t="shared" si="172"/>
        <v>3.6853333338513039E-2</v>
      </c>
      <c r="Q2174" s="1">
        <f t="shared" si="173"/>
        <v>0.88448000012431294</v>
      </c>
      <c r="R2174" s="1">
        <f t="shared" si="174"/>
        <v>6.2930555555503815</v>
      </c>
    </row>
    <row r="2175" spans="1:18" x14ac:dyDescent="0.35">
      <c r="A2175" s="1">
        <v>6921</v>
      </c>
      <c r="B2175" s="1">
        <v>164379</v>
      </c>
      <c r="C2175" s="1">
        <v>38222</v>
      </c>
      <c r="D2175" s="1">
        <v>12</v>
      </c>
      <c r="E2175" s="1">
        <v>2</v>
      </c>
      <c r="F2175" s="1">
        <v>393</v>
      </c>
      <c r="G2175" s="1">
        <v>293</v>
      </c>
      <c r="H2175" s="2">
        <v>41494.979166666664</v>
      </c>
      <c r="I2175" s="2">
        <v>41495.04593</v>
      </c>
      <c r="J2175" s="1">
        <v>1</v>
      </c>
      <c r="K2175" s="1">
        <v>0</v>
      </c>
      <c r="L2175" s="2">
        <v>41488.594444444447</v>
      </c>
      <c r="M2175" s="1">
        <v>0</v>
      </c>
      <c r="N2175" s="1">
        <f t="shared" si="170"/>
        <v>4</v>
      </c>
      <c r="O2175" s="1">
        <f t="shared" si="171"/>
        <v>23</v>
      </c>
      <c r="P2175" s="1">
        <f t="shared" si="172"/>
        <v>6.6763333335984498E-2</v>
      </c>
      <c r="Q2175" s="1">
        <f t="shared" si="173"/>
        <v>1.602320000063628</v>
      </c>
      <c r="R2175" s="1">
        <f t="shared" si="174"/>
        <v>6.3847222222175333</v>
      </c>
    </row>
    <row r="2176" spans="1:18" x14ac:dyDescent="0.35">
      <c r="A2176" s="1">
        <v>7223</v>
      </c>
      <c r="B2176" s="1">
        <v>171989</v>
      </c>
      <c r="C2176" s="1">
        <v>41670</v>
      </c>
      <c r="D2176" s="1">
        <v>12</v>
      </c>
      <c r="E2176" s="1">
        <v>2</v>
      </c>
      <c r="F2176" s="1">
        <v>502</v>
      </c>
      <c r="G2176" s="1">
        <v>344</v>
      </c>
      <c r="H2176" s="2">
        <v>41530.25</v>
      </c>
      <c r="I2176" s="2">
        <v>41530.336219999997</v>
      </c>
      <c r="J2176" s="1">
        <v>0</v>
      </c>
      <c r="K2176" s="1">
        <v>0</v>
      </c>
      <c r="L2176" s="2">
        <v>41523.731944444444</v>
      </c>
      <c r="M2176" s="1">
        <v>0</v>
      </c>
      <c r="N2176" s="1">
        <f t="shared" si="170"/>
        <v>5</v>
      </c>
      <c r="O2176" s="1">
        <f t="shared" si="171"/>
        <v>6</v>
      </c>
      <c r="P2176" s="1">
        <f t="shared" si="172"/>
        <v>8.6219999997410923E-2</v>
      </c>
      <c r="Q2176" s="1">
        <f t="shared" si="173"/>
        <v>2.0692799999378622</v>
      </c>
      <c r="R2176" s="1">
        <f t="shared" si="174"/>
        <v>6.5180555555562023</v>
      </c>
    </row>
    <row r="2177" spans="1:18" x14ac:dyDescent="0.35">
      <c r="A2177" s="1">
        <v>7766</v>
      </c>
      <c r="B2177" s="1">
        <v>185725</v>
      </c>
      <c r="C2177" s="1">
        <v>47865</v>
      </c>
      <c r="D2177" s="1">
        <v>12</v>
      </c>
      <c r="E2177" s="1">
        <v>2</v>
      </c>
      <c r="F2177" s="1">
        <v>750</v>
      </c>
      <c r="G2177" s="1">
        <v>1052</v>
      </c>
      <c r="H2177" s="2">
        <v>41607.364583333336</v>
      </c>
      <c r="I2177" s="2">
        <v>41607.411619999999</v>
      </c>
      <c r="J2177" s="1">
        <v>0</v>
      </c>
      <c r="K2177" s="1">
        <v>0</v>
      </c>
      <c r="L2177" s="2">
        <v>41600.824999999997</v>
      </c>
      <c r="M2177" s="1">
        <v>0</v>
      </c>
      <c r="N2177" s="1">
        <f t="shared" si="170"/>
        <v>5</v>
      </c>
      <c r="O2177" s="1">
        <f t="shared" si="171"/>
        <v>8</v>
      </c>
      <c r="P2177" s="1">
        <f t="shared" si="172"/>
        <v>4.7036666663188953E-2</v>
      </c>
      <c r="Q2177" s="1">
        <f t="shared" si="173"/>
        <v>1.1288799999165349</v>
      </c>
      <c r="R2177" s="1">
        <f t="shared" si="174"/>
        <v>6.539583333338669</v>
      </c>
    </row>
    <row r="2178" spans="1:18" x14ac:dyDescent="0.35">
      <c r="A2178" s="1">
        <v>7924</v>
      </c>
      <c r="B2178" s="1">
        <v>162558</v>
      </c>
      <c r="C2178" s="1">
        <v>36875</v>
      </c>
      <c r="D2178" s="1">
        <v>12</v>
      </c>
      <c r="E2178" s="1">
        <v>2</v>
      </c>
      <c r="F2178" s="1">
        <v>1283</v>
      </c>
      <c r="G2178" s="1">
        <v>1097</v>
      </c>
      <c r="H2178" s="2">
        <v>41487.03125</v>
      </c>
      <c r="I2178" s="2">
        <v>41487.060899999997</v>
      </c>
      <c r="J2178" s="1">
        <v>0</v>
      </c>
      <c r="K2178" s="1">
        <v>0</v>
      </c>
      <c r="L2178" s="2">
        <v>41480.484027777777</v>
      </c>
      <c r="M2178" s="1">
        <v>0</v>
      </c>
      <c r="N2178" s="1">
        <f t="shared" ref="N2178:N2241" si="175">WEEKDAY(H2178,2)</f>
        <v>4</v>
      </c>
      <c r="O2178" s="1">
        <f t="shared" ref="O2178:O2241" si="176">HOUR(H2178)</f>
        <v>0</v>
      </c>
      <c r="P2178" s="1">
        <f t="shared" ref="P2178:P2241" si="177">I2178-H2178</f>
        <v>2.9649999996763654E-2</v>
      </c>
      <c r="Q2178" s="1">
        <f t="shared" ref="Q2178:Q2241" si="178">IF(M2178=1, "",P2178*24)</f>
        <v>0.7115999999223277</v>
      </c>
      <c r="R2178" s="1">
        <f t="shared" ref="R2178:R2241" si="179">H2178-L2178</f>
        <v>6.547222222223354</v>
      </c>
    </row>
    <row r="2179" spans="1:18" x14ac:dyDescent="0.35">
      <c r="A2179" s="1">
        <v>5486</v>
      </c>
      <c r="B2179" s="1">
        <v>177355</v>
      </c>
      <c r="C2179" s="1">
        <v>44391</v>
      </c>
      <c r="D2179" s="1">
        <v>87</v>
      </c>
      <c r="E2179" s="1">
        <v>1</v>
      </c>
      <c r="F2179" s="1">
        <v>393</v>
      </c>
      <c r="G2179" s="1" t="s">
        <v>12</v>
      </c>
      <c r="H2179" s="2">
        <v>41559.333333333336</v>
      </c>
      <c r="I2179" s="2">
        <v>41563</v>
      </c>
      <c r="J2179" s="1">
        <v>1</v>
      </c>
      <c r="K2179" s="1">
        <v>0</v>
      </c>
      <c r="L2179" s="2">
        <v>41552.668055555558</v>
      </c>
      <c r="M2179" s="1">
        <v>0</v>
      </c>
      <c r="N2179" s="1">
        <f t="shared" si="175"/>
        <v>6</v>
      </c>
      <c r="O2179" s="1">
        <f t="shared" si="176"/>
        <v>8</v>
      </c>
      <c r="P2179" s="1">
        <f t="shared" si="177"/>
        <v>3.6666666666642413</v>
      </c>
      <c r="Q2179" s="1">
        <f t="shared" si="178"/>
        <v>87.999999999941792</v>
      </c>
      <c r="R2179" s="1">
        <f t="shared" si="179"/>
        <v>6.6652777777781012</v>
      </c>
    </row>
    <row r="2180" spans="1:18" x14ac:dyDescent="0.35">
      <c r="A2180" s="1">
        <v>6612</v>
      </c>
      <c r="B2180" s="1">
        <v>178772</v>
      </c>
      <c r="C2180" s="1">
        <v>45101</v>
      </c>
      <c r="D2180" s="1">
        <v>89</v>
      </c>
      <c r="E2180" s="1">
        <v>2</v>
      </c>
      <c r="F2180" s="1">
        <v>393</v>
      </c>
      <c r="G2180" s="1">
        <v>603</v>
      </c>
      <c r="H2180" s="2">
        <v>41566.479166666664</v>
      </c>
      <c r="I2180" s="2">
        <v>41566.56035</v>
      </c>
      <c r="J2180" s="1">
        <v>1</v>
      </c>
      <c r="K2180" s="1">
        <v>0</v>
      </c>
      <c r="L2180" s="2">
        <v>41559.811111111114</v>
      </c>
      <c r="M2180" s="1">
        <v>0</v>
      </c>
      <c r="N2180" s="1">
        <f t="shared" si="175"/>
        <v>6</v>
      </c>
      <c r="O2180" s="1">
        <f t="shared" si="176"/>
        <v>11</v>
      </c>
      <c r="P2180" s="1">
        <f t="shared" si="177"/>
        <v>8.1183333335502539E-2</v>
      </c>
      <c r="Q2180" s="1">
        <f t="shared" si="178"/>
        <v>1.9484000000520609</v>
      </c>
      <c r="R2180" s="1">
        <f t="shared" si="179"/>
        <v>6.6680555555503815</v>
      </c>
    </row>
    <row r="2181" spans="1:18" x14ac:dyDescent="0.35">
      <c r="A2181" s="1">
        <v>7678</v>
      </c>
      <c r="B2181" s="1">
        <v>165171</v>
      </c>
      <c r="C2181" s="1">
        <v>38574</v>
      </c>
      <c r="D2181" s="1">
        <v>12</v>
      </c>
      <c r="E2181" s="1">
        <v>2</v>
      </c>
      <c r="F2181" s="1">
        <v>293</v>
      </c>
      <c r="G2181" s="1">
        <v>393</v>
      </c>
      <c r="H2181" s="2">
        <v>41499.604166666664</v>
      </c>
      <c r="I2181" s="2">
        <v>41499.71686</v>
      </c>
      <c r="J2181" s="1">
        <v>1</v>
      </c>
      <c r="K2181" s="1">
        <v>0</v>
      </c>
      <c r="L2181" s="2">
        <v>41492.62777777778</v>
      </c>
      <c r="M2181" s="1">
        <v>0</v>
      </c>
      <c r="N2181" s="1">
        <f t="shared" si="175"/>
        <v>2</v>
      </c>
      <c r="O2181" s="1">
        <f t="shared" si="176"/>
        <v>14</v>
      </c>
      <c r="P2181" s="1">
        <f t="shared" si="177"/>
        <v>0.11269333333621034</v>
      </c>
      <c r="Q2181" s="1">
        <f t="shared" si="178"/>
        <v>2.7046400000690483</v>
      </c>
      <c r="R2181" s="1">
        <f t="shared" si="179"/>
        <v>6.976388888884685</v>
      </c>
    </row>
    <row r="2182" spans="1:18" x14ac:dyDescent="0.35">
      <c r="A2182" s="1">
        <v>6105</v>
      </c>
      <c r="B2182" s="1">
        <v>163541</v>
      </c>
      <c r="C2182" s="1">
        <v>37984</v>
      </c>
      <c r="D2182" s="1">
        <v>89</v>
      </c>
      <c r="E2182" s="1">
        <v>2</v>
      </c>
      <c r="F2182" s="1">
        <v>689</v>
      </c>
      <c r="G2182" s="1">
        <v>1399</v>
      </c>
      <c r="H2182" s="2">
        <v>41492.6875</v>
      </c>
      <c r="I2182" s="2">
        <v>41492.713609999999</v>
      </c>
      <c r="J2182" s="1">
        <v>0</v>
      </c>
      <c r="K2182" s="1">
        <v>0</v>
      </c>
      <c r="L2182" s="2">
        <v>41485.703472222223</v>
      </c>
      <c r="M2182" s="1">
        <v>0</v>
      </c>
      <c r="N2182" s="1">
        <f t="shared" si="175"/>
        <v>2</v>
      </c>
      <c r="O2182" s="1">
        <f t="shared" si="176"/>
        <v>16</v>
      </c>
      <c r="P2182" s="1">
        <f t="shared" si="177"/>
        <v>2.6109999998880085E-2</v>
      </c>
      <c r="Q2182" s="1">
        <f t="shared" si="178"/>
        <v>0.62663999997312203</v>
      </c>
      <c r="R2182" s="1">
        <f t="shared" si="179"/>
        <v>6.984027777776646</v>
      </c>
    </row>
    <row r="2183" spans="1:18" x14ac:dyDescent="0.35">
      <c r="A2183" s="1">
        <v>5375</v>
      </c>
      <c r="B2183" s="1">
        <v>161072</v>
      </c>
      <c r="C2183" s="1">
        <v>27736</v>
      </c>
      <c r="D2183" s="1">
        <v>12</v>
      </c>
      <c r="E2183" s="1">
        <v>2</v>
      </c>
      <c r="F2183" s="1">
        <v>571</v>
      </c>
      <c r="G2183" s="1">
        <v>269</v>
      </c>
      <c r="H2183" s="2">
        <v>41479.614583333336</v>
      </c>
      <c r="I2183" s="2">
        <v>41479.636319999998</v>
      </c>
      <c r="J2183" s="1">
        <v>0</v>
      </c>
      <c r="K2183" s="1">
        <v>0</v>
      </c>
      <c r="L2183" s="2">
        <v>41472.609027777777</v>
      </c>
      <c r="M2183" s="1">
        <v>0</v>
      </c>
      <c r="N2183" s="1">
        <f t="shared" si="175"/>
        <v>3</v>
      </c>
      <c r="O2183" s="1">
        <f t="shared" si="176"/>
        <v>14</v>
      </c>
      <c r="P2183" s="1">
        <f t="shared" si="177"/>
        <v>2.1736666662036441E-2</v>
      </c>
      <c r="Q2183" s="1">
        <f t="shared" si="178"/>
        <v>0.52167999988887459</v>
      </c>
      <c r="R2183" s="1">
        <f t="shared" si="179"/>
        <v>7.0055555555591127</v>
      </c>
    </row>
    <row r="2184" spans="1:18" x14ac:dyDescent="0.35">
      <c r="A2184" s="1">
        <v>5557</v>
      </c>
      <c r="B2184" s="1">
        <v>176886</v>
      </c>
      <c r="C2184" s="1">
        <v>37700</v>
      </c>
      <c r="D2184" s="1">
        <v>12</v>
      </c>
      <c r="E2184" s="1">
        <v>2</v>
      </c>
      <c r="F2184" s="1">
        <v>515</v>
      </c>
      <c r="G2184" s="1">
        <v>168</v>
      </c>
      <c r="H2184" s="2">
        <v>41556.895833333336</v>
      </c>
      <c r="I2184" s="2">
        <v>41556.949540000001</v>
      </c>
      <c r="J2184" s="1">
        <v>1</v>
      </c>
      <c r="K2184" s="1">
        <v>0</v>
      </c>
      <c r="L2184" s="2">
        <v>41549.88958333333</v>
      </c>
      <c r="M2184" s="1">
        <v>0</v>
      </c>
      <c r="N2184" s="1">
        <f t="shared" si="175"/>
        <v>3</v>
      </c>
      <c r="O2184" s="1">
        <f t="shared" si="176"/>
        <v>21</v>
      </c>
      <c r="P2184" s="1">
        <f t="shared" si="177"/>
        <v>5.3706666665675584E-2</v>
      </c>
      <c r="Q2184" s="1">
        <f t="shared" si="178"/>
        <v>1.288959999976214</v>
      </c>
      <c r="R2184" s="1">
        <f t="shared" si="179"/>
        <v>7.0062500000058208</v>
      </c>
    </row>
    <row r="2185" spans="1:18" x14ac:dyDescent="0.35">
      <c r="A2185" s="1">
        <v>6340</v>
      </c>
      <c r="B2185" s="1">
        <v>170114</v>
      </c>
      <c r="C2185" s="1">
        <v>33002</v>
      </c>
      <c r="D2185" s="1">
        <v>12</v>
      </c>
      <c r="E2185" s="1">
        <v>2</v>
      </c>
      <c r="F2185" s="1">
        <v>611</v>
      </c>
      <c r="G2185" s="1">
        <v>1026</v>
      </c>
      <c r="H2185" s="2">
        <v>41523.739583333336</v>
      </c>
      <c r="I2185" s="2">
        <v>41523.777739999998</v>
      </c>
      <c r="J2185" s="1">
        <v>0</v>
      </c>
      <c r="K2185" s="1">
        <v>0</v>
      </c>
      <c r="L2185" s="2">
        <v>41516.683333333334</v>
      </c>
      <c r="M2185" s="1">
        <v>0</v>
      </c>
      <c r="N2185" s="1">
        <f t="shared" si="175"/>
        <v>5</v>
      </c>
      <c r="O2185" s="1">
        <f t="shared" si="176"/>
        <v>17</v>
      </c>
      <c r="P2185" s="1">
        <f t="shared" si="177"/>
        <v>3.8156666661961935E-2</v>
      </c>
      <c r="Q2185" s="1">
        <f t="shared" si="178"/>
        <v>0.91575999988708645</v>
      </c>
      <c r="R2185" s="1">
        <f t="shared" si="179"/>
        <v>7.0562500000014552</v>
      </c>
    </row>
    <row r="2186" spans="1:18" x14ac:dyDescent="0.35">
      <c r="A2186" s="1">
        <v>6422</v>
      </c>
      <c r="B2186" s="1">
        <v>175861</v>
      </c>
      <c r="C2186" s="1">
        <v>29275</v>
      </c>
      <c r="D2186" s="1">
        <v>12</v>
      </c>
      <c r="E2186" s="1">
        <v>2</v>
      </c>
      <c r="F2186" s="1">
        <v>433</v>
      </c>
      <c r="G2186" s="1">
        <v>768</v>
      </c>
      <c r="H2186" s="2">
        <v>41551.760416666664</v>
      </c>
      <c r="I2186" s="2">
        <v>41551.797729999998</v>
      </c>
      <c r="J2186" s="1">
        <v>0</v>
      </c>
      <c r="K2186" s="1">
        <v>0</v>
      </c>
      <c r="L2186" s="2">
        <v>41544.660416666666</v>
      </c>
      <c r="M2186" s="1">
        <v>0</v>
      </c>
      <c r="N2186" s="1">
        <f t="shared" si="175"/>
        <v>5</v>
      </c>
      <c r="O2186" s="1">
        <f t="shared" si="176"/>
        <v>18</v>
      </c>
      <c r="P2186" s="1">
        <f t="shared" si="177"/>
        <v>3.7313333334168419E-2</v>
      </c>
      <c r="Q2186" s="1">
        <f t="shared" si="178"/>
        <v>0.89552000002004206</v>
      </c>
      <c r="R2186" s="1">
        <f t="shared" si="179"/>
        <v>7.0999999999985448</v>
      </c>
    </row>
    <row r="2187" spans="1:18" x14ac:dyDescent="0.35">
      <c r="A2187" s="1">
        <v>7260</v>
      </c>
      <c r="B2187" s="1">
        <v>182398</v>
      </c>
      <c r="C2187" s="1">
        <v>41512</v>
      </c>
      <c r="D2187" s="1">
        <v>12</v>
      </c>
      <c r="E2187" s="1">
        <v>2</v>
      </c>
      <c r="F2187" s="1">
        <v>1070</v>
      </c>
      <c r="G2187" s="1">
        <v>1098</v>
      </c>
      <c r="H2187" s="2">
        <v>41585.6875</v>
      </c>
      <c r="I2187" s="2">
        <v>41585.734750000003</v>
      </c>
      <c r="J2187" s="1">
        <v>0</v>
      </c>
      <c r="K2187" s="1">
        <v>0</v>
      </c>
      <c r="L2187" s="2">
        <v>41578.508333333331</v>
      </c>
      <c r="M2187" s="1">
        <v>0</v>
      </c>
      <c r="N2187" s="1">
        <f t="shared" si="175"/>
        <v>4</v>
      </c>
      <c r="O2187" s="1">
        <f t="shared" si="176"/>
        <v>16</v>
      </c>
      <c r="P2187" s="1">
        <f t="shared" si="177"/>
        <v>4.7250000003259629E-2</v>
      </c>
      <c r="Q2187" s="1">
        <f t="shared" si="178"/>
        <v>1.1340000000782311</v>
      </c>
      <c r="R2187" s="1">
        <f t="shared" si="179"/>
        <v>7.1791666666686069</v>
      </c>
    </row>
    <row r="2188" spans="1:18" x14ac:dyDescent="0.35">
      <c r="A2188" s="1">
        <v>7000</v>
      </c>
      <c r="B2188" s="1">
        <v>169229</v>
      </c>
      <c r="C2188" s="1">
        <v>36777</v>
      </c>
      <c r="D2188" s="1">
        <v>12</v>
      </c>
      <c r="E2188" s="1">
        <v>2</v>
      </c>
      <c r="F2188" s="1">
        <v>393</v>
      </c>
      <c r="G2188" s="1">
        <v>585</v>
      </c>
      <c r="H2188" s="2">
        <v>41518.854166666664</v>
      </c>
      <c r="I2188" s="2">
        <v>41518.944040000002</v>
      </c>
      <c r="J2188" s="1">
        <v>1</v>
      </c>
      <c r="K2188" s="1">
        <v>0</v>
      </c>
      <c r="L2188" s="2">
        <v>41511.593055555553</v>
      </c>
      <c r="M2188" s="1">
        <v>0</v>
      </c>
      <c r="N2188" s="1">
        <f t="shared" si="175"/>
        <v>7</v>
      </c>
      <c r="O2188" s="1">
        <f t="shared" si="176"/>
        <v>20</v>
      </c>
      <c r="P2188" s="1">
        <f t="shared" si="177"/>
        <v>8.9873333337891381E-2</v>
      </c>
      <c r="Q2188" s="1">
        <f t="shared" si="178"/>
        <v>2.1569600001093931</v>
      </c>
      <c r="R2188" s="1">
        <f t="shared" si="179"/>
        <v>7.2611111111109494</v>
      </c>
    </row>
    <row r="2189" spans="1:18" x14ac:dyDescent="0.35">
      <c r="A2189" s="1">
        <v>6884</v>
      </c>
      <c r="B2189" s="1">
        <v>182194</v>
      </c>
      <c r="C2189" s="1">
        <v>27458</v>
      </c>
      <c r="D2189" s="1">
        <v>12</v>
      </c>
      <c r="E2189" s="1">
        <v>2</v>
      </c>
      <c r="F2189" s="1">
        <v>1285</v>
      </c>
      <c r="G2189" s="1">
        <v>61</v>
      </c>
      <c r="H2189" s="2">
        <v>41585.708333333336</v>
      </c>
      <c r="I2189" s="2">
        <v>41585.740019999997</v>
      </c>
      <c r="J2189" s="1">
        <v>0</v>
      </c>
      <c r="K2189" s="1">
        <v>0</v>
      </c>
      <c r="L2189" s="2">
        <v>41578.430555555555</v>
      </c>
      <c r="M2189" s="1">
        <v>0</v>
      </c>
      <c r="N2189" s="1">
        <f t="shared" si="175"/>
        <v>4</v>
      </c>
      <c r="O2189" s="1">
        <f t="shared" si="176"/>
        <v>17</v>
      </c>
      <c r="P2189" s="1">
        <f t="shared" si="177"/>
        <v>3.1686666661698837E-2</v>
      </c>
      <c r="Q2189" s="1">
        <f t="shared" si="178"/>
        <v>0.76047999988077208</v>
      </c>
      <c r="R2189" s="1">
        <f t="shared" si="179"/>
        <v>7.2777777777810115</v>
      </c>
    </row>
    <row r="2190" spans="1:18" x14ac:dyDescent="0.35">
      <c r="A2190" s="1">
        <v>5605</v>
      </c>
      <c r="B2190" s="1">
        <v>182154</v>
      </c>
      <c r="C2190" s="1">
        <v>32023</v>
      </c>
      <c r="D2190" s="1">
        <v>12</v>
      </c>
      <c r="E2190" s="1">
        <v>2</v>
      </c>
      <c r="F2190" s="1">
        <v>293</v>
      </c>
      <c r="G2190" s="1">
        <v>376</v>
      </c>
      <c r="H2190" s="2">
        <v>41585.729166666664</v>
      </c>
      <c r="I2190" s="2">
        <v>41585.76556</v>
      </c>
      <c r="J2190" s="1">
        <v>0</v>
      </c>
      <c r="K2190" s="1">
        <v>0</v>
      </c>
      <c r="L2190" s="2">
        <v>41578.424305555556</v>
      </c>
      <c r="M2190" s="1">
        <v>0</v>
      </c>
      <c r="N2190" s="1">
        <f t="shared" si="175"/>
        <v>4</v>
      </c>
      <c r="O2190" s="1">
        <f t="shared" si="176"/>
        <v>17</v>
      </c>
      <c r="P2190" s="1">
        <f t="shared" si="177"/>
        <v>3.6393333335581701E-2</v>
      </c>
      <c r="Q2190" s="1">
        <f t="shared" si="178"/>
        <v>0.87344000005396083</v>
      </c>
      <c r="R2190" s="1">
        <f t="shared" si="179"/>
        <v>7.304861111108039</v>
      </c>
    </row>
    <row r="2191" spans="1:18" x14ac:dyDescent="0.35">
      <c r="A2191" s="1">
        <v>6026</v>
      </c>
      <c r="B2191" s="1">
        <v>176404</v>
      </c>
      <c r="C2191" s="1">
        <v>34972</v>
      </c>
      <c r="D2191" s="1">
        <v>12</v>
      </c>
      <c r="E2191" s="1">
        <v>2</v>
      </c>
      <c r="F2191" s="1">
        <v>949</v>
      </c>
      <c r="G2191" s="1">
        <v>1041</v>
      </c>
      <c r="H2191" s="2">
        <v>41554.760416666664</v>
      </c>
      <c r="I2191" s="2">
        <v>41554.79722</v>
      </c>
      <c r="J2191" s="1">
        <v>0</v>
      </c>
      <c r="K2191" s="1">
        <v>0</v>
      </c>
      <c r="L2191" s="2">
        <v>41547.432638888888</v>
      </c>
      <c r="M2191" s="1">
        <v>0</v>
      </c>
      <c r="N2191" s="1">
        <f t="shared" si="175"/>
        <v>1</v>
      </c>
      <c r="O2191" s="1">
        <f t="shared" si="176"/>
        <v>18</v>
      </c>
      <c r="P2191" s="1">
        <f t="shared" si="177"/>
        <v>3.6803333336138166E-2</v>
      </c>
      <c r="Q2191" s="1">
        <f t="shared" si="178"/>
        <v>0.883280000067316</v>
      </c>
      <c r="R2191" s="1">
        <f t="shared" si="179"/>
        <v>7.327777777776646</v>
      </c>
    </row>
    <row r="2192" spans="1:18" x14ac:dyDescent="0.35">
      <c r="A2192" s="1">
        <v>7761</v>
      </c>
      <c r="B2192" s="1">
        <v>169746</v>
      </c>
      <c r="C2192" s="1">
        <v>40883</v>
      </c>
      <c r="D2192" s="1">
        <v>12</v>
      </c>
      <c r="E2192" s="1">
        <v>2</v>
      </c>
      <c r="F2192" s="1">
        <v>571</v>
      </c>
      <c r="G2192" s="1">
        <v>393</v>
      </c>
      <c r="H2192" s="2">
        <v>41522.166666666664</v>
      </c>
      <c r="I2192" s="2">
        <v>41522.211880000003</v>
      </c>
      <c r="J2192" s="1">
        <v>0</v>
      </c>
      <c r="K2192" s="1">
        <v>1</v>
      </c>
      <c r="L2192" s="2">
        <v>41514.822222222225</v>
      </c>
      <c r="M2192" s="1">
        <v>0</v>
      </c>
      <c r="N2192" s="1">
        <f t="shared" si="175"/>
        <v>4</v>
      </c>
      <c r="O2192" s="1">
        <f t="shared" si="176"/>
        <v>4</v>
      </c>
      <c r="P2192" s="1">
        <f t="shared" si="177"/>
        <v>4.5213333338324446E-2</v>
      </c>
      <c r="Q2192" s="1">
        <f t="shared" si="178"/>
        <v>1.0851200001197867</v>
      </c>
      <c r="R2192" s="1">
        <f t="shared" si="179"/>
        <v>7.3444444444394321</v>
      </c>
    </row>
    <row r="2193" spans="1:18" x14ac:dyDescent="0.35">
      <c r="A2193" s="1">
        <v>5537</v>
      </c>
      <c r="B2193" s="1">
        <v>179702</v>
      </c>
      <c r="C2193" s="1">
        <v>25286</v>
      </c>
      <c r="D2193" s="1">
        <v>12</v>
      </c>
      <c r="E2193" s="1">
        <v>2</v>
      </c>
      <c r="F2193" s="1">
        <v>1069</v>
      </c>
      <c r="G2193" s="1">
        <v>187</v>
      </c>
      <c r="H2193" s="2">
        <v>41572.822916666664</v>
      </c>
      <c r="I2193" s="2">
        <v>41572.885419999999</v>
      </c>
      <c r="J2193" s="1">
        <v>0</v>
      </c>
      <c r="K2193" s="1">
        <v>0</v>
      </c>
      <c r="L2193" s="2">
        <v>41565.474305555559</v>
      </c>
      <c r="M2193" s="1">
        <v>0</v>
      </c>
      <c r="N2193" s="1">
        <f t="shared" si="175"/>
        <v>5</v>
      </c>
      <c r="O2193" s="1">
        <f t="shared" si="176"/>
        <v>19</v>
      </c>
      <c r="P2193" s="1">
        <f t="shared" si="177"/>
        <v>6.2503333334461786E-2</v>
      </c>
      <c r="Q2193" s="1">
        <f t="shared" si="178"/>
        <v>1.5000800000270829</v>
      </c>
      <c r="R2193" s="1">
        <f t="shared" si="179"/>
        <v>7.3486111111051287</v>
      </c>
    </row>
    <row r="2194" spans="1:18" x14ac:dyDescent="0.35">
      <c r="A2194" s="1">
        <v>6425</v>
      </c>
      <c r="B2194" s="1">
        <v>164921</v>
      </c>
      <c r="C2194" s="1">
        <v>37192</v>
      </c>
      <c r="D2194" s="1">
        <v>12</v>
      </c>
      <c r="E2194" s="1">
        <v>2</v>
      </c>
      <c r="F2194" s="1">
        <v>1068</v>
      </c>
      <c r="G2194" s="1">
        <v>353</v>
      </c>
      <c r="H2194" s="2">
        <v>41498.71875</v>
      </c>
      <c r="I2194" s="2">
        <v>41498.725440000002</v>
      </c>
      <c r="J2194" s="1">
        <v>0</v>
      </c>
      <c r="K2194" s="1">
        <v>0</v>
      </c>
      <c r="L2194" s="2">
        <v>41491.359722222223</v>
      </c>
      <c r="M2194" s="1">
        <v>0</v>
      </c>
      <c r="N2194" s="1">
        <f t="shared" si="175"/>
        <v>1</v>
      </c>
      <c r="O2194" s="1">
        <f t="shared" si="176"/>
        <v>17</v>
      </c>
      <c r="P2194" s="1">
        <f t="shared" si="177"/>
        <v>6.6900000019813888E-3</v>
      </c>
      <c r="Q2194" s="1">
        <f t="shared" si="178"/>
        <v>0.16056000004755333</v>
      </c>
      <c r="R2194" s="1">
        <f t="shared" si="179"/>
        <v>7.359027777776646</v>
      </c>
    </row>
    <row r="2195" spans="1:18" x14ac:dyDescent="0.35">
      <c r="A2195" s="1">
        <v>6064</v>
      </c>
      <c r="B2195" s="1">
        <v>174027</v>
      </c>
      <c r="C2195" s="1">
        <v>42944</v>
      </c>
      <c r="D2195" s="1">
        <v>12</v>
      </c>
      <c r="E2195" s="1">
        <v>2</v>
      </c>
      <c r="F2195" s="1">
        <v>393</v>
      </c>
      <c r="G2195" s="1">
        <v>1078</v>
      </c>
      <c r="H2195" s="2">
        <v>41541.395833333336</v>
      </c>
      <c r="I2195" s="2">
        <v>41541.439200000001</v>
      </c>
      <c r="J2195" s="1">
        <v>1</v>
      </c>
      <c r="K2195" s="1">
        <v>0</v>
      </c>
      <c r="L2195" s="2">
        <v>41533.979861111111</v>
      </c>
      <c r="M2195" s="1">
        <v>0</v>
      </c>
      <c r="N2195" s="1">
        <f t="shared" si="175"/>
        <v>2</v>
      </c>
      <c r="O2195" s="1">
        <f t="shared" si="176"/>
        <v>9</v>
      </c>
      <c r="P2195" s="1">
        <f t="shared" si="177"/>
        <v>4.3366666664951481E-2</v>
      </c>
      <c r="Q2195" s="1">
        <f t="shared" si="178"/>
        <v>1.0407999999588355</v>
      </c>
      <c r="R2195" s="1">
        <f t="shared" si="179"/>
        <v>7.4159722222248092</v>
      </c>
    </row>
    <row r="2196" spans="1:18" x14ac:dyDescent="0.35">
      <c r="A2196" s="1">
        <v>6348</v>
      </c>
      <c r="B2196" s="1">
        <v>174647</v>
      </c>
      <c r="C2196" s="1">
        <v>43219</v>
      </c>
      <c r="D2196" s="1">
        <v>12</v>
      </c>
      <c r="E2196" s="1">
        <v>2</v>
      </c>
      <c r="F2196" s="1">
        <v>1071</v>
      </c>
      <c r="G2196" s="1">
        <v>363</v>
      </c>
      <c r="H2196" s="2">
        <v>41545.1875</v>
      </c>
      <c r="I2196" s="2">
        <v>41545.211560000003</v>
      </c>
      <c r="J2196" s="1">
        <v>0</v>
      </c>
      <c r="K2196" s="1">
        <v>0</v>
      </c>
      <c r="L2196" s="2">
        <v>41537.713888888888</v>
      </c>
      <c r="M2196" s="1">
        <v>0</v>
      </c>
      <c r="N2196" s="1">
        <f t="shared" si="175"/>
        <v>6</v>
      </c>
      <c r="O2196" s="1">
        <f t="shared" si="176"/>
        <v>4</v>
      </c>
      <c r="P2196" s="1">
        <f t="shared" si="177"/>
        <v>2.4060000003373716E-2</v>
      </c>
      <c r="Q2196" s="1">
        <f t="shared" si="178"/>
        <v>0.57744000008096918</v>
      </c>
      <c r="R2196" s="1">
        <f t="shared" si="179"/>
        <v>7.4736111111124046</v>
      </c>
    </row>
    <row r="2197" spans="1:18" x14ac:dyDescent="0.35">
      <c r="A2197" s="1">
        <v>7866</v>
      </c>
      <c r="B2197" s="1">
        <v>167152</v>
      </c>
      <c r="C2197" s="1">
        <v>35437</v>
      </c>
      <c r="D2197" s="1">
        <v>12</v>
      </c>
      <c r="E2197" s="1">
        <v>2</v>
      </c>
      <c r="F2197" s="1">
        <v>832</v>
      </c>
      <c r="G2197" s="1">
        <v>571</v>
      </c>
      <c r="H2197" s="2">
        <v>41509.302083333336</v>
      </c>
      <c r="I2197" s="2">
        <v>41509.334110000003</v>
      </c>
      <c r="J2197" s="1">
        <v>0</v>
      </c>
      <c r="K2197" s="1">
        <v>0</v>
      </c>
      <c r="L2197" s="2">
        <v>41501.771527777775</v>
      </c>
      <c r="M2197" s="1">
        <v>0</v>
      </c>
      <c r="N2197" s="1">
        <f t="shared" si="175"/>
        <v>5</v>
      </c>
      <c r="O2197" s="1">
        <f t="shared" si="176"/>
        <v>7</v>
      </c>
      <c r="P2197" s="1">
        <f t="shared" si="177"/>
        <v>3.202666666766163E-2</v>
      </c>
      <c r="Q2197" s="1">
        <f t="shared" si="178"/>
        <v>0.76864000002387911</v>
      </c>
      <c r="R2197" s="1">
        <f t="shared" si="179"/>
        <v>7.5305555555605679</v>
      </c>
    </row>
    <row r="2198" spans="1:18" x14ac:dyDescent="0.35">
      <c r="A2198" s="1">
        <v>7423</v>
      </c>
      <c r="B2198" s="1">
        <v>163740</v>
      </c>
      <c r="C2198" s="1">
        <v>38068</v>
      </c>
      <c r="D2198" s="1">
        <v>12</v>
      </c>
      <c r="E2198" s="1">
        <v>2</v>
      </c>
      <c r="F2198" s="1">
        <v>471</v>
      </c>
      <c r="G2198" s="1">
        <v>393</v>
      </c>
      <c r="H2198" s="2">
        <v>41494.208333333336</v>
      </c>
      <c r="I2198" s="2">
        <v>41494.257299999997</v>
      </c>
      <c r="J2198" s="1">
        <v>1</v>
      </c>
      <c r="K2198" s="1">
        <v>0</v>
      </c>
      <c r="L2198" s="2">
        <v>41486.637499999997</v>
      </c>
      <c r="M2198" s="1">
        <v>0</v>
      </c>
      <c r="N2198" s="1">
        <f t="shared" si="175"/>
        <v>4</v>
      </c>
      <c r="O2198" s="1">
        <f t="shared" si="176"/>
        <v>5</v>
      </c>
      <c r="P2198" s="1">
        <f t="shared" si="177"/>
        <v>4.8966666661726777E-2</v>
      </c>
      <c r="Q2198" s="1">
        <f t="shared" si="178"/>
        <v>1.1751999998814426</v>
      </c>
      <c r="R2198" s="1">
        <f t="shared" si="179"/>
        <v>7.570833333338669</v>
      </c>
    </row>
    <row r="2199" spans="1:18" x14ac:dyDescent="0.35">
      <c r="A2199" s="1">
        <v>6339</v>
      </c>
      <c r="B2199" s="1">
        <v>178105</v>
      </c>
      <c r="C2199" s="1">
        <v>25286</v>
      </c>
      <c r="D2199" s="1">
        <v>12</v>
      </c>
      <c r="E2199" s="1">
        <v>2</v>
      </c>
      <c r="F2199" s="1">
        <v>187</v>
      </c>
      <c r="G2199" s="1">
        <v>1069</v>
      </c>
      <c r="H2199" s="2">
        <v>41564.322916666664</v>
      </c>
      <c r="I2199" s="2">
        <v>41564.386639999997</v>
      </c>
      <c r="J2199" s="1">
        <v>0</v>
      </c>
      <c r="K2199" s="1">
        <v>0</v>
      </c>
      <c r="L2199" s="2">
        <v>41556.663888888892</v>
      </c>
      <c r="M2199" s="1">
        <v>0</v>
      </c>
      <c r="N2199" s="1">
        <f t="shared" si="175"/>
        <v>4</v>
      </c>
      <c r="O2199" s="1">
        <f t="shared" si="176"/>
        <v>7</v>
      </c>
      <c r="P2199" s="1">
        <f t="shared" si="177"/>
        <v>6.3723333332745824E-2</v>
      </c>
      <c r="Q2199" s="1">
        <f t="shared" si="178"/>
        <v>1.5293599999858998</v>
      </c>
      <c r="R2199" s="1">
        <f t="shared" si="179"/>
        <v>7.6590277777722804</v>
      </c>
    </row>
    <row r="2200" spans="1:18" x14ac:dyDescent="0.35">
      <c r="A2200" s="1">
        <v>5420</v>
      </c>
      <c r="B2200" s="1">
        <v>177106</v>
      </c>
      <c r="C2200" s="1">
        <v>44254</v>
      </c>
      <c r="D2200" s="1">
        <v>90</v>
      </c>
      <c r="E2200" s="1">
        <v>2</v>
      </c>
      <c r="F2200" s="1">
        <v>1384</v>
      </c>
      <c r="G2200" s="1">
        <v>1173</v>
      </c>
      <c r="H2200" s="2">
        <v>41558.614583333336</v>
      </c>
      <c r="I2200" s="2">
        <v>41558.760679999999</v>
      </c>
      <c r="J2200" s="1">
        <v>1</v>
      </c>
      <c r="K2200" s="1">
        <v>0</v>
      </c>
      <c r="L2200" s="2">
        <v>41550.942361111112</v>
      </c>
      <c r="M2200" s="1">
        <v>0</v>
      </c>
      <c r="N2200" s="1">
        <f t="shared" si="175"/>
        <v>5</v>
      </c>
      <c r="O2200" s="1">
        <f t="shared" si="176"/>
        <v>14</v>
      </c>
      <c r="P2200" s="1">
        <f t="shared" si="177"/>
        <v>0.14609666666365229</v>
      </c>
      <c r="Q2200" s="1">
        <f t="shared" si="178"/>
        <v>3.5063199999276549</v>
      </c>
      <c r="R2200" s="1">
        <f t="shared" si="179"/>
        <v>7.672222222223354</v>
      </c>
    </row>
    <row r="2201" spans="1:18" x14ac:dyDescent="0.35">
      <c r="A2201" s="1">
        <v>7076</v>
      </c>
      <c r="B2201" s="1">
        <v>156177</v>
      </c>
      <c r="C2201" s="1">
        <v>27458</v>
      </c>
      <c r="D2201" s="1">
        <v>12</v>
      </c>
      <c r="E2201" s="1">
        <v>2</v>
      </c>
      <c r="F2201" s="1">
        <v>1330</v>
      </c>
      <c r="G2201" s="1">
        <v>1285</v>
      </c>
      <c r="H2201" s="2">
        <v>41454.385416666664</v>
      </c>
      <c r="I2201" s="2">
        <v>41454.404719999999</v>
      </c>
      <c r="J2201" s="1">
        <v>0</v>
      </c>
      <c r="K2201" s="1">
        <v>0</v>
      </c>
      <c r="L2201" s="2">
        <v>41446.695833333331</v>
      </c>
      <c r="M2201" s="1">
        <v>0</v>
      </c>
      <c r="N2201" s="1">
        <f t="shared" si="175"/>
        <v>6</v>
      </c>
      <c r="O2201" s="1">
        <f t="shared" si="176"/>
        <v>9</v>
      </c>
      <c r="P2201" s="1">
        <f t="shared" si="177"/>
        <v>1.9303333334391937E-2</v>
      </c>
      <c r="Q2201" s="1">
        <f t="shared" si="178"/>
        <v>0.46328000002540648</v>
      </c>
      <c r="R2201" s="1">
        <f t="shared" si="179"/>
        <v>7.6895833333328483</v>
      </c>
    </row>
    <row r="2202" spans="1:18" x14ac:dyDescent="0.35">
      <c r="A2202" s="1">
        <v>7051</v>
      </c>
      <c r="B2202" s="1">
        <v>170290</v>
      </c>
      <c r="C2202" s="1">
        <v>27458</v>
      </c>
      <c r="D2202" s="1">
        <v>12</v>
      </c>
      <c r="E2202" s="1">
        <v>2</v>
      </c>
      <c r="F2202" s="1">
        <v>1285</v>
      </c>
      <c r="G2202" s="1">
        <v>1330</v>
      </c>
      <c r="H2202" s="2">
        <v>41524.583333333336</v>
      </c>
      <c r="I2202" s="2">
        <v>41524.622719999999</v>
      </c>
      <c r="J2202" s="1">
        <v>0</v>
      </c>
      <c r="K2202" s="1">
        <v>0</v>
      </c>
      <c r="L2202" s="2">
        <v>41516.748611111114</v>
      </c>
      <c r="M2202" s="1">
        <v>0</v>
      </c>
      <c r="N2202" s="1">
        <f t="shared" si="175"/>
        <v>6</v>
      </c>
      <c r="O2202" s="1">
        <f t="shared" si="176"/>
        <v>14</v>
      </c>
      <c r="P2202" s="1">
        <f t="shared" si="177"/>
        <v>3.9386666663631331E-2</v>
      </c>
      <c r="Q2202" s="1">
        <f t="shared" si="178"/>
        <v>0.94527999992715195</v>
      </c>
      <c r="R2202" s="1">
        <f t="shared" si="179"/>
        <v>7.8347222222218988</v>
      </c>
    </row>
    <row r="2203" spans="1:18" x14ac:dyDescent="0.35">
      <c r="A2203" s="1">
        <v>6437</v>
      </c>
      <c r="B2203" s="1">
        <v>176354</v>
      </c>
      <c r="C2203" s="1">
        <v>35061</v>
      </c>
      <c r="D2203" s="1">
        <v>12</v>
      </c>
      <c r="E2203" s="1">
        <v>2</v>
      </c>
      <c r="F2203" s="1">
        <v>1150</v>
      </c>
      <c r="G2203" s="1">
        <v>1065</v>
      </c>
      <c r="H2203" s="2">
        <v>41555.4375</v>
      </c>
      <c r="I2203" s="2">
        <v>41555.456010000002</v>
      </c>
      <c r="J2203" s="1">
        <v>0</v>
      </c>
      <c r="K2203" s="1">
        <v>0</v>
      </c>
      <c r="L2203" s="2">
        <v>41547.393750000003</v>
      </c>
      <c r="M2203" s="1">
        <v>0</v>
      </c>
      <c r="N2203" s="1">
        <f t="shared" si="175"/>
        <v>2</v>
      </c>
      <c r="O2203" s="1">
        <f t="shared" si="176"/>
        <v>10</v>
      </c>
      <c r="P2203" s="1">
        <f t="shared" si="177"/>
        <v>1.8510000001697335E-2</v>
      </c>
      <c r="Q2203" s="1">
        <f t="shared" si="178"/>
        <v>0.44424000004073605</v>
      </c>
      <c r="R2203" s="1">
        <f t="shared" si="179"/>
        <v>8.0437499999970896</v>
      </c>
    </row>
    <row r="2204" spans="1:18" x14ac:dyDescent="0.35">
      <c r="A2204" s="1">
        <v>6537</v>
      </c>
      <c r="B2204" s="1">
        <v>164249</v>
      </c>
      <c r="C2204" s="1">
        <v>27458</v>
      </c>
      <c r="D2204" s="1">
        <v>12</v>
      </c>
      <c r="E2204" s="1">
        <v>2</v>
      </c>
      <c r="F2204" s="1">
        <v>1285</v>
      </c>
      <c r="G2204" s="1">
        <v>344</v>
      </c>
      <c r="H2204" s="2">
        <v>41496.583333333336</v>
      </c>
      <c r="I2204" s="2">
        <v>41496.613700000002</v>
      </c>
      <c r="J2204" s="1">
        <v>0</v>
      </c>
      <c r="K2204" s="1">
        <v>0</v>
      </c>
      <c r="L2204" s="2">
        <v>41488.441666666666</v>
      </c>
      <c r="M2204" s="1">
        <v>0</v>
      </c>
      <c r="N2204" s="1">
        <f t="shared" si="175"/>
        <v>6</v>
      </c>
      <c r="O2204" s="1">
        <f t="shared" si="176"/>
        <v>14</v>
      </c>
      <c r="P2204" s="1">
        <f t="shared" si="177"/>
        <v>3.0366666665941011E-2</v>
      </c>
      <c r="Q2204" s="1">
        <f t="shared" si="178"/>
        <v>0.72879999998258427</v>
      </c>
      <c r="R2204" s="1">
        <f t="shared" si="179"/>
        <v>8.1416666666700621</v>
      </c>
    </row>
    <row r="2205" spans="1:18" x14ac:dyDescent="0.35">
      <c r="A2205" s="1">
        <v>7983</v>
      </c>
      <c r="B2205" s="1">
        <v>149589</v>
      </c>
      <c r="C2205" s="1">
        <v>31094</v>
      </c>
      <c r="D2205" s="1">
        <v>12</v>
      </c>
      <c r="E2205" s="1">
        <v>2</v>
      </c>
      <c r="F2205" s="1">
        <v>1017</v>
      </c>
      <c r="G2205" s="1">
        <v>393</v>
      </c>
      <c r="H2205" s="2">
        <v>41419.145833333336</v>
      </c>
      <c r="I2205" s="2">
        <v>41420</v>
      </c>
      <c r="J2205" s="1">
        <v>1</v>
      </c>
      <c r="K2205" s="1">
        <v>0</v>
      </c>
      <c r="L2205" s="2">
        <v>41410.959027777775</v>
      </c>
      <c r="M2205" s="1">
        <v>0</v>
      </c>
      <c r="N2205" s="1">
        <f t="shared" si="175"/>
        <v>6</v>
      </c>
      <c r="O2205" s="1">
        <f t="shared" si="176"/>
        <v>3</v>
      </c>
      <c r="P2205" s="1">
        <f t="shared" si="177"/>
        <v>0.85416666666424135</v>
      </c>
      <c r="Q2205" s="1">
        <f t="shared" si="178"/>
        <v>20.499999999941792</v>
      </c>
      <c r="R2205" s="1">
        <f t="shared" si="179"/>
        <v>8.1868055555605679</v>
      </c>
    </row>
    <row r="2206" spans="1:18" x14ac:dyDescent="0.35">
      <c r="A2206" s="1">
        <v>5834</v>
      </c>
      <c r="B2206" s="1">
        <v>182342</v>
      </c>
      <c r="C2206" s="1">
        <v>46791</v>
      </c>
      <c r="D2206" s="1">
        <v>12</v>
      </c>
      <c r="E2206" s="1">
        <v>2</v>
      </c>
      <c r="F2206" s="1">
        <v>1069</v>
      </c>
      <c r="G2206" s="1">
        <v>187</v>
      </c>
      <c r="H2206" s="2">
        <v>41586.708333333336</v>
      </c>
      <c r="I2206" s="2">
        <v>41586.75</v>
      </c>
      <c r="J2206" s="1">
        <v>0</v>
      </c>
      <c r="K2206" s="1">
        <v>0</v>
      </c>
      <c r="L2206" s="2">
        <v>41578.479861111111</v>
      </c>
      <c r="M2206" s="1">
        <v>0</v>
      </c>
      <c r="N2206" s="1">
        <f t="shared" si="175"/>
        <v>5</v>
      </c>
      <c r="O2206" s="1">
        <f t="shared" si="176"/>
        <v>17</v>
      </c>
      <c r="P2206" s="1">
        <f t="shared" si="177"/>
        <v>4.1666666664241347E-2</v>
      </c>
      <c r="Q2206" s="1">
        <f t="shared" si="178"/>
        <v>0.99999999994179234</v>
      </c>
      <c r="R2206" s="1">
        <f t="shared" si="179"/>
        <v>8.2284722222248092</v>
      </c>
    </row>
    <row r="2207" spans="1:18" x14ac:dyDescent="0.35">
      <c r="A2207" s="1">
        <v>6251</v>
      </c>
      <c r="B2207" s="1">
        <v>161351</v>
      </c>
      <c r="C2207" s="1">
        <v>36930</v>
      </c>
      <c r="D2207" s="1">
        <v>85</v>
      </c>
      <c r="E2207" s="1">
        <v>2</v>
      </c>
      <c r="F2207" s="1">
        <v>1391</v>
      </c>
      <c r="G2207" s="1">
        <v>393</v>
      </c>
      <c r="H2207" s="2">
        <v>41482.270833333336</v>
      </c>
      <c r="I2207" s="2">
        <v>41482.303249999997</v>
      </c>
      <c r="J2207" s="1">
        <v>1</v>
      </c>
      <c r="K2207" s="1">
        <v>0</v>
      </c>
      <c r="L2207" s="2">
        <v>41473.986111111109</v>
      </c>
      <c r="M2207" s="1">
        <v>0</v>
      </c>
      <c r="N2207" s="1">
        <f t="shared" si="175"/>
        <v>6</v>
      </c>
      <c r="O2207" s="1">
        <f t="shared" si="176"/>
        <v>6</v>
      </c>
      <c r="P2207" s="1">
        <f t="shared" si="177"/>
        <v>3.241666666144738E-2</v>
      </c>
      <c r="Q2207" s="1">
        <f t="shared" si="178"/>
        <v>0.77799999987473711</v>
      </c>
      <c r="R2207" s="1">
        <f t="shared" si="179"/>
        <v>8.2847222222262644</v>
      </c>
    </row>
    <row r="2208" spans="1:18" x14ac:dyDescent="0.35">
      <c r="A2208" s="1">
        <v>7913</v>
      </c>
      <c r="B2208" s="1">
        <v>171615</v>
      </c>
      <c r="C2208" s="1">
        <v>41540</v>
      </c>
      <c r="D2208" s="1">
        <v>89</v>
      </c>
      <c r="E2208" s="1">
        <v>2</v>
      </c>
      <c r="F2208" s="1">
        <v>585</v>
      </c>
      <c r="G2208" s="1">
        <v>1388</v>
      </c>
      <c r="H2208" s="2">
        <v>41530.84375</v>
      </c>
      <c r="I2208" s="2">
        <v>41530.894359999998</v>
      </c>
      <c r="J2208" s="1">
        <v>1</v>
      </c>
      <c r="K2208" s="1">
        <v>0</v>
      </c>
      <c r="L2208" s="2">
        <v>41522.496527777781</v>
      </c>
      <c r="M2208" s="1">
        <v>0</v>
      </c>
      <c r="N2208" s="1">
        <f t="shared" si="175"/>
        <v>5</v>
      </c>
      <c r="O2208" s="1">
        <f t="shared" si="176"/>
        <v>20</v>
      </c>
      <c r="P2208" s="1">
        <f t="shared" si="177"/>
        <v>5.0609999998414423E-2</v>
      </c>
      <c r="Q2208" s="1">
        <f t="shared" si="178"/>
        <v>1.2146399999619462</v>
      </c>
      <c r="R2208" s="1">
        <f t="shared" si="179"/>
        <v>8.3472222222189885</v>
      </c>
    </row>
    <row r="2209" spans="1:18" x14ac:dyDescent="0.35">
      <c r="A2209" s="1">
        <v>7970</v>
      </c>
      <c r="B2209" s="1">
        <v>177036</v>
      </c>
      <c r="C2209" s="1">
        <v>43704</v>
      </c>
      <c r="D2209" s="1">
        <v>12</v>
      </c>
      <c r="E2209" s="1">
        <v>2</v>
      </c>
      <c r="F2209" s="1">
        <v>149</v>
      </c>
      <c r="G2209" s="1">
        <v>393</v>
      </c>
      <c r="H2209" s="2">
        <v>41559.125</v>
      </c>
      <c r="I2209" s="2">
        <v>41559.175779999998</v>
      </c>
      <c r="J2209" s="1">
        <v>0</v>
      </c>
      <c r="K2209" s="1">
        <v>0</v>
      </c>
      <c r="L2209" s="2">
        <v>41550.684027777781</v>
      </c>
      <c r="M2209" s="1">
        <v>0</v>
      </c>
      <c r="N2209" s="1">
        <f t="shared" si="175"/>
        <v>6</v>
      </c>
      <c r="O2209" s="1">
        <f t="shared" si="176"/>
        <v>3</v>
      </c>
      <c r="P2209" s="1">
        <f t="shared" si="177"/>
        <v>5.0779999997757841E-2</v>
      </c>
      <c r="Q2209" s="1">
        <f t="shared" si="178"/>
        <v>1.2187199999461882</v>
      </c>
      <c r="R2209" s="1">
        <f t="shared" si="179"/>
        <v>8.4409722222189885</v>
      </c>
    </row>
    <row r="2210" spans="1:18" x14ac:dyDescent="0.35">
      <c r="A2210" s="1">
        <v>7535</v>
      </c>
      <c r="B2210" s="1">
        <v>180678</v>
      </c>
      <c r="C2210" s="1">
        <v>19854</v>
      </c>
      <c r="D2210" s="1">
        <v>12</v>
      </c>
      <c r="E2210" s="1">
        <v>2</v>
      </c>
      <c r="F2210" s="1">
        <v>1390</v>
      </c>
      <c r="G2210" s="1">
        <v>393</v>
      </c>
      <c r="H2210" s="2">
        <v>41579.333333333336</v>
      </c>
      <c r="I2210" s="2">
        <v>41579.434130000001</v>
      </c>
      <c r="J2210" s="1">
        <v>1</v>
      </c>
      <c r="K2210" s="1">
        <v>0</v>
      </c>
      <c r="L2210" s="2">
        <v>41570.835416666669</v>
      </c>
      <c r="M2210" s="1">
        <v>0</v>
      </c>
      <c r="N2210" s="1">
        <f t="shared" si="175"/>
        <v>5</v>
      </c>
      <c r="O2210" s="1">
        <f t="shared" si="176"/>
        <v>8</v>
      </c>
      <c r="P2210" s="1">
        <f t="shared" si="177"/>
        <v>0.1007966666657012</v>
      </c>
      <c r="Q2210" s="1">
        <f t="shared" si="178"/>
        <v>2.4191199999768287</v>
      </c>
      <c r="R2210" s="1">
        <f t="shared" si="179"/>
        <v>8.4979166666671517</v>
      </c>
    </row>
    <row r="2211" spans="1:18" x14ac:dyDescent="0.35">
      <c r="A2211" s="1">
        <v>6179</v>
      </c>
      <c r="B2211" s="1">
        <v>174114</v>
      </c>
      <c r="C2211" s="1">
        <v>1495</v>
      </c>
      <c r="D2211" s="1">
        <v>12</v>
      </c>
      <c r="E2211" s="1">
        <v>2</v>
      </c>
      <c r="F2211" s="1">
        <v>1084</v>
      </c>
      <c r="G2211" s="1">
        <v>1071</v>
      </c>
      <c r="H2211" s="2">
        <v>41543.333333333336</v>
      </c>
      <c r="I2211" s="2">
        <v>41543.385280000002</v>
      </c>
      <c r="J2211" s="1">
        <v>0</v>
      </c>
      <c r="K2211" s="1">
        <v>0</v>
      </c>
      <c r="L2211" s="2">
        <v>41534.644444444442</v>
      </c>
      <c r="M2211" s="1">
        <v>0</v>
      </c>
      <c r="N2211" s="1">
        <f t="shared" si="175"/>
        <v>4</v>
      </c>
      <c r="O2211" s="1">
        <f t="shared" si="176"/>
        <v>8</v>
      </c>
      <c r="P2211" s="1">
        <f t="shared" si="177"/>
        <v>5.1946666666481178E-2</v>
      </c>
      <c r="Q2211" s="1">
        <f t="shared" si="178"/>
        <v>1.2467199999955483</v>
      </c>
      <c r="R2211" s="1">
        <f t="shared" si="179"/>
        <v>8.6888888888934162</v>
      </c>
    </row>
    <row r="2212" spans="1:18" x14ac:dyDescent="0.35">
      <c r="A2212" s="1">
        <v>6930</v>
      </c>
      <c r="B2212" s="1">
        <v>162644</v>
      </c>
      <c r="C2212" s="1">
        <v>37558</v>
      </c>
      <c r="D2212" s="1">
        <v>89</v>
      </c>
      <c r="E2212" s="1">
        <v>3</v>
      </c>
      <c r="F2212" s="1">
        <v>585</v>
      </c>
      <c r="G2212" s="1" t="s">
        <v>12</v>
      </c>
      <c r="H2212" s="2">
        <v>41489.458333333336</v>
      </c>
      <c r="I2212" s="2">
        <v>41489.833330000001</v>
      </c>
      <c r="J2212" s="1">
        <v>1</v>
      </c>
      <c r="K2212" s="1">
        <v>0</v>
      </c>
      <c r="L2212" s="2">
        <v>41480.73541666667</v>
      </c>
      <c r="M2212" s="1">
        <v>0</v>
      </c>
      <c r="N2212" s="1">
        <f t="shared" si="175"/>
        <v>6</v>
      </c>
      <c r="O2212" s="1">
        <f t="shared" si="176"/>
        <v>11</v>
      </c>
      <c r="P2212" s="1">
        <f t="shared" si="177"/>
        <v>0.37499666666553821</v>
      </c>
      <c r="Q2212" s="1">
        <f t="shared" si="178"/>
        <v>8.9999199999729171</v>
      </c>
      <c r="R2212" s="1">
        <f t="shared" si="179"/>
        <v>8.7229166666656965</v>
      </c>
    </row>
    <row r="2213" spans="1:18" x14ac:dyDescent="0.35">
      <c r="A2213" s="1">
        <v>5941</v>
      </c>
      <c r="B2213" s="1">
        <v>170949</v>
      </c>
      <c r="C2213" s="1">
        <v>41296</v>
      </c>
      <c r="D2213" s="1">
        <v>12</v>
      </c>
      <c r="E2213" s="1">
        <v>1</v>
      </c>
      <c r="F2213" s="1">
        <v>292</v>
      </c>
      <c r="G2213" s="1" t="s">
        <v>12</v>
      </c>
      <c r="H2213" s="2">
        <v>41528.354166666664</v>
      </c>
      <c r="I2213" s="2">
        <v>41530</v>
      </c>
      <c r="J2213" s="1">
        <v>0</v>
      </c>
      <c r="K2213" s="1">
        <v>0</v>
      </c>
      <c r="L2213" s="2">
        <v>41519.416666666664</v>
      </c>
      <c r="M2213" s="1">
        <v>0</v>
      </c>
      <c r="N2213" s="1">
        <f t="shared" si="175"/>
        <v>3</v>
      </c>
      <c r="O2213" s="1">
        <f t="shared" si="176"/>
        <v>8</v>
      </c>
      <c r="P2213" s="1">
        <f t="shared" si="177"/>
        <v>1.6458333333357587</v>
      </c>
      <c r="Q2213" s="1">
        <f t="shared" si="178"/>
        <v>39.500000000058208</v>
      </c>
      <c r="R2213" s="1">
        <f t="shared" si="179"/>
        <v>8.9375</v>
      </c>
    </row>
    <row r="2214" spans="1:18" x14ac:dyDescent="0.35">
      <c r="A2214" s="1">
        <v>6763</v>
      </c>
      <c r="B2214" s="1">
        <v>163543</v>
      </c>
      <c r="C2214" s="1">
        <v>37984</v>
      </c>
      <c r="D2214" s="1">
        <v>89</v>
      </c>
      <c r="E2214" s="1">
        <v>2</v>
      </c>
      <c r="F2214" s="1">
        <v>689</v>
      </c>
      <c r="G2214" s="1">
        <v>1399</v>
      </c>
      <c r="H2214" s="2">
        <v>41494.6875</v>
      </c>
      <c r="I2214" s="2">
        <v>41494.713609999999</v>
      </c>
      <c r="J2214" s="1">
        <v>0</v>
      </c>
      <c r="K2214" s="1">
        <v>0</v>
      </c>
      <c r="L2214" s="2">
        <v>41485.703472222223</v>
      </c>
      <c r="M2214" s="1">
        <v>0</v>
      </c>
      <c r="N2214" s="1">
        <f t="shared" si="175"/>
        <v>4</v>
      </c>
      <c r="O2214" s="1">
        <f t="shared" si="176"/>
        <v>16</v>
      </c>
      <c r="P2214" s="1">
        <f t="shared" si="177"/>
        <v>2.6109999998880085E-2</v>
      </c>
      <c r="Q2214" s="1">
        <f t="shared" si="178"/>
        <v>0.62663999997312203</v>
      </c>
      <c r="R2214" s="1">
        <f t="shared" si="179"/>
        <v>8.984027777776646</v>
      </c>
    </row>
    <row r="2215" spans="1:18" x14ac:dyDescent="0.35">
      <c r="A2215" s="1">
        <v>6863</v>
      </c>
      <c r="B2215" s="1">
        <v>171031</v>
      </c>
      <c r="C2215" s="1">
        <v>40039</v>
      </c>
      <c r="D2215" s="1">
        <v>12</v>
      </c>
      <c r="E2215" s="1">
        <v>2</v>
      </c>
      <c r="F2215" s="1">
        <v>1281</v>
      </c>
      <c r="G2215" s="1">
        <v>1237</v>
      </c>
      <c r="H2215" s="2">
        <v>41528.6875</v>
      </c>
      <c r="I2215" s="2">
        <v>41528.750070000002</v>
      </c>
      <c r="J2215" s="1">
        <v>0</v>
      </c>
      <c r="K2215" s="1">
        <v>0</v>
      </c>
      <c r="L2215" s="2">
        <v>41519.594444444447</v>
      </c>
      <c r="M2215" s="1">
        <v>0</v>
      </c>
      <c r="N2215" s="1">
        <f t="shared" si="175"/>
        <v>3</v>
      </c>
      <c r="O2215" s="1">
        <f t="shared" si="176"/>
        <v>16</v>
      </c>
      <c r="P2215" s="1">
        <f t="shared" si="177"/>
        <v>6.257000000186963E-2</v>
      </c>
      <c r="Q2215" s="1">
        <f t="shared" si="178"/>
        <v>1.5016800000448711</v>
      </c>
      <c r="R2215" s="1">
        <f t="shared" si="179"/>
        <v>9.0930555555532919</v>
      </c>
    </row>
    <row r="2216" spans="1:18" x14ac:dyDescent="0.35">
      <c r="A2216" s="1">
        <v>5503</v>
      </c>
      <c r="B2216" s="1">
        <v>181037</v>
      </c>
      <c r="C2216" s="1">
        <v>46214</v>
      </c>
      <c r="D2216" s="1">
        <v>65</v>
      </c>
      <c r="E2216" s="1">
        <v>2</v>
      </c>
      <c r="F2216" s="1">
        <v>393</v>
      </c>
      <c r="G2216" s="1">
        <v>1056</v>
      </c>
      <c r="H2216" s="2">
        <v>41581.958333333336</v>
      </c>
      <c r="I2216" s="2">
        <v>41582.008399999999</v>
      </c>
      <c r="J2216" s="1">
        <v>1</v>
      </c>
      <c r="K2216" s="1">
        <v>0</v>
      </c>
      <c r="L2216" s="2">
        <v>41572.822916666664</v>
      </c>
      <c r="M2216" s="1">
        <v>0</v>
      </c>
      <c r="N2216" s="1">
        <f t="shared" si="175"/>
        <v>7</v>
      </c>
      <c r="O2216" s="1">
        <f t="shared" si="176"/>
        <v>23</v>
      </c>
      <c r="P2216" s="1">
        <f t="shared" si="177"/>
        <v>5.006666666304227E-2</v>
      </c>
      <c r="Q2216" s="1">
        <f t="shared" si="178"/>
        <v>1.2015999999130145</v>
      </c>
      <c r="R2216" s="1">
        <f t="shared" si="179"/>
        <v>9.1354166666715173</v>
      </c>
    </row>
    <row r="2217" spans="1:18" x14ac:dyDescent="0.35">
      <c r="A2217" s="1">
        <v>7958</v>
      </c>
      <c r="B2217" s="1">
        <v>171439</v>
      </c>
      <c r="C2217" s="1">
        <v>41540</v>
      </c>
      <c r="D2217" s="1">
        <v>12</v>
      </c>
      <c r="E2217" s="1">
        <v>2</v>
      </c>
      <c r="F2217" s="1">
        <v>963</v>
      </c>
      <c r="G2217" s="1">
        <v>1388</v>
      </c>
      <c r="H2217" s="2">
        <v>41530.833333333336</v>
      </c>
      <c r="I2217" s="2">
        <v>41530.879220000003</v>
      </c>
      <c r="J2217" s="1">
        <v>0</v>
      </c>
      <c r="K2217" s="1">
        <v>1</v>
      </c>
      <c r="L2217" s="2">
        <v>41521.683333333334</v>
      </c>
      <c r="M2217" s="1">
        <v>0</v>
      </c>
      <c r="N2217" s="1">
        <f t="shared" si="175"/>
        <v>5</v>
      </c>
      <c r="O2217" s="1">
        <f t="shared" si="176"/>
        <v>20</v>
      </c>
      <c r="P2217" s="1">
        <f t="shared" si="177"/>
        <v>4.5886666666774545E-2</v>
      </c>
      <c r="Q2217" s="1">
        <f t="shared" si="178"/>
        <v>1.1012800000025891</v>
      </c>
      <c r="R2217" s="1">
        <f t="shared" si="179"/>
        <v>9.1500000000014552</v>
      </c>
    </row>
    <row r="2218" spans="1:18" x14ac:dyDescent="0.35">
      <c r="A2218" s="1">
        <v>5914</v>
      </c>
      <c r="B2218" s="1">
        <v>163365</v>
      </c>
      <c r="C2218" s="1">
        <v>35721</v>
      </c>
      <c r="D2218" s="1">
        <v>12</v>
      </c>
      <c r="E2218" s="1">
        <v>2</v>
      </c>
      <c r="F2218" s="1">
        <v>1034</v>
      </c>
      <c r="G2218" s="1">
        <v>168</v>
      </c>
      <c r="H2218" s="2">
        <v>41493.927083333336</v>
      </c>
      <c r="I2218" s="2">
        <v>41493.95551</v>
      </c>
      <c r="J2218" s="1">
        <v>1</v>
      </c>
      <c r="K2218" s="1">
        <v>0</v>
      </c>
      <c r="L2218" s="2">
        <v>41484.652777777781</v>
      </c>
      <c r="M2218" s="1">
        <v>0</v>
      </c>
      <c r="N2218" s="1">
        <f t="shared" si="175"/>
        <v>3</v>
      </c>
      <c r="O2218" s="1">
        <f t="shared" si="176"/>
        <v>22</v>
      </c>
      <c r="P2218" s="1">
        <f t="shared" si="177"/>
        <v>2.842666666401783E-2</v>
      </c>
      <c r="Q2218" s="1">
        <f t="shared" si="178"/>
        <v>0.68223999993642792</v>
      </c>
      <c r="R2218" s="1">
        <f t="shared" si="179"/>
        <v>9.2743055555547471</v>
      </c>
    </row>
    <row r="2219" spans="1:18" x14ac:dyDescent="0.35">
      <c r="A2219" s="1">
        <v>7960</v>
      </c>
      <c r="B2219" s="1">
        <v>166122</v>
      </c>
      <c r="C2219" s="1">
        <v>35329</v>
      </c>
      <c r="D2219" s="1">
        <v>12</v>
      </c>
      <c r="E2219" s="1">
        <v>2</v>
      </c>
      <c r="F2219" s="1">
        <v>516</v>
      </c>
      <c r="G2219" s="1">
        <v>393</v>
      </c>
      <c r="H2219" s="2">
        <v>41506.302083333336</v>
      </c>
      <c r="I2219" s="2">
        <v>41506.343110000002</v>
      </c>
      <c r="J2219" s="1">
        <v>1</v>
      </c>
      <c r="K2219" s="1">
        <v>0</v>
      </c>
      <c r="L2219" s="2">
        <v>41496.944444444445</v>
      </c>
      <c r="M2219" s="1">
        <v>0</v>
      </c>
      <c r="N2219" s="1">
        <f t="shared" si="175"/>
        <v>2</v>
      </c>
      <c r="O2219" s="1">
        <f t="shared" si="176"/>
        <v>7</v>
      </c>
      <c r="P2219" s="1">
        <f t="shared" si="177"/>
        <v>4.1026666665857192E-2</v>
      </c>
      <c r="Q2219" s="1">
        <f t="shared" si="178"/>
        <v>0.98463999998057261</v>
      </c>
      <c r="R2219" s="1">
        <f t="shared" si="179"/>
        <v>9.3576388888905058</v>
      </c>
    </row>
    <row r="2220" spans="1:18" x14ac:dyDescent="0.35">
      <c r="A2220" s="1">
        <v>7221</v>
      </c>
      <c r="B2220" s="1">
        <v>144146</v>
      </c>
      <c r="C2220" s="1">
        <v>2065</v>
      </c>
      <c r="D2220" s="1">
        <v>28</v>
      </c>
      <c r="E2220" s="1">
        <v>1</v>
      </c>
      <c r="F2220" s="1">
        <v>625</v>
      </c>
      <c r="G2220" s="1" t="s">
        <v>12</v>
      </c>
      <c r="H2220" s="2">
        <v>41384.270833333336</v>
      </c>
      <c r="I2220" s="2">
        <v>41386.270830000001</v>
      </c>
      <c r="J2220" s="1">
        <v>0</v>
      </c>
      <c r="K2220" s="1">
        <v>0</v>
      </c>
      <c r="L2220" s="2">
        <v>41374.84375</v>
      </c>
      <c r="M2220" s="1">
        <v>0</v>
      </c>
      <c r="N2220" s="1">
        <f t="shared" si="175"/>
        <v>6</v>
      </c>
      <c r="O2220" s="1">
        <f t="shared" si="176"/>
        <v>6</v>
      </c>
      <c r="P2220" s="1">
        <f t="shared" si="177"/>
        <v>1.9999966666655382</v>
      </c>
      <c r="Q2220" s="1">
        <f t="shared" si="178"/>
        <v>47.999919999972917</v>
      </c>
      <c r="R2220" s="1">
        <f t="shared" si="179"/>
        <v>9.4270833333357587</v>
      </c>
    </row>
    <row r="2221" spans="1:18" x14ac:dyDescent="0.35">
      <c r="A2221" s="1">
        <v>5589</v>
      </c>
      <c r="B2221" s="1">
        <v>168273</v>
      </c>
      <c r="C2221" s="1">
        <v>41133</v>
      </c>
      <c r="D2221" s="1">
        <v>12</v>
      </c>
      <c r="E2221" s="1">
        <v>2</v>
      </c>
      <c r="F2221" s="1">
        <v>1391</v>
      </c>
      <c r="G2221" s="1">
        <v>541</v>
      </c>
      <c r="H2221" s="2">
        <v>41516.354166666664</v>
      </c>
      <c r="I2221" s="2">
        <v>41516.388310000002</v>
      </c>
      <c r="J2221" s="1">
        <v>0</v>
      </c>
      <c r="K2221" s="1">
        <v>0</v>
      </c>
      <c r="L2221" s="2">
        <v>41506.690972222219</v>
      </c>
      <c r="M2221" s="1">
        <v>0</v>
      </c>
      <c r="N2221" s="1">
        <f t="shared" si="175"/>
        <v>5</v>
      </c>
      <c r="O2221" s="1">
        <f t="shared" si="176"/>
        <v>8</v>
      </c>
      <c r="P2221" s="1">
        <f t="shared" si="177"/>
        <v>3.41433333378518E-2</v>
      </c>
      <c r="Q2221" s="1">
        <f t="shared" si="178"/>
        <v>0.8194400001084432</v>
      </c>
      <c r="R2221" s="1">
        <f t="shared" si="179"/>
        <v>9.6631944444452529</v>
      </c>
    </row>
    <row r="2222" spans="1:18" x14ac:dyDescent="0.35">
      <c r="A2222" s="1">
        <v>5753</v>
      </c>
      <c r="B2222" s="1">
        <v>174115</v>
      </c>
      <c r="C2222" s="1">
        <v>1495</v>
      </c>
      <c r="D2222" s="1">
        <v>12</v>
      </c>
      <c r="E2222" s="1">
        <v>2</v>
      </c>
      <c r="F2222" s="1">
        <v>1084</v>
      </c>
      <c r="G2222" s="1">
        <v>1071</v>
      </c>
      <c r="H2222" s="2">
        <v>41544.333333333336</v>
      </c>
      <c r="I2222" s="2">
        <v>41544.385280000002</v>
      </c>
      <c r="J2222" s="1">
        <v>0</v>
      </c>
      <c r="K2222" s="1">
        <v>0</v>
      </c>
      <c r="L2222" s="2">
        <v>41534.644444444442</v>
      </c>
      <c r="M2222" s="1">
        <v>0</v>
      </c>
      <c r="N2222" s="1">
        <f t="shared" si="175"/>
        <v>5</v>
      </c>
      <c r="O2222" s="1">
        <f t="shared" si="176"/>
        <v>8</v>
      </c>
      <c r="P2222" s="1">
        <f t="shared" si="177"/>
        <v>5.1946666666481178E-2</v>
      </c>
      <c r="Q2222" s="1">
        <f t="shared" si="178"/>
        <v>1.2467199999955483</v>
      </c>
      <c r="R2222" s="1">
        <f t="shared" si="179"/>
        <v>9.6888888888934162</v>
      </c>
    </row>
    <row r="2223" spans="1:18" x14ac:dyDescent="0.35">
      <c r="A2223" s="1">
        <v>5390</v>
      </c>
      <c r="B2223" s="1">
        <v>173427</v>
      </c>
      <c r="C2223" s="1">
        <v>41670</v>
      </c>
      <c r="D2223" s="1">
        <v>12</v>
      </c>
      <c r="E2223" s="1">
        <v>2</v>
      </c>
      <c r="F2223" s="1">
        <v>502</v>
      </c>
      <c r="G2223" s="1">
        <v>344</v>
      </c>
      <c r="H2223" s="2">
        <v>41541.270833333336</v>
      </c>
      <c r="I2223" s="2">
        <v>41541.3223</v>
      </c>
      <c r="J2223" s="1">
        <v>0</v>
      </c>
      <c r="K2223" s="1">
        <v>0</v>
      </c>
      <c r="L2223" s="2">
        <v>41531.545138888891</v>
      </c>
      <c r="M2223" s="1">
        <v>0</v>
      </c>
      <c r="N2223" s="1">
        <f t="shared" si="175"/>
        <v>2</v>
      </c>
      <c r="O2223" s="1">
        <f t="shared" si="176"/>
        <v>6</v>
      </c>
      <c r="P2223" s="1">
        <f t="shared" si="177"/>
        <v>5.1466666664055083E-2</v>
      </c>
      <c r="Q2223" s="1">
        <f t="shared" si="178"/>
        <v>1.235199999937322</v>
      </c>
      <c r="R2223" s="1">
        <f t="shared" si="179"/>
        <v>9.7256944444452529</v>
      </c>
    </row>
    <row r="2224" spans="1:18" x14ac:dyDescent="0.35">
      <c r="A2224" s="1">
        <v>5362</v>
      </c>
      <c r="B2224" s="1">
        <v>176996</v>
      </c>
      <c r="C2224" s="1">
        <v>43966</v>
      </c>
      <c r="D2224" s="1">
        <v>24</v>
      </c>
      <c r="E2224" s="1">
        <v>3</v>
      </c>
      <c r="F2224" s="1">
        <v>836</v>
      </c>
      <c r="G2224" s="1" t="s">
        <v>12</v>
      </c>
      <c r="H2224" s="2">
        <v>41560.427083333336</v>
      </c>
      <c r="I2224" s="2">
        <v>41560.635419999999</v>
      </c>
      <c r="J2224" s="1">
        <v>0</v>
      </c>
      <c r="K2224" s="1">
        <v>0</v>
      </c>
      <c r="L2224" s="2">
        <v>41550.592361111114</v>
      </c>
      <c r="M2224" s="1">
        <v>0</v>
      </c>
      <c r="N2224" s="1">
        <f t="shared" si="175"/>
        <v>7</v>
      </c>
      <c r="O2224" s="1">
        <f t="shared" si="176"/>
        <v>10</v>
      </c>
      <c r="P2224" s="1">
        <f t="shared" si="177"/>
        <v>0.20833666666294448</v>
      </c>
      <c r="Q2224" s="1">
        <f t="shared" si="178"/>
        <v>5.0000799999106675</v>
      </c>
      <c r="R2224" s="1">
        <f t="shared" si="179"/>
        <v>9.8347222222218988</v>
      </c>
    </row>
    <row r="2225" spans="1:18" x14ac:dyDescent="0.35">
      <c r="A2225" s="1">
        <v>7371</v>
      </c>
      <c r="B2225" s="1">
        <v>160891</v>
      </c>
      <c r="C2225" s="1">
        <v>36717</v>
      </c>
      <c r="D2225" s="1">
        <v>12</v>
      </c>
      <c r="E2225" s="1">
        <v>2</v>
      </c>
      <c r="F2225" s="1">
        <v>292</v>
      </c>
      <c r="G2225" s="1">
        <v>167</v>
      </c>
      <c r="H2225" s="2">
        <v>41481.354166666664</v>
      </c>
      <c r="I2225" s="2">
        <v>41481.404029999998</v>
      </c>
      <c r="J2225" s="1">
        <v>0</v>
      </c>
      <c r="K2225" s="1">
        <v>0</v>
      </c>
      <c r="L2225" s="2">
        <v>41471.438888888886</v>
      </c>
      <c r="M2225" s="1">
        <v>0</v>
      </c>
      <c r="N2225" s="1">
        <f t="shared" si="175"/>
        <v>5</v>
      </c>
      <c r="O2225" s="1">
        <f t="shared" si="176"/>
        <v>8</v>
      </c>
      <c r="P2225" s="1">
        <f t="shared" si="177"/>
        <v>4.9863333333632909E-2</v>
      </c>
      <c r="Q2225" s="1">
        <f t="shared" si="178"/>
        <v>1.1967200000071898</v>
      </c>
      <c r="R2225" s="1">
        <f t="shared" si="179"/>
        <v>9.9152777777781012</v>
      </c>
    </row>
    <row r="2226" spans="1:18" x14ac:dyDescent="0.35">
      <c r="A2226" s="1">
        <v>7092</v>
      </c>
      <c r="B2226" s="1">
        <v>175805</v>
      </c>
      <c r="C2226" s="1">
        <v>32527</v>
      </c>
      <c r="D2226" s="1">
        <v>12</v>
      </c>
      <c r="E2226" s="1">
        <v>2</v>
      </c>
      <c r="F2226" s="1">
        <v>218</v>
      </c>
      <c r="G2226" s="1">
        <v>1026</v>
      </c>
      <c r="H2226" s="2">
        <v>41554.572916666664</v>
      </c>
      <c r="I2226" s="2">
        <v>41554.627939999998</v>
      </c>
      <c r="J2226" s="1">
        <v>0</v>
      </c>
      <c r="K2226" s="1">
        <v>0</v>
      </c>
      <c r="L2226" s="2">
        <v>41544.629861111112</v>
      </c>
      <c r="M2226" s="1">
        <v>0</v>
      </c>
      <c r="N2226" s="1">
        <f t="shared" si="175"/>
        <v>1</v>
      </c>
      <c r="O2226" s="1">
        <f t="shared" si="176"/>
        <v>13</v>
      </c>
      <c r="P2226" s="1">
        <f t="shared" si="177"/>
        <v>5.5023333334247582E-2</v>
      </c>
      <c r="Q2226" s="1">
        <f t="shared" si="178"/>
        <v>1.320560000021942</v>
      </c>
      <c r="R2226" s="1">
        <f t="shared" si="179"/>
        <v>9.9430555555518367</v>
      </c>
    </row>
    <row r="2227" spans="1:18" x14ac:dyDescent="0.35">
      <c r="A2227" s="1">
        <v>7839</v>
      </c>
      <c r="B2227" s="1">
        <v>160078</v>
      </c>
      <c r="C2227" s="1">
        <v>35061</v>
      </c>
      <c r="D2227" s="1">
        <v>89</v>
      </c>
      <c r="E2227" s="1">
        <v>2</v>
      </c>
      <c r="F2227" s="1">
        <v>157</v>
      </c>
      <c r="G2227" s="1">
        <v>1065</v>
      </c>
      <c r="H2227" s="2">
        <v>41477.458333333336</v>
      </c>
      <c r="I2227" s="2">
        <v>41477.508500000004</v>
      </c>
      <c r="J2227" s="1">
        <v>0</v>
      </c>
      <c r="K2227" s="1">
        <v>0</v>
      </c>
      <c r="L2227" s="2">
        <v>41467.433333333334</v>
      </c>
      <c r="M2227" s="1">
        <v>0</v>
      </c>
      <c r="N2227" s="1">
        <f t="shared" si="175"/>
        <v>1</v>
      </c>
      <c r="O2227" s="1">
        <f t="shared" si="176"/>
        <v>11</v>
      </c>
      <c r="P2227" s="1">
        <f t="shared" si="177"/>
        <v>5.0166666667792015E-2</v>
      </c>
      <c r="Q2227" s="1">
        <f t="shared" si="178"/>
        <v>1.2040000000270084</v>
      </c>
      <c r="R2227" s="1">
        <f t="shared" si="179"/>
        <v>10.025000000001455</v>
      </c>
    </row>
    <row r="2228" spans="1:18" x14ac:dyDescent="0.35">
      <c r="A2228" s="1">
        <v>7767</v>
      </c>
      <c r="B2228" s="1">
        <v>174617</v>
      </c>
      <c r="C2228" s="1">
        <v>25286</v>
      </c>
      <c r="D2228" s="1">
        <v>12</v>
      </c>
      <c r="E2228" s="1">
        <v>2</v>
      </c>
      <c r="F2228" s="1">
        <v>1069</v>
      </c>
      <c r="G2228" s="1">
        <v>187</v>
      </c>
      <c r="H2228" s="2">
        <v>41547.833333333336</v>
      </c>
      <c r="I2228" s="2">
        <v>41547.895830000001</v>
      </c>
      <c r="J2228" s="1">
        <v>0</v>
      </c>
      <c r="K2228" s="1">
        <v>0</v>
      </c>
      <c r="L2228" s="2">
        <v>41537.655555555553</v>
      </c>
      <c r="M2228" s="1">
        <v>0</v>
      </c>
      <c r="N2228" s="1">
        <f t="shared" si="175"/>
        <v>1</v>
      </c>
      <c r="O2228" s="1">
        <f t="shared" si="176"/>
        <v>20</v>
      </c>
      <c r="P2228" s="1">
        <f t="shared" si="177"/>
        <v>6.2496666665538214E-2</v>
      </c>
      <c r="Q2228" s="1">
        <f t="shared" si="178"/>
        <v>1.4999199999729171</v>
      </c>
      <c r="R2228" s="1">
        <f t="shared" si="179"/>
        <v>10.177777777782467</v>
      </c>
    </row>
    <row r="2229" spans="1:18" x14ac:dyDescent="0.35">
      <c r="A2229" s="1">
        <v>7048</v>
      </c>
      <c r="B2229" s="1">
        <v>160309</v>
      </c>
      <c r="C2229" s="1">
        <v>36423</v>
      </c>
      <c r="D2229" s="1">
        <v>12</v>
      </c>
      <c r="E2229" s="1">
        <v>1</v>
      </c>
      <c r="F2229" s="1">
        <v>625</v>
      </c>
      <c r="G2229" s="1" t="s">
        <v>12</v>
      </c>
      <c r="H2229" s="2">
        <v>41478.375</v>
      </c>
      <c r="I2229" s="2">
        <v>41479.999309999999</v>
      </c>
      <c r="J2229" s="1">
        <v>1</v>
      </c>
      <c r="K2229" s="1">
        <v>0</v>
      </c>
      <c r="L2229" s="2">
        <v>41468.09375</v>
      </c>
      <c r="M2229" s="1">
        <v>0</v>
      </c>
      <c r="N2229" s="1">
        <f t="shared" si="175"/>
        <v>2</v>
      </c>
      <c r="O2229" s="1">
        <f t="shared" si="176"/>
        <v>9</v>
      </c>
      <c r="P2229" s="1">
        <f t="shared" si="177"/>
        <v>1.624309999999241</v>
      </c>
      <c r="Q2229" s="1">
        <f t="shared" si="178"/>
        <v>38.983439999981783</v>
      </c>
      <c r="R2229" s="1">
        <f t="shared" si="179"/>
        <v>10.28125</v>
      </c>
    </row>
    <row r="2230" spans="1:18" x14ac:dyDescent="0.35">
      <c r="A2230" s="1">
        <v>7028</v>
      </c>
      <c r="B2230" s="1">
        <v>176407</v>
      </c>
      <c r="C2230" s="1">
        <v>34972</v>
      </c>
      <c r="D2230" s="1">
        <v>85</v>
      </c>
      <c r="E2230" s="1">
        <v>2</v>
      </c>
      <c r="F2230" s="1">
        <v>949</v>
      </c>
      <c r="G2230" s="1">
        <v>1041</v>
      </c>
      <c r="H2230" s="2">
        <v>41557.802083333336</v>
      </c>
      <c r="I2230" s="2">
        <v>41557.838889999999</v>
      </c>
      <c r="J2230" s="1">
        <v>0</v>
      </c>
      <c r="K2230" s="1">
        <v>0</v>
      </c>
      <c r="L2230" s="2">
        <v>41547.432638888888</v>
      </c>
      <c r="M2230" s="1">
        <v>0</v>
      </c>
      <c r="N2230" s="1">
        <f t="shared" si="175"/>
        <v>4</v>
      </c>
      <c r="O2230" s="1">
        <f t="shared" si="176"/>
        <v>19</v>
      </c>
      <c r="P2230" s="1">
        <f t="shared" si="177"/>
        <v>3.6806666663323995E-2</v>
      </c>
      <c r="Q2230" s="1">
        <f t="shared" si="178"/>
        <v>0.88335999991977587</v>
      </c>
      <c r="R2230" s="1">
        <f t="shared" si="179"/>
        <v>10.369444444448163</v>
      </c>
    </row>
    <row r="2231" spans="1:18" x14ac:dyDescent="0.35">
      <c r="A2231" s="1">
        <v>7907</v>
      </c>
      <c r="B2231" s="1">
        <v>146445</v>
      </c>
      <c r="C2231" s="1">
        <v>29438</v>
      </c>
      <c r="D2231" s="1">
        <v>65</v>
      </c>
      <c r="E2231" s="1">
        <v>1</v>
      </c>
      <c r="F2231" s="1">
        <v>393</v>
      </c>
      <c r="G2231" s="1" t="s">
        <v>12</v>
      </c>
      <c r="H2231" s="2">
        <v>41402.354166666664</v>
      </c>
      <c r="I2231" s="2">
        <v>41411</v>
      </c>
      <c r="J2231" s="1">
        <v>0</v>
      </c>
      <c r="K2231" s="1">
        <v>0</v>
      </c>
      <c r="L2231" s="2">
        <v>41391.816666666666</v>
      </c>
      <c r="M2231" s="1">
        <v>0</v>
      </c>
      <c r="N2231" s="1">
        <f t="shared" si="175"/>
        <v>3</v>
      </c>
      <c r="O2231" s="1">
        <f t="shared" si="176"/>
        <v>8</v>
      </c>
      <c r="P2231" s="1">
        <f t="shared" si="177"/>
        <v>8.6458333333357587</v>
      </c>
      <c r="Q2231" s="1">
        <f t="shared" si="178"/>
        <v>207.50000000005821</v>
      </c>
      <c r="R2231" s="1">
        <f t="shared" si="179"/>
        <v>10.537499999998545</v>
      </c>
    </row>
    <row r="2232" spans="1:18" x14ac:dyDescent="0.35">
      <c r="A2232" s="1">
        <v>6574</v>
      </c>
      <c r="B2232" s="1">
        <v>170303</v>
      </c>
      <c r="C2232" s="1">
        <v>32527</v>
      </c>
      <c r="D2232" s="1">
        <v>12</v>
      </c>
      <c r="E2232" s="1">
        <v>2</v>
      </c>
      <c r="F2232" s="1">
        <v>1026</v>
      </c>
      <c r="G2232" s="1">
        <v>218</v>
      </c>
      <c r="H2232" s="2">
        <v>41527.3125</v>
      </c>
      <c r="I2232" s="2">
        <v>41527.344089999999</v>
      </c>
      <c r="J2232" s="1">
        <v>0</v>
      </c>
      <c r="K2232" s="1">
        <v>0</v>
      </c>
      <c r="L2232" s="2">
        <v>41516.75277777778</v>
      </c>
      <c r="M2232" s="1">
        <v>0</v>
      </c>
      <c r="N2232" s="1">
        <f t="shared" si="175"/>
        <v>2</v>
      </c>
      <c r="O2232" s="1">
        <f t="shared" si="176"/>
        <v>7</v>
      </c>
      <c r="P2232" s="1">
        <f t="shared" si="177"/>
        <v>3.1589999998686835E-2</v>
      </c>
      <c r="Q2232" s="1">
        <f t="shared" si="178"/>
        <v>0.75815999996848404</v>
      </c>
      <c r="R2232" s="1">
        <f t="shared" si="179"/>
        <v>10.559722222220444</v>
      </c>
    </row>
    <row r="2233" spans="1:18" x14ac:dyDescent="0.35">
      <c r="A2233" s="1">
        <v>6089</v>
      </c>
      <c r="B2233" s="1">
        <v>170208</v>
      </c>
      <c r="C2233" s="1">
        <v>33882</v>
      </c>
      <c r="D2233" s="1">
        <v>85</v>
      </c>
      <c r="E2233" s="1">
        <v>2</v>
      </c>
      <c r="F2233" s="1">
        <v>410</v>
      </c>
      <c r="G2233" s="1">
        <v>1026</v>
      </c>
      <c r="H2233" s="2">
        <v>41527.59375</v>
      </c>
      <c r="I2233" s="2">
        <v>41527.625370000002</v>
      </c>
      <c r="J2233" s="1">
        <v>0</v>
      </c>
      <c r="K2233" s="1">
        <v>0</v>
      </c>
      <c r="L2233" s="2">
        <v>41516.734027777777</v>
      </c>
      <c r="M2233" s="1">
        <v>0</v>
      </c>
      <c r="N2233" s="1">
        <f t="shared" si="175"/>
        <v>2</v>
      </c>
      <c r="O2233" s="1">
        <f t="shared" si="176"/>
        <v>14</v>
      </c>
      <c r="P2233" s="1">
        <f t="shared" si="177"/>
        <v>3.162000000156695E-2</v>
      </c>
      <c r="Q2233" s="1">
        <f t="shared" si="178"/>
        <v>0.75888000003760681</v>
      </c>
      <c r="R2233" s="1">
        <f t="shared" si="179"/>
        <v>10.859722222223354</v>
      </c>
    </row>
    <row r="2234" spans="1:18" x14ac:dyDescent="0.35">
      <c r="A2234" s="1">
        <v>7689</v>
      </c>
      <c r="B2234" s="1">
        <v>182093</v>
      </c>
      <c r="C2234" s="1">
        <v>41644</v>
      </c>
      <c r="D2234" s="1">
        <v>12</v>
      </c>
      <c r="E2234" s="1">
        <v>2</v>
      </c>
      <c r="F2234" s="1">
        <v>1026</v>
      </c>
      <c r="G2234" s="1">
        <v>611</v>
      </c>
      <c r="H2234" s="2">
        <v>41589.34375</v>
      </c>
      <c r="I2234" s="2">
        <v>41589.362439999997</v>
      </c>
      <c r="J2234" s="1">
        <v>0</v>
      </c>
      <c r="K2234" s="1">
        <v>0</v>
      </c>
      <c r="L2234" s="2">
        <v>41578.405555555553</v>
      </c>
      <c r="M2234" s="1">
        <v>0</v>
      </c>
      <c r="N2234" s="1">
        <f t="shared" si="175"/>
        <v>1</v>
      </c>
      <c r="O2234" s="1">
        <f t="shared" si="176"/>
        <v>8</v>
      </c>
      <c r="P2234" s="1">
        <f t="shared" si="177"/>
        <v>1.8689999997150153E-2</v>
      </c>
      <c r="Q2234" s="1">
        <f t="shared" si="178"/>
        <v>0.44855999993160367</v>
      </c>
      <c r="R2234" s="1">
        <f t="shared" si="179"/>
        <v>10.938194444446708</v>
      </c>
    </row>
    <row r="2235" spans="1:18" x14ac:dyDescent="0.35">
      <c r="A2235" s="1">
        <v>6509</v>
      </c>
      <c r="B2235" s="1">
        <v>170130</v>
      </c>
      <c r="C2235" s="1">
        <v>33002</v>
      </c>
      <c r="D2235" s="1">
        <v>24</v>
      </c>
      <c r="E2235" s="1">
        <v>2</v>
      </c>
      <c r="F2235" s="1">
        <v>611</v>
      </c>
      <c r="G2235" s="1">
        <v>1026</v>
      </c>
      <c r="H2235" s="2">
        <v>41527.739583333336</v>
      </c>
      <c r="I2235" s="2">
        <v>41527.782079999997</v>
      </c>
      <c r="J2235" s="1">
        <v>0</v>
      </c>
      <c r="K2235" s="1">
        <v>0</v>
      </c>
      <c r="L2235" s="2">
        <v>41516.685416666667</v>
      </c>
      <c r="M2235" s="1">
        <v>0</v>
      </c>
      <c r="N2235" s="1">
        <f t="shared" si="175"/>
        <v>2</v>
      </c>
      <c r="O2235" s="1">
        <f t="shared" si="176"/>
        <v>17</v>
      </c>
      <c r="P2235" s="1">
        <f t="shared" si="177"/>
        <v>4.2496666661463678E-2</v>
      </c>
      <c r="Q2235" s="1">
        <f t="shared" si="178"/>
        <v>1.0199199998751283</v>
      </c>
      <c r="R2235" s="1">
        <f t="shared" si="179"/>
        <v>11.054166666668607</v>
      </c>
    </row>
    <row r="2236" spans="1:18" x14ac:dyDescent="0.35">
      <c r="A2236" s="1">
        <v>5526</v>
      </c>
      <c r="B2236" s="1">
        <v>175715</v>
      </c>
      <c r="C2236" s="1">
        <v>32023</v>
      </c>
      <c r="D2236" s="1">
        <v>12</v>
      </c>
      <c r="E2236" s="1">
        <v>2</v>
      </c>
      <c r="F2236" s="1">
        <v>293</v>
      </c>
      <c r="G2236" s="1">
        <v>376</v>
      </c>
      <c r="H2236" s="2">
        <v>41555.6875</v>
      </c>
      <c r="I2236" s="2">
        <v>41555.723890000001</v>
      </c>
      <c r="J2236" s="1">
        <v>0</v>
      </c>
      <c r="K2236" s="1">
        <v>0</v>
      </c>
      <c r="L2236" s="2">
        <v>41544.6</v>
      </c>
      <c r="M2236" s="1">
        <v>0</v>
      </c>
      <c r="N2236" s="1">
        <f t="shared" si="175"/>
        <v>2</v>
      </c>
      <c r="O2236" s="1">
        <f t="shared" si="176"/>
        <v>16</v>
      </c>
      <c r="P2236" s="1">
        <f t="shared" si="177"/>
        <v>3.6390000001119915E-2</v>
      </c>
      <c r="Q2236" s="1">
        <f t="shared" si="178"/>
        <v>0.87336000002687797</v>
      </c>
      <c r="R2236" s="1">
        <f t="shared" si="179"/>
        <v>11.087500000001455</v>
      </c>
    </row>
    <row r="2237" spans="1:18" x14ac:dyDescent="0.35">
      <c r="A2237" s="1">
        <v>7859</v>
      </c>
      <c r="B2237" s="1">
        <v>180322</v>
      </c>
      <c r="C2237" s="1">
        <v>45277</v>
      </c>
      <c r="D2237" s="1">
        <v>12</v>
      </c>
      <c r="E2237" s="1">
        <v>2</v>
      </c>
      <c r="F2237" s="1">
        <v>1021</v>
      </c>
      <c r="G2237" s="1">
        <v>832</v>
      </c>
      <c r="H2237" s="2">
        <v>41579.8125</v>
      </c>
      <c r="I2237" s="2">
        <v>41579.913659999998</v>
      </c>
      <c r="J2237" s="1">
        <v>1</v>
      </c>
      <c r="K2237" s="1">
        <v>0</v>
      </c>
      <c r="L2237" s="2">
        <v>41568.595833333333</v>
      </c>
      <c r="M2237" s="1">
        <v>0</v>
      </c>
      <c r="N2237" s="1">
        <f t="shared" si="175"/>
        <v>5</v>
      </c>
      <c r="O2237" s="1">
        <f t="shared" si="176"/>
        <v>19</v>
      </c>
      <c r="P2237" s="1">
        <f t="shared" si="177"/>
        <v>0.10115999999834457</v>
      </c>
      <c r="Q2237" s="1">
        <f t="shared" si="178"/>
        <v>2.4278399999602698</v>
      </c>
      <c r="R2237" s="1">
        <f t="shared" si="179"/>
        <v>11.216666666667152</v>
      </c>
    </row>
    <row r="2238" spans="1:18" x14ac:dyDescent="0.35">
      <c r="A2238" s="1">
        <v>6623</v>
      </c>
      <c r="B2238" s="1">
        <v>158805</v>
      </c>
      <c r="C2238" s="1">
        <v>32527</v>
      </c>
      <c r="D2238" s="1">
        <v>89</v>
      </c>
      <c r="E2238" s="1">
        <v>2</v>
      </c>
      <c r="F2238" s="1">
        <v>218</v>
      </c>
      <c r="G2238" s="1">
        <v>1017</v>
      </c>
      <c r="H2238" s="2">
        <v>41472.71875</v>
      </c>
      <c r="I2238" s="2">
        <v>41472.757310000001</v>
      </c>
      <c r="J2238" s="1">
        <v>0</v>
      </c>
      <c r="K2238" s="1">
        <v>0</v>
      </c>
      <c r="L2238" s="2">
        <v>41461.477777777778</v>
      </c>
      <c r="M2238" s="1">
        <v>0</v>
      </c>
      <c r="N2238" s="1">
        <f t="shared" si="175"/>
        <v>3</v>
      </c>
      <c r="O2238" s="1">
        <f t="shared" si="176"/>
        <v>17</v>
      </c>
      <c r="P2238" s="1">
        <f t="shared" si="177"/>
        <v>3.8560000000870787E-2</v>
      </c>
      <c r="Q2238" s="1">
        <f t="shared" si="178"/>
        <v>0.92544000002089888</v>
      </c>
      <c r="R2238" s="1">
        <f t="shared" si="179"/>
        <v>11.240972222221899</v>
      </c>
    </row>
    <row r="2239" spans="1:18" x14ac:dyDescent="0.35">
      <c r="A2239" s="1">
        <v>7706</v>
      </c>
      <c r="B2239" s="1">
        <v>182156</v>
      </c>
      <c r="C2239" s="1">
        <v>32023</v>
      </c>
      <c r="D2239" s="1">
        <v>90</v>
      </c>
      <c r="E2239" s="1">
        <v>2</v>
      </c>
      <c r="F2239" s="1">
        <v>293</v>
      </c>
      <c r="G2239" s="1">
        <v>376</v>
      </c>
      <c r="H2239" s="2">
        <v>41589.708333333336</v>
      </c>
      <c r="I2239" s="2">
        <v>41589.718099999998</v>
      </c>
      <c r="J2239" s="1">
        <v>0</v>
      </c>
      <c r="K2239" s="1">
        <v>0</v>
      </c>
      <c r="L2239" s="2">
        <v>41578.424305555556</v>
      </c>
      <c r="M2239" s="1">
        <v>0</v>
      </c>
      <c r="N2239" s="1">
        <f t="shared" si="175"/>
        <v>1</v>
      </c>
      <c r="O2239" s="1">
        <f t="shared" si="176"/>
        <v>17</v>
      </c>
      <c r="P2239" s="1">
        <f t="shared" si="177"/>
        <v>9.7666666624718346E-3</v>
      </c>
      <c r="Q2239" s="1">
        <f t="shared" si="178"/>
        <v>0.23439999989932403</v>
      </c>
      <c r="R2239" s="1">
        <f t="shared" si="179"/>
        <v>11.284027777779556</v>
      </c>
    </row>
    <row r="2240" spans="1:18" x14ac:dyDescent="0.35">
      <c r="A2240" s="1">
        <v>5574</v>
      </c>
      <c r="B2240" s="1">
        <v>157185</v>
      </c>
      <c r="C2240" s="1">
        <v>40512</v>
      </c>
      <c r="D2240" s="1">
        <v>12</v>
      </c>
      <c r="E2240" s="1">
        <v>2</v>
      </c>
      <c r="F2240" s="1">
        <v>571</v>
      </c>
      <c r="G2240" s="1">
        <v>625</v>
      </c>
      <c r="H2240" s="2">
        <v>41464.729166666664</v>
      </c>
      <c r="I2240" s="2">
        <v>41464.752569999997</v>
      </c>
      <c r="J2240" s="1">
        <v>0</v>
      </c>
      <c r="K2240" s="1">
        <v>0</v>
      </c>
      <c r="L2240" s="2">
        <v>41453.382638888892</v>
      </c>
      <c r="M2240" s="1">
        <v>0</v>
      </c>
      <c r="N2240" s="1">
        <f t="shared" si="175"/>
        <v>2</v>
      </c>
      <c r="O2240" s="1">
        <f t="shared" si="176"/>
        <v>17</v>
      </c>
      <c r="P2240" s="1">
        <f t="shared" si="177"/>
        <v>2.3403333332680631E-2</v>
      </c>
      <c r="Q2240" s="1">
        <f t="shared" si="178"/>
        <v>0.56167999998433515</v>
      </c>
      <c r="R2240" s="1">
        <f t="shared" si="179"/>
        <v>11.34652777777228</v>
      </c>
    </row>
    <row r="2241" spans="1:18" x14ac:dyDescent="0.35">
      <c r="A2241" s="1">
        <v>6090</v>
      </c>
      <c r="B2241" s="1">
        <v>163336</v>
      </c>
      <c r="C2241" s="1">
        <v>5870</v>
      </c>
      <c r="D2241" s="1">
        <v>12</v>
      </c>
      <c r="E2241" s="1">
        <v>2</v>
      </c>
      <c r="F2241" s="1">
        <v>393</v>
      </c>
      <c r="G2241" s="1">
        <v>499</v>
      </c>
      <c r="H2241" s="2">
        <v>41495.9375</v>
      </c>
      <c r="I2241" s="2">
        <v>41496.017529999997</v>
      </c>
      <c r="J2241" s="1">
        <v>1</v>
      </c>
      <c r="K2241" s="1">
        <v>0</v>
      </c>
      <c r="L2241" s="2">
        <v>41484.572222222225</v>
      </c>
      <c r="M2241" s="1">
        <v>0</v>
      </c>
      <c r="N2241" s="1">
        <f t="shared" si="175"/>
        <v>5</v>
      </c>
      <c r="O2241" s="1">
        <f t="shared" si="176"/>
        <v>22</v>
      </c>
      <c r="P2241" s="1">
        <f t="shared" si="177"/>
        <v>8.0029999997350387E-2</v>
      </c>
      <c r="Q2241" s="1">
        <f t="shared" si="178"/>
        <v>1.9207199999364093</v>
      </c>
      <c r="R2241" s="1">
        <f t="shared" si="179"/>
        <v>11.365277777775191</v>
      </c>
    </row>
    <row r="2242" spans="1:18" x14ac:dyDescent="0.35">
      <c r="A2242" s="1">
        <v>7780</v>
      </c>
      <c r="B2242" s="1">
        <v>181239</v>
      </c>
      <c r="C2242" s="1">
        <v>46319</v>
      </c>
      <c r="D2242" s="1">
        <v>65</v>
      </c>
      <c r="E2242" s="1">
        <v>1</v>
      </c>
      <c r="F2242" s="1">
        <v>603</v>
      </c>
      <c r="G2242" s="1" t="s">
        <v>12</v>
      </c>
      <c r="H2242" s="2">
        <v>41585.375</v>
      </c>
      <c r="I2242" s="2">
        <v>41590</v>
      </c>
      <c r="J2242" s="1">
        <v>0</v>
      </c>
      <c r="K2242" s="1">
        <v>0</v>
      </c>
      <c r="L2242" s="2">
        <v>41573.852777777778</v>
      </c>
      <c r="M2242" s="1">
        <v>0</v>
      </c>
      <c r="N2242" s="1">
        <f t="shared" ref="N2242:N2305" si="180">WEEKDAY(H2242,2)</f>
        <v>4</v>
      </c>
      <c r="O2242" s="1">
        <f t="shared" ref="O2242:O2305" si="181">HOUR(H2242)</f>
        <v>9</v>
      </c>
      <c r="P2242" s="1">
        <f t="shared" ref="P2242:P2305" si="182">I2242-H2242</f>
        <v>4.625</v>
      </c>
      <c r="Q2242" s="1">
        <f t="shared" ref="Q2242:Q2305" si="183">IF(M2242=1, "",P2242*24)</f>
        <v>111</v>
      </c>
      <c r="R2242" s="1">
        <f t="shared" ref="R2242:R2305" si="184">H2242-L2242</f>
        <v>11.522222222221899</v>
      </c>
    </row>
    <row r="2243" spans="1:18" x14ac:dyDescent="0.35">
      <c r="A2243" s="1">
        <v>7562</v>
      </c>
      <c r="B2243" s="1">
        <v>170304</v>
      </c>
      <c r="C2243" s="1">
        <v>32527</v>
      </c>
      <c r="D2243" s="1">
        <v>90</v>
      </c>
      <c r="E2243" s="1">
        <v>2</v>
      </c>
      <c r="F2243" s="1">
        <v>1026</v>
      </c>
      <c r="G2243" s="1">
        <v>218</v>
      </c>
      <c r="H2243" s="2">
        <v>41528.3125</v>
      </c>
      <c r="I2243" s="2">
        <v>41528.362889999997</v>
      </c>
      <c r="J2243" s="1">
        <v>0</v>
      </c>
      <c r="K2243" s="1">
        <v>0</v>
      </c>
      <c r="L2243" s="2">
        <v>41516.75277777778</v>
      </c>
      <c r="M2243" s="1">
        <v>0</v>
      </c>
      <c r="N2243" s="1">
        <f t="shared" si="180"/>
        <v>3</v>
      </c>
      <c r="O2243" s="1">
        <f t="shared" si="181"/>
        <v>7</v>
      </c>
      <c r="P2243" s="1">
        <f t="shared" si="182"/>
        <v>5.0389999996696133E-2</v>
      </c>
      <c r="Q2243" s="1">
        <f t="shared" si="183"/>
        <v>1.2093599999207072</v>
      </c>
      <c r="R2243" s="1">
        <f t="shared" si="184"/>
        <v>11.559722222220444</v>
      </c>
    </row>
    <row r="2244" spans="1:18" x14ac:dyDescent="0.35">
      <c r="A2244" s="1">
        <v>6841</v>
      </c>
      <c r="B2244" s="1">
        <v>170116</v>
      </c>
      <c r="C2244" s="1">
        <v>33002</v>
      </c>
      <c r="D2244" s="1">
        <v>85</v>
      </c>
      <c r="E2244" s="1">
        <v>2</v>
      </c>
      <c r="F2244" s="1">
        <v>1026</v>
      </c>
      <c r="G2244" s="1">
        <v>611</v>
      </c>
      <c r="H2244" s="2">
        <v>41528.34375</v>
      </c>
      <c r="I2244" s="2">
        <v>41528.387620000001</v>
      </c>
      <c r="J2244" s="1">
        <v>0</v>
      </c>
      <c r="K2244" s="1">
        <v>0</v>
      </c>
      <c r="L2244" s="2">
        <v>41516.684027777781</v>
      </c>
      <c r="M2244" s="1">
        <v>0</v>
      </c>
      <c r="N2244" s="1">
        <f t="shared" si="180"/>
        <v>3</v>
      </c>
      <c r="O2244" s="1">
        <f t="shared" si="181"/>
        <v>8</v>
      </c>
      <c r="P2244" s="1">
        <f t="shared" si="182"/>
        <v>4.387000000133412E-2</v>
      </c>
      <c r="Q2244" s="1">
        <f t="shared" si="183"/>
        <v>1.0528800000320189</v>
      </c>
      <c r="R2244" s="1">
        <f t="shared" si="184"/>
        <v>11.659722222218988</v>
      </c>
    </row>
    <row r="2245" spans="1:18" x14ac:dyDescent="0.35">
      <c r="A2245" s="1">
        <v>7071</v>
      </c>
      <c r="B2245" s="1">
        <v>174085</v>
      </c>
      <c r="C2245" s="1">
        <v>42970</v>
      </c>
      <c r="D2245" s="1">
        <v>24</v>
      </c>
      <c r="E2245" s="1">
        <v>2</v>
      </c>
      <c r="F2245" s="1">
        <v>1096</v>
      </c>
      <c r="G2245" s="1">
        <v>393</v>
      </c>
      <c r="H2245" s="2">
        <v>41546.25</v>
      </c>
      <c r="I2245" s="2">
        <v>41546.300049999998</v>
      </c>
      <c r="J2245" s="1">
        <v>1</v>
      </c>
      <c r="K2245" s="1">
        <v>0</v>
      </c>
      <c r="L2245" s="2">
        <v>41534.542361111111</v>
      </c>
      <c r="M2245" s="1">
        <v>0</v>
      </c>
      <c r="N2245" s="1">
        <f t="shared" si="180"/>
        <v>7</v>
      </c>
      <c r="O2245" s="1">
        <f t="shared" si="181"/>
        <v>6</v>
      </c>
      <c r="P2245" s="1">
        <f t="shared" si="182"/>
        <v>5.0049999998009298E-2</v>
      </c>
      <c r="Q2245" s="1">
        <f t="shared" si="183"/>
        <v>1.2011999999522232</v>
      </c>
      <c r="R2245" s="1">
        <f t="shared" si="184"/>
        <v>11.707638888889051</v>
      </c>
    </row>
    <row r="2246" spans="1:18" x14ac:dyDescent="0.35">
      <c r="A2246" s="1">
        <v>7345</v>
      </c>
      <c r="B2246" s="1">
        <v>182273</v>
      </c>
      <c r="C2246" s="1">
        <v>38538</v>
      </c>
      <c r="D2246" s="1">
        <v>12</v>
      </c>
      <c r="E2246" s="1">
        <v>2</v>
      </c>
      <c r="F2246" s="1">
        <v>1373</v>
      </c>
      <c r="G2246" s="1">
        <v>1216</v>
      </c>
      <c r="H2246" s="2">
        <v>41590.333333333336</v>
      </c>
      <c r="I2246" s="2">
        <v>41590.371090000001</v>
      </c>
      <c r="J2246" s="1">
        <v>0</v>
      </c>
      <c r="K2246" s="1">
        <v>0</v>
      </c>
      <c r="L2246" s="2">
        <v>41578.453472222223</v>
      </c>
      <c r="M2246" s="1">
        <v>0</v>
      </c>
      <c r="N2246" s="1">
        <f t="shared" si="180"/>
        <v>2</v>
      </c>
      <c r="O2246" s="1">
        <f t="shared" si="181"/>
        <v>8</v>
      </c>
      <c r="P2246" s="1">
        <f t="shared" si="182"/>
        <v>3.7756666664790828E-2</v>
      </c>
      <c r="Q2246" s="1">
        <f t="shared" si="183"/>
        <v>0.90615999995497987</v>
      </c>
      <c r="R2246" s="1">
        <f t="shared" si="184"/>
        <v>11.879861111112405</v>
      </c>
    </row>
    <row r="2247" spans="1:18" x14ac:dyDescent="0.35">
      <c r="A2247" s="1">
        <v>6163</v>
      </c>
      <c r="B2247" s="1">
        <v>180335</v>
      </c>
      <c r="C2247" s="1">
        <v>41249</v>
      </c>
      <c r="D2247" s="1">
        <v>12</v>
      </c>
      <c r="E2247" s="1">
        <v>2</v>
      </c>
      <c r="F2247" s="1">
        <v>128</v>
      </c>
      <c r="G2247" s="1">
        <v>393</v>
      </c>
      <c r="H2247" s="2">
        <v>41580.65625</v>
      </c>
      <c r="I2247" s="2">
        <v>41580.678520000001</v>
      </c>
      <c r="J2247" s="1">
        <v>0</v>
      </c>
      <c r="K2247" s="1">
        <v>1</v>
      </c>
      <c r="L2247" s="2">
        <v>41568.655555555553</v>
      </c>
      <c r="M2247" s="1">
        <v>0</v>
      </c>
      <c r="N2247" s="1">
        <f t="shared" si="180"/>
        <v>6</v>
      </c>
      <c r="O2247" s="1">
        <f t="shared" si="181"/>
        <v>15</v>
      </c>
      <c r="P2247" s="1">
        <f t="shared" si="182"/>
        <v>2.2270000001299195E-2</v>
      </c>
      <c r="Q2247" s="1">
        <f t="shared" si="183"/>
        <v>0.53448000003118068</v>
      </c>
      <c r="R2247" s="1">
        <f t="shared" si="184"/>
        <v>12.000694444446708</v>
      </c>
    </row>
    <row r="2248" spans="1:18" x14ac:dyDescent="0.35">
      <c r="A2248" s="1">
        <v>7510</v>
      </c>
      <c r="B2248" s="1">
        <v>185185</v>
      </c>
      <c r="C2248" s="1">
        <v>37973</v>
      </c>
      <c r="D2248" s="1">
        <v>12</v>
      </c>
      <c r="E2248" s="1">
        <v>2</v>
      </c>
      <c r="F2248" s="1">
        <v>693</v>
      </c>
      <c r="G2248" s="1">
        <v>1237</v>
      </c>
      <c r="H2248" s="2">
        <v>41609.479166666664</v>
      </c>
      <c r="I2248" s="2">
        <v>41609.502289999997</v>
      </c>
      <c r="J2248" s="1">
        <v>1</v>
      </c>
      <c r="K2248" s="1">
        <v>0</v>
      </c>
      <c r="L2248" s="2">
        <v>41597.388194444444</v>
      </c>
      <c r="M2248" s="1">
        <v>0</v>
      </c>
      <c r="N2248" s="1">
        <f t="shared" si="180"/>
        <v>7</v>
      </c>
      <c r="O2248" s="1">
        <f t="shared" si="181"/>
        <v>11</v>
      </c>
      <c r="P2248" s="1">
        <f t="shared" si="182"/>
        <v>2.3123333332478069E-2</v>
      </c>
      <c r="Q2248" s="1">
        <f t="shared" si="183"/>
        <v>0.55495999997947365</v>
      </c>
      <c r="R2248" s="1">
        <f t="shared" si="184"/>
        <v>12.090972222220444</v>
      </c>
    </row>
    <row r="2249" spans="1:18" x14ac:dyDescent="0.35">
      <c r="A2249" s="1">
        <v>6852</v>
      </c>
      <c r="B2249" s="1">
        <v>158872</v>
      </c>
      <c r="C2249" s="1">
        <v>33002</v>
      </c>
      <c r="D2249" s="1">
        <v>12</v>
      </c>
      <c r="E2249" s="1">
        <v>2</v>
      </c>
      <c r="F2249" s="1">
        <v>611</v>
      </c>
      <c r="G2249" s="1">
        <v>1026</v>
      </c>
      <c r="H2249" s="2">
        <v>41473.739583333336</v>
      </c>
      <c r="I2249" s="2">
        <v>41473.791060000003</v>
      </c>
      <c r="J2249" s="1">
        <v>0</v>
      </c>
      <c r="K2249" s="1">
        <v>0</v>
      </c>
      <c r="L2249" s="2">
        <v>41461.488888888889</v>
      </c>
      <c r="M2249" s="1">
        <v>0</v>
      </c>
      <c r="N2249" s="1">
        <f t="shared" si="180"/>
        <v>4</v>
      </c>
      <c r="O2249" s="1">
        <f t="shared" si="181"/>
        <v>17</v>
      </c>
      <c r="P2249" s="1">
        <f t="shared" si="182"/>
        <v>5.1476666667440441E-2</v>
      </c>
      <c r="Q2249" s="1">
        <f t="shared" si="183"/>
        <v>1.2354400000185706</v>
      </c>
      <c r="R2249" s="1">
        <f t="shared" si="184"/>
        <v>12.250694444446708</v>
      </c>
    </row>
    <row r="2250" spans="1:18" x14ac:dyDescent="0.35">
      <c r="A2250" s="1">
        <v>7263</v>
      </c>
      <c r="B2250" s="1">
        <v>170117</v>
      </c>
      <c r="C2250" s="1">
        <v>33002</v>
      </c>
      <c r="D2250" s="1">
        <v>12</v>
      </c>
      <c r="E2250" s="1">
        <v>2</v>
      </c>
      <c r="F2250" s="1">
        <v>1026</v>
      </c>
      <c r="G2250" s="1">
        <v>611</v>
      </c>
      <c r="H2250" s="2">
        <v>41529.34375</v>
      </c>
      <c r="I2250" s="2">
        <v>41529.392509999998</v>
      </c>
      <c r="J2250" s="1">
        <v>0</v>
      </c>
      <c r="K2250" s="1">
        <v>0</v>
      </c>
      <c r="L2250" s="2">
        <v>41516.684027777781</v>
      </c>
      <c r="M2250" s="1">
        <v>0</v>
      </c>
      <c r="N2250" s="1">
        <f t="shared" si="180"/>
        <v>4</v>
      </c>
      <c r="O2250" s="1">
        <f t="shared" si="181"/>
        <v>8</v>
      </c>
      <c r="P2250" s="1">
        <f t="shared" si="182"/>
        <v>4.875999999785563E-2</v>
      </c>
      <c r="Q2250" s="1">
        <f t="shared" si="183"/>
        <v>1.1702399999485351</v>
      </c>
      <c r="R2250" s="1">
        <f t="shared" si="184"/>
        <v>12.659722222218988</v>
      </c>
    </row>
    <row r="2251" spans="1:18" x14ac:dyDescent="0.35">
      <c r="A2251" s="1">
        <v>6230</v>
      </c>
      <c r="B2251" s="1">
        <v>174116</v>
      </c>
      <c r="C2251" s="1">
        <v>1495</v>
      </c>
      <c r="D2251" s="1">
        <v>12</v>
      </c>
      <c r="E2251" s="1">
        <v>2</v>
      </c>
      <c r="F2251" s="1">
        <v>1084</v>
      </c>
      <c r="G2251" s="1">
        <v>1071</v>
      </c>
      <c r="H2251" s="2">
        <v>41547.333333333336</v>
      </c>
      <c r="I2251" s="2">
        <v>41547.385280000002</v>
      </c>
      <c r="J2251" s="1">
        <v>0</v>
      </c>
      <c r="K2251" s="1">
        <v>0</v>
      </c>
      <c r="L2251" s="2">
        <v>41534.644444444442</v>
      </c>
      <c r="M2251" s="1">
        <v>0</v>
      </c>
      <c r="N2251" s="1">
        <f t="shared" si="180"/>
        <v>1</v>
      </c>
      <c r="O2251" s="1">
        <f t="shared" si="181"/>
        <v>8</v>
      </c>
      <c r="P2251" s="1">
        <f t="shared" si="182"/>
        <v>5.1946666666481178E-2</v>
      </c>
      <c r="Q2251" s="1">
        <f t="shared" si="183"/>
        <v>1.2467199999955483</v>
      </c>
      <c r="R2251" s="1">
        <f t="shared" si="184"/>
        <v>12.688888888893416</v>
      </c>
    </row>
    <row r="2252" spans="1:18" x14ac:dyDescent="0.35">
      <c r="A2252" s="1">
        <v>6877</v>
      </c>
      <c r="B2252" s="1">
        <v>160892</v>
      </c>
      <c r="C2252" s="1">
        <v>36717</v>
      </c>
      <c r="D2252" s="1">
        <v>12</v>
      </c>
      <c r="E2252" s="1">
        <v>2</v>
      </c>
      <c r="F2252" s="1">
        <v>292</v>
      </c>
      <c r="G2252" s="1">
        <v>167</v>
      </c>
      <c r="H2252" s="2">
        <v>41484.354166666664</v>
      </c>
      <c r="I2252" s="2">
        <v>41484.404029999998</v>
      </c>
      <c r="J2252" s="1">
        <v>0</v>
      </c>
      <c r="K2252" s="1">
        <v>0</v>
      </c>
      <c r="L2252" s="2">
        <v>41471.440972222219</v>
      </c>
      <c r="M2252" s="1">
        <v>0</v>
      </c>
      <c r="N2252" s="1">
        <f t="shared" si="180"/>
        <v>1</v>
      </c>
      <c r="O2252" s="1">
        <f t="shared" si="181"/>
        <v>8</v>
      </c>
      <c r="P2252" s="1">
        <f t="shared" si="182"/>
        <v>4.9863333333632909E-2</v>
      </c>
      <c r="Q2252" s="1">
        <f t="shared" si="183"/>
        <v>1.1967200000071898</v>
      </c>
      <c r="R2252" s="1">
        <f t="shared" si="184"/>
        <v>12.913194444445253</v>
      </c>
    </row>
    <row r="2253" spans="1:18" x14ac:dyDescent="0.35">
      <c r="A2253" s="1">
        <v>6271</v>
      </c>
      <c r="B2253" s="1">
        <v>170276</v>
      </c>
      <c r="C2253" s="1">
        <v>27458</v>
      </c>
      <c r="D2253" s="1">
        <v>12</v>
      </c>
      <c r="E2253" s="1">
        <v>2</v>
      </c>
      <c r="F2253" s="1">
        <v>1285</v>
      </c>
      <c r="G2253" s="1">
        <v>1330</v>
      </c>
      <c r="H2253" s="2">
        <v>41529.708333333336</v>
      </c>
      <c r="I2253" s="2">
        <v>41529.72726</v>
      </c>
      <c r="J2253" s="1">
        <v>0</v>
      </c>
      <c r="K2253" s="1">
        <v>0</v>
      </c>
      <c r="L2253" s="2">
        <v>41516.746527777781</v>
      </c>
      <c r="M2253" s="1">
        <v>0</v>
      </c>
      <c r="N2253" s="1">
        <f t="shared" si="180"/>
        <v>4</v>
      </c>
      <c r="O2253" s="1">
        <f t="shared" si="181"/>
        <v>17</v>
      </c>
      <c r="P2253" s="1">
        <f t="shared" si="182"/>
        <v>1.8926666663901415E-2</v>
      </c>
      <c r="Q2253" s="1">
        <f t="shared" si="183"/>
        <v>0.45423999993363395</v>
      </c>
      <c r="R2253" s="1">
        <f t="shared" si="184"/>
        <v>12.961805555554747</v>
      </c>
    </row>
    <row r="2254" spans="1:18" x14ac:dyDescent="0.35">
      <c r="A2254" s="1">
        <v>5789</v>
      </c>
      <c r="B2254" s="1">
        <v>175893</v>
      </c>
      <c r="C2254" s="1">
        <v>38538</v>
      </c>
      <c r="D2254" s="1">
        <v>90</v>
      </c>
      <c r="E2254" s="1">
        <v>2</v>
      </c>
      <c r="F2254" s="1">
        <v>1216</v>
      </c>
      <c r="G2254" s="1">
        <v>1373</v>
      </c>
      <c r="H2254" s="2">
        <v>41557.75</v>
      </c>
      <c r="I2254" s="2">
        <v>41557.811179999997</v>
      </c>
      <c r="J2254" s="1">
        <v>0</v>
      </c>
      <c r="K2254" s="1">
        <v>0</v>
      </c>
      <c r="L2254" s="2">
        <v>41544.695138888892</v>
      </c>
      <c r="M2254" s="1">
        <v>0</v>
      </c>
      <c r="N2254" s="1">
        <f t="shared" si="180"/>
        <v>4</v>
      </c>
      <c r="O2254" s="1">
        <f t="shared" si="181"/>
        <v>18</v>
      </c>
      <c r="P2254" s="1">
        <f t="shared" si="182"/>
        <v>6.1179999996966217E-2</v>
      </c>
      <c r="Q2254" s="1">
        <f t="shared" si="183"/>
        <v>1.4683199999271892</v>
      </c>
      <c r="R2254" s="1">
        <f t="shared" si="184"/>
        <v>13.054861111108039</v>
      </c>
    </row>
    <row r="2255" spans="1:18" x14ac:dyDescent="0.35">
      <c r="A2255" s="1">
        <v>7016</v>
      </c>
      <c r="B2255" s="1">
        <v>164677</v>
      </c>
      <c r="C2255" s="1">
        <v>38361</v>
      </c>
      <c r="D2255" s="1">
        <v>89</v>
      </c>
      <c r="E2255" s="1">
        <v>2</v>
      </c>
      <c r="F2255" s="1">
        <v>142</v>
      </c>
      <c r="G2255" s="1">
        <v>393</v>
      </c>
      <c r="H2255" s="2">
        <v>41503.15625</v>
      </c>
      <c r="I2255" s="2">
        <v>41503.210420000003</v>
      </c>
      <c r="J2255" s="1">
        <v>0</v>
      </c>
      <c r="K2255" s="1">
        <v>0</v>
      </c>
      <c r="L2255" s="2">
        <v>41489.930555555555</v>
      </c>
      <c r="M2255" s="1">
        <v>0</v>
      </c>
      <c r="N2255" s="1">
        <f t="shared" si="180"/>
        <v>6</v>
      </c>
      <c r="O2255" s="1">
        <f t="shared" si="181"/>
        <v>3</v>
      </c>
      <c r="P2255" s="1">
        <f t="shared" si="182"/>
        <v>5.4170000003068708E-2</v>
      </c>
      <c r="Q2255" s="1">
        <f t="shared" si="183"/>
        <v>1.300080000073649</v>
      </c>
      <c r="R2255" s="1">
        <f t="shared" si="184"/>
        <v>13.225694444445253</v>
      </c>
    </row>
    <row r="2256" spans="1:18" x14ac:dyDescent="0.35">
      <c r="A2256" s="1">
        <v>6402</v>
      </c>
      <c r="B2256" s="1">
        <v>182243</v>
      </c>
      <c r="C2256" s="1">
        <v>34972</v>
      </c>
      <c r="D2256" s="1">
        <v>12</v>
      </c>
      <c r="E2256" s="1">
        <v>2</v>
      </c>
      <c r="F2256" s="1">
        <v>949</v>
      </c>
      <c r="G2256" s="1">
        <v>1041</v>
      </c>
      <c r="H2256" s="2">
        <v>41591.760416666664</v>
      </c>
      <c r="I2256" s="2">
        <v>41591.79722</v>
      </c>
      <c r="J2256" s="1">
        <v>0</v>
      </c>
      <c r="K2256" s="1">
        <v>0</v>
      </c>
      <c r="L2256" s="2">
        <v>41578.438194444447</v>
      </c>
      <c r="M2256" s="1">
        <v>0</v>
      </c>
      <c r="N2256" s="1">
        <f t="shared" si="180"/>
        <v>3</v>
      </c>
      <c r="O2256" s="1">
        <f t="shared" si="181"/>
        <v>18</v>
      </c>
      <c r="P2256" s="1">
        <f t="shared" si="182"/>
        <v>3.6803333336138166E-2</v>
      </c>
      <c r="Q2256" s="1">
        <f t="shared" si="183"/>
        <v>0.883280000067316</v>
      </c>
      <c r="R2256" s="1">
        <f t="shared" si="184"/>
        <v>13.322222222217533</v>
      </c>
    </row>
    <row r="2257" spans="1:18" x14ac:dyDescent="0.35">
      <c r="A2257" s="1">
        <v>5805</v>
      </c>
      <c r="B2257" s="1">
        <v>170255</v>
      </c>
      <c r="C2257" s="1">
        <v>27458</v>
      </c>
      <c r="D2257" s="1">
        <v>12</v>
      </c>
      <c r="E2257" s="1">
        <v>2</v>
      </c>
      <c r="F2257" s="1">
        <v>1330</v>
      </c>
      <c r="G2257" s="1">
        <v>1285</v>
      </c>
      <c r="H2257" s="2">
        <v>41530.385416666664</v>
      </c>
      <c r="I2257" s="2">
        <v>41530.414620000003</v>
      </c>
      <c r="J2257" s="1">
        <v>0</v>
      </c>
      <c r="K2257" s="1">
        <v>0</v>
      </c>
      <c r="L2257" s="2">
        <v>41516.745833333334</v>
      </c>
      <c r="M2257" s="1">
        <v>0</v>
      </c>
      <c r="N2257" s="1">
        <f t="shared" si="180"/>
        <v>5</v>
      </c>
      <c r="O2257" s="1">
        <f t="shared" si="181"/>
        <v>9</v>
      </c>
      <c r="P2257" s="1">
        <f t="shared" si="182"/>
        <v>2.9203333338955417E-2</v>
      </c>
      <c r="Q2257" s="1">
        <f t="shared" si="183"/>
        <v>0.70088000013493001</v>
      </c>
      <c r="R2257" s="1">
        <f t="shared" si="184"/>
        <v>13.639583333329938</v>
      </c>
    </row>
    <row r="2258" spans="1:18" x14ac:dyDescent="0.35">
      <c r="A2258" s="1">
        <v>7650</v>
      </c>
      <c r="B2258" s="1">
        <v>178029</v>
      </c>
      <c r="C2258" s="1">
        <v>41670</v>
      </c>
      <c r="D2258" s="1">
        <v>12</v>
      </c>
      <c r="E2258" s="1">
        <v>2</v>
      </c>
      <c r="F2258" s="1">
        <v>502</v>
      </c>
      <c r="G2258" s="1">
        <v>344</v>
      </c>
      <c r="H2258" s="2">
        <v>41570.270833333336</v>
      </c>
      <c r="I2258" s="2">
        <v>41570.310720000001</v>
      </c>
      <c r="J2258" s="1">
        <v>0</v>
      </c>
      <c r="K2258" s="1">
        <v>0</v>
      </c>
      <c r="L2258" s="2">
        <v>41556.421527777777</v>
      </c>
      <c r="M2258" s="1">
        <v>0</v>
      </c>
      <c r="N2258" s="1">
        <f t="shared" si="180"/>
        <v>3</v>
      </c>
      <c r="O2258" s="1">
        <f t="shared" si="181"/>
        <v>6</v>
      </c>
      <c r="P2258" s="1">
        <f t="shared" si="182"/>
        <v>3.9886666665552184E-2</v>
      </c>
      <c r="Q2258" s="1">
        <f t="shared" si="183"/>
        <v>0.95727999997325242</v>
      </c>
      <c r="R2258" s="1">
        <f t="shared" si="184"/>
        <v>13.849305555559113</v>
      </c>
    </row>
    <row r="2259" spans="1:18" x14ac:dyDescent="0.35">
      <c r="A2259" s="1">
        <v>5758</v>
      </c>
      <c r="B2259" s="1">
        <v>164264</v>
      </c>
      <c r="C2259" s="1">
        <v>27458</v>
      </c>
      <c r="D2259" s="1">
        <v>12</v>
      </c>
      <c r="E2259" s="1">
        <v>2</v>
      </c>
      <c r="F2259" s="1">
        <v>1330</v>
      </c>
      <c r="G2259" s="1">
        <v>1285</v>
      </c>
      <c r="H2259" s="2">
        <v>41502.385416666664</v>
      </c>
      <c r="I2259" s="2">
        <v>41502.434439999997</v>
      </c>
      <c r="J2259" s="1">
        <v>0</v>
      </c>
      <c r="K2259" s="1">
        <v>0</v>
      </c>
      <c r="L2259" s="2">
        <v>41488.446527777778</v>
      </c>
      <c r="M2259" s="1">
        <v>0</v>
      </c>
      <c r="N2259" s="1">
        <f t="shared" si="180"/>
        <v>5</v>
      </c>
      <c r="O2259" s="1">
        <f t="shared" si="181"/>
        <v>9</v>
      </c>
      <c r="P2259" s="1">
        <f t="shared" si="182"/>
        <v>4.9023333333025221E-2</v>
      </c>
      <c r="Q2259" s="1">
        <f t="shared" si="183"/>
        <v>1.1765599999926053</v>
      </c>
      <c r="R2259" s="1">
        <f t="shared" si="184"/>
        <v>13.93888888888614</v>
      </c>
    </row>
    <row r="2260" spans="1:18" x14ac:dyDescent="0.35">
      <c r="A2260" s="1">
        <v>7311</v>
      </c>
      <c r="B2260" s="1">
        <v>179556</v>
      </c>
      <c r="C2260" s="1">
        <v>44489</v>
      </c>
      <c r="D2260" s="1">
        <v>12</v>
      </c>
      <c r="E2260" s="1">
        <v>2</v>
      </c>
      <c r="F2260" s="1">
        <v>330</v>
      </c>
      <c r="G2260" s="1">
        <v>83</v>
      </c>
      <c r="H2260" s="2">
        <v>41578.677083333336</v>
      </c>
      <c r="I2260" s="2">
        <v>41578.721859999998</v>
      </c>
      <c r="J2260" s="1">
        <v>0</v>
      </c>
      <c r="K2260" s="1">
        <v>0</v>
      </c>
      <c r="L2260" s="2">
        <v>41564.618750000001</v>
      </c>
      <c r="M2260" s="1">
        <v>0</v>
      </c>
      <c r="N2260" s="1">
        <f t="shared" si="180"/>
        <v>4</v>
      </c>
      <c r="O2260" s="1">
        <f t="shared" si="181"/>
        <v>16</v>
      </c>
      <c r="P2260" s="1">
        <f t="shared" si="182"/>
        <v>4.4776666662073694E-2</v>
      </c>
      <c r="Q2260" s="1">
        <f t="shared" si="183"/>
        <v>1.0746399998897687</v>
      </c>
      <c r="R2260" s="1">
        <f t="shared" si="184"/>
        <v>14.058333333334303</v>
      </c>
    </row>
    <row r="2261" spans="1:18" x14ac:dyDescent="0.35">
      <c r="A2261" s="1">
        <v>6797</v>
      </c>
      <c r="B2261" s="1">
        <v>163854</v>
      </c>
      <c r="C2261" s="1">
        <v>34972</v>
      </c>
      <c r="D2261" s="1">
        <v>12</v>
      </c>
      <c r="E2261" s="1">
        <v>2</v>
      </c>
      <c r="F2261" s="1">
        <v>1041</v>
      </c>
      <c r="G2261" s="1">
        <v>949</v>
      </c>
      <c r="H2261" s="2">
        <v>41501.395833333336</v>
      </c>
      <c r="I2261" s="2">
        <v>41501.434630000003</v>
      </c>
      <c r="J2261" s="1">
        <v>0</v>
      </c>
      <c r="K2261" s="1">
        <v>0</v>
      </c>
      <c r="L2261" s="2">
        <v>41487.304861111108</v>
      </c>
      <c r="M2261" s="1">
        <v>0</v>
      </c>
      <c r="N2261" s="1">
        <f t="shared" si="180"/>
        <v>4</v>
      </c>
      <c r="O2261" s="1">
        <f t="shared" si="181"/>
        <v>9</v>
      </c>
      <c r="P2261" s="1">
        <f t="shared" si="182"/>
        <v>3.8796666667622048E-2</v>
      </c>
      <c r="Q2261" s="1">
        <f t="shared" si="183"/>
        <v>0.93112000002292916</v>
      </c>
      <c r="R2261" s="1">
        <f t="shared" si="184"/>
        <v>14.09097222222772</v>
      </c>
    </row>
    <row r="2262" spans="1:18" x14ac:dyDescent="0.35">
      <c r="A2262" s="1">
        <v>6526</v>
      </c>
      <c r="B2262" s="1">
        <v>175841</v>
      </c>
      <c r="C2262" s="1">
        <v>25286</v>
      </c>
      <c r="D2262" s="1">
        <v>90</v>
      </c>
      <c r="E2262" s="1">
        <v>2</v>
      </c>
      <c r="F2262" s="1">
        <v>1069</v>
      </c>
      <c r="G2262" s="1">
        <v>187</v>
      </c>
      <c r="H2262" s="2">
        <v>41558.75</v>
      </c>
      <c r="I2262" s="2">
        <v>41558.865449999998</v>
      </c>
      <c r="J2262" s="1">
        <v>0</v>
      </c>
      <c r="K2262" s="1">
        <v>0</v>
      </c>
      <c r="L2262" s="2">
        <v>41544.647916666669</v>
      </c>
      <c r="M2262" s="1">
        <v>0</v>
      </c>
      <c r="N2262" s="1">
        <f t="shared" si="180"/>
        <v>5</v>
      </c>
      <c r="O2262" s="1">
        <f t="shared" si="181"/>
        <v>18</v>
      </c>
      <c r="P2262" s="1">
        <f t="shared" si="182"/>
        <v>0.11544999999750871</v>
      </c>
      <c r="Q2262" s="1">
        <f t="shared" si="183"/>
        <v>2.7707999999402091</v>
      </c>
      <c r="R2262" s="1">
        <f t="shared" si="184"/>
        <v>14.102083333331393</v>
      </c>
    </row>
    <row r="2263" spans="1:18" x14ac:dyDescent="0.35">
      <c r="A2263" s="1">
        <v>6584</v>
      </c>
      <c r="B2263" s="1">
        <v>182199</v>
      </c>
      <c r="C2263" s="1">
        <v>27458</v>
      </c>
      <c r="D2263" s="1">
        <v>12</v>
      </c>
      <c r="E2263" s="1">
        <v>2</v>
      </c>
      <c r="F2263" s="1">
        <v>1285</v>
      </c>
      <c r="G2263" s="1">
        <v>61</v>
      </c>
      <c r="H2263" s="2">
        <v>41592.645833333336</v>
      </c>
      <c r="I2263" s="2">
        <v>41592.677519999997</v>
      </c>
      <c r="J2263" s="1">
        <v>0</v>
      </c>
      <c r="K2263" s="1">
        <v>0</v>
      </c>
      <c r="L2263" s="2">
        <v>41578.430555555555</v>
      </c>
      <c r="M2263" s="1">
        <v>0</v>
      </c>
      <c r="N2263" s="1">
        <f t="shared" si="180"/>
        <v>4</v>
      </c>
      <c r="O2263" s="1">
        <f t="shared" si="181"/>
        <v>15</v>
      </c>
      <c r="P2263" s="1">
        <f t="shared" si="182"/>
        <v>3.1686666661698837E-2</v>
      </c>
      <c r="Q2263" s="1">
        <f t="shared" si="183"/>
        <v>0.76047999988077208</v>
      </c>
      <c r="R2263" s="1">
        <f t="shared" si="184"/>
        <v>14.215277777781012</v>
      </c>
    </row>
    <row r="2264" spans="1:18" x14ac:dyDescent="0.35">
      <c r="A2264" s="1">
        <v>6009</v>
      </c>
      <c r="B2264" s="1">
        <v>164238</v>
      </c>
      <c r="C2264" s="1">
        <v>27458</v>
      </c>
      <c r="D2264" s="1">
        <v>12</v>
      </c>
      <c r="E2264" s="1">
        <v>2</v>
      </c>
      <c r="F2264" s="1">
        <v>1285</v>
      </c>
      <c r="G2264" s="1">
        <v>1330</v>
      </c>
      <c r="H2264" s="2">
        <v>41502.708333333336</v>
      </c>
      <c r="I2264" s="2">
        <v>41502.726620000001</v>
      </c>
      <c r="J2264" s="1">
        <v>0</v>
      </c>
      <c r="K2264" s="1">
        <v>0</v>
      </c>
      <c r="L2264" s="2">
        <v>41488.440972222219</v>
      </c>
      <c r="M2264" s="1">
        <v>0</v>
      </c>
      <c r="N2264" s="1">
        <f t="shared" si="180"/>
        <v>5</v>
      </c>
      <c r="O2264" s="1">
        <f t="shared" si="181"/>
        <v>17</v>
      </c>
      <c r="P2264" s="1">
        <f t="shared" si="182"/>
        <v>1.8286666665517259E-2</v>
      </c>
      <c r="Q2264" s="1">
        <f t="shared" si="183"/>
        <v>0.43887999997241423</v>
      </c>
      <c r="R2264" s="1">
        <f t="shared" si="184"/>
        <v>14.26736111111677</v>
      </c>
    </row>
    <row r="2265" spans="1:18" x14ac:dyDescent="0.35">
      <c r="A2265" s="1">
        <v>7434</v>
      </c>
      <c r="B2265" s="1">
        <v>182422</v>
      </c>
      <c r="C2265" s="1">
        <v>44232</v>
      </c>
      <c r="D2265" s="1">
        <v>12</v>
      </c>
      <c r="E2265" s="1">
        <v>2</v>
      </c>
      <c r="F2265" s="1">
        <v>293</v>
      </c>
      <c r="G2265" s="1">
        <v>502</v>
      </c>
      <c r="H2265" s="2">
        <v>41592.979166666664</v>
      </c>
      <c r="I2265" s="2">
        <v>41593.009899999997</v>
      </c>
      <c r="J2265" s="1">
        <v>0</v>
      </c>
      <c r="K2265" s="1">
        <v>0</v>
      </c>
      <c r="L2265" s="2">
        <v>41578.511805555558</v>
      </c>
      <c r="M2265" s="1">
        <v>0</v>
      </c>
      <c r="N2265" s="1">
        <f t="shared" si="180"/>
        <v>4</v>
      </c>
      <c r="O2265" s="1">
        <f t="shared" si="181"/>
        <v>23</v>
      </c>
      <c r="P2265" s="1">
        <f t="shared" si="182"/>
        <v>3.0733333333046176E-2</v>
      </c>
      <c r="Q2265" s="1">
        <f t="shared" si="183"/>
        <v>0.73759999999310821</v>
      </c>
      <c r="R2265" s="1">
        <f t="shared" si="184"/>
        <v>14.467361111106584</v>
      </c>
    </row>
    <row r="2266" spans="1:18" x14ac:dyDescent="0.35">
      <c r="A2266" s="1">
        <v>7568</v>
      </c>
      <c r="B2266" s="1">
        <v>177001</v>
      </c>
      <c r="C2266" s="1">
        <v>43966</v>
      </c>
      <c r="D2266" s="1">
        <v>12</v>
      </c>
      <c r="E2266" s="1">
        <v>3</v>
      </c>
      <c r="F2266" s="1">
        <v>836</v>
      </c>
      <c r="G2266" s="1" t="s">
        <v>12</v>
      </c>
      <c r="H2266" s="2">
        <v>41565.427083333336</v>
      </c>
      <c r="I2266" s="2">
        <v>41565.635419999999</v>
      </c>
      <c r="J2266" s="1">
        <v>0</v>
      </c>
      <c r="K2266" s="1">
        <v>0</v>
      </c>
      <c r="L2266" s="2">
        <v>41550.592361111114</v>
      </c>
      <c r="M2266" s="1">
        <v>0</v>
      </c>
      <c r="N2266" s="1">
        <f t="shared" si="180"/>
        <v>5</v>
      </c>
      <c r="O2266" s="1">
        <f t="shared" si="181"/>
        <v>10</v>
      </c>
      <c r="P2266" s="1">
        <f t="shared" si="182"/>
        <v>0.20833666666294448</v>
      </c>
      <c r="Q2266" s="1">
        <f t="shared" si="183"/>
        <v>5.0000799999106675</v>
      </c>
      <c r="R2266" s="1">
        <f t="shared" si="184"/>
        <v>14.834722222221899</v>
      </c>
    </row>
    <row r="2267" spans="1:18" x14ac:dyDescent="0.35">
      <c r="A2267" s="1">
        <v>5437</v>
      </c>
      <c r="B2267" s="1">
        <v>182224</v>
      </c>
      <c r="C2267" s="1">
        <v>34972</v>
      </c>
      <c r="D2267" s="1">
        <v>12</v>
      </c>
      <c r="E2267" s="1">
        <v>2</v>
      </c>
      <c r="F2267" s="1">
        <v>1041</v>
      </c>
      <c r="G2267" s="1">
        <v>949</v>
      </c>
      <c r="H2267" s="2">
        <v>41593.395833333336</v>
      </c>
      <c r="I2267" s="2">
        <v>41593.434630000003</v>
      </c>
      <c r="J2267" s="1">
        <v>0</v>
      </c>
      <c r="K2267" s="1">
        <v>0</v>
      </c>
      <c r="L2267" s="2">
        <v>41578.4375</v>
      </c>
      <c r="M2267" s="1">
        <v>0</v>
      </c>
      <c r="N2267" s="1">
        <f t="shared" si="180"/>
        <v>5</v>
      </c>
      <c r="O2267" s="1">
        <f t="shared" si="181"/>
        <v>9</v>
      </c>
      <c r="P2267" s="1">
        <f t="shared" si="182"/>
        <v>3.8796666667622048E-2</v>
      </c>
      <c r="Q2267" s="1">
        <f t="shared" si="183"/>
        <v>0.93112000002292916</v>
      </c>
      <c r="R2267" s="1">
        <f t="shared" si="184"/>
        <v>14.958333333335759</v>
      </c>
    </row>
    <row r="2268" spans="1:18" x14ac:dyDescent="0.35">
      <c r="A2268" s="1">
        <v>7343</v>
      </c>
      <c r="B2268" s="1">
        <v>182318</v>
      </c>
      <c r="C2268" s="1">
        <v>41670</v>
      </c>
      <c r="D2268" s="1">
        <v>12</v>
      </c>
      <c r="E2268" s="1">
        <v>2</v>
      </c>
      <c r="F2268" s="1">
        <v>502</v>
      </c>
      <c r="G2268" s="1">
        <v>344</v>
      </c>
      <c r="H2268" s="2">
        <v>41594.270833333336</v>
      </c>
      <c r="I2268" s="2">
        <v>41594.310720000001</v>
      </c>
      <c r="J2268" s="1">
        <v>0</v>
      </c>
      <c r="K2268" s="1">
        <v>0</v>
      </c>
      <c r="L2268" s="2">
        <v>41578.47152777778</v>
      </c>
      <c r="M2268" s="1">
        <v>0</v>
      </c>
      <c r="N2268" s="1">
        <f t="shared" si="180"/>
        <v>6</v>
      </c>
      <c r="O2268" s="1">
        <f t="shared" si="181"/>
        <v>6</v>
      </c>
      <c r="P2268" s="1">
        <f t="shared" si="182"/>
        <v>3.9886666665552184E-2</v>
      </c>
      <c r="Q2268" s="1">
        <f t="shared" si="183"/>
        <v>0.95727999997325242</v>
      </c>
      <c r="R2268" s="1">
        <f t="shared" si="184"/>
        <v>15.799305555556202</v>
      </c>
    </row>
    <row r="2269" spans="1:18" x14ac:dyDescent="0.35">
      <c r="A2269" s="1">
        <v>6705</v>
      </c>
      <c r="B2269" s="1">
        <v>160898</v>
      </c>
      <c r="C2269" s="1">
        <v>36717</v>
      </c>
      <c r="D2269" s="1">
        <v>12</v>
      </c>
      <c r="E2269" s="1">
        <v>2</v>
      </c>
      <c r="F2269" s="1">
        <v>292</v>
      </c>
      <c r="G2269" s="1">
        <v>167</v>
      </c>
      <c r="H2269" s="2">
        <v>41487.354166666664</v>
      </c>
      <c r="I2269" s="2">
        <v>41487.404029999998</v>
      </c>
      <c r="J2269" s="1">
        <v>0</v>
      </c>
      <c r="K2269" s="1">
        <v>0</v>
      </c>
      <c r="L2269" s="2">
        <v>41471.447222222225</v>
      </c>
      <c r="M2269" s="1">
        <v>0</v>
      </c>
      <c r="N2269" s="1">
        <f t="shared" si="180"/>
        <v>4</v>
      </c>
      <c r="O2269" s="1">
        <f t="shared" si="181"/>
        <v>8</v>
      </c>
      <c r="P2269" s="1">
        <f t="shared" si="182"/>
        <v>4.9863333333632909E-2</v>
      </c>
      <c r="Q2269" s="1">
        <f t="shared" si="183"/>
        <v>1.1967200000071898</v>
      </c>
      <c r="R2269" s="1">
        <f t="shared" si="184"/>
        <v>15.906944444439432</v>
      </c>
    </row>
    <row r="2270" spans="1:18" x14ac:dyDescent="0.35">
      <c r="A2270" s="1">
        <v>6621</v>
      </c>
      <c r="B2270" s="1">
        <v>182551</v>
      </c>
      <c r="C2270" s="1">
        <v>46853</v>
      </c>
      <c r="D2270" s="1">
        <v>36</v>
      </c>
      <c r="E2270" s="1">
        <v>3</v>
      </c>
      <c r="F2270" s="1">
        <v>51</v>
      </c>
      <c r="G2270" s="1" t="s">
        <v>12</v>
      </c>
      <c r="H2270" s="2">
        <v>41594.645833333336</v>
      </c>
      <c r="I2270" s="2">
        <v>41595.0625</v>
      </c>
      <c r="J2270" s="1">
        <v>1</v>
      </c>
      <c r="K2270" s="1">
        <v>0</v>
      </c>
      <c r="L2270" s="2">
        <v>41578.72152777778</v>
      </c>
      <c r="M2270" s="1">
        <v>0</v>
      </c>
      <c r="N2270" s="1">
        <f t="shared" si="180"/>
        <v>6</v>
      </c>
      <c r="O2270" s="1">
        <f t="shared" si="181"/>
        <v>15</v>
      </c>
      <c r="P2270" s="1">
        <f t="shared" si="182"/>
        <v>0.41666666666424135</v>
      </c>
      <c r="Q2270" s="1">
        <f t="shared" si="183"/>
        <v>9.9999999999417923</v>
      </c>
      <c r="R2270" s="1">
        <f t="shared" si="184"/>
        <v>15.924305555556202</v>
      </c>
    </row>
    <row r="2271" spans="1:18" x14ac:dyDescent="0.35">
      <c r="A2271" s="1">
        <v>6213</v>
      </c>
      <c r="B2271" s="1">
        <v>176440</v>
      </c>
      <c r="C2271" s="1">
        <v>34972</v>
      </c>
      <c r="D2271" s="1">
        <v>12</v>
      </c>
      <c r="E2271" s="1">
        <v>2</v>
      </c>
      <c r="F2271" s="1">
        <v>1041</v>
      </c>
      <c r="G2271" s="1">
        <v>949</v>
      </c>
      <c r="H2271" s="2">
        <v>41563.385416666664</v>
      </c>
      <c r="I2271" s="2">
        <v>41563.425499999998</v>
      </c>
      <c r="J2271" s="1">
        <v>0</v>
      </c>
      <c r="K2271" s="1">
        <v>0</v>
      </c>
      <c r="L2271" s="2">
        <v>41547.4375</v>
      </c>
      <c r="M2271" s="1">
        <v>0</v>
      </c>
      <c r="N2271" s="1">
        <f t="shared" si="180"/>
        <v>3</v>
      </c>
      <c r="O2271" s="1">
        <f t="shared" si="181"/>
        <v>9</v>
      </c>
      <c r="P2271" s="1">
        <f t="shared" si="182"/>
        <v>4.0083333333313931E-2</v>
      </c>
      <c r="Q2271" s="1">
        <f t="shared" si="183"/>
        <v>0.96199999999953434</v>
      </c>
      <c r="R2271" s="1">
        <f t="shared" si="184"/>
        <v>15.947916666664241</v>
      </c>
    </row>
    <row r="2272" spans="1:18" x14ac:dyDescent="0.35">
      <c r="A2272" s="1">
        <v>7757</v>
      </c>
      <c r="B2272" s="1">
        <v>158785</v>
      </c>
      <c r="C2272" s="1">
        <v>32023</v>
      </c>
      <c r="D2272" s="1">
        <v>12</v>
      </c>
      <c r="E2272" s="1">
        <v>2</v>
      </c>
      <c r="F2272" s="1">
        <v>293</v>
      </c>
      <c r="G2272" s="1">
        <v>376</v>
      </c>
      <c r="H2272" s="2">
        <v>41477.71875</v>
      </c>
      <c r="I2272" s="2">
        <v>41477.755140000001</v>
      </c>
      <c r="J2272" s="1">
        <v>0</v>
      </c>
      <c r="K2272" s="1">
        <v>0</v>
      </c>
      <c r="L2272" s="2">
        <v>41461.466666666667</v>
      </c>
      <c r="M2272" s="1">
        <v>0</v>
      </c>
      <c r="N2272" s="1">
        <f t="shared" si="180"/>
        <v>1</v>
      </c>
      <c r="O2272" s="1">
        <f t="shared" si="181"/>
        <v>17</v>
      </c>
      <c r="P2272" s="1">
        <f t="shared" si="182"/>
        <v>3.6390000001119915E-2</v>
      </c>
      <c r="Q2272" s="1">
        <f t="shared" si="183"/>
        <v>0.87336000002687797</v>
      </c>
      <c r="R2272" s="1">
        <f t="shared" si="184"/>
        <v>16.252083333332848</v>
      </c>
    </row>
    <row r="2273" spans="1:18" x14ac:dyDescent="0.35">
      <c r="A2273" s="1">
        <v>7987</v>
      </c>
      <c r="B2273" s="1">
        <v>176265</v>
      </c>
      <c r="C2273" s="1">
        <v>43392</v>
      </c>
      <c r="D2273" s="1">
        <v>12</v>
      </c>
      <c r="E2273" s="1">
        <v>2</v>
      </c>
      <c r="F2273" s="1">
        <v>708</v>
      </c>
      <c r="G2273" s="1">
        <v>1010</v>
      </c>
      <c r="H2273" s="2">
        <v>41563.3125</v>
      </c>
      <c r="I2273" s="2">
        <v>41563.385130000002</v>
      </c>
      <c r="J2273" s="1">
        <v>0</v>
      </c>
      <c r="K2273" s="1">
        <v>0</v>
      </c>
      <c r="L2273" s="2">
        <v>41546.822222222225</v>
      </c>
      <c r="M2273" s="1">
        <v>0</v>
      </c>
      <c r="N2273" s="1">
        <f t="shared" si="180"/>
        <v>3</v>
      </c>
      <c r="O2273" s="1">
        <f t="shared" si="181"/>
        <v>7</v>
      </c>
      <c r="P2273" s="1">
        <f t="shared" si="182"/>
        <v>7.2630000002391171E-2</v>
      </c>
      <c r="Q2273" s="1">
        <f t="shared" si="183"/>
        <v>1.7431200000573881</v>
      </c>
      <c r="R2273" s="1">
        <f t="shared" si="184"/>
        <v>16.490277777775191</v>
      </c>
    </row>
    <row r="2274" spans="1:18" x14ac:dyDescent="0.35">
      <c r="A2274" s="1">
        <v>5767</v>
      </c>
      <c r="B2274" s="1">
        <v>178032</v>
      </c>
      <c r="C2274" s="1">
        <v>41670</v>
      </c>
      <c r="D2274" s="1">
        <v>12</v>
      </c>
      <c r="E2274" s="1">
        <v>2</v>
      </c>
      <c r="F2274" s="1">
        <v>502</v>
      </c>
      <c r="G2274" s="1">
        <v>344</v>
      </c>
      <c r="H2274" s="2">
        <v>41573.270833333336</v>
      </c>
      <c r="I2274" s="2">
        <v>41573.310720000001</v>
      </c>
      <c r="J2274" s="1">
        <v>0</v>
      </c>
      <c r="K2274" s="1">
        <v>0</v>
      </c>
      <c r="L2274" s="2">
        <v>41556.421527777777</v>
      </c>
      <c r="M2274" s="1">
        <v>0</v>
      </c>
      <c r="N2274" s="1">
        <f t="shared" si="180"/>
        <v>6</v>
      </c>
      <c r="O2274" s="1">
        <f t="shared" si="181"/>
        <v>6</v>
      </c>
      <c r="P2274" s="1">
        <f t="shared" si="182"/>
        <v>3.9886666665552184E-2</v>
      </c>
      <c r="Q2274" s="1">
        <f t="shared" si="183"/>
        <v>0.95727999997325242</v>
      </c>
      <c r="R2274" s="1">
        <f t="shared" si="184"/>
        <v>16.849305555559113</v>
      </c>
    </row>
    <row r="2275" spans="1:18" x14ac:dyDescent="0.35">
      <c r="A2275" s="1">
        <v>7759</v>
      </c>
      <c r="B2275" s="1">
        <v>158720</v>
      </c>
      <c r="C2275" s="1">
        <v>29275</v>
      </c>
      <c r="D2275" s="1">
        <v>12</v>
      </c>
      <c r="E2275" s="1">
        <v>2</v>
      </c>
      <c r="F2275" s="1">
        <v>768</v>
      </c>
      <c r="G2275" s="1">
        <v>433</v>
      </c>
      <c r="H2275" s="2">
        <v>41478.34375</v>
      </c>
      <c r="I2275" s="2">
        <v>41478.395559999997</v>
      </c>
      <c r="J2275" s="1">
        <v>0</v>
      </c>
      <c r="K2275" s="1">
        <v>0</v>
      </c>
      <c r="L2275" s="2">
        <v>41461.45416666667</v>
      </c>
      <c r="M2275" s="1">
        <v>0</v>
      </c>
      <c r="N2275" s="1">
        <f t="shared" si="180"/>
        <v>2</v>
      </c>
      <c r="O2275" s="1">
        <f t="shared" si="181"/>
        <v>8</v>
      </c>
      <c r="P2275" s="1">
        <f t="shared" si="182"/>
        <v>5.1809999997203704E-2</v>
      </c>
      <c r="Q2275" s="1">
        <f t="shared" si="183"/>
        <v>1.2434399999328889</v>
      </c>
      <c r="R2275" s="1">
        <f t="shared" si="184"/>
        <v>16.889583333329938</v>
      </c>
    </row>
    <row r="2276" spans="1:18" x14ac:dyDescent="0.35">
      <c r="A2276" s="1">
        <v>7842</v>
      </c>
      <c r="B2276" s="1">
        <v>180841</v>
      </c>
      <c r="C2276" s="1">
        <v>45804</v>
      </c>
      <c r="D2276" s="1">
        <v>12</v>
      </c>
      <c r="E2276" s="1">
        <v>2</v>
      </c>
      <c r="F2276" s="1">
        <v>358</v>
      </c>
      <c r="G2276" s="1">
        <v>393</v>
      </c>
      <c r="H2276" s="2">
        <v>41588.708333333336</v>
      </c>
      <c r="I2276" s="2">
        <v>41588.769469999999</v>
      </c>
      <c r="J2276" s="1">
        <v>0</v>
      </c>
      <c r="K2276" s="1">
        <v>0</v>
      </c>
      <c r="L2276" s="2">
        <v>41571.8125</v>
      </c>
      <c r="M2276" s="1">
        <v>0</v>
      </c>
      <c r="N2276" s="1">
        <f t="shared" si="180"/>
        <v>7</v>
      </c>
      <c r="O2276" s="1">
        <f t="shared" si="181"/>
        <v>17</v>
      </c>
      <c r="P2276" s="1">
        <f t="shared" si="182"/>
        <v>6.1136666663514916E-2</v>
      </c>
      <c r="Q2276" s="1">
        <f t="shared" si="183"/>
        <v>1.467279999924358</v>
      </c>
      <c r="R2276" s="1">
        <f t="shared" si="184"/>
        <v>16.895833333335759</v>
      </c>
    </row>
    <row r="2277" spans="1:18" x14ac:dyDescent="0.35">
      <c r="A2277" s="1">
        <v>5476</v>
      </c>
      <c r="B2277" s="1">
        <v>170326</v>
      </c>
      <c r="C2277" s="1">
        <v>32527</v>
      </c>
      <c r="D2277" s="1">
        <v>12</v>
      </c>
      <c r="E2277" s="1">
        <v>2</v>
      </c>
      <c r="F2277" s="1">
        <v>218</v>
      </c>
      <c r="G2277" s="1">
        <v>1026</v>
      </c>
      <c r="H2277" s="2">
        <v>41533.71875</v>
      </c>
      <c r="I2277" s="2">
        <v>41533.762190000001</v>
      </c>
      <c r="J2277" s="1">
        <v>0</v>
      </c>
      <c r="K2277" s="1">
        <v>0</v>
      </c>
      <c r="L2277" s="2">
        <v>41516.754166666666</v>
      </c>
      <c r="M2277" s="1">
        <v>0</v>
      </c>
      <c r="N2277" s="1">
        <f t="shared" si="180"/>
        <v>1</v>
      </c>
      <c r="O2277" s="1">
        <f t="shared" si="181"/>
        <v>17</v>
      </c>
      <c r="P2277" s="1">
        <f t="shared" si="182"/>
        <v>4.3440000001282897E-2</v>
      </c>
      <c r="Q2277" s="1">
        <f t="shared" si="183"/>
        <v>1.0425600000307895</v>
      </c>
      <c r="R2277" s="1">
        <f t="shared" si="184"/>
        <v>16.964583333334303</v>
      </c>
    </row>
    <row r="2278" spans="1:18" x14ac:dyDescent="0.35">
      <c r="A2278" s="1">
        <v>6882</v>
      </c>
      <c r="B2278" s="1">
        <v>160083</v>
      </c>
      <c r="C2278" s="1">
        <v>35061</v>
      </c>
      <c r="D2278" s="1">
        <v>24</v>
      </c>
      <c r="E2278" s="1">
        <v>2</v>
      </c>
      <c r="F2278" s="1">
        <v>157</v>
      </c>
      <c r="G2278" s="1">
        <v>1065</v>
      </c>
      <c r="H2278" s="2">
        <v>41484.458333333336</v>
      </c>
      <c r="I2278" s="2">
        <v>41484.508500000004</v>
      </c>
      <c r="J2278" s="1">
        <v>0</v>
      </c>
      <c r="K2278" s="1">
        <v>0</v>
      </c>
      <c r="L2278" s="2">
        <v>41467.434027777781</v>
      </c>
      <c r="M2278" s="1">
        <v>0</v>
      </c>
      <c r="N2278" s="1">
        <f t="shared" si="180"/>
        <v>1</v>
      </c>
      <c r="O2278" s="1">
        <f t="shared" si="181"/>
        <v>11</v>
      </c>
      <c r="P2278" s="1">
        <f t="shared" si="182"/>
        <v>5.0166666667792015E-2</v>
      </c>
      <c r="Q2278" s="1">
        <f t="shared" si="183"/>
        <v>1.2040000000270084</v>
      </c>
      <c r="R2278" s="1">
        <f t="shared" si="184"/>
        <v>17.024305555554747</v>
      </c>
    </row>
    <row r="2279" spans="1:18" x14ac:dyDescent="0.35">
      <c r="A2279" s="1">
        <v>7570</v>
      </c>
      <c r="B2279" s="1">
        <v>184350</v>
      </c>
      <c r="C2279" s="1">
        <v>47892</v>
      </c>
      <c r="D2279" s="1">
        <v>89</v>
      </c>
      <c r="E2279" s="1">
        <v>2</v>
      </c>
      <c r="F2279" s="1">
        <v>393</v>
      </c>
      <c r="G2279" s="1">
        <v>1153</v>
      </c>
      <c r="H2279" s="2">
        <v>41608.4375</v>
      </c>
      <c r="I2279" s="2">
        <v>41608.543100000003</v>
      </c>
      <c r="J2279" s="1">
        <v>1</v>
      </c>
      <c r="K2279" s="1">
        <v>0</v>
      </c>
      <c r="L2279" s="2">
        <v>41591.410416666666</v>
      </c>
      <c r="M2279" s="1">
        <v>0</v>
      </c>
      <c r="N2279" s="1">
        <f t="shared" si="180"/>
        <v>6</v>
      </c>
      <c r="O2279" s="1">
        <f t="shared" si="181"/>
        <v>10</v>
      </c>
      <c r="P2279" s="1">
        <f t="shared" si="182"/>
        <v>0.10560000000259606</v>
      </c>
      <c r="Q2279" s="1">
        <f t="shared" si="183"/>
        <v>2.5344000000623055</v>
      </c>
      <c r="R2279" s="1">
        <f t="shared" si="184"/>
        <v>17.027083333334303</v>
      </c>
    </row>
    <row r="2280" spans="1:18" x14ac:dyDescent="0.35">
      <c r="A2280" s="1">
        <v>7898</v>
      </c>
      <c r="B2280" s="1">
        <v>170172</v>
      </c>
      <c r="C2280" s="1">
        <v>29275</v>
      </c>
      <c r="D2280" s="1">
        <v>12</v>
      </c>
      <c r="E2280" s="1">
        <v>2</v>
      </c>
      <c r="F2280" s="1">
        <v>768</v>
      </c>
      <c r="G2280" s="1">
        <v>433</v>
      </c>
      <c r="H2280" s="2">
        <v>41534.34375</v>
      </c>
      <c r="I2280" s="2">
        <v>41534.395559999997</v>
      </c>
      <c r="J2280" s="1">
        <v>0</v>
      </c>
      <c r="K2280" s="1">
        <v>0</v>
      </c>
      <c r="L2280" s="2">
        <v>41516.726388888892</v>
      </c>
      <c r="M2280" s="1">
        <v>0</v>
      </c>
      <c r="N2280" s="1">
        <f t="shared" si="180"/>
        <v>2</v>
      </c>
      <c r="O2280" s="1">
        <f t="shared" si="181"/>
        <v>8</v>
      </c>
      <c r="P2280" s="1">
        <f t="shared" si="182"/>
        <v>5.1809999997203704E-2</v>
      </c>
      <c r="Q2280" s="1">
        <f t="shared" si="183"/>
        <v>1.2434399999328889</v>
      </c>
      <c r="R2280" s="1">
        <f t="shared" si="184"/>
        <v>17.617361111108039</v>
      </c>
    </row>
    <row r="2281" spans="1:18" x14ac:dyDescent="0.35">
      <c r="A2281" s="1">
        <v>7504</v>
      </c>
      <c r="B2281" s="1">
        <v>170120</v>
      </c>
      <c r="C2281" s="1">
        <v>33002</v>
      </c>
      <c r="D2281" s="1">
        <v>12</v>
      </c>
      <c r="E2281" s="1">
        <v>2</v>
      </c>
      <c r="F2281" s="1">
        <v>1026</v>
      </c>
      <c r="G2281" s="1">
        <v>611</v>
      </c>
      <c r="H2281" s="2">
        <v>41534.34375</v>
      </c>
      <c r="I2281" s="2">
        <v>41534.424379999997</v>
      </c>
      <c r="J2281" s="1">
        <v>0</v>
      </c>
      <c r="K2281" s="1">
        <v>0</v>
      </c>
      <c r="L2281" s="2">
        <v>41516.684027777781</v>
      </c>
      <c r="M2281" s="1">
        <v>0</v>
      </c>
      <c r="N2281" s="1">
        <f t="shared" si="180"/>
        <v>2</v>
      </c>
      <c r="O2281" s="1">
        <f t="shared" si="181"/>
        <v>8</v>
      </c>
      <c r="P2281" s="1">
        <f t="shared" si="182"/>
        <v>8.0629999996745028E-2</v>
      </c>
      <c r="Q2281" s="1">
        <f t="shared" si="183"/>
        <v>1.9351199999218807</v>
      </c>
      <c r="R2281" s="1">
        <f t="shared" si="184"/>
        <v>17.659722222218988</v>
      </c>
    </row>
    <row r="2282" spans="1:18" x14ac:dyDescent="0.35">
      <c r="A2282" s="1">
        <v>6215</v>
      </c>
      <c r="B2282" s="1">
        <v>158048</v>
      </c>
      <c r="C2282" s="1">
        <v>35425</v>
      </c>
      <c r="D2282" s="1">
        <v>12</v>
      </c>
      <c r="E2282" s="1">
        <v>2</v>
      </c>
      <c r="F2282" s="1">
        <v>393</v>
      </c>
      <c r="G2282" s="1">
        <v>398</v>
      </c>
      <c r="H2282" s="2">
        <v>41475.541666666664</v>
      </c>
      <c r="I2282" s="2">
        <v>41475.598290000002</v>
      </c>
      <c r="J2282" s="1">
        <v>1</v>
      </c>
      <c r="K2282" s="1">
        <v>0</v>
      </c>
      <c r="L2282" s="2">
        <v>41457.842361111114</v>
      </c>
      <c r="M2282" s="1">
        <v>0</v>
      </c>
      <c r="N2282" s="1">
        <f t="shared" si="180"/>
        <v>6</v>
      </c>
      <c r="O2282" s="1">
        <f t="shared" si="181"/>
        <v>13</v>
      </c>
      <c r="P2282" s="1">
        <f t="shared" si="182"/>
        <v>5.6623333337483928E-2</v>
      </c>
      <c r="Q2282" s="1">
        <f t="shared" si="183"/>
        <v>1.3589600000996143</v>
      </c>
      <c r="R2282" s="1">
        <f t="shared" si="184"/>
        <v>17.699305555550382</v>
      </c>
    </row>
    <row r="2283" spans="1:18" x14ac:dyDescent="0.35">
      <c r="A2283" s="1">
        <v>6129</v>
      </c>
      <c r="B2283" s="1">
        <v>170232</v>
      </c>
      <c r="C2283" s="1">
        <v>32023</v>
      </c>
      <c r="D2283" s="1">
        <v>24</v>
      </c>
      <c r="E2283" s="1">
        <v>2</v>
      </c>
      <c r="F2283" s="1">
        <v>293</v>
      </c>
      <c r="G2283" s="1">
        <v>376</v>
      </c>
      <c r="H2283" s="2">
        <v>41534.71875</v>
      </c>
      <c r="I2283" s="2">
        <v>41534.737970000002</v>
      </c>
      <c r="J2283" s="1">
        <v>0</v>
      </c>
      <c r="K2283" s="1">
        <v>0</v>
      </c>
      <c r="L2283" s="2">
        <v>41516.737500000003</v>
      </c>
      <c r="M2283" s="1">
        <v>0</v>
      </c>
      <c r="N2283" s="1">
        <f t="shared" si="180"/>
        <v>2</v>
      </c>
      <c r="O2283" s="1">
        <f t="shared" si="181"/>
        <v>17</v>
      </c>
      <c r="P2283" s="1">
        <f t="shared" si="182"/>
        <v>1.9220000001951121E-2</v>
      </c>
      <c r="Q2283" s="1">
        <f t="shared" si="183"/>
        <v>0.4612800000468269</v>
      </c>
      <c r="R2283" s="1">
        <f t="shared" si="184"/>
        <v>17.98124999999709</v>
      </c>
    </row>
    <row r="2284" spans="1:18" x14ac:dyDescent="0.35">
      <c r="A2284" s="1">
        <v>6498</v>
      </c>
      <c r="B2284" s="1">
        <v>163857</v>
      </c>
      <c r="C2284" s="1">
        <v>34972</v>
      </c>
      <c r="D2284" s="1">
        <v>12</v>
      </c>
      <c r="E2284" s="1">
        <v>2</v>
      </c>
      <c r="F2284" s="1">
        <v>1041</v>
      </c>
      <c r="G2284" s="1">
        <v>949</v>
      </c>
      <c r="H2284" s="2">
        <v>41505.395833333336</v>
      </c>
      <c r="I2284" s="2">
        <v>41505.434710000001</v>
      </c>
      <c r="J2284" s="1">
        <v>0</v>
      </c>
      <c r="K2284" s="1">
        <v>0</v>
      </c>
      <c r="L2284" s="2">
        <v>41487.304861111108</v>
      </c>
      <c r="M2284" s="1">
        <v>0</v>
      </c>
      <c r="N2284" s="1">
        <f t="shared" si="180"/>
        <v>1</v>
      </c>
      <c r="O2284" s="1">
        <f t="shared" si="181"/>
        <v>9</v>
      </c>
      <c r="P2284" s="1">
        <f t="shared" si="182"/>
        <v>3.8876666665601078E-2</v>
      </c>
      <c r="Q2284" s="1">
        <f t="shared" si="183"/>
        <v>0.93303999997442588</v>
      </c>
      <c r="R2284" s="1">
        <f t="shared" si="184"/>
        <v>18.09097222222772</v>
      </c>
    </row>
    <row r="2285" spans="1:18" x14ac:dyDescent="0.35">
      <c r="A2285" s="1">
        <v>7723</v>
      </c>
      <c r="B2285" s="1">
        <v>179089</v>
      </c>
      <c r="C2285" s="1">
        <v>41535</v>
      </c>
      <c r="D2285" s="1">
        <v>12</v>
      </c>
      <c r="E2285" s="1">
        <v>2</v>
      </c>
      <c r="F2285" s="1">
        <v>1384</v>
      </c>
      <c r="G2285" s="1">
        <v>117</v>
      </c>
      <c r="H2285" s="2">
        <v>41579.822916666664</v>
      </c>
      <c r="I2285" s="2">
        <v>41579.924460000002</v>
      </c>
      <c r="J2285" s="1">
        <v>1</v>
      </c>
      <c r="K2285" s="1">
        <v>0</v>
      </c>
      <c r="L2285" s="2">
        <v>41561.579861111109</v>
      </c>
      <c r="M2285" s="1">
        <v>0</v>
      </c>
      <c r="N2285" s="1">
        <f t="shared" si="180"/>
        <v>5</v>
      </c>
      <c r="O2285" s="1">
        <f t="shared" si="181"/>
        <v>19</v>
      </c>
      <c r="P2285" s="1">
        <f t="shared" si="182"/>
        <v>0.10154333333775867</v>
      </c>
      <c r="Q2285" s="1">
        <f t="shared" si="183"/>
        <v>2.437040000106208</v>
      </c>
      <c r="R2285" s="1">
        <f t="shared" si="184"/>
        <v>18.243055555554747</v>
      </c>
    </row>
    <row r="2286" spans="1:18" x14ac:dyDescent="0.35">
      <c r="A2286" s="1">
        <v>7285</v>
      </c>
      <c r="B2286" s="1">
        <v>176464</v>
      </c>
      <c r="C2286" s="1">
        <v>37984</v>
      </c>
      <c r="D2286" s="1">
        <v>89</v>
      </c>
      <c r="E2286" s="1">
        <v>2</v>
      </c>
      <c r="F2286" s="1">
        <v>689</v>
      </c>
      <c r="G2286" s="1">
        <v>1399</v>
      </c>
      <c r="H2286" s="2">
        <v>41565.6875</v>
      </c>
      <c r="I2286" s="2">
        <v>41565.713609999999</v>
      </c>
      <c r="J2286" s="1">
        <v>0</v>
      </c>
      <c r="K2286" s="1">
        <v>0</v>
      </c>
      <c r="L2286" s="2">
        <v>41547.443055555559</v>
      </c>
      <c r="M2286" s="1">
        <v>0</v>
      </c>
      <c r="N2286" s="1">
        <f t="shared" si="180"/>
        <v>5</v>
      </c>
      <c r="O2286" s="1">
        <f t="shared" si="181"/>
        <v>16</v>
      </c>
      <c r="P2286" s="1">
        <f t="shared" si="182"/>
        <v>2.6109999998880085E-2</v>
      </c>
      <c r="Q2286" s="1">
        <f t="shared" si="183"/>
        <v>0.62663999997312203</v>
      </c>
      <c r="R2286" s="1">
        <f t="shared" si="184"/>
        <v>18.244444444440887</v>
      </c>
    </row>
    <row r="2287" spans="1:18" x14ac:dyDescent="0.35">
      <c r="A2287" s="1">
        <v>6019</v>
      </c>
      <c r="B2287" s="1">
        <v>158740</v>
      </c>
      <c r="C2287" s="1">
        <v>29275</v>
      </c>
      <c r="D2287" s="1">
        <v>85</v>
      </c>
      <c r="E2287" s="1">
        <v>2</v>
      </c>
      <c r="F2287" s="1">
        <v>433</v>
      </c>
      <c r="G2287" s="1">
        <v>768</v>
      </c>
      <c r="H2287" s="2">
        <v>41479.760416666664</v>
      </c>
      <c r="I2287" s="2">
        <v>41479.829610000001</v>
      </c>
      <c r="J2287" s="1">
        <v>0</v>
      </c>
      <c r="K2287" s="1">
        <v>0</v>
      </c>
      <c r="L2287" s="2">
        <v>41461.458333333336</v>
      </c>
      <c r="M2287" s="1">
        <v>0</v>
      </c>
      <c r="N2287" s="1">
        <f t="shared" si="180"/>
        <v>3</v>
      </c>
      <c r="O2287" s="1">
        <f t="shared" si="181"/>
        <v>18</v>
      </c>
      <c r="P2287" s="1">
        <f t="shared" si="182"/>
        <v>6.9193333336443175E-2</v>
      </c>
      <c r="Q2287" s="1">
        <f t="shared" si="183"/>
        <v>1.6606400000746362</v>
      </c>
      <c r="R2287" s="1">
        <f t="shared" si="184"/>
        <v>18.302083333328483</v>
      </c>
    </row>
    <row r="2288" spans="1:18" x14ac:dyDescent="0.35">
      <c r="A2288" s="1">
        <v>7513</v>
      </c>
      <c r="B2288" s="1">
        <v>170173</v>
      </c>
      <c r="C2288" s="1">
        <v>29275</v>
      </c>
      <c r="D2288" s="1">
        <v>12</v>
      </c>
      <c r="E2288" s="1">
        <v>2</v>
      </c>
      <c r="F2288" s="1">
        <v>768</v>
      </c>
      <c r="G2288" s="1">
        <v>433</v>
      </c>
      <c r="H2288" s="2">
        <v>41535.34375</v>
      </c>
      <c r="I2288" s="2">
        <v>41535.395559999997</v>
      </c>
      <c r="J2288" s="1">
        <v>0</v>
      </c>
      <c r="K2288" s="1">
        <v>0</v>
      </c>
      <c r="L2288" s="2">
        <v>41516.726388888892</v>
      </c>
      <c r="M2288" s="1">
        <v>0</v>
      </c>
      <c r="N2288" s="1">
        <f t="shared" si="180"/>
        <v>3</v>
      </c>
      <c r="O2288" s="1">
        <f t="shared" si="181"/>
        <v>8</v>
      </c>
      <c r="P2288" s="1">
        <f t="shared" si="182"/>
        <v>5.1809999997203704E-2</v>
      </c>
      <c r="Q2288" s="1">
        <f t="shared" si="183"/>
        <v>1.2434399999328889</v>
      </c>
      <c r="R2288" s="1">
        <f t="shared" si="184"/>
        <v>18.617361111108039</v>
      </c>
    </row>
    <row r="2289" spans="1:18" x14ac:dyDescent="0.35">
      <c r="A2289" s="1">
        <v>5448</v>
      </c>
      <c r="B2289" s="1">
        <v>164323</v>
      </c>
      <c r="C2289" s="1">
        <v>35061</v>
      </c>
      <c r="D2289" s="1">
        <v>89</v>
      </c>
      <c r="E2289" s="1">
        <v>2</v>
      </c>
      <c r="F2289" s="1">
        <v>1150</v>
      </c>
      <c r="G2289" s="1">
        <v>1065</v>
      </c>
      <c r="H2289" s="2">
        <v>41507.427083333336</v>
      </c>
      <c r="I2289" s="2">
        <v>41507.462449999999</v>
      </c>
      <c r="J2289" s="1">
        <v>0</v>
      </c>
      <c r="K2289" s="1">
        <v>0</v>
      </c>
      <c r="L2289" s="2">
        <v>41488.458333333336</v>
      </c>
      <c r="M2289" s="1">
        <v>0</v>
      </c>
      <c r="N2289" s="1">
        <f t="shared" si="180"/>
        <v>3</v>
      </c>
      <c r="O2289" s="1">
        <f t="shared" si="181"/>
        <v>10</v>
      </c>
      <c r="P2289" s="1">
        <f t="shared" si="182"/>
        <v>3.5366666663321666E-2</v>
      </c>
      <c r="Q2289" s="1">
        <f t="shared" si="183"/>
        <v>0.84879999991971999</v>
      </c>
      <c r="R2289" s="1">
        <f t="shared" si="184"/>
        <v>18.96875</v>
      </c>
    </row>
    <row r="2290" spans="1:18" x14ac:dyDescent="0.35">
      <c r="A2290" s="1">
        <v>6743</v>
      </c>
      <c r="B2290" s="1">
        <v>163984</v>
      </c>
      <c r="C2290" s="1">
        <v>29275</v>
      </c>
      <c r="D2290" s="1">
        <v>12</v>
      </c>
      <c r="E2290" s="1">
        <v>2</v>
      </c>
      <c r="F2290" s="1">
        <v>433</v>
      </c>
      <c r="G2290" s="1">
        <v>768</v>
      </c>
      <c r="H2290" s="2">
        <v>41506.760416666664</v>
      </c>
      <c r="I2290" s="2">
        <v>41506.829610000001</v>
      </c>
      <c r="J2290" s="1">
        <v>0</v>
      </c>
      <c r="K2290" s="1">
        <v>0</v>
      </c>
      <c r="L2290" s="2">
        <v>41487.558333333334</v>
      </c>
      <c r="M2290" s="1">
        <v>0</v>
      </c>
      <c r="N2290" s="1">
        <f t="shared" si="180"/>
        <v>2</v>
      </c>
      <c r="O2290" s="1">
        <f t="shared" si="181"/>
        <v>18</v>
      </c>
      <c r="P2290" s="1">
        <f t="shared" si="182"/>
        <v>6.9193333336443175E-2</v>
      </c>
      <c r="Q2290" s="1">
        <f t="shared" si="183"/>
        <v>1.6606400000746362</v>
      </c>
      <c r="R2290" s="1">
        <f t="shared" si="184"/>
        <v>19.202083333329938</v>
      </c>
    </row>
    <row r="2291" spans="1:18" x14ac:dyDescent="0.35">
      <c r="A2291" s="1">
        <v>5502</v>
      </c>
      <c r="B2291" s="1">
        <v>174887</v>
      </c>
      <c r="C2291" s="1">
        <v>43353</v>
      </c>
      <c r="D2291" s="1">
        <v>24</v>
      </c>
      <c r="E2291" s="1">
        <v>2</v>
      </c>
      <c r="F2291" s="1">
        <v>393</v>
      </c>
      <c r="G2291" s="1">
        <v>492</v>
      </c>
      <c r="H2291" s="2">
        <v>41559.302083333336</v>
      </c>
      <c r="I2291" s="2">
        <v>41559.40898</v>
      </c>
      <c r="J2291" s="1">
        <v>1</v>
      </c>
      <c r="K2291" s="1">
        <v>0</v>
      </c>
      <c r="L2291" s="2">
        <v>41539.308333333334</v>
      </c>
      <c r="M2291" s="1">
        <v>0</v>
      </c>
      <c r="N2291" s="1">
        <f t="shared" si="180"/>
        <v>6</v>
      </c>
      <c r="O2291" s="1">
        <f t="shared" si="181"/>
        <v>7</v>
      </c>
      <c r="P2291" s="1">
        <f t="shared" si="182"/>
        <v>0.10689666666439734</v>
      </c>
      <c r="Q2291" s="1">
        <f t="shared" si="183"/>
        <v>2.5655199999455363</v>
      </c>
      <c r="R2291" s="1">
        <f t="shared" si="184"/>
        <v>19.993750000001455</v>
      </c>
    </row>
    <row r="2292" spans="1:18" x14ac:dyDescent="0.35">
      <c r="A2292" s="1">
        <v>6847</v>
      </c>
      <c r="B2292" s="1">
        <v>170193</v>
      </c>
      <c r="C2292" s="1">
        <v>29275</v>
      </c>
      <c r="D2292" s="1">
        <v>12</v>
      </c>
      <c r="E2292" s="1">
        <v>2</v>
      </c>
      <c r="F2292" s="1">
        <v>433</v>
      </c>
      <c r="G2292" s="1">
        <v>768</v>
      </c>
      <c r="H2292" s="2">
        <v>41536.760416666664</v>
      </c>
      <c r="I2292" s="2">
        <v>41536.936370000003</v>
      </c>
      <c r="J2292" s="1">
        <v>0</v>
      </c>
      <c r="K2292" s="1">
        <v>0</v>
      </c>
      <c r="L2292" s="2">
        <v>41516.727777777778</v>
      </c>
      <c r="M2292" s="1">
        <v>0</v>
      </c>
      <c r="N2292" s="1">
        <f t="shared" si="180"/>
        <v>4</v>
      </c>
      <c r="O2292" s="1">
        <f t="shared" si="181"/>
        <v>18</v>
      </c>
      <c r="P2292" s="1">
        <f t="shared" si="182"/>
        <v>0.175953333338839</v>
      </c>
      <c r="Q2292" s="1">
        <f t="shared" si="183"/>
        <v>4.222880000132136</v>
      </c>
      <c r="R2292" s="1">
        <f t="shared" si="184"/>
        <v>20.03263888888614</v>
      </c>
    </row>
    <row r="2293" spans="1:18" x14ac:dyDescent="0.35">
      <c r="A2293" s="1">
        <v>5532</v>
      </c>
      <c r="B2293" s="1">
        <v>157206</v>
      </c>
      <c r="C2293" s="1">
        <v>40512</v>
      </c>
      <c r="D2293" s="1">
        <v>12</v>
      </c>
      <c r="E2293" s="1">
        <v>2</v>
      </c>
      <c r="F2293" s="1">
        <v>625</v>
      </c>
      <c r="G2293" s="1">
        <v>571</v>
      </c>
      <c r="H2293" s="2">
        <v>41473.447916666664</v>
      </c>
      <c r="I2293" s="2">
        <v>41473.477010000002</v>
      </c>
      <c r="J2293" s="1">
        <v>0</v>
      </c>
      <c r="K2293" s="1">
        <v>0</v>
      </c>
      <c r="L2293" s="2">
        <v>41453.388888888891</v>
      </c>
      <c r="M2293" s="1">
        <v>0</v>
      </c>
      <c r="N2293" s="1">
        <f t="shared" si="180"/>
        <v>4</v>
      </c>
      <c r="O2293" s="1">
        <f t="shared" si="181"/>
        <v>10</v>
      </c>
      <c r="P2293" s="1">
        <f t="shared" si="182"/>
        <v>2.9093333338096272E-2</v>
      </c>
      <c r="Q2293" s="1">
        <f t="shared" si="183"/>
        <v>0.69824000011431053</v>
      </c>
      <c r="R2293" s="1">
        <f t="shared" si="184"/>
        <v>20.059027777773736</v>
      </c>
    </row>
    <row r="2294" spans="1:18" x14ac:dyDescent="0.35">
      <c r="A2294" s="1">
        <v>7132</v>
      </c>
      <c r="B2294" s="1">
        <v>178006</v>
      </c>
      <c r="C2294" s="1">
        <v>41512</v>
      </c>
      <c r="D2294" s="1">
        <v>85</v>
      </c>
      <c r="E2294" s="1">
        <v>2</v>
      </c>
      <c r="F2294" s="1">
        <v>934</v>
      </c>
      <c r="G2294" s="1">
        <v>1070</v>
      </c>
      <c r="H2294" s="2">
        <v>41576.479166666664</v>
      </c>
      <c r="I2294" s="2">
        <v>41576.530149999999</v>
      </c>
      <c r="J2294" s="1">
        <v>0</v>
      </c>
      <c r="K2294" s="1">
        <v>0</v>
      </c>
      <c r="L2294" s="2">
        <v>41556.417361111111</v>
      </c>
      <c r="M2294" s="1">
        <v>0</v>
      </c>
      <c r="N2294" s="1">
        <f t="shared" si="180"/>
        <v>2</v>
      </c>
      <c r="O2294" s="1">
        <f t="shared" si="181"/>
        <v>11</v>
      </c>
      <c r="P2294" s="1">
        <f t="shared" si="182"/>
        <v>5.0983333334443159E-2</v>
      </c>
      <c r="Q2294" s="1">
        <f t="shared" si="183"/>
        <v>1.2236000000266358</v>
      </c>
      <c r="R2294" s="1">
        <f t="shared" si="184"/>
        <v>20.061805555553292</v>
      </c>
    </row>
    <row r="2295" spans="1:18" x14ac:dyDescent="0.35">
      <c r="A2295" s="1">
        <v>6636</v>
      </c>
      <c r="B2295" s="1">
        <v>175765</v>
      </c>
      <c r="C2295" s="1">
        <v>27458</v>
      </c>
      <c r="D2295" s="1">
        <v>89</v>
      </c>
      <c r="E2295" s="1">
        <v>2</v>
      </c>
      <c r="F2295" s="1">
        <v>1285</v>
      </c>
      <c r="G2295" s="1">
        <v>1330</v>
      </c>
      <c r="H2295" s="2">
        <v>41564.708333333336</v>
      </c>
      <c r="I2295" s="2">
        <v>41564.738360000003</v>
      </c>
      <c r="J2295" s="1">
        <v>0</v>
      </c>
      <c r="K2295" s="1">
        <v>0</v>
      </c>
      <c r="L2295" s="2">
        <v>41544.609722222223</v>
      </c>
      <c r="M2295" s="1">
        <v>0</v>
      </c>
      <c r="N2295" s="1">
        <f t="shared" si="180"/>
        <v>4</v>
      </c>
      <c r="O2295" s="1">
        <f t="shared" si="181"/>
        <v>17</v>
      </c>
      <c r="P2295" s="1">
        <f t="shared" si="182"/>
        <v>3.0026666667254176E-2</v>
      </c>
      <c r="Q2295" s="1">
        <f t="shared" si="183"/>
        <v>0.72064000001410022</v>
      </c>
      <c r="R2295" s="1">
        <f t="shared" si="184"/>
        <v>20.098611111112405</v>
      </c>
    </row>
    <row r="2296" spans="1:18" x14ac:dyDescent="0.35">
      <c r="A2296" s="1">
        <v>5433</v>
      </c>
      <c r="B2296" s="1">
        <v>147570</v>
      </c>
      <c r="C2296" s="1">
        <v>30013</v>
      </c>
      <c r="D2296" s="1">
        <v>87</v>
      </c>
      <c r="E2296" s="1">
        <v>1</v>
      </c>
      <c r="F2296" s="1">
        <v>540</v>
      </c>
      <c r="G2296" s="1" t="s">
        <v>12</v>
      </c>
      <c r="H2296" s="2">
        <v>41419.25</v>
      </c>
      <c r="I2296" s="2">
        <v>41420.25</v>
      </c>
      <c r="J2296" s="1">
        <v>1</v>
      </c>
      <c r="K2296" s="1">
        <v>0</v>
      </c>
      <c r="L2296" s="2">
        <v>41398.845138888886</v>
      </c>
      <c r="M2296" s="1">
        <v>0</v>
      </c>
      <c r="N2296" s="1">
        <f t="shared" si="180"/>
        <v>6</v>
      </c>
      <c r="O2296" s="1">
        <f t="shared" si="181"/>
        <v>6</v>
      </c>
      <c r="P2296" s="1">
        <f t="shared" si="182"/>
        <v>1</v>
      </c>
      <c r="Q2296" s="1">
        <f t="shared" si="183"/>
        <v>24</v>
      </c>
      <c r="R2296" s="1">
        <f t="shared" si="184"/>
        <v>20.40486111111386</v>
      </c>
    </row>
    <row r="2297" spans="1:18" x14ac:dyDescent="0.35">
      <c r="A2297" s="1">
        <v>7436</v>
      </c>
      <c r="B2297" s="1">
        <v>163884</v>
      </c>
      <c r="C2297" s="1">
        <v>34972</v>
      </c>
      <c r="D2297" s="1">
        <v>12</v>
      </c>
      <c r="E2297" s="1">
        <v>2</v>
      </c>
      <c r="F2297" s="1">
        <v>1243</v>
      </c>
      <c r="G2297" s="1">
        <v>1041</v>
      </c>
      <c r="H2297" s="2">
        <v>41507.760416666664</v>
      </c>
      <c r="I2297" s="2">
        <v>41507.786030000003</v>
      </c>
      <c r="J2297" s="1">
        <v>0</v>
      </c>
      <c r="K2297" s="1">
        <v>0</v>
      </c>
      <c r="L2297" s="2">
        <v>41487.308333333334</v>
      </c>
      <c r="M2297" s="1">
        <v>0</v>
      </c>
      <c r="N2297" s="1">
        <f t="shared" si="180"/>
        <v>3</v>
      </c>
      <c r="O2297" s="1">
        <f t="shared" si="181"/>
        <v>18</v>
      </c>
      <c r="P2297" s="1">
        <f t="shared" si="182"/>
        <v>2.5613333338696975E-2</v>
      </c>
      <c r="Q2297" s="1">
        <f t="shared" si="183"/>
        <v>0.61472000012872741</v>
      </c>
      <c r="R2297" s="1">
        <f t="shared" si="184"/>
        <v>20.452083333329938</v>
      </c>
    </row>
    <row r="2298" spans="1:18" x14ac:dyDescent="0.35">
      <c r="A2298" s="1">
        <v>7811</v>
      </c>
      <c r="B2298" s="1">
        <v>175871</v>
      </c>
      <c r="C2298" s="1">
        <v>29275</v>
      </c>
      <c r="D2298" s="1">
        <v>23</v>
      </c>
      <c r="E2298" s="1">
        <v>2</v>
      </c>
      <c r="F2298" s="1">
        <v>433</v>
      </c>
      <c r="G2298" s="1">
        <v>768</v>
      </c>
      <c r="H2298" s="2">
        <v>41565.760416666664</v>
      </c>
      <c r="I2298" s="2">
        <v>41565.829610000001</v>
      </c>
      <c r="J2298" s="1">
        <v>0</v>
      </c>
      <c r="K2298" s="1">
        <v>0</v>
      </c>
      <c r="L2298" s="2">
        <v>41544.661111111112</v>
      </c>
      <c r="M2298" s="1">
        <v>0</v>
      </c>
      <c r="N2298" s="1">
        <f t="shared" si="180"/>
        <v>5</v>
      </c>
      <c r="O2298" s="1">
        <f t="shared" si="181"/>
        <v>18</v>
      </c>
      <c r="P2298" s="1">
        <f t="shared" si="182"/>
        <v>6.9193333336443175E-2</v>
      </c>
      <c r="Q2298" s="1">
        <f t="shared" si="183"/>
        <v>1.6606400000746362</v>
      </c>
      <c r="R2298" s="1">
        <f t="shared" si="184"/>
        <v>21.099305555551837</v>
      </c>
    </row>
    <row r="2299" spans="1:18" x14ac:dyDescent="0.35">
      <c r="A2299" s="1">
        <v>7798</v>
      </c>
      <c r="B2299" s="1">
        <v>141849</v>
      </c>
      <c r="C2299" s="1">
        <v>22497</v>
      </c>
      <c r="D2299" s="1">
        <v>85</v>
      </c>
      <c r="E2299" s="1">
        <v>2</v>
      </c>
      <c r="F2299" s="1">
        <v>1056</v>
      </c>
      <c r="G2299" s="1">
        <v>393</v>
      </c>
      <c r="H2299" s="2">
        <v>41377.125</v>
      </c>
      <c r="I2299" s="2">
        <v>41378</v>
      </c>
      <c r="J2299" s="1">
        <v>1</v>
      </c>
      <c r="K2299" s="1">
        <v>0</v>
      </c>
      <c r="L2299" s="2">
        <v>41355.825694444444</v>
      </c>
      <c r="M2299" s="1">
        <v>0</v>
      </c>
      <c r="N2299" s="1">
        <f t="shared" si="180"/>
        <v>6</v>
      </c>
      <c r="O2299" s="1">
        <f t="shared" si="181"/>
        <v>3</v>
      </c>
      <c r="P2299" s="1">
        <f t="shared" si="182"/>
        <v>0.875</v>
      </c>
      <c r="Q2299" s="1">
        <f t="shared" si="183"/>
        <v>21</v>
      </c>
      <c r="R2299" s="1">
        <f t="shared" si="184"/>
        <v>21.299305555556202</v>
      </c>
    </row>
    <row r="2300" spans="1:18" x14ac:dyDescent="0.35">
      <c r="A2300" s="1">
        <v>6634</v>
      </c>
      <c r="B2300" s="1">
        <v>159866</v>
      </c>
      <c r="C2300" s="1">
        <v>36237</v>
      </c>
      <c r="D2300" s="1">
        <v>12</v>
      </c>
      <c r="E2300" s="1">
        <v>2</v>
      </c>
      <c r="F2300" s="1">
        <v>393</v>
      </c>
      <c r="G2300" s="1">
        <v>1350</v>
      </c>
      <c r="H2300" s="2">
        <v>41487.958333333336</v>
      </c>
      <c r="I2300" s="2">
        <v>41488.036899999999</v>
      </c>
      <c r="J2300" s="1">
        <v>1</v>
      </c>
      <c r="K2300" s="1">
        <v>0</v>
      </c>
      <c r="L2300" s="2">
        <v>41466.439583333333</v>
      </c>
      <c r="M2300" s="1">
        <v>0</v>
      </c>
      <c r="N2300" s="1">
        <f t="shared" si="180"/>
        <v>4</v>
      </c>
      <c r="O2300" s="1">
        <f t="shared" si="181"/>
        <v>23</v>
      </c>
      <c r="P2300" s="1">
        <f t="shared" si="182"/>
        <v>7.8566666663391516E-2</v>
      </c>
      <c r="Q2300" s="1">
        <f t="shared" si="183"/>
        <v>1.8855999999213964</v>
      </c>
      <c r="R2300" s="1">
        <f t="shared" si="184"/>
        <v>21.51875000000291</v>
      </c>
    </row>
    <row r="2301" spans="1:18" x14ac:dyDescent="0.35">
      <c r="A2301" s="1">
        <v>5839</v>
      </c>
      <c r="B2301" s="1">
        <v>170262</v>
      </c>
      <c r="C2301" s="1">
        <v>27458</v>
      </c>
      <c r="D2301" s="1">
        <v>12</v>
      </c>
      <c r="E2301" s="1">
        <v>2</v>
      </c>
      <c r="F2301" s="1">
        <v>1330</v>
      </c>
      <c r="G2301" s="1">
        <v>1285</v>
      </c>
      <c r="H2301" s="2">
        <v>41538.385416666664</v>
      </c>
      <c r="I2301" s="2">
        <v>41538.401550000002</v>
      </c>
      <c r="J2301" s="1">
        <v>0</v>
      </c>
      <c r="K2301" s="1">
        <v>0</v>
      </c>
      <c r="L2301" s="2">
        <v>41516.745833333334</v>
      </c>
      <c r="M2301" s="1">
        <v>0</v>
      </c>
      <c r="N2301" s="1">
        <f t="shared" si="180"/>
        <v>6</v>
      </c>
      <c r="O2301" s="1">
        <f t="shared" si="181"/>
        <v>9</v>
      </c>
      <c r="P2301" s="1">
        <f t="shared" si="182"/>
        <v>1.6133333338075317E-2</v>
      </c>
      <c r="Q2301" s="1">
        <f t="shared" si="183"/>
        <v>0.38720000011380762</v>
      </c>
      <c r="R2301" s="1">
        <f t="shared" si="184"/>
        <v>21.639583333329938</v>
      </c>
    </row>
    <row r="2302" spans="1:18" x14ac:dyDescent="0.35">
      <c r="A2302" s="1">
        <v>7251</v>
      </c>
      <c r="B2302" s="1">
        <v>178008</v>
      </c>
      <c r="C2302" s="1">
        <v>41512</v>
      </c>
      <c r="D2302" s="1">
        <v>12</v>
      </c>
      <c r="E2302" s="1">
        <v>2</v>
      </c>
      <c r="F2302" s="1">
        <v>934</v>
      </c>
      <c r="G2302" s="1">
        <v>1070</v>
      </c>
      <c r="H2302" s="2">
        <v>41578.479166666664</v>
      </c>
      <c r="I2302" s="2">
        <v>41578.515590000003</v>
      </c>
      <c r="J2302" s="1">
        <v>0</v>
      </c>
      <c r="K2302" s="1">
        <v>0</v>
      </c>
      <c r="L2302" s="2">
        <v>41556.417361111111</v>
      </c>
      <c r="M2302" s="1">
        <v>0</v>
      </c>
      <c r="N2302" s="1">
        <f t="shared" si="180"/>
        <v>4</v>
      </c>
      <c r="O2302" s="1">
        <f t="shared" si="181"/>
        <v>11</v>
      </c>
      <c r="P2302" s="1">
        <f t="shared" si="182"/>
        <v>3.6423333338461816E-2</v>
      </c>
      <c r="Q2302" s="1">
        <f t="shared" si="183"/>
        <v>0.87416000012308359</v>
      </c>
      <c r="R2302" s="1">
        <f t="shared" si="184"/>
        <v>22.061805555553292</v>
      </c>
    </row>
    <row r="2303" spans="1:18" x14ac:dyDescent="0.35">
      <c r="A2303" s="1">
        <v>5825</v>
      </c>
      <c r="B2303" s="1">
        <v>176466</v>
      </c>
      <c r="C2303" s="1">
        <v>37984</v>
      </c>
      <c r="D2303" s="1">
        <v>90</v>
      </c>
      <c r="E2303" s="1">
        <v>2</v>
      </c>
      <c r="F2303" s="1">
        <v>689</v>
      </c>
      <c r="G2303" s="1">
        <v>1399</v>
      </c>
      <c r="H2303" s="2">
        <v>41569.6875</v>
      </c>
      <c r="I2303" s="2">
        <v>41569.70422</v>
      </c>
      <c r="J2303" s="1">
        <v>0</v>
      </c>
      <c r="K2303" s="1">
        <v>0</v>
      </c>
      <c r="L2303" s="2">
        <v>41547.443749999999</v>
      </c>
      <c r="M2303" s="1">
        <v>0</v>
      </c>
      <c r="N2303" s="1">
        <f t="shared" si="180"/>
        <v>2</v>
      </c>
      <c r="O2303" s="1">
        <f t="shared" si="181"/>
        <v>16</v>
      </c>
      <c r="P2303" s="1">
        <f t="shared" si="182"/>
        <v>1.6719999999622814E-2</v>
      </c>
      <c r="Q2303" s="1">
        <f t="shared" si="183"/>
        <v>0.40127999999094754</v>
      </c>
      <c r="R2303" s="1">
        <f t="shared" si="184"/>
        <v>22.243750000001455</v>
      </c>
    </row>
    <row r="2304" spans="1:18" x14ac:dyDescent="0.35">
      <c r="A2304" s="1">
        <v>5719</v>
      </c>
      <c r="B2304" s="1">
        <v>158763</v>
      </c>
      <c r="C2304" s="1">
        <v>33882</v>
      </c>
      <c r="D2304" s="1">
        <v>12</v>
      </c>
      <c r="E2304" s="1">
        <v>2</v>
      </c>
      <c r="F2304" s="1">
        <v>410</v>
      </c>
      <c r="G2304" s="1">
        <v>1026</v>
      </c>
      <c r="H2304" s="2">
        <v>41484.59375</v>
      </c>
      <c r="I2304" s="2">
        <v>41484.620020000002</v>
      </c>
      <c r="J2304" s="1">
        <v>0</v>
      </c>
      <c r="K2304" s="1">
        <v>0</v>
      </c>
      <c r="L2304" s="2">
        <v>41461.462500000001</v>
      </c>
      <c r="M2304" s="1">
        <v>0</v>
      </c>
      <c r="N2304" s="1">
        <f t="shared" si="180"/>
        <v>1</v>
      </c>
      <c r="O2304" s="1">
        <f t="shared" si="181"/>
        <v>14</v>
      </c>
      <c r="P2304" s="1">
        <f t="shared" si="182"/>
        <v>2.6270000002114102E-2</v>
      </c>
      <c r="Q2304" s="1">
        <f t="shared" si="183"/>
        <v>0.63048000005073845</v>
      </c>
      <c r="R2304" s="1">
        <f t="shared" si="184"/>
        <v>23.131249999998545</v>
      </c>
    </row>
    <row r="2305" spans="1:18" x14ac:dyDescent="0.35">
      <c r="A2305" s="1">
        <v>7555</v>
      </c>
      <c r="B2305" s="1">
        <v>161153</v>
      </c>
      <c r="C2305" s="1">
        <v>36840</v>
      </c>
      <c r="D2305" s="1">
        <v>12</v>
      </c>
      <c r="E2305" s="1">
        <v>2</v>
      </c>
      <c r="F2305" s="1">
        <v>393</v>
      </c>
      <c r="G2305" s="1">
        <v>1096</v>
      </c>
      <c r="H2305" s="2">
        <v>41496.166666666664</v>
      </c>
      <c r="I2305" s="2">
        <v>41496.218520000002</v>
      </c>
      <c r="J2305" s="1">
        <v>1</v>
      </c>
      <c r="K2305" s="1">
        <v>0</v>
      </c>
      <c r="L2305" s="2">
        <v>41472.915277777778</v>
      </c>
      <c r="M2305" s="1">
        <v>0</v>
      </c>
      <c r="N2305" s="1">
        <f t="shared" si="180"/>
        <v>6</v>
      </c>
      <c r="O2305" s="1">
        <f t="shared" si="181"/>
        <v>4</v>
      </c>
      <c r="P2305" s="1">
        <f t="shared" si="182"/>
        <v>5.1853333337930962E-2</v>
      </c>
      <c r="Q2305" s="1">
        <f t="shared" si="183"/>
        <v>1.2444800001103431</v>
      </c>
      <c r="R2305" s="1">
        <f t="shared" si="184"/>
        <v>23.25138888888614</v>
      </c>
    </row>
    <row r="2306" spans="1:18" x14ac:dyDescent="0.35">
      <c r="A2306" s="1">
        <v>6378</v>
      </c>
      <c r="B2306" s="1">
        <v>158743</v>
      </c>
      <c r="C2306" s="1">
        <v>29275</v>
      </c>
      <c r="D2306" s="1">
        <v>85</v>
      </c>
      <c r="E2306" s="1">
        <v>2</v>
      </c>
      <c r="F2306" s="1">
        <v>433</v>
      </c>
      <c r="G2306" s="1">
        <v>768</v>
      </c>
      <c r="H2306" s="2">
        <v>41484.760416666664</v>
      </c>
      <c r="I2306" s="2">
        <v>41484.829610000001</v>
      </c>
      <c r="J2306" s="1">
        <v>0</v>
      </c>
      <c r="K2306" s="1">
        <v>0</v>
      </c>
      <c r="L2306" s="2">
        <v>41461.458333333336</v>
      </c>
      <c r="M2306" s="1">
        <v>0</v>
      </c>
      <c r="N2306" s="1">
        <f t="shared" ref="N2306:N2338" si="185">WEEKDAY(H2306,2)</f>
        <v>1</v>
      </c>
      <c r="O2306" s="1">
        <f t="shared" ref="O2306:O2338" si="186">HOUR(H2306)</f>
        <v>18</v>
      </c>
      <c r="P2306" s="1">
        <f t="shared" ref="P2306:P2338" si="187">I2306-H2306</f>
        <v>6.9193333336443175E-2</v>
      </c>
      <c r="Q2306" s="1">
        <f t="shared" ref="Q2306:Q2338" si="188">IF(M2306=1, "",P2306*24)</f>
        <v>1.6606400000746362</v>
      </c>
      <c r="R2306" s="1">
        <f t="shared" ref="R2306:R2338" si="189">H2306-L2306</f>
        <v>23.302083333328483</v>
      </c>
    </row>
    <row r="2307" spans="1:18" x14ac:dyDescent="0.35">
      <c r="A2307" s="1">
        <v>7863</v>
      </c>
      <c r="B2307" s="1">
        <v>170312</v>
      </c>
      <c r="C2307" s="1">
        <v>32527</v>
      </c>
      <c r="D2307" s="1">
        <v>12</v>
      </c>
      <c r="E2307" s="1">
        <v>2</v>
      </c>
      <c r="F2307" s="1">
        <v>1026</v>
      </c>
      <c r="G2307" s="1">
        <v>218</v>
      </c>
      <c r="H2307" s="2">
        <v>41540.333333333336</v>
      </c>
      <c r="I2307" s="2">
        <v>41540.362070000003</v>
      </c>
      <c r="J2307" s="1">
        <v>0</v>
      </c>
      <c r="K2307" s="1">
        <v>0</v>
      </c>
      <c r="L2307" s="2">
        <v>41516.753472222219</v>
      </c>
      <c r="M2307" s="1">
        <v>0</v>
      </c>
      <c r="N2307" s="1">
        <f t="shared" si="185"/>
        <v>1</v>
      </c>
      <c r="O2307" s="1">
        <f t="shared" si="186"/>
        <v>8</v>
      </c>
      <c r="P2307" s="1">
        <f t="shared" si="187"/>
        <v>2.8736666667100508E-2</v>
      </c>
      <c r="Q2307" s="1">
        <f t="shared" si="188"/>
        <v>0.68968000001041219</v>
      </c>
      <c r="R2307" s="1">
        <f t="shared" si="189"/>
        <v>23.57986111111677</v>
      </c>
    </row>
    <row r="2308" spans="1:18" x14ac:dyDescent="0.35">
      <c r="A2308" s="1">
        <v>7375</v>
      </c>
      <c r="B2308" s="1">
        <v>175899</v>
      </c>
      <c r="C2308" s="1">
        <v>38538</v>
      </c>
      <c r="D2308" s="1">
        <v>12</v>
      </c>
      <c r="E2308" s="1">
        <v>2</v>
      </c>
      <c r="F2308" s="1">
        <v>1216</v>
      </c>
      <c r="G2308" s="1">
        <v>1373</v>
      </c>
      <c r="H2308" s="2">
        <v>41568.552083333336</v>
      </c>
      <c r="I2308" s="2">
        <v>41568.581899999997</v>
      </c>
      <c r="J2308" s="1">
        <v>0</v>
      </c>
      <c r="K2308" s="1">
        <v>0</v>
      </c>
      <c r="L2308" s="2">
        <v>41544.695138888892</v>
      </c>
      <c r="M2308" s="1">
        <v>0</v>
      </c>
      <c r="N2308" s="1">
        <f t="shared" si="185"/>
        <v>1</v>
      </c>
      <c r="O2308" s="1">
        <f t="shared" si="186"/>
        <v>13</v>
      </c>
      <c r="P2308" s="1">
        <f t="shared" si="187"/>
        <v>2.9816666661645286E-2</v>
      </c>
      <c r="Q2308" s="1">
        <f t="shared" si="188"/>
        <v>0.71559999987948686</v>
      </c>
      <c r="R2308" s="1">
        <f t="shared" si="189"/>
        <v>23.856944444443798</v>
      </c>
    </row>
    <row r="2309" spans="1:18" x14ac:dyDescent="0.35">
      <c r="A2309" s="1">
        <v>7166</v>
      </c>
      <c r="B2309" s="1">
        <v>163552</v>
      </c>
      <c r="C2309" s="1">
        <v>37984</v>
      </c>
      <c r="D2309" s="1">
        <v>89</v>
      </c>
      <c r="E2309" s="1">
        <v>2</v>
      </c>
      <c r="F2309" s="1">
        <v>689</v>
      </c>
      <c r="G2309" s="1">
        <v>1399</v>
      </c>
      <c r="H2309" s="2">
        <v>41509.6875</v>
      </c>
      <c r="I2309" s="2">
        <v>41509.713609999999</v>
      </c>
      <c r="J2309" s="1">
        <v>0</v>
      </c>
      <c r="K2309" s="1">
        <v>0</v>
      </c>
      <c r="L2309" s="2">
        <v>41485.706250000003</v>
      </c>
      <c r="M2309" s="1">
        <v>0</v>
      </c>
      <c r="N2309" s="1">
        <f t="shared" si="185"/>
        <v>5</v>
      </c>
      <c r="O2309" s="1">
        <f t="shared" si="186"/>
        <v>16</v>
      </c>
      <c r="P2309" s="1">
        <f t="shared" si="187"/>
        <v>2.6109999998880085E-2</v>
      </c>
      <c r="Q2309" s="1">
        <f t="shared" si="188"/>
        <v>0.62663999997312203</v>
      </c>
      <c r="R2309" s="1">
        <f t="shared" si="189"/>
        <v>23.98124999999709</v>
      </c>
    </row>
    <row r="2310" spans="1:18" x14ac:dyDescent="0.35">
      <c r="A2310" s="1">
        <v>7745</v>
      </c>
      <c r="B2310" s="1">
        <v>175813</v>
      </c>
      <c r="C2310" s="1">
        <v>32527</v>
      </c>
      <c r="D2310" s="1">
        <v>85</v>
      </c>
      <c r="E2310" s="1">
        <v>2</v>
      </c>
      <c r="F2310" s="1">
        <v>218</v>
      </c>
      <c r="G2310" s="1">
        <v>1026</v>
      </c>
      <c r="H2310" s="2">
        <v>41568.6875</v>
      </c>
      <c r="I2310" s="2">
        <v>41568.730940000001</v>
      </c>
      <c r="J2310" s="1">
        <v>0</v>
      </c>
      <c r="K2310" s="1">
        <v>0</v>
      </c>
      <c r="L2310" s="2">
        <v>41544.630555555559</v>
      </c>
      <c r="M2310" s="1">
        <v>0</v>
      </c>
      <c r="N2310" s="1">
        <f t="shared" si="185"/>
        <v>1</v>
      </c>
      <c r="O2310" s="1">
        <f t="shared" si="186"/>
        <v>16</v>
      </c>
      <c r="P2310" s="1">
        <f t="shared" si="187"/>
        <v>4.3440000001282897E-2</v>
      </c>
      <c r="Q2310" s="1">
        <f t="shared" si="188"/>
        <v>1.0425600000307895</v>
      </c>
      <c r="R2310" s="1">
        <f t="shared" si="189"/>
        <v>24.056944444440887</v>
      </c>
    </row>
    <row r="2311" spans="1:18" x14ac:dyDescent="0.35">
      <c r="A2311" s="1">
        <v>5657</v>
      </c>
      <c r="B2311" s="1">
        <v>181095</v>
      </c>
      <c r="C2311" s="1">
        <v>46245</v>
      </c>
      <c r="D2311" s="1">
        <v>12</v>
      </c>
      <c r="E2311" s="1">
        <v>3</v>
      </c>
      <c r="F2311" s="1">
        <v>1112</v>
      </c>
      <c r="G2311" s="1" t="s">
        <v>12</v>
      </c>
      <c r="H2311" s="2">
        <v>41598.25</v>
      </c>
      <c r="I2311" s="2">
        <v>41598.416669999999</v>
      </c>
      <c r="J2311" s="1">
        <v>1</v>
      </c>
      <c r="K2311" s="1">
        <v>0</v>
      </c>
      <c r="L2311" s="2">
        <v>41573.169444444444</v>
      </c>
      <c r="M2311" s="1">
        <v>0</v>
      </c>
      <c r="N2311" s="1">
        <f t="shared" si="185"/>
        <v>3</v>
      </c>
      <c r="O2311" s="1">
        <f t="shared" si="186"/>
        <v>6</v>
      </c>
      <c r="P2311" s="1">
        <f t="shared" si="187"/>
        <v>0.16666999999870313</v>
      </c>
      <c r="Q2311" s="1">
        <f t="shared" si="188"/>
        <v>4.0000799999688752</v>
      </c>
      <c r="R2311" s="1">
        <f t="shared" si="189"/>
        <v>25.080555555556202</v>
      </c>
    </row>
    <row r="2312" spans="1:18" x14ac:dyDescent="0.35">
      <c r="A2312" s="1">
        <v>6169</v>
      </c>
      <c r="B2312" s="1">
        <v>158792</v>
      </c>
      <c r="C2312" s="1">
        <v>32023</v>
      </c>
      <c r="D2312" s="1">
        <v>12</v>
      </c>
      <c r="E2312" s="1">
        <v>3</v>
      </c>
      <c r="F2312" s="1">
        <v>293</v>
      </c>
      <c r="G2312" s="1" t="s">
        <v>12</v>
      </c>
      <c r="H2312" s="2">
        <v>41486.604166666664</v>
      </c>
      <c r="I2312" s="2">
        <v>41486.8125</v>
      </c>
      <c r="J2312" s="1">
        <v>0</v>
      </c>
      <c r="K2312" s="1">
        <v>0</v>
      </c>
      <c r="L2312" s="2">
        <v>41461.466666666667</v>
      </c>
      <c r="M2312" s="1">
        <v>0</v>
      </c>
      <c r="N2312" s="1">
        <f t="shared" si="185"/>
        <v>3</v>
      </c>
      <c r="O2312" s="1">
        <f t="shared" si="186"/>
        <v>14</v>
      </c>
      <c r="P2312" s="1">
        <f t="shared" si="187"/>
        <v>0.20833333333575865</v>
      </c>
      <c r="Q2312" s="1">
        <f t="shared" si="188"/>
        <v>5.0000000000582077</v>
      </c>
      <c r="R2312" s="1">
        <f t="shared" si="189"/>
        <v>25.13749999999709</v>
      </c>
    </row>
    <row r="2313" spans="1:18" x14ac:dyDescent="0.35">
      <c r="A2313" s="1">
        <v>6358</v>
      </c>
      <c r="B2313" s="1">
        <v>170458</v>
      </c>
      <c r="C2313" s="1">
        <v>34972</v>
      </c>
      <c r="D2313" s="1">
        <v>85</v>
      </c>
      <c r="E2313" s="1">
        <v>2</v>
      </c>
      <c r="F2313" s="1">
        <v>1243</v>
      </c>
      <c r="G2313" s="1">
        <v>1041</v>
      </c>
      <c r="H2313" s="2">
        <v>41542.760416666664</v>
      </c>
      <c r="I2313" s="2">
        <v>41542.769330000003</v>
      </c>
      <c r="J2313" s="1">
        <v>0</v>
      </c>
      <c r="K2313" s="1">
        <v>0</v>
      </c>
      <c r="L2313" s="2">
        <v>41517.408333333333</v>
      </c>
      <c r="M2313" s="1">
        <v>0</v>
      </c>
      <c r="N2313" s="1">
        <f t="shared" si="185"/>
        <v>3</v>
      </c>
      <c r="O2313" s="1">
        <f t="shared" si="186"/>
        <v>18</v>
      </c>
      <c r="P2313" s="1">
        <f t="shared" si="187"/>
        <v>8.9133333385689184E-3</v>
      </c>
      <c r="Q2313" s="1">
        <f t="shared" si="188"/>
        <v>0.21392000012565404</v>
      </c>
      <c r="R2313" s="1">
        <f t="shared" si="189"/>
        <v>25.352083333331393</v>
      </c>
    </row>
    <row r="2314" spans="1:18" x14ac:dyDescent="0.35">
      <c r="A2314" s="1">
        <v>7403</v>
      </c>
      <c r="B2314" s="1">
        <v>164936</v>
      </c>
      <c r="C2314" s="1">
        <v>37192</v>
      </c>
      <c r="D2314" s="1">
        <v>12</v>
      </c>
      <c r="E2314" s="1">
        <v>2</v>
      </c>
      <c r="F2314" s="1">
        <v>1068</v>
      </c>
      <c r="G2314" s="1">
        <v>353</v>
      </c>
      <c r="H2314" s="2">
        <v>41516.71875</v>
      </c>
      <c r="I2314" s="2">
        <v>41516.7402</v>
      </c>
      <c r="J2314" s="1">
        <v>0</v>
      </c>
      <c r="K2314" s="1">
        <v>0</v>
      </c>
      <c r="L2314" s="2">
        <v>41491.36041666667</v>
      </c>
      <c r="M2314" s="1">
        <v>0</v>
      </c>
      <c r="N2314" s="1">
        <f t="shared" si="185"/>
        <v>5</v>
      </c>
      <c r="O2314" s="1">
        <f t="shared" si="186"/>
        <v>17</v>
      </c>
      <c r="P2314" s="1">
        <f t="shared" si="187"/>
        <v>2.1450000000186265E-2</v>
      </c>
      <c r="Q2314" s="1">
        <f t="shared" si="188"/>
        <v>0.51480000000447035</v>
      </c>
      <c r="R2314" s="1">
        <f t="shared" si="189"/>
        <v>25.358333333329938</v>
      </c>
    </row>
    <row r="2315" spans="1:18" x14ac:dyDescent="0.35">
      <c r="A2315" s="1">
        <v>7845</v>
      </c>
      <c r="B2315" s="1">
        <v>170314</v>
      </c>
      <c r="C2315" s="1">
        <v>32527</v>
      </c>
      <c r="D2315" s="1">
        <v>12</v>
      </c>
      <c r="E2315" s="1">
        <v>2</v>
      </c>
      <c r="F2315" s="1">
        <v>1026</v>
      </c>
      <c r="G2315" s="1">
        <v>218</v>
      </c>
      <c r="H2315" s="2">
        <v>41542.3125</v>
      </c>
      <c r="I2315" s="2">
        <v>41542.349970000003</v>
      </c>
      <c r="J2315" s="1">
        <v>0</v>
      </c>
      <c r="K2315" s="1">
        <v>0</v>
      </c>
      <c r="L2315" s="2">
        <v>41516.753472222219</v>
      </c>
      <c r="M2315" s="1">
        <v>0</v>
      </c>
      <c r="N2315" s="1">
        <f t="shared" si="185"/>
        <v>3</v>
      </c>
      <c r="O2315" s="1">
        <f t="shared" si="186"/>
        <v>7</v>
      </c>
      <c r="P2315" s="1">
        <f t="shared" si="187"/>
        <v>3.7470000002940651E-2</v>
      </c>
      <c r="Q2315" s="1">
        <f t="shared" si="188"/>
        <v>0.89928000007057562</v>
      </c>
      <c r="R2315" s="1">
        <f t="shared" si="189"/>
        <v>25.559027777781012</v>
      </c>
    </row>
    <row r="2316" spans="1:18" x14ac:dyDescent="0.35">
      <c r="A2316" s="1">
        <v>6008</v>
      </c>
      <c r="B2316" s="1">
        <v>173862</v>
      </c>
      <c r="C2316" s="1">
        <v>42865</v>
      </c>
      <c r="D2316" s="1">
        <v>89</v>
      </c>
      <c r="E2316" s="1">
        <v>2</v>
      </c>
      <c r="F2316" s="1">
        <v>1052</v>
      </c>
      <c r="G2316" s="1">
        <v>393</v>
      </c>
      <c r="H2316" s="2">
        <v>41559.177083333336</v>
      </c>
      <c r="I2316" s="2">
        <v>41559.2255</v>
      </c>
      <c r="J2316" s="1">
        <v>1</v>
      </c>
      <c r="K2316" s="1">
        <v>0</v>
      </c>
      <c r="L2316" s="2">
        <v>41533.402777777781</v>
      </c>
      <c r="M2316" s="1">
        <v>0</v>
      </c>
      <c r="N2316" s="1">
        <f t="shared" si="185"/>
        <v>6</v>
      </c>
      <c r="O2316" s="1">
        <f t="shared" si="186"/>
        <v>4</v>
      </c>
      <c r="P2316" s="1">
        <f t="shared" si="187"/>
        <v>4.8416666664707009E-2</v>
      </c>
      <c r="Q2316" s="1">
        <f t="shared" si="188"/>
        <v>1.1619999999529682</v>
      </c>
      <c r="R2316" s="1">
        <f t="shared" si="189"/>
        <v>25.774305555554747</v>
      </c>
    </row>
    <row r="2317" spans="1:18" x14ac:dyDescent="0.35">
      <c r="A2317" s="1">
        <v>6217</v>
      </c>
      <c r="B2317" s="1">
        <v>170218</v>
      </c>
      <c r="C2317" s="1">
        <v>33882</v>
      </c>
      <c r="D2317" s="1">
        <v>12</v>
      </c>
      <c r="E2317" s="1">
        <v>2</v>
      </c>
      <c r="F2317" s="1">
        <v>410</v>
      </c>
      <c r="G2317" s="1">
        <v>1026</v>
      </c>
      <c r="H2317" s="2">
        <v>41542.59375</v>
      </c>
      <c r="I2317" s="2">
        <v>41542.625370000002</v>
      </c>
      <c r="J2317" s="1">
        <v>0</v>
      </c>
      <c r="K2317" s="1">
        <v>0</v>
      </c>
      <c r="L2317" s="2">
        <v>41516.734722222223</v>
      </c>
      <c r="M2317" s="1">
        <v>0</v>
      </c>
      <c r="N2317" s="1">
        <f t="shared" si="185"/>
        <v>3</v>
      </c>
      <c r="O2317" s="1">
        <f t="shared" si="186"/>
        <v>14</v>
      </c>
      <c r="P2317" s="1">
        <f t="shared" si="187"/>
        <v>3.162000000156695E-2</v>
      </c>
      <c r="Q2317" s="1">
        <f t="shared" si="188"/>
        <v>0.75888000003760681</v>
      </c>
      <c r="R2317" s="1">
        <f t="shared" si="189"/>
        <v>25.859027777776646</v>
      </c>
    </row>
    <row r="2318" spans="1:18" x14ac:dyDescent="0.35">
      <c r="A2318" s="1">
        <v>5811</v>
      </c>
      <c r="B2318" s="1">
        <v>164328</v>
      </c>
      <c r="C2318" s="1">
        <v>35061</v>
      </c>
      <c r="D2318" s="1">
        <v>24</v>
      </c>
      <c r="E2318" s="1">
        <v>2</v>
      </c>
      <c r="F2318" s="1">
        <v>1150</v>
      </c>
      <c r="G2318" s="1">
        <v>1065</v>
      </c>
      <c r="H2318" s="2">
        <v>41514.427083333336</v>
      </c>
      <c r="I2318" s="2">
        <v>41514.448900000003</v>
      </c>
      <c r="J2318" s="1">
        <v>0</v>
      </c>
      <c r="K2318" s="1">
        <v>0</v>
      </c>
      <c r="L2318" s="2">
        <v>41488.458333333336</v>
      </c>
      <c r="M2318" s="1">
        <v>0</v>
      </c>
      <c r="N2318" s="1">
        <f t="shared" si="185"/>
        <v>3</v>
      </c>
      <c r="O2318" s="1">
        <f t="shared" si="186"/>
        <v>10</v>
      </c>
      <c r="P2318" s="1">
        <f t="shared" si="187"/>
        <v>2.1816666667291429E-2</v>
      </c>
      <c r="Q2318" s="1">
        <f t="shared" si="188"/>
        <v>0.52360000001499429</v>
      </c>
      <c r="R2318" s="1">
        <f t="shared" si="189"/>
        <v>25.96875</v>
      </c>
    </row>
    <row r="2319" spans="1:18" x14ac:dyDescent="0.35">
      <c r="A2319" s="1">
        <v>7880</v>
      </c>
      <c r="B2319" s="1">
        <v>170315</v>
      </c>
      <c r="C2319" s="1">
        <v>32527</v>
      </c>
      <c r="D2319" s="1">
        <v>12</v>
      </c>
      <c r="E2319" s="1">
        <v>2</v>
      </c>
      <c r="F2319" s="1">
        <v>1026</v>
      </c>
      <c r="G2319" s="1">
        <v>218</v>
      </c>
      <c r="H2319" s="2">
        <v>41543.3125</v>
      </c>
      <c r="I2319" s="2">
        <v>41543.379849999998</v>
      </c>
      <c r="J2319" s="1">
        <v>0</v>
      </c>
      <c r="K2319" s="1">
        <v>0</v>
      </c>
      <c r="L2319" s="2">
        <v>41516.753472222219</v>
      </c>
      <c r="M2319" s="1">
        <v>0</v>
      </c>
      <c r="N2319" s="1">
        <f t="shared" si="185"/>
        <v>4</v>
      </c>
      <c r="O2319" s="1">
        <f t="shared" si="186"/>
        <v>7</v>
      </c>
      <c r="P2319" s="1">
        <f t="shared" si="187"/>
        <v>6.7349999997531995E-2</v>
      </c>
      <c r="Q2319" s="1">
        <f t="shared" si="188"/>
        <v>1.6163999999407679</v>
      </c>
      <c r="R2319" s="1">
        <f t="shared" si="189"/>
        <v>26.559027777781012</v>
      </c>
    </row>
    <row r="2320" spans="1:18" x14ac:dyDescent="0.35">
      <c r="A2320" s="1">
        <v>6211</v>
      </c>
      <c r="B2320" s="1">
        <v>170266</v>
      </c>
      <c r="C2320" s="1">
        <v>27458</v>
      </c>
      <c r="D2320" s="1">
        <v>12</v>
      </c>
      <c r="E2320" s="1">
        <v>2</v>
      </c>
      <c r="F2320" s="1">
        <v>1330</v>
      </c>
      <c r="G2320" s="1">
        <v>1285</v>
      </c>
      <c r="H2320" s="2">
        <v>41543.40625</v>
      </c>
      <c r="I2320" s="2">
        <v>41543.434439999997</v>
      </c>
      <c r="J2320" s="1">
        <v>0</v>
      </c>
      <c r="K2320" s="1">
        <v>0</v>
      </c>
      <c r="L2320" s="2">
        <v>41516.746527777781</v>
      </c>
      <c r="M2320" s="1">
        <v>0</v>
      </c>
      <c r="N2320" s="1">
        <f t="shared" si="185"/>
        <v>4</v>
      </c>
      <c r="O2320" s="1">
        <f t="shared" si="186"/>
        <v>9</v>
      </c>
      <c r="P2320" s="1">
        <f t="shared" si="187"/>
        <v>2.8189999997266568E-2</v>
      </c>
      <c r="Q2320" s="1">
        <f t="shared" si="188"/>
        <v>0.67655999993439764</v>
      </c>
      <c r="R2320" s="1">
        <f t="shared" si="189"/>
        <v>26.659722222218988</v>
      </c>
    </row>
    <row r="2321" spans="1:18" x14ac:dyDescent="0.35">
      <c r="A2321" s="1">
        <v>6840</v>
      </c>
      <c r="B2321" s="1">
        <v>158709</v>
      </c>
      <c r="C2321" s="1">
        <v>29275</v>
      </c>
      <c r="D2321" s="1">
        <v>89</v>
      </c>
      <c r="E2321" s="1">
        <v>2</v>
      </c>
      <c r="F2321" s="1">
        <v>768</v>
      </c>
      <c r="G2321" s="1">
        <v>433</v>
      </c>
      <c r="H2321" s="2">
        <v>41488.34375</v>
      </c>
      <c r="I2321" s="2">
        <v>41488.390440000003</v>
      </c>
      <c r="J2321" s="1">
        <v>0</v>
      </c>
      <c r="K2321" s="1">
        <v>0</v>
      </c>
      <c r="L2321" s="2">
        <v>41461.452777777777</v>
      </c>
      <c r="M2321" s="1">
        <v>0</v>
      </c>
      <c r="N2321" s="1">
        <f t="shared" si="185"/>
        <v>5</v>
      </c>
      <c r="O2321" s="1">
        <f t="shared" si="186"/>
        <v>8</v>
      </c>
      <c r="P2321" s="1">
        <f t="shared" si="187"/>
        <v>4.6690000002854504E-2</v>
      </c>
      <c r="Q2321" s="1">
        <f t="shared" si="188"/>
        <v>1.1205600000685081</v>
      </c>
      <c r="R2321" s="1">
        <f t="shared" si="189"/>
        <v>26.890972222223354</v>
      </c>
    </row>
    <row r="2322" spans="1:18" x14ac:dyDescent="0.35">
      <c r="A2322" s="1">
        <v>6115</v>
      </c>
      <c r="B2322" s="1">
        <v>163865</v>
      </c>
      <c r="C2322" s="1">
        <v>34972</v>
      </c>
      <c r="D2322" s="1">
        <v>12</v>
      </c>
      <c r="E2322" s="1">
        <v>2</v>
      </c>
      <c r="F2322" s="1">
        <v>1041</v>
      </c>
      <c r="G2322" s="1">
        <v>949</v>
      </c>
      <c r="H2322" s="2">
        <v>41514.364583333336</v>
      </c>
      <c r="I2322" s="2">
        <v>41514.390449999999</v>
      </c>
      <c r="J2322" s="1">
        <v>0</v>
      </c>
      <c r="K2322" s="1">
        <v>0</v>
      </c>
      <c r="L2322" s="2">
        <v>41487.305555555555</v>
      </c>
      <c r="M2322" s="1">
        <v>0</v>
      </c>
      <c r="N2322" s="1">
        <f t="shared" si="185"/>
        <v>3</v>
      </c>
      <c r="O2322" s="1">
        <f t="shared" si="186"/>
        <v>8</v>
      </c>
      <c r="P2322" s="1">
        <f t="shared" si="187"/>
        <v>2.5866666663205251E-2</v>
      </c>
      <c r="Q2322" s="1">
        <f t="shared" si="188"/>
        <v>0.62079999991692603</v>
      </c>
      <c r="R2322" s="1">
        <f t="shared" si="189"/>
        <v>27.059027777781012</v>
      </c>
    </row>
    <row r="2323" spans="1:18" x14ac:dyDescent="0.35">
      <c r="A2323" s="1">
        <v>5686</v>
      </c>
      <c r="B2323" s="1">
        <v>161225</v>
      </c>
      <c r="C2323" s="1">
        <v>35319</v>
      </c>
      <c r="D2323" s="1">
        <v>89</v>
      </c>
      <c r="E2323" s="1">
        <v>2</v>
      </c>
      <c r="F2323" s="1">
        <v>393</v>
      </c>
      <c r="G2323" s="1">
        <v>1281</v>
      </c>
      <c r="H2323" s="2">
        <v>41500.572916666664</v>
      </c>
      <c r="I2323" s="2">
        <v>41500.643530000001</v>
      </c>
      <c r="J2323" s="1">
        <v>1</v>
      </c>
      <c r="K2323" s="1">
        <v>0</v>
      </c>
      <c r="L2323" s="2">
        <v>41473.488888888889</v>
      </c>
      <c r="M2323" s="1">
        <v>0</v>
      </c>
      <c r="N2323" s="1">
        <f t="shared" si="185"/>
        <v>3</v>
      </c>
      <c r="O2323" s="1">
        <f t="shared" si="186"/>
        <v>13</v>
      </c>
      <c r="P2323" s="1">
        <f t="shared" si="187"/>
        <v>7.0613333336950745E-2</v>
      </c>
      <c r="Q2323" s="1">
        <f t="shared" si="188"/>
        <v>1.6947200000868179</v>
      </c>
      <c r="R2323" s="1">
        <f t="shared" si="189"/>
        <v>27.084027777775191</v>
      </c>
    </row>
    <row r="2324" spans="1:18" x14ac:dyDescent="0.35">
      <c r="A2324" s="1">
        <v>6127</v>
      </c>
      <c r="B2324" s="1">
        <v>170267</v>
      </c>
      <c r="C2324" s="1">
        <v>27458</v>
      </c>
      <c r="D2324" s="1">
        <v>12</v>
      </c>
      <c r="E2324" s="1">
        <v>2</v>
      </c>
      <c r="F2324" s="1">
        <v>1330</v>
      </c>
      <c r="G2324" s="1">
        <v>1285</v>
      </c>
      <c r="H2324" s="2">
        <v>41544.385416666664</v>
      </c>
      <c r="I2324" s="2">
        <v>41544.413829999998</v>
      </c>
      <c r="J2324" s="1">
        <v>0</v>
      </c>
      <c r="K2324" s="1">
        <v>0</v>
      </c>
      <c r="L2324" s="2">
        <v>41516.746527777781</v>
      </c>
      <c r="M2324" s="1">
        <v>0</v>
      </c>
      <c r="N2324" s="1">
        <f t="shared" si="185"/>
        <v>5</v>
      </c>
      <c r="O2324" s="1">
        <f t="shared" si="186"/>
        <v>9</v>
      </c>
      <c r="P2324" s="1">
        <f t="shared" si="187"/>
        <v>2.8413333333446644E-2</v>
      </c>
      <c r="Q2324" s="1">
        <f t="shared" si="188"/>
        <v>0.68192000000271946</v>
      </c>
      <c r="R2324" s="1">
        <f t="shared" si="189"/>
        <v>27.63888888888323</v>
      </c>
    </row>
    <row r="2325" spans="1:18" x14ac:dyDescent="0.35">
      <c r="A2325" s="1">
        <v>6969</v>
      </c>
      <c r="B2325" s="1">
        <v>163554</v>
      </c>
      <c r="C2325" s="1">
        <v>37984</v>
      </c>
      <c r="D2325" s="1">
        <v>89</v>
      </c>
      <c r="E2325" s="1">
        <v>2</v>
      </c>
      <c r="F2325" s="1">
        <v>689</v>
      </c>
      <c r="G2325" s="1">
        <v>1399</v>
      </c>
      <c r="H2325" s="2">
        <v>41513.6875</v>
      </c>
      <c r="I2325" s="2">
        <v>41513.713609999999</v>
      </c>
      <c r="J2325" s="1">
        <v>0</v>
      </c>
      <c r="K2325" s="1">
        <v>0</v>
      </c>
      <c r="L2325" s="2">
        <v>41485.706250000003</v>
      </c>
      <c r="M2325" s="1">
        <v>0</v>
      </c>
      <c r="N2325" s="1">
        <f t="shared" si="185"/>
        <v>2</v>
      </c>
      <c r="O2325" s="1">
        <f t="shared" si="186"/>
        <v>16</v>
      </c>
      <c r="P2325" s="1">
        <f t="shared" si="187"/>
        <v>2.6109999998880085E-2</v>
      </c>
      <c r="Q2325" s="1">
        <f t="shared" si="188"/>
        <v>0.62663999997312203</v>
      </c>
      <c r="R2325" s="1">
        <f t="shared" si="189"/>
        <v>27.98124999999709</v>
      </c>
    </row>
    <row r="2326" spans="1:18" x14ac:dyDescent="0.35">
      <c r="A2326" s="1">
        <v>7142</v>
      </c>
      <c r="B2326" s="1">
        <v>175817</v>
      </c>
      <c r="C2326" s="1">
        <v>32527</v>
      </c>
      <c r="D2326" s="1">
        <v>12</v>
      </c>
      <c r="E2326" s="1">
        <v>2</v>
      </c>
      <c r="F2326" s="1">
        <v>218</v>
      </c>
      <c r="G2326" s="1">
        <v>1026</v>
      </c>
      <c r="H2326" s="2">
        <v>41572.666666666664</v>
      </c>
      <c r="I2326" s="2">
        <v>41572.746400000004</v>
      </c>
      <c r="J2326" s="1">
        <v>0</v>
      </c>
      <c r="K2326" s="1">
        <v>0</v>
      </c>
      <c r="L2326" s="2">
        <v>41544.631249999999</v>
      </c>
      <c r="M2326" s="1">
        <v>0</v>
      </c>
      <c r="N2326" s="1">
        <f t="shared" si="185"/>
        <v>5</v>
      </c>
      <c r="O2326" s="1">
        <f t="shared" si="186"/>
        <v>16</v>
      </c>
      <c r="P2326" s="1">
        <f t="shared" si="187"/>
        <v>7.9733333339390811E-2</v>
      </c>
      <c r="Q2326" s="1">
        <f t="shared" si="188"/>
        <v>1.9136000001453795</v>
      </c>
      <c r="R2326" s="1">
        <f t="shared" si="189"/>
        <v>28.035416666665697</v>
      </c>
    </row>
    <row r="2327" spans="1:18" x14ac:dyDescent="0.35">
      <c r="A2327" s="1">
        <v>7220</v>
      </c>
      <c r="B2327" s="1">
        <v>176378</v>
      </c>
      <c r="C2327" s="1">
        <v>41644</v>
      </c>
      <c r="D2327" s="1">
        <v>12</v>
      </c>
      <c r="E2327" s="1">
        <v>2</v>
      </c>
      <c r="F2327" s="1">
        <v>611</v>
      </c>
      <c r="G2327" s="1">
        <v>1026</v>
      </c>
      <c r="H2327" s="2">
        <v>41575.739583333336</v>
      </c>
      <c r="I2327" s="2">
        <v>41575.777739999998</v>
      </c>
      <c r="J2327" s="1">
        <v>0</v>
      </c>
      <c r="K2327" s="1">
        <v>0</v>
      </c>
      <c r="L2327" s="2">
        <v>41547.425694444442</v>
      </c>
      <c r="M2327" s="1">
        <v>0</v>
      </c>
      <c r="N2327" s="1">
        <f t="shared" si="185"/>
        <v>1</v>
      </c>
      <c r="O2327" s="1">
        <f t="shared" si="186"/>
        <v>17</v>
      </c>
      <c r="P2327" s="1">
        <f t="shared" si="187"/>
        <v>3.8156666661961935E-2</v>
      </c>
      <c r="Q2327" s="1">
        <f t="shared" si="188"/>
        <v>0.91575999988708645</v>
      </c>
      <c r="R2327" s="1">
        <f t="shared" si="189"/>
        <v>28.313888888893416</v>
      </c>
    </row>
    <row r="2328" spans="1:18" x14ac:dyDescent="0.35">
      <c r="A2328" s="1">
        <v>7879</v>
      </c>
      <c r="B2328" s="1">
        <v>176426</v>
      </c>
      <c r="C2328" s="1">
        <v>34972</v>
      </c>
      <c r="D2328" s="1">
        <v>12</v>
      </c>
      <c r="E2328" s="1">
        <v>2</v>
      </c>
      <c r="F2328" s="1">
        <v>949</v>
      </c>
      <c r="G2328" s="1">
        <v>1041</v>
      </c>
      <c r="H2328" s="2">
        <v>41575.760416666664</v>
      </c>
      <c r="I2328" s="2">
        <v>41575.811699999998</v>
      </c>
      <c r="J2328" s="1">
        <v>0</v>
      </c>
      <c r="K2328" s="1">
        <v>0</v>
      </c>
      <c r="L2328" s="2">
        <v>41547.436111111114</v>
      </c>
      <c r="M2328" s="1">
        <v>0</v>
      </c>
      <c r="N2328" s="1">
        <f t="shared" si="185"/>
        <v>1</v>
      </c>
      <c r="O2328" s="1">
        <f t="shared" si="186"/>
        <v>18</v>
      </c>
      <c r="P2328" s="1">
        <f t="shared" si="187"/>
        <v>5.128333333414048E-2</v>
      </c>
      <c r="Q2328" s="1">
        <f t="shared" si="188"/>
        <v>1.2308000000193715</v>
      </c>
      <c r="R2328" s="1">
        <f t="shared" si="189"/>
        <v>28.324305555550382</v>
      </c>
    </row>
    <row r="2329" spans="1:18" x14ac:dyDescent="0.35">
      <c r="A2329" s="1">
        <v>6951</v>
      </c>
      <c r="B2329" s="1">
        <v>178146</v>
      </c>
      <c r="C2329" s="1">
        <v>44767</v>
      </c>
      <c r="D2329" s="1">
        <v>12</v>
      </c>
      <c r="E2329" s="1">
        <v>3</v>
      </c>
      <c r="F2329" s="1">
        <v>1317</v>
      </c>
      <c r="G2329" s="1" t="s">
        <v>12</v>
      </c>
      <c r="H2329" s="2">
        <v>41585.666666666664</v>
      </c>
      <c r="I2329" s="2">
        <v>41585.875</v>
      </c>
      <c r="J2329" s="1">
        <v>1</v>
      </c>
      <c r="K2329" s="1">
        <v>0</v>
      </c>
      <c r="L2329" s="2">
        <v>41556.884027777778</v>
      </c>
      <c r="M2329" s="1">
        <v>0</v>
      </c>
      <c r="N2329" s="1">
        <f t="shared" si="185"/>
        <v>4</v>
      </c>
      <c r="O2329" s="1">
        <f t="shared" si="186"/>
        <v>16</v>
      </c>
      <c r="P2329" s="1">
        <f t="shared" si="187"/>
        <v>0.20833333333575865</v>
      </c>
      <c r="Q2329" s="1">
        <f t="shared" si="188"/>
        <v>5.0000000000582077</v>
      </c>
      <c r="R2329" s="1">
        <f t="shared" si="189"/>
        <v>28.78263888888614</v>
      </c>
    </row>
    <row r="2330" spans="1:18" x14ac:dyDescent="0.35">
      <c r="A2330" s="1">
        <v>5752</v>
      </c>
      <c r="B2330" s="1">
        <v>163555</v>
      </c>
      <c r="C2330" s="1">
        <v>37984</v>
      </c>
      <c r="D2330" s="1">
        <v>89</v>
      </c>
      <c r="E2330" s="1">
        <v>2</v>
      </c>
      <c r="F2330" s="1">
        <v>689</v>
      </c>
      <c r="G2330" s="1">
        <v>1399</v>
      </c>
      <c r="H2330" s="2">
        <v>41514.6875</v>
      </c>
      <c r="I2330" s="2">
        <v>41514.70448</v>
      </c>
      <c r="J2330" s="1">
        <v>0</v>
      </c>
      <c r="K2330" s="1">
        <v>0</v>
      </c>
      <c r="L2330" s="2">
        <v>41485.706250000003</v>
      </c>
      <c r="M2330" s="1">
        <v>0</v>
      </c>
      <c r="N2330" s="1">
        <f t="shared" si="185"/>
        <v>3</v>
      </c>
      <c r="O2330" s="1">
        <f t="shared" si="186"/>
        <v>16</v>
      </c>
      <c r="P2330" s="1">
        <f t="shared" si="187"/>
        <v>1.698000000033062E-2</v>
      </c>
      <c r="Q2330" s="1">
        <f t="shared" si="188"/>
        <v>0.40752000000793487</v>
      </c>
      <c r="R2330" s="1">
        <f t="shared" si="189"/>
        <v>28.98124999999709</v>
      </c>
    </row>
    <row r="2331" spans="1:18" x14ac:dyDescent="0.35">
      <c r="A2331" s="1">
        <v>6049</v>
      </c>
      <c r="B2331" s="1">
        <v>175778</v>
      </c>
      <c r="C2331" s="1">
        <v>27458</v>
      </c>
      <c r="D2331" s="1">
        <v>12</v>
      </c>
      <c r="E2331" s="1">
        <v>2</v>
      </c>
      <c r="F2331" s="1">
        <v>1285</v>
      </c>
      <c r="G2331" s="1">
        <v>1330</v>
      </c>
      <c r="H2331" s="2">
        <v>41573.59375</v>
      </c>
      <c r="I2331" s="2">
        <v>41573.621010000003</v>
      </c>
      <c r="J2331" s="1">
        <v>0</v>
      </c>
      <c r="K2331" s="1">
        <v>0</v>
      </c>
      <c r="L2331" s="2">
        <v>41544.611805555556</v>
      </c>
      <c r="M2331" s="1">
        <v>0</v>
      </c>
      <c r="N2331" s="1">
        <f t="shared" si="185"/>
        <v>6</v>
      </c>
      <c r="O2331" s="1">
        <f t="shared" si="186"/>
        <v>14</v>
      </c>
      <c r="P2331" s="1">
        <f t="shared" si="187"/>
        <v>2.726000000257045E-2</v>
      </c>
      <c r="Q2331" s="1">
        <f t="shared" si="188"/>
        <v>0.65424000006169081</v>
      </c>
      <c r="R2331" s="1">
        <f t="shared" si="189"/>
        <v>28.981944444443798</v>
      </c>
    </row>
    <row r="2332" spans="1:18" x14ac:dyDescent="0.35">
      <c r="A2332" s="1">
        <v>7367</v>
      </c>
      <c r="B2332" s="1">
        <v>183067</v>
      </c>
      <c r="C2332" s="1">
        <v>47210</v>
      </c>
      <c r="D2332" s="1">
        <v>12</v>
      </c>
      <c r="E2332" s="1">
        <v>2</v>
      </c>
      <c r="F2332" s="1">
        <v>393</v>
      </c>
      <c r="G2332" s="1">
        <v>105</v>
      </c>
      <c r="H2332" s="2">
        <v>41611.677083333336</v>
      </c>
      <c r="I2332" s="2">
        <v>41611.729930000001</v>
      </c>
      <c r="J2332" s="1">
        <v>1</v>
      </c>
      <c r="K2332" s="1">
        <v>0</v>
      </c>
      <c r="L2332" s="2">
        <v>41582.640277777777</v>
      </c>
      <c r="M2332" s="1">
        <v>0</v>
      </c>
      <c r="N2332" s="1">
        <f t="shared" si="185"/>
        <v>2</v>
      </c>
      <c r="O2332" s="1">
        <f t="shared" si="186"/>
        <v>16</v>
      </c>
      <c r="P2332" s="1">
        <f t="shared" si="187"/>
        <v>5.2846666665573139E-2</v>
      </c>
      <c r="Q2332" s="1">
        <f t="shared" si="188"/>
        <v>1.2683199999737553</v>
      </c>
      <c r="R2332" s="1">
        <f t="shared" si="189"/>
        <v>29.036805555559113</v>
      </c>
    </row>
    <row r="2333" spans="1:18" x14ac:dyDescent="0.35">
      <c r="A2333" s="1">
        <v>7666</v>
      </c>
      <c r="B2333" s="1">
        <v>170317</v>
      </c>
      <c r="C2333" s="1">
        <v>32527</v>
      </c>
      <c r="D2333" s="1">
        <v>12</v>
      </c>
      <c r="E2333" s="1">
        <v>2</v>
      </c>
      <c r="F2333" s="1">
        <v>1026</v>
      </c>
      <c r="G2333" s="1">
        <v>218</v>
      </c>
      <c r="H2333" s="2">
        <v>41547.333333333336</v>
      </c>
      <c r="I2333" s="2">
        <v>41547.381569999998</v>
      </c>
      <c r="J2333" s="1">
        <v>0</v>
      </c>
      <c r="K2333" s="1">
        <v>0</v>
      </c>
      <c r="L2333" s="2">
        <v>41516.753472222219</v>
      </c>
      <c r="M2333" s="1">
        <v>0</v>
      </c>
      <c r="N2333" s="1">
        <f t="shared" si="185"/>
        <v>1</v>
      </c>
      <c r="O2333" s="1">
        <f t="shared" si="186"/>
        <v>8</v>
      </c>
      <c r="P2333" s="1">
        <f t="shared" si="187"/>
        <v>4.8236666661978234E-2</v>
      </c>
      <c r="Q2333" s="1">
        <f t="shared" si="188"/>
        <v>1.1576799998874776</v>
      </c>
      <c r="R2333" s="1">
        <f t="shared" si="189"/>
        <v>30.57986111111677</v>
      </c>
    </row>
    <row r="2334" spans="1:18" x14ac:dyDescent="0.35">
      <c r="A2334" s="1">
        <v>6053</v>
      </c>
      <c r="B2334" s="1">
        <v>163557</v>
      </c>
      <c r="C2334" s="1">
        <v>37984</v>
      </c>
      <c r="D2334" s="1">
        <v>85</v>
      </c>
      <c r="E2334" s="1">
        <v>2</v>
      </c>
      <c r="F2334" s="1">
        <v>689</v>
      </c>
      <c r="G2334" s="1">
        <v>1399</v>
      </c>
      <c r="H2334" s="2">
        <v>41516.6875</v>
      </c>
      <c r="I2334" s="2">
        <v>41516.703889999997</v>
      </c>
      <c r="J2334" s="1">
        <v>0</v>
      </c>
      <c r="K2334" s="1">
        <v>0</v>
      </c>
      <c r="L2334" s="2">
        <v>41485.706250000003</v>
      </c>
      <c r="M2334" s="1">
        <v>0</v>
      </c>
      <c r="N2334" s="1">
        <f t="shared" si="185"/>
        <v>5</v>
      </c>
      <c r="O2334" s="1">
        <f t="shared" si="186"/>
        <v>16</v>
      </c>
      <c r="P2334" s="1">
        <f t="shared" si="187"/>
        <v>1.6389999997045379E-2</v>
      </c>
      <c r="Q2334" s="1">
        <f t="shared" si="188"/>
        <v>0.3933599999290891</v>
      </c>
      <c r="R2334" s="1">
        <f t="shared" si="189"/>
        <v>30.98124999999709</v>
      </c>
    </row>
    <row r="2335" spans="1:18" x14ac:dyDescent="0.35">
      <c r="A2335" s="1">
        <v>7232</v>
      </c>
      <c r="B2335" s="1">
        <v>170200</v>
      </c>
      <c r="C2335" s="1">
        <v>29275</v>
      </c>
      <c r="D2335" s="1">
        <v>89</v>
      </c>
      <c r="E2335" s="1">
        <v>2</v>
      </c>
      <c r="F2335" s="1">
        <v>433</v>
      </c>
      <c r="G2335" s="1">
        <v>768</v>
      </c>
      <c r="H2335" s="2">
        <v>41547.760416666664</v>
      </c>
      <c r="I2335" s="2">
        <v>41547.829610000001</v>
      </c>
      <c r="J2335" s="1">
        <v>0</v>
      </c>
      <c r="K2335" s="1">
        <v>0</v>
      </c>
      <c r="L2335" s="2">
        <v>41516.727777777778</v>
      </c>
      <c r="M2335" s="1">
        <v>0</v>
      </c>
      <c r="N2335" s="1">
        <f t="shared" si="185"/>
        <v>1</v>
      </c>
      <c r="O2335" s="1">
        <f t="shared" si="186"/>
        <v>18</v>
      </c>
      <c r="P2335" s="1">
        <f t="shared" si="187"/>
        <v>6.9193333336443175E-2</v>
      </c>
      <c r="Q2335" s="1">
        <f t="shared" si="188"/>
        <v>1.6606400000746362</v>
      </c>
      <c r="R2335" s="1">
        <f t="shared" si="189"/>
        <v>31.03263888888614</v>
      </c>
    </row>
    <row r="2336" spans="1:18" x14ac:dyDescent="0.35">
      <c r="A2336" s="1">
        <v>7694</v>
      </c>
      <c r="B2336" s="1">
        <v>176429</v>
      </c>
      <c r="C2336" s="1">
        <v>34972</v>
      </c>
      <c r="D2336" s="1">
        <v>89</v>
      </c>
      <c r="E2336" s="1">
        <v>2</v>
      </c>
      <c r="F2336" s="1">
        <v>949</v>
      </c>
      <c r="G2336" s="1">
        <v>1041</v>
      </c>
      <c r="H2336" s="2">
        <v>41578.760416666664</v>
      </c>
      <c r="I2336" s="2">
        <v>41578.79722</v>
      </c>
      <c r="J2336" s="1">
        <v>0</v>
      </c>
      <c r="K2336" s="1">
        <v>0</v>
      </c>
      <c r="L2336" s="2">
        <v>41547.436805555553</v>
      </c>
      <c r="M2336" s="1">
        <v>0</v>
      </c>
      <c r="N2336" s="1">
        <f t="shared" si="185"/>
        <v>4</v>
      </c>
      <c r="O2336" s="1">
        <f t="shared" si="186"/>
        <v>18</v>
      </c>
      <c r="P2336" s="1">
        <f t="shared" si="187"/>
        <v>3.6803333336138166E-2</v>
      </c>
      <c r="Q2336" s="1">
        <f t="shared" si="188"/>
        <v>0.883280000067316</v>
      </c>
      <c r="R2336" s="1">
        <f t="shared" si="189"/>
        <v>31.323611111110949</v>
      </c>
    </row>
    <row r="2337" spans="1:18" x14ac:dyDescent="0.35">
      <c r="A2337" s="1">
        <v>7288</v>
      </c>
      <c r="B2337" s="1">
        <v>157215</v>
      </c>
      <c r="C2337" s="1">
        <v>40512</v>
      </c>
      <c r="D2337" s="1">
        <v>12</v>
      </c>
      <c r="E2337" s="1">
        <v>2</v>
      </c>
      <c r="F2337" s="1">
        <v>571</v>
      </c>
      <c r="G2337" s="1">
        <v>625</v>
      </c>
      <c r="H2337" s="2">
        <v>41484.729166666664</v>
      </c>
      <c r="I2337" s="2">
        <v>41484.750590000003</v>
      </c>
      <c r="J2337" s="1">
        <v>0</v>
      </c>
      <c r="K2337" s="1">
        <v>0</v>
      </c>
      <c r="L2337" s="2">
        <v>41453.38958333333</v>
      </c>
      <c r="M2337" s="1">
        <v>0</v>
      </c>
      <c r="N2337" s="1">
        <f t="shared" si="185"/>
        <v>1</v>
      </c>
      <c r="O2337" s="1">
        <f t="shared" si="186"/>
        <v>17</v>
      </c>
      <c r="P2337" s="1">
        <f t="shared" si="187"/>
        <v>2.1423333339043893E-2</v>
      </c>
      <c r="Q2337" s="1">
        <f t="shared" si="188"/>
        <v>0.51416000013705343</v>
      </c>
      <c r="R2337" s="1">
        <f t="shared" si="189"/>
        <v>31.339583333334303</v>
      </c>
    </row>
    <row r="2338" spans="1:18" x14ac:dyDescent="0.35">
      <c r="A2338" s="1">
        <v>5991</v>
      </c>
      <c r="B2338" s="1">
        <v>157216</v>
      </c>
      <c r="C2338" s="1">
        <v>40512</v>
      </c>
      <c r="D2338" s="1">
        <v>12</v>
      </c>
      <c r="E2338" s="1">
        <v>2</v>
      </c>
      <c r="F2338" s="1">
        <v>571</v>
      </c>
      <c r="G2338" s="1">
        <v>625</v>
      </c>
      <c r="H2338" s="2">
        <v>41485.729166666664</v>
      </c>
      <c r="I2338" s="2">
        <v>41485.750590000003</v>
      </c>
      <c r="J2338" s="1">
        <v>0</v>
      </c>
      <c r="K2338" s="1">
        <v>0</v>
      </c>
      <c r="L2338" s="2">
        <v>41453.38958333333</v>
      </c>
      <c r="M2338" s="1">
        <v>0</v>
      </c>
      <c r="N2338" s="1">
        <f t="shared" si="185"/>
        <v>2</v>
      </c>
      <c r="O2338" s="1">
        <f t="shared" si="186"/>
        <v>17</v>
      </c>
      <c r="P2338" s="1">
        <f t="shared" si="187"/>
        <v>2.1423333339043893E-2</v>
      </c>
      <c r="Q2338" s="1">
        <f t="shared" si="188"/>
        <v>0.51416000013705343</v>
      </c>
      <c r="R2338" s="1">
        <f t="shared" si="189"/>
        <v>32.339583333334303</v>
      </c>
    </row>
    <row r="2339" spans="1:18" x14ac:dyDescent="0.35">
      <c r="A2339"/>
      <c r="B2339"/>
      <c r="C2339"/>
      <c r="D2339"/>
      <c r="E2339"/>
      <c r="F2339"/>
      <c r="G2339"/>
      <c r="H2339"/>
      <c r="I2339"/>
      <c r="J2339"/>
      <c r="K2339"/>
      <c r="L2339"/>
      <c r="M2339"/>
    </row>
  </sheetData>
  <autoFilter ref="A1:R2338" xr:uid="{9A43421B-F2D8-4265-8FFE-B9CB01377CBF}">
    <sortState xmlns:xlrd2="http://schemas.microsoft.com/office/spreadsheetml/2017/richdata2" ref="A2:R2338">
      <sortCondition ref="M1:M2338"/>
    </sortState>
  </autoFilter>
  <sortState xmlns:xlrd2="http://schemas.microsoft.com/office/spreadsheetml/2017/richdata2" ref="U13:U40">
    <sortCondition ref="U13"/>
  </sortState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2EAF57-8B3A-460D-AA2F-683D521FCF3C}">
  <dimension ref="A1:AD212"/>
  <sheetViews>
    <sheetView tabSelected="1" topLeftCell="T13" workbookViewId="0">
      <selection activeCell="AC2" sqref="AC2:AD30"/>
    </sheetView>
  </sheetViews>
  <sheetFormatPr defaultColWidth="9.1796875" defaultRowHeight="14.5" x14ac:dyDescent="0.35"/>
  <cols>
    <col min="1" max="1" width="6.7265625" style="1" customWidth="1"/>
    <col min="2" max="2" width="7" style="1" bestFit="1" customWidth="1"/>
    <col min="3" max="3" width="7.54296875" style="1" bestFit="1" customWidth="1"/>
    <col min="4" max="4" width="17" style="1" bestFit="1" customWidth="1"/>
    <col min="5" max="5" width="14" style="1" customWidth="1"/>
    <col min="6" max="6" width="12.81640625" style="1" bestFit="1" customWidth="1"/>
    <col min="7" max="7" width="10.453125" style="1" bestFit="1" customWidth="1"/>
    <col min="8" max="9" width="17.453125" style="1" bestFit="1" customWidth="1"/>
    <col min="10" max="10" width="15" style="1" bestFit="1" customWidth="1"/>
    <col min="11" max="11" width="20" style="1" bestFit="1" customWidth="1"/>
    <col min="12" max="12" width="17.453125" style="1" bestFit="1" customWidth="1"/>
    <col min="13" max="13" width="15.453125" style="1" bestFit="1" customWidth="1"/>
    <col min="14" max="14" width="12.08984375" style="1" customWidth="1"/>
    <col min="15" max="15" width="9.1796875" style="1"/>
    <col min="16" max="16" width="13.7265625" style="1" customWidth="1"/>
    <col min="17" max="17" width="16.7265625" style="1" customWidth="1"/>
    <col min="18" max="18" width="14.90625" style="1" customWidth="1"/>
    <col min="19" max="19" width="9.1796875" style="1"/>
    <col min="20" max="20" width="9.36328125" style="1" bestFit="1" customWidth="1"/>
    <col min="21" max="22" width="9.1796875" style="1"/>
    <col min="23" max="23" width="10.54296875" style="1" customWidth="1"/>
    <col min="24" max="29" width="9.1796875" style="1"/>
    <col min="30" max="30" width="9.1796875" style="20"/>
    <col min="31" max="16384" width="9.1796875" style="1"/>
  </cols>
  <sheetData>
    <row r="1" spans="1:30" x14ac:dyDescent="0.35">
      <c r="A1" s="1" t="s">
        <v>11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T1" s="14" t="s">
        <v>47</v>
      </c>
      <c r="U1" s="12" t="s">
        <v>47</v>
      </c>
      <c r="V1" s="12" t="s">
        <v>49</v>
      </c>
      <c r="W1" s="1" t="s">
        <v>88</v>
      </c>
      <c r="X1" s="1">
        <v>7</v>
      </c>
      <c r="Z1" s="8" t="s">
        <v>90</v>
      </c>
      <c r="AA1" s="8"/>
    </row>
    <row r="2" spans="1:30" x14ac:dyDescent="0.35">
      <c r="A2" s="1">
        <v>5406</v>
      </c>
      <c r="B2" s="1">
        <v>178291</v>
      </c>
      <c r="C2" s="1">
        <v>44830</v>
      </c>
      <c r="D2" s="1">
        <v>12</v>
      </c>
      <c r="E2" s="1">
        <v>2</v>
      </c>
      <c r="F2" s="1">
        <v>1086</v>
      </c>
      <c r="G2" s="1">
        <v>150</v>
      </c>
      <c r="H2" s="2">
        <v>41557.770833333336</v>
      </c>
      <c r="I2" s="2" t="s">
        <v>12</v>
      </c>
      <c r="J2" s="1">
        <v>1</v>
      </c>
      <c r="K2" s="1">
        <v>0</v>
      </c>
      <c r="L2" s="2">
        <v>41557.727083333331</v>
      </c>
      <c r="M2" s="1">
        <v>1</v>
      </c>
      <c r="N2" s="1">
        <f t="shared" ref="N2:N65" si="0">WEEKDAY(H2,2)</f>
        <v>4</v>
      </c>
      <c r="O2" s="1">
        <f t="shared" ref="O2:O65" si="1">HOUR(H2)</f>
        <v>18</v>
      </c>
      <c r="P2" s="1" t="e">
        <f t="shared" ref="P2:P65" si="2">I2-H2</f>
        <v>#VALUE!</v>
      </c>
      <c r="Q2" s="1" t="str">
        <f t="shared" ref="Q2:Q65" si="3">IF(M2=1, "",P2*24)</f>
        <v/>
      </c>
      <c r="R2" s="1">
        <f t="shared" ref="R2:R65" si="4">H2-L2</f>
        <v>4.3750000004365575E-2</v>
      </c>
      <c r="T2" s="14">
        <f>1</f>
        <v>1</v>
      </c>
      <c r="U2">
        <v>1</v>
      </c>
      <c r="V2">
        <v>177</v>
      </c>
      <c r="W2" s="16">
        <f>V2/$V$10</f>
        <v>0.84285714285714286</v>
      </c>
      <c r="X2" s="1" t="s">
        <v>19</v>
      </c>
      <c r="Z2" s="8" t="s">
        <v>50</v>
      </c>
      <c r="AA2" s="17">
        <f>V2/(V2+P2Q78cd!V2)</f>
        <v>9.109624292331446E-2</v>
      </c>
      <c r="AC2" s="1" t="s">
        <v>58</v>
      </c>
      <c r="AD2" s="20">
        <f>V13/(V13+P2Q78cd!V13)</f>
        <v>0.12041284403669725</v>
      </c>
    </row>
    <row r="3" spans="1:30" x14ac:dyDescent="0.35">
      <c r="A3" s="1">
        <v>5660</v>
      </c>
      <c r="B3" s="1">
        <v>173493</v>
      </c>
      <c r="C3" s="1">
        <v>42683</v>
      </c>
      <c r="D3" s="1">
        <v>12</v>
      </c>
      <c r="E3" s="1">
        <v>2</v>
      </c>
      <c r="F3" s="1">
        <v>455</v>
      </c>
      <c r="G3" s="1">
        <v>142</v>
      </c>
      <c r="H3" s="2">
        <v>41531.75</v>
      </c>
      <c r="I3" s="2" t="s">
        <v>12</v>
      </c>
      <c r="J3" s="1">
        <v>0</v>
      </c>
      <c r="K3" s="1">
        <v>0</v>
      </c>
      <c r="L3" s="2">
        <v>41531.70416666667</v>
      </c>
      <c r="M3" s="1">
        <v>1</v>
      </c>
      <c r="N3" s="1">
        <f t="shared" si="0"/>
        <v>6</v>
      </c>
      <c r="O3" s="1">
        <f t="shared" si="1"/>
        <v>18</v>
      </c>
      <c r="P3" s="1" t="e">
        <f t="shared" si="2"/>
        <v>#VALUE!</v>
      </c>
      <c r="Q3" s="1" t="str">
        <f t="shared" si="3"/>
        <v/>
      </c>
      <c r="R3" s="1">
        <f t="shared" si="4"/>
        <v>4.5833333329937886E-2</v>
      </c>
      <c r="T3" s="14">
        <f t="shared" ref="T3:T8" si="5">T2+1</f>
        <v>2</v>
      </c>
      <c r="U3">
        <v>2</v>
      </c>
      <c r="V3">
        <v>6</v>
      </c>
      <c r="W3" s="16">
        <f t="shared" ref="W3:W9" si="6">V3/$V$10</f>
        <v>2.8571428571428571E-2</v>
      </c>
      <c r="X3" s="1" t="s">
        <v>20</v>
      </c>
      <c r="Z3" s="8" t="s">
        <v>51</v>
      </c>
      <c r="AA3" s="17">
        <f>V3/(V3+P2Q78cd!V3)</f>
        <v>2.7522935779816515E-2</v>
      </c>
      <c r="AC3" s="1" t="s">
        <v>59</v>
      </c>
      <c r="AD3" s="20">
        <f>V14/(V14+P2Q78cd!V14)</f>
        <v>7.7319587628865982E-2</v>
      </c>
    </row>
    <row r="4" spans="1:30" x14ac:dyDescent="0.35">
      <c r="A4" s="1">
        <v>6423</v>
      </c>
      <c r="B4" s="1">
        <v>178490</v>
      </c>
      <c r="C4" s="1">
        <v>44940</v>
      </c>
      <c r="D4" s="1">
        <v>89</v>
      </c>
      <c r="E4" s="1">
        <v>2</v>
      </c>
      <c r="F4" s="1">
        <v>357</v>
      </c>
      <c r="G4" s="1">
        <v>585</v>
      </c>
      <c r="H4" s="2">
        <v>41558.635416666664</v>
      </c>
      <c r="I4" s="2" t="s">
        <v>12</v>
      </c>
      <c r="J4" s="1">
        <v>1</v>
      </c>
      <c r="K4" s="1">
        <v>0</v>
      </c>
      <c r="L4" s="2">
        <v>41558.584027777775</v>
      </c>
      <c r="M4" s="1">
        <v>1</v>
      </c>
      <c r="N4" s="1">
        <f t="shared" si="0"/>
        <v>5</v>
      </c>
      <c r="O4" s="1">
        <f t="shared" si="1"/>
        <v>15</v>
      </c>
      <c r="P4" s="1" t="e">
        <f t="shared" si="2"/>
        <v>#VALUE!</v>
      </c>
      <c r="Q4" s="1" t="str">
        <f t="shared" si="3"/>
        <v/>
      </c>
      <c r="R4" s="1">
        <f t="shared" si="4"/>
        <v>5.1388888889050577E-2</v>
      </c>
      <c r="T4" s="14">
        <f t="shared" si="5"/>
        <v>3</v>
      </c>
      <c r="U4">
        <v>3</v>
      </c>
      <c r="V4">
        <v>2</v>
      </c>
      <c r="W4" s="16">
        <f t="shared" si="6"/>
        <v>9.5238095238095247E-3</v>
      </c>
      <c r="Z4" s="8" t="s">
        <v>52</v>
      </c>
      <c r="AA4" s="17">
        <f>V4/(V4+P2Q78cd!V4)</f>
        <v>2.6315789473684209E-2</v>
      </c>
      <c r="AC4" s="1" t="s">
        <v>60</v>
      </c>
      <c r="AD4" s="20">
        <f>V15/(V15+P2Q78cd!V15)</f>
        <v>3.8461538461538464E-2</v>
      </c>
    </row>
    <row r="5" spans="1:30" x14ac:dyDescent="0.35">
      <c r="A5" s="1">
        <v>6691</v>
      </c>
      <c r="B5" s="1">
        <v>167387</v>
      </c>
      <c r="C5" s="1">
        <v>25640</v>
      </c>
      <c r="D5" s="1">
        <v>12</v>
      </c>
      <c r="E5" s="1">
        <v>2</v>
      </c>
      <c r="F5" s="1">
        <v>34</v>
      </c>
      <c r="G5" s="1">
        <v>452</v>
      </c>
      <c r="H5" s="2">
        <v>41502.854166666664</v>
      </c>
      <c r="I5" s="2" t="s">
        <v>12</v>
      </c>
      <c r="J5" s="1">
        <v>0</v>
      </c>
      <c r="K5" s="1">
        <v>1</v>
      </c>
      <c r="L5" s="2">
        <v>41502.799305555556</v>
      </c>
      <c r="M5" s="1">
        <v>1</v>
      </c>
      <c r="N5" s="1">
        <f t="shared" si="0"/>
        <v>5</v>
      </c>
      <c r="O5" s="1">
        <f t="shared" si="1"/>
        <v>20</v>
      </c>
      <c r="P5" s="1" t="e">
        <f t="shared" si="2"/>
        <v>#VALUE!</v>
      </c>
      <c r="Q5" s="1" t="str">
        <f t="shared" si="3"/>
        <v/>
      </c>
      <c r="R5" s="1">
        <f t="shared" si="4"/>
        <v>5.486111110803904E-2</v>
      </c>
      <c r="T5" s="14">
        <f t="shared" si="5"/>
        <v>4</v>
      </c>
      <c r="U5">
        <v>4</v>
      </c>
      <c r="V5">
        <v>2</v>
      </c>
      <c r="W5" s="16">
        <f t="shared" si="6"/>
        <v>9.5238095238095247E-3</v>
      </c>
      <c r="Z5" s="8" t="s">
        <v>53</v>
      </c>
      <c r="AA5" s="17">
        <f>V5/(V5+P2Q78cd!V5)</f>
        <v>4.2553191489361701E-2</v>
      </c>
      <c r="AC5" s="1" t="s">
        <v>61</v>
      </c>
      <c r="AD5" s="20">
        <f>V16/(V16+P2Q78cd!V16)</f>
        <v>8.4745762711864403E-2</v>
      </c>
    </row>
    <row r="6" spans="1:30" x14ac:dyDescent="0.35">
      <c r="A6" s="1">
        <v>7147</v>
      </c>
      <c r="B6" s="1">
        <v>179342</v>
      </c>
      <c r="C6" s="1">
        <v>45414</v>
      </c>
      <c r="D6" s="1">
        <v>12</v>
      </c>
      <c r="E6" s="1">
        <v>2</v>
      </c>
      <c r="F6" s="1">
        <v>1237</v>
      </c>
      <c r="G6" s="1">
        <v>1324</v>
      </c>
      <c r="H6" s="2">
        <v>41563.375</v>
      </c>
      <c r="I6" s="2" t="s">
        <v>12</v>
      </c>
      <c r="J6" s="1">
        <v>0</v>
      </c>
      <c r="K6" s="1">
        <v>1</v>
      </c>
      <c r="L6" s="2">
        <v>41563.319444444445</v>
      </c>
      <c r="M6" s="1">
        <v>1</v>
      </c>
      <c r="N6" s="1">
        <f t="shared" si="0"/>
        <v>3</v>
      </c>
      <c r="O6" s="1">
        <f t="shared" si="1"/>
        <v>9</v>
      </c>
      <c r="P6" s="1" t="e">
        <f t="shared" si="2"/>
        <v>#VALUE!</v>
      </c>
      <c r="Q6" s="1" t="str">
        <f t="shared" si="3"/>
        <v/>
      </c>
      <c r="R6" s="1">
        <f t="shared" si="4"/>
        <v>5.5555555554747116E-2</v>
      </c>
      <c r="T6" s="14">
        <f t="shared" si="5"/>
        <v>5</v>
      </c>
      <c r="U6">
        <v>5</v>
      </c>
      <c r="V6">
        <v>2</v>
      </c>
      <c r="W6" s="16">
        <f t="shared" si="6"/>
        <v>9.5238095238095247E-3</v>
      </c>
      <c r="Z6" s="8" t="s">
        <v>54</v>
      </c>
      <c r="AA6" s="17">
        <f>V6/(V6+P2Q78cd!V6)</f>
        <v>4.7619047619047616E-2</v>
      </c>
      <c r="AC6" s="1" t="s">
        <v>62</v>
      </c>
      <c r="AD6" s="20">
        <f>V17/(V17+P2Q78cd!V17)</f>
        <v>6.741573033707865E-2</v>
      </c>
    </row>
    <row r="7" spans="1:30" x14ac:dyDescent="0.35">
      <c r="A7" s="1">
        <v>5357</v>
      </c>
      <c r="B7" s="1">
        <v>174794</v>
      </c>
      <c r="C7" s="1">
        <v>28545</v>
      </c>
      <c r="D7" s="1">
        <v>12</v>
      </c>
      <c r="E7" s="1">
        <v>2</v>
      </c>
      <c r="F7" s="1">
        <v>1098</v>
      </c>
      <c r="G7" s="1">
        <v>1068</v>
      </c>
      <c r="H7" s="2">
        <v>41538.677083333336</v>
      </c>
      <c r="I7" s="2" t="s">
        <v>12</v>
      </c>
      <c r="J7" s="1">
        <v>1</v>
      </c>
      <c r="K7" s="1">
        <v>0</v>
      </c>
      <c r="L7" s="2">
        <v>41538.615972222222</v>
      </c>
      <c r="M7" s="1">
        <v>1</v>
      </c>
      <c r="N7" s="1">
        <f t="shared" si="0"/>
        <v>6</v>
      </c>
      <c r="O7" s="1">
        <f t="shared" si="1"/>
        <v>16</v>
      </c>
      <c r="P7" s="1" t="e">
        <f t="shared" si="2"/>
        <v>#VALUE!</v>
      </c>
      <c r="Q7" s="1" t="str">
        <f t="shared" si="3"/>
        <v/>
      </c>
      <c r="R7" s="1">
        <f t="shared" si="4"/>
        <v>6.1111111113859806E-2</v>
      </c>
      <c r="T7" s="14">
        <f t="shared" si="5"/>
        <v>6</v>
      </c>
      <c r="U7">
        <v>6</v>
      </c>
      <c r="V7">
        <v>0</v>
      </c>
      <c r="W7" s="16">
        <f t="shared" si="6"/>
        <v>0</v>
      </c>
      <c r="Z7" s="8" t="s">
        <v>55</v>
      </c>
      <c r="AA7" s="17">
        <f>V7/(V7+P2Q78cd!V7)</f>
        <v>0</v>
      </c>
      <c r="AC7" s="1" t="s">
        <v>63</v>
      </c>
      <c r="AD7" s="20">
        <f>V18/(V18+P2Q78cd!V18)</f>
        <v>0</v>
      </c>
    </row>
    <row r="8" spans="1:30" x14ac:dyDescent="0.35">
      <c r="A8" s="1">
        <v>6178</v>
      </c>
      <c r="B8" s="1">
        <v>167813</v>
      </c>
      <c r="C8" s="1">
        <v>39964</v>
      </c>
      <c r="D8" s="1">
        <v>12</v>
      </c>
      <c r="E8" s="1">
        <v>2</v>
      </c>
      <c r="F8" s="1">
        <v>1166</v>
      </c>
      <c r="G8" s="1">
        <v>172</v>
      </c>
      <c r="H8" s="2">
        <v>41504.71875</v>
      </c>
      <c r="I8" s="2" t="s">
        <v>12</v>
      </c>
      <c r="J8" s="1">
        <v>1</v>
      </c>
      <c r="K8" s="1">
        <v>0</v>
      </c>
      <c r="L8" s="2">
        <v>41504.656944444447</v>
      </c>
      <c r="M8" s="1">
        <v>1</v>
      </c>
      <c r="N8" s="1">
        <f t="shared" si="0"/>
        <v>7</v>
      </c>
      <c r="O8" s="1">
        <f t="shared" si="1"/>
        <v>17</v>
      </c>
      <c r="P8" s="1" t="e">
        <f t="shared" si="2"/>
        <v>#VALUE!</v>
      </c>
      <c r="Q8" s="1" t="str">
        <f t="shared" si="3"/>
        <v/>
      </c>
      <c r="R8" s="1">
        <f t="shared" si="4"/>
        <v>6.1805555553291924E-2</v>
      </c>
      <c r="T8" s="14">
        <f t="shared" si="5"/>
        <v>7</v>
      </c>
      <c r="U8">
        <v>7</v>
      </c>
      <c r="V8">
        <v>5</v>
      </c>
      <c r="W8" s="16">
        <f t="shared" si="6"/>
        <v>2.3809523809523808E-2</v>
      </c>
      <c r="Z8" s="8" t="s">
        <v>56</v>
      </c>
      <c r="AA8" s="17">
        <f>V8/(V8+P2Q78cd!V8)</f>
        <v>0.25</v>
      </c>
      <c r="AC8" s="1" t="s">
        <v>64</v>
      </c>
      <c r="AD8" s="20">
        <f>V19/(V19+P2Q78cd!V19)</f>
        <v>0</v>
      </c>
    </row>
    <row r="9" spans="1:30" ht="15" thickBot="1" x14ac:dyDescent="0.4">
      <c r="A9" s="1">
        <v>5365</v>
      </c>
      <c r="B9" s="1">
        <v>184027</v>
      </c>
      <c r="C9" s="1">
        <v>47038</v>
      </c>
      <c r="D9" s="1">
        <v>12</v>
      </c>
      <c r="E9" s="1">
        <v>2</v>
      </c>
      <c r="F9" s="1">
        <v>292</v>
      </c>
      <c r="G9" s="1">
        <v>1341</v>
      </c>
      <c r="H9" s="2">
        <v>41589.385416666664</v>
      </c>
      <c r="I9" s="2" t="s">
        <v>12</v>
      </c>
      <c r="J9" s="1">
        <v>1</v>
      </c>
      <c r="K9" s="1">
        <v>0</v>
      </c>
      <c r="L9" s="2">
        <v>41589.323611111111</v>
      </c>
      <c r="M9" s="1">
        <v>1</v>
      </c>
      <c r="N9" s="1">
        <f t="shared" si="0"/>
        <v>1</v>
      </c>
      <c r="O9" s="1">
        <f t="shared" si="1"/>
        <v>9</v>
      </c>
      <c r="P9" s="1" t="e">
        <f t="shared" si="2"/>
        <v>#VALUE!</v>
      </c>
      <c r="Q9" s="1" t="str">
        <f t="shared" si="3"/>
        <v/>
      </c>
      <c r="R9" s="1">
        <f t="shared" si="4"/>
        <v>6.1805555553291924E-2</v>
      </c>
      <c r="U9" s="11" t="s">
        <v>48</v>
      </c>
      <c r="V9" s="11">
        <v>16</v>
      </c>
      <c r="W9" s="16">
        <f t="shared" si="6"/>
        <v>7.6190476190476197E-2</v>
      </c>
      <c r="Z9" s="8" t="s">
        <v>91</v>
      </c>
      <c r="AA9" s="17">
        <f>V9/(V9+P2Q78cd!V9)</f>
        <v>9.3023255813953487E-2</v>
      </c>
      <c r="AC9" s="1" t="s">
        <v>65</v>
      </c>
      <c r="AD9" s="20">
        <f>V20/(V20+P2Q78cd!V20)</f>
        <v>0</v>
      </c>
    </row>
    <row r="10" spans="1:30" x14ac:dyDescent="0.35">
      <c r="A10" s="1">
        <v>6708</v>
      </c>
      <c r="B10" s="1">
        <v>167748</v>
      </c>
      <c r="C10" s="1">
        <v>39930</v>
      </c>
      <c r="D10" s="1">
        <v>12</v>
      </c>
      <c r="E10" s="1">
        <v>2</v>
      </c>
      <c r="F10" s="1">
        <v>571</v>
      </c>
      <c r="G10" s="1">
        <v>396</v>
      </c>
      <c r="H10" s="2">
        <v>41504.489583333336</v>
      </c>
      <c r="I10" s="2" t="s">
        <v>12</v>
      </c>
      <c r="J10" s="1">
        <v>1</v>
      </c>
      <c r="K10" s="1">
        <v>0</v>
      </c>
      <c r="L10" s="2">
        <v>41504.427083333336</v>
      </c>
      <c r="M10" s="1">
        <v>1</v>
      </c>
      <c r="N10" s="1">
        <f t="shared" si="0"/>
        <v>7</v>
      </c>
      <c r="O10" s="1">
        <f t="shared" si="1"/>
        <v>11</v>
      </c>
      <c r="P10" s="1" t="e">
        <f t="shared" si="2"/>
        <v>#VALUE!</v>
      </c>
      <c r="Q10" s="1" t="str">
        <f t="shared" si="3"/>
        <v/>
      </c>
      <c r="R10" s="1">
        <f t="shared" si="4"/>
        <v>6.25E-2</v>
      </c>
      <c r="U10" s="1" t="s">
        <v>87</v>
      </c>
      <c r="V10" s="1">
        <f>SUM(V2:V8)+16</f>
        <v>210</v>
      </c>
      <c r="Z10" s="8"/>
      <c r="AA10" s="8"/>
      <c r="AC10" s="1" t="s">
        <v>66</v>
      </c>
      <c r="AD10" s="20">
        <f>V21/(V21+P2Q78cd!V21)</f>
        <v>6.25E-2</v>
      </c>
    </row>
    <row r="11" spans="1:30" ht="15" thickBot="1" x14ac:dyDescent="0.4">
      <c r="A11" s="1">
        <v>5953</v>
      </c>
      <c r="B11" s="1">
        <v>169182</v>
      </c>
      <c r="C11" s="1">
        <v>40628</v>
      </c>
      <c r="D11" s="1">
        <v>12</v>
      </c>
      <c r="E11" s="1">
        <v>2</v>
      </c>
      <c r="F11" s="1">
        <v>776</v>
      </c>
      <c r="G11" s="1">
        <v>768</v>
      </c>
      <c r="H11" s="2">
        <v>41511.5</v>
      </c>
      <c r="I11" s="2" t="s">
        <v>12</v>
      </c>
      <c r="J11" s="1">
        <v>1</v>
      </c>
      <c r="K11" s="1">
        <v>0</v>
      </c>
      <c r="L11" s="2">
        <v>41511.4375</v>
      </c>
      <c r="M11" s="1">
        <v>1</v>
      </c>
      <c r="N11" s="1">
        <f t="shared" si="0"/>
        <v>7</v>
      </c>
      <c r="O11" s="1">
        <f t="shared" si="1"/>
        <v>12</v>
      </c>
      <c r="P11" s="1" t="e">
        <f t="shared" si="2"/>
        <v>#VALUE!</v>
      </c>
      <c r="Q11" s="1" t="str">
        <f t="shared" si="3"/>
        <v/>
      </c>
      <c r="R11" s="1">
        <f t="shared" si="4"/>
        <v>6.25E-2</v>
      </c>
      <c r="AC11" s="1" t="s">
        <v>67</v>
      </c>
      <c r="AD11" s="20">
        <f>V22/(V22+P2Q78cd!V22)</f>
        <v>0</v>
      </c>
    </row>
    <row r="12" spans="1:30" x14ac:dyDescent="0.35">
      <c r="A12" s="1">
        <v>7980</v>
      </c>
      <c r="B12" s="1">
        <v>185858</v>
      </c>
      <c r="C12" s="1">
        <v>48675</v>
      </c>
      <c r="D12" s="1">
        <v>12</v>
      </c>
      <c r="E12" s="1">
        <v>2</v>
      </c>
      <c r="F12" s="1">
        <v>570</v>
      </c>
      <c r="G12" s="1">
        <v>466</v>
      </c>
      <c r="H12" s="2">
        <v>41601.895833333336</v>
      </c>
      <c r="I12" s="2" t="s">
        <v>12</v>
      </c>
      <c r="J12" s="1">
        <v>0</v>
      </c>
      <c r="K12" s="1">
        <v>1</v>
      </c>
      <c r="L12" s="2">
        <v>41601.833333333336</v>
      </c>
      <c r="M12" s="1">
        <v>1</v>
      </c>
      <c r="N12" s="1">
        <f t="shared" si="0"/>
        <v>6</v>
      </c>
      <c r="O12" s="1">
        <f t="shared" si="1"/>
        <v>21</v>
      </c>
      <c r="P12" s="1" t="e">
        <f t="shared" si="2"/>
        <v>#VALUE!</v>
      </c>
      <c r="Q12" s="1" t="str">
        <f t="shared" si="3"/>
        <v/>
      </c>
      <c r="R12" s="1">
        <f t="shared" si="4"/>
        <v>6.25E-2</v>
      </c>
      <c r="T12" s="14" t="s">
        <v>47</v>
      </c>
      <c r="U12" s="12" t="s">
        <v>47</v>
      </c>
      <c r="V12" s="12" t="s">
        <v>49</v>
      </c>
      <c r="W12" s="1" t="s">
        <v>88</v>
      </c>
      <c r="X12" s="1">
        <v>8</v>
      </c>
      <c r="AC12" s="1" t="s">
        <v>68</v>
      </c>
      <c r="AD12" s="20">
        <f>V23/(V23+P2Q78cd!V23)</f>
        <v>0</v>
      </c>
    </row>
    <row r="13" spans="1:30" x14ac:dyDescent="0.35">
      <c r="A13" s="1">
        <v>5452</v>
      </c>
      <c r="B13" s="1">
        <v>167625</v>
      </c>
      <c r="C13" s="1">
        <v>25729</v>
      </c>
      <c r="D13" s="1">
        <v>12</v>
      </c>
      <c r="E13" s="1">
        <v>2</v>
      </c>
      <c r="F13" s="1">
        <v>1017</v>
      </c>
      <c r="G13" s="1">
        <v>1165</v>
      </c>
      <c r="H13" s="2">
        <v>41503.8125</v>
      </c>
      <c r="I13" s="2" t="s">
        <v>12</v>
      </c>
      <c r="J13" s="1">
        <v>0</v>
      </c>
      <c r="K13" s="1">
        <v>0</v>
      </c>
      <c r="L13" s="2">
        <v>41503.749305555553</v>
      </c>
      <c r="M13" s="1">
        <v>1</v>
      </c>
      <c r="N13" s="1">
        <f t="shared" si="0"/>
        <v>6</v>
      </c>
      <c r="O13" s="1">
        <f t="shared" si="1"/>
        <v>19</v>
      </c>
      <c r="P13" s="1" t="e">
        <f t="shared" si="2"/>
        <v>#VALUE!</v>
      </c>
      <c r="Q13" s="1" t="str">
        <f t="shared" si="3"/>
        <v/>
      </c>
      <c r="R13" s="1">
        <f t="shared" si="4"/>
        <v>6.3194444446708076E-2</v>
      </c>
      <c r="T13" s="14">
        <f>0.25</f>
        <v>0.25</v>
      </c>
      <c r="U13">
        <v>0.25</v>
      </c>
      <c r="V13">
        <v>105</v>
      </c>
      <c r="W13" s="1">
        <f>V13/$V$42</f>
        <v>0.5</v>
      </c>
      <c r="X13" s="1" t="s">
        <v>19</v>
      </c>
      <c r="AC13" s="1" t="s">
        <v>69</v>
      </c>
      <c r="AD13" s="20">
        <f>V24/(V24+P2Q78cd!V24)</f>
        <v>5.2631578947368418E-2</v>
      </c>
    </row>
    <row r="14" spans="1:30" x14ac:dyDescent="0.35">
      <c r="A14" s="1">
        <v>7561</v>
      </c>
      <c r="B14" s="1">
        <v>173135</v>
      </c>
      <c r="C14" s="1">
        <v>42476</v>
      </c>
      <c r="D14" s="1">
        <v>12</v>
      </c>
      <c r="E14" s="1">
        <v>2</v>
      </c>
      <c r="F14" s="1">
        <v>1283</v>
      </c>
      <c r="G14" s="1">
        <v>115</v>
      </c>
      <c r="H14" s="2">
        <v>41530.052083333336</v>
      </c>
      <c r="I14" s="2" t="s">
        <v>12</v>
      </c>
      <c r="J14" s="1">
        <v>1</v>
      </c>
      <c r="K14" s="1">
        <v>0</v>
      </c>
      <c r="L14" s="2">
        <v>41529.988888888889</v>
      </c>
      <c r="M14" s="1">
        <v>1</v>
      </c>
      <c r="N14" s="1">
        <f t="shared" si="0"/>
        <v>5</v>
      </c>
      <c r="O14" s="1">
        <f t="shared" si="1"/>
        <v>1</v>
      </c>
      <c r="P14" s="1" t="e">
        <f t="shared" si="2"/>
        <v>#VALUE!</v>
      </c>
      <c r="Q14" s="1" t="str">
        <f t="shared" si="3"/>
        <v/>
      </c>
      <c r="R14" s="1">
        <f t="shared" si="4"/>
        <v>6.3194444446708076E-2</v>
      </c>
      <c r="T14" s="14">
        <f>T13+0.25</f>
        <v>0.5</v>
      </c>
      <c r="U14">
        <v>0.5</v>
      </c>
      <c r="V14">
        <v>45</v>
      </c>
      <c r="W14" s="16">
        <f>V14/$V$42</f>
        <v>0.21428571428571427</v>
      </c>
      <c r="AC14" s="1" t="s">
        <v>70</v>
      </c>
      <c r="AD14" s="20">
        <f>V25/(V25+P2Q78cd!V25)</f>
        <v>0</v>
      </c>
    </row>
    <row r="15" spans="1:30" x14ac:dyDescent="0.35">
      <c r="A15" s="1">
        <v>5371</v>
      </c>
      <c r="B15" s="1">
        <v>173845</v>
      </c>
      <c r="C15" s="1">
        <v>42855</v>
      </c>
      <c r="D15" s="1">
        <v>12</v>
      </c>
      <c r="E15" s="1">
        <v>2</v>
      </c>
      <c r="F15" s="1">
        <v>1282</v>
      </c>
      <c r="G15" s="1">
        <v>1321</v>
      </c>
      <c r="H15" s="2">
        <v>41533.333333333336</v>
      </c>
      <c r="I15" s="2" t="s">
        <v>12</v>
      </c>
      <c r="J15" s="1">
        <v>1</v>
      </c>
      <c r="K15" s="1">
        <v>0</v>
      </c>
      <c r="L15" s="2">
        <v>41533.270138888889</v>
      </c>
      <c r="M15" s="1">
        <v>1</v>
      </c>
      <c r="N15" s="1">
        <f t="shared" si="0"/>
        <v>1</v>
      </c>
      <c r="O15" s="1">
        <f t="shared" si="1"/>
        <v>8</v>
      </c>
      <c r="P15" s="1" t="e">
        <f t="shared" si="2"/>
        <v>#VALUE!</v>
      </c>
      <c r="Q15" s="1" t="str">
        <f t="shared" si="3"/>
        <v/>
      </c>
      <c r="R15" s="1">
        <f t="shared" si="4"/>
        <v>6.3194444446708076E-2</v>
      </c>
      <c r="T15" s="14">
        <f t="shared" ref="T15:T34" si="7">T14+0.25</f>
        <v>0.75</v>
      </c>
      <c r="U15">
        <v>0.75</v>
      </c>
      <c r="V15">
        <v>12</v>
      </c>
      <c r="W15" s="16">
        <f t="shared" ref="W15:W41" si="8">V15/$V$42</f>
        <v>5.7142857142857141E-2</v>
      </c>
      <c r="AC15" s="1" t="s">
        <v>71</v>
      </c>
      <c r="AD15" s="20">
        <f>V26/(V26+P2Q78cd!V26)</f>
        <v>0.22222222222222221</v>
      </c>
    </row>
    <row r="16" spans="1:30" x14ac:dyDescent="0.35">
      <c r="A16" s="1">
        <v>7157</v>
      </c>
      <c r="B16" s="1">
        <v>159648</v>
      </c>
      <c r="C16" s="1">
        <v>36126</v>
      </c>
      <c r="D16" s="1">
        <v>12</v>
      </c>
      <c r="E16" s="1">
        <v>2</v>
      </c>
      <c r="F16" s="1">
        <v>1005</v>
      </c>
      <c r="G16" s="1">
        <v>1280</v>
      </c>
      <c r="H16" s="2">
        <v>41465.385416666664</v>
      </c>
      <c r="I16" s="2" t="s">
        <v>12</v>
      </c>
      <c r="J16" s="1">
        <v>1</v>
      </c>
      <c r="K16" s="1">
        <v>0</v>
      </c>
      <c r="L16" s="2">
        <v>41465.321527777778</v>
      </c>
      <c r="M16" s="1">
        <v>1</v>
      </c>
      <c r="N16" s="1">
        <f t="shared" si="0"/>
        <v>3</v>
      </c>
      <c r="O16" s="1">
        <f t="shared" si="1"/>
        <v>9</v>
      </c>
      <c r="P16" s="1" t="e">
        <f t="shared" si="2"/>
        <v>#VALUE!</v>
      </c>
      <c r="Q16" s="1" t="str">
        <f t="shared" si="3"/>
        <v/>
      </c>
      <c r="R16" s="1">
        <f t="shared" si="4"/>
        <v>6.3888888886140194E-2</v>
      </c>
      <c r="T16" s="14">
        <f t="shared" si="7"/>
        <v>1</v>
      </c>
      <c r="U16">
        <v>1</v>
      </c>
      <c r="V16">
        <v>15</v>
      </c>
      <c r="W16" s="16">
        <f t="shared" si="8"/>
        <v>7.1428571428571425E-2</v>
      </c>
      <c r="AC16" s="1" t="s">
        <v>72</v>
      </c>
      <c r="AD16" s="20">
        <f>V27/(V27+P2Q78cd!V27)</f>
        <v>0</v>
      </c>
    </row>
    <row r="17" spans="1:30" x14ac:dyDescent="0.35">
      <c r="A17" s="1">
        <v>5585</v>
      </c>
      <c r="B17" s="1">
        <v>185244</v>
      </c>
      <c r="C17" s="1">
        <v>48380</v>
      </c>
      <c r="D17" s="1">
        <v>12</v>
      </c>
      <c r="E17" s="1">
        <v>2</v>
      </c>
      <c r="F17" s="1">
        <v>1021</v>
      </c>
      <c r="G17" s="1">
        <v>598</v>
      </c>
      <c r="H17" s="2">
        <v>41597.822916666664</v>
      </c>
      <c r="I17" s="2" t="s">
        <v>12</v>
      </c>
      <c r="J17" s="1">
        <v>0</v>
      </c>
      <c r="K17" s="1">
        <v>1</v>
      </c>
      <c r="L17" s="2">
        <v>41597.759027777778</v>
      </c>
      <c r="M17" s="1">
        <v>1</v>
      </c>
      <c r="N17" s="1">
        <f t="shared" si="0"/>
        <v>2</v>
      </c>
      <c r="O17" s="1">
        <f t="shared" si="1"/>
        <v>19</v>
      </c>
      <c r="P17" s="1" t="e">
        <f t="shared" si="2"/>
        <v>#VALUE!</v>
      </c>
      <c r="Q17" s="1" t="str">
        <f t="shared" si="3"/>
        <v/>
      </c>
      <c r="R17" s="1">
        <f t="shared" si="4"/>
        <v>6.3888888886140194E-2</v>
      </c>
      <c r="T17" s="14">
        <f t="shared" si="7"/>
        <v>1.25</v>
      </c>
      <c r="U17">
        <v>1.25</v>
      </c>
      <c r="V17">
        <v>6</v>
      </c>
      <c r="W17" s="16">
        <f t="shared" si="8"/>
        <v>2.8571428571428571E-2</v>
      </c>
      <c r="AC17" s="1" t="s">
        <v>73</v>
      </c>
      <c r="AD17" s="20">
        <f>V28/(V28+P2Q78cd!V28)</f>
        <v>0</v>
      </c>
    </row>
    <row r="18" spans="1:30" x14ac:dyDescent="0.35">
      <c r="A18" s="1">
        <v>5740</v>
      </c>
      <c r="B18" s="1">
        <v>170152</v>
      </c>
      <c r="C18" s="1">
        <v>41068</v>
      </c>
      <c r="D18" s="1">
        <v>12</v>
      </c>
      <c r="E18" s="1">
        <v>2</v>
      </c>
      <c r="F18" s="1">
        <v>1351</v>
      </c>
      <c r="G18" s="1">
        <v>1262</v>
      </c>
      <c r="H18" s="2">
        <v>41516.770833333336</v>
      </c>
      <c r="I18" s="2" t="s">
        <v>12</v>
      </c>
      <c r="J18" s="1">
        <v>1</v>
      </c>
      <c r="K18" s="1">
        <v>0</v>
      </c>
      <c r="L18" s="2">
        <v>41516.706944444442</v>
      </c>
      <c r="M18" s="1">
        <v>1</v>
      </c>
      <c r="N18" s="1">
        <f t="shared" si="0"/>
        <v>5</v>
      </c>
      <c r="O18" s="1">
        <f t="shared" si="1"/>
        <v>18</v>
      </c>
      <c r="P18" s="1" t="e">
        <f t="shared" si="2"/>
        <v>#VALUE!</v>
      </c>
      <c r="Q18" s="1" t="str">
        <f t="shared" si="3"/>
        <v/>
      </c>
      <c r="R18" s="1">
        <f t="shared" si="4"/>
        <v>6.3888888893416151E-2</v>
      </c>
      <c r="T18" s="14">
        <f t="shared" si="7"/>
        <v>1.5</v>
      </c>
      <c r="U18">
        <v>1.5</v>
      </c>
      <c r="V18">
        <v>0</v>
      </c>
      <c r="W18" s="1">
        <f t="shared" si="8"/>
        <v>0</v>
      </c>
      <c r="X18" s="1" t="s">
        <v>20</v>
      </c>
      <c r="AC18" s="1" t="s">
        <v>74</v>
      </c>
      <c r="AD18" s="20">
        <f>V29/(V29+P2Q78cd!V29)</f>
        <v>0</v>
      </c>
    </row>
    <row r="19" spans="1:30" x14ac:dyDescent="0.35">
      <c r="A19" s="1">
        <v>7037</v>
      </c>
      <c r="B19" s="1">
        <v>152210</v>
      </c>
      <c r="C19" s="1">
        <v>32463</v>
      </c>
      <c r="D19" s="1">
        <v>89</v>
      </c>
      <c r="E19" s="1">
        <v>2</v>
      </c>
      <c r="F19" s="1">
        <v>271</v>
      </c>
      <c r="G19" s="1">
        <v>83</v>
      </c>
      <c r="H19" s="2">
        <v>41425.864583333336</v>
      </c>
      <c r="I19" s="2" t="s">
        <v>12</v>
      </c>
      <c r="J19" s="1">
        <v>1</v>
      </c>
      <c r="K19" s="1">
        <v>0</v>
      </c>
      <c r="L19" s="2">
        <v>41425.799305555556</v>
      </c>
      <c r="M19" s="1">
        <v>1</v>
      </c>
      <c r="N19" s="1">
        <f t="shared" si="0"/>
        <v>5</v>
      </c>
      <c r="O19" s="1">
        <f t="shared" si="1"/>
        <v>20</v>
      </c>
      <c r="P19" s="1" t="e">
        <f t="shared" si="2"/>
        <v>#VALUE!</v>
      </c>
      <c r="Q19" s="1" t="str">
        <f t="shared" si="3"/>
        <v/>
      </c>
      <c r="R19" s="1">
        <f t="shared" si="4"/>
        <v>6.5277777779556345E-2</v>
      </c>
      <c r="T19" s="14">
        <f t="shared" si="7"/>
        <v>1.75</v>
      </c>
      <c r="U19">
        <v>1.75</v>
      </c>
      <c r="V19">
        <v>0</v>
      </c>
      <c r="W19" s="1">
        <f t="shared" si="8"/>
        <v>0</v>
      </c>
      <c r="AC19" s="1" t="s">
        <v>75</v>
      </c>
      <c r="AD19" s="20">
        <f>V30/(V30+P2Q78cd!V30)</f>
        <v>9.0909090909090912E-2</v>
      </c>
    </row>
    <row r="20" spans="1:30" x14ac:dyDescent="0.35">
      <c r="A20" s="1">
        <v>7291</v>
      </c>
      <c r="B20" s="1">
        <v>157905</v>
      </c>
      <c r="C20" s="1">
        <v>35349</v>
      </c>
      <c r="D20" s="1">
        <v>12</v>
      </c>
      <c r="E20" s="1">
        <v>2</v>
      </c>
      <c r="F20" s="1">
        <v>393</v>
      </c>
      <c r="G20" s="1">
        <v>448</v>
      </c>
      <c r="H20" s="2">
        <v>41456.9375</v>
      </c>
      <c r="I20" s="2" t="s">
        <v>12</v>
      </c>
      <c r="J20" s="1">
        <v>1</v>
      </c>
      <c r="K20" s="1">
        <v>0</v>
      </c>
      <c r="L20" s="2">
        <v>41456.87222222222</v>
      </c>
      <c r="M20" s="1">
        <v>1</v>
      </c>
      <c r="N20" s="1">
        <f t="shared" si="0"/>
        <v>1</v>
      </c>
      <c r="O20" s="1">
        <f t="shared" si="1"/>
        <v>22</v>
      </c>
      <c r="P20" s="1" t="e">
        <f t="shared" si="2"/>
        <v>#VALUE!</v>
      </c>
      <c r="Q20" s="1" t="str">
        <f t="shared" si="3"/>
        <v/>
      </c>
      <c r="R20" s="1">
        <f t="shared" si="4"/>
        <v>6.5277777779556345E-2</v>
      </c>
      <c r="T20" s="14">
        <f t="shared" si="7"/>
        <v>2</v>
      </c>
      <c r="U20">
        <v>2</v>
      </c>
      <c r="V20">
        <v>0</v>
      </c>
      <c r="W20" s="1">
        <f t="shared" si="8"/>
        <v>0</v>
      </c>
      <c r="AC20" s="1" t="s">
        <v>76</v>
      </c>
      <c r="AD20" s="20">
        <f>V31/(V31+P2Q78cd!V31)</f>
        <v>0</v>
      </c>
    </row>
    <row r="21" spans="1:30" x14ac:dyDescent="0.35">
      <c r="A21" s="1">
        <v>6429</v>
      </c>
      <c r="B21" s="1">
        <v>170856</v>
      </c>
      <c r="C21" s="1">
        <v>33760</v>
      </c>
      <c r="D21" s="1">
        <v>12</v>
      </c>
      <c r="E21" s="1">
        <v>2</v>
      </c>
      <c r="F21" s="1">
        <v>466</v>
      </c>
      <c r="G21" s="1">
        <v>168</v>
      </c>
      <c r="H21" s="2">
        <v>41518.864583333336</v>
      </c>
      <c r="I21" s="2" t="s">
        <v>12</v>
      </c>
      <c r="J21" s="1">
        <v>1</v>
      </c>
      <c r="K21" s="1">
        <v>0</v>
      </c>
      <c r="L21" s="2">
        <v>41518.799305555556</v>
      </c>
      <c r="M21" s="1">
        <v>1</v>
      </c>
      <c r="N21" s="1">
        <f t="shared" si="0"/>
        <v>7</v>
      </c>
      <c r="O21" s="1">
        <f t="shared" si="1"/>
        <v>20</v>
      </c>
      <c r="P21" s="1" t="e">
        <f t="shared" si="2"/>
        <v>#VALUE!</v>
      </c>
      <c r="Q21" s="1" t="str">
        <f t="shared" si="3"/>
        <v/>
      </c>
      <c r="R21" s="1">
        <f t="shared" si="4"/>
        <v>6.5277777779556345E-2</v>
      </c>
      <c r="T21" s="14">
        <f t="shared" si="7"/>
        <v>2.25</v>
      </c>
      <c r="U21">
        <v>2.25</v>
      </c>
      <c r="V21">
        <v>1</v>
      </c>
      <c r="W21" s="15">
        <f t="shared" si="8"/>
        <v>4.7619047619047623E-3</v>
      </c>
      <c r="AC21" s="1" t="s">
        <v>77</v>
      </c>
      <c r="AD21" s="20">
        <f>V32/(V32+P2Q78cd!V32)</f>
        <v>7.6923076923076927E-2</v>
      </c>
    </row>
    <row r="22" spans="1:30" x14ac:dyDescent="0.35">
      <c r="A22" s="1">
        <v>7173</v>
      </c>
      <c r="B22" s="1">
        <v>166972</v>
      </c>
      <c r="C22" s="1">
        <v>39496</v>
      </c>
      <c r="D22" s="1">
        <v>12</v>
      </c>
      <c r="E22" s="1">
        <v>2</v>
      </c>
      <c r="F22" s="1">
        <v>1036</v>
      </c>
      <c r="G22" s="1">
        <v>585</v>
      </c>
      <c r="H22" s="2">
        <v>41500.885416666664</v>
      </c>
      <c r="I22" s="2" t="s">
        <v>12</v>
      </c>
      <c r="J22" s="1">
        <v>1</v>
      </c>
      <c r="K22" s="1">
        <v>0</v>
      </c>
      <c r="L22" s="2">
        <v>41500.819444444445</v>
      </c>
      <c r="M22" s="1">
        <v>1</v>
      </c>
      <c r="N22" s="1">
        <f t="shared" si="0"/>
        <v>3</v>
      </c>
      <c r="O22" s="1">
        <f t="shared" si="1"/>
        <v>21</v>
      </c>
      <c r="P22" s="1" t="e">
        <f t="shared" si="2"/>
        <v>#VALUE!</v>
      </c>
      <c r="Q22" s="1" t="str">
        <f t="shared" si="3"/>
        <v/>
      </c>
      <c r="R22" s="1">
        <f t="shared" si="4"/>
        <v>6.5972222218988463E-2</v>
      </c>
      <c r="T22" s="14">
        <f t="shared" si="7"/>
        <v>2.5</v>
      </c>
      <c r="U22">
        <v>2.5</v>
      </c>
      <c r="V22">
        <v>0</v>
      </c>
      <c r="W22" s="1">
        <f t="shared" si="8"/>
        <v>0</v>
      </c>
      <c r="AC22" s="1" t="s">
        <v>78</v>
      </c>
      <c r="AD22" s="20">
        <f>V33/(V33+P2Q78cd!V33)</f>
        <v>0</v>
      </c>
    </row>
    <row r="23" spans="1:30" x14ac:dyDescent="0.35">
      <c r="A23" s="1">
        <v>6843</v>
      </c>
      <c r="B23" s="1">
        <v>181832</v>
      </c>
      <c r="C23" s="1">
        <v>46646</v>
      </c>
      <c r="D23" s="1">
        <v>12</v>
      </c>
      <c r="E23" s="1">
        <v>2</v>
      </c>
      <c r="F23" s="1">
        <v>269</v>
      </c>
      <c r="G23" s="1">
        <v>1365</v>
      </c>
      <c r="H23" s="2">
        <v>41577.40625</v>
      </c>
      <c r="I23" s="2" t="s">
        <v>12</v>
      </c>
      <c r="J23" s="1">
        <v>0</v>
      </c>
      <c r="K23" s="1">
        <v>1</v>
      </c>
      <c r="L23" s="2">
        <v>41577.340277777781</v>
      </c>
      <c r="M23" s="1">
        <v>1</v>
      </c>
      <c r="N23" s="1">
        <f t="shared" si="0"/>
        <v>3</v>
      </c>
      <c r="O23" s="1">
        <f t="shared" si="1"/>
        <v>9</v>
      </c>
      <c r="P23" s="1" t="e">
        <f t="shared" si="2"/>
        <v>#VALUE!</v>
      </c>
      <c r="Q23" s="1" t="str">
        <f t="shared" si="3"/>
        <v/>
      </c>
      <c r="R23" s="1">
        <f t="shared" si="4"/>
        <v>6.5972222218988463E-2</v>
      </c>
      <c r="T23" s="14">
        <f t="shared" si="7"/>
        <v>2.75</v>
      </c>
      <c r="U23">
        <v>2.75</v>
      </c>
      <c r="V23">
        <v>0</v>
      </c>
      <c r="W23" s="1">
        <f t="shared" si="8"/>
        <v>0</v>
      </c>
      <c r="AC23" s="1" t="s">
        <v>79</v>
      </c>
      <c r="AD23" s="20">
        <f>V34/(V34+P2Q78cd!V34)</f>
        <v>0</v>
      </c>
    </row>
    <row r="24" spans="1:30" x14ac:dyDescent="0.35">
      <c r="A24" s="1">
        <v>7886</v>
      </c>
      <c r="B24" s="1">
        <v>174458</v>
      </c>
      <c r="C24" s="1">
        <v>33136</v>
      </c>
      <c r="D24" s="1">
        <v>12</v>
      </c>
      <c r="E24" s="1">
        <v>2</v>
      </c>
      <c r="F24" s="1">
        <v>61</v>
      </c>
      <c r="G24" s="1">
        <v>585</v>
      </c>
      <c r="H24" s="2">
        <v>41536.833333333336</v>
      </c>
      <c r="I24" s="2" t="s">
        <v>12</v>
      </c>
      <c r="J24" s="1">
        <v>0</v>
      </c>
      <c r="K24" s="1">
        <v>1</v>
      </c>
      <c r="L24" s="2">
        <v>41536.767361111109</v>
      </c>
      <c r="M24" s="1">
        <v>1</v>
      </c>
      <c r="N24" s="1">
        <f t="shared" si="0"/>
        <v>4</v>
      </c>
      <c r="O24" s="1">
        <f t="shared" si="1"/>
        <v>20</v>
      </c>
      <c r="P24" s="1" t="e">
        <f t="shared" si="2"/>
        <v>#VALUE!</v>
      </c>
      <c r="Q24" s="1" t="str">
        <f t="shared" si="3"/>
        <v/>
      </c>
      <c r="R24" s="1">
        <f t="shared" si="4"/>
        <v>6.5972222226264421E-2</v>
      </c>
      <c r="T24" s="14">
        <f t="shared" si="7"/>
        <v>3</v>
      </c>
      <c r="U24">
        <v>3</v>
      </c>
      <c r="V24">
        <v>1</v>
      </c>
      <c r="W24" s="3">
        <f t="shared" si="8"/>
        <v>4.7619047619047623E-3</v>
      </c>
      <c r="AC24" s="1" t="s">
        <v>80</v>
      </c>
      <c r="AD24" s="20">
        <f>V35/(V35+P2Q78cd!V35)</f>
        <v>0</v>
      </c>
    </row>
    <row r="25" spans="1:30" x14ac:dyDescent="0.35">
      <c r="A25" s="1">
        <v>6460</v>
      </c>
      <c r="B25" s="1">
        <v>151122</v>
      </c>
      <c r="C25" s="1">
        <v>19280</v>
      </c>
      <c r="D25" s="1">
        <v>12</v>
      </c>
      <c r="E25" s="1">
        <v>2</v>
      </c>
      <c r="F25" s="1">
        <v>156</v>
      </c>
      <c r="G25" s="1">
        <v>570</v>
      </c>
      <c r="H25" s="2">
        <v>41419.6875</v>
      </c>
      <c r="I25" s="2" t="s">
        <v>12</v>
      </c>
      <c r="J25" s="1">
        <v>1</v>
      </c>
      <c r="K25" s="1">
        <v>0</v>
      </c>
      <c r="L25" s="2">
        <v>41419.620833333334</v>
      </c>
      <c r="M25" s="1">
        <v>1</v>
      </c>
      <c r="N25" s="1">
        <f t="shared" si="0"/>
        <v>6</v>
      </c>
      <c r="O25" s="1">
        <f t="shared" si="1"/>
        <v>16</v>
      </c>
      <c r="P25" s="1" t="e">
        <f t="shared" si="2"/>
        <v>#VALUE!</v>
      </c>
      <c r="Q25" s="1" t="str">
        <f t="shared" si="3"/>
        <v/>
      </c>
      <c r="R25" s="1">
        <f t="shared" si="4"/>
        <v>6.6666666665696539E-2</v>
      </c>
      <c r="T25" s="14">
        <f t="shared" si="7"/>
        <v>3.25</v>
      </c>
      <c r="U25">
        <v>3.25</v>
      </c>
      <c r="V25">
        <v>0</v>
      </c>
      <c r="W25" s="1">
        <f t="shared" si="8"/>
        <v>0</v>
      </c>
      <c r="AC25" s="1" t="s">
        <v>81</v>
      </c>
      <c r="AD25" s="20">
        <f>V36/(V36+P2Q78cd!V36)</f>
        <v>0</v>
      </c>
    </row>
    <row r="26" spans="1:30" x14ac:dyDescent="0.35">
      <c r="A26" s="1">
        <v>6541</v>
      </c>
      <c r="B26" s="1">
        <v>167337</v>
      </c>
      <c r="C26" s="1">
        <v>39702</v>
      </c>
      <c r="D26" s="1">
        <v>12</v>
      </c>
      <c r="E26" s="1">
        <v>2</v>
      </c>
      <c r="F26" s="1">
        <v>136</v>
      </c>
      <c r="G26" s="1">
        <v>203</v>
      </c>
      <c r="H26" s="2">
        <v>41502.729166666664</v>
      </c>
      <c r="I26" s="2" t="s">
        <v>12</v>
      </c>
      <c r="J26" s="1">
        <v>1</v>
      </c>
      <c r="K26" s="1">
        <v>0</v>
      </c>
      <c r="L26" s="2">
        <v>41502.662499999999</v>
      </c>
      <c r="M26" s="1">
        <v>1</v>
      </c>
      <c r="N26" s="1">
        <f t="shared" si="0"/>
        <v>5</v>
      </c>
      <c r="O26" s="1">
        <f t="shared" si="1"/>
        <v>17</v>
      </c>
      <c r="P26" s="1" t="e">
        <f t="shared" si="2"/>
        <v>#VALUE!</v>
      </c>
      <c r="Q26" s="1" t="str">
        <f t="shared" si="3"/>
        <v/>
      </c>
      <c r="R26" s="1">
        <f t="shared" si="4"/>
        <v>6.6666666665696539E-2</v>
      </c>
      <c r="T26" s="14">
        <f t="shared" si="7"/>
        <v>3.5</v>
      </c>
      <c r="U26">
        <v>3.5</v>
      </c>
      <c r="V26">
        <v>2</v>
      </c>
      <c r="W26" s="1">
        <f t="shared" si="8"/>
        <v>9.5238095238095247E-3</v>
      </c>
      <c r="AC26" s="1" t="s">
        <v>82</v>
      </c>
      <c r="AD26" s="20">
        <f>V37/(V37+P2Q78cd!V37)</f>
        <v>0.33333333333333331</v>
      </c>
    </row>
    <row r="27" spans="1:30" x14ac:dyDescent="0.35">
      <c r="A27" s="1">
        <v>6508</v>
      </c>
      <c r="B27" s="1">
        <v>172001</v>
      </c>
      <c r="C27" s="1">
        <v>41840</v>
      </c>
      <c r="D27" s="1">
        <v>12</v>
      </c>
      <c r="E27" s="1">
        <v>2</v>
      </c>
      <c r="F27" s="1">
        <v>1085</v>
      </c>
      <c r="G27" s="1">
        <v>963</v>
      </c>
      <c r="H27" s="2">
        <v>41523.8125</v>
      </c>
      <c r="I27" s="2" t="s">
        <v>12</v>
      </c>
      <c r="J27" s="1">
        <v>1</v>
      </c>
      <c r="K27" s="1">
        <v>0</v>
      </c>
      <c r="L27" s="2">
        <v>41523.745833333334</v>
      </c>
      <c r="M27" s="1">
        <v>1</v>
      </c>
      <c r="N27" s="1">
        <f t="shared" si="0"/>
        <v>5</v>
      </c>
      <c r="O27" s="1">
        <f t="shared" si="1"/>
        <v>19</v>
      </c>
      <c r="P27" s="1" t="e">
        <f t="shared" si="2"/>
        <v>#VALUE!</v>
      </c>
      <c r="Q27" s="1" t="str">
        <f t="shared" si="3"/>
        <v/>
      </c>
      <c r="R27" s="1">
        <f t="shared" si="4"/>
        <v>6.6666666665696539E-2</v>
      </c>
      <c r="T27" s="14">
        <f t="shared" si="7"/>
        <v>3.75</v>
      </c>
      <c r="U27">
        <v>3.75</v>
      </c>
      <c r="V27">
        <v>0</v>
      </c>
      <c r="W27" s="1">
        <f t="shared" si="8"/>
        <v>0</v>
      </c>
      <c r="AC27" s="1" t="s">
        <v>83</v>
      </c>
      <c r="AD27" s="20">
        <f>V38/(V38+P2Q78cd!V38)</f>
        <v>0.25</v>
      </c>
    </row>
    <row r="28" spans="1:30" x14ac:dyDescent="0.35">
      <c r="A28" s="1">
        <v>6828</v>
      </c>
      <c r="B28" s="1">
        <v>182617</v>
      </c>
      <c r="C28" s="1">
        <v>46898</v>
      </c>
      <c r="D28" s="1">
        <v>12</v>
      </c>
      <c r="E28" s="1">
        <v>2</v>
      </c>
      <c r="F28" s="1">
        <v>691</v>
      </c>
      <c r="G28" s="1">
        <v>585</v>
      </c>
      <c r="H28" s="2">
        <v>41578.979166666664</v>
      </c>
      <c r="I28" s="2" t="s">
        <v>12</v>
      </c>
      <c r="J28" s="1">
        <v>1</v>
      </c>
      <c r="K28" s="1">
        <v>0</v>
      </c>
      <c r="L28" s="2">
        <v>41578.910416666666</v>
      </c>
      <c r="M28" s="1">
        <v>1</v>
      </c>
      <c r="N28" s="1">
        <f t="shared" si="0"/>
        <v>4</v>
      </c>
      <c r="O28" s="1">
        <f t="shared" si="1"/>
        <v>23</v>
      </c>
      <c r="P28" s="1" t="e">
        <f t="shared" si="2"/>
        <v>#VALUE!</v>
      </c>
      <c r="Q28" s="1" t="str">
        <f t="shared" si="3"/>
        <v/>
      </c>
      <c r="R28" s="1">
        <f t="shared" si="4"/>
        <v>6.8749999998544808E-2</v>
      </c>
      <c r="T28" s="14">
        <f t="shared" si="7"/>
        <v>4</v>
      </c>
      <c r="U28">
        <v>4</v>
      </c>
      <c r="V28">
        <v>0</v>
      </c>
      <c r="W28" s="1">
        <f t="shared" si="8"/>
        <v>0</v>
      </c>
      <c r="AC28" s="1" t="s">
        <v>84</v>
      </c>
      <c r="AD28" s="20">
        <f>V39/(V39+P2Q78cd!V39)</f>
        <v>0</v>
      </c>
    </row>
    <row r="29" spans="1:30" x14ac:dyDescent="0.35">
      <c r="A29" s="1">
        <v>6809</v>
      </c>
      <c r="B29" s="1">
        <v>176721</v>
      </c>
      <c r="C29" s="1">
        <v>44048</v>
      </c>
      <c r="D29" s="1">
        <v>89</v>
      </c>
      <c r="E29" s="1">
        <v>2</v>
      </c>
      <c r="F29" s="1">
        <v>293</v>
      </c>
      <c r="G29" s="1">
        <v>1005</v>
      </c>
      <c r="H29" s="2">
        <v>41548.864583333336</v>
      </c>
      <c r="I29" s="2" t="s">
        <v>12</v>
      </c>
      <c r="J29" s="1">
        <v>0</v>
      </c>
      <c r="K29" s="1">
        <v>1</v>
      </c>
      <c r="L29" s="2">
        <v>41548.79583333333</v>
      </c>
      <c r="M29" s="1">
        <v>1</v>
      </c>
      <c r="N29" s="1">
        <f t="shared" si="0"/>
        <v>2</v>
      </c>
      <c r="O29" s="1">
        <f t="shared" si="1"/>
        <v>20</v>
      </c>
      <c r="P29" s="1" t="e">
        <f t="shared" si="2"/>
        <v>#VALUE!</v>
      </c>
      <c r="Q29" s="1" t="str">
        <f t="shared" si="3"/>
        <v/>
      </c>
      <c r="R29" s="1">
        <f t="shared" si="4"/>
        <v>6.8750000005820766E-2</v>
      </c>
      <c r="T29" s="14">
        <f t="shared" si="7"/>
        <v>4.25</v>
      </c>
      <c r="U29">
        <v>4.25</v>
      </c>
      <c r="V29">
        <v>0</v>
      </c>
      <c r="W29" s="1">
        <f t="shared" si="8"/>
        <v>0</v>
      </c>
      <c r="AC29" s="1" t="s">
        <v>85</v>
      </c>
      <c r="AD29" s="20">
        <f>V40/(V40+P2Q78cd!V40)</f>
        <v>0.5</v>
      </c>
    </row>
    <row r="30" spans="1:30" x14ac:dyDescent="0.35">
      <c r="A30" s="1">
        <v>8001</v>
      </c>
      <c r="B30" s="1">
        <v>176071</v>
      </c>
      <c r="C30" s="1">
        <v>41879</v>
      </c>
      <c r="D30" s="1">
        <v>12</v>
      </c>
      <c r="E30" s="1">
        <v>2</v>
      </c>
      <c r="F30" s="1">
        <v>571</v>
      </c>
      <c r="G30" s="1">
        <v>625</v>
      </c>
      <c r="H30" s="2">
        <v>41545.729166666664</v>
      </c>
      <c r="I30" s="2" t="s">
        <v>12</v>
      </c>
      <c r="J30" s="1">
        <v>1</v>
      </c>
      <c r="K30" s="1">
        <v>0</v>
      </c>
      <c r="L30" s="2">
        <v>41545.659722222219</v>
      </c>
      <c r="M30" s="1">
        <v>1</v>
      </c>
      <c r="N30" s="1">
        <f t="shared" si="0"/>
        <v>6</v>
      </c>
      <c r="O30" s="1">
        <f t="shared" si="1"/>
        <v>17</v>
      </c>
      <c r="P30" s="1" t="e">
        <f t="shared" si="2"/>
        <v>#VALUE!</v>
      </c>
      <c r="Q30" s="1" t="str">
        <f t="shared" si="3"/>
        <v/>
      </c>
      <c r="R30" s="1">
        <f t="shared" si="4"/>
        <v>6.9444444445252884E-2</v>
      </c>
      <c r="T30" s="14">
        <f t="shared" si="7"/>
        <v>4.5</v>
      </c>
      <c r="U30">
        <v>4.5</v>
      </c>
      <c r="V30">
        <v>1</v>
      </c>
      <c r="W30" s="1">
        <f t="shared" si="8"/>
        <v>4.7619047619047623E-3</v>
      </c>
      <c r="AC30" s="1" t="s">
        <v>91</v>
      </c>
      <c r="AD30" s="20">
        <f>V41/(V41+P2Q78cd!V41)</f>
        <v>9.3023255813953487E-2</v>
      </c>
    </row>
    <row r="31" spans="1:30" x14ac:dyDescent="0.35">
      <c r="A31" s="1">
        <v>5523</v>
      </c>
      <c r="B31" s="1">
        <v>171822</v>
      </c>
      <c r="C31" s="1">
        <v>41733</v>
      </c>
      <c r="D31" s="1">
        <v>12</v>
      </c>
      <c r="E31" s="1">
        <v>2</v>
      </c>
      <c r="F31" s="1">
        <v>238</v>
      </c>
      <c r="G31" s="1">
        <v>1059</v>
      </c>
      <c r="H31" s="2">
        <v>41523.21875</v>
      </c>
      <c r="I31" s="2" t="s">
        <v>12</v>
      </c>
      <c r="J31" s="1">
        <v>1</v>
      </c>
      <c r="K31" s="1">
        <v>0</v>
      </c>
      <c r="L31" s="2">
        <v>41523.148611111108</v>
      </c>
      <c r="M31" s="1">
        <v>1</v>
      </c>
      <c r="N31" s="1">
        <f t="shared" si="0"/>
        <v>5</v>
      </c>
      <c r="O31" s="1">
        <f t="shared" si="1"/>
        <v>5</v>
      </c>
      <c r="P31" s="1" t="e">
        <f t="shared" si="2"/>
        <v>#VALUE!</v>
      </c>
      <c r="Q31" s="1" t="str">
        <f t="shared" si="3"/>
        <v/>
      </c>
      <c r="R31" s="1">
        <f t="shared" si="4"/>
        <v>7.013888889196096E-2</v>
      </c>
      <c r="T31" s="14">
        <f t="shared" si="7"/>
        <v>4.75</v>
      </c>
      <c r="U31">
        <v>4.75</v>
      </c>
      <c r="V31">
        <v>0</v>
      </c>
      <c r="W31" s="1">
        <f t="shared" si="8"/>
        <v>0</v>
      </c>
    </row>
    <row r="32" spans="1:30" x14ac:dyDescent="0.35">
      <c r="A32" s="1">
        <v>6149</v>
      </c>
      <c r="B32" s="1">
        <v>169639</v>
      </c>
      <c r="C32" s="1">
        <v>40291</v>
      </c>
      <c r="D32" s="1">
        <v>12</v>
      </c>
      <c r="E32" s="1">
        <v>2</v>
      </c>
      <c r="F32" s="1">
        <v>1085</v>
      </c>
      <c r="G32" s="1">
        <v>1224</v>
      </c>
      <c r="H32" s="2">
        <v>41514.34375</v>
      </c>
      <c r="I32" s="2" t="s">
        <v>12</v>
      </c>
      <c r="J32" s="1">
        <v>1</v>
      </c>
      <c r="K32" s="1">
        <v>0</v>
      </c>
      <c r="L32" s="2">
        <v>41514.272916666669</v>
      </c>
      <c r="M32" s="1">
        <v>1</v>
      </c>
      <c r="N32" s="1">
        <f t="shared" si="0"/>
        <v>3</v>
      </c>
      <c r="O32" s="1">
        <f t="shared" si="1"/>
        <v>8</v>
      </c>
      <c r="P32" s="1" t="e">
        <f t="shared" si="2"/>
        <v>#VALUE!</v>
      </c>
      <c r="Q32" s="1" t="str">
        <f t="shared" si="3"/>
        <v/>
      </c>
      <c r="R32" s="1">
        <f t="shared" si="4"/>
        <v>7.0833333331393078E-2</v>
      </c>
      <c r="T32" s="14">
        <f t="shared" si="7"/>
        <v>5</v>
      </c>
      <c r="U32">
        <v>5</v>
      </c>
      <c r="V32">
        <v>1</v>
      </c>
      <c r="W32" s="1">
        <f t="shared" si="8"/>
        <v>4.7619047619047623E-3</v>
      </c>
    </row>
    <row r="33" spans="1:23" x14ac:dyDescent="0.35">
      <c r="A33" s="1">
        <v>7009</v>
      </c>
      <c r="B33" s="1">
        <v>173266</v>
      </c>
      <c r="C33" s="1">
        <v>42547</v>
      </c>
      <c r="D33" s="1">
        <v>12</v>
      </c>
      <c r="E33" s="1">
        <v>2</v>
      </c>
      <c r="F33" s="1">
        <v>363</v>
      </c>
      <c r="G33" s="1">
        <v>585</v>
      </c>
      <c r="H33" s="2">
        <v>41530.833333333336</v>
      </c>
      <c r="I33" s="2" t="s">
        <v>12</v>
      </c>
      <c r="J33" s="1">
        <v>1</v>
      </c>
      <c r="K33" s="1">
        <v>0</v>
      </c>
      <c r="L33" s="2">
        <v>41530.762499999997</v>
      </c>
      <c r="M33" s="1">
        <v>1</v>
      </c>
      <c r="N33" s="1">
        <f t="shared" si="0"/>
        <v>5</v>
      </c>
      <c r="O33" s="1">
        <f t="shared" si="1"/>
        <v>20</v>
      </c>
      <c r="P33" s="1" t="e">
        <f t="shared" si="2"/>
        <v>#VALUE!</v>
      </c>
      <c r="Q33" s="1" t="str">
        <f t="shared" si="3"/>
        <v/>
      </c>
      <c r="R33" s="1">
        <f t="shared" si="4"/>
        <v>7.0833333338669036E-2</v>
      </c>
      <c r="T33" s="14">
        <f t="shared" si="7"/>
        <v>5.25</v>
      </c>
      <c r="U33">
        <v>5.25</v>
      </c>
      <c r="V33">
        <v>0</v>
      </c>
      <c r="W33" s="1">
        <f t="shared" si="8"/>
        <v>0</v>
      </c>
    </row>
    <row r="34" spans="1:23" x14ac:dyDescent="0.35">
      <c r="A34" s="1">
        <v>6258</v>
      </c>
      <c r="B34" s="1">
        <v>148781</v>
      </c>
      <c r="C34" s="1">
        <v>30663</v>
      </c>
      <c r="D34" s="1">
        <v>12</v>
      </c>
      <c r="E34" s="1">
        <v>2</v>
      </c>
      <c r="F34" s="1">
        <v>625</v>
      </c>
      <c r="G34" s="1">
        <v>492</v>
      </c>
      <c r="H34" s="2">
        <v>41406.34375</v>
      </c>
      <c r="I34" s="2" t="s">
        <v>12</v>
      </c>
      <c r="J34" s="1">
        <v>1</v>
      </c>
      <c r="K34" s="1">
        <v>0</v>
      </c>
      <c r="L34" s="2">
        <v>41406.272222222222</v>
      </c>
      <c r="M34" s="1">
        <v>1</v>
      </c>
      <c r="N34" s="1">
        <f t="shared" si="0"/>
        <v>7</v>
      </c>
      <c r="O34" s="1">
        <f t="shared" si="1"/>
        <v>8</v>
      </c>
      <c r="P34" s="1" t="e">
        <f t="shared" si="2"/>
        <v>#VALUE!</v>
      </c>
      <c r="Q34" s="1" t="str">
        <f t="shared" si="3"/>
        <v/>
      </c>
      <c r="R34" s="1">
        <f t="shared" si="4"/>
        <v>7.1527777778101154E-2</v>
      </c>
      <c r="T34" s="14">
        <f t="shared" si="7"/>
        <v>5.5</v>
      </c>
      <c r="U34">
        <v>5.5</v>
      </c>
      <c r="V34">
        <v>0</v>
      </c>
      <c r="W34" s="1">
        <f t="shared" si="8"/>
        <v>0</v>
      </c>
    </row>
    <row r="35" spans="1:23" x14ac:dyDescent="0.35">
      <c r="A35" s="1">
        <v>6452</v>
      </c>
      <c r="B35" s="1">
        <v>167859</v>
      </c>
      <c r="C35" s="1">
        <v>19740</v>
      </c>
      <c r="D35" s="1">
        <v>12</v>
      </c>
      <c r="E35" s="1">
        <v>2</v>
      </c>
      <c r="F35" s="1">
        <v>1037</v>
      </c>
      <c r="G35" s="1">
        <v>1323</v>
      </c>
      <c r="H35" s="2">
        <v>41504.864583333336</v>
      </c>
      <c r="I35" s="2" t="s">
        <v>12</v>
      </c>
      <c r="J35" s="1">
        <v>0</v>
      </c>
      <c r="K35" s="1">
        <v>1</v>
      </c>
      <c r="L35" s="2">
        <v>41504.792361111111</v>
      </c>
      <c r="M35" s="1">
        <v>1</v>
      </c>
      <c r="N35" s="1">
        <f t="shared" si="0"/>
        <v>7</v>
      </c>
      <c r="O35" s="1">
        <f t="shared" si="1"/>
        <v>20</v>
      </c>
      <c r="P35" s="1" t="e">
        <f t="shared" si="2"/>
        <v>#VALUE!</v>
      </c>
      <c r="Q35" s="1" t="str">
        <f t="shared" si="3"/>
        <v/>
      </c>
      <c r="R35" s="1">
        <f t="shared" si="4"/>
        <v>7.2222222224809229E-2</v>
      </c>
      <c r="T35" s="14">
        <f>T34+0.25</f>
        <v>5.75</v>
      </c>
      <c r="U35">
        <v>5.75</v>
      </c>
      <c r="V35">
        <v>0</v>
      </c>
      <c r="W35" s="1">
        <f t="shared" si="8"/>
        <v>0</v>
      </c>
    </row>
    <row r="36" spans="1:23" x14ac:dyDescent="0.35">
      <c r="A36" s="1">
        <v>6666</v>
      </c>
      <c r="B36" s="1">
        <v>178832</v>
      </c>
      <c r="C36" s="1">
        <v>45139</v>
      </c>
      <c r="D36" s="1">
        <v>12</v>
      </c>
      <c r="E36" s="1">
        <v>2</v>
      </c>
      <c r="F36" s="1">
        <v>1341</v>
      </c>
      <c r="G36" s="1">
        <v>585</v>
      </c>
      <c r="H36" s="2">
        <v>41560.1875</v>
      </c>
      <c r="I36" s="2" t="s">
        <v>12</v>
      </c>
      <c r="J36" s="1">
        <v>1</v>
      </c>
      <c r="K36" s="1">
        <v>0</v>
      </c>
      <c r="L36" s="2">
        <v>41560.114583333336</v>
      </c>
      <c r="M36" s="1">
        <v>1</v>
      </c>
      <c r="N36" s="1">
        <f t="shared" si="0"/>
        <v>7</v>
      </c>
      <c r="O36" s="1">
        <f t="shared" si="1"/>
        <v>4</v>
      </c>
      <c r="P36" s="1" t="e">
        <f t="shared" si="2"/>
        <v>#VALUE!</v>
      </c>
      <c r="Q36" s="1" t="str">
        <f t="shared" si="3"/>
        <v/>
      </c>
      <c r="R36" s="1">
        <f t="shared" si="4"/>
        <v>7.2916666664241347E-2</v>
      </c>
      <c r="T36" s="14">
        <f>T35+0.25</f>
        <v>6</v>
      </c>
      <c r="U36">
        <v>6</v>
      </c>
      <c r="V36">
        <v>0</v>
      </c>
      <c r="W36" s="1">
        <f t="shared" si="8"/>
        <v>0</v>
      </c>
    </row>
    <row r="37" spans="1:23" x14ac:dyDescent="0.35">
      <c r="A37" s="1">
        <v>6122</v>
      </c>
      <c r="B37" s="1">
        <v>178980</v>
      </c>
      <c r="C37" s="1">
        <v>42577</v>
      </c>
      <c r="D37" s="1">
        <v>12</v>
      </c>
      <c r="E37" s="1">
        <v>3</v>
      </c>
      <c r="F37" s="1">
        <v>1017</v>
      </c>
      <c r="G37" s="1" t="s">
        <v>12</v>
      </c>
      <c r="H37" s="2">
        <v>41560.989583333336</v>
      </c>
      <c r="I37" s="2" t="s">
        <v>12</v>
      </c>
      <c r="J37" s="1">
        <v>1</v>
      </c>
      <c r="K37" s="1">
        <v>0</v>
      </c>
      <c r="L37" s="2">
        <v>41560.915972222225</v>
      </c>
      <c r="M37" s="1">
        <v>1</v>
      </c>
      <c r="N37" s="1">
        <f t="shared" si="0"/>
        <v>7</v>
      </c>
      <c r="O37" s="1">
        <f t="shared" si="1"/>
        <v>23</v>
      </c>
      <c r="P37" s="1" t="e">
        <f t="shared" si="2"/>
        <v>#VALUE!</v>
      </c>
      <c r="Q37" s="1" t="str">
        <f t="shared" si="3"/>
        <v/>
      </c>
      <c r="R37" s="1">
        <f t="shared" si="4"/>
        <v>7.3611111110949423E-2</v>
      </c>
      <c r="T37" s="14">
        <f t="shared" ref="T37:T40" si="9">T36+0.25</f>
        <v>6.25</v>
      </c>
      <c r="U37">
        <v>6.25</v>
      </c>
      <c r="V37">
        <v>1</v>
      </c>
      <c r="W37" s="1">
        <f t="shared" si="8"/>
        <v>4.7619047619047623E-3</v>
      </c>
    </row>
    <row r="38" spans="1:23" x14ac:dyDescent="0.35">
      <c r="A38" s="1">
        <v>7262</v>
      </c>
      <c r="B38" s="1">
        <v>183831</v>
      </c>
      <c r="C38" s="1">
        <v>13366</v>
      </c>
      <c r="D38" s="1">
        <v>12</v>
      </c>
      <c r="E38" s="1">
        <v>2</v>
      </c>
      <c r="F38" s="1">
        <v>142</v>
      </c>
      <c r="G38" s="1">
        <v>1021</v>
      </c>
      <c r="H38" s="2">
        <v>41587.895833333336</v>
      </c>
      <c r="I38" s="2" t="s">
        <v>12</v>
      </c>
      <c r="J38" s="1">
        <v>1</v>
      </c>
      <c r="K38" s="1">
        <v>0</v>
      </c>
      <c r="L38" s="2">
        <v>41587.818749999999</v>
      </c>
      <c r="M38" s="1">
        <v>1</v>
      </c>
      <c r="N38" s="1">
        <f t="shared" si="0"/>
        <v>6</v>
      </c>
      <c r="O38" s="1">
        <f t="shared" si="1"/>
        <v>21</v>
      </c>
      <c r="P38" s="1" t="e">
        <f t="shared" si="2"/>
        <v>#VALUE!</v>
      </c>
      <c r="Q38" s="1" t="str">
        <f t="shared" si="3"/>
        <v/>
      </c>
      <c r="R38" s="1">
        <f t="shared" si="4"/>
        <v>7.7083333337213844E-2</v>
      </c>
      <c r="T38" s="14">
        <f t="shared" si="9"/>
        <v>6.5</v>
      </c>
      <c r="U38">
        <v>6.5</v>
      </c>
      <c r="V38">
        <v>2</v>
      </c>
      <c r="W38" s="1">
        <f t="shared" si="8"/>
        <v>9.5238095238095247E-3</v>
      </c>
    </row>
    <row r="39" spans="1:23" x14ac:dyDescent="0.35">
      <c r="A39" s="1">
        <v>5856</v>
      </c>
      <c r="B39" s="1">
        <v>179481</v>
      </c>
      <c r="C39" s="1">
        <v>45486</v>
      </c>
      <c r="D39" s="1">
        <v>12</v>
      </c>
      <c r="E39" s="1">
        <v>2</v>
      </c>
      <c r="F39" s="1">
        <v>168</v>
      </c>
      <c r="G39" s="1">
        <v>308</v>
      </c>
      <c r="H39" s="2">
        <v>41564.1875</v>
      </c>
      <c r="I39" s="2" t="s">
        <v>12</v>
      </c>
      <c r="J39" s="1">
        <v>0</v>
      </c>
      <c r="K39" s="1">
        <v>1</v>
      </c>
      <c r="L39" s="2">
        <v>41564.109722222223</v>
      </c>
      <c r="M39" s="1">
        <v>1</v>
      </c>
      <c r="N39" s="1">
        <f t="shared" si="0"/>
        <v>4</v>
      </c>
      <c r="O39" s="1">
        <f t="shared" si="1"/>
        <v>4</v>
      </c>
      <c r="P39" s="1" t="e">
        <f t="shared" si="2"/>
        <v>#VALUE!</v>
      </c>
      <c r="Q39" s="1" t="str">
        <f t="shared" si="3"/>
        <v/>
      </c>
      <c r="R39" s="1">
        <f t="shared" si="4"/>
        <v>7.7777777776645962E-2</v>
      </c>
      <c r="T39" s="14">
        <f t="shared" si="9"/>
        <v>6.75</v>
      </c>
      <c r="U39">
        <v>6.75</v>
      </c>
      <c r="V39">
        <v>0</v>
      </c>
      <c r="W39" s="1">
        <f t="shared" si="8"/>
        <v>0</v>
      </c>
    </row>
    <row r="40" spans="1:23" x14ac:dyDescent="0.35">
      <c r="A40" s="1">
        <v>6867</v>
      </c>
      <c r="B40" s="1">
        <v>176082</v>
      </c>
      <c r="C40" s="1">
        <v>43771</v>
      </c>
      <c r="D40" s="1">
        <v>12</v>
      </c>
      <c r="E40" s="1">
        <v>2</v>
      </c>
      <c r="F40" s="1">
        <v>789</v>
      </c>
      <c r="G40" s="1">
        <v>1384</v>
      </c>
      <c r="H40" s="2">
        <v>41545.791666666664</v>
      </c>
      <c r="I40" s="2" t="s">
        <v>12</v>
      </c>
      <c r="J40" s="1">
        <v>0</v>
      </c>
      <c r="K40" s="1">
        <v>0</v>
      </c>
      <c r="L40" s="2">
        <v>41545.713194444441</v>
      </c>
      <c r="M40" s="1">
        <v>1</v>
      </c>
      <c r="N40" s="1">
        <f t="shared" si="0"/>
        <v>6</v>
      </c>
      <c r="O40" s="1">
        <f t="shared" si="1"/>
        <v>19</v>
      </c>
      <c r="P40" s="1" t="e">
        <f t="shared" si="2"/>
        <v>#VALUE!</v>
      </c>
      <c r="Q40" s="1" t="str">
        <f t="shared" si="3"/>
        <v/>
      </c>
      <c r="R40" s="1">
        <f t="shared" si="4"/>
        <v>7.8472222223354038E-2</v>
      </c>
      <c r="T40" s="14">
        <f t="shared" si="9"/>
        <v>7</v>
      </c>
      <c r="U40">
        <v>7</v>
      </c>
      <c r="V40">
        <v>2</v>
      </c>
      <c r="W40" s="1">
        <f t="shared" si="8"/>
        <v>9.5238095238095247E-3</v>
      </c>
    </row>
    <row r="41" spans="1:23" ht="15" thickBot="1" x14ac:dyDescent="0.4">
      <c r="A41" s="1">
        <v>5880</v>
      </c>
      <c r="B41" s="1">
        <v>172014</v>
      </c>
      <c r="C41" s="1">
        <v>41797</v>
      </c>
      <c r="D41" s="1">
        <v>12</v>
      </c>
      <c r="E41" s="1">
        <v>2</v>
      </c>
      <c r="F41" s="1">
        <v>824</v>
      </c>
      <c r="G41" s="1">
        <v>1161</v>
      </c>
      <c r="H41" s="2">
        <v>41523.854166666664</v>
      </c>
      <c r="I41" s="2" t="s">
        <v>12</v>
      </c>
      <c r="J41" s="1">
        <v>0</v>
      </c>
      <c r="K41" s="1">
        <v>1</v>
      </c>
      <c r="L41" s="2">
        <v>41523.774305555555</v>
      </c>
      <c r="M41" s="1">
        <v>1</v>
      </c>
      <c r="N41" s="1">
        <f t="shared" si="0"/>
        <v>5</v>
      </c>
      <c r="O41" s="1">
        <f t="shared" si="1"/>
        <v>20</v>
      </c>
      <c r="P41" s="1" t="e">
        <f t="shared" si="2"/>
        <v>#VALUE!</v>
      </c>
      <c r="Q41" s="1" t="str">
        <f t="shared" si="3"/>
        <v/>
      </c>
      <c r="R41" s="1">
        <f t="shared" si="4"/>
        <v>7.9861111109494232E-2</v>
      </c>
      <c r="U41" s="11" t="s">
        <v>48</v>
      </c>
      <c r="V41" s="11">
        <v>16</v>
      </c>
      <c r="W41" s="1">
        <f t="shared" si="8"/>
        <v>7.6190476190476197E-2</v>
      </c>
    </row>
    <row r="42" spans="1:23" x14ac:dyDescent="0.35">
      <c r="A42" s="1">
        <v>7601</v>
      </c>
      <c r="B42" s="1">
        <v>175284</v>
      </c>
      <c r="C42" s="1">
        <v>43517</v>
      </c>
      <c r="D42" s="1">
        <v>89</v>
      </c>
      <c r="E42" s="1">
        <v>2</v>
      </c>
      <c r="F42" s="1">
        <v>138</v>
      </c>
      <c r="G42" s="1">
        <v>1369</v>
      </c>
      <c r="H42" s="2">
        <v>41541.854166666664</v>
      </c>
      <c r="I42" s="2" t="s">
        <v>12</v>
      </c>
      <c r="J42" s="1">
        <v>1</v>
      </c>
      <c r="K42" s="1">
        <v>0</v>
      </c>
      <c r="L42" s="2">
        <v>41541.772916666669</v>
      </c>
      <c r="M42" s="1">
        <v>1</v>
      </c>
      <c r="N42" s="1">
        <f t="shared" si="0"/>
        <v>2</v>
      </c>
      <c r="O42" s="1">
        <f t="shared" si="1"/>
        <v>20</v>
      </c>
      <c r="P42" s="1" t="e">
        <f t="shared" si="2"/>
        <v>#VALUE!</v>
      </c>
      <c r="Q42" s="1" t="str">
        <f t="shared" si="3"/>
        <v/>
      </c>
      <c r="R42" s="1">
        <f t="shared" si="4"/>
        <v>8.1249999995634425E-2</v>
      </c>
      <c r="U42" s="1" t="s">
        <v>87</v>
      </c>
      <c r="V42" s="1">
        <f>SUM(V13:V40)+16</f>
        <v>210</v>
      </c>
    </row>
    <row r="43" spans="1:23" x14ac:dyDescent="0.35">
      <c r="A43" s="1">
        <v>6533</v>
      </c>
      <c r="B43" s="1">
        <v>179267</v>
      </c>
      <c r="C43" s="1">
        <v>45362</v>
      </c>
      <c r="D43" s="1">
        <v>12</v>
      </c>
      <c r="E43" s="1">
        <v>3</v>
      </c>
      <c r="F43" s="1">
        <v>974</v>
      </c>
      <c r="G43" s="1" t="s">
        <v>12</v>
      </c>
      <c r="H43" s="2">
        <v>41562.791666666664</v>
      </c>
      <c r="I43" s="2" t="s">
        <v>12</v>
      </c>
      <c r="J43" s="1">
        <v>1</v>
      </c>
      <c r="K43" s="1">
        <v>0</v>
      </c>
      <c r="L43" s="2">
        <v>41562.709722222222</v>
      </c>
      <c r="M43" s="1">
        <v>1</v>
      </c>
      <c r="N43" s="1">
        <f t="shared" si="0"/>
        <v>2</v>
      </c>
      <c r="O43" s="1">
        <f t="shared" si="1"/>
        <v>19</v>
      </c>
      <c r="P43" s="1" t="e">
        <f t="shared" si="2"/>
        <v>#VALUE!</v>
      </c>
      <c r="Q43" s="1" t="str">
        <f t="shared" si="3"/>
        <v/>
      </c>
      <c r="R43" s="1">
        <f t="shared" si="4"/>
        <v>8.1944444442342501E-2</v>
      </c>
    </row>
    <row r="44" spans="1:23" x14ac:dyDescent="0.35">
      <c r="A44" s="1">
        <v>7815</v>
      </c>
      <c r="B44" s="1">
        <v>183356</v>
      </c>
      <c r="C44" s="1">
        <v>47386</v>
      </c>
      <c r="D44" s="1">
        <v>12</v>
      </c>
      <c r="E44" s="1">
        <v>2</v>
      </c>
      <c r="F44" s="1">
        <v>1068</v>
      </c>
      <c r="G44" s="1">
        <v>776</v>
      </c>
      <c r="H44" s="2">
        <v>41584.6875</v>
      </c>
      <c r="I44" s="2" t="s">
        <v>12</v>
      </c>
      <c r="J44" s="1">
        <v>0</v>
      </c>
      <c r="K44" s="1">
        <v>0</v>
      </c>
      <c r="L44" s="2">
        <v>41584.604861111111</v>
      </c>
      <c r="M44" s="1">
        <v>1</v>
      </c>
      <c r="N44" s="1">
        <f t="shared" si="0"/>
        <v>3</v>
      </c>
      <c r="O44" s="1">
        <f t="shared" si="1"/>
        <v>16</v>
      </c>
      <c r="P44" s="1" t="e">
        <f t="shared" si="2"/>
        <v>#VALUE!</v>
      </c>
      <c r="Q44" s="1" t="str">
        <f t="shared" si="3"/>
        <v/>
      </c>
      <c r="R44" s="1">
        <f t="shared" si="4"/>
        <v>8.2638888889050577E-2</v>
      </c>
    </row>
    <row r="45" spans="1:23" x14ac:dyDescent="0.35">
      <c r="A45" s="1">
        <v>5906</v>
      </c>
      <c r="B45" s="1">
        <v>175779</v>
      </c>
      <c r="C45" s="1">
        <v>43704</v>
      </c>
      <c r="D45" s="1">
        <v>12</v>
      </c>
      <c r="E45" s="1">
        <v>3</v>
      </c>
      <c r="F45" s="1">
        <v>149</v>
      </c>
      <c r="G45" s="1" t="s">
        <v>12</v>
      </c>
      <c r="H45" s="2">
        <v>41544.697916666664</v>
      </c>
      <c r="I45" s="2" t="s">
        <v>12</v>
      </c>
      <c r="J45" s="1">
        <v>1</v>
      </c>
      <c r="K45" s="1">
        <v>0</v>
      </c>
      <c r="L45" s="2">
        <v>41544.614583333336</v>
      </c>
      <c r="M45" s="1">
        <v>1</v>
      </c>
      <c r="N45" s="1">
        <f t="shared" si="0"/>
        <v>5</v>
      </c>
      <c r="O45" s="1">
        <f t="shared" si="1"/>
        <v>16</v>
      </c>
      <c r="P45" s="1" t="e">
        <f t="shared" si="2"/>
        <v>#VALUE!</v>
      </c>
      <c r="Q45" s="1" t="str">
        <f t="shared" si="3"/>
        <v/>
      </c>
      <c r="R45" s="1">
        <f t="shared" si="4"/>
        <v>8.3333333328482695E-2</v>
      </c>
    </row>
    <row r="46" spans="1:23" x14ac:dyDescent="0.35">
      <c r="A46" s="1">
        <v>5423</v>
      </c>
      <c r="B46" s="1">
        <v>178856</v>
      </c>
      <c r="C46" s="1">
        <v>17826</v>
      </c>
      <c r="D46" s="1">
        <v>89</v>
      </c>
      <c r="E46" s="1">
        <v>3</v>
      </c>
      <c r="F46" s="1">
        <v>689</v>
      </c>
      <c r="G46" s="1" t="s">
        <v>12</v>
      </c>
      <c r="H46" s="2">
        <v>41560.520833333336</v>
      </c>
      <c r="I46" s="2" t="s">
        <v>12</v>
      </c>
      <c r="J46" s="1">
        <v>1</v>
      </c>
      <c r="K46" s="1">
        <v>0</v>
      </c>
      <c r="L46" s="2">
        <v>41560.4375</v>
      </c>
      <c r="M46" s="1">
        <v>1</v>
      </c>
      <c r="N46" s="1">
        <f t="shared" si="0"/>
        <v>7</v>
      </c>
      <c r="O46" s="1">
        <f t="shared" si="1"/>
        <v>12</v>
      </c>
      <c r="P46" s="1" t="e">
        <f t="shared" si="2"/>
        <v>#VALUE!</v>
      </c>
      <c r="Q46" s="1" t="str">
        <f t="shared" si="3"/>
        <v/>
      </c>
      <c r="R46" s="1">
        <f t="shared" si="4"/>
        <v>8.3333333335758653E-2</v>
      </c>
    </row>
    <row r="47" spans="1:23" x14ac:dyDescent="0.35">
      <c r="A47" s="1">
        <v>7586</v>
      </c>
      <c r="B47" s="1">
        <v>183028</v>
      </c>
      <c r="C47" s="1">
        <v>47184</v>
      </c>
      <c r="D47" s="1">
        <v>12</v>
      </c>
      <c r="E47" s="1">
        <v>2</v>
      </c>
      <c r="F47" s="1">
        <v>393</v>
      </c>
      <c r="G47" s="1">
        <v>1010</v>
      </c>
      <c r="H47" s="2">
        <v>41582.520833333336</v>
      </c>
      <c r="I47" s="2" t="s">
        <v>12</v>
      </c>
      <c r="J47" s="1">
        <v>1</v>
      </c>
      <c r="K47" s="1">
        <v>0</v>
      </c>
      <c r="L47" s="2">
        <v>41582.436111111114</v>
      </c>
      <c r="M47" s="1">
        <v>1</v>
      </c>
      <c r="N47" s="1">
        <f t="shared" si="0"/>
        <v>1</v>
      </c>
      <c r="O47" s="1">
        <f t="shared" si="1"/>
        <v>12</v>
      </c>
      <c r="P47" s="1" t="e">
        <f t="shared" si="2"/>
        <v>#VALUE!</v>
      </c>
      <c r="Q47" s="1" t="str">
        <f t="shared" si="3"/>
        <v/>
      </c>
      <c r="R47" s="1">
        <f t="shared" si="4"/>
        <v>8.4722222221898846E-2</v>
      </c>
    </row>
    <row r="48" spans="1:23" x14ac:dyDescent="0.35">
      <c r="A48" s="1">
        <v>7359</v>
      </c>
      <c r="B48" s="1">
        <v>156210</v>
      </c>
      <c r="C48" s="1">
        <v>33724</v>
      </c>
      <c r="D48" s="1">
        <v>12</v>
      </c>
      <c r="E48" s="1">
        <v>2</v>
      </c>
      <c r="F48" s="1">
        <v>571</v>
      </c>
      <c r="G48" s="1">
        <v>1384</v>
      </c>
      <c r="H48" s="2">
        <v>41446.895833333336</v>
      </c>
      <c r="I48" s="2" t="s">
        <v>12</v>
      </c>
      <c r="J48" s="1">
        <v>1</v>
      </c>
      <c r="K48" s="1">
        <v>0</v>
      </c>
      <c r="L48" s="2">
        <v>41446.810416666667</v>
      </c>
      <c r="M48" s="1">
        <v>1</v>
      </c>
      <c r="N48" s="1">
        <f t="shared" si="0"/>
        <v>5</v>
      </c>
      <c r="O48" s="1">
        <f t="shared" si="1"/>
        <v>21</v>
      </c>
      <c r="P48" s="1" t="e">
        <f t="shared" si="2"/>
        <v>#VALUE!</v>
      </c>
      <c r="Q48" s="1" t="str">
        <f t="shared" si="3"/>
        <v/>
      </c>
      <c r="R48" s="1">
        <f t="shared" si="4"/>
        <v>8.5416666668606922E-2</v>
      </c>
    </row>
    <row r="49" spans="1:18" x14ac:dyDescent="0.35">
      <c r="A49" s="1">
        <v>5451</v>
      </c>
      <c r="B49" s="1">
        <v>172316</v>
      </c>
      <c r="C49" s="1">
        <v>42042</v>
      </c>
      <c r="D49" s="1">
        <v>12</v>
      </c>
      <c r="E49" s="1">
        <v>3</v>
      </c>
      <c r="F49" s="1">
        <v>269</v>
      </c>
      <c r="G49" s="1" t="s">
        <v>12</v>
      </c>
      <c r="H49" s="2">
        <v>41525.520833333336</v>
      </c>
      <c r="I49" s="2" t="s">
        <v>12</v>
      </c>
      <c r="J49" s="1">
        <v>1</v>
      </c>
      <c r="K49" s="1">
        <v>0</v>
      </c>
      <c r="L49" s="2">
        <v>41525.434027777781</v>
      </c>
      <c r="M49" s="1">
        <v>1</v>
      </c>
      <c r="N49" s="1">
        <f t="shared" si="0"/>
        <v>7</v>
      </c>
      <c r="O49" s="1">
        <f t="shared" si="1"/>
        <v>12</v>
      </c>
      <c r="P49" s="1" t="e">
        <f t="shared" si="2"/>
        <v>#VALUE!</v>
      </c>
      <c r="Q49" s="1" t="str">
        <f t="shared" si="3"/>
        <v/>
      </c>
      <c r="R49" s="1">
        <f t="shared" si="4"/>
        <v>8.6805555554747116E-2</v>
      </c>
    </row>
    <row r="50" spans="1:18" x14ac:dyDescent="0.35">
      <c r="A50" s="1">
        <v>6185</v>
      </c>
      <c r="B50" s="1">
        <v>185920</v>
      </c>
      <c r="C50" s="1">
        <v>31846</v>
      </c>
      <c r="D50" s="1">
        <v>65</v>
      </c>
      <c r="E50" s="1">
        <v>3</v>
      </c>
      <c r="F50" s="1">
        <v>541</v>
      </c>
      <c r="G50" s="1" t="s">
        <v>12</v>
      </c>
      <c r="H50" s="2">
        <v>41602.59375</v>
      </c>
      <c r="I50" s="2" t="s">
        <v>12</v>
      </c>
      <c r="J50" s="1">
        <v>0</v>
      </c>
      <c r="K50" s="1">
        <v>1</v>
      </c>
      <c r="L50" s="2">
        <v>41602.506249999999</v>
      </c>
      <c r="M50" s="1">
        <v>1</v>
      </c>
      <c r="N50" s="1">
        <f t="shared" si="0"/>
        <v>7</v>
      </c>
      <c r="O50" s="1">
        <f t="shared" si="1"/>
        <v>14</v>
      </c>
      <c r="P50" s="1" t="e">
        <f t="shared" si="2"/>
        <v>#VALUE!</v>
      </c>
      <c r="Q50" s="1" t="str">
        <f t="shared" si="3"/>
        <v/>
      </c>
      <c r="R50" s="1">
        <f t="shared" si="4"/>
        <v>8.7500000001455192E-2</v>
      </c>
    </row>
    <row r="51" spans="1:18" x14ac:dyDescent="0.35">
      <c r="A51" s="1">
        <v>7899</v>
      </c>
      <c r="B51" s="1">
        <v>170853</v>
      </c>
      <c r="C51" s="1">
        <v>38748</v>
      </c>
      <c r="D51" s="1">
        <v>12</v>
      </c>
      <c r="E51" s="1">
        <v>3</v>
      </c>
      <c r="F51" s="1">
        <v>293</v>
      </c>
      <c r="G51" s="1" t="s">
        <v>12</v>
      </c>
      <c r="H51" s="2">
        <v>41518.875</v>
      </c>
      <c r="I51" s="2" t="s">
        <v>12</v>
      </c>
      <c r="J51" s="1">
        <v>0</v>
      </c>
      <c r="K51" s="1">
        <v>1</v>
      </c>
      <c r="L51" s="2">
        <v>41518.782638888886</v>
      </c>
      <c r="M51" s="1">
        <v>1</v>
      </c>
      <c r="N51" s="1">
        <f t="shared" si="0"/>
        <v>7</v>
      </c>
      <c r="O51" s="1">
        <f t="shared" si="1"/>
        <v>21</v>
      </c>
      <c r="P51" s="1" t="e">
        <f t="shared" si="2"/>
        <v>#VALUE!</v>
      </c>
      <c r="Q51" s="1" t="str">
        <f t="shared" si="3"/>
        <v/>
      </c>
      <c r="R51" s="1">
        <f t="shared" si="4"/>
        <v>9.2361111113859806E-2</v>
      </c>
    </row>
    <row r="52" spans="1:18" x14ac:dyDescent="0.35">
      <c r="A52" s="1">
        <v>5525</v>
      </c>
      <c r="B52" s="1">
        <v>179041</v>
      </c>
      <c r="C52" s="1">
        <v>45255</v>
      </c>
      <c r="D52" s="1">
        <v>12</v>
      </c>
      <c r="E52" s="1">
        <v>2</v>
      </c>
      <c r="F52" s="1">
        <v>1282</v>
      </c>
      <c r="G52" s="1">
        <v>393</v>
      </c>
      <c r="H52" s="2">
        <v>41561.5</v>
      </c>
      <c r="I52" s="2" t="s">
        <v>12</v>
      </c>
      <c r="J52" s="1">
        <v>1</v>
      </c>
      <c r="K52" s="1">
        <v>0</v>
      </c>
      <c r="L52" s="2">
        <v>41561.407638888886</v>
      </c>
      <c r="M52" s="1">
        <v>1</v>
      </c>
      <c r="N52" s="1">
        <f t="shared" si="0"/>
        <v>1</v>
      </c>
      <c r="O52" s="1">
        <f t="shared" si="1"/>
        <v>12</v>
      </c>
      <c r="P52" s="1" t="e">
        <f t="shared" si="2"/>
        <v>#VALUE!</v>
      </c>
      <c r="Q52" s="1" t="str">
        <f t="shared" si="3"/>
        <v/>
      </c>
      <c r="R52" s="1">
        <f t="shared" si="4"/>
        <v>9.2361111113859806E-2</v>
      </c>
    </row>
    <row r="53" spans="1:18" x14ac:dyDescent="0.35">
      <c r="A53" s="1">
        <v>7905</v>
      </c>
      <c r="B53" s="1">
        <v>172610</v>
      </c>
      <c r="C53" s="1">
        <v>42208</v>
      </c>
      <c r="D53" s="1">
        <v>12</v>
      </c>
      <c r="E53" s="1">
        <v>3</v>
      </c>
      <c r="F53" s="1">
        <v>949</v>
      </c>
      <c r="G53" s="1" t="s">
        <v>12</v>
      </c>
      <c r="H53" s="2">
        <v>41527.333333333336</v>
      </c>
      <c r="I53" s="2" t="s">
        <v>12</v>
      </c>
      <c r="J53" s="1">
        <v>1</v>
      </c>
      <c r="K53" s="1">
        <v>0</v>
      </c>
      <c r="L53" s="2">
        <v>41527.238194444442</v>
      </c>
      <c r="M53" s="1">
        <v>1</v>
      </c>
      <c r="N53" s="1">
        <f t="shared" si="0"/>
        <v>2</v>
      </c>
      <c r="O53" s="1">
        <f t="shared" si="1"/>
        <v>8</v>
      </c>
      <c r="P53" s="1" t="e">
        <f t="shared" si="2"/>
        <v>#VALUE!</v>
      </c>
      <c r="Q53" s="1" t="str">
        <f t="shared" si="3"/>
        <v/>
      </c>
      <c r="R53" s="1">
        <f t="shared" si="4"/>
        <v>9.5138888893416151E-2</v>
      </c>
    </row>
    <row r="54" spans="1:18" x14ac:dyDescent="0.35">
      <c r="A54" s="1">
        <v>6109</v>
      </c>
      <c r="B54" s="1">
        <v>180838</v>
      </c>
      <c r="C54" s="1">
        <v>34304</v>
      </c>
      <c r="D54" s="1">
        <v>89</v>
      </c>
      <c r="E54" s="1">
        <v>2</v>
      </c>
      <c r="F54" s="1">
        <v>471</v>
      </c>
      <c r="G54" s="1">
        <v>1384</v>
      </c>
      <c r="H54" s="2">
        <v>41571.895833333336</v>
      </c>
      <c r="I54" s="2" t="s">
        <v>12</v>
      </c>
      <c r="J54" s="1">
        <v>1</v>
      </c>
      <c r="K54" s="1">
        <v>0</v>
      </c>
      <c r="L54" s="2">
        <v>41571.799305555556</v>
      </c>
      <c r="M54" s="1">
        <v>1</v>
      </c>
      <c r="N54" s="1">
        <f t="shared" si="0"/>
        <v>4</v>
      </c>
      <c r="O54" s="1">
        <f t="shared" si="1"/>
        <v>21</v>
      </c>
      <c r="P54" s="1" t="e">
        <f t="shared" si="2"/>
        <v>#VALUE!</v>
      </c>
      <c r="Q54" s="1" t="str">
        <f t="shared" si="3"/>
        <v/>
      </c>
      <c r="R54" s="1">
        <f t="shared" si="4"/>
        <v>9.6527777779556345E-2</v>
      </c>
    </row>
    <row r="55" spans="1:18" x14ac:dyDescent="0.35">
      <c r="A55" s="1">
        <v>5761</v>
      </c>
      <c r="B55" s="1">
        <v>171637</v>
      </c>
      <c r="C55" s="1">
        <v>36888</v>
      </c>
      <c r="D55" s="1">
        <v>12</v>
      </c>
      <c r="E55" s="1">
        <v>2</v>
      </c>
      <c r="F55" s="1">
        <v>1071</v>
      </c>
      <c r="G55" s="1">
        <v>1279</v>
      </c>
      <c r="H55" s="2">
        <v>41522.677083333336</v>
      </c>
      <c r="I55" s="2" t="s">
        <v>12</v>
      </c>
      <c r="J55" s="1">
        <v>1</v>
      </c>
      <c r="K55" s="1">
        <v>0</v>
      </c>
      <c r="L55" s="2">
        <v>41522.57708333333</v>
      </c>
      <c r="M55" s="1">
        <v>1</v>
      </c>
      <c r="N55" s="1">
        <f t="shared" si="0"/>
        <v>4</v>
      </c>
      <c r="O55" s="1">
        <f t="shared" si="1"/>
        <v>16</v>
      </c>
      <c r="P55" s="1" t="e">
        <f t="shared" si="2"/>
        <v>#VALUE!</v>
      </c>
      <c r="Q55" s="1" t="str">
        <f t="shared" si="3"/>
        <v/>
      </c>
      <c r="R55" s="1">
        <f t="shared" si="4"/>
        <v>0.10000000000582077</v>
      </c>
    </row>
    <row r="56" spans="1:18" x14ac:dyDescent="0.35">
      <c r="A56" s="1">
        <v>6938</v>
      </c>
      <c r="B56" s="1">
        <v>182654</v>
      </c>
      <c r="C56" s="1">
        <v>46920</v>
      </c>
      <c r="D56" s="1">
        <v>12</v>
      </c>
      <c r="E56" s="1">
        <v>2</v>
      </c>
      <c r="F56" s="1">
        <v>1063</v>
      </c>
      <c r="G56" s="1">
        <v>393</v>
      </c>
      <c r="H56" s="2">
        <v>41579.166666666664</v>
      </c>
      <c r="I56" s="2" t="s">
        <v>12</v>
      </c>
      <c r="J56" s="1">
        <v>1</v>
      </c>
      <c r="K56" s="1">
        <v>0</v>
      </c>
      <c r="L56" s="2">
        <v>41579.064583333333</v>
      </c>
      <c r="M56" s="1">
        <v>1</v>
      </c>
      <c r="N56" s="1">
        <f t="shared" si="0"/>
        <v>5</v>
      </c>
      <c r="O56" s="1">
        <f t="shared" si="1"/>
        <v>4</v>
      </c>
      <c r="P56" s="1" t="e">
        <f t="shared" si="2"/>
        <v>#VALUE!</v>
      </c>
      <c r="Q56" s="1" t="str">
        <f t="shared" si="3"/>
        <v/>
      </c>
      <c r="R56" s="1">
        <f t="shared" si="4"/>
        <v>0.10208333333139308</v>
      </c>
    </row>
    <row r="57" spans="1:18" x14ac:dyDescent="0.35">
      <c r="A57" s="1">
        <v>6300</v>
      </c>
      <c r="B57" s="1">
        <v>160219</v>
      </c>
      <c r="C57" s="1">
        <v>36373</v>
      </c>
      <c r="D57" s="1">
        <v>12</v>
      </c>
      <c r="E57" s="1">
        <v>2</v>
      </c>
      <c r="F57" s="1">
        <v>571</v>
      </c>
      <c r="G57" s="1">
        <v>1384</v>
      </c>
      <c r="H57" s="2">
        <v>41467.78125</v>
      </c>
      <c r="I57" s="2" t="s">
        <v>12</v>
      </c>
      <c r="J57" s="1">
        <v>1</v>
      </c>
      <c r="K57" s="1">
        <v>0</v>
      </c>
      <c r="L57" s="2">
        <v>41467.678472222222</v>
      </c>
      <c r="M57" s="1">
        <v>1</v>
      </c>
      <c r="N57" s="1">
        <f t="shared" si="0"/>
        <v>5</v>
      </c>
      <c r="O57" s="1">
        <f t="shared" si="1"/>
        <v>18</v>
      </c>
      <c r="P57" s="1" t="e">
        <f t="shared" si="2"/>
        <v>#VALUE!</v>
      </c>
      <c r="Q57" s="1" t="str">
        <f t="shared" si="3"/>
        <v/>
      </c>
      <c r="R57" s="1">
        <f t="shared" si="4"/>
        <v>0.10277777777810115</v>
      </c>
    </row>
    <row r="58" spans="1:18" x14ac:dyDescent="0.35">
      <c r="A58" s="1">
        <v>5878</v>
      </c>
      <c r="B58" s="1">
        <v>165569</v>
      </c>
      <c r="C58" s="1">
        <v>24145</v>
      </c>
      <c r="D58" s="1">
        <v>12</v>
      </c>
      <c r="E58" s="1">
        <v>2</v>
      </c>
      <c r="F58" s="1">
        <v>367</v>
      </c>
      <c r="G58" s="1">
        <v>1036</v>
      </c>
      <c r="H58" s="2">
        <v>41494.71875</v>
      </c>
      <c r="I58" s="2" t="s">
        <v>12</v>
      </c>
      <c r="J58" s="1">
        <v>0</v>
      </c>
      <c r="K58" s="1">
        <v>0</v>
      </c>
      <c r="L58" s="2">
        <v>41494.614583333336</v>
      </c>
      <c r="M58" s="1">
        <v>1</v>
      </c>
      <c r="N58" s="1">
        <f t="shared" si="0"/>
        <v>4</v>
      </c>
      <c r="O58" s="1">
        <f t="shared" si="1"/>
        <v>17</v>
      </c>
      <c r="P58" s="1" t="e">
        <f t="shared" si="2"/>
        <v>#VALUE!</v>
      </c>
      <c r="Q58" s="1" t="str">
        <f t="shared" si="3"/>
        <v/>
      </c>
      <c r="R58" s="1">
        <f t="shared" si="4"/>
        <v>0.10416666666424135</v>
      </c>
    </row>
    <row r="59" spans="1:18" x14ac:dyDescent="0.35">
      <c r="A59" s="1">
        <v>6190</v>
      </c>
      <c r="B59" s="1">
        <v>167940</v>
      </c>
      <c r="C59" s="1">
        <v>25041</v>
      </c>
      <c r="D59" s="1">
        <v>12</v>
      </c>
      <c r="E59" s="1">
        <v>3</v>
      </c>
      <c r="F59" s="1">
        <v>1300</v>
      </c>
      <c r="G59" s="1" t="s">
        <v>12</v>
      </c>
      <c r="H59" s="2">
        <v>41505.416666666664</v>
      </c>
      <c r="I59" s="2" t="s">
        <v>12</v>
      </c>
      <c r="J59" s="1">
        <v>1</v>
      </c>
      <c r="K59" s="1">
        <v>0</v>
      </c>
      <c r="L59" s="2">
        <v>41505.310416666667</v>
      </c>
      <c r="M59" s="1">
        <v>1</v>
      </c>
      <c r="N59" s="1">
        <f t="shared" si="0"/>
        <v>1</v>
      </c>
      <c r="O59" s="1">
        <f t="shared" si="1"/>
        <v>10</v>
      </c>
      <c r="P59" s="1" t="e">
        <f t="shared" si="2"/>
        <v>#VALUE!</v>
      </c>
      <c r="Q59" s="1" t="str">
        <f t="shared" si="3"/>
        <v/>
      </c>
      <c r="R59" s="1">
        <f t="shared" si="4"/>
        <v>0.10624999999708962</v>
      </c>
    </row>
    <row r="60" spans="1:18" x14ac:dyDescent="0.35">
      <c r="A60" s="1">
        <v>6212</v>
      </c>
      <c r="B60" s="1">
        <v>167072</v>
      </c>
      <c r="C60" s="1">
        <v>39558</v>
      </c>
      <c r="D60" s="1">
        <v>12</v>
      </c>
      <c r="E60" s="1">
        <v>2</v>
      </c>
      <c r="F60" s="1">
        <v>1264</v>
      </c>
      <c r="G60" s="1">
        <v>974</v>
      </c>
      <c r="H60" s="2">
        <v>41501.583333333336</v>
      </c>
      <c r="I60" s="2" t="s">
        <v>12</v>
      </c>
      <c r="J60" s="1">
        <v>1</v>
      </c>
      <c r="K60" s="1">
        <v>0</v>
      </c>
      <c r="L60" s="2">
        <v>41501.477083333331</v>
      </c>
      <c r="M60" s="1">
        <v>1</v>
      </c>
      <c r="N60" s="1">
        <f t="shared" si="0"/>
        <v>4</v>
      </c>
      <c r="O60" s="1">
        <f t="shared" si="1"/>
        <v>14</v>
      </c>
      <c r="P60" s="1" t="e">
        <f t="shared" si="2"/>
        <v>#VALUE!</v>
      </c>
      <c r="Q60" s="1" t="str">
        <f t="shared" si="3"/>
        <v/>
      </c>
      <c r="R60" s="1">
        <f t="shared" si="4"/>
        <v>0.10625000000436557</v>
      </c>
    </row>
    <row r="61" spans="1:18" x14ac:dyDescent="0.35">
      <c r="A61" s="1">
        <v>5871</v>
      </c>
      <c r="B61" s="1">
        <v>171992</v>
      </c>
      <c r="C61" s="1">
        <v>41838</v>
      </c>
      <c r="D61" s="1">
        <v>12</v>
      </c>
      <c r="E61" s="1">
        <v>3</v>
      </c>
      <c r="F61" s="1">
        <v>448</v>
      </c>
      <c r="G61" s="1" t="s">
        <v>12</v>
      </c>
      <c r="H61" s="2">
        <v>41523.84375</v>
      </c>
      <c r="I61" s="2" t="s">
        <v>12</v>
      </c>
      <c r="J61" s="1">
        <v>0</v>
      </c>
      <c r="K61" s="1">
        <v>0</v>
      </c>
      <c r="L61" s="2">
        <v>41523.734027777777</v>
      </c>
      <c r="M61" s="1">
        <v>1</v>
      </c>
      <c r="N61" s="1">
        <f t="shared" si="0"/>
        <v>5</v>
      </c>
      <c r="O61" s="1">
        <f t="shared" si="1"/>
        <v>20</v>
      </c>
      <c r="P61" s="1" t="e">
        <f t="shared" si="2"/>
        <v>#VALUE!</v>
      </c>
      <c r="Q61" s="1" t="str">
        <f t="shared" si="3"/>
        <v/>
      </c>
      <c r="R61" s="1">
        <f t="shared" si="4"/>
        <v>0.10972222222335404</v>
      </c>
    </row>
    <row r="62" spans="1:18" x14ac:dyDescent="0.35">
      <c r="A62" s="1">
        <v>7448</v>
      </c>
      <c r="B62" s="1">
        <v>167322</v>
      </c>
      <c r="C62" s="1">
        <v>39002</v>
      </c>
      <c r="D62" s="1">
        <v>12</v>
      </c>
      <c r="E62" s="1">
        <v>2</v>
      </c>
      <c r="F62" s="1">
        <v>1010</v>
      </c>
      <c r="G62" s="1">
        <v>871</v>
      </c>
      <c r="H62" s="2">
        <v>41502.75</v>
      </c>
      <c r="I62" s="2" t="s">
        <v>12</v>
      </c>
      <c r="J62" s="1">
        <v>1</v>
      </c>
      <c r="K62" s="1">
        <v>0</v>
      </c>
      <c r="L62" s="2">
        <v>41502.63958333333</v>
      </c>
      <c r="M62" s="1">
        <v>1</v>
      </c>
      <c r="N62" s="1">
        <f t="shared" si="0"/>
        <v>5</v>
      </c>
      <c r="O62" s="1">
        <f t="shared" si="1"/>
        <v>18</v>
      </c>
      <c r="P62" s="1" t="e">
        <f t="shared" si="2"/>
        <v>#VALUE!</v>
      </c>
      <c r="Q62" s="1" t="str">
        <f t="shared" si="3"/>
        <v/>
      </c>
      <c r="R62" s="1">
        <f t="shared" si="4"/>
        <v>0.11041666667006211</v>
      </c>
    </row>
    <row r="63" spans="1:18" x14ac:dyDescent="0.35">
      <c r="A63" s="1">
        <v>5852</v>
      </c>
      <c r="B63" s="1">
        <v>159207</v>
      </c>
      <c r="C63" s="1">
        <v>35926</v>
      </c>
      <c r="D63" s="1">
        <v>12</v>
      </c>
      <c r="E63" s="1">
        <v>2</v>
      </c>
      <c r="F63" s="1">
        <v>176</v>
      </c>
      <c r="G63" s="1">
        <v>293</v>
      </c>
      <c r="H63" s="2">
        <v>41462.822916666664</v>
      </c>
      <c r="I63" s="2" t="s">
        <v>12</v>
      </c>
      <c r="J63" s="1">
        <v>0</v>
      </c>
      <c r="K63" s="1">
        <v>1</v>
      </c>
      <c r="L63" s="2">
        <v>41462.710416666669</v>
      </c>
      <c r="M63" s="1">
        <v>1</v>
      </c>
      <c r="N63" s="1">
        <f t="shared" si="0"/>
        <v>7</v>
      </c>
      <c r="O63" s="1">
        <f t="shared" si="1"/>
        <v>19</v>
      </c>
      <c r="P63" s="1" t="e">
        <f t="shared" si="2"/>
        <v>#VALUE!</v>
      </c>
      <c r="Q63" s="1" t="str">
        <f t="shared" si="3"/>
        <v/>
      </c>
      <c r="R63" s="1">
        <f t="shared" si="4"/>
        <v>0.11249999999563443</v>
      </c>
    </row>
    <row r="64" spans="1:18" x14ac:dyDescent="0.35">
      <c r="A64" s="1">
        <v>6964</v>
      </c>
      <c r="B64" s="1">
        <v>178816</v>
      </c>
      <c r="C64" s="1">
        <v>45129</v>
      </c>
      <c r="D64" s="1">
        <v>12</v>
      </c>
      <c r="E64" s="1">
        <v>2</v>
      </c>
      <c r="F64" s="1">
        <v>216</v>
      </c>
      <c r="G64" s="1">
        <v>393</v>
      </c>
      <c r="H64" s="2">
        <v>41560.135416666664</v>
      </c>
      <c r="I64" s="2" t="s">
        <v>12</v>
      </c>
      <c r="J64" s="1">
        <v>1</v>
      </c>
      <c r="K64" s="1">
        <v>0</v>
      </c>
      <c r="L64" s="2">
        <v>41560.022916666669</v>
      </c>
      <c r="M64" s="1">
        <v>1</v>
      </c>
      <c r="N64" s="1">
        <f t="shared" si="0"/>
        <v>7</v>
      </c>
      <c r="O64" s="1">
        <f t="shared" si="1"/>
        <v>3</v>
      </c>
      <c r="P64" s="1" t="e">
        <f t="shared" si="2"/>
        <v>#VALUE!</v>
      </c>
      <c r="Q64" s="1" t="str">
        <f t="shared" si="3"/>
        <v/>
      </c>
      <c r="R64" s="1">
        <f t="shared" si="4"/>
        <v>0.11249999999563443</v>
      </c>
    </row>
    <row r="65" spans="1:18" x14ac:dyDescent="0.35">
      <c r="A65" s="1">
        <v>5562</v>
      </c>
      <c r="B65" s="1">
        <v>179583</v>
      </c>
      <c r="C65" s="1">
        <v>28488</v>
      </c>
      <c r="D65" s="1">
        <v>12</v>
      </c>
      <c r="E65" s="1">
        <v>2</v>
      </c>
      <c r="F65" s="1">
        <v>1032</v>
      </c>
      <c r="G65" s="1">
        <v>571</v>
      </c>
      <c r="H65" s="2">
        <v>41564.8125</v>
      </c>
      <c r="I65" s="2" t="s">
        <v>12</v>
      </c>
      <c r="J65" s="1">
        <v>0</v>
      </c>
      <c r="K65" s="1">
        <v>1</v>
      </c>
      <c r="L65" s="2">
        <v>41564.699999999997</v>
      </c>
      <c r="M65" s="1">
        <v>1</v>
      </c>
      <c r="N65" s="1">
        <f t="shared" si="0"/>
        <v>4</v>
      </c>
      <c r="O65" s="1">
        <f t="shared" si="1"/>
        <v>19</v>
      </c>
      <c r="P65" s="1" t="e">
        <f t="shared" si="2"/>
        <v>#VALUE!</v>
      </c>
      <c r="Q65" s="1" t="str">
        <f t="shared" si="3"/>
        <v/>
      </c>
      <c r="R65" s="1">
        <f t="shared" si="4"/>
        <v>0.11250000000291038</v>
      </c>
    </row>
    <row r="66" spans="1:18" x14ac:dyDescent="0.35">
      <c r="A66" s="1">
        <v>6290</v>
      </c>
      <c r="B66" s="1">
        <v>181946</v>
      </c>
      <c r="C66" s="1">
        <v>42074</v>
      </c>
      <c r="D66" s="1">
        <v>12</v>
      </c>
      <c r="E66" s="1">
        <v>2</v>
      </c>
      <c r="F66" s="1">
        <v>273</v>
      </c>
      <c r="G66" s="1">
        <v>572</v>
      </c>
      <c r="H66" s="2">
        <v>41577.791666666664</v>
      </c>
      <c r="I66" s="2" t="s">
        <v>12</v>
      </c>
      <c r="J66" s="1">
        <v>1</v>
      </c>
      <c r="K66" s="1">
        <v>0</v>
      </c>
      <c r="L66" s="2">
        <v>41577.678472222222</v>
      </c>
      <c r="M66" s="1">
        <v>1</v>
      </c>
      <c r="N66" s="1">
        <f t="shared" ref="N66:N129" si="10">WEEKDAY(H66,2)</f>
        <v>3</v>
      </c>
      <c r="O66" s="1">
        <f t="shared" ref="O66:O129" si="11">HOUR(H66)</f>
        <v>19</v>
      </c>
      <c r="P66" s="1" t="e">
        <f t="shared" ref="P66:P129" si="12">I66-H66</f>
        <v>#VALUE!</v>
      </c>
      <c r="Q66" s="1" t="str">
        <f t="shared" ref="Q66:Q129" si="13">IF(M66=1, "",P66*24)</f>
        <v/>
      </c>
      <c r="R66" s="1">
        <f t="shared" ref="R66:R129" si="14">H66-L66</f>
        <v>0.1131944444423425</v>
      </c>
    </row>
    <row r="67" spans="1:18" x14ac:dyDescent="0.35">
      <c r="A67" s="1">
        <v>7452</v>
      </c>
      <c r="B67" s="1">
        <v>184032</v>
      </c>
      <c r="C67" s="1">
        <v>47745</v>
      </c>
      <c r="D67" s="1">
        <v>12</v>
      </c>
      <c r="E67" s="1">
        <v>2</v>
      </c>
      <c r="F67" s="1">
        <v>393</v>
      </c>
      <c r="G67" s="1">
        <v>83</v>
      </c>
      <c r="H67" s="2">
        <v>41589.479166666664</v>
      </c>
      <c r="I67" s="2" t="s">
        <v>12</v>
      </c>
      <c r="J67" s="1">
        <v>0</v>
      </c>
      <c r="K67" s="1">
        <v>1</v>
      </c>
      <c r="L67" s="2">
        <v>41589.365972222222</v>
      </c>
      <c r="M67" s="1">
        <v>1</v>
      </c>
      <c r="N67" s="1">
        <f t="shared" si="10"/>
        <v>1</v>
      </c>
      <c r="O67" s="1">
        <f t="shared" si="11"/>
        <v>11</v>
      </c>
      <c r="P67" s="1" t="e">
        <f t="shared" si="12"/>
        <v>#VALUE!</v>
      </c>
      <c r="Q67" s="1" t="str">
        <f t="shared" si="13"/>
        <v/>
      </c>
      <c r="R67" s="1">
        <f t="shared" si="14"/>
        <v>0.1131944444423425</v>
      </c>
    </row>
    <row r="68" spans="1:18" x14ac:dyDescent="0.35">
      <c r="A68" s="1">
        <v>7134</v>
      </c>
      <c r="B68" s="1">
        <v>172849</v>
      </c>
      <c r="C68" s="1">
        <v>38477</v>
      </c>
      <c r="D68" s="1">
        <v>12</v>
      </c>
      <c r="E68" s="1">
        <v>2</v>
      </c>
      <c r="F68" s="1">
        <v>238</v>
      </c>
      <c r="G68" s="1">
        <v>1152</v>
      </c>
      <c r="H68" s="2">
        <v>41528.697916666664</v>
      </c>
      <c r="I68" s="2" t="s">
        <v>12</v>
      </c>
      <c r="J68" s="1">
        <v>1</v>
      </c>
      <c r="K68" s="1">
        <v>0</v>
      </c>
      <c r="L68" s="2">
        <v>41528.582638888889</v>
      </c>
      <c r="M68" s="1">
        <v>1</v>
      </c>
      <c r="N68" s="1">
        <f t="shared" si="10"/>
        <v>3</v>
      </c>
      <c r="O68" s="1">
        <f t="shared" si="11"/>
        <v>16</v>
      </c>
      <c r="P68" s="1" t="e">
        <f t="shared" si="12"/>
        <v>#VALUE!</v>
      </c>
      <c r="Q68" s="1" t="str">
        <f t="shared" si="13"/>
        <v/>
      </c>
      <c r="R68" s="1">
        <f t="shared" si="14"/>
        <v>0.11527777777519077</v>
      </c>
    </row>
    <row r="69" spans="1:18" x14ac:dyDescent="0.35">
      <c r="A69" s="1">
        <v>5723</v>
      </c>
      <c r="B69" s="1">
        <v>166891</v>
      </c>
      <c r="C69" s="1">
        <v>39226</v>
      </c>
      <c r="D69" s="1">
        <v>12</v>
      </c>
      <c r="E69" s="1">
        <v>2</v>
      </c>
      <c r="F69" s="1">
        <v>1130</v>
      </c>
      <c r="G69" s="1">
        <v>1257</v>
      </c>
      <c r="H69" s="2">
        <v>41500.729166666664</v>
      </c>
      <c r="I69" s="2" t="s">
        <v>12</v>
      </c>
      <c r="J69" s="1">
        <v>1</v>
      </c>
      <c r="K69" s="1">
        <v>0</v>
      </c>
      <c r="L69" s="2">
        <v>41500.613194444442</v>
      </c>
      <c r="M69" s="1">
        <v>1</v>
      </c>
      <c r="N69" s="1">
        <f t="shared" si="10"/>
        <v>3</v>
      </c>
      <c r="O69" s="1">
        <f t="shared" si="11"/>
        <v>17</v>
      </c>
      <c r="P69" s="1" t="e">
        <f t="shared" si="12"/>
        <v>#VALUE!</v>
      </c>
      <c r="Q69" s="1" t="str">
        <f t="shared" si="13"/>
        <v/>
      </c>
      <c r="R69" s="1">
        <f t="shared" si="14"/>
        <v>0.11597222222189885</v>
      </c>
    </row>
    <row r="70" spans="1:18" x14ac:dyDescent="0.35">
      <c r="A70" s="1">
        <v>5480</v>
      </c>
      <c r="B70" s="1">
        <v>177544</v>
      </c>
      <c r="C70" s="1">
        <v>44502</v>
      </c>
      <c r="D70" s="1">
        <v>12</v>
      </c>
      <c r="E70" s="1">
        <v>2</v>
      </c>
      <c r="F70" s="1">
        <v>1278</v>
      </c>
      <c r="G70" s="1">
        <v>572</v>
      </c>
      <c r="H70" s="2">
        <v>41553.9375</v>
      </c>
      <c r="I70" s="2" t="s">
        <v>12</v>
      </c>
      <c r="J70" s="1">
        <v>1</v>
      </c>
      <c r="K70" s="1">
        <v>0</v>
      </c>
      <c r="L70" s="2">
        <v>41553.821527777778</v>
      </c>
      <c r="M70" s="1">
        <v>1</v>
      </c>
      <c r="N70" s="1">
        <f t="shared" si="10"/>
        <v>7</v>
      </c>
      <c r="O70" s="1">
        <f t="shared" si="11"/>
        <v>22</v>
      </c>
      <c r="P70" s="1" t="e">
        <f t="shared" si="12"/>
        <v>#VALUE!</v>
      </c>
      <c r="Q70" s="1" t="str">
        <f t="shared" si="13"/>
        <v/>
      </c>
      <c r="R70" s="1">
        <f t="shared" si="14"/>
        <v>0.11597222222189885</v>
      </c>
    </row>
    <row r="71" spans="1:18" x14ac:dyDescent="0.35">
      <c r="A71" s="1">
        <v>5436</v>
      </c>
      <c r="B71" s="1">
        <v>183951</v>
      </c>
      <c r="C71" s="1">
        <v>34125</v>
      </c>
      <c r="D71" s="1">
        <v>12</v>
      </c>
      <c r="E71" s="1">
        <v>2</v>
      </c>
      <c r="F71" s="1">
        <v>1034</v>
      </c>
      <c r="G71" s="1">
        <v>626</v>
      </c>
      <c r="H71" s="2">
        <v>41588.833333333336</v>
      </c>
      <c r="I71" s="2" t="s">
        <v>12</v>
      </c>
      <c r="J71" s="1">
        <v>1</v>
      </c>
      <c r="K71" s="1">
        <v>0</v>
      </c>
      <c r="L71" s="2">
        <v>41588.717361111114</v>
      </c>
      <c r="M71" s="1">
        <v>1</v>
      </c>
      <c r="N71" s="1">
        <f t="shared" si="10"/>
        <v>7</v>
      </c>
      <c r="O71" s="1">
        <f t="shared" si="11"/>
        <v>20</v>
      </c>
      <c r="P71" s="1" t="e">
        <f t="shared" si="12"/>
        <v>#VALUE!</v>
      </c>
      <c r="Q71" s="1" t="str">
        <f t="shared" si="13"/>
        <v/>
      </c>
      <c r="R71" s="1">
        <f t="shared" si="14"/>
        <v>0.11597222222189885</v>
      </c>
    </row>
    <row r="72" spans="1:18" x14ac:dyDescent="0.35">
      <c r="A72" s="1">
        <v>5424</v>
      </c>
      <c r="B72" s="1">
        <v>179773</v>
      </c>
      <c r="C72" s="1">
        <v>45598</v>
      </c>
      <c r="D72" s="1">
        <v>12</v>
      </c>
      <c r="E72" s="1">
        <v>2</v>
      </c>
      <c r="F72" s="1">
        <v>61</v>
      </c>
      <c r="G72" s="1">
        <v>452</v>
      </c>
      <c r="H72" s="2">
        <v>41565.854166666664</v>
      </c>
      <c r="I72" s="2" t="s">
        <v>12</v>
      </c>
      <c r="J72" s="1">
        <v>1</v>
      </c>
      <c r="K72" s="1">
        <v>0</v>
      </c>
      <c r="L72" s="2">
        <v>41565.736805555556</v>
      </c>
      <c r="M72" s="1">
        <v>1</v>
      </c>
      <c r="N72" s="1">
        <f t="shared" si="10"/>
        <v>5</v>
      </c>
      <c r="O72" s="1">
        <f t="shared" si="11"/>
        <v>20</v>
      </c>
      <c r="P72" s="1" t="e">
        <f t="shared" si="12"/>
        <v>#VALUE!</v>
      </c>
      <c r="Q72" s="1" t="str">
        <f t="shared" si="13"/>
        <v/>
      </c>
      <c r="R72" s="1">
        <f t="shared" si="14"/>
        <v>0.11736111110803904</v>
      </c>
    </row>
    <row r="73" spans="1:18" x14ac:dyDescent="0.35">
      <c r="A73" s="1">
        <v>7950</v>
      </c>
      <c r="B73" s="1">
        <v>164401</v>
      </c>
      <c r="C73" s="1">
        <v>38233</v>
      </c>
      <c r="D73" s="1">
        <v>12</v>
      </c>
      <c r="E73" s="1">
        <v>2</v>
      </c>
      <c r="F73" s="1">
        <v>117</v>
      </c>
      <c r="G73" s="1">
        <v>452</v>
      </c>
      <c r="H73" s="2">
        <v>41488.78125</v>
      </c>
      <c r="I73" s="2" t="s">
        <v>12</v>
      </c>
      <c r="J73" s="1">
        <v>1</v>
      </c>
      <c r="K73" s="1">
        <v>0</v>
      </c>
      <c r="L73" s="2">
        <v>41488.663194444445</v>
      </c>
      <c r="M73" s="1">
        <v>1</v>
      </c>
      <c r="N73" s="1">
        <f t="shared" si="10"/>
        <v>5</v>
      </c>
      <c r="O73" s="1">
        <f t="shared" si="11"/>
        <v>18</v>
      </c>
      <c r="P73" s="1" t="e">
        <f t="shared" si="12"/>
        <v>#VALUE!</v>
      </c>
      <c r="Q73" s="1" t="str">
        <f t="shared" si="13"/>
        <v/>
      </c>
      <c r="R73" s="1">
        <f t="shared" si="14"/>
        <v>0.11805555555474712</v>
      </c>
    </row>
    <row r="74" spans="1:18" x14ac:dyDescent="0.35">
      <c r="A74" s="1">
        <v>6547</v>
      </c>
      <c r="B74" s="1">
        <v>170743</v>
      </c>
      <c r="C74" s="1">
        <v>41224</v>
      </c>
      <c r="D74" s="1">
        <v>12</v>
      </c>
      <c r="E74" s="1">
        <v>3</v>
      </c>
      <c r="F74" s="1">
        <v>1365</v>
      </c>
      <c r="G74" s="1" t="s">
        <v>12</v>
      </c>
      <c r="H74" s="2">
        <v>41518.5625</v>
      </c>
      <c r="I74" s="2" t="s">
        <v>12</v>
      </c>
      <c r="J74" s="1">
        <v>1</v>
      </c>
      <c r="K74" s="1">
        <v>0</v>
      </c>
      <c r="L74" s="2">
        <v>41518.444444444445</v>
      </c>
      <c r="M74" s="1">
        <v>1</v>
      </c>
      <c r="N74" s="1">
        <f t="shared" si="10"/>
        <v>7</v>
      </c>
      <c r="O74" s="1">
        <f t="shared" si="11"/>
        <v>13</v>
      </c>
      <c r="P74" s="1" t="e">
        <f t="shared" si="12"/>
        <v>#VALUE!</v>
      </c>
      <c r="Q74" s="1" t="str">
        <f t="shared" si="13"/>
        <v/>
      </c>
      <c r="R74" s="1">
        <f t="shared" si="14"/>
        <v>0.11805555555474712</v>
      </c>
    </row>
    <row r="75" spans="1:18" x14ac:dyDescent="0.35">
      <c r="A75" s="1">
        <v>6324</v>
      </c>
      <c r="B75" s="1">
        <v>181708</v>
      </c>
      <c r="C75" s="1">
        <v>45954</v>
      </c>
      <c r="D75" s="1">
        <v>12</v>
      </c>
      <c r="E75" s="1">
        <v>2</v>
      </c>
      <c r="F75" s="1">
        <v>611</v>
      </c>
      <c r="G75" s="1">
        <v>793</v>
      </c>
      <c r="H75" s="2">
        <v>41576.760416666664</v>
      </c>
      <c r="I75" s="2" t="s">
        <v>12</v>
      </c>
      <c r="J75" s="1">
        <v>1</v>
      </c>
      <c r="K75" s="1">
        <v>0</v>
      </c>
      <c r="L75" s="2">
        <v>41576.631944444445</v>
      </c>
      <c r="M75" s="1">
        <v>1</v>
      </c>
      <c r="N75" s="1">
        <f t="shared" si="10"/>
        <v>2</v>
      </c>
      <c r="O75" s="1">
        <f t="shared" si="11"/>
        <v>18</v>
      </c>
      <c r="P75" s="1" t="e">
        <f t="shared" si="12"/>
        <v>#VALUE!</v>
      </c>
      <c r="Q75" s="1" t="str">
        <f t="shared" si="13"/>
        <v/>
      </c>
      <c r="R75" s="1">
        <f t="shared" si="14"/>
        <v>0.12847222221898846</v>
      </c>
    </row>
    <row r="76" spans="1:18" x14ac:dyDescent="0.35">
      <c r="A76" s="1">
        <v>5553</v>
      </c>
      <c r="B76" s="1">
        <v>178650</v>
      </c>
      <c r="C76" s="1">
        <v>45032</v>
      </c>
      <c r="D76" s="1">
        <v>65</v>
      </c>
      <c r="E76" s="1">
        <v>2</v>
      </c>
      <c r="F76" s="1">
        <v>396</v>
      </c>
      <c r="G76" s="1">
        <v>393</v>
      </c>
      <c r="H76" s="2">
        <v>41559.541666666664</v>
      </c>
      <c r="I76" s="2" t="s">
        <v>12</v>
      </c>
      <c r="J76" s="1">
        <v>1</v>
      </c>
      <c r="K76" s="1">
        <v>0</v>
      </c>
      <c r="L76" s="2">
        <v>41559.40902777778</v>
      </c>
      <c r="M76" s="1">
        <v>1</v>
      </c>
      <c r="N76" s="1">
        <f t="shared" si="10"/>
        <v>6</v>
      </c>
      <c r="O76" s="1">
        <f t="shared" si="11"/>
        <v>13</v>
      </c>
      <c r="P76" s="1" t="e">
        <f t="shared" si="12"/>
        <v>#VALUE!</v>
      </c>
      <c r="Q76" s="1" t="str">
        <f t="shared" si="13"/>
        <v/>
      </c>
      <c r="R76" s="1">
        <f t="shared" si="14"/>
        <v>0.132638888884685</v>
      </c>
    </row>
    <row r="77" spans="1:18" x14ac:dyDescent="0.35">
      <c r="A77" s="1">
        <v>5907</v>
      </c>
      <c r="B77" s="1">
        <v>178892</v>
      </c>
      <c r="C77" s="1">
        <v>45172</v>
      </c>
      <c r="D77" s="1">
        <v>12</v>
      </c>
      <c r="E77" s="1">
        <v>3</v>
      </c>
      <c r="F77" s="1">
        <v>61</v>
      </c>
      <c r="G77" s="1" t="s">
        <v>12</v>
      </c>
      <c r="H77" s="2">
        <v>41560.708333333336</v>
      </c>
      <c r="I77" s="2" t="s">
        <v>12</v>
      </c>
      <c r="J77" s="1">
        <v>1</v>
      </c>
      <c r="K77" s="1">
        <v>0</v>
      </c>
      <c r="L77" s="2">
        <v>41560.574305555558</v>
      </c>
      <c r="M77" s="1">
        <v>1</v>
      </c>
      <c r="N77" s="1">
        <f t="shared" si="10"/>
        <v>7</v>
      </c>
      <c r="O77" s="1">
        <f t="shared" si="11"/>
        <v>17</v>
      </c>
      <c r="P77" s="1" t="e">
        <f t="shared" si="12"/>
        <v>#VALUE!</v>
      </c>
      <c r="Q77" s="1" t="str">
        <f t="shared" si="13"/>
        <v/>
      </c>
      <c r="R77" s="1">
        <f t="shared" si="14"/>
        <v>0.13402777777810115</v>
      </c>
    </row>
    <row r="78" spans="1:18" x14ac:dyDescent="0.35">
      <c r="A78" s="1">
        <v>5412</v>
      </c>
      <c r="B78" s="1">
        <v>167856</v>
      </c>
      <c r="C78" s="1">
        <v>39979</v>
      </c>
      <c r="D78" s="1">
        <v>12</v>
      </c>
      <c r="E78" s="1">
        <v>2</v>
      </c>
      <c r="F78" s="1">
        <v>393</v>
      </c>
      <c r="G78" s="1">
        <v>1189</v>
      </c>
      <c r="H78" s="2">
        <v>41504.916666666664</v>
      </c>
      <c r="I78" s="2" t="s">
        <v>12</v>
      </c>
      <c r="J78" s="1">
        <v>1</v>
      </c>
      <c r="K78" s="1">
        <v>0</v>
      </c>
      <c r="L78" s="2">
        <v>41504.77847222222</v>
      </c>
      <c r="M78" s="1">
        <v>1</v>
      </c>
      <c r="N78" s="1">
        <f t="shared" si="10"/>
        <v>7</v>
      </c>
      <c r="O78" s="1">
        <f t="shared" si="11"/>
        <v>22</v>
      </c>
      <c r="P78" s="1" t="e">
        <f t="shared" si="12"/>
        <v>#VALUE!</v>
      </c>
      <c r="Q78" s="1" t="str">
        <f t="shared" si="13"/>
        <v/>
      </c>
      <c r="R78" s="1">
        <f t="shared" si="14"/>
        <v>0.13819444444379769</v>
      </c>
    </row>
    <row r="79" spans="1:18" x14ac:dyDescent="0.35">
      <c r="A79" s="1">
        <v>7479</v>
      </c>
      <c r="B79" s="1">
        <v>177515</v>
      </c>
      <c r="C79" s="1">
        <v>44486</v>
      </c>
      <c r="D79" s="1">
        <v>89</v>
      </c>
      <c r="E79" s="1">
        <v>2</v>
      </c>
      <c r="F79" s="1">
        <v>293</v>
      </c>
      <c r="G79" s="1">
        <v>1270</v>
      </c>
      <c r="H79" s="2">
        <v>41553.802083333336</v>
      </c>
      <c r="I79" s="2" t="s">
        <v>12</v>
      </c>
      <c r="J79" s="1">
        <v>1</v>
      </c>
      <c r="K79" s="1">
        <v>0</v>
      </c>
      <c r="L79" s="2">
        <v>41553.663888888892</v>
      </c>
      <c r="M79" s="1">
        <v>1</v>
      </c>
      <c r="N79" s="1">
        <f t="shared" si="10"/>
        <v>7</v>
      </c>
      <c r="O79" s="1">
        <f t="shared" si="11"/>
        <v>19</v>
      </c>
      <c r="P79" s="1" t="e">
        <f t="shared" si="12"/>
        <v>#VALUE!</v>
      </c>
      <c r="Q79" s="1" t="str">
        <f t="shared" si="13"/>
        <v/>
      </c>
      <c r="R79" s="1">
        <f t="shared" si="14"/>
        <v>0.13819444444379769</v>
      </c>
    </row>
    <row r="80" spans="1:18" x14ac:dyDescent="0.35">
      <c r="A80" s="1">
        <v>5741</v>
      </c>
      <c r="B80" s="1">
        <v>167762</v>
      </c>
      <c r="C80" s="1">
        <v>22035</v>
      </c>
      <c r="D80" s="1">
        <v>12</v>
      </c>
      <c r="E80" s="1">
        <v>2</v>
      </c>
      <c r="F80" s="1">
        <v>1017</v>
      </c>
      <c r="G80" s="1">
        <v>1135</v>
      </c>
      <c r="H80" s="2">
        <v>41504.614583333336</v>
      </c>
      <c r="I80" s="2" t="s">
        <v>12</v>
      </c>
      <c r="J80" s="1">
        <v>1</v>
      </c>
      <c r="K80" s="1">
        <v>0</v>
      </c>
      <c r="L80" s="2">
        <v>41504.470138888886</v>
      </c>
      <c r="M80" s="1">
        <v>1</v>
      </c>
      <c r="N80" s="1">
        <f t="shared" si="10"/>
        <v>7</v>
      </c>
      <c r="O80" s="1">
        <f t="shared" si="11"/>
        <v>14</v>
      </c>
      <c r="P80" s="1" t="e">
        <f t="shared" si="12"/>
        <v>#VALUE!</v>
      </c>
      <c r="Q80" s="1" t="str">
        <f t="shared" si="13"/>
        <v/>
      </c>
      <c r="R80" s="1">
        <f t="shared" si="14"/>
        <v>0.14444444444961846</v>
      </c>
    </row>
    <row r="81" spans="1:18" x14ac:dyDescent="0.35">
      <c r="A81" s="1">
        <v>5986</v>
      </c>
      <c r="B81" s="1">
        <v>183868</v>
      </c>
      <c r="C81" s="1">
        <v>36212</v>
      </c>
      <c r="D81" s="1">
        <v>12</v>
      </c>
      <c r="E81" s="1">
        <v>2</v>
      </c>
      <c r="F81" s="1">
        <v>1136</v>
      </c>
      <c r="G81" s="1">
        <v>222</v>
      </c>
      <c r="H81" s="2">
        <v>41588.135416666664</v>
      </c>
      <c r="I81" s="2" t="s">
        <v>12</v>
      </c>
      <c r="J81" s="1">
        <v>1</v>
      </c>
      <c r="K81" s="1">
        <v>0</v>
      </c>
      <c r="L81" s="2">
        <v>41587.986111111109</v>
      </c>
      <c r="M81" s="1">
        <v>1</v>
      </c>
      <c r="N81" s="1">
        <f t="shared" si="10"/>
        <v>7</v>
      </c>
      <c r="O81" s="1">
        <f t="shared" si="11"/>
        <v>3</v>
      </c>
      <c r="P81" s="1" t="e">
        <f t="shared" si="12"/>
        <v>#VALUE!</v>
      </c>
      <c r="Q81" s="1" t="str">
        <f t="shared" si="13"/>
        <v/>
      </c>
      <c r="R81" s="1">
        <f t="shared" si="14"/>
        <v>0.14930555555474712</v>
      </c>
    </row>
    <row r="82" spans="1:18" x14ac:dyDescent="0.35">
      <c r="A82" s="1">
        <v>7237</v>
      </c>
      <c r="B82" s="1">
        <v>182935</v>
      </c>
      <c r="C82" s="1">
        <v>47119</v>
      </c>
      <c r="D82" s="1">
        <v>12</v>
      </c>
      <c r="E82" s="1">
        <v>2</v>
      </c>
      <c r="F82" s="1">
        <v>590</v>
      </c>
      <c r="G82" s="1">
        <v>1068</v>
      </c>
      <c r="H82" s="2">
        <v>41581.770833333336</v>
      </c>
      <c r="I82" s="2" t="s">
        <v>12</v>
      </c>
      <c r="J82" s="1">
        <v>1</v>
      </c>
      <c r="K82" s="1">
        <v>0</v>
      </c>
      <c r="L82" s="2">
        <v>41581.620833333334</v>
      </c>
      <c r="M82" s="1">
        <v>1</v>
      </c>
      <c r="N82" s="1">
        <f t="shared" si="10"/>
        <v>7</v>
      </c>
      <c r="O82" s="1">
        <f t="shared" si="11"/>
        <v>18</v>
      </c>
      <c r="P82" s="1" t="e">
        <f t="shared" si="12"/>
        <v>#VALUE!</v>
      </c>
      <c r="Q82" s="1" t="str">
        <f t="shared" si="13"/>
        <v/>
      </c>
      <c r="R82" s="1">
        <f t="shared" si="14"/>
        <v>0.15000000000145519</v>
      </c>
    </row>
    <row r="83" spans="1:18" x14ac:dyDescent="0.35">
      <c r="A83" s="1">
        <v>7169</v>
      </c>
      <c r="B83" s="1">
        <v>173945</v>
      </c>
      <c r="C83" s="1">
        <v>42907</v>
      </c>
      <c r="D83" s="1">
        <v>12</v>
      </c>
      <c r="E83" s="1">
        <v>2</v>
      </c>
      <c r="F83" s="1">
        <v>776</v>
      </c>
      <c r="G83" s="1">
        <v>1192</v>
      </c>
      <c r="H83" s="2">
        <v>41533.833333333336</v>
      </c>
      <c r="I83" s="2" t="s">
        <v>12</v>
      </c>
      <c r="J83" s="1">
        <v>1</v>
      </c>
      <c r="K83" s="1">
        <v>0</v>
      </c>
      <c r="L83" s="2">
        <v>41533.681944444441</v>
      </c>
      <c r="M83" s="1">
        <v>1</v>
      </c>
      <c r="N83" s="1">
        <f t="shared" si="10"/>
        <v>1</v>
      </c>
      <c r="O83" s="1">
        <f t="shared" si="11"/>
        <v>20</v>
      </c>
      <c r="P83" s="1" t="e">
        <f t="shared" si="12"/>
        <v>#VALUE!</v>
      </c>
      <c r="Q83" s="1" t="str">
        <f t="shared" si="13"/>
        <v/>
      </c>
      <c r="R83" s="1">
        <f t="shared" si="14"/>
        <v>0.15138888889487134</v>
      </c>
    </row>
    <row r="84" spans="1:18" x14ac:dyDescent="0.35">
      <c r="A84" s="1">
        <v>7176</v>
      </c>
      <c r="B84" s="1">
        <v>148204</v>
      </c>
      <c r="C84" s="1">
        <v>30355</v>
      </c>
      <c r="D84" s="1">
        <v>12</v>
      </c>
      <c r="E84" s="1">
        <v>2</v>
      </c>
      <c r="F84" s="1">
        <v>625</v>
      </c>
      <c r="G84" s="1">
        <v>452</v>
      </c>
      <c r="H84" s="2">
        <v>41403.770833333336</v>
      </c>
      <c r="I84" s="2" t="s">
        <v>12</v>
      </c>
      <c r="J84" s="1">
        <v>1</v>
      </c>
      <c r="K84" s="1">
        <v>0</v>
      </c>
      <c r="L84" s="2">
        <v>41403.614583333336</v>
      </c>
      <c r="M84" s="1">
        <v>1</v>
      </c>
      <c r="N84" s="1">
        <f t="shared" si="10"/>
        <v>4</v>
      </c>
      <c r="O84" s="1">
        <f t="shared" si="11"/>
        <v>18</v>
      </c>
      <c r="P84" s="1" t="e">
        <f t="shared" si="12"/>
        <v>#VALUE!</v>
      </c>
      <c r="Q84" s="1" t="str">
        <f t="shared" si="13"/>
        <v/>
      </c>
      <c r="R84" s="1">
        <f t="shared" si="14"/>
        <v>0.15625</v>
      </c>
    </row>
    <row r="85" spans="1:18" x14ac:dyDescent="0.35">
      <c r="A85" s="1">
        <v>7062</v>
      </c>
      <c r="B85" s="1">
        <v>184880</v>
      </c>
      <c r="C85" s="1">
        <v>48172</v>
      </c>
      <c r="D85" s="1">
        <v>12</v>
      </c>
      <c r="E85" s="1">
        <v>2</v>
      </c>
      <c r="F85" s="1">
        <v>1214</v>
      </c>
      <c r="G85" s="1">
        <v>1384</v>
      </c>
      <c r="H85" s="2">
        <v>41594.8125</v>
      </c>
      <c r="I85" s="2" t="s">
        <v>12</v>
      </c>
      <c r="J85" s="1">
        <v>1</v>
      </c>
      <c r="K85" s="1">
        <v>0</v>
      </c>
      <c r="L85" s="2">
        <v>41594.655555555553</v>
      </c>
      <c r="M85" s="1">
        <v>1</v>
      </c>
      <c r="N85" s="1">
        <f t="shared" si="10"/>
        <v>6</v>
      </c>
      <c r="O85" s="1">
        <f t="shared" si="11"/>
        <v>19</v>
      </c>
      <c r="P85" s="1" t="e">
        <f t="shared" si="12"/>
        <v>#VALUE!</v>
      </c>
      <c r="Q85" s="1" t="str">
        <f t="shared" si="13"/>
        <v/>
      </c>
      <c r="R85" s="1">
        <f t="shared" si="14"/>
        <v>0.15694444444670808</v>
      </c>
    </row>
    <row r="86" spans="1:18" x14ac:dyDescent="0.35">
      <c r="A86" s="1">
        <v>7011</v>
      </c>
      <c r="B86" s="1">
        <v>178789</v>
      </c>
      <c r="C86" s="1">
        <v>45109</v>
      </c>
      <c r="D86" s="1">
        <v>89</v>
      </c>
      <c r="E86" s="1">
        <v>2</v>
      </c>
      <c r="F86" s="1">
        <v>1285</v>
      </c>
      <c r="G86" s="1">
        <v>689</v>
      </c>
      <c r="H86" s="2">
        <v>41560.020833333336</v>
      </c>
      <c r="I86" s="2" t="s">
        <v>12</v>
      </c>
      <c r="J86" s="1">
        <v>1</v>
      </c>
      <c r="K86" s="1">
        <v>0</v>
      </c>
      <c r="L86" s="2">
        <v>41559.859722222223</v>
      </c>
      <c r="M86" s="1">
        <v>1</v>
      </c>
      <c r="N86" s="1">
        <f t="shared" si="10"/>
        <v>7</v>
      </c>
      <c r="O86" s="1">
        <f t="shared" si="11"/>
        <v>0</v>
      </c>
      <c r="P86" s="1" t="e">
        <f t="shared" si="12"/>
        <v>#VALUE!</v>
      </c>
      <c r="Q86" s="1" t="str">
        <f t="shared" si="13"/>
        <v/>
      </c>
      <c r="R86" s="1">
        <f t="shared" si="14"/>
        <v>0.16111111111240461</v>
      </c>
    </row>
    <row r="87" spans="1:18" x14ac:dyDescent="0.35">
      <c r="A87" s="1">
        <v>5469</v>
      </c>
      <c r="B87" s="1">
        <v>179042</v>
      </c>
      <c r="C87" s="1">
        <v>41913</v>
      </c>
      <c r="D87" s="1">
        <v>12</v>
      </c>
      <c r="E87" s="1">
        <v>3</v>
      </c>
      <c r="F87" s="1">
        <v>156</v>
      </c>
      <c r="G87" s="1" t="s">
        <v>12</v>
      </c>
      <c r="H87" s="2">
        <v>41561.583333333336</v>
      </c>
      <c r="I87" s="2" t="s">
        <v>12</v>
      </c>
      <c r="J87" s="1">
        <v>1</v>
      </c>
      <c r="K87" s="1">
        <v>0</v>
      </c>
      <c r="L87" s="2">
        <v>41561.416666666664</v>
      </c>
      <c r="M87" s="1">
        <v>1</v>
      </c>
      <c r="N87" s="1">
        <f t="shared" si="10"/>
        <v>1</v>
      </c>
      <c r="O87" s="1">
        <f t="shared" si="11"/>
        <v>14</v>
      </c>
      <c r="P87" s="1" t="e">
        <f t="shared" si="12"/>
        <v>#VALUE!</v>
      </c>
      <c r="Q87" s="1" t="str">
        <f t="shared" si="13"/>
        <v/>
      </c>
      <c r="R87" s="1">
        <f t="shared" si="14"/>
        <v>0.16666666667151731</v>
      </c>
    </row>
    <row r="88" spans="1:18" x14ac:dyDescent="0.35">
      <c r="A88" s="1">
        <v>7572</v>
      </c>
      <c r="B88" s="1">
        <v>160944</v>
      </c>
      <c r="C88" s="1">
        <v>36742</v>
      </c>
      <c r="D88" s="1">
        <v>12</v>
      </c>
      <c r="E88" s="1">
        <v>2</v>
      </c>
      <c r="F88" s="1">
        <v>1365</v>
      </c>
      <c r="G88" s="1">
        <v>293</v>
      </c>
      <c r="H88" s="2">
        <v>41471.75</v>
      </c>
      <c r="I88" s="2" t="s">
        <v>12</v>
      </c>
      <c r="J88" s="1">
        <v>1</v>
      </c>
      <c r="K88" s="1">
        <v>0</v>
      </c>
      <c r="L88" s="2">
        <v>41471.582638888889</v>
      </c>
      <c r="M88" s="1">
        <v>1</v>
      </c>
      <c r="N88" s="1">
        <f t="shared" si="10"/>
        <v>2</v>
      </c>
      <c r="O88" s="1">
        <f t="shared" si="11"/>
        <v>18</v>
      </c>
      <c r="P88" s="1" t="e">
        <f t="shared" si="12"/>
        <v>#VALUE!</v>
      </c>
      <c r="Q88" s="1" t="str">
        <f t="shared" si="13"/>
        <v/>
      </c>
      <c r="R88" s="1">
        <f t="shared" si="14"/>
        <v>0.16736111111094942</v>
      </c>
    </row>
    <row r="89" spans="1:18" x14ac:dyDescent="0.35">
      <c r="A89" s="1">
        <v>5810</v>
      </c>
      <c r="B89" s="1">
        <v>172524</v>
      </c>
      <c r="C89" s="1">
        <v>42169</v>
      </c>
      <c r="D89" s="1">
        <v>12</v>
      </c>
      <c r="E89" s="1">
        <v>2</v>
      </c>
      <c r="F89" s="1">
        <v>516</v>
      </c>
      <c r="G89" s="1">
        <v>1270</v>
      </c>
      <c r="H89" s="2">
        <v>41526.854166666664</v>
      </c>
      <c r="I89" s="2" t="s">
        <v>12</v>
      </c>
      <c r="J89" s="1">
        <v>1</v>
      </c>
      <c r="K89" s="1">
        <v>0</v>
      </c>
      <c r="L89" s="2">
        <v>41526.684027777781</v>
      </c>
      <c r="M89" s="1">
        <v>1</v>
      </c>
      <c r="N89" s="1">
        <f t="shared" si="10"/>
        <v>1</v>
      </c>
      <c r="O89" s="1">
        <f t="shared" si="11"/>
        <v>20</v>
      </c>
      <c r="P89" s="1" t="e">
        <f t="shared" si="12"/>
        <v>#VALUE!</v>
      </c>
      <c r="Q89" s="1" t="str">
        <f t="shared" si="13"/>
        <v/>
      </c>
      <c r="R89" s="1">
        <f t="shared" si="14"/>
        <v>0.17013888888322981</v>
      </c>
    </row>
    <row r="90" spans="1:18" x14ac:dyDescent="0.35">
      <c r="A90" s="1">
        <v>7768</v>
      </c>
      <c r="B90" s="1">
        <v>177279</v>
      </c>
      <c r="C90" s="1">
        <v>31846</v>
      </c>
      <c r="D90" s="1">
        <v>12</v>
      </c>
      <c r="E90" s="1">
        <v>2</v>
      </c>
      <c r="F90" s="1">
        <v>1036</v>
      </c>
      <c r="G90" s="1">
        <v>541</v>
      </c>
      <c r="H90" s="2">
        <v>41552.208333333336</v>
      </c>
      <c r="I90" s="2" t="s">
        <v>12</v>
      </c>
      <c r="J90" s="1">
        <v>0</v>
      </c>
      <c r="K90" s="1">
        <v>1</v>
      </c>
      <c r="L90" s="2">
        <v>41552.036111111112</v>
      </c>
      <c r="M90" s="1">
        <v>1</v>
      </c>
      <c r="N90" s="1">
        <f t="shared" si="10"/>
        <v>6</v>
      </c>
      <c r="O90" s="1">
        <f t="shared" si="11"/>
        <v>5</v>
      </c>
      <c r="P90" s="1" t="e">
        <f t="shared" si="12"/>
        <v>#VALUE!</v>
      </c>
      <c r="Q90" s="1" t="str">
        <f t="shared" si="13"/>
        <v/>
      </c>
      <c r="R90" s="1">
        <f t="shared" si="14"/>
        <v>0.17222222222335404</v>
      </c>
    </row>
    <row r="91" spans="1:18" x14ac:dyDescent="0.35">
      <c r="A91" s="1">
        <v>7168</v>
      </c>
      <c r="B91" s="1">
        <v>172323</v>
      </c>
      <c r="C91" s="1">
        <v>37792</v>
      </c>
      <c r="D91" s="1">
        <v>12</v>
      </c>
      <c r="E91" s="1">
        <v>3</v>
      </c>
      <c r="F91" s="1">
        <v>1282</v>
      </c>
      <c r="G91" s="1" t="s">
        <v>12</v>
      </c>
      <c r="H91" s="2">
        <v>41525.645833333336</v>
      </c>
      <c r="I91" s="2" t="s">
        <v>12</v>
      </c>
      <c r="J91" s="1">
        <v>1</v>
      </c>
      <c r="K91" s="1">
        <v>0</v>
      </c>
      <c r="L91" s="2">
        <v>41525.472222222219</v>
      </c>
      <c r="M91" s="1">
        <v>1</v>
      </c>
      <c r="N91" s="1">
        <f t="shared" si="10"/>
        <v>7</v>
      </c>
      <c r="O91" s="1">
        <f t="shared" si="11"/>
        <v>15</v>
      </c>
      <c r="P91" s="1" t="e">
        <f t="shared" si="12"/>
        <v>#VALUE!</v>
      </c>
      <c r="Q91" s="1" t="str">
        <f t="shared" si="13"/>
        <v/>
      </c>
      <c r="R91" s="1">
        <f t="shared" si="14"/>
        <v>0.17361111111677019</v>
      </c>
    </row>
    <row r="92" spans="1:18" x14ac:dyDescent="0.35">
      <c r="A92" s="1">
        <v>7593</v>
      </c>
      <c r="B92" s="1">
        <v>178258</v>
      </c>
      <c r="C92" s="1">
        <v>29648</v>
      </c>
      <c r="D92" s="1">
        <v>12</v>
      </c>
      <c r="E92" s="1">
        <v>2</v>
      </c>
      <c r="F92" s="1">
        <v>296</v>
      </c>
      <c r="G92" s="1">
        <v>542</v>
      </c>
      <c r="H92" s="2">
        <v>41557.78125</v>
      </c>
      <c r="I92" s="2" t="s">
        <v>12</v>
      </c>
      <c r="J92" s="1">
        <v>0</v>
      </c>
      <c r="K92" s="1">
        <v>0</v>
      </c>
      <c r="L92" s="2">
        <v>41557.604166666664</v>
      </c>
      <c r="M92" s="1">
        <v>1</v>
      </c>
      <c r="N92" s="1">
        <f t="shared" si="10"/>
        <v>4</v>
      </c>
      <c r="O92" s="1">
        <f t="shared" si="11"/>
        <v>18</v>
      </c>
      <c r="P92" s="1" t="e">
        <f t="shared" si="12"/>
        <v>#VALUE!</v>
      </c>
      <c r="Q92" s="1" t="str">
        <f t="shared" si="13"/>
        <v/>
      </c>
      <c r="R92" s="1">
        <f t="shared" si="14"/>
        <v>0.17708333333575865</v>
      </c>
    </row>
    <row r="93" spans="1:18" x14ac:dyDescent="0.35">
      <c r="A93" s="1">
        <v>6815</v>
      </c>
      <c r="B93" s="1">
        <v>181906</v>
      </c>
      <c r="C93" s="1">
        <v>46683</v>
      </c>
      <c r="D93" s="1">
        <v>12</v>
      </c>
      <c r="E93" s="1">
        <v>3</v>
      </c>
      <c r="F93" s="1">
        <v>455</v>
      </c>
      <c r="G93" s="1" t="s">
        <v>12</v>
      </c>
      <c r="H93" s="2">
        <v>41577.75</v>
      </c>
      <c r="I93" s="2" t="s">
        <v>12</v>
      </c>
      <c r="J93" s="1">
        <v>1</v>
      </c>
      <c r="K93" s="1">
        <v>0</v>
      </c>
      <c r="L93" s="2">
        <v>41577.570833333331</v>
      </c>
      <c r="M93" s="1">
        <v>1</v>
      </c>
      <c r="N93" s="1">
        <f t="shared" si="10"/>
        <v>3</v>
      </c>
      <c r="O93" s="1">
        <f t="shared" si="11"/>
        <v>18</v>
      </c>
      <c r="P93" s="1" t="e">
        <f t="shared" si="12"/>
        <v>#VALUE!</v>
      </c>
      <c r="Q93" s="1" t="str">
        <f t="shared" si="13"/>
        <v/>
      </c>
      <c r="R93" s="1">
        <f t="shared" si="14"/>
        <v>0.17916666666860692</v>
      </c>
    </row>
    <row r="94" spans="1:18" x14ac:dyDescent="0.35">
      <c r="A94" s="1">
        <v>7541</v>
      </c>
      <c r="B94" s="1">
        <v>185846</v>
      </c>
      <c r="C94" s="1">
        <v>3754</v>
      </c>
      <c r="D94" s="1">
        <v>12</v>
      </c>
      <c r="E94" s="1">
        <v>2</v>
      </c>
      <c r="F94" s="1">
        <v>1307</v>
      </c>
      <c r="G94" s="1">
        <v>727</v>
      </c>
      <c r="H94" s="2">
        <v>41601.958333333336</v>
      </c>
      <c r="I94" s="2" t="s">
        <v>12</v>
      </c>
      <c r="J94" s="1">
        <v>1</v>
      </c>
      <c r="K94" s="1">
        <v>0</v>
      </c>
      <c r="L94" s="2">
        <v>41601.779166666667</v>
      </c>
      <c r="M94" s="1">
        <v>1</v>
      </c>
      <c r="N94" s="1">
        <f t="shared" si="10"/>
        <v>6</v>
      </c>
      <c r="O94" s="1">
        <f t="shared" si="11"/>
        <v>23</v>
      </c>
      <c r="P94" s="1" t="e">
        <f t="shared" si="12"/>
        <v>#VALUE!</v>
      </c>
      <c r="Q94" s="1" t="str">
        <f t="shared" si="13"/>
        <v/>
      </c>
      <c r="R94" s="1">
        <f t="shared" si="14"/>
        <v>0.17916666666860692</v>
      </c>
    </row>
    <row r="95" spans="1:18" x14ac:dyDescent="0.35">
      <c r="A95" s="1">
        <v>7569</v>
      </c>
      <c r="B95" s="1">
        <v>148788</v>
      </c>
      <c r="C95" s="1">
        <v>30667</v>
      </c>
      <c r="D95" s="1">
        <v>12</v>
      </c>
      <c r="E95" s="1">
        <v>2</v>
      </c>
      <c r="F95" s="1">
        <v>585</v>
      </c>
      <c r="G95" s="1">
        <v>58</v>
      </c>
      <c r="H95" s="2">
        <v>41406.520833333336</v>
      </c>
      <c r="I95" s="2" t="s">
        <v>12</v>
      </c>
      <c r="J95" s="1">
        <v>1</v>
      </c>
      <c r="K95" s="1">
        <v>0</v>
      </c>
      <c r="L95" s="2">
        <v>41406.334722222222</v>
      </c>
      <c r="M95" s="1">
        <v>1</v>
      </c>
      <c r="N95" s="1">
        <f t="shared" si="10"/>
        <v>7</v>
      </c>
      <c r="O95" s="1">
        <f t="shared" si="11"/>
        <v>12</v>
      </c>
      <c r="P95" s="1" t="e">
        <f t="shared" si="12"/>
        <v>#VALUE!</v>
      </c>
      <c r="Q95" s="1" t="str">
        <f t="shared" si="13"/>
        <v/>
      </c>
      <c r="R95" s="1">
        <f t="shared" si="14"/>
        <v>0.18611111111385981</v>
      </c>
    </row>
    <row r="96" spans="1:18" x14ac:dyDescent="0.35">
      <c r="A96" s="1">
        <v>7781</v>
      </c>
      <c r="B96" s="1">
        <v>173466</v>
      </c>
      <c r="C96" s="1">
        <v>17870</v>
      </c>
      <c r="D96" s="1">
        <v>12</v>
      </c>
      <c r="E96" s="1">
        <v>2</v>
      </c>
      <c r="F96" s="1">
        <v>2</v>
      </c>
      <c r="G96" s="1">
        <v>1286</v>
      </c>
      <c r="H96" s="2">
        <v>41531.833333333336</v>
      </c>
      <c r="I96" s="2" t="s">
        <v>12</v>
      </c>
      <c r="J96" s="1">
        <v>0</v>
      </c>
      <c r="K96" s="1">
        <v>0</v>
      </c>
      <c r="L96" s="2">
        <v>41531.645833333336</v>
      </c>
      <c r="M96" s="1">
        <v>1</v>
      </c>
      <c r="N96" s="1">
        <f t="shared" si="10"/>
        <v>6</v>
      </c>
      <c r="O96" s="1">
        <f t="shared" si="11"/>
        <v>20</v>
      </c>
      <c r="P96" s="1" t="e">
        <f t="shared" si="12"/>
        <v>#VALUE!</v>
      </c>
      <c r="Q96" s="1" t="str">
        <f t="shared" si="13"/>
        <v/>
      </c>
      <c r="R96" s="1">
        <f t="shared" si="14"/>
        <v>0.1875</v>
      </c>
    </row>
    <row r="97" spans="1:18" x14ac:dyDescent="0.35">
      <c r="A97" s="1">
        <v>6062</v>
      </c>
      <c r="B97" s="1">
        <v>183954</v>
      </c>
      <c r="C97" s="1">
        <v>25721</v>
      </c>
      <c r="D97" s="1">
        <v>12</v>
      </c>
      <c r="E97" s="1">
        <v>3</v>
      </c>
      <c r="F97" s="1">
        <v>293</v>
      </c>
      <c r="G97" s="1" t="s">
        <v>12</v>
      </c>
      <c r="H97" s="2">
        <v>41588.916666666664</v>
      </c>
      <c r="I97" s="2" t="s">
        <v>12</v>
      </c>
      <c r="J97" s="1">
        <v>1</v>
      </c>
      <c r="K97" s="1">
        <v>0</v>
      </c>
      <c r="L97" s="2">
        <v>41588.729166666664</v>
      </c>
      <c r="M97" s="1">
        <v>1</v>
      </c>
      <c r="N97" s="1">
        <f t="shared" si="10"/>
        <v>7</v>
      </c>
      <c r="O97" s="1">
        <f t="shared" si="11"/>
        <v>22</v>
      </c>
      <c r="P97" s="1" t="e">
        <f t="shared" si="12"/>
        <v>#VALUE!</v>
      </c>
      <c r="Q97" s="1" t="str">
        <f t="shared" si="13"/>
        <v/>
      </c>
      <c r="R97" s="1">
        <f t="shared" si="14"/>
        <v>0.1875</v>
      </c>
    </row>
    <row r="98" spans="1:18" x14ac:dyDescent="0.35">
      <c r="A98" s="1">
        <v>7015</v>
      </c>
      <c r="B98" s="1">
        <v>178824</v>
      </c>
      <c r="C98" s="1">
        <v>45134</v>
      </c>
      <c r="D98" s="1">
        <v>12</v>
      </c>
      <c r="E98" s="1">
        <v>2</v>
      </c>
      <c r="F98" s="1">
        <v>689</v>
      </c>
      <c r="G98" s="1">
        <v>585</v>
      </c>
      <c r="H98" s="2">
        <v>41560.229166666664</v>
      </c>
      <c r="I98" s="2" t="s">
        <v>12</v>
      </c>
      <c r="J98" s="1">
        <v>1</v>
      </c>
      <c r="K98" s="1">
        <v>0</v>
      </c>
      <c r="L98" s="2">
        <v>41560.040972222225</v>
      </c>
      <c r="M98" s="1">
        <v>1</v>
      </c>
      <c r="N98" s="1">
        <f t="shared" si="10"/>
        <v>7</v>
      </c>
      <c r="O98" s="1">
        <f t="shared" si="11"/>
        <v>5</v>
      </c>
      <c r="P98" s="1" t="e">
        <f t="shared" si="12"/>
        <v>#VALUE!</v>
      </c>
      <c r="Q98" s="1" t="str">
        <f t="shared" si="13"/>
        <v/>
      </c>
      <c r="R98" s="1">
        <f t="shared" si="14"/>
        <v>0.18819444443943212</v>
      </c>
    </row>
    <row r="99" spans="1:18" x14ac:dyDescent="0.35">
      <c r="A99" s="1">
        <v>5883</v>
      </c>
      <c r="B99" s="1">
        <v>161994</v>
      </c>
      <c r="C99" s="1">
        <v>37268</v>
      </c>
      <c r="D99" s="1">
        <v>12</v>
      </c>
      <c r="E99" s="1">
        <v>2</v>
      </c>
      <c r="F99" s="1">
        <v>471</v>
      </c>
      <c r="G99" s="1">
        <v>168</v>
      </c>
      <c r="H99" s="2">
        <v>41477.208333333336</v>
      </c>
      <c r="I99" s="2" t="s">
        <v>12</v>
      </c>
      <c r="J99" s="1">
        <v>0</v>
      </c>
      <c r="K99" s="1">
        <v>1</v>
      </c>
      <c r="L99" s="2">
        <v>41477.017361111109</v>
      </c>
      <c r="M99" s="1">
        <v>1</v>
      </c>
      <c r="N99" s="1">
        <f t="shared" si="10"/>
        <v>1</v>
      </c>
      <c r="O99" s="1">
        <f t="shared" si="11"/>
        <v>5</v>
      </c>
      <c r="P99" s="1" t="e">
        <f t="shared" si="12"/>
        <v>#VALUE!</v>
      </c>
      <c r="Q99" s="1" t="str">
        <f t="shared" si="13"/>
        <v/>
      </c>
      <c r="R99" s="1">
        <f t="shared" si="14"/>
        <v>0.19097222222626442</v>
      </c>
    </row>
    <row r="100" spans="1:18" x14ac:dyDescent="0.35">
      <c r="A100" s="1">
        <v>6421</v>
      </c>
      <c r="B100" s="1">
        <v>182511</v>
      </c>
      <c r="C100" s="1">
        <v>46829</v>
      </c>
      <c r="D100" s="1">
        <v>12</v>
      </c>
      <c r="E100" s="1">
        <v>2</v>
      </c>
      <c r="F100" s="1">
        <v>1108</v>
      </c>
      <c r="G100" s="1">
        <v>1229</v>
      </c>
      <c r="H100" s="2">
        <v>41578.833333333336</v>
      </c>
      <c r="I100" s="2" t="s">
        <v>12</v>
      </c>
      <c r="J100" s="1">
        <v>1</v>
      </c>
      <c r="K100" s="1">
        <v>0</v>
      </c>
      <c r="L100" s="2">
        <v>41578.640277777777</v>
      </c>
      <c r="M100" s="1">
        <v>1</v>
      </c>
      <c r="N100" s="1">
        <f t="shared" si="10"/>
        <v>4</v>
      </c>
      <c r="O100" s="1">
        <f t="shared" si="11"/>
        <v>20</v>
      </c>
      <c r="P100" s="1" t="e">
        <f t="shared" si="12"/>
        <v>#VALUE!</v>
      </c>
      <c r="Q100" s="1" t="str">
        <f t="shared" si="13"/>
        <v/>
      </c>
      <c r="R100" s="1">
        <f t="shared" si="14"/>
        <v>0.19305555555911269</v>
      </c>
    </row>
    <row r="101" spans="1:18" x14ac:dyDescent="0.35">
      <c r="A101" s="1">
        <v>6553</v>
      </c>
      <c r="B101" s="1">
        <v>183591</v>
      </c>
      <c r="C101" s="1">
        <v>47517</v>
      </c>
      <c r="D101" s="1">
        <v>12</v>
      </c>
      <c r="E101" s="1">
        <v>2</v>
      </c>
      <c r="F101" s="1">
        <v>393</v>
      </c>
      <c r="G101" s="1">
        <v>1113</v>
      </c>
      <c r="H101" s="2">
        <v>41586.5</v>
      </c>
      <c r="I101" s="2" t="s">
        <v>12</v>
      </c>
      <c r="J101" s="1">
        <v>0</v>
      </c>
      <c r="K101" s="1">
        <v>0</v>
      </c>
      <c r="L101" s="2">
        <v>41586.300694444442</v>
      </c>
      <c r="M101" s="1">
        <v>1</v>
      </c>
      <c r="N101" s="1">
        <f t="shared" si="10"/>
        <v>5</v>
      </c>
      <c r="O101" s="1">
        <f t="shared" si="11"/>
        <v>12</v>
      </c>
      <c r="P101" s="1" t="e">
        <f t="shared" si="12"/>
        <v>#VALUE!</v>
      </c>
      <c r="Q101" s="1" t="str">
        <f t="shared" si="13"/>
        <v/>
      </c>
      <c r="R101" s="1">
        <f t="shared" si="14"/>
        <v>0.1993055555576575</v>
      </c>
    </row>
    <row r="102" spans="1:18" x14ac:dyDescent="0.35">
      <c r="A102" s="1">
        <v>7036</v>
      </c>
      <c r="B102" s="1">
        <v>172606</v>
      </c>
      <c r="C102" s="1">
        <v>35334</v>
      </c>
      <c r="D102" s="1">
        <v>12</v>
      </c>
      <c r="E102" s="1">
        <v>2</v>
      </c>
      <c r="F102" s="1">
        <v>392</v>
      </c>
      <c r="G102" s="1">
        <v>572</v>
      </c>
      <c r="H102" s="2">
        <v>41527.270833333336</v>
      </c>
      <c r="I102" s="2" t="s">
        <v>12</v>
      </c>
      <c r="J102" s="1">
        <v>1</v>
      </c>
      <c r="K102" s="1">
        <v>0</v>
      </c>
      <c r="L102" s="2">
        <v>41527.068055555559</v>
      </c>
      <c r="M102" s="1">
        <v>1</v>
      </c>
      <c r="N102" s="1">
        <f t="shared" si="10"/>
        <v>2</v>
      </c>
      <c r="O102" s="1">
        <f t="shared" si="11"/>
        <v>6</v>
      </c>
      <c r="P102" s="1" t="e">
        <f t="shared" si="12"/>
        <v>#VALUE!</v>
      </c>
      <c r="Q102" s="1" t="str">
        <f t="shared" si="13"/>
        <v/>
      </c>
      <c r="R102" s="1">
        <f t="shared" si="14"/>
        <v>0.20277777777664596</v>
      </c>
    </row>
    <row r="103" spans="1:18" x14ac:dyDescent="0.35">
      <c r="A103" s="1">
        <v>7126</v>
      </c>
      <c r="B103" s="1">
        <v>163084</v>
      </c>
      <c r="C103" s="1">
        <v>37776</v>
      </c>
      <c r="D103" s="1">
        <v>12</v>
      </c>
      <c r="E103" s="1">
        <v>2</v>
      </c>
      <c r="F103" s="1">
        <v>1096</v>
      </c>
      <c r="G103" s="1">
        <v>1337</v>
      </c>
      <c r="H103" s="2">
        <v>41483.208333333336</v>
      </c>
      <c r="I103" s="2" t="s">
        <v>12</v>
      </c>
      <c r="J103" s="1">
        <v>1</v>
      </c>
      <c r="K103" s="1">
        <v>0</v>
      </c>
      <c r="L103" s="2">
        <v>41482.996527777781</v>
      </c>
      <c r="M103" s="1">
        <v>1</v>
      </c>
      <c r="N103" s="1">
        <f t="shared" si="10"/>
        <v>7</v>
      </c>
      <c r="O103" s="1">
        <f t="shared" si="11"/>
        <v>5</v>
      </c>
      <c r="P103" s="1" t="e">
        <f t="shared" si="12"/>
        <v>#VALUE!</v>
      </c>
      <c r="Q103" s="1" t="str">
        <f t="shared" si="13"/>
        <v/>
      </c>
      <c r="R103" s="1">
        <f t="shared" si="14"/>
        <v>0.21180555555474712</v>
      </c>
    </row>
    <row r="104" spans="1:18" x14ac:dyDescent="0.35">
      <c r="A104" s="1">
        <v>7830</v>
      </c>
      <c r="B104" s="1">
        <v>182004</v>
      </c>
      <c r="C104" s="1">
        <v>38435</v>
      </c>
      <c r="D104" s="1">
        <v>12</v>
      </c>
      <c r="E104" s="1">
        <v>2</v>
      </c>
      <c r="F104" s="1">
        <v>1353</v>
      </c>
      <c r="G104" s="1">
        <v>393</v>
      </c>
      <c r="H104" s="2">
        <v>41578.104166666664</v>
      </c>
      <c r="I104" s="2" t="s">
        <v>12</v>
      </c>
      <c r="J104" s="1">
        <v>1</v>
      </c>
      <c r="K104" s="1">
        <v>0</v>
      </c>
      <c r="L104" s="2">
        <v>41577.888888888891</v>
      </c>
      <c r="M104" s="1">
        <v>1</v>
      </c>
      <c r="N104" s="1">
        <f t="shared" si="10"/>
        <v>4</v>
      </c>
      <c r="O104" s="1">
        <f t="shared" si="11"/>
        <v>2</v>
      </c>
      <c r="P104" s="1" t="e">
        <f t="shared" si="12"/>
        <v>#VALUE!</v>
      </c>
      <c r="Q104" s="1" t="str">
        <f t="shared" si="13"/>
        <v/>
      </c>
      <c r="R104" s="1">
        <f t="shared" si="14"/>
        <v>0.21527777777373558</v>
      </c>
    </row>
    <row r="105" spans="1:18" x14ac:dyDescent="0.35">
      <c r="A105" s="1">
        <v>6968</v>
      </c>
      <c r="B105" s="1">
        <v>183219</v>
      </c>
      <c r="C105" s="1">
        <v>47286</v>
      </c>
      <c r="D105" s="1">
        <v>12</v>
      </c>
      <c r="E105" s="1">
        <v>2</v>
      </c>
      <c r="F105" s="1">
        <v>1330</v>
      </c>
      <c r="G105" s="1">
        <v>25</v>
      </c>
      <c r="H105" s="2">
        <v>41583.802083333336</v>
      </c>
      <c r="I105" s="2" t="s">
        <v>12</v>
      </c>
      <c r="J105" s="1">
        <v>0</v>
      </c>
      <c r="K105" s="1">
        <v>0</v>
      </c>
      <c r="L105" s="2">
        <v>41583.565972222219</v>
      </c>
      <c r="M105" s="1">
        <v>1</v>
      </c>
      <c r="N105" s="1">
        <f t="shared" si="10"/>
        <v>2</v>
      </c>
      <c r="O105" s="1">
        <f t="shared" si="11"/>
        <v>19</v>
      </c>
      <c r="P105" s="1" t="e">
        <f t="shared" si="12"/>
        <v>#VALUE!</v>
      </c>
      <c r="Q105" s="1" t="str">
        <f t="shared" si="13"/>
        <v/>
      </c>
      <c r="R105" s="1">
        <f t="shared" si="14"/>
        <v>0.23611111111677019</v>
      </c>
    </row>
    <row r="106" spans="1:18" x14ac:dyDescent="0.35">
      <c r="A106" s="1">
        <v>6613</v>
      </c>
      <c r="B106" s="1">
        <v>181934</v>
      </c>
      <c r="C106" s="1">
        <v>1649</v>
      </c>
      <c r="D106" s="1">
        <v>12</v>
      </c>
      <c r="E106" s="1">
        <v>2</v>
      </c>
      <c r="F106" s="1">
        <v>1133</v>
      </c>
      <c r="G106" s="1">
        <v>585</v>
      </c>
      <c r="H106" s="2">
        <v>41577.885416666664</v>
      </c>
      <c r="I106" s="2" t="s">
        <v>12</v>
      </c>
      <c r="J106" s="1">
        <v>0</v>
      </c>
      <c r="K106" s="1">
        <v>0</v>
      </c>
      <c r="L106" s="2">
        <v>41577.638194444444</v>
      </c>
      <c r="M106" s="1">
        <v>1</v>
      </c>
      <c r="N106" s="1">
        <f t="shared" si="10"/>
        <v>3</v>
      </c>
      <c r="O106" s="1">
        <f t="shared" si="11"/>
        <v>21</v>
      </c>
      <c r="P106" s="1" t="e">
        <f t="shared" si="12"/>
        <v>#VALUE!</v>
      </c>
      <c r="Q106" s="1" t="str">
        <f t="shared" si="13"/>
        <v/>
      </c>
      <c r="R106" s="1">
        <f t="shared" si="14"/>
        <v>0.24722222222044365</v>
      </c>
    </row>
    <row r="107" spans="1:18" x14ac:dyDescent="0.35">
      <c r="A107" s="1">
        <v>6366</v>
      </c>
      <c r="B107" s="1">
        <v>183952</v>
      </c>
      <c r="C107" s="1">
        <v>47710</v>
      </c>
      <c r="D107" s="1">
        <v>12</v>
      </c>
      <c r="E107" s="1">
        <v>2</v>
      </c>
      <c r="F107" s="1">
        <v>105</v>
      </c>
      <c r="G107" s="1">
        <v>393</v>
      </c>
      <c r="H107" s="2">
        <v>41588.96875</v>
      </c>
      <c r="I107" s="2" t="s">
        <v>12</v>
      </c>
      <c r="J107" s="1">
        <v>1</v>
      </c>
      <c r="K107" s="1">
        <v>0</v>
      </c>
      <c r="L107" s="2">
        <v>41588.718055555553</v>
      </c>
      <c r="M107" s="1">
        <v>1</v>
      </c>
      <c r="N107" s="1">
        <f t="shared" si="10"/>
        <v>7</v>
      </c>
      <c r="O107" s="1">
        <f t="shared" si="11"/>
        <v>23</v>
      </c>
      <c r="P107" s="1" t="e">
        <f t="shared" si="12"/>
        <v>#VALUE!</v>
      </c>
      <c r="Q107" s="1" t="str">
        <f t="shared" si="13"/>
        <v/>
      </c>
      <c r="R107" s="1">
        <f t="shared" si="14"/>
        <v>0.25069444444670808</v>
      </c>
    </row>
    <row r="108" spans="1:18" x14ac:dyDescent="0.35">
      <c r="A108" s="1">
        <v>5603</v>
      </c>
      <c r="B108" s="1">
        <v>157434</v>
      </c>
      <c r="C108" s="1">
        <v>35126</v>
      </c>
      <c r="D108" s="1">
        <v>89</v>
      </c>
      <c r="E108" s="1">
        <v>2</v>
      </c>
      <c r="F108" s="1">
        <v>571</v>
      </c>
      <c r="G108" s="1">
        <v>1102</v>
      </c>
      <c r="H108" s="2">
        <v>41454.270833333336</v>
      </c>
      <c r="I108" s="2" t="s">
        <v>12</v>
      </c>
      <c r="J108" s="1">
        <v>0</v>
      </c>
      <c r="K108" s="1">
        <v>0</v>
      </c>
      <c r="L108" s="2">
        <v>41453.995138888888</v>
      </c>
      <c r="M108" s="1">
        <v>1</v>
      </c>
      <c r="N108" s="1">
        <f t="shared" si="10"/>
        <v>6</v>
      </c>
      <c r="O108" s="1">
        <f t="shared" si="11"/>
        <v>6</v>
      </c>
      <c r="P108" s="1" t="e">
        <f t="shared" si="12"/>
        <v>#VALUE!</v>
      </c>
      <c r="Q108" s="1" t="str">
        <f t="shared" si="13"/>
        <v/>
      </c>
      <c r="R108" s="1">
        <f t="shared" si="14"/>
        <v>0.27569444444816327</v>
      </c>
    </row>
    <row r="109" spans="1:18" x14ac:dyDescent="0.35">
      <c r="A109" s="1">
        <v>7077</v>
      </c>
      <c r="B109" s="1">
        <v>178874</v>
      </c>
      <c r="C109" s="1">
        <v>45163</v>
      </c>
      <c r="D109" s="1">
        <v>12</v>
      </c>
      <c r="E109" s="1">
        <v>3</v>
      </c>
      <c r="F109" s="1">
        <v>293</v>
      </c>
      <c r="G109" s="1" t="s">
        <v>12</v>
      </c>
      <c r="H109" s="2">
        <v>41560.78125</v>
      </c>
      <c r="I109" s="2" t="s">
        <v>12</v>
      </c>
      <c r="J109" s="1">
        <v>1</v>
      </c>
      <c r="K109" s="1">
        <v>0</v>
      </c>
      <c r="L109" s="2">
        <v>41560.496527777781</v>
      </c>
      <c r="M109" s="1">
        <v>1</v>
      </c>
      <c r="N109" s="1">
        <f t="shared" si="10"/>
        <v>7</v>
      </c>
      <c r="O109" s="1">
        <f t="shared" si="11"/>
        <v>18</v>
      </c>
      <c r="P109" s="1" t="e">
        <f t="shared" si="12"/>
        <v>#VALUE!</v>
      </c>
      <c r="Q109" s="1" t="str">
        <f t="shared" si="13"/>
        <v/>
      </c>
      <c r="R109" s="1">
        <f t="shared" si="14"/>
        <v>0.28472222221898846</v>
      </c>
    </row>
    <row r="110" spans="1:18" x14ac:dyDescent="0.35">
      <c r="A110" s="1">
        <v>5956</v>
      </c>
      <c r="B110" s="1">
        <v>172746</v>
      </c>
      <c r="C110" s="1">
        <v>38396</v>
      </c>
      <c r="D110" s="1">
        <v>12</v>
      </c>
      <c r="E110" s="1">
        <v>2</v>
      </c>
      <c r="F110" s="1">
        <v>1390</v>
      </c>
      <c r="G110" s="1">
        <v>1204</v>
      </c>
      <c r="H110" s="2">
        <v>41528.15625</v>
      </c>
      <c r="I110" s="2" t="s">
        <v>12</v>
      </c>
      <c r="J110" s="1">
        <v>1</v>
      </c>
      <c r="K110" s="1">
        <v>0</v>
      </c>
      <c r="L110" s="2">
        <v>41527.869444444441</v>
      </c>
      <c r="M110" s="1">
        <v>1</v>
      </c>
      <c r="N110" s="1">
        <f t="shared" si="10"/>
        <v>3</v>
      </c>
      <c r="O110" s="1">
        <f t="shared" si="11"/>
        <v>3</v>
      </c>
      <c r="P110" s="1" t="e">
        <f t="shared" si="12"/>
        <v>#VALUE!</v>
      </c>
      <c r="Q110" s="1" t="str">
        <f t="shared" si="13"/>
        <v/>
      </c>
      <c r="R110" s="1">
        <f t="shared" si="14"/>
        <v>0.28680555555911269</v>
      </c>
    </row>
    <row r="111" spans="1:18" x14ac:dyDescent="0.35">
      <c r="A111" s="1">
        <v>6443</v>
      </c>
      <c r="B111" s="1">
        <v>178667</v>
      </c>
      <c r="C111" s="1">
        <v>36169</v>
      </c>
      <c r="D111" s="1">
        <v>12</v>
      </c>
      <c r="E111" s="1">
        <v>2</v>
      </c>
      <c r="F111" s="1">
        <v>994</v>
      </c>
      <c r="G111" s="1">
        <v>572</v>
      </c>
      <c r="H111" s="2">
        <v>41559.739583333336</v>
      </c>
      <c r="I111" s="2" t="s">
        <v>12</v>
      </c>
      <c r="J111" s="1">
        <v>1</v>
      </c>
      <c r="K111" s="1">
        <v>0</v>
      </c>
      <c r="L111" s="2">
        <v>41559.452777777777</v>
      </c>
      <c r="M111" s="1">
        <v>1</v>
      </c>
      <c r="N111" s="1">
        <f t="shared" si="10"/>
        <v>6</v>
      </c>
      <c r="O111" s="1">
        <f t="shared" si="11"/>
        <v>17</v>
      </c>
      <c r="P111" s="1" t="e">
        <f t="shared" si="12"/>
        <v>#VALUE!</v>
      </c>
      <c r="Q111" s="1" t="str">
        <f t="shared" si="13"/>
        <v/>
      </c>
      <c r="R111" s="1">
        <f t="shared" si="14"/>
        <v>0.28680555555911269</v>
      </c>
    </row>
    <row r="112" spans="1:18" x14ac:dyDescent="0.35">
      <c r="A112" s="1">
        <v>6696</v>
      </c>
      <c r="B112" s="1">
        <v>185834</v>
      </c>
      <c r="C112" s="1">
        <v>48664</v>
      </c>
      <c r="D112" s="1">
        <v>12</v>
      </c>
      <c r="E112" s="1">
        <v>2</v>
      </c>
      <c r="F112" s="1">
        <v>455</v>
      </c>
      <c r="G112" s="1">
        <v>1070</v>
      </c>
      <c r="H112" s="2">
        <v>41601.979166666664</v>
      </c>
      <c r="I112" s="2" t="s">
        <v>12</v>
      </c>
      <c r="J112" s="1">
        <v>1</v>
      </c>
      <c r="K112" s="1">
        <v>0</v>
      </c>
      <c r="L112" s="2">
        <v>41601.69027777778</v>
      </c>
      <c r="M112" s="1">
        <v>1</v>
      </c>
      <c r="N112" s="1">
        <f t="shared" si="10"/>
        <v>6</v>
      </c>
      <c r="O112" s="1">
        <f t="shared" si="11"/>
        <v>23</v>
      </c>
      <c r="P112" s="1" t="e">
        <f t="shared" si="12"/>
        <v>#VALUE!</v>
      </c>
      <c r="Q112" s="1" t="str">
        <f t="shared" si="13"/>
        <v/>
      </c>
      <c r="R112" s="1">
        <f t="shared" si="14"/>
        <v>0.288888888884685</v>
      </c>
    </row>
    <row r="113" spans="1:18" x14ac:dyDescent="0.35">
      <c r="A113" s="1">
        <v>6953</v>
      </c>
      <c r="B113" s="1">
        <v>184021</v>
      </c>
      <c r="C113" s="1">
        <v>47742</v>
      </c>
      <c r="D113" s="1">
        <v>12</v>
      </c>
      <c r="E113" s="1">
        <v>2</v>
      </c>
      <c r="F113" s="1">
        <v>1373</v>
      </c>
      <c r="G113" s="1">
        <v>271</v>
      </c>
      <c r="H113" s="2">
        <v>41589.333333333336</v>
      </c>
      <c r="I113" s="2" t="s">
        <v>12</v>
      </c>
      <c r="J113" s="1">
        <v>1</v>
      </c>
      <c r="K113" s="1">
        <v>0</v>
      </c>
      <c r="L113" s="2">
        <v>41589.038888888892</v>
      </c>
      <c r="M113" s="1">
        <v>1</v>
      </c>
      <c r="N113" s="1">
        <f t="shared" si="10"/>
        <v>1</v>
      </c>
      <c r="O113" s="1">
        <f t="shared" si="11"/>
        <v>8</v>
      </c>
      <c r="P113" s="1" t="e">
        <f t="shared" si="12"/>
        <v>#VALUE!</v>
      </c>
      <c r="Q113" s="1" t="str">
        <f t="shared" si="13"/>
        <v/>
      </c>
      <c r="R113" s="1">
        <f t="shared" si="14"/>
        <v>0.29444444444379769</v>
      </c>
    </row>
    <row r="114" spans="1:18" x14ac:dyDescent="0.35">
      <c r="A114" s="1">
        <v>7344</v>
      </c>
      <c r="B114" s="1">
        <v>177790</v>
      </c>
      <c r="C114" s="1">
        <v>20802</v>
      </c>
      <c r="D114" s="1">
        <v>85</v>
      </c>
      <c r="E114" s="1">
        <v>2</v>
      </c>
      <c r="F114" s="1">
        <v>1010</v>
      </c>
      <c r="G114" s="1">
        <v>393</v>
      </c>
      <c r="H114" s="2">
        <v>41555.708333333336</v>
      </c>
      <c r="I114" s="2" t="s">
        <v>12</v>
      </c>
      <c r="J114" s="1">
        <v>0</v>
      </c>
      <c r="K114" s="1">
        <v>0</v>
      </c>
      <c r="L114" s="2">
        <v>41555.411111111112</v>
      </c>
      <c r="M114" s="1">
        <v>1</v>
      </c>
      <c r="N114" s="1">
        <f t="shared" si="10"/>
        <v>2</v>
      </c>
      <c r="O114" s="1">
        <f t="shared" si="11"/>
        <v>17</v>
      </c>
      <c r="P114" s="1" t="e">
        <f t="shared" si="12"/>
        <v>#VALUE!</v>
      </c>
      <c r="Q114" s="1" t="str">
        <f t="shared" si="13"/>
        <v/>
      </c>
      <c r="R114" s="1">
        <f t="shared" si="14"/>
        <v>0.29722222222335404</v>
      </c>
    </row>
    <row r="115" spans="1:18" x14ac:dyDescent="0.35">
      <c r="A115" s="1">
        <v>5422</v>
      </c>
      <c r="B115" s="1">
        <v>178189</v>
      </c>
      <c r="C115" s="1">
        <v>37040</v>
      </c>
      <c r="D115" s="1">
        <v>12</v>
      </c>
      <c r="E115" s="1">
        <v>2</v>
      </c>
      <c r="F115" s="1">
        <v>1399</v>
      </c>
      <c r="G115" s="1">
        <v>1330</v>
      </c>
      <c r="H115" s="2">
        <v>41557.375</v>
      </c>
      <c r="I115" s="2" t="s">
        <v>12</v>
      </c>
      <c r="J115" s="1">
        <v>1</v>
      </c>
      <c r="K115" s="1">
        <v>0</v>
      </c>
      <c r="L115" s="2">
        <v>41557.077777777777</v>
      </c>
      <c r="M115" s="1">
        <v>1</v>
      </c>
      <c r="N115" s="1">
        <f t="shared" si="10"/>
        <v>4</v>
      </c>
      <c r="O115" s="1">
        <f t="shared" si="11"/>
        <v>9</v>
      </c>
      <c r="P115" s="1" t="e">
        <f t="shared" si="12"/>
        <v>#VALUE!</v>
      </c>
      <c r="Q115" s="1" t="str">
        <f t="shared" si="13"/>
        <v/>
      </c>
      <c r="R115" s="1">
        <f t="shared" si="14"/>
        <v>0.29722222222335404</v>
      </c>
    </row>
    <row r="116" spans="1:18" x14ac:dyDescent="0.35">
      <c r="A116" s="1">
        <v>6627</v>
      </c>
      <c r="B116" s="1">
        <v>171412</v>
      </c>
      <c r="C116" s="1">
        <v>41080</v>
      </c>
      <c r="D116" s="1">
        <v>12</v>
      </c>
      <c r="E116" s="1">
        <v>2</v>
      </c>
      <c r="F116" s="1">
        <v>571</v>
      </c>
      <c r="G116" s="1">
        <v>572</v>
      </c>
      <c r="H116" s="2">
        <v>41521.875</v>
      </c>
      <c r="I116" s="2" t="s">
        <v>12</v>
      </c>
      <c r="J116" s="1">
        <v>1</v>
      </c>
      <c r="K116" s="1">
        <v>0</v>
      </c>
      <c r="L116" s="2">
        <v>41521.570138888892</v>
      </c>
      <c r="M116" s="1">
        <v>1</v>
      </c>
      <c r="N116" s="1">
        <f t="shared" si="10"/>
        <v>3</v>
      </c>
      <c r="O116" s="1">
        <f t="shared" si="11"/>
        <v>21</v>
      </c>
      <c r="P116" s="1" t="e">
        <f t="shared" si="12"/>
        <v>#VALUE!</v>
      </c>
      <c r="Q116" s="1" t="str">
        <f t="shared" si="13"/>
        <v/>
      </c>
      <c r="R116" s="1">
        <f t="shared" si="14"/>
        <v>0.30486111110803904</v>
      </c>
    </row>
    <row r="117" spans="1:18" x14ac:dyDescent="0.35">
      <c r="A117" s="1">
        <v>7591</v>
      </c>
      <c r="B117" s="1">
        <v>170927</v>
      </c>
      <c r="C117" s="1">
        <v>41286</v>
      </c>
      <c r="D117" s="1">
        <v>12</v>
      </c>
      <c r="E117" s="1">
        <v>2</v>
      </c>
      <c r="F117" s="1">
        <v>488</v>
      </c>
      <c r="G117" s="1">
        <v>1067</v>
      </c>
      <c r="H117" s="2">
        <v>41519.3125</v>
      </c>
      <c r="I117" s="2" t="s">
        <v>12</v>
      </c>
      <c r="J117" s="1">
        <v>0</v>
      </c>
      <c r="K117" s="1">
        <v>0</v>
      </c>
      <c r="L117" s="2">
        <v>41519.006249999999</v>
      </c>
      <c r="M117" s="1">
        <v>1</v>
      </c>
      <c r="N117" s="1">
        <f t="shared" si="10"/>
        <v>1</v>
      </c>
      <c r="O117" s="1">
        <f t="shared" si="11"/>
        <v>7</v>
      </c>
      <c r="P117" s="1" t="e">
        <f t="shared" si="12"/>
        <v>#VALUE!</v>
      </c>
      <c r="Q117" s="1" t="str">
        <f t="shared" si="13"/>
        <v/>
      </c>
      <c r="R117" s="1">
        <f t="shared" si="14"/>
        <v>0.30625000000145519</v>
      </c>
    </row>
    <row r="118" spans="1:18" x14ac:dyDescent="0.35">
      <c r="A118" s="1">
        <v>7932</v>
      </c>
      <c r="B118" s="1">
        <v>182009</v>
      </c>
      <c r="C118" s="1">
        <v>46746</v>
      </c>
      <c r="D118" s="1">
        <v>12</v>
      </c>
      <c r="E118" s="1">
        <v>2</v>
      </c>
      <c r="F118" s="1">
        <v>450</v>
      </c>
      <c r="G118" s="1">
        <v>585</v>
      </c>
      <c r="H118" s="2">
        <v>41578.208333333336</v>
      </c>
      <c r="I118" s="2" t="s">
        <v>12</v>
      </c>
      <c r="J118" s="1">
        <v>1</v>
      </c>
      <c r="K118" s="1">
        <v>0</v>
      </c>
      <c r="L118" s="2">
        <v>41577.900694444441</v>
      </c>
      <c r="M118" s="1">
        <v>1</v>
      </c>
      <c r="N118" s="1">
        <f t="shared" si="10"/>
        <v>4</v>
      </c>
      <c r="O118" s="1">
        <f t="shared" si="11"/>
        <v>5</v>
      </c>
      <c r="P118" s="1" t="e">
        <f t="shared" si="12"/>
        <v>#VALUE!</v>
      </c>
      <c r="Q118" s="1" t="str">
        <f t="shared" si="13"/>
        <v/>
      </c>
      <c r="R118" s="1">
        <f t="shared" si="14"/>
        <v>0.30763888889487134</v>
      </c>
    </row>
    <row r="119" spans="1:18" x14ac:dyDescent="0.35">
      <c r="A119" s="1">
        <v>5745</v>
      </c>
      <c r="B119" s="1">
        <v>179186</v>
      </c>
      <c r="C119" s="1">
        <v>44954</v>
      </c>
      <c r="D119" s="1">
        <v>89</v>
      </c>
      <c r="E119" s="1">
        <v>2</v>
      </c>
      <c r="F119" s="1">
        <v>293</v>
      </c>
      <c r="G119" s="1">
        <v>1133</v>
      </c>
      <c r="H119" s="2">
        <v>41562.333333333336</v>
      </c>
      <c r="I119" s="2" t="s">
        <v>12</v>
      </c>
      <c r="J119" s="1">
        <v>0</v>
      </c>
      <c r="K119" s="1">
        <v>1</v>
      </c>
      <c r="L119" s="2">
        <v>41562.025000000001</v>
      </c>
      <c r="M119" s="1">
        <v>1</v>
      </c>
      <c r="N119" s="1">
        <f t="shared" si="10"/>
        <v>2</v>
      </c>
      <c r="O119" s="1">
        <f t="shared" si="11"/>
        <v>8</v>
      </c>
      <c r="P119" s="1" t="e">
        <f t="shared" si="12"/>
        <v>#VALUE!</v>
      </c>
      <c r="Q119" s="1" t="str">
        <f t="shared" si="13"/>
        <v/>
      </c>
      <c r="R119" s="1">
        <f t="shared" si="14"/>
        <v>0.30833333333430346</v>
      </c>
    </row>
    <row r="120" spans="1:18" x14ac:dyDescent="0.35">
      <c r="A120" s="1">
        <v>7355</v>
      </c>
      <c r="B120" s="1">
        <v>167023</v>
      </c>
      <c r="C120" s="1">
        <v>39535</v>
      </c>
      <c r="D120" s="1">
        <v>12</v>
      </c>
      <c r="E120" s="1">
        <v>2</v>
      </c>
      <c r="F120" s="1">
        <v>1346</v>
      </c>
      <c r="G120" s="1">
        <v>393</v>
      </c>
      <c r="H120" s="2">
        <v>41501.229166666664</v>
      </c>
      <c r="I120" s="2" t="s">
        <v>12</v>
      </c>
      <c r="J120" s="1">
        <v>1</v>
      </c>
      <c r="K120" s="1">
        <v>0</v>
      </c>
      <c r="L120" s="2">
        <v>41500.916666666664</v>
      </c>
      <c r="M120" s="1">
        <v>1</v>
      </c>
      <c r="N120" s="1">
        <f t="shared" si="10"/>
        <v>4</v>
      </c>
      <c r="O120" s="1">
        <f t="shared" si="11"/>
        <v>5</v>
      </c>
      <c r="P120" s="1" t="e">
        <f t="shared" si="12"/>
        <v>#VALUE!</v>
      </c>
      <c r="Q120" s="1" t="str">
        <f t="shared" si="13"/>
        <v/>
      </c>
      <c r="R120" s="1">
        <f t="shared" si="14"/>
        <v>0.3125</v>
      </c>
    </row>
    <row r="121" spans="1:18" x14ac:dyDescent="0.35">
      <c r="A121" s="1">
        <v>6824</v>
      </c>
      <c r="B121" s="1">
        <v>180546</v>
      </c>
      <c r="C121" s="1">
        <v>40291</v>
      </c>
      <c r="D121" s="1">
        <v>12</v>
      </c>
      <c r="E121" s="1">
        <v>2</v>
      </c>
      <c r="F121" s="1">
        <v>1085</v>
      </c>
      <c r="G121" s="1">
        <v>1224</v>
      </c>
      <c r="H121" s="2">
        <v>41570.322916666664</v>
      </c>
      <c r="I121" s="2" t="s">
        <v>12</v>
      </c>
      <c r="J121" s="1">
        <v>1</v>
      </c>
      <c r="K121" s="1">
        <v>0</v>
      </c>
      <c r="L121" s="2">
        <v>41570.010416666664</v>
      </c>
      <c r="M121" s="1">
        <v>1</v>
      </c>
      <c r="N121" s="1">
        <f t="shared" si="10"/>
        <v>3</v>
      </c>
      <c r="O121" s="1">
        <f t="shared" si="11"/>
        <v>7</v>
      </c>
      <c r="P121" s="1" t="e">
        <f t="shared" si="12"/>
        <v>#VALUE!</v>
      </c>
      <c r="Q121" s="1" t="str">
        <f t="shared" si="13"/>
        <v/>
      </c>
      <c r="R121" s="1">
        <f t="shared" si="14"/>
        <v>0.3125</v>
      </c>
    </row>
    <row r="122" spans="1:18" x14ac:dyDescent="0.35">
      <c r="A122" s="1">
        <v>5664</v>
      </c>
      <c r="B122" s="1">
        <v>181421</v>
      </c>
      <c r="C122" s="1">
        <v>46428</v>
      </c>
      <c r="D122" s="1">
        <v>12</v>
      </c>
      <c r="E122" s="1">
        <v>2</v>
      </c>
      <c r="F122" s="1">
        <v>691</v>
      </c>
      <c r="G122" s="1">
        <v>1192</v>
      </c>
      <c r="H122" s="2">
        <v>41575.21875</v>
      </c>
      <c r="I122" s="2" t="s">
        <v>12</v>
      </c>
      <c r="J122" s="1">
        <v>1</v>
      </c>
      <c r="K122" s="1">
        <v>0</v>
      </c>
      <c r="L122" s="2">
        <v>41574.9</v>
      </c>
      <c r="M122" s="1">
        <v>1</v>
      </c>
      <c r="N122" s="1">
        <f t="shared" si="10"/>
        <v>1</v>
      </c>
      <c r="O122" s="1">
        <f t="shared" si="11"/>
        <v>5</v>
      </c>
      <c r="P122" s="1" t="e">
        <f t="shared" si="12"/>
        <v>#VALUE!</v>
      </c>
      <c r="Q122" s="1" t="str">
        <f t="shared" si="13"/>
        <v/>
      </c>
      <c r="R122" s="1">
        <f t="shared" si="14"/>
        <v>0.31874999999854481</v>
      </c>
    </row>
    <row r="123" spans="1:18" x14ac:dyDescent="0.35">
      <c r="A123" s="1">
        <v>6872</v>
      </c>
      <c r="B123" s="1">
        <v>181458</v>
      </c>
      <c r="C123" s="1">
        <v>42205</v>
      </c>
      <c r="D123" s="1">
        <v>12</v>
      </c>
      <c r="E123" s="1">
        <v>3</v>
      </c>
      <c r="F123" s="1">
        <v>1264</v>
      </c>
      <c r="G123" s="1" t="s">
        <v>12</v>
      </c>
      <c r="H123" s="2">
        <v>41575.4375</v>
      </c>
      <c r="I123" s="2" t="s">
        <v>12</v>
      </c>
      <c r="J123" s="1">
        <v>0</v>
      </c>
      <c r="K123" s="1">
        <v>0</v>
      </c>
      <c r="L123" s="2">
        <v>41575.116666666669</v>
      </c>
      <c r="M123" s="1">
        <v>1</v>
      </c>
      <c r="N123" s="1">
        <f t="shared" si="10"/>
        <v>1</v>
      </c>
      <c r="O123" s="1">
        <f t="shared" si="11"/>
        <v>10</v>
      </c>
      <c r="P123" s="1" t="e">
        <f t="shared" si="12"/>
        <v>#VALUE!</v>
      </c>
      <c r="Q123" s="1" t="str">
        <f t="shared" si="13"/>
        <v/>
      </c>
      <c r="R123" s="1">
        <f t="shared" si="14"/>
        <v>0.32083333333139308</v>
      </c>
    </row>
    <row r="124" spans="1:18" x14ac:dyDescent="0.35">
      <c r="A124" s="1">
        <v>5806</v>
      </c>
      <c r="B124" s="1">
        <v>181417</v>
      </c>
      <c r="C124" s="1">
        <v>46426</v>
      </c>
      <c r="D124" s="1">
        <v>12</v>
      </c>
      <c r="E124" s="1">
        <v>2</v>
      </c>
      <c r="F124" s="1">
        <v>1322</v>
      </c>
      <c r="G124" s="1">
        <v>585</v>
      </c>
      <c r="H124" s="2">
        <v>41575.208333333336</v>
      </c>
      <c r="I124" s="2" t="s">
        <v>12</v>
      </c>
      <c r="J124" s="1">
        <v>1</v>
      </c>
      <c r="K124" s="1">
        <v>0</v>
      </c>
      <c r="L124" s="2">
        <v>41574.886111111111</v>
      </c>
      <c r="M124" s="1">
        <v>1</v>
      </c>
      <c r="N124" s="1">
        <f t="shared" si="10"/>
        <v>1</v>
      </c>
      <c r="O124" s="1">
        <f t="shared" si="11"/>
        <v>5</v>
      </c>
      <c r="P124" s="1" t="e">
        <f t="shared" si="12"/>
        <v>#VALUE!</v>
      </c>
      <c r="Q124" s="1" t="str">
        <f t="shared" si="13"/>
        <v/>
      </c>
      <c r="R124" s="1">
        <f t="shared" si="14"/>
        <v>0.32222222222480923</v>
      </c>
    </row>
    <row r="125" spans="1:18" x14ac:dyDescent="0.35">
      <c r="A125" s="1">
        <v>7584</v>
      </c>
      <c r="B125" s="1">
        <v>182594</v>
      </c>
      <c r="C125" s="1">
        <v>46886</v>
      </c>
      <c r="D125" s="1">
        <v>12</v>
      </c>
      <c r="E125" s="1">
        <v>2</v>
      </c>
      <c r="F125" s="1">
        <v>571</v>
      </c>
      <c r="G125" s="1">
        <v>1384</v>
      </c>
      <c r="H125" s="2">
        <v>41579.166666666664</v>
      </c>
      <c r="I125" s="2" t="s">
        <v>12</v>
      </c>
      <c r="J125" s="1">
        <v>1</v>
      </c>
      <c r="K125" s="1">
        <v>0</v>
      </c>
      <c r="L125" s="2">
        <v>41578.841666666667</v>
      </c>
      <c r="M125" s="1">
        <v>1</v>
      </c>
      <c r="N125" s="1">
        <f t="shared" si="10"/>
        <v>5</v>
      </c>
      <c r="O125" s="1">
        <f t="shared" si="11"/>
        <v>4</v>
      </c>
      <c r="P125" s="1" t="e">
        <f t="shared" si="12"/>
        <v>#VALUE!</v>
      </c>
      <c r="Q125" s="1" t="str">
        <f t="shared" si="13"/>
        <v/>
      </c>
      <c r="R125" s="1">
        <f t="shared" si="14"/>
        <v>0.32499999999708962</v>
      </c>
    </row>
    <row r="126" spans="1:18" x14ac:dyDescent="0.35">
      <c r="A126" s="1">
        <v>5843</v>
      </c>
      <c r="B126" s="1">
        <v>179644</v>
      </c>
      <c r="C126" s="1">
        <v>40291</v>
      </c>
      <c r="D126" s="1">
        <v>12</v>
      </c>
      <c r="E126" s="1">
        <v>2</v>
      </c>
      <c r="F126" s="1">
        <v>339</v>
      </c>
      <c r="G126" s="1">
        <v>1224</v>
      </c>
      <c r="H126" s="2">
        <v>41565.322916666664</v>
      </c>
      <c r="I126" s="2" t="s">
        <v>12</v>
      </c>
      <c r="J126" s="1">
        <v>1</v>
      </c>
      <c r="K126" s="1">
        <v>0</v>
      </c>
      <c r="L126" s="2">
        <v>41564.993055555555</v>
      </c>
      <c r="M126" s="1">
        <v>1</v>
      </c>
      <c r="N126" s="1">
        <f t="shared" si="10"/>
        <v>5</v>
      </c>
      <c r="O126" s="1">
        <f t="shared" si="11"/>
        <v>7</v>
      </c>
      <c r="P126" s="1" t="e">
        <f t="shared" si="12"/>
        <v>#VALUE!</v>
      </c>
      <c r="Q126" s="1" t="str">
        <f t="shared" si="13"/>
        <v/>
      </c>
      <c r="R126" s="1">
        <f t="shared" si="14"/>
        <v>0.32986111110949423</v>
      </c>
    </row>
    <row r="127" spans="1:18" x14ac:dyDescent="0.35">
      <c r="A127" s="1">
        <v>5512</v>
      </c>
      <c r="B127" s="1">
        <v>180756</v>
      </c>
      <c r="C127" s="1">
        <v>867</v>
      </c>
      <c r="D127" s="1">
        <v>12</v>
      </c>
      <c r="E127" s="1">
        <v>2</v>
      </c>
      <c r="F127" s="1">
        <v>1320</v>
      </c>
      <c r="G127" s="1">
        <v>572</v>
      </c>
      <c r="H127" s="2">
        <v>41571.78125</v>
      </c>
      <c r="I127" s="2" t="s">
        <v>12</v>
      </c>
      <c r="J127" s="1">
        <v>1</v>
      </c>
      <c r="K127" s="1">
        <v>0</v>
      </c>
      <c r="L127" s="2">
        <v>41571.448611111111</v>
      </c>
      <c r="M127" s="1">
        <v>1</v>
      </c>
      <c r="N127" s="1">
        <f t="shared" si="10"/>
        <v>4</v>
      </c>
      <c r="O127" s="1">
        <f t="shared" si="11"/>
        <v>18</v>
      </c>
      <c r="P127" s="1" t="e">
        <f t="shared" si="12"/>
        <v>#VALUE!</v>
      </c>
      <c r="Q127" s="1" t="str">
        <f t="shared" si="13"/>
        <v/>
      </c>
      <c r="R127" s="1">
        <f t="shared" si="14"/>
        <v>0.33263888888905058</v>
      </c>
    </row>
    <row r="128" spans="1:18" x14ac:dyDescent="0.35">
      <c r="A128" s="1">
        <v>6171</v>
      </c>
      <c r="B128" s="1">
        <v>183901</v>
      </c>
      <c r="C128" s="1">
        <v>32586</v>
      </c>
      <c r="D128" s="1">
        <v>12</v>
      </c>
      <c r="E128" s="1">
        <v>2</v>
      </c>
      <c r="F128" s="1">
        <v>392</v>
      </c>
      <c r="G128" s="1">
        <v>1395</v>
      </c>
      <c r="H128" s="2">
        <v>41588.770833333336</v>
      </c>
      <c r="I128" s="2" t="s">
        <v>12</v>
      </c>
      <c r="J128" s="1">
        <v>0</v>
      </c>
      <c r="K128" s="1">
        <v>0</v>
      </c>
      <c r="L128" s="2">
        <v>41588.438194444447</v>
      </c>
      <c r="M128" s="1">
        <v>1</v>
      </c>
      <c r="N128" s="1">
        <f t="shared" si="10"/>
        <v>7</v>
      </c>
      <c r="O128" s="1">
        <f t="shared" si="11"/>
        <v>18</v>
      </c>
      <c r="P128" s="1" t="e">
        <f t="shared" si="12"/>
        <v>#VALUE!</v>
      </c>
      <c r="Q128" s="1" t="str">
        <f t="shared" si="13"/>
        <v/>
      </c>
      <c r="R128" s="1">
        <f t="shared" si="14"/>
        <v>0.33263888888905058</v>
      </c>
    </row>
    <row r="129" spans="1:18" x14ac:dyDescent="0.35">
      <c r="A129" s="1">
        <v>7336</v>
      </c>
      <c r="B129" s="1">
        <v>157949</v>
      </c>
      <c r="C129" s="1">
        <v>35370</v>
      </c>
      <c r="D129" s="1">
        <v>12</v>
      </c>
      <c r="E129" s="1">
        <v>2</v>
      </c>
      <c r="F129" s="1">
        <v>269</v>
      </c>
      <c r="G129" s="1">
        <v>585</v>
      </c>
      <c r="H129" s="2">
        <v>41457.739583333336</v>
      </c>
      <c r="I129" s="2" t="s">
        <v>12</v>
      </c>
      <c r="J129" s="1">
        <v>0</v>
      </c>
      <c r="K129" s="1">
        <v>0</v>
      </c>
      <c r="L129" s="2">
        <v>41457.388888888891</v>
      </c>
      <c r="M129" s="1">
        <v>1</v>
      </c>
      <c r="N129" s="1">
        <f t="shared" si="10"/>
        <v>2</v>
      </c>
      <c r="O129" s="1">
        <f t="shared" si="11"/>
        <v>17</v>
      </c>
      <c r="P129" s="1" t="e">
        <f t="shared" si="12"/>
        <v>#VALUE!</v>
      </c>
      <c r="Q129" s="1" t="str">
        <f t="shared" si="13"/>
        <v/>
      </c>
      <c r="R129" s="1">
        <f t="shared" si="14"/>
        <v>0.35069444444525288</v>
      </c>
    </row>
    <row r="130" spans="1:18" x14ac:dyDescent="0.35">
      <c r="A130" s="1">
        <v>7566</v>
      </c>
      <c r="B130" s="1">
        <v>160289</v>
      </c>
      <c r="C130" s="1">
        <v>34226</v>
      </c>
      <c r="D130" s="1">
        <v>12</v>
      </c>
      <c r="E130" s="1">
        <v>2</v>
      </c>
      <c r="F130" s="1">
        <v>61</v>
      </c>
      <c r="G130" s="1">
        <v>1270</v>
      </c>
      <c r="H130" s="2">
        <v>41468.260416666664</v>
      </c>
      <c r="I130" s="2" t="s">
        <v>12</v>
      </c>
      <c r="J130" s="1">
        <v>1</v>
      </c>
      <c r="K130" s="1">
        <v>0</v>
      </c>
      <c r="L130" s="2">
        <v>41467.90625</v>
      </c>
      <c r="M130" s="1">
        <v>1</v>
      </c>
      <c r="N130" s="1">
        <f t="shared" ref="N130:N193" si="15">WEEKDAY(H130,2)</f>
        <v>6</v>
      </c>
      <c r="O130" s="1">
        <f t="shared" ref="O130:O193" si="16">HOUR(H130)</f>
        <v>6</v>
      </c>
      <c r="P130" s="1" t="e">
        <f t="shared" ref="P130:P193" si="17">I130-H130</f>
        <v>#VALUE!</v>
      </c>
      <c r="Q130" s="1" t="str">
        <f t="shared" ref="Q130:Q193" si="18">IF(M130=1, "",P130*24)</f>
        <v/>
      </c>
      <c r="R130" s="1">
        <f t="shared" ref="R130:R193" si="19">H130-L130</f>
        <v>0.35416666666424135</v>
      </c>
    </row>
    <row r="131" spans="1:18" x14ac:dyDescent="0.35">
      <c r="A131" s="1">
        <v>6482</v>
      </c>
      <c r="B131" s="1">
        <v>185267</v>
      </c>
      <c r="C131" s="1">
        <v>48391</v>
      </c>
      <c r="D131" s="1">
        <v>89</v>
      </c>
      <c r="E131" s="1">
        <v>2</v>
      </c>
      <c r="F131" s="1">
        <v>1169</v>
      </c>
      <c r="G131" s="1">
        <v>585</v>
      </c>
      <c r="H131" s="2">
        <v>41598.208333333336</v>
      </c>
      <c r="I131" s="2" t="s">
        <v>12</v>
      </c>
      <c r="J131" s="1">
        <v>1</v>
      </c>
      <c r="K131" s="1">
        <v>0</v>
      </c>
      <c r="L131" s="2">
        <v>41597.852083333331</v>
      </c>
      <c r="M131" s="1">
        <v>1</v>
      </c>
      <c r="N131" s="1">
        <f t="shared" si="15"/>
        <v>3</v>
      </c>
      <c r="O131" s="1">
        <f t="shared" si="16"/>
        <v>5</v>
      </c>
      <c r="P131" s="1" t="e">
        <f t="shared" si="17"/>
        <v>#VALUE!</v>
      </c>
      <c r="Q131" s="1" t="str">
        <f t="shared" si="18"/>
        <v/>
      </c>
      <c r="R131" s="1">
        <f t="shared" si="19"/>
        <v>0.35625000000436557</v>
      </c>
    </row>
    <row r="132" spans="1:18" x14ac:dyDescent="0.35">
      <c r="A132" s="1">
        <v>6334</v>
      </c>
      <c r="B132" s="1">
        <v>152923</v>
      </c>
      <c r="C132" s="1">
        <v>32875</v>
      </c>
      <c r="D132" s="1">
        <v>89</v>
      </c>
      <c r="E132" s="1">
        <v>2</v>
      </c>
      <c r="F132" s="1">
        <v>990</v>
      </c>
      <c r="G132" s="1">
        <v>1384</v>
      </c>
      <c r="H132" s="2">
        <v>41428.822916666664</v>
      </c>
      <c r="I132" s="2" t="s">
        <v>12</v>
      </c>
      <c r="J132" s="1">
        <v>1</v>
      </c>
      <c r="K132" s="1">
        <v>0</v>
      </c>
      <c r="L132" s="2">
        <v>41428.450694444444</v>
      </c>
      <c r="M132" s="1">
        <v>1</v>
      </c>
      <c r="N132" s="1">
        <f t="shared" si="15"/>
        <v>1</v>
      </c>
      <c r="O132" s="1">
        <f t="shared" si="16"/>
        <v>19</v>
      </c>
      <c r="P132" s="1" t="e">
        <f t="shared" si="17"/>
        <v>#VALUE!</v>
      </c>
      <c r="Q132" s="1" t="str">
        <f t="shared" si="18"/>
        <v/>
      </c>
      <c r="R132" s="1">
        <f t="shared" si="19"/>
        <v>0.37222222222044365</v>
      </c>
    </row>
    <row r="133" spans="1:18" x14ac:dyDescent="0.35">
      <c r="A133" s="1">
        <v>7456</v>
      </c>
      <c r="B133" s="1">
        <v>157512</v>
      </c>
      <c r="C133" s="1">
        <v>35165</v>
      </c>
      <c r="D133" s="1">
        <v>12</v>
      </c>
      <c r="E133" s="1">
        <v>2</v>
      </c>
      <c r="F133" s="1">
        <v>949</v>
      </c>
      <c r="G133" s="1">
        <v>168</v>
      </c>
      <c r="H133" s="2">
        <v>41454.958333333336</v>
      </c>
      <c r="I133" s="2" t="s">
        <v>12</v>
      </c>
      <c r="J133" s="1">
        <v>0</v>
      </c>
      <c r="K133" s="1">
        <v>0</v>
      </c>
      <c r="L133" s="2">
        <v>41454.584722222222</v>
      </c>
      <c r="M133" s="1">
        <v>1</v>
      </c>
      <c r="N133" s="1">
        <f t="shared" si="15"/>
        <v>6</v>
      </c>
      <c r="O133" s="1">
        <f t="shared" si="16"/>
        <v>23</v>
      </c>
      <c r="P133" s="1" t="e">
        <f t="shared" si="17"/>
        <v>#VALUE!</v>
      </c>
      <c r="Q133" s="1" t="str">
        <f t="shared" si="18"/>
        <v/>
      </c>
      <c r="R133" s="1">
        <f t="shared" si="19"/>
        <v>0.37361111111385981</v>
      </c>
    </row>
    <row r="134" spans="1:18" x14ac:dyDescent="0.35">
      <c r="A134" s="1">
        <v>5988</v>
      </c>
      <c r="B134" s="1">
        <v>179030</v>
      </c>
      <c r="C134" s="1">
        <v>38659</v>
      </c>
      <c r="D134" s="1">
        <v>89</v>
      </c>
      <c r="E134" s="1">
        <v>3</v>
      </c>
      <c r="F134" s="1">
        <v>693</v>
      </c>
      <c r="G134" s="1" t="s">
        <v>12</v>
      </c>
      <c r="H134" s="2">
        <v>41561.770833333336</v>
      </c>
      <c r="I134" s="2" t="s">
        <v>12</v>
      </c>
      <c r="J134" s="1">
        <v>0</v>
      </c>
      <c r="K134" s="1">
        <v>0</v>
      </c>
      <c r="L134" s="2">
        <v>41561.381944444445</v>
      </c>
      <c r="M134" s="1">
        <v>1</v>
      </c>
      <c r="N134" s="1">
        <f t="shared" si="15"/>
        <v>1</v>
      </c>
      <c r="O134" s="1">
        <f t="shared" si="16"/>
        <v>18</v>
      </c>
      <c r="P134" s="1" t="e">
        <f t="shared" si="17"/>
        <v>#VALUE!</v>
      </c>
      <c r="Q134" s="1" t="str">
        <f t="shared" si="18"/>
        <v/>
      </c>
      <c r="R134" s="1">
        <f t="shared" si="19"/>
        <v>0.38888888889050577</v>
      </c>
    </row>
    <row r="135" spans="1:18" x14ac:dyDescent="0.35">
      <c r="A135" s="1">
        <v>6015</v>
      </c>
      <c r="B135" s="1">
        <v>180242</v>
      </c>
      <c r="C135" s="1">
        <v>867</v>
      </c>
      <c r="D135" s="1">
        <v>12</v>
      </c>
      <c r="E135" s="1">
        <v>2</v>
      </c>
      <c r="F135" s="1">
        <v>1281</v>
      </c>
      <c r="G135" s="1">
        <v>1320</v>
      </c>
      <c r="H135" s="2">
        <v>41568.291666666664</v>
      </c>
      <c r="I135" s="2" t="s">
        <v>12</v>
      </c>
      <c r="J135" s="1">
        <v>1</v>
      </c>
      <c r="K135" s="1">
        <v>0</v>
      </c>
      <c r="L135" s="2">
        <v>41567.898611111108</v>
      </c>
      <c r="M135" s="1">
        <v>1</v>
      </c>
      <c r="N135" s="1">
        <f t="shared" si="15"/>
        <v>1</v>
      </c>
      <c r="O135" s="1">
        <f t="shared" si="16"/>
        <v>7</v>
      </c>
      <c r="P135" s="1" t="e">
        <f t="shared" si="17"/>
        <v>#VALUE!</v>
      </c>
      <c r="Q135" s="1" t="str">
        <f t="shared" si="18"/>
        <v/>
      </c>
      <c r="R135" s="1">
        <f t="shared" si="19"/>
        <v>0.39305555555620231</v>
      </c>
    </row>
    <row r="136" spans="1:18" x14ac:dyDescent="0.35">
      <c r="A136" s="1">
        <v>7151</v>
      </c>
      <c r="B136" s="1">
        <v>167908</v>
      </c>
      <c r="C136" s="1">
        <v>40004</v>
      </c>
      <c r="D136" s="1">
        <v>12</v>
      </c>
      <c r="E136" s="1">
        <v>2</v>
      </c>
      <c r="F136" s="1">
        <v>471</v>
      </c>
      <c r="G136" s="1">
        <v>243</v>
      </c>
      <c r="H136" s="2">
        <v>41505.364583333336</v>
      </c>
      <c r="I136" s="2" t="s">
        <v>12</v>
      </c>
      <c r="J136" s="1">
        <v>1</v>
      </c>
      <c r="K136" s="1">
        <v>0</v>
      </c>
      <c r="L136" s="2">
        <v>41504.970138888886</v>
      </c>
      <c r="M136" s="1">
        <v>1</v>
      </c>
      <c r="N136" s="1">
        <f t="shared" si="15"/>
        <v>1</v>
      </c>
      <c r="O136" s="1">
        <f t="shared" si="16"/>
        <v>8</v>
      </c>
      <c r="P136" s="1" t="e">
        <f t="shared" si="17"/>
        <v>#VALUE!</v>
      </c>
      <c r="Q136" s="1" t="str">
        <f t="shared" si="18"/>
        <v/>
      </c>
      <c r="R136" s="1">
        <f t="shared" si="19"/>
        <v>0.39444444444961846</v>
      </c>
    </row>
    <row r="137" spans="1:18" x14ac:dyDescent="0.35">
      <c r="A137" s="1">
        <v>7476</v>
      </c>
      <c r="B137" s="1">
        <v>185154</v>
      </c>
      <c r="C137" s="1">
        <v>29648</v>
      </c>
      <c r="D137" s="1">
        <v>12</v>
      </c>
      <c r="E137" s="1">
        <v>3</v>
      </c>
      <c r="F137" s="1">
        <v>448</v>
      </c>
      <c r="G137" s="1" t="s">
        <v>12</v>
      </c>
      <c r="H137" s="2">
        <v>41597.333333333336</v>
      </c>
      <c r="I137" s="2" t="s">
        <v>12</v>
      </c>
      <c r="J137" s="1">
        <v>0</v>
      </c>
      <c r="K137" s="1">
        <v>0</v>
      </c>
      <c r="L137" s="2">
        <v>41596.929861111108</v>
      </c>
      <c r="M137" s="1">
        <v>1</v>
      </c>
      <c r="N137" s="1">
        <f t="shared" si="15"/>
        <v>2</v>
      </c>
      <c r="O137" s="1">
        <f t="shared" si="16"/>
        <v>8</v>
      </c>
      <c r="P137" s="1" t="e">
        <f t="shared" si="17"/>
        <v>#VALUE!</v>
      </c>
      <c r="Q137" s="1" t="str">
        <f t="shared" si="18"/>
        <v/>
      </c>
      <c r="R137" s="1">
        <f t="shared" si="19"/>
        <v>0.40347222222771961</v>
      </c>
    </row>
    <row r="138" spans="1:18" x14ac:dyDescent="0.35">
      <c r="A138" s="1">
        <v>5429</v>
      </c>
      <c r="B138" s="1">
        <v>168544</v>
      </c>
      <c r="C138" s="1">
        <v>40324</v>
      </c>
      <c r="D138" s="1">
        <v>12</v>
      </c>
      <c r="E138" s="1">
        <v>2</v>
      </c>
      <c r="F138" s="1">
        <v>458</v>
      </c>
      <c r="G138" s="1">
        <v>845</v>
      </c>
      <c r="H138" s="2">
        <v>41508.375</v>
      </c>
      <c r="I138" s="2" t="s">
        <v>12</v>
      </c>
      <c r="J138" s="1">
        <v>1</v>
      </c>
      <c r="K138" s="1">
        <v>0</v>
      </c>
      <c r="L138" s="2">
        <v>41507.970833333333</v>
      </c>
      <c r="M138" s="1">
        <v>1</v>
      </c>
      <c r="N138" s="1">
        <f t="shared" si="15"/>
        <v>4</v>
      </c>
      <c r="O138" s="1">
        <f t="shared" si="16"/>
        <v>9</v>
      </c>
      <c r="P138" s="1" t="e">
        <f t="shared" si="17"/>
        <v>#VALUE!</v>
      </c>
      <c r="Q138" s="1" t="str">
        <f t="shared" si="18"/>
        <v/>
      </c>
      <c r="R138" s="1">
        <f t="shared" si="19"/>
        <v>0.40416666666715173</v>
      </c>
    </row>
    <row r="139" spans="1:18" x14ac:dyDescent="0.35">
      <c r="A139" s="1">
        <v>7094</v>
      </c>
      <c r="B139" s="1">
        <v>185923</v>
      </c>
      <c r="C139" s="1">
        <v>34127</v>
      </c>
      <c r="D139" s="1">
        <v>12</v>
      </c>
      <c r="E139" s="1">
        <v>2</v>
      </c>
      <c r="F139" s="1">
        <v>376</v>
      </c>
      <c r="G139" s="1">
        <v>424</v>
      </c>
      <c r="H139" s="2">
        <v>41602.927083333336</v>
      </c>
      <c r="I139" s="2" t="s">
        <v>12</v>
      </c>
      <c r="J139" s="1">
        <v>0</v>
      </c>
      <c r="K139" s="1">
        <v>1</v>
      </c>
      <c r="L139" s="2">
        <v>41602.517361111109</v>
      </c>
      <c r="M139" s="1">
        <v>1</v>
      </c>
      <c r="N139" s="1">
        <f t="shared" si="15"/>
        <v>7</v>
      </c>
      <c r="O139" s="1">
        <f t="shared" si="16"/>
        <v>22</v>
      </c>
      <c r="P139" s="1" t="e">
        <f t="shared" si="17"/>
        <v>#VALUE!</v>
      </c>
      <c r="Q139" s="1" t="str">
        <f t="shared" si="18"/>
        <v/>
      </c>
      <c r="R139" s="1">
        <f t="shared" si="19"/>
        <v>0.40972222222626442</v>
      </c>
    </row>
    <row r="140" spans="1:18" x14ac:dyDescent="0.35">
      <c r="A140" s="1">
        <v>7349</v>
      </c>
      <c r="B140" s="1">
        <v>182574</v>
      </c>
      <c r="C140" s="1">
        <v>44384</v>
      </c>
      <c r="D140" s="1">
        <v>12</v>
      </c>
      <c r="E140" s="1">
        <v>2</v>
      </c>
      <c r="F140" s="1">
        <v>1032</v>
      </c>
      <c r="G140" s="1">
        <v>393</v>
      </c>
      <c r="H140" s="2">
        <v>41579.21875</v>
      </c>
      <c r="I140" s="2" t="s">
        <v>12</v>
      </c>
      <c r="J140" s="1">
        <v>1</v>
      </c>
      <c r="K140" s="1">
        <v>0</v>
      </c>
      <c r="L140" s="2">
        <v>41578.797222222223</v>
      </c>
      <c r="M140" s="1">
        <v>1</v>
      </c>
      <c r="N140" s="1">
        <f t="shared" si="15"/>
        <v>5</v>
      </c>
      <c r="O140" s="1">
        <f t="shared" si="16"/>
        <v>5</v>
      </c>
      <c r="P140" s="1" t="e">
        <f t="shared" si="17"/>
        <v>#VALUE!</v>
      </c>
      <c r="Q140" s="1" t="str">
        <f t="shared" si="18"/>
        <v/>
      </c>
      <c r="R140" s="1">
        <f t="shared" si="19"/>
        <v>0.42152777777664596</v>
      </c>
    </row>
    <row r="141" spans="1:18" x14ac:dyDescent="0.35">
      <c r="A141" s="1">
        <v>7069</v>
      </c>
      <c r="B141" s="1">
        <v>179457</v>
      </c>
      <c r="C141" s="1">
        <v>45476</v>
      </c>
      <c r="D141" s="1">
        <v>12</v>
      </c>
      <c r="E141" s="1">
        <v>3</v>
      </c>
      <c r="F141" s="1">
        <v>1395</v>
      </c>
      <c r="G141" s="1" t="s">
        <v>12</v>
      </c>
      <c r="H141" s="2">
        <v>41564.354166666664</v>
      </c>
      <c r="I141" s="2" t="s">
        <v>12</v>
      </c>
      <c r="J141" s="1">
        <v>1</v>
      </c>
      <c r="K141" s="1">
        <v>0</v>
      </c>
      <c r="L141" s="2">
        <v>41563.930555555555</v>
      </c>
      <c r="M141" s="1">
        <v>1</v>
      </c>
      <c r="N141" s="1">
        <f t="shared" si="15"/>
        <v>4</v>
      </c>
      <c r="O141" s="1">
        <f t="shared" si="16"/>
        <v>8</v>
      </c>
      <c r="P141" s="1" t="e">
        <f t="shared" si="17"/>
        <v>#VALUE!</v>
      </c>
      <c r="Q141" s="1" t="str">
        <f t="shared" si="18"/>
        <v/>
      </c>
      <c r="R141" s="1">
        <f t="shared" si="19"/>
        <v>0.42361111110949423</v>
      </c>
    </row>
    <row r="142" spans="1:18" x14ac:dyDescent="0.35">
      <c r="A142" s="1">
        <v>5920</v>
      </c>
      <c r="B142" s="1">
        <v>154405</v>
      </c>
      <c r="C142" s="1">
        <v>33647</v>
      </c>
      <c r="D142" s="1">
        <v>89</v>
      </c>
      <c r="E142" s="1">
        <v>2</v>
      </c>
      <c r="F142" s="1">
        <v>1166</v>
      </c>
      <c r="G142" s="1">
        <v>62</v>
      </c>
      <c r="H142" s="2">
        <v>41436.375</v>
      </c>
      <c r="I142" s="2" t="s">
        <v>12</v>
      </c>
      <c r="J142" s="1">
        <v>1</v>
      </c>
      <c r="K142" s="1">
        <v>0</v>
      </c>
      <c r="L142" s="2">
        <v>41435.949305555558</v>
      </c>
      <c r="M142" s="1">
        <v>1</v>
      </c>
      <c r="N142" s="1">
        <f t="shared" si="15"/>
        <v>2</v>
      </c>
      <c r="O142" s="1">
        <f t="shared" si="16"/>
        <v>9</v>
      </c>
      <c r="P142" s="1" t="e">
        <f t="shared" si="17"/>
        <v>#VALUE!</v>
      </c>
      <c r="Q142" s="1" t="str">
        <f t="shared" si="18"/>
        <v/>
      </c>
      <c r="R142" s="1">
        <f t="shared" si="19"/>
        <v>0.4256944444423425</v>
      </c>
    </row>
    <row r="143" spans="1:18" x14ac:dyDescent="0.35">
      <c r="A143" s="1">
        <v>7280</v>
      </c>
      <c r="B143" s="1">
        <v>179009</v>
      </c>
      <c r="C143" s="1">
        <v>45245</v>
      </c>
      <c r="D143" s="1">
        <v>12</v>
      </c>
      <c r="E143" s="1">
        <v>3</v>
      </c>
      <c r="F143" s="1">
        <v>1375</v>
      </c>
      <c r="G143" s="1" t="s">
        <v>12</v>
      </c>
      <c r="H143" s="2">
        <v>41561.479166666664</v>
      </c>
      <c r="I143" s="2" t="s">
        <v>12</v>
      </c>
      <c r="J143" s="1">
        <v>0</v>
      </c>
      <c r="K143" s="1">
        <v>1</v>
      </c>
      <c r="L143" s="2">
        <v>41561.038194444445</v>
      </c>
      <c r="M143" s="1">
        <v>1</v>
      </c>
      <c r="N143" s="1">
        <f t="shared" si="15"/>
        <v>1</v>
      </c>
      <c r="O143" s="1">
        <f t="shared" si="16"/>
        <v>11</v>
      </c>
      <c r="P143" s="1" t="e">
        <f t="shared" si="17"/>
        <v>#VALUE!</v>
      </c>
      <c r="Q143" s="1" t="str">
        <f t="shared" si="18"/>
        <v/>
      </c>
      <c r="R143" s="1">
        <f t="shared" si="19"/>
        <v>0.44097222221898846</v>
      </c>
    </row>
    <row r="144" spans="1:18" x14ac:dyDescent="0.35">
      <c r="A144" s="1">
        <v>7921</v>
      </c>
      <c r="B144" s="1">
        <v>174727</v>
      </c>
      <c r="C144" s="1">
        <v>43267</v>
      </c>
      <c r="D144" s="1">
        <v>12</v>
      </c>
      <c r="E144" s="1">
        <v>2</v>
      </c>
      <c r="F144" s="1">
        <v>171</v>
      </c>
      <c r="G144" s="1">
        <v>1384</v>
      </c>
      <c r="H144" s="2">
        <v>41538.875</v>
      </c>
      <c r="I144" s="2" t="s">
        <v>12</v>
      </c>
      <c r="J144" s="1">
        <v>1</v>
      </c>
      <c r="K144" s="1">
        <v>0</v>
      </c>
      <c r="L144" s="2">
        <v>41538.418749999997</v>
      </c>
      <c r="M144" s="1">
        <v>1</v>
      </c>
      <c r="N144" s="1">
        <f t="shared" si="15"/>
        <v>6</v>
      </c>
      <c r="O144" s="1">
        <f t="shared" si="16"/>
        <v>21</v>
      </c>
      <c r="P144" s="1" t="e">
        <f t="shared" si="17"/>
        <v>#VALUE!</v>
      </c>
      <c r="Q144" s="1" t="str">
        <f t="shared" si="18"/>
        <v/>
      </c>
      <c r="R144" s="1">
        <f t="shared" si="19"/>
        <v>0.45625000000291038</v>
      </c>
    </row>
    <row r="145" spans="1:18" x14ac:dyDescent="0.35">
      <c r="A145" s="1">
        <v>5676</v>
      </c>
      <c r="B145" s="1">
        <v>179450</v>
      </c>
      <c r="C145" s="1">
        <v>45472</v>
      </c>
      <c r="D145" s="1">
        <v>12</v>
      </c>
      <c r="E145" s="1">
        <v>2</v>
      </c>
      <c r="F145" s="1">
        <v>1017</v>
      </c>
      <c r="G145" s="1">
        <v>1384</v>
      </c>
      <c r="H145" s="2">
        <v>41564.34375</v>
      </c>
      <c r="I145" s="2" t="s">
        <v>12</v>
      </c>
      <c r="J145" s="1">
        <v>1</v>
      </c>
      <c r="K145" s="1">
        <v>0</v>
      </c>
      <c r="L145" s="2">
        <v>41563.873611111114</v>
      </c>
      <c r="M145" s="1">
        <v>1</v>
      </c>
      <c r="N145" s="1">
        <f t="shared" si="15"/>
        <v>4</v>
      </c>
      <c r="O145" s="1">
        <f t="shared" si="16"/>
        <v>8</v>
      </c>
      <c r="P145" s="1" t="e">
        <f t="shared" si="17"/>
        <v>#VALUE!</v>
      </c>
      <c r="Q145" s="1" t="str">
        <f t="shared" si="18"/>
        <v/>
      </c>
      <c r="R145" s="1">
        <f t="shared" si="19"/>
        <v>0.47013888888614019</v>
      </c>
    </row>
    <row r="146" spans="1:18" x14ac:dyDescent="0.35">
      <c r="A146" s="1">
        <v>7376</v>
      </c>
      <c r="B146" s="1">
        <v>172543</v>
      </c>
      <c r="C146" s="1">
        <v>42178</v>
      </c>
      <c r="D146" s="1">
        <v>89</v>
      </c>
      <c r="E146" s="1">
        <v>2</v>
      </c>
      <c r="F146" s="1">
        <v>176</v>
      </c>
      <c r="G146" s="1">
        <v>117</v>
      </c>
      <c r="H146" s="2">
        <v>41527.25</v>
      </c>
      <c r="I146" s="2" t="s">
        <v>12</v>
      </c>
      <c r="J146" s="1">
        <v>1</v>
      </c>
      <c r="K146" s="1">
        <v>0</v>
      </c>
      <c r="L146" s="2">
        <v>41526.773611111108</v>
      </c>
      <c r="M146" s="1">
        <v>1</v>
      </c>
      <c r="N146" s="1">
        <f t="shared" si="15"/>
        <v>2</v>
      </c>
      <c r="O146" s="1">
        <f t="shared" si="16"/>
        <v>6</v>
      </c>
      <c r="P146" s="1" t="e">
        <f t="shared" si="17"/>
        <v>#VALUE!</v>
      </c>
      <c r="Q146" s="1" t="str">
        <f t="shared" si="18"/>
        <v/>
      </c>
      <c r="R146" s="1">
        <f t="shared" si="19"/>
        <v>0.47638888889196096</v>
      </c>
    </row>
    <row r="147" spans="1:18" x14ac:dyDescent="0.35">
      <c r="A147" s="1">
        <v>5418</v>
      </c>
      <c r="B147" s="1">
        <v>182550</v>
      </c>
      <c r="C147" s="1">
        <v>46852</v>
      </c>
      <c r="D147" s="1">
        <v>12</v>
      </c>
      <c r="E147" s="1">
        <v>2</v>
      </c>
      <c r="F147" s="1">
        <v>1353</v>
      </c>
      <c r="G147" s="1">
        <v>393</v>
      </c>
      <c r="H147" s="2">
        <v>41579.197916666664</v>
      </c>
      <c r="I147" s="2" t="s">
        <v>12</v>
      </c>
      <c r="J147" s="1">
        <v>1</v>
      </c>
      <c r="K147" s="1">
        <v>0</v>
      </c>
      <c r="L147" s="2">
        <v>41578.720833333333</v>
      </c>
      <c r="M147" s="1">
        <v>1</v>
      </c>
      <c r="N147" s="1">
        <f t="shared" si="15"/>
        <v>5</v>
      </c>
      <c r="O147" s="1">
        <f t="shared" si="16"/>
        <v>4</v>
      </c>
      <c r="P147" s="1" t="e">
        <f t="shared" si="17"/>
        <v>#VALUE!</v>
      </c>
      <c r="Q147" s="1" t="str">
        <f t="shared" si="18"/>
        <v/>
      </c>
      <c r="R147" s="1">
        <f t="shared" si="19"/>
        <v>0.47708333333139308</v>
      </c>
    </row>
    <row r="148" spans="1:18" x14ac:dyDescent="0.35">
      <c r="A148" s="1">
        <v>6730</v>
      </c>
      <c r="B148" s="1">
        <v>184897</v>
      </c>
      <c r="C148" s="1">
        <v>45946</v>
      </c>
      <c r="D148" s="1">
        <v>12</v>
      </c>
      <c r="E148" s="1">
        <v>2</v>
      </c>
      <c r="F148" s="1">
        <v>1120</v>
      </c>
      <c r="G148" s="1">
        <v>1371</v>
      </c>
      <c r="H148" s="2">
        <v>41595.197916666664</v>
      </c>
      <c r="I148" s="2" t="s">
        <v>12</v>
      </c>
      <c r="J148" s="1">
        <v>1</v>
      </c>
      <c r="K148" s="1">
        <v>0</v>
      </c>
      <c r="L148" s="2">
        <v>41594.717361111114</v>
      </c>
      <c r="M148" s="1">
        <v>1</v>
      </c>
      <c r="N148" s="1">
        <f t="shared" si="15"/>
        <v>7</v>
      </c>
      <c r="O148" s="1">
        <f t="shared" si="16"/>
        <v>4</v>
      </c>
      <c r="P148" s="1" t="e">
        <f t="shared" si="17"/>
        <v>#VALUE!</v>
      </c>
      <c r="Q148" s="1" t="str">
        <f t="shared" si="18"/>
        <v/>
      </c>
      <c r="R148" s="1">
        <f t="shared" si="19"/>
        <v>0.48055555555038154</v>
      </c>
    </row>
    <row r="149" spans="1:18" x14ac:dyDescent="0.35">
      <c r="A149" s="1">
        <v>6798</v>
      </c>
      <c r="B149" s="1">
        <v>178330</v>
      </c>
      <c r="C149" s="1">
        <v>29648</v>
      </c>
      <c r="D149" s="1">
        <v>12</v>
      </c>
      <c r="E149" s="1">
        <v>2</v>
      </c>
      <c r="F149" s="1">
        <v>814</v>
      </c>
      <c r="G149" s="1">
        <v>1010</v>
      </c>
      <c r="H149" s="2">
        <v>41558.34375</v>
      </c>
      <c r="I149" s="2" t="s">
        <v>12</v>
      </c>
      <c r="J149" s="1">
        <v>0</v>
      </c>
      <c r="K149" s="1">
        <v>0</v>
      </c>
      <c r="L149" s="2">
        <v>41557.86041666667</v>
      </c>
      <c r="M149" s="1">
        <v>1</v>
      </c>
      <c r="N149" s="1">
        <f t="shared" si="15"/>
        <v>5</v>
      </c>
      <c r="O149" s="1">
        <f t="shared" si="16"/>
        <v>8</v>
      </c>
      <c r="P149" s="1" t="e">
        <f t="shared" si="17"/>
        <v>#VALUE!</v>
      </c>
      <c r="Q149" s="1" t="str">
        <f t="shared" si="18"/>
        <v/>
      </c>
      <c r="R149" s="1">
        <f t="shared" si="19"/>
        <v>0.48333333332993789</v>
      </c>
    </row>
    <row r="150" spans="1:18" x14ac:dyDescent="0.35">
      <c r="A150" s="1">
        <v>7428</v>
      </c>
      <c r="B150" s="1">
        <v>184818</v>
      </c>
      <c r="C150" s="1">
        <v>48136</v>
      </c>
      <c r="D150" s="1">
        <v>12</v>
      </c>
      <c r="E150" s="1">
        <v>2</v>
      </c>
      <c r="F150" s="1">
        <v>293</v>
      </c>
      <c r="G150" s="1">
        <v>1384</v>
      </c>
      <c r="H150" s="2">
        <v>41594.885416666664</v>
      </c>
      <c r="I150" s="2" t="s">
        <v>12</v>
      </c>
      <c r="J150" s="1">
        <v>1</v>
      </c>
      <c r="K150" s="1">
        <v>0</v>
      </c>
      <c r="L150" s="2">
        <v>41594.399305555555</v>
      </c>
      <c r="M150" s="1">
        <v>1</v>
      </c>
      <c r="N150" s="1">
        <f t="shared" si="15"/>
        <v>6</v>
      </c>
      <c r="O150" s="1">
        <f t="shared" si="16"/>
        <v>21</v>
      </c>
      <c r="P150" s="1" t="e">
        <f t="shared" si="17"/>
        <v>#VALUE!</v>
      </c>
      <c r="Q150" s="1" t="str">
        <f t="shared" si="18"/>
        <v/>
      </c>
      <c r="R150" s="1">
        <f t="shared" si="19"/>
        <v>0.48611111110949423</v>
      </c>
    </row>
    <row r="151" spans="1:18" x14ac:dyDescent="0.35">
      <c r="A151" s="1">
        <v>6535</v>
      </c>
      <c r="B151" s="1">
        <v>183972</v>
      </c>
      <c r="C151" s="1">
        <v>44506</v>
      </c>
      <c r="D151" s="1">
        <v>12</v>
      </c>
      <c r="E151" s="1">
        <v>2</v>
      </c>
      <c r="F151" s="1">
        <v>330</v>
      </c>
      <c r="G151" s="1">
        <v>585</v>
      </c>
      <c r="H151" s="2">
        <v>41589.291666666664</v>
      </c>
      <c r="I151" s="2" t="s">
        <v>12</v>
      </c>
      <c r="J151" s="1">
        <v>0</v>
      </c>
      <c r="K151" s="1">
        <v>0</v>
      </c>
      <c r="L151" s="2">
        <v>41588.799305555556</v>
      </c>
      <c r="M151" s="1">
        <v>1</v>
      </c>
      <c r="N151" s="1">
        <f t="shared" si="15"/>
        <v>1</v>
      </c>
      <c r="O151" s="1">
        <f t="shared" si="16"/>
        <v>7</v>
      </c>
      <c r="P151" s="1" t="e">
        <f t="shared" si="17"/>
        <v>#VALUE!</v>
      </c>
      <c r="Q151" s="1" t="str">
        <f t="shared" si="18"/>
        <v/>
      </c>
      <c r="R151" s="1">
        <f t="shared" si="19"/>
        <v>0.49236111110803904</v>
      </c>
    </row>
    <row r="152" spans="1:18" x14ac:dyDescent="0.35">
      <c r="A152" s="1">
        <v>6827</v>
      </c>
      <c r="B152" s="1">
        <v>172557</v>
      </c>
      <c r="C152" s="1">
        <v>42185</v>
      </c>
      <c r="D152" s="1">
        <v>12</v>
      </c>
      <c r="E152" s="1">
        <v>2</v>
      </c>
      <c r="F152" s="1">
        <v>1285</v>
      </c>
      <c r="G152" s="1">
        <v>1262</v>
      </c>
      <c r="H152" s="2">
        <v>41527.333333333336</v>
      </c>
      <c r="I152" s="2" t="s">
        <v>12</v>
      </c>
      <c r="J152" s="1">
        <v>0</v>
      </c>
      <c r="K152" s="1">
        <v>0</v>
      </c>
      <c r="L152" s="2">
        <v>41526.820138888892</v>
      </c>
      <c r="M152" s="1">
        <v>1</v>
      </c>
      <c r="N152" s="1">
        <f t="shared" si="15"/>
        <v>2</v>
      </c>
      <c r="O152" s="1">
        <f t="shared" si="16"/>
        <v>8</v>
      </c>
      <c r="P152" s="1" t="e">
        <f t="shared" si="17"/>
        <v>#VALUE!</v>
      </c>
      <c r="Q152" s="1" t="str">
        <f t="shared" si="18"/>
        <v/>
      </c>
      <c r="R152" s="1">
        <f t="shared" si="19"/>
        <v>0.51319444444379769</v>
      </c>
    </row>
    <row r="153" spans="1:18" x14ac:dyDescent="0.35">
      <c r="A153" s="1">
        <v>6470</v>
      </c>
      <c r="B153" s="1">
        <v>178726</v>
      </c>
      <c r="C153" s="1">
        <v>45074</v>
      </c>
      <c r="D153" s="1">
        <v>12</v>
      </c>
      <c r="E153" s="1">
        <v>2</v>
      </c>
      <c r="F153" s="1">
        <v>34</v>
      </c>
      <c r="G153" s="1">
        <v>393</v>
      </c>
      <c r="H153" s="2">
        <v>41560.197916666664</v>
      </c>
      <c r="I153" s="2" t="s">
        <v>12</v>
      </c>
      <c r="J153" s="1">
        <v>1</v>
      </c>
      <c r="K153" s="1">
        <v>0</v>
      </c>
      <c r="L153" s="2">
        <v>41559.669444444444</v>
      </c>
      <c r="M153" s="1">
        <v>1</v>
      </c>
      <c r="N153" s="1">
        <f t="shared" si="15"/>
        <v>7</v>
      </c>
      <c r="O153" s="1">
        <f t="shared" si="16"/>
        <v>4</v>
      </c>
      <c r="P153" s="1" t="e">
        <f t="shared" si="17"/>
        <v>#VALUE!</v>
      </c>
      <c r="Q153" s="1" t="str">
        <f t="shared" si="18"/>
        <v/>
      </c>
      <c r="R153" s="1">
        <f t="shared" si="19"/>
        <v>0.52847222222044365</v>
      </c>
    </row>
    <row r="154" spans="1:18" x14ac:dyDescent="0.35">
      <c r="A154" s="1">
        <v>5554</v>
      </c>
      <c r="B154" s="1">
        <v>172540</v>
      </c>
      <c r="C154" s="1">
        <v>15489</v>
      </c>
      <c r="D154" s="1">
        <v>12</v>
      </c>
      <c r="E154" s="1">
        <v>2</v>
      </c>
      <c r="F154" s="1">
        <v>83</v>
      </c>
      <c r="G154" s="1">
        <v>271</v>
      </c>
      <c r="H154" s="2">
        <v>41527.3125</v>
      </c>
      <c r="I154" s="2" t="s">
        <v>12</v>
      </c>
      <c r="J154" s="1">
        <v>0</v>
      </c>
      <c r="K154" s="1">
        <v>0</v>
      </c>
      <c r="L154" s="2">
        <v>41526.761111111111</v>
      </c>
      <c r="M154" s="1">
        <v>1</v>
      </c>
      <c r="N154" s="1">
        <f t="shared" si="15"/>
        <v>2</v>
      </c>
      <c r="O154" s="1">
        <f t="shared" si="16"/>
        <v>7</v>
      </c>
      <c r="P154" s="1" t="e">
        <f t="shared" si="17"/>
        <v>#VALUE!</v>
      </c>
      <c r="Q154" s="1" t="str">
        <f t="shared" si="18"/>
        <v/>
      </c>
      <c r="R154" s="1">
        <f t="shared" si="19"/>
        <v>0.55138888888905058</v>
      </c>
    </row>
    <row r="155" spans="1:18" x14ac:dyDescent="0.35">
      <c r="A155" s="1">
        <v>7667</v>
      </c>
      <c r="B155" s="1">
        <v>179460</v>
      </c>
      <c r="C155" s="1">
        <v>45479</v>
      </c>
      <c r="D155" s="1">
        <v>12</v>
      </c>
      <c r="E155" s="1">
        <v>2</v>
      </c>
      <c r="F155" s="1">
        <v>393</v>
      </c>
      <c r="G155" s="1">
        <v>502</v>
      </c>
      <c r="H155" s="2">
        <v>41564.520833333336</v>
      </c>
      <c r="I155" s="2" t="s">
        <v>12</v>
      </c>
      <c r="J155" s="1">
        <v>1</v>
      </c>
      <c r="K155" s="1">
        <v>0</v>
      </c>
      <c r="L155" s="2">
        <v>41563.951388888891</v>
      </c>
      <c r="M155" s="1">
        <v>1</v>
      </c>
      <c r="N155" s="1">
        <f t="shared" si="15"/>
        <v>4</v>
      </c>
      <c r="O155" s="1">
        <f t="shared" si="16"/>
        <v>12</v>
      </c>
      <c r="P155" s="1" t="e">
        <f t="shared" si="17"/>
        <v>#VALUE!</v>
      </c>
      <c r="Q155" s="1" t="str">
        <f t="shared" si="18"/>
        <v/>
      </c>
      <c r="R155" s="1">
        <f t="shared" si="19"/>
        <v>0.56944444444525288</v>
      </c>
    </row>
    <row r="156" spans="1:18" x14ac:dyDescent="0.35">
      <c r="A156" s="1">
        <v>6517</v>
      </c>
      <c r="B156" s="1">
        <v>179405</v>
      </c>
      <c r="C156" s="1">
        <v>45453</v>
      </c>
      <c r="D156" s="1">
        <v>89</v>
      </c>
      <c r="E156" s="1">
        <v>2</v>
      </c>
      <c r="F156" s="1">
        <v>1097</v>
      </c>
      <c r="G156" s="1">
        <v>1328</v>
      </c>
      <c r="H156" s="2">
        <v>41564.239583333336</v>
      </c>
      <c r="I156" s="2" t="s">
        <v>12</v>
      </c>
      <c r="J156" s="1">
        <v>1</v>
      </c>
      <c r="K156" s="1">
        <v>0</v>
      </c>
      <c r="L156" s="2">
        <v>41563.651388888888</v>
      </c>
      <c r="M156" s="1">
        <v>1</v>
      </c>
      <c r="N156" s="1">
        <f t="shared" si="15"/>
        <v>4</v>
      </c>
      <c r="O156" s="1">
        <f t="shared" si="16"/>
        <v>5</v>
      </c>
      <c r="P156" s="1" t="e">
        <f t="shared" si="17"/>
        <v>#VALUE!</v>
      </c>
      <c r="Q156" s="1" t="str">
        <f t="shared" si="18"/>
        <v/>
      </c>
      <c r="R156" s="1">
        <f t="shared" si="19"/>
        <v>0.58819444444816327</v>
      </c>
    </row>
    <row r="157" spans="1:18" x14ac:dyDescent="0.35">
      <c r="A157" s="1">
        <v>5490</v>
      </c>
      <c r="B157" s="1">
        <v>183945</v>
      </c>
      <c r="C157" s="1">
        <v>40509</v>
      </c>
      <c r="D157" s="1">
        <v>12</v>
      </c>
      <c r="E157" s="1">
        <v>2</v>
      </c>
      <c r="F157" s="1">
        <v>176</v>
      </c>
      <c r="G157" s="1">
        <v>142</v>
      </c>
      <c r="H157" s="2">
        <v>41589.302083333336</v>
      </c>
      <c r="I157" s="2" t="s">
        <v>12</v>
      </c>
      <c r="J157" s="1">
        <v>1</v>
      </c>
      <c r="K157" s="1">
        <v>0</v>
      </c>
      <c r="L157" s="2">
        <v>41588.688194444447</v>
      </c>
      <c r="M157" s="1">
        <v>1</v>
      </c>
      <c r="N157" s="1">
        <f t="shared" si="15"/>
        <v>1</v>
      </c>
      <c r="O157" s="1">
        <f t="shared" si="16"/>
        <v>7</v>
      </c>
      <c r="P157" s="1" t="e">
        <f t="shared" si="17"/>
        <v>#VALUE!</v>
      </c>
      <c r="Q157" s="1" t="str">
        <f t="shared" si="18"/>
        <v/>
      </c>
      <c r="R157" s="1">
        <f t="shared" si="19"/>
        <v>0.61388888888905058</v>
      </c>
    </row>
    <row r="158" spans="1:18" x14ac:dyDescent="0.35">
      <c r="A158" s="1">
        <v>6875</v>
      </c>
      <c r="B158" s="1">
        <v>170859</v>
      </c>
      <c r="C158" s="1">
        <v>21386</v>
      </c>
      <c r="D158" s="1">
        <v>85</v>
      </c>
      <c r="E158" s="1">
        <v>2</v>
      </c>
      <c r="F158" s="1">
        <v>1341</v>
      </c>
      <c r="G158" s="1">
        <v>97</v>
      </c>
      <c r="H158" s="2">
        <v>41519.427083333336</v>
      </c>
      <c r="I158" s="2" t="s">
        <v>12</v>
      </c>
      <c r="J158" s="1">
        <v>1</v>
      </c>
      <c r="K158" s="1">
        <v>0</v>
      </c>
      <c r="L158" s="2">
        <v>41518.802083333336</v>
      </c>
      <c r="M158" s="1">
        <v>1</v>
      </c>
      <c r="N158" s="1">
        <f t="shared" si="15"/>
        <v>1</v>
      </c>
      <c r="O158" s="1">
        <f t="shared" si="16"/>
        <v>10</v>
      </c>
      <c r="P158" s="1" t="e">
        <f t="shared" si="17"/>
        <v>#VALUE!</v>
      </c>
      <c r="Q158" s="1" t="str">
        <f t="shared" si="18"/>
        <v/>
      </c>
      <c r="R158" s="1">
        <f t="shared" si="19"/>
        <v>0.625</v>
      </c>
    </row>
    <row r="159" spans="1:18" x14ac:dyDescent="0.35">
      <c r="A159" s="1">
        <v>5586</v>
      </c>
      <c r="B159" s="1">
        <v>173549</v>
      </c>
      <c r="C159" s="1">
        <v>42724</v>
      </c>
      <c r="D159" s="1">
        <v>12</v>
      </c>
      <c r="E159" s="1">
        <v>2</v>
      </c>
      <c r="F159" s="1">
        <v>1278</v>
      </c>
      <c r="G159" s="1">
        <v>115</v>
      </c>
      <c r="H159" s="2">
        <v>41532.5</v>
      </c>
      <c r="I159" s="2" t="s">
        <v>12</v>
      </c>
      <c r="J159" s="1">
        <v>1</v>
      </c>
      <c r="K159" s="1">
        <v>0</v>
      </c>
      <c r="L159" s="2">
        <v>41531.872916666667</v>
      </c>
      <c r="M159" s="1">
        <v>1</v>
      </c>
      <c r="N159" s="1">
        <f t="shared" si="15"/>
        <v>7</v>
      </c>
      <c r="O159" s="1">
        <f t="shared" si="16"/>
        <v>12</v>
      </c>
      <c r="P159" s="1" t="e">
        <f t="shared" si="17"/>
        <v>#VALUE!</v>
      </c>
      <c r="Q159" s="1" t="str">
        <f t="shared" si="18"/>
        <v/>
      </c>
      <c r="R159" s="1">
        <f t="shared" si="19"/>
        <v>0.62708333333284827</v>
      </c>
    </row>
    <row r="160" spans="1:18" x14ac:dyDescent="0.35">
      <c r="A160" s="1">
        <v>5764</v>
      </c>
      <c r="B160" s="1">
        <v>185237</v>
      </c>
      <c r="C160" s="1">
        <v>48373</v>
      </c>
      <c r="D160" s="1">
        <v>65</v>
      </c>
      <c r="E160" s="1">
        <v>3</v>
      </c>
      <c r="F160" s="1">
        <v>1391</v>
      </c>
      <c r="G160" s="1" t="s">
        <v>12</v>
      </c>
      <c r="H160" s="2">
        <v>41598.34375</v>
      </c>
      <c r="I160" s="2" t="s">
        <v>12</v>
      </c>
      <c r="J160" s="1">
        <v>0</v>
      </c>
      <c r="K160" s="1">
        <v>1</v>
      </c>
      <c r="L160" s="2">
        <v>41597.715277777781</v>
      </c>
      <c r="M160" s="1">
        <v>1</v>
      </c>
      <c r="N160" s="1">
        <f t="shared" si="15"/>
        <v>3</v>
      </c>
      <c r="O160" s="1">
        <f t="shared" si="16"/>
        <v>8</v>
      </c>
      <c r="P160" s="1" t="e">
        <f t="shared" si="17"/>
        <v>#VALUE!</v>
      </c>
      <c r="Q160" s="1" t="str">
        <f t="shared" si="18"/>
        <v/>
      </c>
      <c r="R160" s="1">
        <f t="shared" si="19"/>
        <v>0.62847222221898846</v>
      </c>
    </row>
    <row r="161" spans="1:18" x14ac:dyDescent="0.35">
      <c r="A161" s="1">
        <v>6670</v>
      </c>
      <c r="B161" s="1">
        <v>180185</v>
      </c>
      <c r="C161" s="1">
        <v>37456</v>
      </c>
      <c r="D161" s="1">
        <v>12</v>
      </c>
      <c r="E161" s="1">
        <v>2</v>
      </c>
      <c r="F161" s="1">
        <v>1054</v>
      </c>
      <c r="G161" s="1">
        <v>1335</v>
      </c>
      <c r="H161" s="2">
        <v>41568.302083333336</v>
      </c>
      <c r="I161" s="2" t="s">
        <v>12</v>
      </c>
      <c r="J161" s="1">
        <v>0</v>
      </c>
      <c r="K161" s="1">
        <v>0</v>
      </c>
      <c r="L161" s="2">
        <v>41567.632638888892</v>
      </c>
      <c r="M161" s="1">
        <v>1</v>
      </c>
      <c r="N161" s="1">
        <f t="shared" si="15"/>
        <v>1</v>
      </c>
      <c r="O161" s="1">
        <f t="shared" si="16"/>
        <v>7</v>
      </c>
      <c r="P161" s="1" t="e">
        <f t="shared" si="17"/>
        <v>#VALUE!</v>
      </c>
      <c r="Q161" s="1" t="str">
        <f t="shared" si="18"/>
        <v/>
      </c>
      <c r="R161" s="1">
        <f t="shared" si="19"/>
        <v>0.66944444444379769</v>
      </c>
    </row>
    <row r="162" spans="1:18" x14ac:dyDescent="0.35">
      <c r="A162" s="1">
        <v>5777</v>
      </c>
      <c r="B162" s="1">
        <v>180121</v>
      </c>
      <c r="C162" s="1">
        <v>45751</v>
      </c>
      <c r="D162" s="1">
        <v>12</v>
      </c>
      <c r="E162" s="1">
        <v>3</v>
      </c>
      <c r="F162" s="1">
        <v>150</v>
      </c>
      <c r="G162" s="1" t="s">
        <v>12</v>
      </c>
      <c r="H162" s="2">
        <v>41568.3125</v>
      </c>
      <c r="I162" s="2" t="s">
        <v>12</v>
      </c>
      <c r="J162" s="1">
        <v>0</v>
      </c>
      <c r="K162" s="1">
        <v>0</v>
      </c>
      <c r="L162" s="2">
        <v>41567.622916666667</v>
      </c>
      <c r="M162" s="1">
        <v>1</v>
      </c>
      <c r="N162" s="1">
        <f t="shared" si="15"/>
        <v>1</v>
      </c>
      <c r="O162" s="1">
        <f t="shared" si="16"/>
        <v>7</v>
      </c>
      <c r="P162" s="1" t="e">
        <f t="shared" si="17"/>
        <v>#VALUE!</v>
      </c>
      <c r="Q162" s="1" t="str">
        <f t="shared" si="18"/>
        <v/>
      </c>
      <c r="R162" s="1">
        <f t="shared" si="19"/>
        <v>0.68958333333284827</v>
      </c>
    </row>
    <row r="163" spans="1:18" x14ac:dyDescent="0.35">
      <c r="A163" s="1">
        <v>7895</v>
      </c>
      <c r="B163" s="1">
        <v>180113</v>
      </c>
      <c r="C163" s="1">
        <v>45744</v>
      </c>
      <c r="D163" s="1">
        <v>12</v>
      </c>
      <c r="E163" s="1">
        <v>3</v>
      </c>
      <c r="F163" s="1">
        <v>330</v>
      </c>
      <c r="G163" s="1" t="s">
        <v>12</v>
      </c>
      <c r="H163" s="2">
        <v>41568.354166666664</v>
      </c>
      <c r="I163" s="2" t="s">
        <v>12</v>
      </c>
      <c r="J163" s="1">
        <v>0</v>
      </c>
      <c r="K163" s="1">
        <v>0</v>
      </c>
      <c r="L163" s="2">
        <v>41567.617361111108</v>
      </c>
      <c r="M163" s="1">
        <v>1</v>
      </c>
      <c r="N163" s="1">
        <f t="shared" si="15"/>
        <v>1</v>
      </c>
      <c r="O163" s="1">
        <f t="shared" si="16"/>
        <v>8</v>
      </c>
      <c r="P163" s="1" t="e">
        <f t="shared" si="17"/>
        <v>#VALUE!</v>
      </c>
      <c r="Q163" s="1" t="str">
        <f t="shared" si="18"/>
        <v/>
      </c>
      <c r="R163" s="1">
        <f t="shared" si="19"/>
        <v>0.73680555555620231</v>
      </c>
    </row>
    <row r="164" spans="1:18" x14ac:dyDescent="0.35">
      <c r="A164" s="1">
        <v>7304</v>
      </c>
      <c r="B164" s="1">
        <v>180631</v>
      </c>
      <c r="C164" s="1">
        <v>45966</v>
      </c>
      <c r="D164" s="1">
        <v>12</v>
      </c>
      <c r="E164" s="1">
        <v>2</v>
      </c>
      <c r="F164" s="1">
        <v>1353</v>
      </c>
      <c r="G164" s="1">
        <v>1382</v>
      </c>
      <c r="H164" s="2">
        <v>41571.4375</v>
      </c>
      <c r="I164" s="2" t="s">
        <v>12</v>
      </c>
      <c r="J164" s="1">
        <v>0</v>
      </c>
      <c r="K164" s="1">
        <v>0</v>
      </c>
      <c r="L164" s="2">
        <v>41570.649305555555</v>
      </c>
      <c r="M164" s="1">
        <v>1</v>
      </c>
      <c r="N164" s="1">
        <f t="shared" si="15"/>
        <v>4</v>
      </c>
      <c r="O164" s="1">
        <f t="shared" si="16"/>
        <v>10</v>
      </c>
      <c r="P164" s="1" t="e">
        <f t="shared" si="17"/>
        <v>#VALUE!</v>
      </c>
      <c r="Q164" s="1" t="str">
        <f t="shared" si="18"/>
        <v/>
      </c>
      <c r="R164" s="1">
        <f t="shared" si="19"/>
        <v>0.78819444444525288</v>
      </c>
    </row>
    <row r="165" spans="1:18" x14ac:dyDescent="0.35">
      <c r="A165" s="1">
        <v>7519</v>
      </c>
      <c r="B165" s="1">
        <v>174250</v>
      </c>
      <c r="C165" s="1">
        <v>43033</v>
      </c>
      <c r="D165" s="1">
        <v>12</v>
      </c>
      <c r="E165" s="1">
        <v>2</v>
      </c>
      <c r="F165" s="1">
        <v>571</v>
      </c>
      <c r="G165" s="1">
        <v>1372</v>
      </c>
      <c r="H165" s="2">
        <v>41536.375</v>
      </c>
      <c r="I165" s="2" t="s">
        <v>12</v>
      </c>
      <c r="J165" s="1">
        <v>1</v>
      </c>
      <c r="K165" s="1">
        <v>0</v>
      </c>
      <c r="L165" s="2">
        <v>41535.565972222219</v>
      </c>
      <c r="M165" s="1">
        <v>1</v>
      </c>
      <c r="N165" s="1">
        <f t="shared" si="15"/>
        <v>4</v>
      </c>
      <c r="O165" s="1">
        <f t="shared" si="16"/>
        <v>9</v>
      </c>
      <c r="P165" s="1" t="e">
        <f t="shared" si="17"/>
        <v>#VALUE!</v>
      </c>
      <c r="Q165" s="1" t="str">
        <f t="shared" si="18"/>
        <v/>
      </c>
      <c r="R165" s="1">
        <f t="shared" si="19"/>
        <v>0.80902777778101154</v>
      </c>
    </row>
    <row r="166" spans="1:18" x14ac:dyDescent="0.35">
      <c r="A166" s="1">
        <v>7716</v>
      </c>
      <c r="B166" s="1">
        <v>184627</v>
      </c>
      <c r="C166" s="1">
        <v>48032</v>
      </c>
      <c r="D166" s="1">
        <v>89</v>
      </c>
      <c r="E166" s="1">
        <v>2</v>
      </c>
      <c r="F166" s="1">
        <v>1070</v>
      </c>
      <c r="G166" s="1">
        <v>1365</v>
      </c>
      <c r="H166" s="2">
        <v>41593.791666666664</v>
      </c>
      <c r="I166" s="2" t="s">
        <v>12</v>
      </c>
      <c r="J166" s="1">
        <v>1</v>
      </c>
      <c r="K166" s="1">
        <v>0</v>
      </c>
      <c r="L166" s="2">
        <v>41592.977777777778</v>
      </c>
      <c r="M166" s="1">
        <v>1</v>
      </c>
      <c r="N166" s="1">
        <f t="shared" si="15"/>
        <v>5</v>
      </c>
      <c r="O166" s="1">
        <f t="shared" si="16"/>
        <v>19</v>
      </c>
      <c r="P166" s="1" t="e">
        <f t="shared" si="17"/>
        <v>#VALUE!</v>
      </c>
      <c r="Q166" s="1" t="str">
        <f t="shared" si="18"/>
        <v/>
      </c>
      <c r="R166" s="1">
        <f t="shared" si="19"/>
        <v>0.81388888888614019</v>
      </c>
    </row>
    <row r="167" spans="1:18" x14ac:dyDescent="0.35">
      <c r="A167" s="1">
        <v>7896</v>
      </c>
      <c r="B167" s="1">
        <v>158253</v>
      </c>
      <c r="C167" s="1">
        <v>35537</v>
      </c>
      <c r="D167" s="1">
        <v>12</v>
      </c>
      <c r="E167" s="1">
        <v>2</v>
      </c>
      <c r="F167" s="1">
        <v>520</v>
      </c>
      <c r="G167" s="1">
        <v>585</v>
      </c>
      <c r="H167" s="2">
        <v>41459.71875</v>
      </c>
      <c r="I167" s="2" t="s">
        <v>12</v>
      </c>
      <c r="J167" s="1">
        <v>1</v>
      </c>
      <c r="K167" s="1">
        <v>0</v>
      </c>
      <c r="L167" s="2">
        <v>41458.898611111108</v>
      </c>
      <c r="M167" s="1">
        <v>1</v>
      </c>
      <c r="N167" s="1">
        <f t="shared" si="15"/>
        <v>4</v>
      </c>
      <c r="O167" s="1">
        <f t="shared" si="16"/>
        <v>17</v>
      </c>
      <c r="P167" s="1" t="e">
        <f t="shared" si="17"/>
        <v>#VALUE!</v>
      </c>
      <c r="Q167" s="1" t="str">
        <f t="shared" si="18"/>
        <v/>
      </c>
      <c r="R167" s="1">
        <f t="shared" si="19"/>
        <v>0.82013888889196096</v>
      </c>
    </row>
    <row r="168" spans="1:18" x14ac:dyDescent="0.35">
      <c r="A168" s="1">
        <v>7763</v>
      </c>
      <c r="B168" s="1">
        <v>184496</v>
      </c>
      <c r="C168" s="1">
        <v>47705</v>
      </c>
      <c r="D168" s="1">
        <v>12</v>
      </c>
      <c r="E168" s="1">
        <v>2</v>
      </c>
      <c r="F168" s="1">
        <v>83</v>
      </c>
      <c r="G168" s="1">
        <v>1166</v>
      </c>
      <c r="H168" s="2">
        <v>41592.854166666664</v>
      </c>
      <c r="I168" s="2" t="s">
        <v>12</v>
      </c>
      <c r="J168" s="1">
        <v>0</v>
      </c>
      <c r="K168" s="1">
        <v>0</v>
      </c>
      <c r="L168" s="2">
        <v>41592.025694444441</v>
      </c>
      <c r="M168" s="1">
        <v>1</v>
      </c>
      <c r="N168" s="1">
        <f t="shared" si="15"/>
        <v>4</v>
      </c>
      <c r="O168" s="1">
        <f t="shared" si="16"/>
        <v>20</v>
      </c>
      <c r="P168" s="1" t="e">
        <f t="shared" si="17"/>
        <v>#VALUE!</v>
      </c>
      <c r="Q168" s="1" t="str">
        <f t="shared" si="18"/>
        <v/>
      </c>
      <c r="R168" s="1">
        <f t="shared" si="19"/>
        <v>0.82847222222335404</v>
      </c>
    </row>
    <row r="169" spans="1:18" x14ac:dyDescent="0.35">
      <c r="A169" s="1">
        <v>6209</v>
      </c>
      <c r="B169" s="1">
        <v>184407</v>
      </c>
      <c r="C169" s="1">
        <v>47776</v>
      </c>
      <c r="D169" s="1">
        <v>12</v>
      </c>
      <c r="E169" s="1">
        <v>2</v>
      </c>
      <c r="F169" s="1">
        <v>393</v>
      </c>
      <c r="G169" s="1">
        <v>1379</v>
      </c>
      <c r="H169" s="2">
        <v>41592.395833333336</v>
      </c>
      <c r="I169" s="2" t="s">
        <v>12</v>
      </c>
      <c r="J169" s="1">
        <v>1</v>
      </c>
      <c r="K169" s="1">
        <v>0</v>
      </c>
      <c r="L169" s="2">
        <v>41591.546527777777</v>
      </c>
      <c r="M169" s="1">
        <v>1</v>
      </c>
      <c r="N169" s="1">
        <f t="shared" si="15"/>
        <v>4</v>
      </c>
      <c r="O169" s="1">
        <f t="shared" si="16"/>
        <v>9</v>
      </c>
      <c r="P169" s="1" t="e">
        <f t="shared" si="17"/>
        <v>#VALUE!</v>
      </c>
      <c r="Q169" s="1" t="str">
        <f t="shared" si="18"/>
        <v/>
      </c>
      <c r="R169" s="1">
        <f t="shared" si="19"/>
        <v>0.84930555555911269</v>
      </c>
    </row>
    <row r="170" spans="1:18" x14ac:dyDescent="0.35">
      <c r="A170" s="1">
        <v>5685</v>
      </c>
      <c r="B170" s="1">
        <v>184577</v>
      </c>
      <c r="C170" s="1">
        <v>48002</v>
      </c>
      <c r="D170" s="1">
        <v>12</v>
      </c>
      <c r="E170" s="1">
        <v>2</v>
      </c>
      <c r="F170" s="1">
        <v>1365</v>
      </c>
      <c r="G170" s="1">
        <v>1384</v>
      </c>
      <c r="H170" s="2">
        <v>41593.625</v>
      </c>
      <c r="I170" s="2" t="s">
        <v>12</v>
      </c>
      <c r="J170" s="1">
        <v>0</v>
      </c>
      <c r="K170" s="1">
        <v>1</v>
      </c>
      <c r="L170" s="2">
        <v>41592.765972222223</v>
      </c>
      <c r="M170" s="1">
        <v>1</v>
      </c>
      <c r="N170" s="1">
        <f t="shared" si="15"/>
        <v>5</v>
      </c>
      <c r="O170" s="1">
        <f t="shared" si="16"/>
        <v>15</v>
      </c>
      <c r="P170" s="1" t="e">
        <f t="shared" si="17"/>
        <v>#VALUE!</v>
      </c>
      <c r="Q170" s="1" t="str">
        <f t="shared" si="18"/>
        <v/>
      </c>
      <c r="R170" s="1">
        <f t="shared" si="19"/>
        <v>0.85902777777664596</v>
      </c>
    </row>
    <row r="171" spans="1:18" x14ac:dyDescent="0.35">
      <c r="A171" s="1">
        <v>6572</v>
      </c>
      <c r="B171" s="1">
        <v>166745</v>
      </c>
      <c r="C171" s="1">
        <v>35618</v>
      </c>
      <c r="D171" s="1">
        <v>12</v>
      </c>
      <c r="E171" s="1">
        <v>2</v>
      </c>
      <c r="F171" s="1">
        <v>1279</v>
      </c>
      <c r="G171" s="1">
        <v>1384</v>
      </c>
      <c r="H171" s="2">
        <v>41500.8125</v>
      </c>
      <c r="I171" s="2" t="s">
        <v>12</v>
      </c>
      <c r="J171" s="1">
        <v>1</v>
      </c>
      <c r="K171" s="1">
        <v>0</v>
      </c>
      <c r="L171" s="2">
        <v>41499.945138888892</v>
      </c>
      <c r="M171" s="1">
        <v>1</v>
      </c>
      <c r="N171" s="1">
        <f t="shared" si="15"/>
        <v>3</v>
      </c>
      <c r="O171" s="1">
        <f t="shared" si="16"/>
        <v>19</v>
      </c>
      <c r="P171" s="1" t="e">
        <f t="shared" si="17"/>
        <v>#VALUE!</v>
      </c>
      <c r="Q171" s="1" t="str">
        <f t="shared" si="18"/>
        <v/>
      </c>
      <c r="R171" s="1">
        <f t="shared" si="19"/>
        <v>0.86736111110803904</v>
      </c>
    </row>
    <row r="172" spans="1:18" x14ac:dyDescent="0.35">
      <c r="A172" s="1">
        <v>7679</v>
      </c>
      <c r="B172" s="1">
        <v>150602</v>
      </c>
      <c r="C172" s="1">
        <v>31589</v>
      </c>
      <c r="D172" s="1">
        <v>28</v>
      </c>
      <c r="E172" s="1">
        <v>2</v>
      </c>
      <c r="F172" s="1">
        <v>832</v>
      </c>
      <c r="G172" s="1">
        <v>1395</v>
      </c>
      <c r="H172" s="2">
        <v>41417.791666666664</v>
      </c>
      <c r="I172" s="2" t="s">
        <v>12</v>
      </c>
      <c r="J172" s="1">
        <v>1</v>
      </c>
      <c r="K172" s="1">
        <v>0</v>
      </c>
      <c r="L172" s="2">
        <v>41416.897222222222</v>
      </c>
      <c r="M172" s="1">
        <v>1</v>
      </c>
      <c r="N172" s="1">
        <f t="shared" si="15"/>
        <v>4</v>
      </c>
      <c r="O172" s="1">
        <f t="shared" si="16"/>
        <v>19</v>
      </c>
      <c r="P172" s="1" t="e">
        <f t="shared" si="17"/>
        <v>#VALUE!</v>
      </c>
      <c r="Q172" s="1" t="str">
        <f t="shared" si="18"/>
        <v/>
      </c>
      <c r="R172" s="1">
        <f t="shared" si="19"/>
        <v>0.8944444444423425</v>
      </c>
    </row>
    <row r="173" spans="1:18" x14ac:dyDescent="0.35">
      <c r="A173" s="1">
        <v>6649</v>
      </c>
      <c r="B173" s="1">
        <v>159417</v>
      </c>
      <c r="C173" s="1">
        <v>28735</v>
      </c>
      <c r="D173" s="1">
        <v>12</v>
      </c>
      <c r="E173" s="1">
        <v>2</v>
      </c>
      <c r="F173" s="1">
        <v>176</v>
      </c>
      <c r="G173" s="1">
        <v>1133</v>
      </c>
      <c r="H173" s="2">
        <v>41464.802083333336</v>
      </c>
      <c r="I173" s="2" t="s">
        <v>12</v>
      </c>
      <c r="J173" s="1">
        <v>0</v>
      </c>
      <c r="K173" s="1">
        <v>0</v>
      </c>
      <c r="L173" s="2">
        <v>41463.849305555559</v>
      </c>
      <c r="M173" s="1">
        <v>1</v>
      </c>
      <c r="N173" s="1">
        <f t="shared" si="15"/>
        <v>2</v>
      </c>
      <c r="O173" s="1">
        <f t="shared" si="16"/>
        <v>19</v>
      </c>
      <c r="P173" s="1" t="e">
        <f t="shared" si="17"/>
        <v>#VALUE!</v>
      </c>
      <c r="Q173" s="1" t="str">
        <f t="shared" si="18"/>
        <v/>
      </c>
      <c r="R173" s="1">
        <f t="shared" si="19"/>
        <v>0.95277777777664596</v>
      </c>
    </row>
    <row r="174" spans="1:18" x14ac:dyDescent="0.35">
      <c r="A174" s="1">
        <v>5860</v>
      </c>
      <c r="B174" s="1">
        <v>159416</v>
      </c>
      <c r="C174" s="1">
        <v>28735</v>
      </c>
      <c r="D174" s="1">
        <v>12</v>
      </c>
      <c r="E174" s="1">
        <v>2</v>
      </c>
      <c r="F174" s="1">
        <v>176</v>
      </c>
      <c r="G174" s="1">
        <v>1133</v>
      </c>
      <c r="H174" s="2">
        <v>41464.802083333336</v>
      </c>
      <c r="I174" s="2" t="s">
        <v>12</v>
      </c>
      <c r="J174" s="1">
        <v>0</v>
      </c>
      <c r="K174" s="1">
        <v>0</v>
      </c>
      <c r="L174" s="2">
        <v>41463.848611111112</v>
      </c>
      <c r="M174" s="1">
        <v>1</v>
      </c>
      <c r="N174" s="1">
        <f t="shared" si="15"/>
        <v>2</v>
      </c>
      <c r="O174" s="1">
        <f t="shared" si="16"/>
        <v>19</v>
      </c>
      <c r="P174" s="1" t="e">
        <f t="shared" si="17"/>
        <v>#VALUE!</v>
      </c>
      <c r="Q174" s="1" t="str">
        <f t="shared" si="18"/>
        <v/>
      </c>
      <c r="R174" s="1">
        <f t="shared" si="19"/>
        <v>0.95347222222335404</v>
      </c>
    </row>
    <row r="175" spans="1:18" x14ac:dyDescent="0.35">
      <c r="A175" s="1">
        <v>6648</v>
      </c>
      <c r="B175" s="1">
        <v>170747</v>
      </c>
      <c r="C175" s="1">
        <v>41227</v>
      </c>
      <c r="D175" s="1">
        <v>12</v>
      </c>
      <c r="E175" s="1">
        <v>2</v>
      </c>
      <c r="F175" s="1">
        <v>1371</v>
      </c>
      <c r="G175" s="1">
        <v>571</v>
      </c>
      <c r="H175" s="2">
        <v>41519.416666666664</v>
      </c>
      <c r="I175" s="2" t="s">
        <v>12</v>
      </c>
      <c r="J175" s="1">
        <v>1</v>
      </c>
      <c r="K175" s="1">
        <v>0</v>
      </c>
      <c r="L175" s="2">
        <v>41518.45208333333</v>
      </c>
      <c r="M175" s="1">
        <v>1</v>
      </c>
      <c r="N175" s="1">
        <f t="shared" si="15"/>
        <v>1</v>
      </c>
      <c r="O175" s="1">
        <f t="shared" si="16"/>
        <v>10</v>
      </c>
      <c r="P175" s="1" t="e">
        <f t="shared" si="17"/>
        <v>#VALUE!</v>
      </c>
      <c r="Q175" s="1" t="str">
        <f t="shared" si="18"/>
        <v/>
      </c>
      <c r="R175" s="1">
        <f t="shared" si="19"/>
        <v>0.96458333333430346</v>
      </c>
    </row>
    <row r="176" spans="1:18" x14ac:dyDescent="0.35">
      <c r="A176" s="1">
        <v>6833</v>
      </c>
      <c r="B176" s="1">
        <v>182683</v>
      </c>
      <c r="C176" s="1">
        <v>23194</v>
      </c>
      <c r="D176" s="1">
        <v>12</v>
      </c>
      <c r="E176" s="1">
        <v>2</v>
      </c>
      <c r="F176" s="1">
        <v>136</v>
      </c>
      <c r="G176" s="1">
        <v>1102</v>
      </c>
      <c r="H176" s="2">
        <v>41580.416666666664</v>
      </c>
      <c r="I176" s="2" t="s">
        <v>12</v>
      </c>
      <c r="J176" s="1">
        <v>1</v>
      </c>
      <c r="K176" s="1">
        <v>0</v>
      </c>
      <c r="L176" s="2">
        <v>41579.433333333334</v>
      </c>
      <c r="M176" s="1">
        <v>1</v>
      </c>
      <c r="N176" s="1">
        <f t="shared" si="15"/>
        <v>6</v>
      </c>
      <c r="O176" s="1">
        <f t="shared" si="16"/>
        <v>10</v>
      </c>
      <c r="P176" s="1" t="e">
        <f t="shared" si="17"/>
        <v>#VALUE!</v>
      </c>
      <c r="Q176" s="1" t="str">
        <f t="shared" si="18"/>
        <v/>
      </c>
      <c r="R176" s="1">
        <f t="shared" si="19"/>
        <v>0.98333333332993789</v>
      </c>
    </row>
    <row r="177" spans="1:18" x14ac:dyDescent="0.35">
      <c r="A177" s="1">
        <v>7252</v>
      </c>
      <c r="B177" s="1">
        <v>175563</v>
      </c>
      <c r="C177" s="1">
        <v>43646</v>
      </c>
      <c r="D177" s="1">
        <v>12</v>
      </c>
      <c r="E177" s="1">
        <v>2</v>
      </c>
      <c r="F177" s="1">
        <v>1089</v>
      </c>
      <c r="G177" s="1">
        <v>585</v>
      </c>
      <c r="H177" s="2">
        <v>41544.770833333336</v>
      </c>
      <c r="I177" s="2" t="s">
        <v>12</v>
      </c>
      <c r="J177" s="1">
        <v>0</v>
      </c>
      <c r="K177" s="1">
        <v>0</v>
      </c>
      <c r="L177" s="2">
        <v>41543.779166666667</v>
      </c>
      <c r="M177" s="1">
        <v>1</v>
      </c>
      <c r="N177" s="1">
        <f t="shared" si="15"/>
        <v>5</v>
      </c>
      <c r="O177" s="1">
        <f t="shared" si="16"/>
        <v>18</v>
      </c>
      <c r="P177" s="1" t="e">
        <f t="shared" si="17"/>
        <v>#VALUE!</v>
      </c>
      <c r="Q177" s="1" t="str">
        <f t="shared" si="18"/>
        <v/>
      </c>
      <c r="R177" s="1">
        <f t="shared" si="19"/>
        <v>0.99166666666860692</v>
      </c>
    </row>
    <row r="178" spans="1:18" x14ac:dyDescent="0.35">
      <c r="A178" s="1">
        <v>5366</v>
      </c>
      <c r="B178" s="1">
        <v>181580</v>
      </c>
      <c r="C178" s="1">
        <v>29588</v>
      </c>
      <c r="D178" s="1">
        <v>12</v>
      </c>
      <c r="E178" s="1">
        <v>2</v>
      </c>
      <c r="F178" s="1">
        <v>293</v>
      </c>
      <c r="G178" s="1">
        <v>424</v>
      </c>
      <c r="H178" s="2">
        <v>41576.833333333336</v>
      </c>
      <c r="I178" s="2" t="s">
        <v>12</v>
      </c>
      <c r="J178" s="1">
        <v>0</v>
      </c>
      <c r="K178" s="1">
        <v>0</v>
      </c>
      <c r="L178" s="2">
        <v>41575.834722222222</v>
      </c>
      <c r="M178" s="1">
        <v>1</v>
      </c>
      <c r="N178" s="1">
        <f t="shared" si="15"/>
        <v>2</v>
      </c>
      <c r="O178" s="1">
        <f t="shared" si="16"/>
        <v>20</v>
      </c>
      <c r="P178" s="1" t="e">
        <f t="shared" si="17"/>
        <v>#VALUE!</v>
      </c>
      <c r="Q178" s="1" t="str">
        <f t="shared" si="18"/>
        <v/>
      </c>
      <c r="R178" s="1">
        <f t="shared" si="19"/>
        <v>0.99861111111385981</v>
      </c>
    </row>
    <row r="179" spans="1:18" x14ac:dyDescent="0.35">
      <c r="A179" s="1">
        <v>5794</v>
      </c>
      <c r="B179" s="1">
        <v>183878</v>
      </c>
      <c r="C179" s="1">
        <v>47676</v>
      </c>
      <c r="D179" s="1">
        <v>12</v>
      </c>
      <c r="E179" s="1">
        <v>2</v>
      </c>
      <c r="F179" s="1">
        <v>393</v>
      </c>
      <c r="G179" s="1">
        <v>601</v>
      </c>
      <c r="H179" s="2">
        <v>41589.291666666664</v>
      </c>
      <c r="I179" s="2" t="s">
        <v>12</v>
      </c>
      <c r="J179" s="1">
        <v>1</v>
      </c>
      <c r="K179" s="1">
        <v>0</v>
      </c>
      <c r="L179" s="2">
        <v>41588.25</v>
      </c>
      <c r="M179" s="1">
        <v>1</v>
      </c>
      <c r="N179" s="1">
        <f t="shared" si="15"/>
        <v>1</v>
      </c>
      <c r="O179" s="1">
        <f t="shared" si="16"/>
        <v>7</v>
      </c>
      <c r="P179" s="1" t="e">
        <f t="shared" si="17"/>
        <v>#VALUE!</v>
      </c>
      <c r="Q179" s="1" t="str">
        <f t="shared" si="18"/>
        <v/>
      </c>
      <c r="R179" s="1">
        <f t="shared" si="19"/>
        <v>1.0416666666642413</v>
      </c>
    </row>
    <row r="180" spans="1:18" x14ac:dyDescent="0.35">
      <c r="A180" s="1">
        <v>6214</v>
      </c>
      <c r="B180" s="1">
        <v>171446</v>
      </c>
      <c r="C180" s="1">
        <v>19636</v>
      </c>
      <c r="D180" s="1">
        <v>12</v>
      </c>
      <c r="E180" s="1">
        <v>2</v>
      </c>
      <c r="F180" s="1">
        <v>176</v>
      </c>
      <c r="G180" s="1">
        <v>1150</v>
      </c>
      <c r="H180" s="2">
        <v>41522.78125</v>
      </c>
      <c r="I180" s="2" t="s">
        <v>12</v>
      </c>
      <c r="J180" s="1">
        <v>1</v>
      </c>
      <c r="K180" s="1">
        <v>0</v>
      </c>
      <c r="L180" s="2">
        <v>41521.700694444444</v>
      </c>
      <c r="M180" s="1">
        <v>1</v>
      </c>
      <c r="N180" s="1">
        <f t="shared" si="15"/>
        <v>4</v>
      </c>
      <c r="O180" s="1">
        <f t="shared" si="16"/>
        <v>18</v>
      </c>
      <c r="P180" s="1" t="e">
        <f t="shared" si="17"/>
        <v>#VALUE!</v>
      </c>
      <c r="Q180" s="1" t="str">
        <f t="shared" si="18"/>
        <v/>
      </c>
      <c r="R180" s="1">
        <f t="shared" si="19"/>
        <v>1.0805555555562023</v>
      </c>
    </row>
    <row r="181" spans="1:18" x14ac:dyDescent="0.35">
      <c r="A181" s="1">
        <v>6724</v>
      </c>
      <c r="B181" s="1">
        <v>177053</v>
      </c>
      <c r="C181" s="1">
        <v>44220</v>
      </c>
      <c r="D181" s="1">
        <v>12</v>
      </c>
      <c r="E181" s="1">
        <v>2</v>
      </c>
      <c r="F181" s="1">
        <v>1010</v>
      </c>
      <c r="G181" s="1">
        <v>1021</v>
      </c>
      <c r="H181" s="2">
        <v>41551.8125</v>
      </c>
      <c r="I181" s="2" t="s">
        <v>12</v>
      </c>
      <c r="J181" s="1">
        <v>1</v>
      </c>
      <c r="K181" s="1">
        <v>0</v>
      </c>
      <c r="L181" s="2">
        <v>41550.729861111111</v>
      </c>
      <c r="M181" s="1">
        <v>1</v>
      </c>
      <c r="N181" s="1">
        <f t="shared" si="15"/>
        <v>5</v>
      </c>
      <c r="O181" s="1">
        <f t="shared" si="16"/>
        <v>19</v>
      </c>
      <c r="P181" s="1" t="e">
        <f t="shared" si="17"/>
        <v>#VALUE!</v>
      </c>
      <c r="Q181" s="1" t="str">
        <f t="shared" si="18"/>
        <v/>
      </c>
      <c r="R181" s="1">
        <f t="shared" si="19"/>
        <v>1.0826388888890506</v>
      </c>
    </row>
    <row r="182" spans="1:18" x14ac:dyDescent="0.35">
      <c r="A182" s="1">
        <v>6702</v>
      </c>
      <c r="B182" s="1">
        <v>181691</v>
      </c>
      <c r="C182" s="1">
        <v>37541</v>
      </c>
      <c r="D182" s="1">
        <v>12</v>
      </c>
      <c r="E182" s="1">
        <v>2</v>
      </c>
      <c r="F182" s="1">
        <v>392</v>
      </c>
      <c r="G182" s="1">
        <v>1390</v>
      </c>
      <c r="H182" s="2">
        <v>41577.697916666664</v>
      </c>
      <c r="I182" s="2" t="s">
        <v>12</v>
      </c>
      <c r="J182" s="1">
        <v>1</v>
      </c>
      <c r="K182" s="1">
        <v>0</v>
      </c>
      <c r="L182" s="2">
        <v>41576.55972222222</v>
      </c>
      <c r="M182" s="1">
        <v>1</v>
      </c>
      <c r="N182" s="1">
        <f t="shared" si="15"/>
        <v>3</v>
      </c>
      <c r="O182" s="1">
        <f t="shared" si="16"/>
        <v>16</v>
      </c>
      <c r="P182" s="1" t="e">
        <f t="shared" si="17"/>
        <v>#VALUE!</v>
      </c>
      <c r="Q182" s="1" t="str">
        <f t="shared" si="18"/>
        <v/>
      </c>
      <c r="R182" s="1">
        <f t="shared" si="19"/>
        <v>1.1381944444437977</v>
      </c>
    </row>
    <row r="183" spans="1:18" x14ac:dyDescent="0.35">
      <c r="A183" s="1">
        <v>6442</v>
      </c>
      <c r="B183" s="1">
        <v>178697</v>
      </c>
      <c r="C183" s="1">
        <v>45058</v>
      </c>
      <c r="D183" s="1">
        <v>12</v>
      </c>
      <c r="E183" s="1">
        <v>2</v>
      </c>
      <c r="F183" s="1">
        <v>172</v>
      </c>
      <c r="G183" s="1">
        <v>1384</v>
      </c>
      <c r="H183" s="2">
        <v>41560.75</v>
      </c>
      <c r="I183" s="2" t="s">
        <v>12</v>
      </c>
      <c r="J183" s="1">
        <v>1</v>
      </c>
      <c r="K183" s="1">
        <v>0</v>
      </c>
      <c r="L183" s="2">
        <v>41559.589583333334</v>
      </c>
      <c r="M183" s="1">
        <v>1</v>
      </c>
      <c r="N183" s="1">
        <f t="shared" si="15"/>
        <v>7</v>
      </c>
      <c r="O183" s="1">
        <f t="shared" si="16"/>
        <v>18</v>
      </c>
      <c r="P183" s="1" t="e">
        <f t="shared" si="17"/>
        <v>#VALUE!</v>
      </c>
      <c r="Q183" s="1" t="str">
        <f t="shared" si="18"/>
        <v/>
      </c>
      <c r="R183" s="1">
        <f t="shared" si="19"/>
        <v>1.1604166666656965</v>
      </c>
    </row>
    <row r="184" spans="1:18" x14ac:dyDescent="0.35">
      <c r="A184" s="1">
        <v>6359</v>
      </c>
      <c r="B184" s="1">
        <v>148525</v>
      </c>
      <c r="C184" s="1">
        <v>30507</v>
      </c>
      <c r="D184" s="1">
        <v>12</v>
      </c>
      <c r="E184" s="1">
        <v>2</v>
      </c>
      <c r="F184" s="1">
        <v>186</v>
      </c>
      <c r="G184" s="1">
        <v>393</v>
      </c>
      <c r="H184" s="2">
        <v>41406.270833333336</v>
      </c>
      <c r="I184" s="2" t="s">
        <v>12</v>
      </c>
      <c r="J184" s="1">
        <v>1</v>
      </c>
      <c r="K184" s="1">
        <v>0</v>
      </c>
      <c r="L184" s="2">
        <v>41405.025694444441</v>
      </c>
      <c r="M184" s="1">
        <v>1</v>
      </c>
      <c r="N184" s="1">
        <f t="shared" si="15"/>
        <v>7</v>
      </c>
      <c r="O184" s="1">
        <f t="shared" si="16"/>
        <v>6</v>
      </c>
      <c r="P184" s="1" t="e">
        <f t="shared" si="17"/>
        <v>#VALUE!</v>
      </c>
      <c r="Q184" s="1" t="str">
        <f t="shared" si="18"/>
        <v/>
      </c>
      <c r="R184" s="1">
        <f t="shared" si="19"/>
        <v>1.2451388888948713</v>
      </c>
    </row>
    <row r="185" spans="1:18" x14ac:dyDescent="0.35">
      <c r="A185" s="1">
        <v>7700</v>
      </c>
      <c r="B185" s="1">
        <v>174268</v>
      </c>
      <c r="C185" s="1">
        <v>43042</v>
      </c>
      <c r="D185" s="1">
        <v>89</v>
      </c>
      <c r="E185" s="1">
        <v>2</v>
      </c>
      <c r="F185" s="1">
        <v>529</v>
      </c>
      <c r="G185" s="1">
        <v>1375</v>
      </c>
      <c r="H185" s="2">
        <v>41537.833333333336</v>
      </c>
      <c r="I185" s="2" t="s">
        <v>12</v>
      </c>
      <c r="J185" s="1">
        <v>0</v>
      </c>
      <c r="K185" s="1">
        <v>0</v>
      </c>
      <c r="L185" s="2">
        <v>41535.635416666664</v>
      </c>
      <c r="M185" s="1">
        <v>1</v>
      </c>
      <c r="N185" s="1">
        <f t="shared" si="15"/>
        <v>5</v>
      </c>
      <c r="O185" s="1">
        <f t="shared" si="16"/>
        <v>20</v>
      </c>
      <c r="P185" s="1" t="e">
        <f t="shared" si="17"/>
        <v>#VALUE!</v>
      </c>
      <c r="Q185" s="1" t="str">
        <f t="shared" si="18"/>
        <v/>
      </c>
      <c r="R185" s="1">
        <f t="shared" si="19"/>
        <v>2.1979166666715173</v>
      </c>
    </row>
    <row r="186" spans="1:18" x14ac:dyDescent="0.35">
      <c r="A186" s="1">
        <v>6394</v>
      </c>
      <c r="B186" s="1">
        <v>177883</v>
      </c>
      <c r="C186" s="1">
        <v>16962</v>
      </c>
      <c r="D186" s="1">
        <v>89</v>
      </c>
      <c r="E186" s="1">
        <v>2</v>
      </c>
      <c r="F186" s="1">
        <v>1150</v>
      </c>
      <c r="G186" s="1">
        <v>1021</v>
      </c>
      <c r="H186" s="2">
        <v>41558.666666666664</v>
      </c>
      <c r="I186" s="2" t="s">
        <v>12</v>
      </c>
      <c r="J186" s="1">
        <v>0</v>
      </c>
      <c r="K186" s="1">
        <v>0</v>
      </c>
      <c r="L186" s="2">
        <v>41555.804861111108</v>
      </c>
      <c r="M186" s="1">
        <v>1</v>
      </c>
      <c r="N186" s="1">
        <f t="shared" si="15"/>
        <v>5</v>
      </c>
      <c r="O186" s="1">
        <f t="shared" si="16"/>
        <v>16</v>
      </c>
      <c r="P186" s="1" t="e">
        <f t="shared" si="17"/>
        <v>#VALUE!</v>
      </c>
      <c r="Q186" s="1" t="str">
        <f t="shared" si="18"/>
        <v/>
      </c>
      <c r="R186" s="1">
        <f t="shared" si="19"/>
        <v>2.8618055555562023</v>
      </c>
    </row>
    <row r="187" spans="1:18" x14ac:dyDescent="0.35">
      <c r="A187" s="1">
        <v>7552</v>
      </c>
      <c r="B187" s="1">
        <v>168192</v>
      </c>
      <c r="C187" s="1">
        <v>35498</v>
      </c>
      <c r="D187" s="1">
        <v>12</v>
      </c>
      <c r="E187" s="1">
        <v>2</v>
      </c>
      <c r="F187" s="1">
        <v>1399</v>
      </c>
      <c r="G187" s="1">
        <v>1096</v>
      </c>
      <c r="H187" s="2">
        <v>41509.75</v>
      </c>
      <c r="I187" s="2" t="s">
        <v>12</v>
      </c>
      <c r="J187" s="1">
        <v>0</v>
      </c>
      <c r="K187" s="1">
        <v>0</v>
      </c>
      <c r="L187" s="2">
        <v>41506.472916666666</v>
      </c>
      <c r="M187" s="1">
        <v>1</v>
      </c>
      <c r="N187" s="1">
        <f t="shared" si="15"/>
        <v>5</v>
      </c>
      <c r="O187" s="1">
        <f t="shared" si="16"/>
        <v>18</v>
      </c>
      <c r="P187" s="1" t="e">
        <f t="shared" si="17"/>
        <v>#VALUE!</v>
      </c>
      <c r="Q187" s="1" t="str">
        <f t="shared" si="18"/>
        <v/>
      </c>
      <c r="R187" s="1">
        <f t="shared" si="19"/>
        <v>3.2770833333343035</v>
      </c>
    </row>
    <row r="188" spans="1:18" x14ac:dyDescent="0.35">
      <c r="A188" s="1">
        <v>5862</v>
      </c>
      <c r="B188" s="1">
        <v>173808</v>
      </c>
      <c r="C188" s="1">
        <v>29648</v>
      </c>
      <c r="D188" s="1">
        <v>12</v>
      </c>
      <c r="E188" s="1">
        <v>2</v>
      </c>
      <c r="F188" s="1">
        <v>1165</v>
      </c>
      <c r="G188" s="1">
        <v>58</v>
      </c>
      <c r="H188" s="2">
        <v>41536.375</v>
      </c>
      <c r="I188" s="2" t="s">
        <v>12</v>
      </c>
      <c r="J188" s="1">
        <v>0</v>
      </c>
      <c r="K188" s="1">
        <v>0</v>
      </c>
      <c r="L188" s="2">
        <v>41532.897916666669</v>
      </c>
      <c r="M188" s="1">
        <v>1</v>
      </c>
      <c r="N188" s="1">
        <f t="shared" si="15"/>
        <v>4</v>
      </c>
      <c r="O188" s="1">
        <f t="shared" si="16"/>
        <v>9</v>
      </c>
      <c r="P188" s="1" t="e">
        <f t="shared" si="17"/>
        <v>#VALUE!</v>
      </c>
      <c r="Q188" s="1" t="str">
        <f t="shared" si="18"/>
        <v/>
      </c>
      <c r="R188" s="1">
        <f t="shared" si="19"/>
        <v>3.4770833333313931</v>
      </c>
    </row>
    <row r="189" spans="1:18" x14ac:dyDescent="0.35">
      <c r="A189" s="1">
        <v>7989</v>
      </c>
      <c r="B189" s="1">
        <v>182647</v>
      </c>
      <c r="C189" s="1">
        <v>46914</v>
      </c>
      <c r="D189" s="1">
        <v>12</v>
      </c>
      <c r="E189" s="1">
        <v>2</v>
      </c>
      <c r="F189" s="1">
        <v>1226</v>
      </c>
      <c r="G189" s="1">
        <v>293</v>
      </c>
      <c r="H189" s="2">
        <v>41583.3125</v>
      </c>
      <c r="I189" s="2" t="s">
        <v>12</v>
      </c>
      <c r="J189" s="1">
        <v>1</v>
      </c>
      <c r="K189" s="1">
        <v>0</v>
      </c>
      <c r="L189" s="2">
        <v>41578.981249999997</v>
      </c>
      <c r="M189" s="1">
        <v>1</v>
      </c>
      <c r="N189" s="1">
        <f t="shared" si="15"/>
        <v>2</v>
      </c>
      <c r="O189" s="1">
        <f t="shared" si="16"/>
        <v>7</v>
      </c>
      <c r="P189" s="1" t="e">
        <f t="shared" si="17"/>
        <v>#VALUE!</v>
      </c>
      <c r="Q189" s="1" t="str">
        <f t="shared" si="18"/>
        <v/>
      </c>
      <c r="R189" s="1">
        <f t="shared" si="19"/>
        <v>4.3312500000029104</v>
      </c>
    </row>
    <row r="190" spans="1:18" x14ac:dyDescent="0.35">
      <c r="A190" s="1">
        <v>7772</v>
      </c>
      <c r="B190" s="1">
        <v>171609</v>
      </c>
      <c r="C190" s="1">
        <v>41630</v>
      </c>
      <c r="D190" s="1">
        <v>12</v>
      </c>
      <c r="E190" s="1">
        <v>3</v>
      </c>
      <c r="F190" s="1">
        <v>1136</v>
      </c>
      <c r="G190" s="1" t="s">
        <v>12</v>
      </c>
      <c r="H190" s="2">
        <v>41527.333333333336</v>
      </c>
      <c r="I190" s="2" t="s">
        <v>12</v>
      </c>
      <c r="J190" s="1">
        <v>0</v>
      </c>
      <c r="K190" s="1">
        <v>0</v>
      </c>
      <c r="L190" s="2">
        <v>41522.477083333331</v>
      </c>
      <c r="M190" s="1">
        <v>1</v>
      </c>
      <c r="N190" s="1">
        <f t="shared" si="15"/>
        <v>2</v>
      </c>
      <c r="O190" s="1">
        <f t="shared" si="16"/>
        <v>8</v>
      </c>
      <c r="P190" s="1" t="e">
        <f t="shared" si="17"/>
        <v>#VALUE!</v>
      </c>
      <c r="Q190" s="1" t="str">
        <f t="shared" si="18"/>
        <v/>
      </c>
      <c r="R190" s="1">
        <f t="shared" si="19"/>
        <v>4.8562500000043656</v>
      </c>
    </row>
    <row r="191" spans="1:18" x14ac:dyDescent="0.35">
      <c r="A191" s="1">
        <v>6375</v>
      </c>
      <c r="B191" s="1">
        <v>182340</v>
      </c>
      <c r="C191" s="1">
        <v>46791</v>
      </c>
      <c r="D191" s="1">
        <v>12</v>
      </c>
      <c r="E191" s="1">
        <v>2</v>
      </c>
      <c r="F191" s="1">
        <v>1069</v>
      </c>
      <c r="G191" s="1">
        <v>187</v>
      </c>
      <c r="H191" s="2">
        <v>41584.708333333336</v>
      </c>
      <c r="I191" s="2" t="s">
        <v>12</v>
      </c>
      <c r="J191" s="1">
        <v>0</v>
      </c>
      <c r="K191" s="1">
        <v>0</v>
      </c>
      <c r="L191" s="2">
        <v>41578.479861111111</v>
      </c>
      <c r="M191" s="1">
        <v>1</v>
      </c>
      <c r="N191" s="1">
        <f t="shared" si="15"/>
        <v>3</v>
      </c>
      <c r="O191" s="1">
        <f t="shared" si="16"/>
        <v>17</v>
      </c>
      <c r="P191" s="1" t="e">
        <f t="shared" si="17"/>
        <v>#VALUE!</v>
      </c>
      <c r="Q191" s="1" t="str">
        <f t="shared" si="18"/>
        <v/>
      </c>
      <c r="R191" s="1">
        <f t="shared" si="19"/>
        <v>6.2284722222248092</v>
      </c>
    </row>
    <row r="192" spans="1:18" x14ac:dyDescent="0.35">
      <c r="A192" s="1">
        <v>7758</v>
      </c>
      <c r="B192" s="1">
        <v>182347</v>
      </c>
      <c r="C192" s="1">
        <v>43509</v>
      </c>
      <c r="D192" s="1">
        <v>12</v>
      </c>
      <c r="E192" s="1">
        <v>2</v>
      </c>
      <c r="F192" s="1">
        <v>396</v>
      </c>
      <c r="G192" s="1">
        <v>147</v>
      </c>
      <c r="H192" s="2">
        <v>41584.75</v>
      </c>
      <c r="I192" s="2" t="s">
        <v>12</v>
      </c>
      <c r="J192" s="1">
        <v>0</v>
      </c>
      <c r="K192" s="1">
        <v>0</v>
      </c>
      <c r="L192" s="2">
        <v>41578.488194444442</v>
      </c>
      <c r="M192" s="1">
        <v>1</v>
      </c>
      <c r="N192" s="1">
        <f t="shared" si="15"/>
        <v>3</v>
      </c>
      <c r="O192" s="1">
        <f t="shared" si="16"/>
        <v>18</v>
      </c>
      <c r="P192" s="1" t="e">
        <f t="shared" si="17"/>
        <v>#VALUE!</v>
      </c>
      <c r="Q192" s="1" t="str">
        <f t="shared" si="18"/>
        <v/>
      </c>
      <c r="R192" s="1">
        <f t="shared" si="19"/>
        <v>6.2618055555576575</v>
      </c>
    </row>
    <row r="193" spans="1:18" x14ac:dyDescent="0.35">
      <c r="A193" s="1">
        <v>6799</v>
      </c>
      <c r="B193" s="1">
        <v>170446</v>
      </c>
      <c r="C193" s="1">
        <v>34972</v>
      </c>
      <c r="D193" s="1">
        <v>12</v>
      </c>
      <c r="E193" s="1">
        <v>2</v>
      </c>
      <c r="F193" s="1">
        <v>1243</v>
      </c>
      <c r="G193" s="1">
        <v>1041</v>
      </c>
      <c r="H193" s="2">
        <v>41523.760416666664</v>
      </c>
      <c r="I193" s="2" t="s">
        <v>12</v>
      </c>
      <c r="J193" s="1">
        <v>0</v>
      </c>
      <c r="K193" s="1">
        <v>0</v>
      </c>
      <c r="L193" s="2">
        <v>41517.407638888886</v>
      </c>
      <c r="M193" s="1">
        <v>1</v>
      </c>
      <c r="N193" s="1">
        <f t="shared" si="15"/>
        <v>5</v>
      </c>
      <c r="O193" s="1">
        <f t="shared" si="16"/>
        <v>18</v>
      </c>
      <c r="P193" s="1" t="e">
        <f t="shared" si="17"/>
        <v>#VALUE!</v>
      </c>
      <c r="Q193" s="1" t="str">
        <f t="shared" si="18"/>
        <v/>
      </c>
      <c r="R193" s="1">
        <f t="shared" si="19"/>
        <v>6.3527777777781012</v>
      </c>
    </row>
    <row r="194" spans="1:18" x14ac:dyDescent="0.35">
      <c r="A194" s="1">
        <v>7112</v>
      </c>
      <c r="B194" s="1">
        <v>184204</v>
      </c>
      <c r="C194" s="1">
        <v>47828</v>
      </c>
      <c r="D194" s="1">
        <v>89</v>
      </c>
      <c r="E194" s="1">
        <v>2</v>
      </c>
      <c r="F194" s="1">
        <v>122</v>
      </c>
      <c r="G194" s="1">
        <v>626</v>
      </c>
      <c r="H194" s="2">
        <v>41597.395833333336</v>
      </c>
      <c r="I194" s="2" t="s">
        <v>12</v>
      </c>
      <c r="J194" s="1">
        <v>0</v>
      </c>
      <c r="K194" s="1">
        <v>0</v>
      </c>
      <c r="L194" s="2">
        <v>41590.527777777781</v>
      </c>
      <c r="M194" s="1">
        <v>1</v>
      </c>
      <c r="N194" s="1">
        <f t="shared" ref="N194:N211" si="20">WEEKDAY(H194,2)</f>
        <v>2</v>
      </c>
      <c r="O194" s="1">
        <f t="shared" ref="O194:O211" si="21">HOUR(H194)</f>
        <v>9</v>
      </c>
      <c r="P194" s="1" t="e">
        <f t="shared" ref="P194:P211" si="22">I194-H194</f>
        <v>#VALUE!</v>
      </c>
      <c r="Q194" s="1" t="str">
        <f t="shared" ref="Q194:Q211" si="23">IF(M194=1, "",P194*24)</f>
        <v/>
      </c>
      <c r="R194" s="1">
        <f t="shared" ref="R194:R211" si="24">H194-L194</f>
        <v>6.8680555555547471</v>
      </c>
    </row>
    <row r="195" spans="1:18" x14ac:dyDescent="0.35">
      <c r="A195" s="1">
        <v>6595</v>
      </c>
      <c r="B195" s="1">
        <v>170185</v>
      </c>
      <c r="C195" s="1">
        <v>29275</v>
      </c>
      <c r="D195" s="1">
        <v>89</v>
      </c>
      <c r="E195" s="1">
        <v>2</v>
      </c>
      <c r="F195" s="1">
        <v>433</v>
      </c>
      <c r="G195" s="1">
        <v>768</v>
      </c>
      <c r="H195" s="2">
        <v>41523.666666666664</v>
      </c>
      <c r="I195" s="2" t="s">
        <v>12</v>
      </c>
      <c r="J195" s="1">
        <v>0</v>
      </c>
      <c r="K195" s="1">
        <v>0</v>
      </c>
      <c r="L195" s="2">
        <v>41516.727083333331</v>
      </c>
      <c r="M195" s="1">
        <v>1</v>
      </c>
      <c r="N195" s="1">
        <f t="shared" si="20"/>
        <v>5</v>
      </c>
      <c r="O195" s="1">
        <f t="shared" si="21"/>
        <v>16</v>
      </c>
      <c r="P195" s="1" t="e">
        <f t="shared" si="22"/>
        <v>#VALUE!</v>
      </c>
      <c r="Q195" s="1" t="str">
        <f t="shared" si="23"/>
        <v/>
      </c>
      <c r="R195" s="1">
        <f t="shared" si="24"/>
        <v>6.9395833333328483</v>
      </c>
    </row>
    <row r="196" spans="1:18" x14ac:dyDescent="0.35">
      <c r="A196" s="1">
        <v>6155</v>
      </c>
      <c r="B196" s="1">
        <v>183212</v>
      </c>
      <c r="C196" s="1">
        <v>47277</v>
      </c>
      <c r="D196" s="1">
        <v>12</v>
      </c>
      <c r="E196" s="1">
        <v>2</v>
      </c>
      <c r="F196" s="1">
        <v>393</v>
      </c>
      <c r="G196" s="1">
        <v>293</v>
      </c>
      <c r="H196" s="2">
        <v>41591.458333333336</v>
      </c>
      <c r="I196" s="2" t="s">
        <v>12</v>
      </c>
      <c r="J196" s="1">
        <v>0</v>
      </c>
      <c r="K196" s="1">
        <v>0</v>
      </c>
      <c r="L196" s="2">
        <v>41583.515972222223</v>
      </c>
      <c r="M196" s="1">
        <v>1</v>
      </c>
      <c r="N196" s="1">
        <f t="shared" si="20"/>
        <v>3</v>
      </c>
      <c r="O196" s="1">
        <f t="shared" si="21"/>
        <v>11</v>
      </c>
      <c r="P196" s="1" t="e">
        <f t="shared" si="22"/>
        <v>#VALUE!</v>
      </c>
      <c r="Q196" s="1" t="str">
        <f t="shared" si="23"/>
        <v/>
      </c>
      <c r="R196" s="1">
        <f t="shared" si="24"/>
        <v>7.9423611111124046</v>
      </c>
    </row>
    <row r="197" spans="1:18" x14ac:dyDescent="0.35">
      <c r="A197" s="1">
        <v>5778</v>
      </c>
      <c r="B197" s="1">
        <v>176459</v>
      </c>
      <c r="C197" s="1">
        <v>37984</v>
      </c>
      <c r="D197" s="1">
        <v>89</v>
      </c>
      <c r="E197" s="1">
        <v>2</v>
      </c>
      <c r="F197" s="1">
        <v>689</v>
      </c>
      <c r="G197" s="1">
        <v>1399</v>
      </c>
      <c r="H197" s="2">
        <v>41556.6875</v>
      </c>
      <c r="I197" s="2" t="s">
        <v>12</v>
      </c>
      <c r="J197" s="1">
        <v>0</v>
      </c>
      <c r="K197" s="1">
        <v>0</v>
      </c>
      <c r="L197" s="2">
        <v>41547.443055555559</v>
      </c>
      <c r="M197" s="1">
        <v>1</v>
      </c>
      <c r="N197" s="1">
        <f t="shared" si="20"/>
        <v>3</v>
      </c>
      <c r="O197" s="1">
        <f t="shared" si="21"/>
        <v>16</v>
      </c>
      <c r="P197" s="1" t="e">
        <f t="shared" si="22"/>
        <v>#VALUE!</v>
      </c>
      <c r="Q197" s="1" t="str">
        <f t="shared" si="23"/>
        <v/>
      </c>
      <c r="R197" s="1">
        <f t="shared" si="24"/>
        <v>9.2444444444408873</v>
      </c>
    </row>
    <row r="198" spans="1:18" x14ac:dyDescent="0.35">
      <c r="A198" s="1">
        <v>5937</v>
      </c>
      <c r="B198" s="1">
        <v>164956</v>
      </c>
      <c r="C198" s="1">
        <v>3935</v>
      </c>
      <c r="D198" s="1">
        <v>12</v>
      </c>
      <c r="E198" s="1">
        <v>2</v>
      </c>
      <c r="F198" s="1">
        <v>1365</v>
      </c>
      <c r="G198" s="1">
        <v>585</v>
      </c>
      <c r="H198" s="2">
        <v>41500.708333333336</v>
      </c>
      <c r="I198" s="2" t="s">
        <v>12</v>
      </c>
      <c r="J198" s="1">
        <v>0</v>
      </c>
      <c r="K198" s="1">
        <v>0</v>
      </c>
      <c r="L198" s="2">
        <v>41491.45416666667</v>
      </c>
      <c r="M198" s="1">
        <v>1</v>
      </c>
      <c r="N198" s="1">
        <f t="shared" si="20"/>
        <v>3</v>
      </c>
      <c r="O198" s="1">
        <f t="shared" si="21"/>
        <v>17</v>
      </c>
      <c r="P198" s="1" t="e">
        <f t="shared" si="22"/>
        <v>#VALUE!</v>
      </c>
      <c r="Q198" s="1" t="str">
        <f t="shared" si="23"/>
        <v/>
      </c>
      <c r="R198" s="1">
        <f t="shared" si="24"/>
        <v>9.2541666666656965</v>
      </c>
    </row>
    <row r="199" spans="1:18" x14ac:dyDescent="0.35">
      <c r="A199" s="1">
        <v>5755</v>
      </c>
      <c r="B199" s="1">
        <v>181621</v>
      </c>
      <c r="C199" s="1">
        <v>42472</v>
      </c>
      <c r="D199" s="1">
        <v>12</v>
      </c>
      <c r="E199" s="1">
        <v>2</v>
      </c>
      <c r="F199" s="1">
        <v>393</v>
      </c>
      <c r="G199" s="1">
        <v>1063</v>
      </c>
      <c r="H199" s="2">
        <v>41585.375</v>
      </c>
      <c r="I199" s="2" t="s">
        <v>12</v>
      </c>
      <c r="J199" s="1">
        <v>1</v>
      </c>
      <c r="K199" s="1">
        <v>0</v>
      </c>
      <c r="L199" s="2">
        <v>41576.009027777778</v>
      </c>
      <c r="M199" s="1">
        <v>1</v>
      </c>
      <c r="N199" s="1">
        <f t="shared" si="20"/>
        <v>4</v>
      </c>
      <c r="O199" s="1">
        <f t="shared" si="21"/>
        <v>9</v>
      </c>
      <c r="P199" s="1" t="e">
        <f t="shared" si="22"/>
        <v>#VALUE!</v>
      </c>
      <c r="Q199" s="1" t="str">
        <f t="shared" si="23"/>
        <v/>
      </c>
      <c r="R199" s="1">
        <f t="shared" si="24"/>
        <v>9.3659722222218988</v>
      </c>
    </row>
    <row r="200" spans="1:18" x14ac:dyDescent="0.35">
      <c r="A200" s="1">
        <v>6124</v>
      </c>
      <c r="B200" s="1">
        <v>184360</v>
      </c>
      <c r="C200" s="1">
        <v>47865</v>
      </c>
      <c r="D200" s="1">
        <v>12</v>
      </c>
      <c r="E200" s="1">
        <v>2</v>
      </c>
      <c r="F200" s="1">
        <v>1349</v>
      </c>
      <c r="G200" s="1">
        <v>1052</v>
      </c>
      <c r="H200" s="2">
        <v>41601.770833333336</v>
      </c>
      <c r="I200" s="2" t="s">
        <v>12</v>
      </c>
      <c r="J200" s="1">
        <v>0</v>
      </c>
      <c r="K200" s="1">
        <v>0</v>
      </c>
      <c r="L200" s="2">
        <v>41591.426388888889</v>
      </c>
      <c r="M200" s="1">
        <v>1</v>
      </c>
      <c r="N200" s="1">
        <f t="shared" si="20"/>
        <v>6</v>
      </c>
      <c r="O200" s="1">
        <f t="shared" si="21"/>
        <v>18</v>
      </c>
      <c r="P200" s="1" t="e">
        <f t="shared" si="22"/>
        <v>#VALUE!</v>
      </c>
      <c r="Q200" s="1" t="str">
        <f t="shared" si="23"/>
        <v/>
      </c>
      <c r="R200" s="1">
        <f t="shared" si="24"/>
        <v>10.344444444446708</v>
      </c>
    </row>
    <row r="201" spans="1:18" x14ac:dyDescent="0.35">
      <c r="A201" s="1">
        <v>6035</v>
      </c>
      <c r="B201" s="1">
        <v>175868</v>
      </c>
      <c r="C201" s="1">
        <v>29275</v>
      </c>
      <c r="D201" s="1">
        <v>12</v>
      </c>
      <c r="E201" s="1">
        <v>2</v>
      </c>
      <c r="F201" s="1">
        <v>433</v>
      </c>
      <c r="G201" s="1">
        <v>768</v>
      </c>
      <c r="H201" s="2">
        <v>41562.760416666664</v>
      </c>
      <c r="I201" s="2" t="s">
        <v>12</v>
      </c>
      <c r="J201" s="1">
        <v>0</v>
      </c>
      <c r="K201" s="1">
        <v>0</v>
      </c>
      <c r="L201" s="2">
        <v>41544.661111111112</v>
      </c>
      <c r="M201" s="1">
        <v>1</v>
      </c>
      <c r="N201" s="1">
        <f t="shared" si="20"/>
        <v>2</v>
      </c>
      <c r="O201" s="1">
        <f t="shared" si="21"/>
        <v>18</v>
      </c>
      <c r="P201" s="1" t="e">
        <f t="shared" si="22"/>
        <v>#VALUE!</v>
      </c>
      <c r="Q201" s="1" t="str">
        <f t="shared" si="23"/>
        <v/>
      </c>
      <c r="R201" s="1">
        <f t="shared" si="24"/>
        <v>18.099305555551837</v>
      </c>
    </row>
    <row r="202" spans="1:18" x14ac:dyDescent="0.35">
      <c r="A202" s="1">
        <v>5549</v>
      </c>
      <c r="B202" s="1">
        <v>182278</v>
      </c>
      <c r="C202" s="1">
        <v>38538</v>
      </c>
      <c r="D202" s="1">
        <v>12</v>
      </c>
      <c r="E202" s="1">
        <v>2</v>
      </c>
      <c r="F202" s="1">
        <v>1373</v>
      </c>
      <c r="G202" s="1">
        <v>1216</v>
      </c>
      <c r="H202" s="2">
        <v>41597.375</v>
      </c>
      <c r="I202" s="2" t="s">
        <v>12</v>
      </c>
      <c r="J202" s="1">
        <v>0</v>
      </c>
      <c r="K202" s="1">
        <v>0</v>
      </c>
      <c r="L202" s="2">
        <v>41578.45416666667</v>
      </c>
      <c r="M202" s="1">
        <v>1</v>
      </c>
      <c r="N202" s="1">
        <f t="shared" si="20"/>
        <v>2</v>
      </c>
      <c r="O202" s="1">
        <f t="shared" si="21"/>
        <v>9</v>
      </c>
      <c r="P202" s="1" t="e">
        <f t="shared" si="22"/>
        <v>#VALUE!</v>
      </c>
      <c r="Q202" s="1" t="str">
        <f t="shared" si="23"/>
        <v/>
      </c>
      <c r="R202" s="1">
        <f t="shared" si="24"/>
        <v>18.920833333329938</v>
      </c>
    </row>
    <row r="203" spans="1:18" x14ac:dyDescent="0.35">
      <c r="A203" s="1">
        <v>6996</v>
      </c>
      <c r="B203" s="1">
        <v>182100</v>
      </c>
      <c r="C203" s="1">
        <v>41644</v>
      </c>
      <c r="D203" s="1">
        <v>12</v>
      </c>
      <c r="E203" s="1">
        <v>2</v>
      </c>
      <c r="F203" s="1">
        <v>1026</v>
      </c>
      <c r="G203" s="1">
        <v>611</v>
      </c>
      <c r="H203" s="2">
        <v>41599.34375</v>
      </c>
      <c r="I203" s="2" t="s">
        <v>12</v>
      </c>
      <c r="J203" s="1">
        <v>0</v>
      </c>
      <c r="K203" s="1">
        <v>0</v>
      </c>
      <c r="L203" s="2">
        <v>41578.40625</v>
      </c>
      <c r="M203" s="1">
        <v>1</v>
      </c>
      <c r="N203" s="1">
        <f t="shared" si="20"/>
        <v>4</v>
      </c>
      <c r="O203" s="1">
        <f t="shared" si="21"/>
        <v>8</v>
      </c>
      <c r="P203" s="1" t="e">
        <f t="shared" si="22"/>
        <v>#VALUE!</v>
      </c>
      <c r="Q203" s="1" t="str">
        <f t="shared" si="23"/>
        <v/>
      </c>
      <c r="R203" s="1">
        <f t="shared" si="24"/>
        <v>20.9375</v>
      </c>
    </row>
    <row r="204" spans="1:18" x14ac:dyDescent="0.35">
      <c r="A204" s="1">
        <v>6781</v>
      </c>
      <c r="B204" s="1">
        <v>182181</v>
      </c>
      <c r="C204" s="1">
        <v>27458</v>
      </c>
      <c r="D204" s="1">
        <v>12</v>
      </c>
      <c r="E204" s="1">
        <v>2</v>
      </c>
      <c r="F204" s="1">
        <v>61</v>
      </c>
      <c r="G204" s="1">
        <v>1285</v>
      </c>
      <c r="H204" s="2">
        <v>41599.375</v>
      </c>
      <c r="I204" s="2" t="s">
        <v>12</v>
      </c>
      <c r="J204" s="1">
        <v>0</v>
      </c>
      <c r="K204" s="1">
        <v>0</v>
      </c>
      <c r="L204" s="2">
        <v>41578.426388888889</v>
      </c>
      <c r="M204" s="1">
        <v>1</v>
      </c>
      <c r="N204" s="1">
        <f t="shared" si="20"/>
        <v>4</v>
      </c>
      <c r="O204" s="1">
        <f t="shared" si="21"/>
        <v>9</v>
      </c>
      <c r="P204" s="1" t="e">
        <f t="shared" si="22"/>
        <v>#VALUE!</v>
      </c>
      <c r="Q204" s="1" t="str">
        <f t="shared" si="23"/>
        <v/>
      </c>
      <c r="R204" s="1">
        <f t="shared" si="24"/>
        <v>20.948611111110949</v>
      </c>
    </row>
    <row r="205" spans="1:18" x14ac:dyDescent="0.35">
      <c r="A205" s="1">
        <v>5646</v>
      </c>
      <c r="B205" s="1">
        <v>182389</v>
      </c>
      <c r="C205" s="1">
        <v>41512</v>
      </c>
      <c r="D205" s="1">
        <v>12</v>
      </c>
      <c r="E205" s="1">
        <v>2</v>
      </c>
      <c r="F205" s="1">
        <v>934</v>
      </c>
      <c r="G205" s="1">
        <v>1070</v>
      </c>
      <c r="H205" s="2">
        <v>41599.479166666664</v>
      </c>
      <c r="I205" s="2" t="s">
        <v>12</v>
      </c>
      <c r="J205" s="1">
        <v>0</v>
      </c>
      <c r="K205" s="1">
        <v>0</v>
      </c>
      <c r="L205" s="2">
        <v>41578.507638888892</v>
      </c>
      <c r="M205" s="1">
        <v>1</v>
      </c>
      <c r="N205" s="1">
        <f t="shared" si="20"/>
        <v>4</v>
      </c>
      <c r="O205" s="1">
        <f t="shared" si="21"/>
        <v>11</v>
      </c>
      <c r="P205" s="1" t="e">
        <f t="shared" si="22"/>
        <v>#VALUE!</v>
      </c>
      <c r="Q205" s="1" t="str">
        <f t="shared" si="23"/>
        <v/>
      </c>
      <c r="R205" s="1">
        <f t="shared" si="24"/>
        <v>20.97152777777228</v>
      </c>
    </row>
    <row r="206" spans="1:18" x14ac:dyDescent="0.35">
      <c r="A206" s="1">
        <v>7612</v>
      </c>
      <c r="B206" s="1">
        <v>182230</v>
      </c>
      <c r="C206" s="1">
        <v>34972</v>
      </c>
      <c r="D206" s="1">
        <v>12</v>
      </c>
      <c r="E206" s="1">
        <v>2</v>
      </c>
      <c r="F206" s="1">
        <v>1041</v>
      </c>
      <c r="G206" s="1">
        <v>949</v>
      </c>
      <c r="H206" s="2">
        <v>41600.385416666664</v>
      </c>
      <c r="I206" s="2" t="s">
        <v>12</v>
      </c>
      <c r="J206" s="1">
        <v>0</v>
      </c>
      <c r="K206" s="1">
        <v>0</v>
      </c>
      <c r="L206" s="2">
        <v>41578.4375</v>
      </c>
      <c r="M206" s="1">
        <v>1</v>
      </c>
      <c r="N206" s="1">
        <f t="shared" si="20"/>
        <v>5</v>
      </c>
      <c r="O206" s="1">
        <f t="shared" si="21"/>
        <v>9</v>
      </c>
      <c r="P206" s="1" t="e">
        <f t="shared" si="22"/>
        <v>#VALUE!</v>
      </c>
      <c r="Q206" s="1" t="str">
        <f t="shared" si="23"/>
        <v/>
      </c>
      <c r="R206" s="1">
        <f t="shared" si="24"/>
        <v>21.947916666664241</v>
      </c>
    </row>
    <row r="207" spans="1:18" x14ac:dyDescent="0.35">
      <c r="A207" s="1">
        <v>6225</v>
      </c>
      <c r="B207" s="1">
        <v>182127</v>
      </c>
      <c r="C207" s="1">
        <v>32527</v>
      </c>
      <c r="D207" s="1">
        <v>12</v>
      </c>
      <c r="E207" s="1">
        <v>2</v>
      </c>
      <c r="F207" s="1">
        <v>1026</v>
      </c>
      <c r="G207" s="1">
        <v>218</v>
      </c>
      <c r="H207" s="2">
        <v>41605.322916666664</v>
      </c>
      <c r="I207" s="2" t="s">
        <v>12</v>
      </c>
      <c r="J207" s="1">
        <v>0</v>
      </c>
      <c r="K207" s="1">
        <v>0</v>
      </c>
      <c r="L207" s="2">
        <v>41578.415277777778</v>
      </c>
      <c r="M207" s="1">
        <v>1</v>
      </c>
      <c r="N207" s="1">
        <f t="shared" si="20"/>
        <v>3</v>
      </c>
      <c r="O207" s="1">
        <f t="shared" si="21"/>
        <v>7</v>
      </c>
      <c r="P207" s="1" t="e">
        <f t="shared" si="22"/>
        <v>#VALUE!</v>
      </c>
      <c r="Q207" s="1" t="str">
        <f t="shared" si="23"/>
        <v/>
      </c>
      <c r="R207" s="1">
        <f t="shared" si="24"/>
        <v>26.90763888888614</v>
      </c>
    </row>
    <row r="208" spans="1:18" x14ac:dyDescent="0.35">
      <c r="A208" s="1">
        <v>6393</v>
      </c>
      <c r="B208" s="1">
        <v>182327</v>
      </c>
      <c r="C208" s="1">
        <v>41670</v>
      </c>
      <c r="D208" s="1">
        <v>12</v>
      </c>
      <c r="E208" s="1">
        <v>2</v>
      </c>
      <c r="F208" s="1">
        <v>502</v>
      </c>
      <c r="G208" s="1">
        <v>344</v>
      </c>
      <c r="H208" s="2">
        <v>41606.270833333336</v>
      </c>
      <c r="I208" s="2" t="s">
        <v>12</v>
      </c>
      <c r="J208" s="1">
        <v>0</v>
      </c>
      <c r="K208" s="1">
        <v>0</v>
      </c>
      <c r="L208" s="2">
        <v>41578.472222222219</v>
      </c>
      <c r="M208" s="1">
        <v>1</v>
      </c>
      <c r="N208" s="1">
        <f t="shared" si="20"/>
        <v>4</v>
      </c>
      <c r="O208" s="1">
        <f t="shared" si="21"/>
        <v>6</v>
      </c>
      <c r="P208" s="1" t="e">
        <f t="shared" si="22"/>
        <v>#VALUE!</v>
      </c>
      <c r="Q208" s="1" t="str">
        <f t="shared" si="23"/>
        <v/>
      </c>
      <c r="R208" s="1">
        <f t="shared" si="24"/>
        <v>27.79861111111677</v>
      </c>
    </row>
    <row r="209" spans="1:18" x14ac:dyDescent="0.35">
      <c r="A209" s="1">
        <v>7697</v>
      </c>
      <c r="B209" s="1">
        <v>182394</v>
      </c>
      <c r="C209" s="1">
        <v>41512</v>
      </c>
      <c r="D209" s="1">
        <v>12</v>
      </c>
      <c r="E209" s="1">
        <v>2</v>
      </c>
      <c r="F209" s="1">
        <v>934</v>
      </c>
      <c r="G209" s="1">
        <v>1070</v>
      </c>
      <c r="H209" s="2">
        <v>41606.479166666664</v>
      </c>
      <c r="I209" s="2" t="s">
        <v>12</v>
      </c>
      <c r="J209" s="1">
        <v>0</v>
      </c>
      <c r="K209" s="1">
        <v>0</v>
      </c>
      <c r="L209" s="2">
        <v>41578.508333333331</v>
      </c>
      <c r="M209" s="1">
        <v>1</v>
      </c>
      <c r="N209" s="1">
        <f t="shared" si="20"/>
        <v>4</v>
      </c>
      <c r="O209" s="1">
        <f t="shared" si="21"/>
        <v>11</v>
      </c>
      <c r="P209" s="1" t="e">
        <f t="shared" si="22"/>
        <v>#VALUE!</v>
      </c>
      <c r="Q209" s="1" t="str">
        <f t="shared" si="23"/>
        <v/>
      </c>
      <c r="R209" s="1">
        <f t="shared" si="24"/>
        <v>27.970833333332848</v>
      </c>
    </row>
    <row r="210" spans="1:18" x14ac:dyDescent="0.35">
      <c r="A210" s="1">
        <v>7364</v>
      </c>
      <c r="B210" s="1">
        <v>182471</v>
      </c>
      <c r="C210" s="1">
        <v>44489</v>
      </c>
      <c r="D210" s="1">
        <v>89</v>
      </c>
      <c r="E210" s="1">
        <v>2</v>
      </c>
      <c r="F210" s="1">
        <v>330</v>
      </c>
      <c r="G210" s="1">
        <v>83</v>
      </c>
      <c r="H210" s="2">
        <v>41606.65625</v>
      </c>
      <c r="I210" s="2" t="s">
        <v>12</v>
      </c>
      <c r="J210" s="1">
        <v>0</v>
      </c>
      <c r="K210" s="1">
        <v>0</v>
      </c>
      <c r="L210" s="2">
        <v>41578.518055555556</v>
      </c>
      <c r="M210" s="1">
        <v>1</v>
      </c>
      <c r="N210" s="1">
        <f t="shared" si="20"/>
        <v>4</v>
      </c>
      <c r="O210" s="1">
        <f t="shared" si="21"/>
        <v>15</v>
      </c>
      <c r="P210" s="1" t="e">
        <f t="shared" si="22"/>
        <v>#VALUE!</v>
      </c>
      <c r="Q210" s="1" t="str">
        <f t="shared" si="23"/>
        <v/>
      </c>
      <c r="R210" s="1">
        <f t="shared" si="24"/>
        <v>28.138194444443798</v>
      </c>
    </row>
    <row r="211" spans="1:18" x14ac:dyDescent="0.35">
      <c r="A211" s="1">
        <v>6265</v>
      </c>
      <c r="B211" s="1">
        <v>172738</v>
      </c>
      <c r="C211" s="1">
        <v>42273</v>
      </c>
      <c r="D211" s="1">
        <v>12</v>
      </c>
      <c r="E211" s="1">
        <v>2</v>
      </c>
      <c r="F211" s="1">
        <v>1365</v>
      </c>
      <c r="G211" s="1">
        <v>585</v>
      </c>
      <c r="H211" s="2">
        <v>41577.666666666664</v>
      </c>
      <c r="I211" s="2" t="s">
        <v>12</v>
      </c>
      <c r="J211" s="1">
        <v>0</v>
      </c>
      <c r="K211" s="1">
        <v>0</v>
      </c>
      <c r="L211" s="2">
        <v>41527.82708333333</v>
      </c>
      <c r="M211" s="1">
        <v>1</v>
      </c>
      <c r="N211" s="1">
        <f t="shared" si="20"/>
        <v>3</v>
      </c>
      <c r="O211" s="1">
        <f t="shared" si="21"/>
        <v>16</v>
      </c>
      <c r="P211" s="1" t="e">
        <f t="shared" si="22"/>
        <v>#VALUE!</v>
      </c>
      <c r="Q211" s="1" t="str">
        <f t="shared" si="23"/>
        <v/>
      </c>
      <c r="R211" s="1">
        <f t="shared" si="24"/>
        <v>49.839583333334303</v>
      </c>
    </row>
    <row r="212" spans="1:18" x14ac:dyDescent="0.35">
      <c r="A212"/>
      <c r="B212"/>
      <c r="C212"/>
      <c r="D212"/>
      <c r="E212"/>
      <c r="F212"/>
      <c r="G212"/>
      <c r="H212"/>
      <c r="I212"/>
      <c r="J212"/>
      <c r="K212"/>
      <c r="L212"/>
      <c r="M212"/>
    </row>
  </sheetData>
  <autoFilter ref="A1:R211" xr:uid="{9A43421B-F2D8-4265-8FFE-B9CB01377CBF}">
    <sortState xmlns:xlrd2="http://schemas.microsoft.com/office/spreadsheetml/2017/richdata2" ref="A2:R211">
      <sortCondition ref="M1:M211"/>
    </sortState>
  </autoFilter>
  <sortState xmlns:xlrd2="http://schemas.microsoft.com/office/spreadsheetml/2017/richdata2" ref="U13:U40">
    <sortCondition ref="U13"/>
  </sortState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6ACD29-0FD0-4727-B3F2-88876E80BACA}">
  <dimension ref="A3:C7"/>
  <sheetViews>
    <sheetView topLeftCell="B1" workbookViewId="0">
      <selection activeCell="G15" sqref="G15"/>
    </sheetView>
  </sheetViews>
  <sheetFormatPr defaultRowHeight="14.5" x14ac:dyDescent="0.35"/>
  <cols>
    <col min="1" max="1" width="12.36328125" bestFit="1" customWidth="1"/>
    <col min="2" max="2" width="22.36328125" bestFit="1" customWidth="1"/>
    <col min="3" max="3" width="20.81640625" bestFit="1" customWidth="1"/>
  </cols>
  <sheetData>
    <row r="3" spans="1:3" x14ac:dyDescent="0.35">
      <c r="A3" s="5" t="s">
        <v>30</v>
      </c>
      <c r="B3" t="s">
        <v>36</v>
      </c>
      <c r="C3" t="s">
        <v>33</v>
      </c>
    </row>
    <row r="4" spans="1:3" x14ac:dyDescent="0.35">
      <c r="A4" s="1">
        <v>1</v>
      </c>
      <c r="B4">
        <v>89</v>
      </c>
      <c r="C4">
        <v>0</v>
      </c>
    </row>
    <row r="5" spans="1:3" x14ac:dyDescent="0.35">
      <c r="A5" s="1">
        <v>2</v>
      </c>
      <c r="B5">
        <v>1987</v>
      </c>
      <c r="C5">
        <v>184</v>
      </c>
    </row>
    <row r="6" spans="1:3" x14ac:dyDescent="0.35">
      <c r="A6" s="1">
        <v>3</v>
      </c>
      <c r="B6">
        <v>471</v>
      </c>
      <c r="C6">
        <v>26</v>
      </c>
    </row>
    <row r="7" spans="1:3" x14ac:dyDescent="0.35">
      <c r="A7" s="1" t="s">
        <v>31</v>
      </c>
      <c r="B7">
        <v>2547</v>
      </c>
      <c r="C7">
        <v>210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1DF273-915D-4C1F-B733-BDEE284B1C4F}">
  <dimension ref="A3:B7"/>
  <sheetViews>
    <sheetView workbookViewId="0">
      <selection activeCell="B10" sqref="B10"/>
    </sheetView>
  </sheetViews>
  <sheetFormatPr defaultRowHeight="14.5" x14ac:dyDescent="0.35"/>
  <cols>
    <col min="1" max="1" width="12.36328125" bestFit="1" customWidth="1"/>
    <col min="2" max="2" width="24.6328125" bestFit="1" customWidth="1"/>
  </cols>
  <sheetData>
    <row r="3" spans="1:2" x14ac:dyDescent="0.35">
      <c r="A3" s="5" t="s">
        <v>30</v>
      </c>
      <c r="B3" t="s">
        <v>32</v>
      </c>
    </row>
    <row r="4" spans="1:2" x14ac:dyDescent="0.35">
      <c r="A4" s="1">
        <v>1</v>
      </c>
      <c r="B4" s="4">
        <v>43.677578426963585</v>
      </c>
    </row>
    <row r="5" spans="1:2" x14ac:dyDescent="0.35">
      <c r="A5" s="1">
        <v>2</v>
      </c>
      <c r="B5" s="4">
        <v>1.554813000557463</v>
      </c>
    </row>
    <row r="6" spans="1:2" x14ac:dyDescent="0.35">
      <c r="A6" s="1">
        <v>3</v>
      </c>
      <c r="B6" s="4">
        <v>6.2407500224756962</v>
      </c>
    </row>
    <row r="7" spans="1:2" x14ac:dyDescent="0.35">
      <c r="A7" s="1" t="s">
        <v>31</v>
      </c>
      <c r="B7" s="4">
        <v>4.0512477877648907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1500EC-F4A0-4C2F-898A-1FB3A669D1B0}">
  <dimension ref="A3:C4"/>
  <sheetViews>
    <sheetView workbookViewId="0">
      <selection activeCell="C7" sqref="C7"/>
    </sheetView>
  </sheetViews>
  <sheetFormatPr defaultRowHeight="14.5" x14ac:dyDescent="0.35"/>
  <cols>
    <col min="1" max="1" width="22.36328125" bestFit="1" customWidth="1"/>
    <col min="2" max="2" width="21.90625" bestFit="1" customWidth="1"/>
    <col min="3" max="3" width="25" bestFit="1" customWidth="1"/>
  </cols>
  <sheetData>
    <row r="3" spans="1:3" x14ac:dyDescent="0.35">
      <c r="A3" t="s">
        <v>36</v>
      </c>
      <c r="B3" t="s">
        <v>35</v>
      </c>
      <c r="C3" t="s">
        <v>37</v>
      </c>
    </row>
    <row r="4" spans="1:3" x14ac:dyDescent="0.35">
      <c r="A4">
        <v>2547</v>
      </c>
      <c r="B4">
        <v>210</v>
      </c>
      <c r="C4" s="4">
        <v>8.2449941107184926E-2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47EF92-7342-4012-A058-85D9864562B3}">
  <dimension ref="A3:E12"/>
  <sheetViews>
    <sheetView workbookViewId="0">
      <selection activeCell="B13" sqref="B13"/>
    </sheetView>
  </sheetViews>
  <sheetFormatPr defaultRowHeight="14.5" x14ac:dyDescent="0.35"/>
  <cols>
    <col min="1" max="1" width="12.36328125" bestFit="1" customWidth="1"/>
    <col min="2" max="2" width="22.36328125" bestFit="1" customWidth="1"/>
    <col min="3" max="3" width="20.81640625" bestFit="1" customWidth="1"/>
  </cols>
  <sheetData>
    <row r="3" spans="1:5" x14ac:dyDescent="0.35">
      <c r="A3" s="5" t="s">
        <v>30</v>
      </c>
      <c r="B3" t="s">
        <v>36</v>
      </c>
      <c r="C3" t="s">
        <v>33</v>
      </c>
    </row>
    <row r="4" spans="1:5" x14ac:dyDescent="0.35">
      <c r="A4" s="1">
        <v>0</v>
      </c>
      <c r="B4">
        <v>1560</v>
      </c>
      <c r="C4">
        <v>80</v>
      </c>
    </row>
    <row r="5" spans="1:5" x14ac:dyDescent="0.35">
      <c r="A5" s="1">
        <v>1</v>
      </c>
      <c r="B5">
        <v>987</v>
      </c>
      <c r="C5">
        <v>130</v>
      </c>
    </row>
    <row r="6" spans="1:5" x14ac:dyDescent="0.35">
      <c r="A6" s="1" t="s">
        <v>31</v>
      </c>
      <c r="B6">
        <v>2547</v>
      </c>
      <c r="C6">
        <v>210</v>
      </c>
      <c r="E6" s="4">
        <f>C5/B5</f>
        <v>0.13171225937183384</v>
      </c>
    </row>
    <row r="9" spans="1:5" x14ac:dyDescent="0.35">
      <c r="A9" s="5" t="s">
        <v>30</v>
      </c>
      <c r="B9" t="s">
        <v>36</v>
      </c>
      <c r="C9" t="s">
        <v>33</v>
      </c>
    </row>
    <row r="10" spans="1:5" x14ac:dyDescent="0.35">
      <c r="A10" s="1">
        <v>0</v>
      </c>
      <c r="B10">
        <v>2405</v>
      </c>
      <c r="C10">
        <v>188</v>
      </c>
    </row>
    <row r="11" spans="1:5" x14ac:dyDescent="0.35">
      <c r="A11" s="1">
        <v>1</v>
      </c>
      <c r="B11">
        <v>142</v>
      </c>
      <c r="C11">
        <v>22</v>
      </c>
      <c r="E11" s="4">
        <f>C11/B11</f>
        <v>0.15492957746478872</v>
      </c>
    </row>
    <row r="12" spans="1:5" x14ac:dyDescent="0.35">
      <c r="A12" s="1" t="s">
        <v>31</v>
      </c>
      <c r="B12">
        <v>2547</v>
      </c>
      <c r="C12">
        <v>210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608E9A-BD56-4AA6-A549-C21E5325535F}">
  <dimension ref="A3:F11"/>
  <sheetViews>
    <sheetView topLeftCell="D9" workbookViewId="0">
      <selection activeCell="M25" sqref="M25"/>
    </sheetView>
  </sheetViews>
  <sheetFormatPr defaultRowHeight="14.5" x14ac:dyDescent="0.35"/>
  <cols>
    <col min="1" max="1" width="12.36328125" bestFit="1" customWidth="1"/>
    <col min="2" max="2" width="22.36328125" bestFit="1" customWidth="1"/>
    <col min="3" max="3" width="24" bestFit="1" customWidth="1"/>
    <col min="4" max="4" width="21.90625" bestFit="1" customWidth="1"/>
    <col min="5" max="5" width="13.54296875" customWidth="1"/>
  </cols>
  <sheetData>
    <row r="3" spans="1:6" x14ac:dyDescent="0.35">
      <c r="A3" s="5" t="s">
        <v>30</v>
      </c>
      <c r="B3" t="s">
        <v>36</v>
      </c>
      <c r="C3" t="s">
        <v>38</v>
      </c>
      <c r="D3" t="s">
        <v>34</v>
      </c>
      <c r="E3" t="s">
        <v>39</v>
      </c>
      <c r="F3" s="6">
        <v>8.9783281733746126E-2</v>
      </c>
    </row>
    <row r="4" spans="1:6" x14ac:dyDescent="0.35">
      <c r="A4" s="1">
        <v>1</v>
      </c>
      <c r="B4">
        <v>323</v>
      </c>
      <c r="C4" s="4">
        <v>8.9783281733746126E-2</v>
      </c>
      <c r="D4">
        <v>29</v>
      </c>
      <c r="E4" t="s">
        <v>40</v>
      </c>
      <c r="F4" s="6">
        <v>7.9872204472843447E-2</v>
      </c>
    </row>
    <row r="5" spans="1:6" x14ac:dyDescent="0.35">
      <c r="A5" s="1">
        <v>2</v>
      </c>
      <c r="B5">
        <v>313</v>
      </c>
      <c r="C5" s="4">
        <v>7.9872204472843447E-2</v>
      </c>
      <c r="D5">
        <v>25</v>
      </c>
      <c r="E5" t="s">
        <v>41</v>
      </c>
      <c r="F5" s="6">
        <v>7.02247191011236E-2</v>
      </c>
    </row>
    <row r="6" spans="1:6" x14ac:dyDescent="0.35">
      <c r="A6" s="1">
        <v>3</v>
      </c>
      <c r="B6">
        <v>356</v>
      </c>
      <c r="C6" s="4">
        <v>7.02247191011236E-2</v>
      </c>
      <c r="D6">
        <v>25</v>
      </c>
      <c r="E6" t="s">
        <v>42</v>
      </c>
      <c r="F6" s="6">
        <v>0.10054347826086957</v>
      </c>
    </row>
    <row r="7" spans="1:6" x14ac:dyDescent="0.35">
      <c r="A7" s="1">
        <v>4</v>
      </c>
      <c r="B7">
        <v>368</v>
      </c>
      <c r="C7" s="4">
        <v>0.10054347826086957</v>
      </c>
      <c r="D7">
        <v>37</v>
      </c>
      <c r="E7" t="s">
        <v>43</v>
      </c>
      <c r="F7" s="6">
        <v>8.2926829268292687E-2</v>
      </c>
    </row>
    <row r="8" spans="1:6" x14ac:dyDescent="0.35">
      <c r="A8" s="1">
        <v>5</v>
      </c>
      <c r="B8">
        <v>410</v>
      </c>
      <c r="C8" s="4">
        <v>8.2926829268292687E-2</v>
      </c>
      <c r="D8">
        <v>34</v>
      </c>
      <c r="E8" t="s">
        <v>44</v>
      </c>
      <c r="F8" s="6">
        <v>5.1522248243559721E-2</v>
      </c>
    </row>
    <row r="9" spans="1:6" x14ac:dyDescent="0.35">
      <c r="A9" s="1">
        <v>6</v>
      </c>
      <c r="B9">
        <v>427</v>
      </c>
      <c r="C9" s="4">
        <v>5.1522248243559721E-2</v>
      </c>
      <c r="D9">
        <v>22</v>
      </c>
      <c r="E9" t="s">
        <v>45</v>
      </c>
      <c r="F9" s="6">
        <v>0.10857142857142857</v>
      </c>
    </row>
    <row r="10" spans="1:6" x14ac:dyDescent="0.35">
      <c r="A10" s="1">
        <v>7</v>
      </c>
      <c r="B10">
        <v>350</v>
      </c>
      <c r="C10" s="4">
        <v>0.10857142857142857</v>
      </c>
      <c r="D10">
        <v>38</v>
      </c>
    </row>
    <row r="11" spans="1:6" x14ac:dyDescent="0.35">
      <c r="A11" s="1" t="s">
        <v>31</v>
      </c>
      <c r="B11">
        <v>2547</v>
      </c>
      <c r="C11" s="4">
        <v>8.2449941107184926E-2</v>
      </c>
      <c r="D11">
        <v>210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6B51EB-AD97-4F3C-8138-41DAA592ABE7}">
  <dimension ref="A1:T2549"/>
  <sheetViews>
    <sheetView topLeftCell="K1" workbookViewId="0">
      <selection activeCell="G14" sqref="G14"/>
    </sheetView>
  </sheetViews>
  <sheetFormatPr defaultColWidth="9.1796875" defaultRowHeight="14.5" x14ac:dyDescent="0.35"/>
  <cols>
    <col min="1" max="1" width="6.7265625" style="1" customWidth="1"/>
    <col min="2" max="2" width="7" style="1" bestFit="1" customWidth="1"/>
    <col min="3" max="3" width="7.54296875" style="1" bestFit="1" customWidth="1"/>
    <col min="4" max="4" width="17" style="1" bestFit="1" customWidth="1"/>
    <col min="5" max="5" width="14" style="1" customWidth="1"/>
    <col min="6" max="6" width="12.81640625" style="1" bestFit="1" customWidth="1"/>
    <col min="7" max="7" width="10.453125" style="1" bestFit="1" customWidth="1"/>
    <col min="8" max="9" width="17.453125" style="1" bestFit="1" customWidth="1"/>
    <col min="10" max="10" width="15" style="1" bestFit="1" customWidth="1"/>
    <col min="11" max="11" width="20" style="1" bestFit="1" customWidth="1"/>
    <col min="12" max="12" width="17.453125" style="1" bestFit="1" customWidth="1"/>
    <col min="13" max="13" width="15.453125" style="1" bestFit="1" customWidth="1"/>
    <col min="14" max="14" width="12.08984375" style="1" customWidth="1"/>
    <col min="15" max="15" width="9.1796875" style="1"/>
    <col min="16" max="16" width="13.7265625" style="1" customWidth="1"/>
    <col min="17" max="17" width="16.7265625" style="1" customWidth="1"/>
    <col min="18" max="18" width="14.90625" style="1" customWidth="1"/>
    <col min="19" max="19" width="9.1796875" style="1"/>
    <col min="20" max="20" width="9.36328125" style="1" bestFit="1" customWidth="1"/>
    <col min="21" max="16384" width="9.1796875" style="1"/>
  </cols>
  <sheetData>
    <row r="1" spans="1:20" x14ac:dyDescent="0.35">
      <c r="A1" s="1" t="s">
        <v>11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</row>
    <row r="2" spans="1:20" x14ac:dyDescent="0.35">
      <c r="A2" s="1">
        <v>7243</v>
      </c>
      <c r="B2" s="1">
        <v>162576</v>
      </c>
      <c r="C2" s="1">
        <v>37525</v>
      </c>
      <c r="D2" s="1">
        <v>12</v>
      </c>
      <c r="E2" s="1">
        <v>2</v>
      </c>
      <c r="F2" s="1">
        <v>585</v>
      </c>
      <c r="G2" s="1">
        <v>570</v>
      </c>
      <c r="H2" s="2">
        <v>41480.541666666664</v>
      </c>
      <c r="I2" s="2">
        <v>41480.567450000002</v>
      </c>
      <c r="J2" s="1">
        <v>0</v>
      </c>
      <c r="K2" s="1">
        <v>0</v>
      </c>
      <c r="L2" s="2">
        <v>41480.539583333331</v>
      </c>
      <c r="M2" s="1">
        <v>0</v>
      </c>
      <c r="N2" s="1">
        <f t="shared" ref="N2:N65" si="0">WEEKDAY(H2,2)</f>
        <v>4</v>
      </c>
      <c r="O2" s="1">
        <f t="shared" ref="O2:O65" si="1">HOUR(H2)</f>
        <v>13</v>
      </c>
      <c r="P2" s="1">
        <f t="shared" ref="P2:P65" si="2">I2-H2</f>
        <v>2.5783333338040393E-2</v>
      </c>
      <c r="Q2" s="1">
        <f t="shared" ref="Q2:Q65" si="3">IF(M2=1, "",P2*24)</f>
        <v>0.61880000011296943</v>
      </c>
      <c r="R2" s="1">
        <f t="shared" ref="R2:R65" si="4">H2-L2</f>
        <v>2.0833333328482695E-3</v>
      </c>
    </row>
    <row r="3" spans="1:20" x14ac:dyDescent="0.35">
      <c r="A3" s="1">
        <v>7072</v>
      </c>
      <c r="B3" s="1">
        <v>165299</v>
      </c>
      <c r="C3" s="1">
        <v>38646</v>
      </c>
      <c r="D3" s="1">
        <v>12</v>
      </c>
      <c r="E3" s="1">
        <v>2</v>
      </c>
      <c r="F3" s="1">
        <v>396</v>
      </c>
      <c r="G3" s="1">
        <v>1365</v>
      </c>
      <c r="H3" s="2">
        <v>41493.479166666664</v>
      </c>
      <c r="I3" s="2">
        <v>41493.529860000002</v>
      </c>
      <c r="J3" s="1">
        <v>0</v>
      </c>
      <c r="K3" s="1">
        <v>0</v>
      </c>
      <c r="L3" s="2">
        <v>41493.473611111112</v>
      </c>
      <c r="M3" s="1">
        <v>0</v>
      </c>
      <c r="N3" s="1">
        <f t="shared" si="0"/>
        <v>3</v>
      </c>
      <c r="O3" s="1">
        <f t="shared" si="1"/>
        <v>11</v>
      </c>
      <c r="P3" s="1">
        <f t="shared" si="2"/>
        <v>5.0693333338131197E-2</v>
      </c>
      <c r="Q3" s="1">
        <f t="shared" si="3"/>
        <v>1.2166400001151487</v>
      </c>
      <c r="R3" s="1">
        <f t="shared" si="4"/>
        <v>5.5555555518367328E-3</v>
      </c>
    </row>
    <row r="4" spans="1:20" x14ac:dyDescent="0.35">
      <c r="A4" s="1">
        <v>6920</v>
      </c>
      <c r="B4" s="1">
        <v>185161</v>
      </c>
      <c r="C4" s="1">
        <v>35983</v>
      </c>
      <c r="D4" s="1">
        <v>12</v>
      </c>
      <c r="E4" s="1">
        <v>2</v>
      </c>
      <c r="F4" s="1">
        <v>393</v>
      </c>
      <c r="G4" s="1">
        <v>693</v>
      </c>
      <c r="H4" s="2">
        <v>41596.947916666664</v>
      </c>
      <c r="I4" s="2">
        <v>41597.023739999997</v>
      </c>
      <c r="J4" s="1">
        <v>0</v>
      </c>
      <c r="K4" s="1">
        <v>0</v>
      </c>
      <c r="L4" s="2">
        <v>41596.942361111112</v>
      </c>
      <c r="M4" s="1">
        <v>0</v>
      </c>
      <c r="N4" s="1">
        <f t="shared" si="0"/>
        <v>1</v>
      </c>
      <c r="O4" s="1">
        <f t="shared" si="1"/>
        <v>22</v>
      </c>
      <c r="P4" s="1">
        <f t="shared" si="2"/>
        <v>7.5823333332664333E-2</v>
      </c>
      <c r="Q4" s="1">
        <f t="shared" si="3"/>
        <v>1.819759999983944</v>
      </c>
      <c r="R4" s="1">
        <f t="shared" si="4"/>
        <v>5.5555555518367328E-3</v>
      </c>
    </row>
    <row r="5" spans="1:20" x14ac:dyDescent="0.35">
      <c r="A5" s="1">
        <v>6113</v>
      </c>
      <c r="B5" s="1">
        <v>169681</v>
      </c>
      <c r="C5" s="1">
        <v>40387</v>
      </c>
      <c r="D5" s="1">
        <v>12</v>
      </c>
      <c r="E5" s="1">
        <v>2</v>
      </c>
      <c r="F5" s="1">
        <v>625</v>
      </c>
      <c r="G5" s="1">
        <v>1399</v>
      </c>
      <c r="H5" s="2">
        <v>41514.520833333336</v>
      </c>
      <c r="I5" s="2">
        <v>41514.552329999999</v>
      </c>
      <c r="J5" s="1">
        <v>0</v>
      </c>
      <c r="K5" s="1">
        <v>0</v>
      </c>
      <c r="L5" s="2">
        <v>41514.515277777777</v>
      </c>
      <c r="M5" s="1">
        <v>0</v>
      </c>
      <c r="N5" s="1">
        <f t="shared" si="0"/>
        <v>3</v>
      </c>
      <c r="O5" s="1">
        <f t="shared" si="1"/>
        <v>12</v>
      </c>
      <c r="P5" s="1">
        <f t="shared" si="2"/>
        <v>3.1496666662860662E-2</v>
      </c>
      <c r="Q5" s="1">
        <f t="shared" si="3"/>
        <v>0.75591999990865588</v>
      </c>
      <c r="R5" s="1">
        <f t="shared" si="4"/>
        <v>5.5555555591126904E-3</v>
      </c>
    </row>
    <row r="6" spans="1:20" x14ac:dyDescent="0.35">
      <c r="A6" s="1">
        <v>7788</v>
      </c>
      <c r="B6" s="1">
        <v>183325</v>
      </c>
      <c r="C6" s="1">
        <v>47314</v>
      </c>
      <c r="D6" s="1">
        <v>12</v>
      </c>
      <c r="E6" s="1">
        <v>1</v>
      </c>
      <c r="F6" s="1">
        <v>1017</v>
      </c>
      <c r="G6" s="1" t="s">
        <v>12</v>
      </c>
      <c r="H6" s="2">
        <v>41584.427083333336</v>
      </c>
      <c r="I6" s="2">
        <v>41584.999309999999</v>
      </c>
      <c r="J6" s="1">
        <v>0</v>
      </c>
      <c r="K6" s="1">
        <v>0</v>
      </c>
      <c r="L6" s="2">
        <v>41584.421527777777</v>
      </c>
      <c r="M6" s="1">
        <v>0</v>
      </c>
      <c r="N6" s="1">
        <f t="shared" si="0"/>
        <v>3</v>
      </c>
      <c r="O6" s="1">
        <f t="shared" si="1"/>
        <v>10</v>
      </c>
      <c r="P6" s="1">
        <f t="shared" si="2"/>
        <v>0.57222666666348232</v>
      </c>
      <c r="Q6" s="1">
        <f t="shared" si="3"/>
        <v>13.733439999923576</v>
      </c>
      <c r="R6" s="1">
        <f t="shared" si="4"/>
        <v>5.5555555591126904E-3</v>
      </c>
    </row>
    <row r="7" spans="1:20" x14ac:dyDescent="0.35">
      <c r="A7" s="1">
        <v>7405</v>
      </c>
      <c r="B7" s="1">
        <v>166349</v>
      </c>
      <c r="C7" s="1">
        <v>38646</v>
      </c>
      <c r="D7" s="1">
        <v>12</v>
      </c>
      <c r="E7" s="1">
        <v>2</v>
      </c>
      <c r="F7" s="1">
        <v>1384</v>
      </c>
      <c r="G7" s="1">
        <v>1365</v>
      </c>
      <c r="H7" s="2">
        <v>41498.34375</v>
      </c>
      <c r="I7" s="2">
        <v>41498.432059999999</v>
      </c>
      <c r="J7" s="1">
        <v>0</v>
      </c>
      <c r="K7" s="1">
        <v>0</v>
      </c>
      <c r="L7" s="2">
        <v>41498.336805555555</v>
      </c>
      <c r="M7" s="1">
        <v>0</v>
      </c>
      <c r="N7" s="1">
        <f t="shared" si="0"/>
        <v>1</v>
      </c>
      <c r="O7" s="1">
        <f t="shared" si="1"/>
        <v>8</v>
      </c>
      <c r="P7" s="1">
        <f t="shared" si="2"/>
        <v>8.8309999999182764E-2</v>
      </c>
      <c r="Q7" s="1">
        <f t="shared" si="3"/>
        <v>2.1194399999803863</v>
      </c>
      <c r="R7" s="1">
        <f t="shared" si="4"/>
        <v>6.9444444452528842E-3</v>
      </c>
    </row>
    <row r="8" spans="1:20" x14ac:dyDescent="0.35">
      <c r="A8" s="1">
        <v>6678</v>
      </c>
      <c r="B8" s="1">
        <v>163770</v>
      </c>
      <c r="C8" s="1">
        <v>38088</v>
      </c>
      <c r="D8" s="1">
        <v>12</v>
      </c>
      <c r="E8" s="1">
        <v>3</v>
      </c>
      <c r="F8" s="1">
        <v>570</v>
      </c>
      <c r="G8" s="1" t="s">
        <v>12</v>
      </c>
      <c r="H8" s="2">
        <v>41486.760416666664</v>
      </c>
      <c r="I8" s="2">
        <v>41486.96875</v>
      </c>
      <c r="J8" s="1">
        <v>0</v>
      </c>
      <c r="K8" s="1">
        <v>0</v>
      </c>
      <c r="L8" s="2">
        <v>41486.75277777778</v>
      </c>
      <c r="M8" s="1">
        <v>0</v>
      </c>
      <c r="N8" s="1">
        <f t="shared" si="0"/>
        <v>3</v>
      </c>
      <c r="O8" s="1">
        <f t="shared" si="1"/>
        <v>18</v>
      </c>
      <c r="P8" s="1">
        <f t="shared" si="2"/>
        <v>0.20833333333575865</v>
      </c>
      <c r="Q8" s="1">
        <f t="shared" si="3"/>
        <v>5.0000000000582077</v>
      </c>
      <c r="R8" s="1">
        <f t="shared" si="4"/>
        <v>7.6388888846850023E-3</v>
      </c>
    </row>
    <row r="9" spans="1:20" x14ac:dyDescent="0.35">
      <c r="A9" s="1">
        <v>6644</v>
      </c>
      <c r="B9" s="1">
        <v>174353</v>
      </c>
      <c r="C9" s="1">
        <v>32527</v>
      </c>
      <c r="D9" s="1">
        <v>12</v>
      </c>
      <c r="E9" s="1">
        <v>2</v>
      </c>
      <c r="F9" s="1">
        <v>1026</v>
      </c>
      <c r="G9" s="1">
        <v>393</v>
      </c>
      <c r="H9" s="2">
        <v>41536.21875</v>
      </c>
      <c r="I9" s="2">
        <v>41536.24944</v>
      </c>
      <c r="J9" s="1">
        <v>0</v>
      </c>
      <c r="K9" s="1">
        <v>0</v>
      </c>
      <c r="L9" s="2">
        <v>41536.211111111108</v>
      </c>
      <c r="M9" s="1">
        <v>0</v>
      </c>
      <c r="N9" s="1">
        <f t="shared" si="0"/>
        <v>4</v>
      </c>
      <c r="O9" s="1">
        <f t="shared" si="1"/>
        <v>5</v>
      </c>
      <c r="P9" s="1">
        <f t="shared" si="2"/>
        <v>3.0689999999594875E-2</v>
      </c>
      <c r="Q9" s="1">
        <f t="shared" si="3"/>
        <v>0.73655999999027699</v>
      </c>
      <c r="R9" s="1">
        <f t="shared" si="4"/>
        <v>7.6388888919609599E-3</v>
      </c>
    </row>
    <row r="10" spans="1:20" x14ac:dyDescent="0.35">
      <c r="A10" s="1">
        <v>7250</v>
      </c>
      <c r="B10" s="1">
        <v>166298</v>
      </c>
      <c r="C10" s="1">
        <v>21284</v>
      </c>
      <c r="D10" s="1">
        <v>12</v>
      </c>
      <c r="E10" s="1">
        <v>2</v>
      </c>
      <c r="F10" s="1">
        <v>393</v>
      </c>
      <c r="G10" s="1">
        <v>137</v>
      </c>
      <c r="H10" s="2">
        <v>41497.84375</v>
      </c>
      <c r="I10" s="2">
        <v>41497.989699999998</v>
      </c>
      <c r="J10" s="1">
        <v>0</v>
      </c>
      <c r="K10" s="1">
        <v>0</v>
      </c>
      <c r="L10" s="2">
        <v>41497.834722222222</v>
      </c>
      <c r="M10" s="1">
        <v>0</v>
      </c>
      <c r="N10" s="1">
        <f t="shared" si="0"/>
        <v>7</v>
      </c>
      <c r="O10" s="1">
        <f t="shared" si="1"/>
        <v>20</v>
      </c>
      <c r="P10" s="1">
        <f t="shared" si="2"/>
        <v>0.14594999999826541</v>
      </c>
      <c r="Q10" s="1">
        <f t="shared" si="3"/>
        <v>3.5027999999583699</v>
      </c>
      <c r="R10" s="1">
        <f t="shared" si="4"/>
        <v>9.0277777781011537E-3</v>
      </c>
    </row>
    <row r="11" spans="1:20" x14ac:dyDescent="0.35">
      <c r="A11" s="1">
        <v>7326</v>
      </c>
      <c r="B11" s="1">
        <v>178643</v>
      </c>
      <c r="C11" s="1">
        <v>34972</v>
      </c>
      <c r="D11" s="1">
        <v>12</v>
      </c>
      <c r="E11" s="1">
        <v>2</v>
      </c>
      <c r="F11" s="1">
        <v>1041</v>
      </c>
      <c r="G11" s="1">
        <v>949</v>
      </c>
      <c r="H11" s="2">
        <v>41559.40625</v>
      </c>
      <c r="I11" s="2">
        <v>41559.445050000002</v>
      </c>
      <c r="J11" s="1">
        <v>0</v>
      </c>
      <c r="K11" s="1">
        <v>0</v>
      </c>
      <c r="L11" s="2">
        <v>41559.397222222222</v>
      </c>
      <c r="M11" s="1">
        <v>0</v>
      </c>
      <c r="N11" s="1">
        <f t="shared" si="0"/>
        <v>6</v>
      </c>
      <c r="O11" s="1">
        <f t="shared" si="1"/>
        <v>9</v>
      </c>
      <c r="P11" s="1">
        <f t="shared" si="2"/>
        <v>3.8800000002083834E-2</v>
      </c>
      <c r="Q11" s="1">
        <f t="shared" si="3"/>
        <v>0.93120000005001202</v>
      </c>
      <c r="R11" s="1">
        <f t="shared" si="4"/>
        <v>9.0277777781011537E-3</v>
      </c>
    </row>
    <row r="12" spans="1:20" x14ac:dyDescent="0.35">
      <c r="A12" s="1">
        <v>7517</v>
      </c>
      <c r="B12" s="1">
        <v>181326</v>
      </c>
      <c r="C12" s="1">
        <v>43755</v>
      </c>
      <c r="D12" s="1">
        <v>28</v>
      </c>
      <c r="E12" s="1">
        <v>2</v>
      </c>
      <c r="F12" s="1">
        <v>393</v>
      </c>
      <c r="G12" s="1">
        <v>1165</v>
      </c>
      <c r="H12" s="2">
        <v>41574.53125</v>
      </c>
      <c r="I12" s="2">
        <v>41574.576079999999</v>
      </c>
      <c r="J12" s="1">
        <v>0</v>
      </c>
      <c r="K12" s="1">
        <v>0</v>
      </c>
      <c r="L12" s="2">
        <v>41574.521527777775</v>
      </c>
      <c r="M12" s="1">
        <v>0</v>
      </c>
      <c r="N12" s="1">
        <f t="shared" si="0"/>
        <v>7</v>
      </c>
      <c r="O12" s="1">
        <f t="shared" si="1"/>
        <v>12</v>
      </c>
      <c r="P12" s="1">
        <f t="shared" si="2"/>
        <v>4.4829999998910353E-2</v>
      </c>
      <c r="Q12" s="1">
        <f t="shared" si="3"/>
        <v>1.0759199999738485</v>
      </c>
      <c r="R12" s="1">
        <f t="shared" si="4"/>
        <v>9.7222222248092294E-3</v>
      </c>
      <c r="T12" s="3"/>
    </row>
    <row r="13" spans="1:20" x14ac:dyDescent="0.35">
      <c r="A13" s="1">
        <v>5736</v>
      </c>
      <c r="B13" s="1">
        <v>180666</v>
      </c>
      <c r="C13" s="1">
        <v>45986</v>
      </c>
      <c r="D13" s="1">
        <v>12</v>
      </c>
      <c r="E13" s="1">
        <v>2</v>
      </c>
      <c r="F13" s="1">
        <v>691</v>
      </c>
      <c r="G13" s="1">
        <v>590</v>
      </c>
      <c r="H13" s="2">
        <v>41570.8125</v>
      </c>
      <c r="I13" s="2">
        <v>41570.858670000001</v>
      </c>
      <c r="J13" s="1">
        <v>0</v>
      </c>
      <c r="K13" s="1">
        <v>0</v>
      </c>
      <c r="L13" s="2">
        <v>41570.801388888889</v>
      </c>
      <c r="M13" s="1">
        <v>0</v>
      </c>
      <c r="N13" s="1">
        <f t="shared" si="0"/>
        <v>3</v>
      </c>
      <c r="O13" s="1">
        <f t="shared" si="1"/>
        <v>19</v>
      </c>
      <c r="P13" s="1">
        <f t="shared" si="2"/>
        <v>4.6170000001438893E-2</v>
      </c>
      <c r="Q13" s="1">
        <f t="shared" si="3"/>
        <v>1.1080800000345334</v>
      </c>
      <c r="R13" s="1">
        <f t="shared" si="4"/>
        <v>1.1111111110949423E-2</v>
      </c>
      <c r="T13" s="3"/>
    </row>
    <row r="14" spans="1:20" x14ac:dyDescent="0.35">
      <c r="A14" s="1">
        <v>7328</v>
      </c>
      <c r="B14" s="1">
        <v>162821</v>
      </c>
      <c r="C14" s="1">
        <v>37646</v>
      </c>
      <c r="D14" s="1">
        <v>12</v>
      </c>
      <c r="E14" s="1">
        <v>2</v>
      </c>
      <c r="F14" s="1">
        <v>1224</v>
      </c>
      <c r="G14" s="1">
        <v>502</v>
      </c>
      <c r="H14" s="2">
        <v>41481.65625</v>
      </c>
      <c r="I14" s="2">
        <v>41481.700299999997</v>
      </c>
      <c r="J14" s="1">
        <v>0</v>
      </c>
      <c r="K14" s="1">
        <v>0</v>
      </c>
      <c r="L14" s="2">
        <v>41481.643750000003</v>
      </c>
      <c r="M14" s="1">
        <v>0</v>
      </c>
      <c r="N14" s="1">
        <f t="shared" si="0"/>
        <v>5</v>
      </c>
      <c r="O14" s="1">
        <f t="shared" si="1"/>
        <v>15</v>
      </c>
      <c r="P14" s="1">
        <f t="shared" si="2"/>
        <v>4.4049999996786937E-2</v>
      </c>
      <c r="Q14" s="1">
        <f t="shared" si="3"/>
        <v>1.0571999999228865</v>
      </c>
      <c r="R14" s="1">
        <f t="shared" si="4"/>
        <v>1.2499999997089617E-2</v>
      </c>
      <c r="T14" s="3"/>
    </row>
    <row r="15" spans="1:20" x14ac:dyDescent="0.35">
      <c r="A15" s="1">
        <v>7046</v>
      </c>
      <c r="B15" s="1">
        <v>175381</v>
      </c>
      <c r="C15" s="1">
        <v>29382</v>
      </c>
      <c r="D15" s="1">
        <v>12</v>
      </c>
      <c r="E15" s="1">
        <v>3</v>
      </c>
      <c r="F15" s="1">
        <v>1038</v>
      </c>
      <c r="G15" s="1" t="s">
        <v>12</v>
      </c>
      <c r="H15" s="2">
        <v>41542.635416666664</v>
      </c>
      <c r="I15" s="2">
        <v>41542.84375</v>
      </c>
      <c r="J15" s="1">
        <v>0</v>
      </c>
      <c r="K15" s="1">
        <v>0</v>
      </c>
      <c r="L15" s="2">
        <v>41542.621527777781</v>
      </c>
      <c r="M15" s="1">
        <v>0</v>
      </c>
      <c r="N15" s="1">
        <f t="shared" si="0"/>
        <v>3</v>
      </c>
      <c r="O15" s="1">
        <f t="shared" si="1"/>
        <v>15</v>
      </c>
      <c r="P15" s="1">
        <f t="shared" si="2"/>
        <v>0.20833333333575865</v>
      </c>
      <c r="Q15" s="1">
        <f t="shared" si="3"/>
        <v>5.0000000000582077</v>
      </c>
      <c r="R15" s="1">
        <f t="shared" si="4"/>
        <v>1.3888888883229811E-2</v>
      </c>
      <c r="T15" s="3"/>
    </row>
    <row r="16" spans="1:20" x14ac:dyDescent="0.35">
      <c r="A16" s="1">
        <v>6367</v>
      </c>
      <c r="B16" s="1">
        <v>168856</v>
      </c>
      <c r="C16" s="1">
        <v>40478</v>
      </c>
      <c r="D16" s="1">
        <v>12</v>
      </c>
      <c r="E16" s="1">
        <v>2</v>
      </c>
      <c r="F16" s="1">
        <v>484</v>
      </c>
      <c r="G16" s="1">
        <v>393</v>
      </c>
      <c r="H16" s="2">
        <v>41509.6875</v>
      </c>
      <c r="I16" s="2">
        <v>41509.774709999998</v>
      </c>
      <c r="J16" s="1">
        <v>0</v>
      </c>
      <c r="K16" s="1">
        <v>0</v>
      </c>
      <c r="L16" s="2">
        <v>41509.67291666667</v>
      </c>
      <c r="M16" s="1">
        <v>0</v>
      </c>
      <c r="N16" s="1">
        <f t="shared" si="0"/>
        <v>5</v>
      </c>
      <c r="O16" s="1">
        <f t="shared" si="1"/>
        <v>16</v>
      </c>
      <c r="P16" s="1">
        <f t="shared" si="2"/>
        <v>8.7209999997867271E-2</v>
      </c>
      <c r="Q16" s="1">
        <f t="shared" si="3"/>
        <v>2.0930399999488145</v>
      </c>
      <c r="R16" s="1">
        <f t="shared" si="4"/>
        <v>1.4583333329937886E-2</v>
      </c>
    </row>
    <row r="17" spans="1:18" x14ac:dyDescent="0.35">
      <c r="A17" s="1">
        <v>7554</v>
      </c>
      <c r="B17" s="1">
        <v>172276</v>
      </c>
      <c r="C17" s="1">
        <v>42012</v>
      </c>
      <c r="D17" s="1">
        <v>28</v>
      </c>
      <c r="E17" s="1">
        <v>2</v>
      </c>
      <c r="F17" s="1">
        <v>1239</v>
      </c>
      <c r="G17" s="1">
        <v>1301</v>
      </c>
      <c r="H17" s="2">
        <v>41524.96875</v>
      </c>
      <c r="I17" s="2">
        <v>41524.99424</v>
      </c>
      <c r="J17" s="1">
        <v>0</v>
      </c>
      <c r="K17" s="1">
        <v>0</v>
      </c>
      <c r="L17" s="2">
        <v>41524.95416666667</v>
      </c>
      <c r="M17" s="1">
        <v>0</v>
      </c>
      <c r="N17" s="1">
        <f t="shared" si="0"/>
        <v>6</v>
      </c>
      <c r="O17" s="1">
        <f t="shared" si="1"/>
        <v>23</v>
      </c>
      <c r="P17" s="1">
        <f t="shared" si="2"/>
        <v>2.5489999999990687E-2</v>
      </c>
      <c r="Q17" s="1">
        <f t="shared" si="3"/>
        <v>0.61175999999977648</v>
      </c>
      <c r="R17" s="1">
        <f t="shared" si="4"/>
        <v>1.4583333329937886E-2</v>
      </c>
    </row>
    <row r="18" spans="1:18" x14ac:dyDescent="0.35">
      <c r="A18" s="1">
        <v>5791</v>
      </c>
      <c r="B18" s="1">
        <v>172868</v>
      </c>
      <c r="C18" s="1">
        <v>42340</v>
      </c>
      <c r="D18" s="1">
        <v>12</v>
      </c>
      <c r="E18" s="1">
        <v>2</v>
      </c>
      <c r="F18" s="1">
        <v>571</v>
      </c>
      <c r="G18" s="1">
        <v>793</v>
      </c>
      <c r="H18" s="2">
        <v>41528.645833333336</v>
      </c>
      <c r="I18" s="2">
        <v>41528.691030000002</v>
      </c>
      <c r="J18" s="1">
        <v>0</v>
      </c>
      <c r="K18" s="1">
        <v>0</v>
      </c>
      <c r="L18" s="2">
        <v>41528.631249999999</v>
      </c>
      <c r="M18" s="1">
        <v>0</v>
      </c>
      <c r="N18" s="1">
        <f t="shared" si="0"/>
        <v>3</v>
      </c>
      <c r="O18" s="1">
        <f t="shared" si="1"/>
        <v>15</v>
      </c>
      <c r="P18" s="1">
        <f t="shared" si="2"/>
        <v>4.5196666666015517E-2</v>
      </c>
      <c r="Q18" s="1">
        <f t="shared" si="3"/>
        <v>1.0847199999843724</v>
      </c>
      <c r="R18" s="1">
        <f t="shared" si="4"/>
        <v>1.4583333337213844E-2</v>
      </c>
    </row>
    <row r="19" spans="1:18" x14ac:dyDescent="0.35">
      <c r="A19" s="1">
        <v>6818</v>
      </c>
      <c r="B19" s="1">
        <v>176851</v>
      </c>
      <c r="C19" s="1">
        <v>44130</v>
      </c>
      <c r="D19" s="1">
        <v>12</v>
      </c>
      <c r="E19" s="1">
        <v>3</v>
      </c>
      <c r="F19" s="1">
        <v>1096</v>
      </c>
      <c r="G19" s="1" t="s">
        <v>12</v>
      </c>
      <c r="H19" s="2">
        <v>41549.770833333336</v>
      </c>
      <c r="I19" s="2">
        <v>41549.850050000001</v>
      </c>
      <c r="J19" s="1">
        <v>0</v>
      </c>
      <c r="K19" s="1">
        <v>0</v>
      </c>
      <c r="L19" s="2">
        <v>41549.756249999999</v>
      </c>
      <c r="M19" s="1">
        <v>0</v>
      </c>
      <c r="N19" s="1">
        <f t="shared" si="0"/>
        <v>3</v>
      </c>
      <c r="O19" s="1">
        <f t="shared" si="1"/>
        <v>18</v>
      </c>
      <c r="P19" s="1">
        <f t="shared" si="2"/>
        <v>7.9216666665161029E-2</v>
      </c>
      <c r="Q19" s="1">
        <f t="shared" si="3"/>
        <v>1.9011999999638647</v>
      </c>
      <c r="R19" s="1">
        <f t="shared" si="4"/>
        <v>1.4583333337213844E-2</v>
      </c>
    </row>
    <row r="20" spans="1:18" x14ac:dyDescent="0.35">
      <c r="A20" s="1">
        <v>5515</v>
      </c>
      <c r="B20" s="1">
        <v>162237</v>
      </c>
      <c r="C20" s="1">
        <v>37329</v>
      </c>
      <c r="D20" s="1">
        <v>12</v>
      </c>
      <c r="E20" s="1">
        <v>2</v>
      </c>
      <c r="F20" s="1">
        <v>1339</v>
      </c>
      <c r="G20" s="1">
        <v>1399</v>
      </c>
      <c r="H20" s="2">
        <v>41478.572916666664</v>
      </c>
      <c r="I20" s="2">
        <v>41478.593379999998</v>
      </c>
      <c r="J20" s="1">
        <v>0</v>
      </c>
      <c r="K20" s="1">
        <v>0</v>
      </c>
      <c r="L20" s="2">
        <v>41478.557638888888</v>
      </c>
      <c r="M20" s="1">
        <v>0</v>
      </c>
      <c r="N20" s="1">
        <f t="shared" si="0"/>
        <v>2</v>
      </c>
      <c r="O20" s="1">
        <f t="shared" si="1"/>
        <v>13</v>
      </c>
      <c r="P20" s="1">
        <f t="shared" si="2"/>
        <v>2.0463333334191702E-2</v>
      </c>
      <c r="Q20" s="1">
        <f t="shared" si="3"/>
        <v>0.49112000002060086</v>
      </c>
      <c r="R20" s="1">
        <f t="shared" si="4"/>
        <v>1.5277777776645962E-2</v>
      </c>
    </row>
    <row r="21" spans="1:18" x14ac:dyDescent="0.35">
      <c r="A21" s="1">
        <v>5711</v>
      </c>
      <c r="B21" s="1">
        <v>170418</v>
      </c>
      <c r="C21" s="1">
        <v>41113</v>
      </c>
      <c r="D21" s="1">
        <v>12</v>
      </c>
      <c r="E21" s="1">
        <v>2</v>
      </c>
      <c r="F21" s="1">
        <v>1049</v>
      </c>
      <c r="G21" s="1">
        <v>1286</v>
      </c>
      <c r="H21" s="2">
        <v>41517.354166666664</v>
      </c>
      <c r="I21" s="2">
        <v>41517.39718</v>
      </c>
      <c r="J21" s="1">
        <v>0</v>
      </c>
      <c r="K21" s="1">
        <v>0</v>
      </c>
      <c r="L21" s="2">
        <v>41517.338888888888</v>
      </c>
      <c r="M21" s="1">
        <v>0</v>
      </c>
      <c r="N21" s="1">
        <f t="shared" si="0"/>
        <v>6</v>
      </c>
      <c r="O21" s="1">
        <f t="shared" si="1"/>
        <v>8</v>
      </c>
      <c r="P21" s="1">
        <f t="shared" si="2"/>
        <v>4.301333333569346E-2</v>
      </c>
      <c r="Q21" s="1">
        <f t="shared" si="3"/>
        <v>1.032320000056643</v>
      </c>
      <c r="R21" s="1">
        <f t="shared" si="4"/>
        <v>1.5277777776645962E-2</v>
      </c>
    </row>
    <row r="22" spans="1:18" x14ac:dyDescent="0.35">
      <c r="A22" s="1">
        <v>6851</v>
      </c>
      <c r="B22" s="1">
        <v>170825</v>
      </c>
      <c r="C22" s="1">
        <v>41248</v>
      </c>
      <c r="D22" s="1">
        <v>12</v>
      </c>
      <c r="E22" s="1">
        <v>2</v>
      </c>
      <c r="F22" s="1">
        <v>590</v>
      </c>
      <c r="G22" s="1">
        <v>1017</v>
      </c>
      <c r="H22" s="2">
        <v>41518.697916666664</v>
      </c>
      <c r="I22" s="2">
        <v>41518.727039999998</v>
      </c>
      <c r="J22" s="1">
        <v>0</v>
      </c>
      <c r="K22" s="1">
        <v>0</v>
      </c>
      <c r="L22" s="2">
        <v>41518.682638888888</v>
      </c>
      <c r="M22" s="1">
        <v>0</v>
      </c>
      <c r="N22" s="1">
        <f t="shared" si="0"/>
        <v>7</v>
      </c>
      <c r="O22" s="1">
        <f t="shared" si="1"/>
        <v>16</v>
      </c>
      <c r="P22" s="1">
        <f t="shared" si="2"/>
        <v>2.912333333370043E-2</v>
      </c>
      <c r="Q22" s="1">
        <f t="shared" si="3"/>
        <v>0.69896000000881031</v>
      </c>
      <c r="R22" s="1">
        <f t="shared" si="4"/>
        <v>1.5277777776645962E-2</v>
      </c>
    </row>
    <row r="23" spans="1:18" x14ac:dyDescent="0.35">
      <c r="A23" s="1">
        <v>7727</v>
      </c>
      <c r="B23" s="1">
        <v>162965</v>
      </c>
      <c r="C23" s="1">
        <v>37720</v>
      </c>
      <c r="D23" s="1">
        <v>12</v>
      </c>
      <c r="E23" s="1">
        <v>2</v>
      </c>
      <c r="F23" s="1">
        <v>1281</v>
      </c>
      <c r="G23" s="1">
        <v>296</v>
      </c>
      <c r="H23" s="2">
        <v>41482.541666666664</v>
      </c>
      <c r="I23" s="2">
        <v>41482.569490000002</v>
      </c>
      <c r="J23" s="1">
        <v>0</v>
      </c>
      <c r="K23" s="1">
        <v>0</v>
      </c>
      <c r="L23" s="2">
        <v>41482.525000000001</v>
      </c>
      <c r="M23" s="1">
        <v>0</v>
      </c>
      <c r="N23" s="1">
        <f t="shared" si="0"/>
        <v>6</v>
      </c>
      <c r="O23" s="1">
        <f t="shared" si="1"/>
        <v>13</v>
      </c>
      <c r="P23" s="1">
        <f t="shared" si="2"/>
        <v>2.7823333337437361E-2</v>
      </c>
      <c r="Q23" s="1">
        <f t="shared" si="3"/>
        <v>0.66776000009849668</v>
      </c>
      <c r="R23" s="1">
        <f t="shared" si="4"/>
        <v>1.6666666662786156E-2</v>
      </c>
    </row>
    <row r="24" spans="1:18" x14ac:dyDescent="0.35">
      <c r="A24" s="1">
        <v>5364</v>
      </c>
      <c r="B24" s="1">
        <v>162072</v>
      </c>
      <c r="C24" s="1">
        <v>34530</v>
      </c>
      <c r="D24" s="1">
        <v>12</v>
      </c>
      <c r="E24" s="1">
        <v>3</v>
      </c>
      <c r="F24" s="1">
        <v>1017</v>
      </c>
      <c r="G24" s="1" t="s">
        <v>12</v>
      </c>
      <c r="H24" s="2">
        <v>41477.645833333336</v>
      </c>
      <c r="I24" s="2">
        <v>41477.759209999997</v>
      </c>
      <c r="J24" s="1">
        <v>0</v>
      </c>
      <c r="K24" s="1">
        <v>0</v>
      </c>
      <c r="L24" s="2">
        <v>41477.629166666666</v>
      </c>
      <c r="M24" s="1">
        <v>0</v>
      </c>
      <c r="N24" s="1">
        <f t="shared" si="0"/>
        <v>1</v>
      </c>
      <c r="O24" s="1">
        <f t="shared" si="1"/>
        <v>15</v>
      </c>
      <c r="P24" s="1">
        <f t="shared" si="2"/>
        <v>0.11337666666076984</v>
      </c>
      <c r="Q24" s="1">
        <f t="shared" si="3"/>
        <v>2.7210399998584762</v>
      </c>
      <c r="R24" s="1">
        <f t="shared" si="4"/>
        <v>1.6666666670062114E-2</v>
      </c>
    </row>
    <row r="25" spans="1:18" x14ac:dyDescent="0.35">
      <c r="A25" s="1">
        <v>7137</v>
      </c>
      <c r="B25" s="1">
        <v>179968</v>
      </c>
      <c r="C25" s="1">
        <v>45656</v>
      </c>
      <c r="D25" s="1">
        <v>12</v>
      </c>
      <c r="E25" s="1">
        <v>2</v>
      </c>
      <c r="F25" s="1">
        <v>590</v>
      </c>
      <c r="G25" s="1">
        <v>1100</v>
      </c>
      <c r="H25" s="2">
        <v>41566.6875</v>
      </c>
      <c r="I25" s="2">
        <v>41566.714999999997</v>
      </c>
      <c r="J25" s="1">
        <v>0</v>
      </c>
      <c r="K25" s="1">
        <v>0</v>
      </c>
      <c r="L25" s="2">
        <v>41566.670138888891</v>
      </c>
      <c r="M25" s="1">
        <v>0</v>
      </c>
      <c r="N25" s="1">
        <f t="shared" si="0"/>
        <v>6</v>
      </c>
      <c r="O25" s="1">
        <f t="shared" si="1"/>
        <v>16</v>
      </c>
      <c r="P25" s="1">
        <f t="shared" si="2"/>
        <v>2.749999999650754E-2</v>
      </c>
      <c r="Q25" s="1">
        <f t="shared" si="3"/>
        <v>0.65999999991618097</v>
      </c>
      <c r="R25" s="1">
        <f t="shared" si="4"/>
        <v>1.7361111109494232E-2</v>
      </c>
    </row>
    <row r="26" spans="1:18" x14ac:dyDescent="0.35">
      <c r="A26" s="1">
        <v>5830</v>
      </c>
      <c r="B26" s="1">
        <v>164207</v>
      </c>
      <c r="C26" s="1">
        <v>38197</v>
      </c>
      <c r="D26" s="1">
        <v>12</v>
      </c>
      <c r="E26" s="1">
        <v>2</v>
      </c>
      <c r="F26" s="1">
        <v>1078</v>
      </c>
      <c r="G26" s="1">
        <v>571</v>
      </c>
      <c r="H26" s="2">
        <v>41488.395833333336</v>
      </c>
      <c r="I26" s="2">
        <v>41488.449139999997</v>
      </c>
      <c r="J26" s="1">
        <v>0</v>
      </c>
      <c r="K26" s="1">
        <v>0</v>
      </c>
      <c r="L26" s="2">
        <v>41488.378472222219</v>
      </c>
      <c r="M26" s="1">
        <v>0</v>
      </c>
      <c r="N26" s="1">
        <f t="shared" si="0"/>
        <v>5</v>
      </c>
      <c r="O26" s="1">
        <f t="shared" si="1"/>
        <v>9</v>
      </c>
      <c r="P26" s="1">
        <f t="shared" si="2"/>
        <v>5.3306666661228519E-2</v>
      </c>
      <c r="Q26" s="1">
        <f t="shared" si="3"/>
        <v>1.2793599998694845</v>
      </c>
      <c r="R26" s="1">
        <f t="shared" si="4"/>
        <v>1.7361111116770189E-2</v>
      </c>
    </row>
    <row r="27" spans="1:18" x14ac:dyDescent="0.35">
      <c r="A27" s="1">
        <v>7230</v>
      </c>
      <c r="B27" s="1">
        <v>181050</v>
      </c>
      <c r="C27" s="1">
        <v>38897</v>
      </c>
      <c r="D27" s="1">
        <v>90</v>
      </c>
      <c r="E27" s="1">
        <v>2</v>
      </c>
      <c r="F27" s="1">
        <v>269</v>
      </c>
      <c r="G27" s="1">
        <v>1384</v>
      </c>
      <c r="H27" s="2">
        <v>41572.875</v>
      </c>
      <c r="I27" s="2">
        <v>41573.216639999999</v>
      </c>
      <c r="J27" s="1">
        <v>0</v>
      </c>
      <c r="K27" s="1">
        <v>0</v>
      </c>
      <c r="L27" s="2">
        <v>41572.856944444444</v>
      </c>
      <c r="M27" s="1">
        <v>0</v>
      </c>
      <c r="N27" s="1">
        <f t="shared" si="0"/>
        <v>5</v>
      </c>
      <c r="O27" s="1">
        <f t="shared" si="1"/>
        <v>21</v>
      </c>
      <c r="P27" s="1">
        <f t="shared" si="2"/>
        <v>0.3416399999987334</v>
      </c>
      <c r="Q27" s="1">
        <f t="shared" si="3"/>
        <v>8.1993599999696016</v>
      </c>
      <c r="R27" s="1">
        <f t="shared" si="4"/>
        <v>1.8055555556202307E-2</v>
      </c>
    </row>
    <row r="28" spans="1:18" x14ac:dyDescent="0.35">
      <c r="A28" s="1">
        <v>5624</v>
      </c>
      <c r="B28" s="1">
        <v>168216</v>
      </c>
      <c r="C28" s="1">
        <v>40170</v>
      </c>
      <c r="D28" s="1">
        <v>12</v>
      </c>
      <c r="E28" s="1">
        <v>2</v>
      </c>
      <c r="F28" s="1">
        <v>58</v>
      </c>
      <c r="G28" s="1">
        <v>1068</v>
      </c>
      <c r="H28" s="2">
        <v>41506.5625</v>
      </c>
      <c r="I28" s="2">
        <v>41506.621310000002</v>
      </c>
      <c r="J28" s="1">
        <v>0</v>
      </c>
      <c r="K28" s="1">
        <v>0</v>
      </c>
      <c r="L28" s="2">
        <v>41506.543749999997</v>
      </c>
      <c r="M28" s="1">
        <v>0</v>
      </c>
      <c r="N28" s="1">
        <f t="shared" si="0"/>
        <v>2</v>
      </c>
      <c r="O28" s="1">
        <f t="shared" si="1"/>
        <v>13</v>
      </c>
      <c r="P28" s="1">
        <f t="shared" si="2"/>
        <v>5.881000000226777E-2</v>
      </c>
      <c r="Q28" s="1">
        <f t="shared" si="3"/>
        <v>1.4114400000544265</v>
      </c>
      <c r="R28" s="1">
        <f t="shared" si="4"/>
        <v>1.8750000002910383E-2</v>
      </c>
    </row>
    <row r="29" spans="1:18" x14ac:dyDescent="0.35">
      <c r="A29" s="1">
        <v>7997</v>
      </c>
      <c r="B29" s="1">
        <v>180440</v>
      </c>
      <c r="C29" s="1">
        <v>45344</v>
      </c>
      <c r="D29" s="1">
        <v>12</v>
      </c>
      <c r="E29" s="1">
        <v>3</v>
      </c>
      <c r="F29" s="1">
        <v>1096</v>
      </c>
      <c r="G29" s="1" t="s">
        <v>12</v>
      </c>
      <c r="H29" s="2">
        <v>41569.583333333336</v>
      </c>
      <c r="I29" s="2">
        <v>41569.867870000002</v>
      </c>
      <c r="J29" s="1">
        <v>0</v>
      </c>
      <c r="K29" s="1">
        <v>0</v>
      </c>
      <c r="L29" s="2">
        <v>41569.564583333333</v>
      </c>
      <c r="M29" s="1">
        <v>0</v>
      </c>
      <c r="N29" s="1">
        <f t="shared" si="0"/>
        <v>2</v>
      </c>
      <c r="O29" s="1">
        <f t="shared" si="1"/>
        <v>14</v>
      </c>
      <c r="P29" s="1">
        <f t="shared" si="2"/>
        <v>0.28453666666609934</v>
      </c>
      <c r="Q29" s="1">
        <f t="shared" si="3"/>
        <v>6.8288799999863841</v>
      </c>
      <c r="R29" s="1">
        <f t="shared" si="4"/>
        <v>1.8750000002910383E-2</v>
      </c>
    </row>
    <row r="30" spans="1:18" x14ac:dyDescent="0.35">
      <c r="A30" s="1">
        <v>7966</v>
      </c>
      <c r="B30" s="1">
        <v>163620</v>
      </c>
      <c r="C30" s="1">
        <v>27899</v>
      </c>
      <c r="D30" s="1">
        <v>12</v>
      </c>
      <c r="E30" s="1">
        <v>2</v>
      </c>
      <c r="F30" s="1">
        <v>849</v>
      </c>
      <c r="G30" s="1">
        <v>393</v>
      </c>
      <c r="H30" s="2">
        <v>41485.864583333336</v>
      </c>
      <c r="I30" s="2">
        <v>41485.911419999997</v>
      </c>
      <c r="J30" s="1">
        <v>0</v>
      </c>
      <c r="K30" s="1">
        <v>0</v>
      </c>
      <c r="L30" s="2">
        <v>41485.844444444447</v>
      </c>
      <c r="M30" s="1">
        <v>0</v>
      </c>
      <c r="N30" s="1">
        <f t="shared" si="0"/>
        <v>2</v>
      </c>
      <c r="O30" s="1">
        <f t="shared" si="1"/>
        <v>20</v>
      </c>
      <c r="P30" s="1">
        <f t="shared" si="2"/>
        <v>4.683666666096542E-2</v>
      </c>
      <c r="Q30" s="1">
        <f t="shared" si="3"/>
        <v>1.1240799998631701</v>
      </c>
      <c r="R30" s="1">
        <f t="shared" si="4"/>
        <v>2.0138888889050577E-2</v>
      </c>
    </row>
    <row r="31" spans="1:18" x14ac:dyDescent="0.35">
      <c r="A31" s="1">
        <v>6923</v>
      </c>
      <c r="B31" s="1">
        <v>184736</v>
      </c>
      <c r="C31" s="1">
        <v>47613</v>
      </c>
      <c r="D31" s="1">
        <v>65</v>
      </c>
      <c r="E31" s="1">
        <v>2</v>
      </c>
      <c r="F31" s="1">
        <v>97</v>
      </c>
      <c r="G31" s="1">
        <v>1304</v>
      </c>
      <c r="H31" s="2">
        <v>41593.791666666664</v>
      </c>
      <c r="I31" s="2">
        <v>41593.841260000001</v>
      </c>
      <c r="J31" s="1">
        <v>0</v>
      </c>
      <c r="K31" s="1">
        <v>0</v>
      </c>
      <c r="L31" s="2">
        <v>41593.770833333336</v>
      </c>
      <c r="M31" s="1">
        <v>0</v>
      </c>
      <c r="N31" s="1">
        <f t="shared" si="0"/>
        <v>5</v>
      </c>
      <c r="O31" s="1">
        <f t="shared" si="1"/>
        <v>19</v>
      </c>
      <c r="P31" s="1">
        <f t="shared" si="2"/>
        <v>4.9593333336815704E-2</v>
      </c>
      <c r="Q31" s="1">
        <f t="shared" si="3"/>
        <v>1.1902400000835769</v>
      </c>
      <c r="R31" s="1">
        <f t="shared" si="4"/>
        <v>2.0833333328482695E-2</v>
      </c>
    </row>
    <row r="32" spans="1:18" x14ac:dyDescent="0.35">
      <c r="A32" s="1">
        <v>6774</v>
      </c>
      <c r="B32" s="1">
        <v>162085</v>
      </c>
      <c r="C32" s="1">
        <v>37310</v>
      </c>
      <c r="D32" s="1">
        <v>28</v>
      </c>
      <c r="E32" s="1">
        <v>2</v>
      </c>
      <c r="F32" s="1">
        <v>171</v>
      </c>
      <c r="G32" s="1">
        <v>1049</v>
      </c>
      <c r="H32" s="2">
        <v>41477.708333333336</v>
      </c>
      <c r="I32" s="2">
        <v>41477.760730000002</v>
      </c>
      <c r="J32" s="1">
        <v>0</v>
      </c>
      <c r="K32" s="1">
        <v>0</v>
      </c>
      <c r="L32" s="2">
        <v>41477.6875</v>
      </c>
      <c r="M32" s="1">
        <v>0</v>
      </c>
      <c r="N32" s="1">
        <f t="shared" si="0"/>
        <v>1</v>
      </c>
      <c r="O32" s="1">
        <f t="shared" si="1"/>
        <v>17</v>
      </c>
      <c r="P32" s="1">
        <f t="shared" si="2"/>
        <v>5.2396666666027158E-2</v>
      </c>
      <c r="Q32" s="1">
        <f t="shared" si="3"/>
        <v>1.2575199999846518</v>
      </c>
      <c r="R32" s="1">
        <f t="shared" si="4"/>
        <v>2.0833333335758653E-2</v>
      </c>
    </row>
    <row r="33" spans="1:18" x14ac:dyDescent="0.35">
      <c r="A33" s="1">
        <v>6194</v>
      </c>
      <c r="B33" s="1">
        <v>165311</v>
      </c>
      <c r="C33" s="1">
        <v>930</v>
      </c>
      <c r="D33" s="1">
        <v>12</v>
      </c>
      <c r="E33" s="1">
        <v>2</v>
      </c>
      <c r="F33" s="1">
        <v>1068</v>
      </c>
      <c r="G33" s="1">
        <v>455</v>
      </c>
      <c r="H33" s="2">
        <v>41493.520833333336</v>
      </c>
      <c r="I33" s="2">
        <v>41493.569130000003</v>
      </c>
      <c r="J33" s="1">
        <v>0</v>
      </c>
      <c r="K33" s="1">
        <v>0</v>
      </c>
      <c r="L33" s="2">
        <v>41493.5</v>
      </c>
      <c r="M33" s="1">
        <v>0</v>
      </c>
      <c r="N33" s="1">
        <f t="shared" si="0"/>
        <v>3</v>
      </c>
      <c r="O33" s="1">
        <f t="shared" si="1"/>
        <v>12</v>
      </c>
      <c r="P33" s="1">
        <f t="shared" si="2"/>
        <v>4.8296666667738464E-2</v>
      </c>
      <c r="Q33" s="1">
        <f t="shared" si="3"/>
        <v>1.1591200000257231</v>
      </c>
      <c r="R33" s="1">
        <f t="shared" si="4"/>
        <v>2.0833333335758653E-2</v>
      </c>
    </row>
    <row r="34" spans="1:18" x14ac:dyDescent="0.35">
      <c r="A34" s="1">
        <v>7501</v>
      </c>
      <c r="B34" s="1">
        <v>165537</v>
      </c>
      <c r="C34" s="1">
        <v>34530</v>
      </c>
      <c r="D34" s="1">
        <v>12</v>
      </c>
      <c r="E34" s="1">
        <v>3</v>
      </c>
      <c r="F34" s="1">
        <v>1017</v>
      </c>
      <c r="G34" s="1" t="s">
        <v>12</v>
      </c>
      <c r="H34" s="2">
        <v>41494.520833333336</v>
      </c>
      <c r="I34" s="2">
        <v>41494.648699999998</v>
      </c>
      <c r="J34" s="1">
        <v>0</v>
      </c>
      <c r="K34" s="1">
        <v>0</v>
      </c>
      <c r="L34" s="2">
        <v>41494.5</v>
      </c>
      <c r="M34" s="1">
        <v>0</v>
      </c>
      <c r="N34" s="1">
        <f t="shared" si="0"/>
        <v>4</v>
      </c>
      <c r="O34" s="1">
        <f t="shared" si="1"/>
        <v>12</v>
      </c>
      <c r="P34" s="1">
        <f t="shared" si="2"/>
        <v>0.12786666666215751</v>
      </c>
      <c r="Q34" s="1">
        <f t="shared" si="3"/>
        <v>3.0687999998917803</v>
      </c>
      <c r="R34" s="1">
        <f t="shared" si="4"/>
        <v>2.0833333335758653E-2</v>
      </c>
    </row>
    <row r="35" spans="1:18" x14ac:dyDescent="0.35">
      <c r="A35" s="1">
        <v>6947</v>
      </c>
      <c r="B35" s="1">
        <v>178127</v>
      </c>
      <c r="C35" s="1">
        <v>44758</v>
      </c>
      <c r="D35" s="1">
        <v>12</v>
      </c>
      <c r="E35" s="1">
        <v>2</v>
      </c>
      <c r="F35" s="1">
        <v>667</v>
      </c>
      <c r="G35" s="1">
        <v>105</v>
      </c>
      <c r="H35" s="2">
        <v>41556.8125</v>
      </c>
      <c r="I35" s="2">
        <v>41556.881600000001</v>
      </c>
      <c r="J35" s="1">
        <v>0</v>
      </c>
      <c r="K35" s="1">
        <v>0</v>
      </c>
      <c r="L35" s="2">
        <v>41556.791666666664</v>
      </c>
      <c r="M35" s="1">
        <v>0</v>
      </c>
      <c r="N35" s="1">
        <f t="shared" si="0"/>
        <v>3</v>
      </c>
      <c r="O35" s="1">
        <f t="shared" si="1"/>
        <v>19</v>
      </c>
      <c r="P35" s="1">
        <f t="shared" si="2"/>
        <v>6.9100000000617001E-2</v>
      </c>
      <c r="Q35" s="1">
        <f t="shared" si="3"/>
        <v>1.658400000014808</v>
      </c>
      <c r="R35" s="1">
        <f t="shared" si="4"/>
        <v>2.0833333335758653E-2</v>
      </c>
    </row>
    <row r="36" spans="1:18" x14ac:dyDescent="0.35">
      <c r="A36" s="1">
        <v>6501</v>
      </c>
      <c r="B36" s="1">
        <v>158537</v>
      </c>
      <c r="C36" s="1">
        <v>868</v>
      </c>
      <c r="D36" s="1">
        <v>12</v>
      </c>
      <c r="E36" s="1">
        <v>2</v>
      </c>
      <c r="F36" s="1">
        <v>115</v>
      </c>
      <c r="G36" s="1">
        <v>1165</v>
      </c>
      <c r="H36" s="2">
        <v>41460.604166666664</v>
      </c>
      <c r="I36" s="2">
        <v>41460.657330000002</v>
      </c>
      <c r="J36" s="1">
        <v>0</v>
      </c>
      <c r="K36" s="1">
        <v>0</v>
      </c>
      <c r="L36" s="2">
        <v>41460.582638888889</v>
      </c>
      <c r="M36" s="1">
        <v>0</v>
      </c>
      <c r="N36" s="1">
        <f t="shared" si="0"/>
        <v>5</v>
      </c>
      <c r="O36" s="1">
        <f t="shared" si="1"/>
        <v>14</v>
      </c>
      <c r="P36" s="1">
        <f t="shared" si="2"/>
        <v>5.3163333337579388E-2</v>
      </c>
      <c r="Q36" s="1">
        <f t="shared" si="3"/>
        <v>1.2759200001019053</v>
      </c>
      <c r="R36" s="1">
        <f t="shared" si="4"/>
        <v>2.1527777775190771E-2</v>
      </c>
    </row>
    <row r="37" spans="1:18" x14ac:dyDescent="0.35">
      <c r="A37" s="1">
        <v>5881</v>
      </c>
      <c r="B37" s="1">
        <v>161081</v>
      </c>
      <c r="C37" s="1">
        <v>36807</v>
      </c>
      <c r="D37" s="1">
        <v>12</v>
      </c>
      <c r="E37" s="1">
        <v>2</v>
      </c>
      <c r="F37" s="1">
        <v>1017</v>
      </c>
      <c r="G37" s="1">
        <v>492</v>
      </c>
      <c r="H37" s="2">
        <v>41472.645833333336</v>
      </c>
      <c r="I37" s="2">
        <v>41472.721389999999</v>
      </c>
      <c r="J37" s="1">
        <v>0</v>
      </c>
      <c r="K37" s="1">
        <v>0</v>
      </c>
      <c r="L37" s="2">
        <v>41472.624305555553</v>
      </c>
      <c r="M37" s="1">
        <v>0</v>
      </c>
      <c r="N37" s="1">
        <f t="shared" si="0"/>
        <v>3</v>
      </c>
      <c r="O37" s="1">
        <f t="shared" si="1"/>
        <v>15</v>
      </c>
      <c r="P37" s="1">
        <f t="shared" si="2"/>
        <v>7.5556666663032956E-2</v>
      </c>
      <c r="Q37" s="1">
        <f t="shared" si="3"/>
        <v>1.813359999912791</v>
      </c>
      <c r="R37" s="1">
        <f t="shared" si="4"/>
        <v>2.1527777782466728E-2</v>
      </c>
    </row>
    <row r="38" spans="1:18" x14ac:dyDescent="0.35">
      <c r="A38" s="1">
        <v>6850</v>
      </c>
      <c r="B38" s="1">
        <v>164760</v>
      </c>
      <c r="C38" s="1">
        <v>36534</v>
      </c>
      <c r="D38" s="1">
        <v>12</v>
      </c>
      <c r="E38" s="1">
        <v>2</v>
      </c>
      <c r="F38" s="1">
        <v>422</v>
      </c>
      <c r="G38" s="1">
        <v>1299</v>
      </c>
      <c r="H38" s="2">
        <v>41490.53125</v>
      </c>
      <c r="I38" s="2">
        <v>41490.570339999998</v>
      </c>
      <c r="J38" s="1">
        <v>0</v>
      </c>
      <c r="K38" s="1">
        <v>0</v>
      </c>
      <c r="L38" s="2">
        <v>41490.509027777778</v>
      </c>
      <c r="M38" s="1">
        <v>0</v>
      </c>
      <c r="N38" s="1">
        <f t="shared" si="0"/>
        <v>7</v>
      </c>
      <c r="O38" s="1">
        <f t="shared" si="1"/>
        <v>12</v>
      </c>
      <c r="P38" s="1">
        <f t="shared" si="2"/>
        <v>3.9089999998395797E-2</v>
      </c>
      <c r="Q38" s="1">
        <f t="shared" si="3"/>
        <v>0.93815999996149912</v>
      </c>
      <c r="R38" s="1">
        <f t="shared" si="4"/>
        <v>2.2222222221898846E-2</v>
      </c>
    </row>
    <row r="39" spans="1:18" x14ac:dyDescent="0.35">
      <c r="A39" s="1">
        <v>6499</v>
      </c>
      <c r="B39" s="1">
        <v>167987</v>
      </c>
      <c r="C39" s="1">
        <v>40043</v>
      </c>
      <c r="D39" s="1">
        <v>12</v>
      </c>
      <c r="E39" s="1">
        <v>2</v>
      </c>
      <c r="F39" s="1">
        <v>1040</v>
      </c>
      <c r="G39" s="1">
        <v>585</v>
      </c>
      <c r="H39" s="2">
        <v>41505.5</v>
      </c>
      <c r="I39" s="2">
        <v>41505.537709999997</v>
      </c>
      <c r="J39" s="1">
        <v>0</v>
      </c>
      <c r="K39" s="1">
        <v>0</v>
      </c>
      <c r="L39" s="2">
        <v>41505.477777777778</v>
      </c>
      <c r="M39" s="1">
        <v>0</v>
      </c>
      <c r="N39" s="1">
        <f t="shared" si="0"/>
        <v>1</v>
      </c>
      <c r="O39" s="1">
        <f t="shared" si="1"/>
        <v>12</v>
      </c>
      <c r="P39" s="1">
        <f t="shared" si="2"/>
        <v>3.7709999996877741E-2</v>
      </c>
      <c r="Q39" s="1">
        <f t="shared" si="3"/>
        <v>0.90503999992506579</v>
      </c>
      <c r="R39" s="1">
        <f t="shared" si="4"/>
        <v>2.2222222221898846E-2</v>
      </c>
    </row>
    <row r="40" spans="1:18" x14ac:dyDescent="0.35">
      <c r="A40" s="1">
        <v>5355</v>
      </c>
      <c r="B40" s="1">
        <v>158520</v>
      </c>
      <c r="C40" s="1">
        <v>35674</v>
      </c>
      <c r="D40" s="1">
        <v>12</v>
      </c>
      <c r="E40" s="1">
        <v>2</v>
      </c>
      <c r="F40" s="1">
        <v>136</v>
      </c>
      <c r="G40" s="1">
        <v>353</v>
      </c>
      <c r="H40" s="2">
        <v>41460.541666666664</v>
      </c>
      <c r="I40" s="2">
        <v>41460.586040000002</v>
      </c>
      <c r="J40" s="1">
        <v>0</v>
      </c>
      <c r="K40" s="1">
        <v>0</v>
      </c>
      <c r="L40" s="2">
        <v>41460.518055555556</v>
      </c>
      <c r="M40" s="1">
        <v>0</v>
      </c>
      <c r="N40" s="1">
        <f t="shared" si="0"/>
        <v>5</v>
      </c>
      <c r="O40" s="1">
        <f t="shared" si="1"/>
        <v>13</v>
      </c>
      <c r="P40" s="1">
        <f t="shared" si="2"/>
        <v>4.4373333337716758E-2</v>
      </c>
      <c r="Q40" s="1">
        <f t="shared" si="3"/>
        <v>1.0649600001052022</v>
      </c>
      <c r="R40" s="1">
        <f t="shared" si="4"/>
        <v>2.361111110803904E-2</v>
      </c>
    </row>
    <row r="41" spans="1:18" x14ac:dyDescent="0.35">
      <c r="A41" s="1">
        <v>7738</v>
      </c>
      <c r="B41" s="1">
        <v>159114</v>
      </c>
      <c r="C41" s="1">
        <v>35876</v>
      </c>
      <c r="D41" s="1">
        <v>89</v>
      </c>
      <c r="E41" s="1">
        <v>3</v>
      </c>
      <c r="F41" s="1">
        <v>1246</v>
      </c>
      <c r="G41" s="1" t="s">
        <v>12</v>
      </c>
      <c r="H41" s="2">
        <v>41462.416666666664</v>
      </c>
      <c r="I41" s="2">
        <v>41462.625</v>
      </c>
      <c r="J41" s="1">
        <v>0</v>
      </c>
      <c r="K41" s="1">
        <v>0</v>
      </c>
      <c r="L41" s="2">
        <v>41462.393055555556</v>
      </c>
      <c r="M41" s="1">
        <v>0</v>
      </c>
      <c r="N41" s="1">
        <f t="shared" si="0"/>
        <v>7</v>
      </c>
      <c r="O41" s="1">
        <f t="shared" si="1"/>
        <v>10</v>
      </c>
      <c r="P41" s="1">
        <f t="shared" si="2"/>
        <v>0.20833333333575865</v>
      </c>
      <c r="Q41" s="1">
        <f t="shared" si="3"/>
        <v>5.0000000000582077</v>
      </c>
      <c r="R41" s="1">
        <f t="shared" si="4"/>
        <v>2.361111110803904E-2</v>
      </c>
    </row>
    <row r="42" spans="1:18" x14ac:dyDescent="0.35">
      <c r="A42" s="1">
        <v>5401</v>
      </c>
      <c r="B42" s="1">
        <v>171366</v>
      </c>
      <c r="C42" s="1">
        <v>41494</v>
      </c>
      <c r="D42" s="1">
        <v>12</v>
      </c>
      <c r="E42" s="1">
        <v>2</v>
      </c>
      <c r="F42" s="1">
        <v>357</v>
      </c>
      <c r="G42" s="1">
        <v>339</v>
      </c>
      <c r="H42" s="2">
        <v>41521.4375</v>
      </c>
      <c r="I42" s="2">
        <v>41521.495779999997</v>
      </c>
      <c r="J42" s="1">
        <v>0</v>
      </c>
      <c r="K42" s="1">
        <v>0</v>
      </c>
      <c r="L42" s="2">
        <v>41521.413888888892</v>
      </c>
      <c r="M42" s="1">
        <v>0</v>
      </c>
      <c r="N42" s="1">
        <f t="shared" si="0"/>
        <v>3</v>
      </c>
      <c r="O42" s="1">
        <f t="shared" si="1"/>
        <v>10</v>
      </c>
      <c r="P42" s="1">
        <f t="shared" si="2"/>
        <v>5.8279999997466803E-2</v>
      </c>
      <c r="Q42" s="1">
        <f t="shared" si="3"/>
        <v>1.3987199999392033</v>
      </c>
      <c r="R42" s="1">
        <f t="shared" si="4"/>
        <v>2.361111110803904E-2</v>
      </c>
    </row>
    <row r="43" spans="1:18" x14ac:dyDescent="0.35">
      <c r="A43" s="1">
        <v>5616</v>
      </c>
      <c r="B43" s="1">
        <v>176672</v>
      </c>
      <c r="C43" s="1">
        <v>29763</v>
      </c>
      <c r="D43" s="1">
        <v>12</v>
      </c>
      <c r="E43" s="1">
        <v>2</v>
      </c>
      <c r="F43" s="1">
        <v>1096</v>
      </c>
      <c r="G43" s="1">
        <v>58</v>
      </c>
      <c r="H43" s="2">
        <v>41548.635416666664</v>
      </c>
      <c r="I43" s="2">
        <v>41548.678240000001</v>
      </c>
      <c r="J43" s="1">
        <v>0</v>
      </c>
      <c r="K43" s="1">
        <v>0</v>
      </c>
      <c r="L43" s="2">
        <v>41548.611111111109</v>
      </c>
      <c r="M43" s="1">
        <v>0</v>
      </c>
      <c r="N43" s="1">
        <f t="shared" si="0"/>
        <v>2</v>
      </c>
      <c r="O43" s="1">
        <f t="shared" si="1"/>
        <v>15</v>
      </c>
      <c r="P43" s="1">
        <f t="shared" si="2"/>
        <v>4.2823333336855285E-2</v>
      </c>
      <c r="Q43" s="1">
        <f t="shared" si="3"/>
        <v>1.0277600000845268</v>
      </c>
      <c r="R43" s="1">
        <f t="shared" si="4"/>
        <v>2.4305555554747116E-2</v>
      </c>
    </row>
    <row r="44" spans="1:18" x14ac:dyDescent="0.35">
      <c r="A44" s="1">
        <v>5854</v>
      </c>
      <c r="B44" s="1">
        <v>162458</v>
      </c>
      <c r="C44" s="1">
        <v>37482</v>
      </c>
      <c r="D44" s="1">
        <v>85</v>
      </c>
      <c r="E44" s="1">
        <v>2</v>
      </c>
      <c r="F44" s="1">
        <v>768</v>
      </c>
      <c r="G44" s="1">
        <v>601</v>
      </c>
      <c r="H44" s="2">
        <v>41479.833333333336</v>
      </c>
      <c r="I44" s="2">
        <v>41479.875379999998</v>
      </c>
      <c r="J44" s="1">
        <v>0</v>
      </c>
      <c r="K44" s="1">
        <v>0</v>
      </c>
      <c r="L44" s="2">
        <v>41479.808333333334</v>
      </c>
      <c r="M44" s="1">
        <v>0</v>
      </c>
      <c r="N44" s="1">
        <f t="shared" si="0"/>
        <v>3</v>
      </c>
      <c r="O44" s="1">
        <f t="shared" si="1"/>
        <v>20</v>
      </c>
      <c r="P44" s="1">
        <f t="shared" si="2"/>
        <v>4.2046666661917698E-2</v>
      </c>
      <c r="Q44" s="1">
        <f t="shared" si="3"/>
        <v>1.0091199998860247</v>
      </c>
      <c r="R44" s="1">
        <f t="shared" si="4"/>
        <v>2.5000000001455192E-2</v>
      </c>
    </row>
    <row r="45" spans="1:18" x14ac:dyDescent="0.35">
      <c r="A45" s="1">
        <v>7111</v>
      </c>
      <c r="B45" s="1">
        <v>165746</v>
      </c>
      <c r="C45" s="1">
        <v>38871</v>
      </c>
      <c r="D45" s="1">
        <v>12</v>
      </c>
      <c r="E45" s="1">
        <v>2</v>
      </c>
      <c r="F45" s="1">
        <v>1010</v>
      </c>
      <c r="G45" s="1">
        <v>1077</v>
      </c>
      <c r="H45" s="2">
        <v>41495.4375</v>
      </c>
      <c r="I45" s="2">
        <v>41495.507519999999</v>
      </c>
      <c r="J45" s="1">
        <v>0</v>
      </c>
      <c r="K45" s="1">
        <v>0</v>
      </c>
      <c r="L45" s="2">
        <v>41495.412499999999</v>
      </c>
      <c r="M45" s="1">
        <v>0</v>
      </c>
      <c r="N45" s="1">
        <f t="shared" si="0"/>
        <v>5</v>
      </c>
      <c r="O45" s="1">
        <f t="shared" si="1"/>
        <v>10</v>
      </c>
      <c r="P45" s="1">
        <f t="shared" si="2"/>
        <v>7.0019999999203719E-2</v>
      </c>
      <c r="Q45" s="1">
        <f t="shared" si="3"/>
        <v>1.6804799999808893</v>
      </c>
      <c r="R45" s="1">
        <f t="shared" si="4"/>
        <v>2.5000000001455192E-2</v>
      </c>
    </row>
    <row r="46" spans="1:18" x14ac:dyDescent="0.35">
      <c r="A46" s="1">
        <v>7101</v>
      </c>
      <c r="B46" s="1">
        <v>160333</v>
      </c>
      <c r="C46" s="1">
        <v>36432</v>
      </c>
      <c r="D46" s="1">
        <v>12</v>
      </c>
      <c r="E46" s="1">
        <v>2</v>
      </c>
      <c r="F46" s="1">
        <v>1192</v>
      </c>
      <c r="G46" s="1">
        <v>1039</v>
      </c>
      <c r="H46" s="2">
        <v>41468.416666666664</v>
      </c>
      <c r="I46" s="2">
        <v>41468.460249999996</v>
      </c>
      <c r="J46" s="1">
        <v>0</v>
      </c>
      <c r="K46" s="1">
        <v>0</v>
      </c>
      <c r="L46" s="2">
        <v>41468.390972222223</v>
      </c>
      <c r="M46" s="1">
        <v>0</v>
      </c>
      <c r="N46" s="1">
        <f t="shared" si="0"/>
        <v>6</v>
      </c>
      <c r="O46" s="1">
        <f t="shared" si="1"/>
        <v>10</v>
      </c>
      <c r="P46" s="1">
        <f t="shared" si="2"/>
        <v>4.3583333332207985E-2</v>
      </c>
      <c r="Q46" s="1">
        <f t="shared" si="3"/>
        <v>1.0459999999729916</v>
      </c>
      <c r="R46" s="1">
        <f t="shared" si="4"/>
        <v>2.569444444088731E-2</v>
      </c>
    </row>
    <row r="47" spans="1:18" x14ac:dyDescent="0.35">
      <c r="A47" s="1">
        <v>5978</v>
      </c>
      <c r="B47" s="1">
        <v>166893</v>
      </c>
      <c r="C47" s="1">
        <v>39454</v>
      </c>
      <c r="D47" s="1">
        <v>85</v>
      </c>
      <c r="E47" s="1">
        <v>3</v>
      </c>
      <c r="F47" s="1">
        <v>846</v>
      </c>
      <c r="G47" s="1" t="s">
        <v>12</v>
      </c>
      <c r="H47" s="2">
        <v>41500.645833333336</v>
      </c>
      <c r="I47" s="2">
        <v>41500.854169999999</v>
      </c>
      <c r="J47" s="1">
        <v>0</v>
      </c>
      <c r="K47" s="1">
        <v>0</v>
      </c>
      <c r="L47" s="2">
        <v>41500.620138888888</v>
      </c>
      <c r="M47" s="1">
        <v>0</v>
      </c>
      <c r="N47" s="1">
        <f t="shared" si="0"/>
        <v>3</v>
      </c>
      <c r="O47" s="1">
        <f t="shared" si="1"/>
        <v>15</v>
      </c>
      <c r="P47" s="1">
        <f t="shared" si="2"/>
        <v>0.20833666666294448</v>
      </c>
      <c r="Q47" s="1">
        <f t="shared" si="3"/>
        <v>5.0000799999106675</v>
      </c>
      <c r="R47" s="1">
        <f t="shared" si="4"/>
        <v>2.5694444448163267E-2</v>
      </c>
    </row>
    <row r="48" spans="1:18" x14ac:dyDescent="0.35">
      <c r="A48" s="1">
        <v>5427</v>
      </c>
      <c r="B48" s="1">
        <v>171303</v>
      </c>
      <c r="C48" s="1">
        <v>40291</v>
      </c>
      <c r="D48" s="1">
        <v>12</v>
      </c>
      <c r="E48" s="1">
        <v>2</v>
      </c>
      <c r="F48" s="1">
        <v>1224</v>
      </c>
      <c r="G48" s="1">
        <v>339</v>
      </c>
      <c r="H48" s="2">
        <v>41520.864583333336</v>
      </c>
      <c r="I48" s="2">
        <v>41520.949860000001</v>
      </c>
      <c r="J48" s="1">
        <v>0</v>
      </c>
      <c r="K48" s="1">
        <v>0</v>
      </c>
      <c r="L48" s="2">
        <v>41520.838888888888</v>
      </c>
      <c r="M48" s="1">
        <v>0</v>
      </c>
      <c r="N48" s="1">
        <f t="shared" si="0"/>
        <v>2</v>
      </c>
      <c r="O48" s="1">
        <f t="shared" si="1"/>
        <v>20</v>
      </c>
      <c r="P48" s="1">
        <f t="shared" si="2"/>
        <v>8.5276666664867662E-2</v>
      </c>
      <c r="Q48" s="1">
        <f t="shared" si="3"/>
        <v>2.0466399999568239</v>
      </c>
      <c r="R48" s="1">
        <f t="shared" si="4"/>
        <v>2.5694444448163267E-2</v>
      </c>
    </row>
    <row r="49" spans="1:18" x14ac:dyDescent="0.35">
      <c r="A49" s="1">
        <v>7331</v>
      </c>
      <c r="B49" s="1">
        <v>161422</v>
      </c>
      <c r="C49" s="1">
        <v>36959</v>
      </c>
      <c r="D49" s="1">
        <v>89</v>
      </c>
      <c r="E49" s="1">
        <v>3</v>
      </c>
      <c r="F49" s="1">
        <v>1041</v>
      </c>
      <c r="G49" s="1" t="s">
        <v>12</v>
      </c>
      <c r="H49" s="2">
        <v>41474.510416666664</v>
      </c>
      <c r="I49" s="2">
        <v>41474.71875</v>
      </c>
      <c r="J49" s="1">
        <v>0</v>
      </c>
      <c r="K49" s="1">
        <v>0</v>
      </c>
      <c r="L49" s="2">
        <v>41474.484027777777</v>
      </c>
      <c r="M49" s="1">
        <v>0</v>
      </c>
      <c r="N49" s="1">
        <f t="shared" si="0"/>
        <v>5</v>
      </c>
      <c r="O49" s="1">
        <f t="shared" si="1"/>
        <v>12</v>
      </c>
      <c r="P49" s="1">
        <f t="shared" si="2"/>
        <v>0.20833333333575865</v>
      </c>
      <c r="Q49" s="1">
        <f t="shared" si="3"/>
        <v>5.0000000000582077</v>
      </c>
      <c r="R49" s="1">
        <f t="shared" si="4"/>
        <v>2.6388888887595385E-2</v>
      </c>
    </row>
    <row r="50" spans="1:18" x14ac:dyDescent="0.35">
      <c r="A50" s="1">
        <v>5909</v>
      </c>
      <c r="B50" s="1">
        <v>166212</v>
      </c>
      <c r="C50" s="1">
        <v>39102</v>
      </c>
      <c r="D50" s="1">
        <v>65</v>
      </c>
      <c r="E50" s="1">
        <v>3</v>
      </c>
      <c r="F50" s="1">
        <v>689</v>
      </c>
      <c r="G50" s="1" t="s">
        <v>12</v>
      </c>
      <c r="H50" s="2">
        <v>41497.625</v>
      </c>
      <c r="I50" s="2">
        <v>41498</v>
      </c>
      <c r="J50" s="1">
        <v>0</v>
      </c>
      <c r="K50" s="1">
        <v>0</v>
      </c>
      <c r="L50" s="2">
        <v>41497.598611111112</v>
      </c>
      <c r="M50" s="1">
        <v>0</v>
      </c>
      <c r="N50" s="1">
        <f t="shared" si="0"/>
        <v>7</v>
      </c>
      <c r="O50" s="1">
        <f t="shared" si="1"/>
        <v>15</v>
      </c>
      <c r="P50" s="1">
        <f t="shared" si="2"/>
        <v>0.375</v>
      </c>
      <c r="Q50" s="1">
        <f t="shared" si="3"/>
        <v>9</v>
      </c>
      <c r="R50" s="1">
        <f t="shared" si="4"/>
        <v>2.6388888887595385E-2</v>
      </c>
    </row>
    <row r="51" spans="1:18" x14ac:dyDescent="0.35">
      <c r="A51" s="1">
        <v>6231</v>
      </c>
      <c r="B51" s="1">
        <v>185615</v>
      </c>
      <c r="C51" s="1">
        <v>48552</v>
      </c>
      <c r="D51" s="1">
        <v>12</v>
      </c>
      <c r="E51" s="1">
        <v>3</v>
      </c>
      <c r="F51" s="1">
        <v>793</v>
      </c>
      <c r="G51" s="1" t="s">
        <v>12</v>
      </c>
      <c r="H51" s="2">
        <v>41600.46875</v>
      </c>
      <c r="I51" s="2">
        <v>41600.480739999999</v>
      </c>
      <c r="J51" s="1">
        <v>0</v>
      </c>
      <c r="K51" s="1">
        <v>0</v>
      </c>
      <c r="L51" s="2">
        <v>41600.442361111112</v>
      </c>
      <c r="M51" s="1">
        <v>0</v>
      </c>
      <c r="N51" s="1">
        <f t="shared" si="0"/>
        <v>5</v>
      </c>
      <c r="O51" s="1">
        <f t="shared" si="1"/>
        <v>11</v>
      </c>
      <c r="P51" s="1">
        <f t="shared" si="2"/>
        <v>1.1989999999059364E-2</v>
      </c>
      <c r="Q51" s="1">
        <f t="shared" si="3"/>
        <v>0.28775999997742474</v>
      </c>
      <c r="R51" s="1">
        <f t="shared" si="4"/>
        <v>2.6388888887595385E-2</v>
      </c>
    </row>
    <row r="52" spans="1:18" x14ac:dyDescent="0.35">
      <c r="A52" s="1">
        <v>5893</v>
      </c>
      <c r="B52" s="1">
        <v>158687</v>
      </c>
      <c r="C52" s="1">
        <v>35555</v>
      </c>
      <c r="D52" s="1">
        <v>12</v>
      </c>
      <c r="E52" s="1">
        <v>3</v>
      </c>
      <c r="F52" s="1">
        <v>1056</v>
      </c>
      <c r="G52" s="1" t="s">
        <v>12</v>
      </c>
      <c r="H52" s="2">
        <v>41461.458333333336</v>
      </c>
      <c r="I52" s="2">
        <v>41461.621769999998</v>
      </c>
      <c r="J52" s="1">
        <v>0</v>
      </c>
      <c r="K52" s="1">
        <v>0</v>
      </c>
      <c r="L52" s="2">
        <v>41461.431944444441</v>
      </c>
      <c r="M52" s="1">
        <v>0</v>
      </c>
      <c r="N52" s="1">
        <f t="shared" si="0"/>
        <v>6</v>
      </c>
      <c r="O52" s="1">
        <f t="shared" si="1"/>
        <v>11</v>
      </c>
      <c r="P52" s="1">
        <f t="shared" si="2"/>
        <v>0.1634366666621645</v>
      </c>
      <c r="Q52" s="1">
        <f t="shared" si="3"/>
        <v>3.922479999891948</v>
      </c>
      <c r="R52" s="1">
        <f t="shared" si="4"/>
        <v>2.6388888894871343E-2</v>
      </c>
    </row>
    <row r="53" spans="1:18" x14ac:dyDescent="0.35">
      <c r="A53" s="1">
        <v>7138</v>
      </c>
      <c r="B53" s="1">
        <v>161834</v>
      </c>
      <c r="C53" s="1">
        <v>37184</v>
      </c>
      <c r="D53" s="1">
        <v>89</v>
      </c>
      <c r="E53" s="1">
        <v>3</v>
      </c>
      <c r="F53" s="1">
        <v>912</v>
      </c>
      <c r="G53" s="1" t="s">
        <v>12</v>
      </c>
      <c r="H53" s="2">
        <v>41476.520833333336</v>
      </c>
      <c r="I53" s="2">
        <v>41476.895830000001</v>
      </c>
      <c r="J53" s="1">
        <v>0</v>
      </c>
      <c r="K53" s="1">
        <v>0</v>
      </c>
      <c r="L53" s="2">
        <v>41476.494444444441</v>
      </c>
      <c r="M53" s="1">
        <v>0</v>
      </c>
      <c r="N53" s="1">
        <f t="shared" si="0"/>
        <v>7</v>
      </c>
      <c r="O53" s="1">
        <f t="shared" si="1"/>
        <v>12</v>
      </c>
      <c r="P53" s="1">
        <f t="shared" si="2"/>
        <v>0.37499666666553821</v>
      </c>
      <c r="Q53" s="1">
        <f t="shared" si="3"/>
        <v>8.9999199999729171</v>
      </c>
      <c r="R53" s="1">
        <f t="shared" si="4"/>
        <v>2.6388888894871343E-2</v>
      </c>
    </row>
    <row r="54" spans="1:18" x14ac:dyDescent="0.35">
      <c r="A54" s="1">
        <v>6927</v>
      </c>
      <c r="B54" s="1">
        <v>160719</v>
      </c>
      <c r="C54" s="1">
        <v>28535</v>
      </c>
      <c r="D54" s="1">
        <v>85</v>
      </c>
      <c r="E54" s="1">
        <v>3</v>
      </c>
      <c r="F54" s="1">
        <v>763</v>
      </c>
      <c r="G54" s="1" t="s">
        <v>12</v>
      </c>
      <c r="H54" s="2">
        <v>41470.510416666664</v>
      </c>
      <c r="I54" s="2">
        <v>41470.885419999999</v>
      </c>
      <c r="J54" s="1">
        <v>0</v>
      </c>
      <c r="K54" s="1">
        <v>0</v>
      </c>
      <c r="L54" s="2">
        <v>41470.48333333333</v>
      </c>
      <c r="M54" s="1">
        <v>0</v>
      </c>
      <c r="N54" s="1">
        <f t="shared" si="0"/>
        <v>1</v>
      </c>
      <c r="O54" s="1">
        <f t="shared" si="1"/>
        <v>12</v>
      </c>
      <c r="P54" s="1">
        <f t="shared" si="2"/>
        <v>0.37500333333446179</v>
      </c>
      <c r="Q54" s="1">
        <f t="shared" si="3"/>
        <v>9.0000800000270829</v>
      </c>
      <c r="R54" s="1">
        <f t="shared" si="4"/>
        <v>2.7083333334303461E-2</v>
      </c>
    </row>
    <row r="55" spans="1:18" x14ac:dyDescent="0.35">
      <c r="A55" s="1">
        <v>6725</v>
      </c>
      <c r="B55" s="1">
        <v>162348</v>
      </c>
      <c r="C55" s="1">
        <v>37426</v>
      </c>
      <c r="D55" s="1">
        <v>12</v>
      </c>
      <c r="E55" s="1">
        <v>2</v>
      </c>
      <c r="F55" s="1">
        <v>227</v>
      </c>
      <c r="G55" s="1">
        <v>1010</v>
      </c>
      <c r="H55" s="2">
        <v>41479.083333333336</v>
      </c>
      <c r="I55" s="2">
        <v>41479.119460000002</v>
      </c>
      <c r="J55" s="1">
        <v>0</v>
      </c>
      <c r="K55" s="1">
        <v>0</v>
      </c>
      <c r="L55" s="2">
        <v>41479.056250000001</v>
      </c>
      <c r="M55" s="1">
        <v>0</v>
      </c>
      <c r="N55" s="1">
        <f t="shared" si="0"/>
        <v>3</v>
      </c>
      <c r="O55" s="1">
        <f t="shared" si="1"/>
        <v>2</v>
      </c>
      <c r="P55" s="1">
        <f t="shared" si="2"/>
        <v>3.6126666665950324E-2</v>
      </c>
      <c r="Q55" s="1">
        <f t="shared" si="3"/>
        <v>0.86703999998280779</v>
      </c>
      <c r="R55" s="1">
        <f t="shared" si="4"/>
        <v>2.7083333334303461E-2</v>
      </c>
    </row>
    <row r="56" spans="1:18" x14ac:dyDescent="0.35">
      <c r="A56" s="1">
        <v>7582</v>
      </c>
      <c r="B56" s="1">
        <v>162538</v>
      </c>
      <c r="C56" s="1">
        <v>36959</v>
      </c>
      <c r="D56" s="1">
        <v>12</v>
      </c>
      <c r="E56" s="1">
        <v>3</v>
      </c>
      <c r="F56" s="1">
        <v>1041</v>
      </c>
      <c r="G56" s="1" t="s">
        <v>12</v>
      </c>
      <c r="H56" s="2">
        <v>41480.46875</v>
      </c>
      <c r="I56" s="2">
        <v>41480.590909999999</v>
      </c>
      <c r="J56" s="1">
        <v>0</v>
      </c>
      <c r="K56" s="1">
        <v>0</v>
      </c>
      <c r="L56" s="2">
        <v>41480.441666666666</v>
      </c>
      <c r="M56" s="1">
        <v>0</v>
      </c>
      <c r="N56" s="1">
        <f t="shared" si="0"/>
        <v>4</v>
      </c>
      <c r="O56" s="1">
        <f t="shared" si="1"/>
        <v>11</v>
      </c>
      <c r="P56" s="1">
        <f t="shared" si="2"/>
        <v>0.12215999999898486</v>
      </c>
      <c r="Q56" s="1">
        <f t="shared" si="3"/>
        <v>2.9318399999756366</v>
      </c>
      <c r="R56" s="1">
        <f t="shared" si="4"/>
        <v>2.7083333334303461E-2</v>
      </c>
    </row>
    <row r="57" spans="1:18" x14ac:dyDescent="0.35">
      <c r="A57" s="1">
        <v>6959</v>
      </c>
      <c r="B57" s="1">
        <v>162701</v>
      </c>
      <c r="C57" s="1">
        <v>37588</v>
      </c>
      <c r="D57" s="1">
        <v>12</v>
      </c>
      <c r="E57" s="1">
        <v>2</v>
      </c>
      <c r="F57" s="1">
        <v>520</v>
      </c>
      <c r="G57" s="1">
        <v>1328</v>
      </c>
      <c r="H57" s="2">
        <v>41480.947916666664</v>
      </c>
      <c r="I57" s="2">
        <v>41480.97913</v>
      </c>
      <c r="J57" s="1">
        <v>0</v>
      </c>
      <c r="K57" s="1">
        <v>0</v>
      </c>
      <c r="L57" s="2">
        <v>41480.92083333333</v>
      </c>
      <c r="M57" s="1">
        <v>0</v>
      </c>
      <c r="N57" s="1">
        <f t="shared" si="0"/>
        <v>4</v>
      </c>
      <c r="O57" s="1">
        <f t="shared" si="1"/>
        <v>22</v>
      </c>
      <c r="P57" s="1">
        <f t="shared" si="2"/>
        <v>3.1213333335472271E-2</v>
      </c>
      <c r="Q57" s="1">
        <f t="shared" si="3"/>
        <v>0.7491200000513345</v>
      </c>
      <c r="R57" s="1">
        <f t="shared" si="4"/>
        <v>2.7083333334303461E-2</v>
      </c>
    </row>
    <row r="58" spans="1:18" x14ac:dyDescent="0.35">
      <c r="A58" s="1">
        <v>6207</v>
      </c>
      <c r="B58" s="1">
        <v>162758</v>
      </c>
      <c r="C58" s="1">
        <v>37616</v>
      </c>
      <c r="D58" s="1">
        <v>12</v>
      </c>
      <c r="E58" s="1">
        <v>2</v>
      </c>
      <c r="F58" s="1">
        <v>590</v>
      </c>
      <c r="G58" s="1">
        <v>1010</v>
      </c>
      <c r="H58" s="2">
        <v>41481.46875</v>
      </c>
      <c r="I58" s="2">
        <v>41481.524729999997</v>
      </c>
      <c r="J58" s="1">
        <v>0</v>
      </c>
      <c r="K58" s="1">
        <v>0</v>
      </c>
      <c r="L58" s="2">
        <v>41481.441666666666</v>
      </c>
      <c r="M58" s="1">
        <v>0</v>
      </c>
      <c r="N58" s="1">
        <f t="shared" si="0"/>
        <v>5</v>
      </c>
      <c r="O58" s="1">
        <f t="shared" si="1"/>
        <v>11</v>
      </c>
      <c r="P58" s="1">
        <f t="shared" si="2"/>
        <v>5.5979999997362029E-2</v>
      </c>
      <c r="Q58" s="1">
        <f t="shared" si="3"/>
        <v>1.3435199999366887</v>
      </c>
      <c r="R58" s="1">
        <f t="shared" si="4"/>
        <v>2.7083333334303461E-2</v>
      </c>
    </row>
    <row r="59" spans="1:18" x14ac:dyDescent="0.35">
      <c r="A59" s="1">
        <v>7526</v>
      </c>
      <c r="B59" s="1">
        <v>166254</v>
      </c>
      <c r="C59" s="1">
        <v>39088</v>
      </c>
      <c r="D59" s="1">
        <v>12</v>
      </c>
      <c r="E59" s="1">
        <v>2</v>
      </c>
      <c r="F59" s="1">
        <v>58</v>
      </c>
      <c r="G59" s="1">
        <v>293</v>
      </c>
      <c r="H59" s="2">
        <v>41497.75</v>
      </c>
      <c r="I59" s="2">
        <v>41497.810649999999</v>
      </c>
      <c r="J59" s="1">
        <v>0</v>
      </c>
      <c r="K59" s="1">
        <v>0</v>
      </c>
      <c r="L59" s="2">
        <v>41497.722916666666</v>
      </c>
      <c r="M59" s="1">
        <v>0</v>
      </c>
      <c r="N59" s="1">
        <f t="shared" si="0"/>
        <v>7</v>
      </c>
      <c r="O59" s="1">
        <f t="shared" si="1"/>
        <v>18</v>
      </c>
      <c r="P59" s="1">
        <f t="shared" si="2"/>
        <v>6.0649999999441206E-2</v>
      </c>
      <c r="Q59" s="1">
        <f t="shared" si="3"/>
        <v>1.455599999986589</v>
      </c>
      <c r="R59" s="1">
        <f t="shared" si="4"/>
        <v>2.7083333334303461E-2</v>
      </c>
    </row>
    <row r="60" spans="1:18" x14ac:dyDescent="0.35">
      <c r="A60" s="1">
        <v>5840</v>
      </c>
      <c r="B60" s="1">
        <v>171268</v>
      </c>
      <c r="C60" s="1">
        <v>38089</v>
      </c>
      <c r="D60" s="1">
        <v>12</v>
      </c>
      <c r="E60" s="1">
        <v>2</v>
      </c>
      <c r="F60" s="1">
        <v>83</v>
      </c>
      <c r="G60" s="1">
        <v>115</v>
      </c>
      <c r="H60" s="2">
        <v>41520.791666666664</v>
      </c>
      <c r="I60" s="2">
        <v>41520.870419999999</v>
      </c>
      <c r="J60" s="1">
        <v>0</v>
      </c>
      <c r="K60" s="1">
        <v>0</v>
      </c>
      <c r="L60" s="2">
        <v>41520.76458333333</v>
      </c>
      <c r="M60" s="1">
        <v>0</v>
      </c>
      <c r="N60" s="1">
        <f t="shared" si="0"/>
        <v>2</v>
      </c>
      <c r="O60" s="1">
        <f t="shared" si="1"/>
        <v>19</v>
      </c>
      <c r="P60" s="1">
        <f t="shared" si="2"/>
        <v>7.8753333335043862E-2</v>
      </c>
      <c r="Q60" s="1">
        <f t="shared" si="3"/>
        <v>1.8900800000410527</v>
      </c>
      <c r="R60" s="1">
        <f t="shared" si="4"/>
        <v>2.7083333334303461E-2</v>
      </c>
    </row>
    <row r="61" spans="1:18" x14ac:dyDescent="0.35">
      <c r="A61" s="1">
        <v>6004</v>
      </c>
      <c r="B61" s="1">
        <v>170770</v>
      </c>
      <c r="C61" s="1">
        <v>41235</v>
      </c>
      <c r="D61" s="1">
        <v>12</v>
      </c>
      <c r="E61" s="1">
        <v>2</v>
      </c>
      <c r="F61" s="1">
        <v>1369</v>
      </c>
      <c r="G61" s="1">
        <v>393</v>
      </c>
      <c r="H61" s="2">
        <v>41518.541666666664</v>
      </c>
      <c r="I61" s="2">
        <v>41518.594169999997</v>
      </c>
      <c r="J61" s="1">
        <v>0</v>
      </c>
      <c r="K61" s="1">
        <v>0</v>
      </c>
      <c r="L61" s="2">
        <v>41518.513888888891</v>
      </c>
      <c r="M61" s="1">
        <v>0</v>
      </c>
      <c r="N61" s="1">
        <f t="shared" si="0"/>
        <v>7</v>
      </c>
      <c r="O61" s="1">
        <f t="shared" si="1"/>
        <v>13</v>
      </c>
      <c r="P61" s="1">
        <f t="shared" si="2"/>
        <v>5.2503333332424518E-2</v>
      </c>
      <c r="Q61" s="1">
        <f t="shared" si="3"/>
        <v>1.2600799999781884</v>
      </c>
      <c r="R61" s="1">
        <f t="shared" si="4"/>
        <v>2.7777777773735579E-2</v>
      </c>
    </row>
    <row r="62" spans="1:18" x14ac:dyDescent="0.35">
      <c r="A62" s="1">
        <v>7889</v>
      </c>
      <c r="B62" s="1">
        <v>159484</v>
      </c>
      <c r="C62" s="1">
        <v>1851</v>
      </c>
      <c r="D62" s="1">
        <v>12</v>
      </c>
      <c r="E62" s="1">
        <v>3</v>
      </c>
      <c r="F62" s="1">
        <v>363</v>
      </c>
      <c r="G62" s="1" t="s">
        <v>12</v>
      </c>
      <c r="H62" s="2">
        <v>41464.5</v>
      </c>
      <c r="I62" s="2">
        <v>41464.757619999997</v>
      </c>
      <c r="J62" s="1">
        <v>0</v>
      </c>
      <c r="K62" s="1">
        <v>0</v>
      </c>
      <c r="L62" s="2">
        <v>41464.472222222219</v>
      </c>
      <c r="M62" s="1">
        <v>0</v>
      </c>
      <c r="N62" s="1">
        <f t="shared" si="0"/>
        <v>2</v>
      </c>
      <c r="O62" s="1">
        <f t="shared" si="1"/>
        <v>12</v>
      </c>
      <c r="P62" s="1">
        <f t="shared" si="2"/>
        <v>0.25761999999667751</v>
      </c>
      <c r="Q62" s="1">
        <f t="shared" si="3"/>
        <v>6.1828799999202602</v>
      </c>
      <c r="R62" s="1">
        <f t="shared" si="4"/>
        <v>2.7777777781011537E-2</v>
      </c>
    </row>
    <row r="63" spans="1:18" x14ac:dyDescent="0.35">
      <c r="A63" s="1">
        <v>5903</v>
      </c>
      <c r="B63" s="1">
        <v>162968</v>
      </c>
      <c r="C63" s="1">
        <v>37723</v>
      </c>
      <c r="D63" s="1">
        <v>12</v>
      </c>
      <c r="E63" s="1">
        <v>3</v>
      </c>
      <c r="F63" s="1">
        <v>1066</v>
      </c>
      <c r="G63" s="1" t="s">
        <v>12</v>
      </c>
      <c r="H63" s="2">
        <v>41482.5625</v>
      </c>
      <c r="I63" s="2">
        <v>41482.9375</v>
      </c>
      <c r="J63" s="1">
        <v>0</v>
      </c>
      <c r="K63" s="1">
        <v>0</v>
      </c>
      <c r="L63" s="2">
        <v>41482.534722222219</v>
      </c>
      <c r="M63" s="1">
        <v>0</v>
      </c>
      <c r="N63" s="1">
        <f t="shared" si="0"/>
        <v>6</v>
      </c>
      <c r="O63" s="1">
        <f t="shared" si="1"/>
        <v>13</v>
      </c>
      <c r="P63" s="1">
        <f t="shared" si="2"/>
        <v>0.375</v>
      </c>
      <c r="Q63" s="1">
        <f t="shared" si="3"/>
        <v>9</v>
      </c>
      <c r="R63" s="1">
        <f t="shared" si="4"/>
        <v>2.7777777781011537E-2</v>
      </c>
    </row>
    <row r="64" spans="1:18" x14ac:dyDescent="0.35">
      <c r="A64" s="1">
        <v>6910</v>
      </c>
      <c r="B64" s="1">
        <v>176634</v>
      </c>
      <c r="C64" s="1">
        <v>24057</v>
      </c>
      <c r="D64" s="1">
        <v>12</v>
      </c>
      <c r="E64" s="1">
        <v>2</v>
      </c>
      <c r="F64" s="1">
        <v>117</v>
      </c>
      <c r="G64" s="1">
        <v>1384</v>
      </c>
      <c r="H64" s="2">
        <v>41548.395833333336</v>
      </c>
      <c r="I64" s="2">
        <v>41548.471669999999</v>
      </c>
      <c r="J64" s="1">
        <v>0</v>
      </c>
      <c r="K64" s="1">
        <v>0</v>
      </c>
      <c r="L64" s="2">
        <v>41548.368055555555</v>
      </c>
      <c r="M64" s="1">
        <v>0</v>
      </c>
      <c r="N64" s="1">
        <f t="shared" si="0"/>
        <v>2</v>
      </c>
      <c r="O64" s="1">
        <f t="shared" si="1"/>
        <v>9</v>
      </c>
      <c r="P64" s="1">
        <f t="shared" si="2"/>
        <v>7.5836666663235519E-2</v>
      </c>
      <c r="Q64" s="1">
        <f t="shared" si="3"/>
        <v>1.8200799999176525</v>
      </c>
      <c r="R64" s="1">
        <f t="shared" si="4"/>
        <v>2.7777777781011537E-2</v>
      </c>
    </row>
    <row r="65" spans="1:18" x14ac:dyDescent="0.35">
      <c r="A65" s="1">
        <v>5638</v>
      </c>
      <c r="B65" s="1">
        <v>169551</v>
      </c>
      <c r="C65" s="1">
        <v>40753</v>
      </c>
      <c r="D65" s="1">
        <v>12</v>
      </c>
      <c r="E65" s="1">
        <v>3</v>
      </c>
      <c r="F65" s="1">
        <v>352</v>
      </c>
      <c r="G65" s="1" t="s">
        <v>12</v>
      </c>
      <c r="H65" s="2">
        <v>41513.677083333336</v>
      </c>
      <c r="I65" s="2">
        <v>41513.885419999999</v>
      </c>
      <c r="J65" s="1">
        <v>0</v>
      </c>
      <c r="K65" s="1">
        <v>0</v>
      </c>
      <c r="L65" s="2">
        <v>41513.648611111108</v>
      </c>
      <c r="M65" s="1">
        <v>0</v>
      </c>
      <c r="N65" s="1">
        <f t="shared" si="0"/>
        <v>2</v>
      </c>
      <c r="O65" s="1">
        <f t="shared" si="1"/>
        <v>16</v>
      </c>
      <c r="P65" s="1">
        <f t="shared" si="2"/>
        <v>0.20833666666294448</v>
      </c>
      <c r="Q65" s="1">
        <f t="shared" si="3"/>
        <v>5.0000799999106675</v>
      </c>
      <c r="R65" s="1">
        <f t="shared" si="4"/>
        <v>2.8472222227719612E-2</v>
      </c>
    </row>
    <row r="66" spans="1:18" x14ac:dyDescent="0.35">
      <c r="A66" s="1">
        <v>6210</v>
      </c>
      <c r="B66" s="1">
        <v>158541</v>
      </c>
      <c r="C66" s="1">
        <v>34530</v>
      </c>
      <c r="D66" s="1">
        <v>12</v>
      </c>
      <c r="E66" s="1">
        <v>3</v>
      </c>
      <c r="F66" s="1">
        <v>1017</v>
      </c>
      <c r="G66" s="1" t="s">
        <v>12</v>
      </c>
      <c r="H66" s="2">
        <v>41460.625</v>
      </c>
      <c r="I66" s="2">
        <v>41460.833330000001</v>
      </c>
      <c r="J66" s="1">
        <v>0</v>
      </c>
      <c r="K66" s="1">
        <v>0</v>
      </c>
      <c r="L66" s="2">
        <v>41460.595833333333</v>
      </c>
      <c r="M66" s="1">
        <v>0</v>
      </c>
      <c r="N66" s="1">
        <f t="shared" ref="N66:N129" si="5">WEEKDAY(H66,2)</f>
        <v>5</v>
      </c>
      <c r="O66" s="1">
        <f t="shared" ref="O66:O129" si="6">HOUR(H66)</f>
        <v>15</v>
      </c>
      <c r="P66" s="1">
        <f t="shared" ref="P66:P129" si="7">I66-H66</f>
        <v>0.20833000000129687</v>
      </c>
      <c r="Q66" s="1">
        <f t="shared" ref="Q66:Q129" si="8">IF(M66=1, "",P66*24)</f>
        <v>4.9999200000311248</v>
      </c>
      <c r="R66" s="1">
        <f t="shared" ref="R66:R129" si="9">H66-L66</f>
        <v>2.9166666667151731E-2</v>
      </c>
    </row>
    <row r="67" spans="1:18" x14ac:dyDescent="0.35">
      <c r="A67" s="1">
        <v>7497</v>
      </c>
      <c r="B67" s="1">
        <v>161600</v>
      </c>
      <c r="C67" s="1">
        <v>1112</v>
      </c>
      <c r="D67" s="1">
        <v>12</v>
      </c>
      <c r="E67" s="1">
        <v>2</v>
      </c>
      <c r="F67" s="1">
        <v>353</v>
      </c>
      <c r="G67" s="1">
        <v>393</v>
      </c>
      <c r="H67" s="2">
        <v>41475.291666666664</v>
      </c>
      <c r="I67" s="2">
        <v>41475.327770000004</v>
      </c>
      <c r="J67" s="1">
        <v>0</v>
      </c>
      <c r="K67" s="1">
        <v>0</v>
      </c>
      <c r="L67" s="2">
        <v>41475.261805555558</v>
      </c>
      <c r="M67" s="1">
        <v>0</v>
      </c>
      <c r="N67" s="1">
        <f t="shared" si="5"/>
        <v>6</v>
      </c>
      <c r="O67" s="1">
        <f t="shared" si="6"/>
        <v>7</v>
      </c>
      <c r="P67" s="1">
        <f t="shared" si="7"/>
        <v>3.6103333339269739E-2</v>
      </c>
      <c r="Q67" s="1">
        <f t="shared" si="8"/>
        <v>0.86648000014247373</v>
      </c>
      <c r="R67" s="1">
        <f t="shared" si="9"/>
        <v>2.9861111106583849E-2</v>
      </c>
    </row>
    <row r="68" spans="1:18" x14ac:dyDescent="0.35">
      <c r="A68" s="1">
        <v>7691</v>
      </c>
      <c r="B68" s="1">
        <v>173585</v>
      </c>
      <c r="C68" s="1">
        <v>42747</v>
      </c>
      <c r="D68" s="1">
        <v>12</v>
      </c>
      <c r="E68" s="1">
        <v>3</v>
      </c>
      <c r="F68" s="1">
        <v>572</v>
      </c>
      <c r="G68" s="1" t="s">
        <v>12</v>
      </c>
      <c r="H68" s="2">
        <v>41532.291666666664</v>
      </c>
      <c r="I68" s="2">
        <v>41532.708330000001</v>
      </c>
      <c r="J68" s="1">
        <v>1</v>
      </c>
      <c r="K68" s="1">
        <v>0</v>
      </c>
      <c r="L68" s="2">
        <v>41532.261805555558</v>
      </c>
      <c r="M68" s="1">
        <v>0</v>
      </c>
      <c r="N68" s="1">
        <f t="shared" si="5"/>
        <v>7</v>
      </c>
      <c r="O68" s="1">
        <f t="shared" si="6"/>
        <v>7</v>
      </c>
      <c r="P68" s="1">
        <f t="shared" si="7"/>
        <v>0.41666333333705552</v>
      </c>
      <c r="Q68" s="1">
        <f t="shared" si="8"/>
        <v>9.9999200000893325</v>
      </c>
      <c r="R68" s="1">
        <f t="shared" si="9"/>
        <v>2.9861111106583849E-2</v>
      </c>
    </row>
    <row r="69" spans="1:18" x14ac:dyDescent="0.35">
      <c r="A69" s="1">
        <v>6388</v>
      </c>
      <c r="B69" s="1">
        <v>166350</v>
      </c>
      <c r="C69" s="1">
        <v>38548</v>
      </c>
      <c r="D69" s="1">
        <v>89</v>
      </c>
      <c r="E69" s="1">
        <v>3</v>
      </c>
      <c r="F69" s="1">
        <v>1096</v>
      </c>
      <c r="G69" s="1" t="s">
        <v>12</v>
      </c>
      <c r="H69" s="2">
        <v>41498.375</v>
      </c>
      <c r="I69" s="2">
        <v>41498.583330000001</v>
      </c>
      <c r="J69" s="1">
        <v>0</v>
      </c>
      <c r="K69" s="1">
        <v>0</v>
      </c>
      <c r="L69" s="2">
        <v>41498.345138888886</v>
      </c>
      <c r="M69" s="1">
        <v>0</v>
      </c>
      <c r="N69" s="1">
        <f t="shared" si="5"/>
        <v>1</v>
      </c>
      <c r="O69" s="1">
        <f t="shared" si="6"/>
        <v>9</v>
      </c>
      <c r="P69" s="1">
        <f t="shared" si="7"/>
        <v>0.20833000000129687</v>
      </c>
      <c r="Q69" s="1">
        <f t="shared" si="8"/>
        <v>4.9999200000311248</v>
      </c>
      <c r="R69" s="1">
        <f t="shared" si="9"/>
        <v>2.9861111113859806E-2</v>
      </c>
    </row>
    <row r="70" spans="1:18" x14ac:dyDescent="0.35">
      <c r="A70" s="1">
        <v>5522</v>
      </c>
      <c r="B70" s="1">
        <v>184033</v>
      </c>
      <c r="C70" s="1">
        <v>47748</v>
      </c>
      <c r="D70" s="1">
        <v>28</v>
      </c>
      <c r="E70" s="1">
        <v>2</v>
      </c>
      <c r="F70" s="1">
        <v>1010</v>
      </c>
      <c r="G70" s="1">
        <v>393</v>
      </c>
      <c r="H70" s="2">
        <v>41589.395833333336</v>
      </c>
      <c r="I70" s="2">
        <v>41589.456010000002</v>
      </c>
      <c r="J70" s="1">
        <v>0</v>
      </c>
      <c r="K70" s="1">
        <v>0</v>
      </c>
      <c r="L70" s="2">
        <v>41589.365972222222</v>
      </c>
      <c r="M70" s="1">
        <v>0</v>
      </c>
      <c r="N70" s="1">
        <f t="shared" si="5"/>
        <v>1</v>
      </c>
      <c r="O70" s="1">
        <f t="shared" si="6"/>
        <v>9</v>
      </c>
      <c r="P70" s="1">
        <f t="shared" si="7"/>
        <v>6.0176666665938683E-2</v>
      </c>
      <c r="Q70" s="1">
        <f t="shared" si="8"/>
        <v>1.4442399999825284</v>
      </c>
      <c r="R70" s="1">
        <f t="shared" si="9"/>
        <v>2.9861111113859806E-2</v>
      </c>
    </row>
    <row r="71" spans="1:18" x14ac:dyDescent="0.35">
      <c r="A71" s="1">
        <v>7083</v>
      </c>
      <c r="B71" s="1">
        <v>158297</v>
      </c>
      <c r="C71" s="1">
        <v>35561</v>
      </c>
      <c r="D71" s="1">
        <v>12</v>
      </c>
      <c r="E71" s="1">
        <v>2</v>
      </c>
      <c r="F71" s="1">
        <v>85</v>
      </c>
      <c r="G71" s="1">
        <v>393</v>
      </c>
      <c r="H71" s="2">
        <v>41459.40625</v>
      </c>
      <c r="I71" s="2">
        <v>41459.49495</v>
      </c>
      <c r="J71" s="1">
        <v>0</v>
      </c>
      <c r="K71" s="1">
        <v>0</v>
      </c>
      <c r="L71" s="2">
        <v>41459.375694444447</v>
      </c>
      <c r="M71" s="1">
        <v>0</v>
      </c>
      <c r="N71" s="1">
        <f t="shared" si="5"/>
        <v>4</v>
      </c>
      <c r="O71" s="1">
        <f t="shared" si="6"/>
        <v>9</v>
      </c>
      <c r="P71" s="1">
        <f t="shared" si="7"/>
        <v>8.8700000000244472E-2</v>
      </c>
      <c r="Q71" s="1">
        <f t="shared" si="8"/>
        <v>2.1288000000058673</v>
      </c>
      <c r="R71" s="1">
        <f t="shared" si="9"/>
        <v>3.0555555553291924E-2</v>
      </c>
    </row>
    <row r="72" spans="1:18" x14ac:dyDescent="0.35">
      <c r="A72" s="1">
        <v>5728</v>
      </c>
      <c r="B72" s="1">
        <v>173374</v>
      </c>
      <c r="C72" s="1">
        <v>42612</v>
      </c>
      <c r="D72" s="1">
        <v>12</v>
      </c>
      <c r="E72" s="1">
        <v>3</v>
      </c>
      <c r="F72" s="1">
        <v>822</v>
      </c>
      <c r="G72" s="1" t="s">
        <v>12</v>
      </c>
      <c r="H72" s="2">
        <v>41531.40625</v>
      </c>
      <c r="I72" s="2">
        <v>41531.614580000001</v>
      </c>
      <c r="J72" s="1">
        <v>0</v>
      </c>
      <c r="K72" s="1">
        <v>0</v>
      </c>
      <c r="L72" s="2">
        <v>41531.375694444447</v>
      </c>
      <c r="M72" s="1">
        <v>0</v>
      </c>
      <c r="N72" s="1">
        <f t="shared" si="5"/>
        <v>6</v>
      </c>
      <c r="O72" s="1">
        <f t="shared" si="6"/>
        <v>9</v>
      </c>
      <c r="P72" s="1">
        <f t="shared" si="7"/>
        <v>0.20833000000129687</v>
      </c>
      <c r="Q72" s="1">
        <f t="shared" si="8"/>
        <v>4.9999200000311248</v>
      </c>
      <c r="R72" s="1">
        <f t="shared" si="9"/>
        <v>3.0555555553291924E-2</v>
      </c>
    </row>
    <row r="73" spans="1:18" x14ac:dyDescent="0.35">
      <c r="A73" s="1">
        <v>8004</v>
      </c>
      <c r="B73" s="1">
        <v>158177</v>
      </c>
      <c r="C73" s="1">
        <v>3707</v>
      </c>
      <c r="D73" s="1">
        <v>12</v>
      </c>
      <c r="E73" s="1">
        <v>3</v>
      </c>
      <c r="F73" s="1">
        <v>87</v>
      </c>
      <c r="G73" s="1" t="s">
        <v>12</v>
      </c>
      <c r="H73" s="2">
        <v>41458.697916666664</v>
      </c>
      <c r="I73" s="2">
        <v>41458.90625</v>
      </c>
      <c r="J73" s="1">
        <v>0</v>
      </c>
      <c r="K73" s="1">
        <v>0</v>
      </c>
      <c r="L73" s="2">
        <v>41458.666666666664</v>
      </c>
      <c r="M73" s="1">
        <v>0</v>
      </c>
      <c r="N73" s="1">
        <f t="shared" si="5"/>
        <v>3</v>
      </c>
      <c r="O73" s="1">
        <f t="shared" si="6"/>
        <v>16</v>
      </c>
      <c r="P73" s="1">
        <f t="shared" si="7"/>
        <v>0.20833333333575865</v>
      </c>
      <c r="Q73" s="1">
        <f t="shared" si="8"/>
        <v>5.0000000000582077</v>
      </c>
      <c r="R73" s="1">
        <f t="shared" si="9"/>
        <v>3.125E-2</v>
      </c>
    </row>
    <row r="74" spans="1:18" x14ac:dyDescent="0.35">
      <c r="A74" s="1">
        <v>5666</v>
      </c>
      <c r="B74" s="1">
        <v>166466</v>
      </c>
      <c r="C74" s="1">
        <v>37803</v>
      </c>
      <c r="D74" s="1">
        <v>12</v>
      </c>
      <c r="E74" s="1">
        <v>3</v>
      </c>
      <c r="F74" s="1">
        <v>768</v>
      </c>
      <c r="G74" s="1" t="s">
        <v>12</v>
      </c>
      <c r="H74" s="2">
        <v>41498.854166666664</v>
      </c>
      <c r="I74" s="2">
        <v>41499.229169999999</v>
      </c>
      <c r="J74" s="1">
        <v>0</v>
      </c>
      <c r="K74" s="1">
        <v>0</v>
      </c>
      <c r="L74" s="2">
        <v>41498.822916666664</v>
      </c>
      <c r="M74" s="1">
        <v>0</v>
      </c>
      <c r="N74" s="1">
        <f t="shared" si="5"/>
        <v>1</v>
      </c>
      <c r="O74" s="1">
        <f t="shared" si="6"/>
        <v>20</v>
      </c>
      <c r="P74" s="1">
        <f t="shared" si="7"/>
        <v>0.37500333333446179</v>
      </c>
      <c r="Q74" s="1">
        <f t="shared" si="8"/>
        <v>9.0000800000270829</v>
      </c>
      <c r="R74" s="1">
        <f t="shared" si="9"/>
        <v>3.125E-2</v>
      </c>
    </row>
    <row r="75" spans="1:18" x14ac:dyDescent="0.35">
      <c r="A75" s="1">
        <v>5707</v>
      </c>
      <c r="B75" s="1">
        <v>169737</v>
      </c>
      <c r="C75" s="1">
        <v>40880</v>
      </c>
      <c r="D75" s="1">
        <v>12</v>
      </c>
      <c r="E75" s="1">
        <v>2</v>
      </c>
      <c r="F75" s="1">
        <v>1037</v>
      </c>
      <c r="G75" s="1">
        <v>571</v>
      </c>
      <c r="H75" s="2">
        <v>41514.8125</v>
      </c>
      <c r="I75" s="2">
        <v>41514.854579999999</v>
      </c>
      <c r="J75" s="1">
        <v>0</v>
      </c>
      <c r="K75" s="1">
        <v>0</v>
      </c>
      <c r="L75" s="2">
        <v>41514.78125</v>
      </c>
      <c r="M75" s="1">
        <v>0</v>
      </c>
      <c r="N75" s="1">
        <f t="shared" si="5"/>
        <v>3</v>
      </c>
      <c r="O75" s="1">
        <f t="shared" si="6"/>
        <v>19</v>
      </c>
      <c r="P75" s="1">
        <f t="shared" si="7"/>
        <v>4.2079999999259599E-2</v>
      </c>
      <c r="Q75" s="1">
        <f t="shared" si="8"/>
        <v>1.0099199999822304</v>
      </c>
      <c r="R75" s="1">
        <f t="shared" si="9"/>
        <v>3.125E-2</v>
      </c>
    </row>
    <row r="76" spans="1:18" x14ac:dyDescent="0.35">
      <c r="A76" s="1">
        <v>6688</v>
      </c>
      <c r="B76" s="1">
        <v>183752</v>
      </c>
      <c r="C76" s="1">
        <v>47613</v>
      </c>
      <c r="D76" s="1">
        <v>65</v>
      </c>
      <c r="E76" s="1">
        <v>3</v>
      </c>
      <c r="F76" s="1">
        <v>1304</v>
      </c>
      <c r="G76" s="1" t="s">
        <v>12</v>
      </c>
      <c r="H76" s="2">
        <v>41587.479166666664</v>
      </c>
      <c r="I76" s="2">
        <v>41587.854169999999</v>
      </c>
      <c r="J76" s="1">
        <v>0</v>
      </c>
      <c r="K76" s="1">
        <v>0</v>
      </c>
      <c r="L76" s="2">
        <v>41587.447916666664</v>
      </c>
      <c r="M76" s="1">
        <v>0</v>
      </c>
      <c r="N76" s="1">
        <f t="shared" si="5"/>
        <v>6</v>
      </c>
      <c r="O76" s="1">
        <f t="shared" si="6"/>
        <v>11</v>
      </c>
      <c r="P76" s="1">
        <f t="shared" si="7"/>
        <v>0.37500333333446179</v>
      </c>
      <c r="Q76" s="1">
        <f t="shared" si="8"/>
        <v>9.0000800000270829</v>
      </c>
      <c r="R76" s="1">
        <f t="shared" si="9"/>
        <v>3.125E-2</v>
      </c>
    </row>
    <row r="77" spans="1:18" x14ac:dyDescent="0.35">
      <c r="A77" s="1">
        <v>6965</v>
      </c>
      <c r="B77" s="1">
        <v>163299</v>
      </c>
      <c r="C77" s="1">
        <v>37075</v>
      </c>
      <c r="D77" s="1">
        <v>12</v>
      </c>
      <c r="E77" s="1">
        <v>2</v>
      </c>
      <c r="F77" s="1">
        <v>1167</v>
      </c>
      <c r="G77" s="1">
        <v>89</v>
      </c>
      <c r="H77" s="2">
        <v>41484.447916666664</v>
      </c>
      <c r="I77" s="2">
        <v>41484.481639999998</v>
      </c>
      <c r="J77" s="1">
        <v>0</v>
      </c>
      <c r="K77" s="1">
        <v>0</v>
      </c>
      <c r="L77" s="2">
        <v>41484.415972222225</v>
      </c>
      <c r="M77" s="1">
        <v>0</v>
      </c>
      <c r="N77" s="1">
        <f t="shared" si="5"/>
        <v>1</v>
      </c>
      <c r="O77" s="1">
        <f t="shared" si="6"/>
        <v>10</v>
      </c>
      <c r="P77" s="1">
        <f t="shared" si="7"/>
        <v>3.3723333333909977E-2</v>
      </c>
      <c r="Q77" s="1">
        <f t="shared" si="8"/>
        <v>0.80936000001383945</v>
      </c>
      <c r="R77" s="1">
        <f t="shared" si="9"/>
        <v>3.1944444439432118E-2</v>
      </c>
    </row>
    <row r="78" spans="1:18" x14ac:dyDescent="0.35">
      <c r="A78" s="1">
        <v>5737</v>
      </c>
      <c r="B78" s="1">
        <v>182852</v>
      </c>
      <c r="C78" s="1">
        <v>47064</v>
      </c>
      <c r="D78" s="1">
        <v>12</v>
      </c>
      <c r="E78" s="1">
        <v>3</v>
      </c>
      <c r="F78" s="1">
        <v>1041</v>
      </c>
      <c r="G78" s="1" t="s">
        <v>12</v>
      </c>
      <c r="H78" s="2">
        <v>41580.666666666664</v>
      </c>
      <c r="I78" s="2">
        <v>41581.041669999999</v>
      </c>
      <c r="J78" s="1">
        <v>0</v>
      </c>
      <c r="K78" s="1">
        <v>0</v>
      </c>
      <c r="L78" s="2">
        <v>41580.634722222225</v>
      </c>
      <c r="M78" s="1">
        <v>0</v>
      </c>
      <c r="N78" s="1">
        <f t="shared" si="5"/>
        <v>6</v>
      </c>
      <c r="O78" s="1">
        <f t="shared" si="6"/>
        <v>16</v>
      </c>
      <c r="P78" s="1">
        <f t="shared" si="7"/>
        <v>0.37500333333446179</v>
      </c>
      <c r="Q78" s="1">
        <f t="shared" si="8"/>
        <v>9.0000800000270829</v>
      </c>
      <c r="R78" s="1">
        <f t="shared" si="9"/>
        <v>3.1944444439432118E-2</v>
      </c>
    </row>
    <row r="79" spans="1:18" x14ac:dyDescent="0.35">
      <c r="A79" s="1">
        <v>7177</v>
      </c>
      <c r="B79" s="1">
        <v>173974</v>
      </c>
      <c r="C79" s="1">
        <v>42921</v>
      </c>
      <c r="D79" s="1">
        <v>12</v>
      </c>
      <c r="E79" s="1">
        <v>2</v>
      </c>
      <c r="F79" s="1">
        <v>1017</v>
      </c>
      <c r="G79" s="1">
        <v>776</v>
      </c>
      <c r="H79" s="2">
        <v>41533.8125</v>
      </c>
      <c r="I79" s="2">
        <v>41533.902650000004</v>
      </c>
      <c r="J79" s="1">
        <v>0</v>
      </c>
      <c r="K79" s="1">
        <v>0</v>
      </c>
      <c r="L79" s="2">
        <v>41533.780555555553</v>
      </c>
      <c r="M79" s="1">
        <v>0</v>
      </c>
      <c r="N79" s="1">
        <f t="shared" si="5"/>
        <v>1</v>
      </c>
      <c r="O79" s="1">
        <f t="shared" si="6"/>
        <v>19</v>
      </c>
      <c r="P79" s="1">
        <f t="shared" si="7"/>
        <v>9.0150000003632158E-2</v>
      </c>
      <c r="Q79" s="1">
        <f t="shared" si="8"/>
        <v>2.1636000000871718</v>
      </c>
      <c r="R79" s="1">
        <f t="shared" si="9"/>
        <v>3.1944444446708076E-2</v>
      </c>
    </row>
    <row r="80" spans="1:18" x14ac:dyDescent="0.35">
      <c r="A80" s="1">
        <v>6107</v>
      </c>
      <c r="B80" s="1">
        <v>160866</v>
      </c>
      <c r="C80" s="1">
        <v>36704</v>
      </c>
      <c r="D80" s="1">
        <v>12</v>
      </c>
      <c r="E80" s="1">
        <v>2</v>
      </c>
      <c r="F80" s="1">
        <v>293</v>
      </c>
      <c r="G80" s="1">
        <v>585</v>
      </c>
      <c r="H80" s="2">
        <v>41471.28125</v>
      </c>
      <c r="I80" s="2">
        <v>41471.323089999998</v>
      </c>
      <c r="J80" s="1">
        <v>0</v>
      </c>
      <c r="K80" s="1">
        <v>0</v>
      </c>
      <c r="L80" s="2">
        <v>41471.248611111114</v>
      </c>
      <c r="M80" s="1">
        <v>0</v>
      </c>
      <c r="N80" s="1">
        <f t="shared" si="5"/>
        <v>2</v>
      </c>
      <c r="O80" s="1">
        <f t="shared" si="6"/>
        <v>6</v>
      </c>
      <c r="P80" s="1">
        <f t="shared" si="7"/>
        <v>4.1839999998046551E-2</v>
      </c>
      <c r="Q80" s="1">
        <f t="shared" si="8"/>
        <v>1.0041599999531172</v>
      </c>
      <c r="R80" s="1">
        <f t="shared" si="9"/>
        <v>3.2638888886140194E-2</v>
      </c>
    </row>
    <row r="81" spans="1:18" x14ac:dyDescent="0.35">
      <c r="A81" s="1">
        <v>6342</v>
      </c>
      <c r="B81" s="1">
        <v>161007</v>
      </c>
      <c r="C81" s="1">
        <v>16397</v>
      </c>
      <c r="D81" s="1">
        <v>12</v>
      </c>
      <c r="E81" s="1">
        <v>2</v>
      </c>
      <c r="F81" s="1">
        <v>392</v>
      </c>
      <c r="G81" s="1">
        <v>1096</v>
      </c>
      <c r="H81" s="2">
        <v>41472.010416666664</v>
      </c>
      <c r="I81" s="2">
        <v>41472.022279999997</v>
      </c>
      <c r="J81" s="1">
        <v>0</v>
      </c>
      <c r="K81" s="1">
        <v>0</v>
      </c>
      <c r="L81" s="2">
        <v>41471.977777777778</v>
      </c>
      <c r="M81" s="1">
        <v>0</v>
      </c>
      <c r="N81" s="1">
        <f t="shared" si="5"/>
        <v>3</v>
      </c>
      <c r="O81" s="1">
        <f t="shared" si="6"/>
        <v>0</v>
      </c>
      <c r="P81" s="1">
        <f t="shared" si="7"/>
        <v>1.1863333333167247E-2</v>
      </c>
      <c r="Q81" s="1">
        <f t="shared" si="8"/>
        <v>0.28471999999601394</v>
      </c>
      <c r="R81" s="1">
        <f t="shared" si="9"/>
        <v>3.2638888886140194E-2</v>
      </c>
    </row>
    <row r="82" spans="1:18" x14ac:dyDescent="0.35">
      <c r="A82" s="1">
        <v>7550</v>
      </c>
      <c r="B82" s="1">
        <v>178060</v>
      </c>
      <c r="C82" s="1">
        <v>44719</v>
      </c>
      <c r="D82" s="1">
        <v>24</v>
      </c>
      <c r="E82" s="1">
        <v>2</v>
      </c>
      <c r="F82" s="1">
        <v>793</v>
      </c>
      <c r="G82" s="1">
        <v>1390</v>
      </c>
      <c r="H82" s="2">
        <v>41556.510416666664</v>
      </c>
      <c r="I82" s="2">
        <v>41556.546970000003</v>
      </c>
      <c r="J82" s="1">
        <v>0</v>
      </c>
      <c r="K82" s="1">
        <v>0</v>
      </c>
      <c r="L82" s="2">
        <v>41556.477777777778</v>
      </c>
      <c r="M82" s="1">
        <v>0</v>
      </c>
      <c r="N82" s="1">
        <f t="shared" si="5"/>
        <v>3</v>
      </c>
      <c r="O82" s="1">
        <f t="shared" si="6"/>
        <v>12</v>
      </c>
      <c r="P82" s="1">
        <f t="shared" si="7"/>
        <v>3.6553333338815719E-2</v>
      </c>
      <c r="Q82" s="1">
        <f t="shared" si="8"/>
        <v>0.87728000013157725</v>
      </c>
      <c r="R82" s="1">
        <f t="shared" si="9"/>
        <v>3.2638888886140194E-2</v>
      </c>
    </row>
    <row r="83" spans="1:18" x14ac:dyDescent="0.35">
      <c r="A83" s="1">
        <v>6148</v>
      </c>
      <c r="B83" s="1">
        <v>162354</v>
      </c>
      <c r="C83" s="1">
        <v>37429</v>
      </c>
      <c r="D83" s="1">
        <v>12</v>
      </c>
      <c r="E83" s="1">
        <v>2</v>
      </c>
      <c r="F83" s="1">
        <v>353</v>
      </c>
      <c r="G83" s="1">
        <v>455</v>
      </c>
      <c r="H83" s="2">
        <v>41479.270833333336</v>
      </c>
      <c r="I83" s="2">
        <v>41479.333780000001</v>
      </c>
      <c r="J83" s="1">
        <v>0</v>
      </c>
      <c r="K83" s="1">
        <v>0</v>
      </c>
      <c r="L83" s="2">
        <v>41479.237500000003</v>
      </c>
      <c r="M83" s="1">
        <v>0</v>
      </c>
      <c r="N83" s="1">
        <f t="shared" si="5"/>
        <v>3</v>
      </c>
      <c r="O83" s="1">
        <f t="shared" si="6"/>
        <v>6</v>
      </c>
      <c r="P83" s="1">
        <f t="shared" si="7"/>
        <v>6.2946666665084194E-2</v>
      </c>
      <c r="Q83" s="1">
        <f t="shared" si="8"/>
        <v>1.5107199999620207</v>
      </c>
      <c r="R83" s="1">
        <f t="shared" si="9"/>
        <v>3.3333333332848269E-2</v>
      </c>
    </row>
    <row r="84" spans="1:18" x14ac:dyDescent="0.35">
      <c r="A84" s="1">
        <v>5985</v>
      </c>
      <c r="B84" s="1">
        <v>169141</v>
      </c>
      <c r="C84" s="1">
        <v>40602</v>
      </c>
      <c r="D84" s="1">
        <v>65</v>
      </c>
      <c r="E84" s="1">
        <v>3</v>
      </c>
      <c r="F84" s="1">
        <v>396</v>
      </c>
      <c r="G84" s="1" t="s">
        <v>12</v>
      </c>
      <c r="H84" s="2">
        <v>41511.333333333336</v>
      </c>
      <c r="I84" s="2">
        <v>41511.75</v>
      </c>
      <c r="J84" s="1">
        <v>0</v>
      </c>
      <c r="K84" s="1">
        <v>0</v>
      </c>
      <c r="L84" s="2">
        <v>41511.300000000003</v>
      </c>
      <c r="M84" s="1">
        <v>0</v>
      </c>
      <c r="N84" s="1">
        <f t="shared" si="5"/>
        <v>7</v>
      </c>
      <c r="O84" s="1">
        <f t="shared" si="6"/>
        <v>8</v>
      </c>
      <c r="P84" s="1">
        <f t="shared" si="7"/>
        <v>0.41666666666424135</v>
      </c>
      <c r="Q84" s="1">
        <f t="shared" si="8"/>
        <v>9.9999999999417923</v>
      </c>
      <c r="R84" s="1">
        <f t="shared" si="9"/>
        <v>3.3333333332848269E-2</v>
      </c>
    </row>
    <row r="85" spans="1:18" x14ac:dyDescent="0.35">
      <c r="A85" s="1">
        <v>6267</v>
      </c>
      <c r="B85" s="1">
        <v>173680</v>
      </c>
      <c r="C85" s="1">
        <v>42803</v>
      </c>
      <c r="D85" s="1">
        <v>12</v>
      </c>
      <c r="E85" s="1">
        <v>3</v>
      </c>
      <c r="F85" s="1">
        <v>768</v>
      </c>
      <c r="G85" s="1" t="s">
        <v>12</v>
      </c>
      <c r="H85" s="2">
        <v>41532.697916666664</v>
      </c>
      <c r="I85" s="2">
        <v>41532.90625</v>
      </c>
      <c r="J85" s="1">
        <v>0</v>
      </c>
      <c r="K85" s="1">
        <v>0</v>
      </c>
      <c r="L85" s="2">
        <v>41532.664583333331</v>
      </c>
      <c r="M85" s="1">
        <v>0</v>
      </c>
      <c r="N85" s="1">
        <f t="shared" si="5"/>
        <v>7</v>
      </c>
      <c r="O85" s="1">
        <f t="shared" si="6"/>
        <v>16</v>
      </c>
      <c r="P85" s="1">
        <f t="shared" si="7"/>
        <v>0.20833333333575865</v>
      </c>
      <c r="Q85" s="1">
        <f t="shared" si="8"/>
        <v>5.0000000000582077</v>
      </c>
      <c r="R85" s="1">
        <f t="shared" si="9"/>
        <v>3.3333333332848269E-2</v>
      </c>
    </row>
    <row r="86" spans="1:18" x14ac:dyDescent="0.35">
      <c r="A86" s="1">
        <v>5688</v>
      </c>
      <c r="B86" s="1">
        <v>162196</v>
      </c>
      <c r="C86" s="1">
        <v>37358</v>
      </c>
      <c r="D86" s="1">
        <v>89</v>
      </c>
      <c r="E86" s="1">
        <v>2</v>
      </c>
      <c r="F86" s="1">
        <v>1078</v>
      </c>
      <c r="G86" s="1">
        <v>788</v>
      </c>
      <c r="H86" s="2">
        <v>41478.416666666664</v>
      </c>
      <c r="I86" s="2">
        <v>41478.465689999997</v>
      </c>
      <c r="J86" s="1">
        <v>0</v>
      </c>
      <c r="K86" s="1">
        <v>0</v>
      </c>
      <c r="L86" s="2">
        <v>41478.382638888892</v>
      </c>
      <c r="M86" s="1">
        <v>0</v>
      </c>
      <c r="N86" s="1">
        <f t="shared" si="5"/>
        <v>2</v>
      </c>
      <c r="O86" s="1">
        <f t="shared" si="6"/>
        <v>10</v>
      </c>
      <c r="P86" s="1">
        <f t="shared" si="7"/>
        <v>4.9023333333025221E-2</v>
      </c>
      <c r="Q86" s="1">
        <f t="shared" si="8"/>
        <v>1.1765599999926053</v>
      </c>
      <c r="R86" s="1">
        <f t="shared" si="9"/>
        <v>3.4027777772280388E-2</v>
      </c>
    </row>
    <row r="87" spans="1:18" x14ac:dyDescent="0.35">
      <c r="A87" s="1">
        <v>5425</v>
      </c>
      <c r="B87" s="1">
        <v>163489</v>
      </c>
      <c r="C87" s="1">
        <v>37958</v>
      </c>
      <c r="D87" s="1">
        <v>89</v>
      </c>
      <c r="E87" s="1">
        <v>2</v>
      </c>
      <c r="F87" s="1">
        <v>455</v>
      </c>
      <c r="G87" s="1">
        <v>1038</v>
      </c>
      <c r="H87" s="2">
        <v>41485.5625</v>
      </c>
      <c r="I87" s="2">
        <v>41485.597430000002</v>
      </c>
      <c r="J87" s="1">
        <v>0</v>
      </c>
      <c r="K87" s="1">
        <v>0</v>
      </c>
      <c r="L87" s="2">
        <v>41485.52847222222</v>
      </c>
      <c r="M87" s="1">
        <v>0</v>
      </c>
      <c r="N87" s="1">
        <f t="shared" si="5"/>
        <v>2</v>
      </c>
      <c r="O87" s="1">
        <f t="shared" si="6"/>
        <v>13</v>
      </c>
      <c r="P87" s="1">
        <f t="shared" si="7"/>
        <v>3.493000000162283E-2</v>
      </c>
      <c r="Q87" s="1">
        <f t="shared" si="8"/>
        <v>0.83832000003894791</v>
      </c>
      <c r="R87" s="1">
        <f t="shared" si="9"/>
        <v>3.4027777779556345E-2</v>
      </c>
    </row>
    <row r="88" spans="1:18" x14ac:dyDescent="0.35">
      <c r="A88" s="1">
        <v>6407</v>
      </c>
      <c r="B88" s="1">
        <v>172497</v>
      </c>
      <c r="C88" s="1">
        <v>42156</v>
      </c>
      <c r="D88" s="1">
        <v>12</v>
      </c>
      <c r="E88" s="1">
        <v>3</v>
      </c>
      <c r="F88" s="1">
        <v>1101</v>
      </c>
      <c r="G88" s="1" t="s">
        <v>12</v>
      </c>
      <c r="H88" s="2">
        <v>41526.5625</v>
      </c>
      <c r="I88" s="2">
        <v>41526.9375</v>
      </c>
      <c r="J88" s="1">
        <v>0</v>
      </c>
      <c r="K88" s="1">
        <v>0</v>
      </c>
      <c r="L88" s="2">
        <v>41526.52847222222</v>
      </c>
      <c r="M88" s="1">
        <v>0</v>
      </c>
      <c r="N88" s="1">
        <f t="shared" si="5"/>
        <v>1</v>
      </c>
      <c r="O88" s="1">
        <f t="shared" si="6"/>
        <v>13</v>
      </c>
      <c r="P88" s="1">
        <f t="shared" si="7"/>
        <v>0.375</v>
      </c>
      <c r="Q88" s="1">
        <f t="shared" si="8"/>
        <v>9</v>
      </c>
      <c r="R88" s="1">
        <f t="shared" si="9"/>
        <v>3.4027777779556345E-2</v>
      </c>
    </row>
    <row r="89" spans="1:18" x14ac:dyDescent="0.35">
      <c r="A89" s="1">
        <v>5630</v>
      </c>
      <c r="B89" s="1">
        <v>181456</v>
      </c>
      <c r="C89" s="1">
        <v>46440</v>
      </c>
      <c r="D89" s="1">
        <v>12</v>
      </c>
      <c r="E89" s="1">
        <v>2</v>
      </c>
      <c r="F89" s="1">
        <v>590</v>
      </c>
      <c r="G89" s="1">
        <v>393</v>
      </c>
      <c r="H89" s="2">
        <v>41575.114583333336</v>
      </c>
      <c r="I89" s="2">
        <v>41575.150269999998</v>
      </c>
      <c r="J89" s="1">
        <v>0</v>
      </c>
      <c r="K89" s="1">
        <v>0</v>
      </c>
      <c r="L89" s="2">
        <v>41575.080555555556</v>
      </c>
      <c r="M89" s="1">
        <v>0</v>
      </c>
      <c r="N89" s="1">
        <f t="shared" si="5"/>
        <v>1</v>
      </c>
      <c r="O89" s="1">
        <f t="shared" si="6"/>
        <v>2</v>
      </c>
      <c r="P89" s="1">
        <f t="shared" si="7"/>
        <v>3.5686666662513744E-2</v>
      </c>
      <c r="Q89" s="1">
        <f t="shared" si="8"/>
        <v>0.85647999990032986</v>
      </c>
      <c r="R89" s="1">
        <f t="shared" si="9"/>
        <v>3.4027777779556345E-2</v>
      </c>
    </row>
    <row r="90" spans="1:18" x14ac:dyDescent="0.35">
      <c r="A90" s="1">
        <v>5410</v>
      </c>
      <c r="B90" s="1">
        <v>164210</v>
      </c>
      <c r="C90" s="1">
        <v>38200</v>
      </c>
      <c r="D90" s="1">
        <v>12</v>
      </c>
      <c r="E90" s="1">
        <v>2</v>
      </c>
      <c r="F90" s="1">
        <v>339</v>
      </c>
      <c r="G90" s="1">
        <v>1010</v>
      </c>
      <c r="H90" s="2">
        <v>41488.416666666664</v>
      </c>
      <c r="I90" s="2">
        <v>41488.478089999997</v>
      </c>
      <c r="J90" s="1">
        <v>0</v>
      </c>
      <c r="K90" s="1">
        <v>0</v>
      </c>
      <c r="L90" s="2">
        <v>41488.381944444445</v>
      </c>
      <c r="M90" s="1">
        <v>0</v>
      </c>
      <c r="N90" s="1">
        <f t="shared" si="5"/>
        <v>5</v>
      </c>
      <c r="O90" s="1">
        <f t="shared" si="6"/>
        <v>10</v>
      </c>
      <c r="P90" s="1">
        <f t="shared" si="7"/>
        <v>6.142333333264105E-2</v>
      </c>
      <c r="Q90" s="1">
        <f t="shared" si="8"/>
        <v>1.4741599999833852</v>
      </c>
      <c r="R90" s="1">
        <f t="shared" si="9"/>
        <v>3.4722222218988463E-2</v>
      </c>
    </row>
    <row r="91" spans="1:18" x14ac:dyDescent="0.35">
      <c r="A91" s="1">
        <v>6161</v>
      </c>
      <c r="B91" s="1">
        <v>171678</v>
      </c>
      <c r="C91" s="1">
        <v>41499</v>
      </c>
      <c r="D91" s="1">
        <v>12</v>
      </c>
      <c r="E91" s="1">
        <v>3</v>
      </c>
      <c r="F91" s="1">
        <v>846</v>
      </c>
      <c r="G91" s="1" t="s">
        <v>12</v>
      </c>
      <c r="H91" s="2">
        <v>41522.729166666664</v>
      </c>
      <c r="I91" s="2">
        <v>41523.104169999999</v>
      </c>
      <c r="J91" s="1">
        <v>0</v>
      </c>
      <c r="K91" s="1">
        <v>0</v>
      </c>
      <c r="L91" s="2">
        <v>41522.694444444445</v>
      </c>
      <c r="M91" s="1">
        <v>0</v>
      </c>
      <c r="N91" s="1">
        <f t="shared" si="5"/>
        <v>4</v>
      </c>
      <c r="O91" s="1">
        <f t="shared" si="6"/>
        <v>17</v>
      </c>
      <c r="P91" s="1">
        <f t="shared" si="7"/>
        <v>0.37500333333446179</v>
      </c>
      <c r="Q91" s="1">
        <f t="shared" si="8"/>
        <v>9.0000800000270829</v>
      </c>
      <c r="R91" s="1">
        <f t="shared" si="9"/>
        <v>3.4722222218988463E-2</v>
      </c>
    </row>
    <row r="92" spans="1:18" x14ac:dyDescent="0.35">
      <c r="A92" s="1">
        <v>7609</v>
      </c>
      <c r="B92" s="1">
        <v>177788</v>
      </c>
      <c r="C92" s="1">
        <v>44360</v>
      </c>
      <c r="D92" s="1">
        <v>12</v>
      </c>
      <c r="E92" s="1">
        <v>3</v>
      </c>
      <c r="F92" s="1">
        <v>1365</v>
      </c>
      <c r="G92" s="1" t="s">
        <v>12</v>
      </c>
      <c r="H92" s="2">
        <v>41555.4375</v>
      </c>
      <c r="I92" s="2">
        <v>41555.645830000001</v>
      </c>
      <c r="J92" s="1">
        <v>0</v>
      </c>
      <c r="K92" s="1">
        <v>0</v>
      </c>
      <c r="L92" s="2">
        <v>41555.402777777781</v>
      </c>
      <c r="M92" s="1">
        <v>0</v>
      </c>
      <c r="N92" s="1">
        <f t="shared" si="5"/>
        <v>2</v>
      </c>
      <c r="O92" s="1">
        <f t="shared" si="6"/>
        <v>10</v>
      </c>
      <c r="P92" s="1">
        <f t="shared" si="7"/>
        <v>0.20833000000129687</v>
      </c>
      <c r="Q92" s="1">
        <f t="shared" si="8"/>
        <v>4.9999200000311248</v>
      </c>
      <c r="R92" s="1">
        <f t="shared" si="9"/>
        <v>3.4722222218988463E-2</v>
      </c>
    </row>
    <row r="93" spans="1:18" x14ac:dyDescent="0.35">
      <c r="A93" s="1">
        <v>5857</v>
      </c>
      <c r="B93" s="1">
        <v>183806</v>
      </c>
      <c r="C93" s="1">
        <v>43693</v>
      </c>
      <c r="D93" s="1">
        <v>12</v>
      </c>
      <c r="E93" s="1">
        <v>3</v>
      </c>
      <c r="F93" s="1">
        <v>571</v>
      </c>
      <c r="G93" s="1" t="s">
        <v>12</v>
      </c>
      <c r="H93" s="2">
        <v>41587.75</v>
      </c>
      <c r="I93" s="2">
        <v>41587.755940000003</v>
      </c>
      <c r="J93" s="1">
        <v>0</v>
      </c>
      <c r="K93" s="1">
        <v>0</v>
      </c>
      <c r="L93" s="2">
        <v>41587.715277777781</v>
      </c>
      <c r="M93" s="1">
        <v>0</v>
      </c>
      <c r="N93" s="1">
        <f t="shared" si="5"/>
        <v>6</v>
      </c>
      <c r="O93" s="1">
        <f t="shared" si="6"/>
        <v>18</v>
      </c>
      <c r="P93" s="1">
        <f t="shared" si="7"/>
        <v>5.9400000027380884E-3</v>
      </c>
      <c r="Q93" s="1">
        <f t="shared" si="8"/>
        <v>0.14256000006571412</v>
      </c>
      <c r="R93" s="1">
        <f t="shared" si="9"/>
        <v>3.4722222218988463E-2</v>
      </c>
    </row>
    <row r="94" spans="1:18" x14ac:dyDescent="0.35">
      <c r="A94" s="1">
        <v>7693</v>
      </c>
      <c r="B94" s="1">
        <v>168441</v>
      </c>
      <c r="C94" s="1">
        <v>40277</v>
      </c>
      <c r="D94" s="1">
        <v>12</v>
      </c>
      <c r="E94" s="1">
        <v>2</v>
      </c>
      <c r="F94" s="1">
        <v>278</v>
      </c>
      <c r="G94" s="1">
        <v>393</v>
      </c>
      <c r="H94" s="2">
        <v>41507.572916666664</v>
      </c>
      <c r="I94" s="2">
        <v>41507.629580000001</v>
      </c>
      <c r="J94" s="1">
        <v>0</v>
      </c>
      <c r="K94" s="1">
        <v>1</v>
      </c>
      <c r="L94" s="2">
        <v>41507.537499999999</v>
      </c>
      <c r="M94" s="1">
        <v>0</v>
      </c>
      <c r="N94" s="1">
        <f t="shared" si="5"/>
        <v>3</v>
      </c>
      <c r="O94" s="1">
        <f t="shared" si="6"/>
        <v>13</v>
      </c>
      <c r="P94" s="1">
        <f t="shared" si="7"/>
        <v>5.6663333336473443E-2</v>
      </c>
      <c r="Q94" s="1">
        <f t="shared" si="8"/>
        <v>1.3599200000753626</v>
      </c>
      <c r="R94" s="1">
        <f t="shared" si="9"/>
        <v>3.5416666665696539E-2</v>
      </c>
    </row>
    <row r="95" spans="1:18" x14ac:dyDescent="0.35">
      <c r="A95" s="1">
        <v>5498</v>
      </c>
      <c r="B95" s="1">
        <v>169147</v>
      </c>
      <c r="C95" s="1">
        <v>40607</v>
      </c>
      <c r="D95" s="1">
        <v>12</v>
      </c>
      <c r="E95" s="1">
        <v>3</v>
      </c>
      <c r="F95" s="1">
        <v>83</v>
      </c>
      <c r="G95" s="1" t="s">
        <v>12</v>
      </c>
      <c r="H95" s="2">
        <v>41511.364583333336</v>
      </c>
      <c r="I95" s="2">
        <v>41511.739580000001</v>
      </c>
      <c r="J95" s="1">
        <v>0</v>
      </c>
      <c r="K95" s="1">
        <v>0</v>
      </c>
      <c r="L95" s="2">
        <v>41511.32916666667</v>
      </c>
      <c r="M95" s="1">
        <v>0</v>
      </c>
      <c r="N95" s="1">
        <f t="shared" si="5"/>
        <v>7</v>
      </c>
      <c r="O95" s="1">
        <f t="shared" si="6"/>
        <v>8</v>
      </c>
      <c r="P95" s="1">
        <f t="shared" si="7"/>
        <v>0.37499666666553821</v>
      </c>
      <c r="Q95" s="1">
        <f t="shared" si="8"/>
        <v>8.9999199999729171</v>
      </c>
      <c r="R95" s="1">
        <f t="shared" si="9"/>
        <v>3.5416666665696539E-2</v>
      </c>
    </row>
    <row r="96" spans="1:18" x14ac:dyDescent="0.35">
      <c r="A96" s="1">
        <v>6245</v>
      </c>
      <c r="B96" s="1">
        <v>164768</v>
      </c>
      <c r="C96" s="1">
        <v>38406</v>
      </c>
      <c r="D96" s="1">
        <v>12</v>
      </c>
      <c r="E96" s="1">
        <v>3</v>
      </c>
      <c r="F96" s="1">
        <v>1147</v>
      </c>
      <c r="G96" s="1" t="s">
        <v>12</v>
      </c>
      <c r="H96" s="2">
        <v>41490.572916666664</v>
      </c>
      <c r="I96" s="2">
        <v>41490.78125</v>
      </c>
      <c r="J96" s="1">
        <v>0</v>
      </c>
      <c r="K96" s="1">
        <v>0</v>
      </c>
      <c r="L96" s="2">
        <v>41490.536805555559</v>
      </c>
      <c r="M96" s="1">
        <v>0</v>
      </c>
      <c r="N96" s="1">
        <f t="shared" si="5"/>
        <v>7</v>
      </c>
      <c r="O96" s="1">
        <f t="shared" si="6"/>
        <v>13</v>
      </c>
      <c r="P96" s="1">
        <f t="shared" si="7"/>
        <v>0.20833333333575865</v>
      </c>
      <c r="Q96" s="1">
        <f t="shared" si="8"/>
        <v>5.0000000000582077</v>
      </c>
      <c r="R96" s="1">
        <f t="shared" si="9"/>
        <v>3.6111111105128657E-2</v>
      </c>
    </row>
    <row r="97" spans="1:18" x14ac:dyDescent="0.35">
      <c r="A97" s="1">
        <v>5716</v>
      </c>
      <c r="B97" s="1">
        <v>168587</v>
      </c>
      <c r="C97" s="1">
        <v>40347</v>
      </c>
      <c r="D97" s="1">
        <v>12</v>
      </c>
      <c r="E97" s="1">
        <v>3</v>
      </c>
      <c r="F97" s="1">
        <v>83</v>
      </c>
      <c r="G97" s="1" t="s">
        <v>12</v>
      </c>
      <c r="H97" s="2">
        <v>41508.479166666664</v>
      </c>
      <c r="I97" s="2">
        <v>41508.6875</v>
      </c>
      <c r="J97" s="1">
        <v>0</v>
      </c>
      <c r="K97" s="1">
        <v>0</v>
      </c>
      <c r="L97" s="2">
        <v>41508.443055555559</v>
      </c>
      <c r="M97" s="1">
        <v>0</v>
      </c>
      <c r="N97" s="1">
        <f t="shared" si="5"/>
        <v>4</v>
      </c>
      <c r="O97" s="1">
        <f t="shared" si="6"/>
        <v>11</v>
      </c>
      <c r="P97" s="1">
        <f t="shared" si="7"/>
        <v>0.20833333333575865</v>
      </c>
      <c r="Q97" s="1">
        <f t="shared" si="8"/>
        <v>5.0000000000582077</v>
      </c>
      <c r="R97" s="1">
        <f t="shared" si="9"/>
        <v>3.6111111105128657E-2</v>
      </c>
    </row>
    <row r="98" spans="1:18" x14ac:dyDescent="0.35">
      <c r="A98" s="1">
        <v>7380</v>
      </c>
      <c r="B98" s="1">
        <v>172556</v>
      </c>
      <c r="C98" s="1">
        <v>41990</v>
      </c>
      <c r="D98" s="1">
        <v>89</v>
      </c>
      <c r="E98" s="1">
        <v>2</v>
      </c>
      <c r="F98" s="1">
        <v>1384</v>
      </c>
      <c r="G98" s="1">
        <v>1086</v>
      </c>
      <c r="H98" s="2">
        <v>41526.854166666664</v>
      </c>
      <c r="I98" s="2">
        <v>41526.948900000003</v>
      </c>
      <c r="J98" s="1">
        <v>0</v>
      </c>
      <c r="K98" s="1">
        <v>0</v>
      </c>
      <c r="L98" s="2">
        <v>41526.817361111112</v>
      </c>
      <c r="M98" s="1">
        <v>0</v>
      </c>
      <c r="N98" s="1">
        <f t="shared" si="5"/>
        <v>1</v>
      </c>
      <c r="O98" s="1">
        <f t="shared" si="6"/>
        <v>20</v>
      </c>
      <c r="P98" s="1">
        <f t="shared" si="7"/>
        <v>9.4733333338808734E-2</v>
      </c>
      <c r="Q98" s="1">
        <f t="shared" si="8"/>
        <v>2.2736000001314096</v>
      </c>
      <c r="R98" s="1">
        <f t="shared" si="9"/>
        <v>3.6805555551836733E-2</v>
      </c>
    </row>
    <row r="99" spans="1:18" x14ac:dyDescent="0.35">
      <c r="A99" s="1">
        <v>6475</v>
      </c>
      <c r="B99" s="1">
        <v>181311</v>
      </c>
      <c r="C99" s="1">
        <v>46366</v>
      </c>
      <c r="D99" s="1">
        <v>12</v>
      </c>
      <c r="E99" s="1">
        <v>3</v>
      </c>
      <c r="F99" s="1">
        <v>1017</v>
      </c>
      <c r="G99" s="1" t="s">
        <v>12</v>
      </c>
      <c r="H99" s="2">
        <v>41574.5</v>
      </c>
      <c r="I99" s="2">
        <v>41574.875</v>
      </c>
      <c r="J99" s="1">
        <v>0</v>
      </c>
      <c r="K99" s="1">
        <v>0</v>
      </c>
      <c r="L99" s="2">
        <v>41574.463194444441</v>
      </c>
      <c r="M99" s="1">
        <v>0</v>
      </c>
      <c r="N99" s="1">
        <f t="shared" si="5"/>
        <v>7</v>
      </c>
      <c r="O99" s="1">
        <f t="shared" si="6"/>
        <v>12</v>
      </c>
      <c r="P99" s="1">
        <f t="shared" si="7"/>
        <v>0.375</v>
      </c>
      <c r="Q99" s="1">
        <f t="shared" si="8"/>
        <v>9</v>
      </c>
      <c r="R99" s="1">
        <f t="shared" si="9"/>
        <v>3.680555555911269E-2</v>
      </c>
    </row>
    <row r="100" spans="1:18" x14ac:dyDescent="0.35">
      <c r="A100" s="1">
        <v>7193</v>
      </c>
      <c r="B100" s="1">
        <v>159297</v>
      </c>
      <c r="C100" s="1">
        <v>4591</v>
      </c>
      <c r="D100" s="1">
        <v>12</v>
      </c>
      <c r="E100" s="1">
        <v>2</v>
      </c>
      <c r="F100" s="1">
        <v>768</v>
      </c>
      <c r="G100" s="1">
        <v>1384</v>
      </c>
      <c r="H100" s="2">
        <v>41463.427083333336</v>
      </c>
      <c r="I100" s="2">
        <v>41463.451379999999</v>
      </c>
      <c r="J100" s="1">
        <v>0</v>
      </c>
      <c r="K100" s="1">
        <v>0</v>
      </c>
      <c r="L100" s="2">
        <v>41463.388888888891</v>
      </c>
      <c r="M100" s="1">
        <v>0</v>
      </c>
      <c r="N100" s="1">
        <f t="shared" si="5"/>
        <v>1</v>
      </c>
      <c r="O100" s="1">
        <f t="shared" si="6"/>
        <v>10</v>
      </c>
      <c r="P100" s="1">
        <f t="shared" si="7"/>
        <v>2.429666666284902E-2</v>
      </c>
      <c r="Q100" s="1">
        <f t="shared" si="8"/>
        <v>0.58311999990837649</v>
      </c>
      <c r="R100" s="1">
        <f t="shared" si="9"/>
        <v>3.8194444445252884E-2</v>
      </c>
    </row>
    <row r="101" spans="1:18" x14ac:dyDescent="0.35">
      <c r="A101" s="1">
        <v>6506</v>
      </c>
      <c r="B101" s="1">
        <v>164654</v>
      </c>
      <c r="C101" s="1">
        <v>39859</v>
      </c>
      <c r="D101" s="1">
        <v>12</v>
      </c>
      <c r="E101" s="1">
        <v>2</v>
      </c>
      <c r="F101" s="1">
        <v>1349</v>
      </c>
      <c r="G101" s="1">
        <v>667</v>
      </c>
      <c r="H101" s="2">
        <v>41489.84375</v>
      </c>
      <c r="I101" s="2">
        <v>41489.902289999998</v>
      </c>
      <c r="J101" s="1">
        <v>0</v>
      </c>
      <c r="K101" s="1">
        <v>0</v>
      </c>
      <c r="L101" s="2">
        <v>41489.805555555555</v>
      </c>
      <c r="M101" s="1">
        <v>0</v>
      </c>
      <c r="N101" s="1">
        <f t="shared" si="5"/>
        <v>6</v>
      </c>
      <c r="O101" s="1">
        <f t="shared" si="6"/>
        <v>20</v>
      </c>
      <c r="P101" s="1">
        <f t="shared" si="7"/>
        <v>5.8539999998174608E-2</v>
      </c>
      <c r="Q101" s="1">
        <f t="shared" si="8"/>
        <v>1.4049599999561906</v>
      </c>
      <c r="R101" s="1">
        <f t="shared" si="9"/>
        <v>3.8194444445252884E-2</v>
      </c>
    </row>
    <row r="102" spans="1:18" x14ac:dyDescent="0.35">
      <c r="A102" s="1">
        <v>6347</v>
      </c>
      <c r="B102" s="1">
        <v>165505</v>
      </c>
      <c r="C102" s="1">
        <v>35353</v>
      </c>
      <c r="D102" s="1">
        <v>12</v>
      </c>
      <c r="E102" s="1">
        <v>2</v>
      </c>
      <c r="F102" s="1">
        <v>647</v>
      </c>
      <c r="G102" s="1">
        <v>585</v>
      </c>
      <c r="H102" s="2">
        <v>41494.4375</v>
      </c>
      <c r="I102" s="2">
        <v>41494.520960000002</v>
      </c>
      <c r="J102" s="1">
        <v>0</v>
      </c>
      <c r="K102" s="1">
        <v>0</v>
      </c>
      <c r="L102" s="2">
        <v>41494.399305555555</v>
      </c>
      <c r="M102" s="1">
        <v>0</v>
      </c>
      <c r="N102" s="1">
        <f t="shared" si="5"/>
        <v>4</v>
      </c>
      <c r="O102" s="1">
        <f t="shared" si="6"/>
        <v>10</v>
      </c>
      <c r="P102" s="1">
        <f t="shared" si="7"/>
        <v>8.3460000001650769E-2</v>
      </c>
      <c r="Q102" s="1">
        <f t="shared" si="8"/>
        <v>2.0030400000396185</v>
      </c>
      <c r="R102" s="1">
        <f t="shared" si="9"/>
        <v>3.8194444445252884E-2</v>
      </c>
    </row>
    <row r="103" spans="1:18" x14ac:dyDescent="0.35">
      <c r="A103" s="1">
        <v>6444</v>
      </c>
      <c r="B103" s="1">
        <v>166829</v>
      </c>
      <c r="C103" s="1">
        <v>27814</v>
      </c>
      <c r="D103" s="1">
        <v>12</v>
      </c>
      <c r="E103" s="1">
        <v>2</v>
      </c>
      <c r="F103" s="1">
        <v>1264</v>
      </c>
      <c r="G103" s="1">
        <v>1056</v>
      </c>
      <c r="H103" s="2">
        <v>41500.5</v>
      </c>
      <c r="I103" s="2">
        <v>41500.503089999998</v>
      </c>
      <c r="J103" s="1">
        <v>1</v>
      </c>
      <c r="K103" s="1">
        <v>0</v>
      </c>
      <c r="L103" s="2">
        <v>41500.461805555555</v>
      </c>
      <c r="M103" s="1">
        <v>0</v>
      </c>
      <c r="N103" s="1">
        <f t="shared" si="5"/>
        <v>3</v>
      </c>
      <c r="O103" s="1">
        <f t="shared" si="6"/>
        <v>12</v>
      </c>
      <c r="P103" s="1">
        <f t="shared" si="7"/>
        <v>3.0899999983375892E-3</v>
      </c>
      <c r="Q103" s="1">
        <f t="shared" si="8"/>
        <v>7.4159999960102141E-2</v>
      </c>
      <c r="R103" s="1">
        <f t="shared" si="9"/>
        <v>3.8194444445252884E-2</v>
      </c>
    </row>
    <row r="104" spans="1:18" x14ac:dyDescent="0.35">
      <c r="A104" s="1">
        <v>5377</v>
      </c>
      <c r="B104" s="1">
        <v>173456</v>
      </c>
      <c r="C104" s="1">
        <v>42658</v>
      </c>
      <c r="D104" s="1">
        <v>12</v>
      </c>
      <c r="E104" s="1">
        <v>3</v>
      </c>
      <c r="F104" s="1">
        <v>344</v>
      </c>
      <c r="G104" s="1" t="s">
        <v>12</v>
      </c>
      <c r="H104" s="2">
        <v>41531.645833333336</v>
      </c>
      <c r="I104" s="2">
        <v>41532.020830000001</v>
      </c>
      <c r="J104" s="1">
        <v>0</v>
      </c>
      <c r="K104" s="1">
        <v>0</v>
      </c>
      <c r="L104" s="2">
        <v>41531.607638888891</v>
      </c>
      <c r="M104" s="1">
        <v>0</v>
      </c>
      <c r="N104" s="1">
        <f t="shared" si="5"/>
        <v>6</v>
      </c>
      <c r="O104" s="1">
        <f t="shared" si="6"/>
        <v>15</v>
      </c>
      <c r="P104" s="1">
        <f t="shared" si="7"/>
        <v>0.37499666666553821</v>
      </c>
      <c r="Q104" s="1">
        <f t="shared" si="8"/>
        <v>8.9999199999729171</v>
      </c>
      <c r="R104" s="1">
        <f t="shared" si="9"/>
        <v>3.8194444445252884E-2</v>
      </c>
    </row>
    <row r="105" spans="1:18" x14ac:dyDescent="0.35">
      <c r="A105" s="1">
        <v>7502</v>
      </c>
      <c r="B105" s="1">
        <v>174224</v>
      </c>
      <c r="C105" s="1">
        <v>27899</v>
      </c>
      <c r="D105" s="1">
        <v>24</v>
      </c>
      <c r="E105" s="1">
        <v>2</v>
      </c>
      <c r="F105" s="1">
        <v>793</v>
      </c>
      <c r="G105" s="1">
        <v>452</v>
      </c>
      <c r="H105" s="2">
        <v>41535.479166666664</v>
      </c>
      <c r="I105" s="2">
        <v>41535.531840000003</v>
      </c>
      <c r="J105" s="1">
        <v>0</v>
      </c>
      <c r="K105" s="1">
        <v>0</v>
      </c>
      <c r="L105" s="2">
        <v>41535.440972222219</v>
      </c>
      <c r="M105" s="1">
        <v>0</v>
      </c>
      <c r="N105" s="1">
        <f t="shared" si="5"/>
        <v>3</v>
      </c>
      <c r="O105" s="1">
        <f t="shared" si="6"/>
        <v>11</v>
      </c>
      <c r="P105" s="1">
        <f t="shared" si="7"/>
        <v>5.2673333339043893E-2</v>
      </c>
      <c r="Q105" s="1">
        <f t="shared" si="8"/>
        <v>1.2641600001370534</v>
      </c>
      <c r="R105" s="1">
        <f t="shared" si="9"/>
        <v>3.8194444445252884E-2</v>
      </c>
    </row>
    <row r="106" spans="1:18" x14ac:dyDescent="0.35">
      <c r="A106" s="1">
        <v>5521</v>
      </c>
      <c r="B106" s="1">
        <v>158288</v>
      </c>
      <c r="C106" s="1">
        <v>17327</v>
      </c>
      <c r="D106" s="1">
        <v>12</v>
      </c>
      <c r="E106" s="1">
        <v>2</v>
      </c>
      <c r="F106" s="1">
        <v>1262</v>
      </c>
      <c r="G106" s="1">
        <v>1384</v>
      </c>
      <c r="H106" s="2">
        <v>41459.354166666664</v>
      </c>
      <c r="I106" s="2">
        <v>41459.432589999997</v>
      </c>
      <c r="J106" s="1">
        <v>0</v>
      </c>
      <c r="K106" s="1">
        <v>0</v>
      </c>
      <c r="L106" s="2">
        <v>41459.31527777778</v>
      </c>
      <c r="M106" s="1">
        <v>0</v>
      </c>
      <c r="N106" s="1">
        <f t="shared" si="5"/>
        <v>4</v>
      </c>
      <c r="O106" s="1">
        <f t="shared" si="6"/>
        <v>8</v>
      </c>
      <c r="P106" s="1">
        <f t="shared" si="7"/>
        <v>7.8423333332466427E-2</v>
      </c>
      <c r="Q106" s="1">
        <f t="shared" si="8"/>
        <v>1.8821599999791943</v>
      </c>
      <c r="R106" s="1">
        <f t="shared" si="9"/>
        <v>3.8888888884685002E-2</v>
      </c>
    </row>
    <row r="107" spans="1:18" x14ac:dyDescent="0.35">
      <c r="A107" s="1">
        <v>7350</v>
      </c>
      <c r="B107" s="1">
        <v>173368</v>
      </c>
      <c r="C107" s="1">
        <v>42610</v>
      </c>
      <c r="D107" s="1">
        <v>12</v>
      </c>
      <c r="E107" s="1">
        <v>3</v>
      </c>
      <c r="F107" s="1">
        <v>353</v>
      </c>
      <c r="G107" s="1" t="s">
        <v>12</v>
      </c>
      <c r="H107" s="2">
        <v>41531.375</v>
      </c>
      <c r="I107" s="2">
        <v>41531.47524</v>
      </c>
      <c r="J107" s="1">
        <v>0</v>
      </c>
      <c r="K107" s="1">
        <v>0</v>
      </c>
      <c r="L107" s="2">
        <v>41531.336111111108</v>
      </c>
      <c r="M107" s="1">
        <v>0</v>
      </c>
      <c r="N107" s="1">
        <f t="shared" si="5"/>
        <v>6</v>
      </c>
      <c r="O107" s="1">
        <f t="shared" si="6"/>
        <v>9</v>
      </c>
      <c r="P107" s="1">
        <f t="shared" si="7"/>
        <v>0.10023999999975786</v>
      </c>
      <c r="Q107" s="1">
        <f t="shared" si="8"/>
        <v>2.4057599999941885</v>
      </c>
      <c r="R107" s="1">
        <f t="shared" si="9"/>
        <v>3.888888889196096E-2</v>
      </c>
    </row>
    <row r="108" spans="1:18" x14ac:dyDescent="0.35">
      <c r="A108" s="1">
        <v>6473</v>
      </c>
      <c r="B108" s="1">
        <v>174714</v>
      </c>
      <c r="C108" s="1">
        <v>43260</v>
      </c>
      <c r="D108" s="1">
        <v>12</v>
      </c>
      <c r="E108" s="1">
        <v>3</v>
      </c>
      <c r="F108" s="1">
        <v>136</v>
      </c>
      <c r="G108" s="1" t="s">
        <v>12</v>
      </c>
      <c r="H108" s="2">
        <v>41538.395833333336</v>
      </c>
      <c r="I108" s="2">
        <v>41538.8125</v>
      </c>
      <c r="J108" s="1">
        <v>0</v>
      </c>
      <c r="K108" s="1">
        <v>0</v>
      </c>
      <c r="L108" s="2">
        <v>41538.356944444444</v>
      </c>
      <c r="M108" s="1">
        <v>0</v>
      </c>
      <c r="N108" s="1">
        <f t="shared" si="5"/>
        <v>6</v>
      </c>
      <c r="O108" s="1">
        <f t="shared" si="6"/>
        <v>9</v>
      </c>
      <c r="P108" s="1">
        <f t="shared" si="7"/>
        <v>0.41666666666424135</v>
      </c>
      <c r="Q108" s="1">
        <f t="shared" si="8"/>
        <v>9.9999999999417923</v>
      </c>
      <c r="R108" s="1">
        <f t="shared" si="9"/>
        <v>3.888888889196096E-2</v>
      </c>
    </row>
    <row r="109" spans="1:18" x14ac:dyDescent="0.35">
      <c r="A109" s="1">
        <v>6091</v>
      </c>
      <c r="B109" s="1">
        <v>162747</v>
      </c>
      <c r="C109" s="1">
        <v>37608</v>
      </c>
      <c r="D109" s="1">
        <v>12</v>
      </c>
      <c r="E109" s="1">
        <v>2</v>
      </c>
      <c r="F109" s="1">
        <v>832</v>
      </c>
      <c r="G109" s="1">
        <v>1306</v>
      </c>
      <c r="H109" s="2">
        <v>41481.427083333336</v>
      </c>
      <c r="I109" s="2">
        <v>41481.497819999997</v>
      </c>
      <c r="J109" s="1">
        <v>0</v>
      </c>
      <c r="K109" s="1">
        <v>0</v>
      </c>
      <c r="L109" s="2">
        <v>41481.387499999997</v>
      </c>
      <c r="M109" s="1">
        <v>0</v>
      </c>
      <c r="N109" s="1">
        <f t="shared" si="5"/>
        <v>5</v>
      </c>
      <c r="O109" s="1">
        <f t="shared" si="6"/>
        <v>10</v>
      </c>
      <c r="P109" s="1">
        <f t="shared" si="7"/>
        <v>7.0736666661105119E-2</v>
      </c>
      <c r="Q109" s="1">
        <f t="shared" si="8"/>
        <v>1.6976799998665228</v>
      </c>
      <c r="R109" s="1">
        <f t="shared" si="9"/>
        <v>3.9583333338669036E-2</v>
      </c>
    </row>
    <row r="110" spans="1:18" x14ac:dyDescent="0.35">
      <c r="A110" s="1">
        <v>6796</v>
      </c>
      <c r="B110" s="1">
        <v>160072</v>
      </c>
      <c r="C110" s="1">
        <v>16087</v>
      </c>
      <c r="D110" s="1">
        <v>12</v>
      </c>
      <c r="E110" s="1">
        <v>3</v>
      </c>
      <c r="F110" s="1">
        <v>1388</v>
      </c>
      <c r="G110" s="1" t="s">
        <v>12</v>
      </c>
      <c r="H110" s="2">
        <v>41467.46875</v>
      </c>
      <c r="I110" s="2">
        <v>41467.677080000001</v>
      </c>
      <c r="J110" s="1">
        <v>0</v>
      </c>
      <c r="K110" s="1">
        <v>0</v>
      </c>
      <c r="L110" s="2">
        <v>41467.428472222222</v>
      </c>
      <c r="M110" s="1">
        <v>0</v>
      </c>
      <c r="N110" s="1">
        <f t="shared" si="5"/>
        <v>5</v>
      </c>
      <c r="O110" s="1">
        <f t="shared" si="6"/>
        <v>11</v>
      </c>
      <c r="P110" s="1">
        <f t="shared" si="7"/>
        <v>0.20833000000129687</v>
      </c>
      <c r="Q110" s="1">
        <f t="shared" si="8"/>
        <v>4.9999200000311248</v>
      </c>
      <c r="R110" s="1">
        <f t="shared" si="9"/>
        <v>4.0277777778101154E-2</v>
      </c>
    </row>
    <row r="111" spans="1:18" x14ac:dyDescent="0.35">
      <c r="A111" s="1">
        <v>7890</v>
      </c>
      <c r="B111" s="1">
        <v>183758</v>
      </c>
      <c r="C111" s="1">
        <v>47617</v>
      </c>
      <c r="D111" s="1">
        <v>12</v>
      </c>
      <c r="E111" s="1">
        <v>2</v>
      </c>
      <c r="F111" s="1">
        <v>61</v>
      </c>
      <c r="G111" s="1">
        <v>1399</v>
      </c>
      <c r="H111" s="2">
        <v>41587.510416666664</v>
      </c>
      <c r="I111" s="2">
        <v>41587.556089999998</v>
      </c>
      <c r="J111" s="1">
        <v>0</v>
      </c>
      <c r="K111" s="1">
        <v>0</v>
      </c>
      <c r="L111" s="2">
        <v>41587.470138888886</v>
      </c>
      <c r="M111" s="1">
        <v>0</v>
      </c>
      <c r="N111" s="1">
        <f t="shared" si="5"/>
        <v>6</v>
      </c>
      <c r="O111" s="1">
        <f t="shared" si="6"/>
        <v>12</v>
      </c>
      <c r="P111" s="1">
        <f t="shared" si="7"/>
        <v>4.5673333333979826E-2</v>
      </c>
      <c r="Q111" s="1">
        <f t="shared" si="8"/>
        <v>1.0961600000155158</v>
      </c>
      <c r="R111" s="1">
        <f t="shared" si="9"/>
        <v>4.0277777778101154E-2</v>
      </c>
    </row>
    <row r="112" spans="1:18" x14ac:dyDescent="0.35">
      <c r="A112" s="1">
        <v>5461</v>
      </c>
      <c r="B112" s="1">
        <v>183761</v>
      </c>
      <c r="C112" s="1">
        <v>39948</v>
      </c>
      <c r="D112" s="1">
        <v>12</v>
      </c>
      <c r="E112" s="1">
        <v>2</v>
      </c>
      <c r="F112" s="1">
        <v>603</v>
      </c>
      <c r="G112" s="1">
        <v>393</v>
      </c>
      <c r="H112" s="2">
        <v>41587.541666666664</v>
      </c>
      <c r="I112" s="2">
        <v>41587.607519999998</v>
      </c>
      <c r="J112" s="1">
        <v>1</v>
      </c>
      <c r="K112" s="1">
        <v>0</v>
      </c>
      <c r="L112" s="2">
        <v>41587.500694444447</v>
      </c>
      <c r="M112" s="1">
        <v>0</v>
      </c>
      <c r="N112" s="1">
        <f t="shared" si="5"/>
        <v>6</v>
      </c>
      <c r="O112" s="1">
        <f t="shared" si="6"/>
        <v>13</v>
      </c>
      <c r="P112" s="1">
        <f t="shared" si="7"/>
        <v>6.585333333350718E-2</v>
      </c>
      <c r="Q112" s="1">
        <f t="shared" si="8"/>
        <v>1.5804800000041723</v>
      </c>
      <c r="R112" s="1">
        <f t="shared" si="9"/>
        <v>4.0972222217533272E-2</v>
      </c>
    </row>
    <row r="113" spans="1:18" x14ac:dyDescent="0.35">
      <c r="A113" s="1">
        <v>5570</v>
      </c>
      <c r="B113" s="1">
        <v>164571</v>
      </c>
      <c r="C113" s="1">
        <v>38308</v>
      </c>
      <c r="D113" s="1">
        <v>87</v>
      </c>
      <c r="E113" s="1">
        <v>3</v>
      </c>
      <c r="F113" s="1">
        <v>448</v>
      </c>
      <c r="G113" s="1" t="s">
        <v>12</v>
      </c>
      <c r="H113" s="2">
        <v>41489.583333333336</v>
      </c>
      <c r="I113" s="2">
        <v>41489.875</v>
      </c>
      <c r="J113" s="1">
        <v>0</v>
      </c>
      <c r="K113" s="1">
        <v>0</v>
      </c>
      <c r="L113" s="2">
        <v>41489.542361111111</v>
      </c>
      <c r="M113" s="1">
        <v>0</v>
      </c>
      <c r="N113" s="1">
        <f t="shared" si="5"/>
        <v>6</v>
      </c>
      <c r="O113" s="1">
        <f t="shared" si="6"/>
        <v>14</v>
      </c>
      <c r="P113" s="1">
        <f t="shared" si="7"/>
        <v>0.29166666666424135</v>
      </c>
      <c r="Q113" s="1">
        <f t="shared" si="8"/>
        <v>6.9999999999417923</v>
      </c>
      <c r="R113" s="1">
        <f t="shared" si="9"/>
        <v>4.0972222224809229E-2</v>
      </c>
    </row>
    <row r="114" spans="1:18" x14ac:dyDescent="0.35">
      <c r="A114" s="1">
        <v>5662</v>
      </c>
      <c r="B114" s="1">
        <v>168818</v>
      </c>
      <c r="C114" s="1">
        <v>40462</v>
      </c>
      <c r="D114" s="1">
        <v>12</v>
      </c>
      <c r="E114" s="1">
        <v>1</v>
      </c>
      <c r="F114" s="1">
        <v>293</v>
      </c>
      <c r="G114" s="1" t="s">
        <v>12</v>
      </c>
      <c r="H114" s="2">
        <v>41509.604166666664</v>
      </c>
      <c r="I114" s="2">
        <v>41509.999309999999</v>
      </c>
      <c r="J114" s="1">
        <v>0</v>
      </c>
      <c r="K114" s="1">
        <v>0</v>
      </c>
      <c r="L114" s="2">
        <v>41509.5625</v>
      </c>
      <c r="M114" s="1">
        <v>0</v>
      </c>
      <c r="N114" s="1">
        <f t="shared" si="5"/>
        <v>5</v>
      </c>
      <c r="O114" s="1">
        <f t="shared" si="6"/>
        <v>14</v>
      </c>
      <c r="P114" s="1">
        <f t="shared" si="7"/>
        <v>0.39514333333499962</v>
      </c>
      <c r="Q114" s="1">
        <f t="shared" si="8"/>
        <v>9.483440000039991</v>
      </c>
      <c r="R114" s="1">
        <f t="shared" si="9"/>
        <v>4.1666666664241347E-2</v>
      </c>
    </row>
    <row r="115" spans="1:18" x14ac:dyDescent="0.35">
      <c r="A115" s="1">
        <v>5516</v>
      </c>
      <c r="B115" s="1">
        <v>180640</v>
      </c>
      <c r="C115" s="1">
        <v>41915</v>
      </c>
      <c r="D115" s="1">
        <v>85</v>
      </c>
      <c r="E115" s="1">
        <v>2</v>
      </c>
      <c r="F115" s="1">
        <v>1181</v>
      </c>
      <c r="G115" s="1">
        <v>393</v>
      </c>
      <c r="H115" s="2">
        <v>41570.729166666664</v>
      </c>
      <c r="I115" s="2">
        <v>41570.79176</v>
      </c>
      <c r="J115" s="1">
        <v>1</v>
      </c>
      <c r="K115" s="1">
        <v>0</v>
      </c>
      <c r="L115" s="2">
        <v>41570.6875</v>
      </c>
      <c r="M115" s="1">
        <v>0</v>
      </c>
      <c r="N115" s="1">
        <f t="shared" si="5"/>
        <v>3</v>
      </c>
      <c r="O115" s="1">
        <f t="shared" si="6"/>
        <v>17</v>
      </c>
      <c r="P115" s="1">
        <f t="shared" si="7"/>
        <v>6.2593333335826173E-2</v>
      </c>
      <c r="Q115" s="1">
        <f t="shared" si="8"/>
        <v>1.5022400000598282</v>
      </c>
      <c r="R115" s="1">
        <f t="shared" si="9"/>
        <v>4.1666666664241347E-2</v>
      </c>
    </row>
    <row r="116" spans="1:18" x14ac:dyDescent="0.35">
      <c r="A116" s="1">
        <v>5453</v>
      </c>
      <c r="B116" s="1">
        <v>181827</v>
      </c>
      <c r="C116" s="1">
        <v>46642</v>
      </c>
      <c r="D116" s="1">
        <v>12</v>
      </c>
      <c r="E116" s="1">
        <v>3</v>
      </c>
      <c r="F116" s="1">
        <v>1192</v>
      </c>
      <c r="G116" s="1" t="s">
        <v>12</v>
      </c>
      <c r="H116" s="2">
        <v>41577.34375</v>
      </c>
      <c r="I116" s="2">
        <v>41577.760419999999</v>
      </c>
      <c r="J116" s="1">
        <v>0</v>
      </c>
      <c r="K116" s="1">
        <v>0</v>
      </c>
      <c r="L116" s="2">
        <v>41577.302083333336</v>
      </c>
      <c r="M116" s="1">
        <v>0</v>
      </c>
      <c r="N116" s="1">
        <f t="shared" si="5"/>
        <v>3</v>
      </c>
      <c r="O116" s="1">
        <f t="shared" si="6"/>
        <v>8</v>
      </c>
      <c r="P116" s="1">
        <f t="shared" si="7"/>
        <v>0.41666999999870313</v>
      </c>
      <c r="Q116" s="1">
        <f t="shared" si="8"/>
        <v>10.000079999968875</v>
      </c>
      <c r="R116" s="1">
        <f t="shared" si="9"/>
        <v>4.1666666664241347E-2</v>
      </c>
    </row>
    <row r="117" spans="1:18" x14ac:dyDescent="0.35">
      <c r="A117" s="1">
        <v>7644</v>
      </c>
      <c r="B117" s="1">
        <v>185698</v>
      </c>
      <c r="C117" s="1">
        <v>48599</v>
      </c>
      <c r="D117" s="1">
        <v>12</v>
      </c>
      <c r="E117" s="1">
        <v>2</v>
      </c>
      <c r="F117" s="1">
        <v>531</v>
      </c>
      <c r="G117" s="1">
        <v>1384</v>
      </c>
      <c r="H117" s="2">
        <v>41600.822916666664</v>
      </c>
      <c r="I117" s="2">
        <v>41600.858220000002</v>
      </c>
      <c r="J117" s="1">
        <v>0</v>
      </c>
      <c r="K117" s="1">
        <v>0</v>
      </c>
      <c r="L117" s="2">
        <v>41600.78125</v>
      </c>
      <c r="M117" s="1">
        <v>0</v>
      </c>
      <c r="N117" s="1">
        <f t="shared" si="5"/>
        <v>5</v>
      </c>
      <c r="O117" s="1">
        <f t="shared" si="6"/>
        <v>19</v>
      </c>
      <c r="P117" s="1">
        <f t="shared" si="7"/>
        <v>3.5303333337651566E-2</v>
      </c>
      <c r="Q117" s="1">
        <f t="shared" si="8"/>
        <v>0.84728000010363758</v>
      </c>
      <c r="R117" s="1">
        <f t="shared" si="9"/>
        <v>4.1666666664241347E-2</v>
      </c>
    </row>
    <row r="118" spans="1:18" x14ac:dyDescent="0.35">
      <c r="A118" s="1">
        <v>7531</v>
      </c>
      <c r="B118" s="1">
        <v>170032</v>
      </c>
      <c r="C118" s="1">
        <v>39925</v>
      </c>
      <c r="D118" s="1">
        <v>24</v>
      </c>
      <c r="E118" s="1">
        <v>3</v>
      </c>
      <c r="F118" s="1">
        <v>846</v>
      </c>
      <c r="G118" s="1" t="s">
        <v>12</v>
      </c>
      <c r="H118" s="2">
        <v>41516.520833333336</v>
      </c>
      <c r="I118" s="2">
        <v>41516.895830000001</v>
      </c>
      <c r="J118" s="1">
        <v>0</v>
      </c>
      <c r="K118" s="1">
        <v>0</v>
      </c>
      <c r="L118" s="2">
        <v>41516.479166666664</v>
      </c>
      <c r="M118" s="1">
        <v>0</v>
      </c>
      <c r="N118" s="1">
        <f t="shared" si="5"/>
        <v>5</v>
      </c>
      <c r="O118" s="1">
        <f t="shared" si="6"/>
        <v>12</v>
      </c>
      <c r="P118" s="1">
        <f t="shared" si="7"/>
        <v>0.37499666666553821</v>
      </c>
      <c r="Q118" s="1">
        <f t="shared" si="8"/>
        <v>8.9999199999729171</v>
      </c>
      <c r="R118" s="1">
        <f t="shared" si="9"/>
        <v>4.1666666671517305E-2</v>
      </c>
    </row>
    <row r="119" spans="1:18" x14ac:dyDescent="0.35">
      <c r="A119" s="1">
        <v>7445</v>
      </c>
      <c r="B119" s="1">
        <v>162945</v>
      </c>
      <c r="C119" s="1">
        <v>25696</v>
      </c>
      <c r="D119" s="1">
        <v>12</v>
      </c>
      <c r="E119" s="1">
        <v>2</v>
      </c>
      <c r="F119" s="1">
        <v>105</v>
      </c>
      <c r="G119" s="1">
        <v>1237</v>
      </c>
      <c r="H119" s="2">
        <v>41482.510416666664</v>
      </c>
      <c r="I119" s="2">
        <v>41482.55156</v>
      </c>
      <c r="J119" s="1">
        <v>0</v>
      </c>
      <c r="K119" s="1">
        <v>0</v>
      </c>
      <c r="L119" s="2">
        <v>41482.468055555553</v>
      </c>
      <c r="M119" s="1">
        <v>0</v>
      </c>
      <c r="N119" s="1">
        <f t="shared" si="5"/>
        <v>6</v>
      </c>
      <c r="O119" s="1">
        <f t="shared" si="6"/>
        <v>12</v>
      </c>
      <c r="P119" s="1">
        <f t="shared" si="7"/>
        <v>4.1143333335639909E-2</v>
      </c>
      <c r="Q119" s="1">
        <f t="shared" si="8"/>
        <v>0.98744000005535781</v>
      </c>
      <c r="R119" s="1">
        <f t="shared" si="9"/>
        <v>4.2361111110949423E-2</v>
      </c>
    </row>
    <row r="120" spans="1:18" x14ac:dyDescent="0.35">
      <c r="A120" s="1">
        <v>7482</v>
      </c>
      <c r="B120" s="1">
        <v>173591</v>
      </c>
      <c r="C120" s="1">
        <v>34889</v>
      </c>
      <c r="D120" s="1">
        <v>12</v>
      </c>
      <c r="E120" s="1">
        <v>2</v>
      </c>
      <c r="F120" s="1">
        <v>417</v>
      </c>
      <c r="G120" s="1">
        <v>1095</v>
      </c>
      <c r="H120" s="2">
        <v>41532.375</v>
      </c>
      <c r="I120" s="2">
        <v>41532.417379999999</v>
      </c>
      <c r="J120" s="1">
        <v>0</v>
      </c>
      <c r="K120" s="1">
        <v>0</v>
      </c>
      <c r="L120" s="2">
        <v>41532.332638888889</v>
      </c>
      <c r="M120" s="1">
        <v>0</v>
      </c>
      <c r="N120" s="1">
        <f t="shared" si="5"/>
        <v>7</v>
      </c>
      <c r="O120" s="1">
        <f t="shared" si="6"/>
        <v>9</v>
      </c>
      <c r="P120" s="1">
        <f t="shared" si="7"/>
        <v>4.2379999998956919E-2</v>
      </c>
      <c r="Q120" s="1">
        <f t="shared" si="8"/>
        <v>1.017119999974966</v>
      </c>
      <c r="R120" s="1">
        <f t="shared" si="9"/>
        <v>4.2361111110949423E-2</v>
      </c>
    </row>
    <row r="121" spans="1:18" x14ac:dyDescent="0.35">
      <c r="A121" s="1">
        <v>7276</v>
      </c>
      <c r="B121" s="1">
        <v>158949</v>
      </c>
      <c r="C121" s="1">
        <v>35594</v>
      </c>
      <c r="D121" s="1">
        <v>12</v>
      </c>
      <c r="E121" s="1">
        <v>3</v>
      </c>
      <c r="F121" s="1">
        <v>571</v>
      </c>
      <c r="G121" s="1" t="s">
        <v>12</v>
      </c>
      <c r="H121" s="2">
        <v>41461.572916666664</v>
      </c>
      <c r="I121" s="2">
        <v>41461.78125</v>
      </c>
      <c r="J121" s="1">
        <v>0</v>
      </c>
      <c r="K121" s="1">
        <v>0</v>
      </c>
      <c r="L121" s="2">
        <v>41461.529861111114</v>
      </c>
      <c r="M121" s="1">
        <v>0</v>
      </c>
      <c r="N121" s="1">
        <f t="shared" si="5"/>
        <v>6</v>
      </c>
      <c r="O121" s="1">
        <f t="shared" si="6"/>
        <v>13</v>
      </c>
      <c r="P121" s="1">
        <f t="shared" si="7"/>
        <v>0.20833333333575865</v>
      </c>
      <c r="Q121" s="1">
        <f t="shared" si="8"/>
        <v>5.0000000000582077</v>
      </c>
      <c r="R121" s="1">
        <f t="shared" si="9"/>
        <v>4.3055555550381541E-2</v>
      </c>
    </row>
    <row r="122" spans="1:18" x14ac:dyDescent="0.35">
      <c r="A122" s="1">
        <v>7852</v>
      </c>
      <c r="B122" s="1">
        <v>160514</v>
      </c>
      <c r="C122" s="1">
        <v>25271</v>
      </c>
      <c r="D122" s="1">
        <v>85</v>
      </c>
      <c r="E122" s="1">
        <v>2</v>
      </c>
      <c r="F122" s="1">
        <v>455</v>
      </c>
      <c r="G122" s="1">
        <v>1228</v>
      </c>
      <c r="H122" s="2">
        <v>41469.458333333336</v>
      </c>
      <c r="I122" s="2">
        <v>41469.502670000002</v>
      </c>
      <c r="J122" s="1">
        <v>0</v>
      </c>
      <c r="K122" s="1">
        <v>0</v>
      </c>
      <c r="L122" s="2">
        <v>41469.415277777778</v>
      </c>
      <c r="M122" s="1">
        <v>0</v>
      </c>
      <c r="N122" s="1">
        <f t="shared" si="5"/>
        <v>7</v>
      </c>
      <c r="O122" s="1">
        <f t="shared" si="6"/>
        <v>11</v>
      </c>
      <c r="P122" s="1">
        <f t="shared" si="7"/>
        <v>4.4336666665913071E-2</v>
      </c>
      <c r="Q122" s="1">
        <f t="shared" si="8"/>
        <v>1.0640799999819137</v>
      </c>
      <c r="R122" s="1">
        <f t="shared" si="9"/>
        <v>4.3055555557657499E-2</v>
      </c>
    </row>
    <row r="123" spans="1:18" x14ac:dyDescent="0.35">
      <c r="A123" s="1">
        <v>6677</v>
      </c>
      <c r="B123" s="1">
        <v>161039</v>
      </c>
      <c r="C123" s="1">
        <v>36781</v>
      </c>
      <c r="D123" s="1">
        <v>12</v>
      </c>
      <c r="E123" s="1">
        <v>3</v>
      </c>
      <c r="F123" s="1">
        <v>1205</v>
      </c>
      <c r="G123" s="1" t="s">
        <v>12</v>
      </c>
      <c r="H123" s="2">
        <v>41472.458333333336</v>
      </c>
      <c r="I123" s="2">
        <v>41472.910459999999</v>
      </c>
      <c r="J123" s="1">
        <v>0</v>
      </c>
      <c r="K123" s="1">
        <v>0</v>
      </c>
      <c r="L123" s="2">
        <v>41472.415277777778</v>
      </c>
      <c r="M123" s="1">
        <v>0</v>
      </c>
      <c r="N123" s="1">
        <f t="shared" si="5"/>
        <v>3</v>
      </c>
      <c r="O123" s="1">
        <f t="shared" si="6"/>
        <v>11</v>
      </c>
      <c r="P123" s="1">
        <f t="shared" si="7"/>
        <v>0.45212666666338919</v>
      </c>
      <c r="Q123" s="1">
        <f t="shared" si="8"/>
        <v>10.85103999992134</v>
      </c>
      <c r="R123" s="1">
        <f t="shared" si="9"/>
        <v>4.3055555557657499E-2</v>
      </c>
    </row>
    <row r="124" spans="1:18" x14ac:dyDescent="0.35">
      <c r="A124" s="1">
        <v>6658</v>
      </c>
      <c r="B124" s="1">
        <v>163745</v>
      </c>
      <c r="C124" s="1">
        <v>38072</v>
      </c>
      <c r="D124" s="1">
        <v>12</v>
      </c>
      <c r="E124" s="1">
        <v>2</v>
      </c>
      <c r="F124" s="1">
        <v>1237</v>
      </c>
      <c r="G124" s="1">
        <v>58</v>
      </c>
      <c r="H124" s="2">
        <v>41486.708333333336</v>
      </c>
      <c r="I124" s="2">
        <v>41486.733849999997</v>
      </c>
      <c r="J124" s="1">
        <v>0</v>
      </c>
      <c r="K124" s="1">
        <v>0</v>
      </c>
      <c r="L124" s="2">
        <v>41486.665277777778</v>
      </c>
      <c r="M124" s="1">
        <v>0</v>
      </c>
      <c r="N124" s="1">
        <f t="shared" si="5"/>
        <v>3</v>
      </c>
      <c r="O124" s="1">
        <f t="shared" si="6"/>
        <v>17</v>
      </c>
      <c r="P124" s="1">
        <f t="shared" si="7"/>
        <v>2.5516666661133058E-2</v>
      </c>
      <c r="Q124" s="1">
        <f t="shared" si="8"/>
        <v>0.6123999998671934</v>
      </c>
      <c r="R124" s="1">
        <f t="shared" si="9"/>
        <v>4.3055555557657499E-2</v>
      </c>
    </row>
    <row r="125" spans="1:18" x14ac:dyDescent="0.35">
      <c r="A125" s="1">
        <v>6971</v>
      </c>
      <c r="B125" s="1">
        <v>172162</v>
      </c>
      <c r="C125" s="1">
        <v>41937</v>
      </c>
      <c r="D125" s="1">
        <v>12</v>
      </c>
      <c r="E125" s="1">
        <v>2</v>
      </c>
      <c r="F125" s="1">
        <v>79</v>
      </c>
      <c r="G125" s="1">
        <v>1039</v>
      </c>
      <c r="H125" s="2">
        <v>41524.59375</v>
      </c>
      <c r="I125" s="2">
        <v>41524.621599999999</v>
      </c>
      <c r="J125" s="1">
        <v>1</v>
      </c>
      <c r="K125" s="1">
        <v>0</v>
      </c>
      <c r="L125" s="2">
        <v>41524.550694444442</v>
      </c>
      <c r="M125" s="1">
        <v>0</v>
      </c>
      <c r="N125" s="1">
        <f t="shared" si="5"/>
        <v>6</v>
      </c>
      <c r="O125" s="1">
        <f t="shared" si="6"/>
        <v>14</v>
      </c>
      <c r="P125" s="1">
        <f t="shared" si="7"/>
        <v>2.7849999998579733E-2</v>
      </c>
      <c r="Q125" s="1">
        <f t="shared" si="8"/>
        <v>0.66839999996591359</v>
      </c>
      <c r="R125" s="1">
        <f t="shared" si="9"/>
        <v>4.3055555557657499E-2</v>
      </c>
    </row>
    <row r="126" spans="1:18" x14ac:dyDescent="0.35">
      <c r="A126" s="1">
        <v>7743</v>
      </c>
      <c r="B126" s="1">
        <v>163475</v>
      </c>
      <c r="C126" s="1">
        <v>37820</v>
      </c>
      <c r="D126" s="1">
        <v>12</v>
      </c>
      <c r="E126" s="1">
        <v>2</v>
      </c>
      <c r="F126" s="1">
        <v>1062</v>
      </c>
      <c r="G126" s="1">
        <v>409</v>
      </c>
      <c r="H126" s="2">
        <v>41485.479166666664</v>
      </c>
      <c r="I126" s="2">
        <v>41485.527090000003</v>
      </c>
      <c r="J126" s="1">
        <v>0</v>
      </c>
      <c r="K126" s="1">
        <v>0</v>
      </c>
      <c r="L126" s="2">
        <v>41485.435416666667</v>
      </c>
      <c r="M126" s="1">
        <v>0</v>
      </c>
      <c r="N126" s="1">
        <f t="shared" si="5"/>
        <v>2</v>
      </c>
      <c r="O126" s="1">
        <f t="shared" si="6"/>
        <v>11</v>
      </c>
      <c r="P126" s="1">
        <f t="shared" si="7"/>
        <v>4.7923333338985685E-2</v>
      </c>
      <c r="Q126" s="1">
        <f t="shared" si="8"/>
        <v>1.1501600001356564</v>
      </c>
      <c r="R126" s="1">
        <f t="shared" si="9"/>
        <v>4.3749999997089617E-2</v>
      </c>
    </row>
    <row r="127" spans="1:18" x14ac:dyDescent="0.35">
      <c r="A127" s="1">
        <v>6758</v>
      </c>
      <c r="B127" s="1">
        <v>181106</v>
      </c>
      <c r="C127" s="1">
        <v>39888</v>
      </c>
      <c r="D127" s="1">
        <v>12</v>
      </c>
      <c r="E127" s="1">
        <v>3</v>
      </c>
      <c r="F127" s="1">
        <v>1173</v>
      </c>
      <c r="G127" s="1" t="s">
        <v>12</v>
      </c>
      <c r="H127" s="2">
        <v>41573.385416666664</v>
      </c>
      <c r="I127" s="2">
        <v>41573.514949999997</v>
      </c>
      <c r="J127" s="1">
        <v>0</v>
      </c>
      <c r="K127" s="1">
        <v>0</v>
      </c>
      <c r="L127" s="2">
        <v>41573.341666666667</v>
      </c>
      <c r="M127" s="1">
        <v>0</v>
      </c>
      <c r="N127" s="1">
        <f t="shared" si="5"/>
        <v>6</v>
      </c>
      <c r="O127" s="1">
        <f t="shared" si="6"/>
        <v>9</v>
      </c>
      <c r="P127" s="1">
        <f t="shared" si="7"/>
        <v>0.1295333333328017</v>
      </c>
      <c r="Q127" s="1">
        <f t="shared" si="8"/>
        <v>3.1087999999872409</v>
      </c>
      <c r="R127" s="1">
        <f t="shared" si="9"/>
        <v>4.3749999997089617E-2</v>
      </c>
    </row>
    <row r="128" spans="1:18" x14ac:dyDescent="0.35">
      <c r="A128" s="1">
        <v>6906</v>
      </c>
      <c r="B128" s="1">
        <v>168018</v>
      </c>
      <c r="C128" s="1">
        <v>38152</v>
      </c>
      <c r="D128" s="1">
        <v>12</v>
      </c>
      <c r="E128" s="1">
        <v>2</v>
      </c>
      <c r="F128" s="1">
        <v>763</v>
      </c>
      <c r="G128" s="1">
        <v>571</v>
      </c>
      <c r="H128" s="2">
        <v>41505.645833333336</v>
      </c>
      <c r="I128" s="2">
        <v>41505.687290000002</v>
      </c>
      <c r="J128" s="1">
        <v>0</v>
      </c>
      <c r="K128" s="1">
        <v>0</v>
      </c>
      <c r="L128" s="2">
        <v>41505.602083333331</v>
      </c>
      <c r="M128" s="1">
        <v>0</v>
      </c>
      <c r="N128" s="1">
        <f t="shared" si="5"/>
        <v>1</v>
      </c>
      <c r="O128" s="1">
        <f t="shared" si="6"/>
        <v>15</v>
      </c>
      <c r="P128" s="1">
        <f t="shared" si="7"/>
        <v>4.1456666665908415E-2</v>
      </c>
      <c r="Q128" s="1">
        <f t="shared" si="8"/>
        <v>0.99495999998180196</v>
      </c>
      <c r="R128" s="1">
        <f t="shared" si="9"/>
        <v>4.3750000004365575E-2</v>
      </c>
    </row>
    <row r="129" spans="1:18" x14ac:dyDescent="0.35">
      <c r="A129" s="1">
        <v>5406</v>
      </c>
      <c r="B129" s="1">
        <v>178291</v>
      </c>
      <c r="C129" s="1">
        <v>44830</v>
      </c>
      <c r="D129" s="1">
        <v>12</v>
      </c>
      <c r="E129" s="1">
        <v>2</v>
      </c>
      <c r="F129" s="1">
        <v>1086</v>
      </c>
      <c r="G129" s="1">
        <v>150</v>
      </c>
      <c r="H129" s="2">
        <v>41557.770833333336</v>
      </c>
      <c r="I129" s="2" t="s">
        <v>12</v>
      </c>
      <c r="J129" s="1">
        <v>1</v>
      </c>
      <c r="K129" s="1">
        <v>0</v>
      </c>
      <c r="L129" s="2">
        <v>41557.727083333331</v>
      </c>
      <c r="M129" s="1">
        <v>1</v>
      </c>
      <c r="N129" s="1">
        <f t="shared" si="5"/>
        <v>4</v>
      </c>
      <c r="O129" s="1">
        <f t="shared" si="6"/>
        <v>18</v>
      </c>
      <c r="P129" s="1" t="e">
        <f t="shared" si="7"/>
        <v>#VALUE!</v>
      </c>
      <c r="Q129" s="1" t="str">
        <f t="shared" si="8"/>
        <v/>
      </c>
      <c r="R129" s="1">
        <f t="shared" si="9"/>
        <v>4.3750000004365575E-2</v>
      </c>
    </row>
    <row r="130" spans="1:18" x14ac:dyDescent="0.35">
      <c r="A130" s="1">
        <v>6412</v>
      </c>
      <c r="B130" s="1">
        <v>165017</v>
      </c>
      <c r="C130" s="1">
        <v>36016</v>
      </c>
      <c r="D130" s="1">
        <v>12</v>
      </c>
      <c r="E130" s="1">
        <v>2</v>
      </c>
      <c r="F130" s="1">
        <v>1286</v>
      </c>
      <c r="G130" s="1">
        <v>1010</v>
      </c>
      <c r="H130" s="2">
        <v>41491.6875</v>
      </c>
      <c r="I130" s="2">
        <v>41491.727700000003</v>
      </c>
      <c r="J130" s="1">
        <v>0</v>
      </c>
      <c r="K130" s="1">
        <v>0</v>
      </c>
      <c r="L130" s="2">
        <v>41491.643055555556</v>
      </c>
      <c r="M130" s="1">
        <v>0</v>
      </c>
      <c r="N130" s="1">
        <f t="shared" ref="N130:N193" si="10">WEEKDAY(H130,2)</f>
        <v>1</v>
      </c>
      <c r="O130" s="1">
        <f t="shared" ref="O130:O193" si="11">HOUR(H130)</f>
        <v>16</v>
      </c>
      <c r="P130" s="1">
        <f t="shared" ref="P130:P193" si="12">I130-H130</f>
        <v>4.0200000003096648E-2</v>
      </c>
      <c r="Q130" s="1">
        <f t="shared" ref="Q130:Q193" si="13">IF(M130=1, "",P130*24)</f>
        <v>0.96480000007431954</v>
      </c>
      <c r="R130" s="1">
        <f t="shared" ref="R130:R193" si="14">H130-L130</f>
        <v>4.4444444443797693E-2</v>
      </c>
    </row>
    <row r="131" spans="1:18" x14ac:dyDescent="0.35">
      <c r="A131" s="1">
        <v>7492</v>
      </c>
      <c r="B131" s="1">
        <v>166655</v>
      </c>
      <c r="C131" s="1">
        <v>39244</v>
      </c>
      <c r="D131" s="1">
        <v>12</v>
      </c>
      <c r="E131" s="1">
        <v>2</v>
      </c>
      <c r="F131" s="1">
        <v>1068</v>
      </c>
      <c r="G131" s="1">
        <v>142</v>
      </c>
      <c r="H131" s="2">
        <v>41499.729166666664</v>
      </c>
      <c r="I131" s="2">
        <v>41499.781490000001</v>
      </c>
      <c r="J131" s="1">
        <v>0</v>
      </c>
      <c r="K131" s="1">
        <v>0</v>
      </c>
      <c r="L131" s="2">
        <v>41499.68472222222</v>
      </c>
      <c r="M131" s="1">
        <v>0</v>
      </c>
      <c r="N131" s="1">
        <f t="shared" si="10"/>
        <v>2</v>
      </c>
      <c r="O131" s="1">
        <f t="shared" si="11"/>
        <v>17</v>
      </c>
      <c r="P131" s="1">
        <f t="shared" si="12"/>
        <v>5.23233333369717E-2</v>
      </c>
      <c r="Q131" s="1">
        <f t="shared" si="13"/>
        <v>1.2557600000873208</v>
      </c>
      <c r="R131" s="1">
        <f t="shared" si="14"/>
        <v>4.4444444443797693E-2</v>
      </c>
    </row>
    <row r="132" spans="1:18" x14ac:dyDescent="0.35">
      <c r="A132" s="1">
        <v>7661</v>
      </c>
      <c r="B132" s="1">
        <v>183311</v>
      </c>
      <c r="C132" s="1">
        <v>46573</v>
      </c>
      <c r="D132" s="1">
        <v>85</v>
      </c>
      <c r="E132" s="1">
        <v>2</v>
      </c>
      <c r="F132" s="1">
        <v>1189</v>
      </c>
      <c r="G132" s="1">
        <v>1096</v>
      </c>
      <c r="H132" s="2">
        <v>41584.28125</v>
      </c>
      <c r="I132" s="2">
        <v>41584.346539999999</v>
      </c>
      <c r="J132" s="1">
        <v>0</v>
      </c>
      <c r="K132" s="1">
        <v>0</v>
      </c>
      <c r="L132" s="2">
        <v>41584.236805555556</v>
      </c>
      <c r="M132" s="1">
        <v>0</v>
      </c>
      <c r="N132" s="1">
        <f t="shared" si="10"/>
        <v>3</v>
      </c>
      <c r="O132" s="1">
        <f t="shared" si="11"/>
        <v>6</v>
      </c>
      <c r="P132" s="1">
        <f t="shared" si="12"/>
        <v>6.5289999998640269E-2</v>
      </c>
      <c r="Q132" s="1">
        <f t="shared" si="13"/>
        <v>1.5669599999673665</v>
      </c>
      <c r="R132" s="1">
        <f t="shared" si="14"/>
        <v>4.4444444443797693E-2</v>
      </c>
    </row>
    <row r="133" spans="1:18" x14ac:dyDescent="0.35">
      <c r="A133" s="1">
        <v>6685</v>
      </c>
      <c r="B133" s="1">
        <v>159984</v>
      </c>
      <c r="C133" s="1">
        <v>36301</v>
      </c>
      <c r="D133" s="1">
        <v>12</v>
      </c>
      <c r="E133" s="1">
        <v>2</v>
      </c>
      <c r="F133" s="1">
        <v>1096</v>
      </c>
      <c r="G133" s="1">
        <v>1384</v>
      </c>
      <c r="H133" s="2">
        <v>41466.875</v>
      </c>
      <c r="I133" s="2">
        <v>41466.962820000001</v>
      </c>
      <c r="J133" s="1">
        <v>0</v>
      </c>
      <c r="K133" s="1">
        <v>0</v>
      </c>
      <c r="L133" s="2">
        <v>41466.829861111109</v>
      </c>
      <c r="M133" s="1">
        <v>0</v>
      </c>
      <c r="N133" s="1">
        <f t="shared" si="10"/>
        <v>4</v>
      </c>
      <c r="O133" s="1">
        <f t="shared" si="11"/>
        <v>21</v>
      </c>
      <c r="P133" s="1">
        <f t="shared" si="12"/>
        <v>8.7820000000647269E-2</v>
      </c>
      <c r="Q133" s="1">
        <f t="shared" si="13"/>
        <v>2.1076800000155345</v>
      </c>
      <c r="R133" s="1">
        <f t="shared" si="14"/>
        <v>4.5138888890505768E-2</v>
      </c>
    </row>
    <row r="134" spans="1:18" x14ac:dyDescent="0.35">
      <c r="A134" s="1">
        <v>7948</v>
      </c>
      <c r="B134" s="1">
        <v>162185</v>
      </c>
      <c r="C134" s="1">
        <v>18305</v>
      </c>
      <c r="D134" s="1">
        <v>89</v>
      </c>
      <c r="E134" s="1">
        <v>2</v>
      </c>
      <c r="F134" s="1">
        <v>466</v>
      </c>
      <c r="G134" s="1">
        <v>1160</v>
      </c>
      <c r="H134" s="2">
        <v>41478.395833333336</v>
      </c>
      <c r="I134" s="2">
        <v>41478.457090000004</v>
      </c>
      <c r="J134" s="1">
        <v>1</v>
      </c>
      <c r="K134" s="1">
        <v>0</v>
      </c>
      <c r="L134" s="2">
        <v>41478.350694444445</v>
      </c>
      <c r="M134" s="1">
        <v>0</v>
      </c>
      <c r="N134" s="1">
        <f t="shared" si="10"/>
        <v>2</v>
      </c>
      <c r="O134" s="1">
        <f t="shared" si="11"/>
        <v>9</v>
      </c>
      <c r="P134" s="1">
        <f t="shared" si="12"/>
        <v>6.1256666667759418E-2</v>
      </c>
      <c r="Q134" s="1">
        <f t="shared" si="13"/>
        <v>1.470160000026226</v>
      </c>
      <c r="R134" s="1">
        <f t="shared" si="14"/>
        <v>4.5138888890505768E-2</v>
      </c>
    </row>
    <row r="135" spans="1:18" x14ac:dyDescent="0.35">
      <c r="A135" s="1">
        <v>6200</v>
      </c>
      <c r="B135" s="1">
        <v>180435</v>
      </c>
      <c r="C135" s="1">
        <v>37711</v>
      </c>
      <c r="D135" s="1">
        <v>12</v>
      </c>
      <c r="E135" s="1">
        <v>3</v>
      </c>
      <c r="F135" s="1">
        <v>1084</v>
      </c>
      <c r="G135" s="1" t="s">
        <v>12</v>
      </c>
      <c r="H135" s="2">
        <v>41569.59375</v>
      </c>
      <c r="I135" s="2">
        <v>41569.803010000003</v>
      </c>
      <c r="J135" s="1">
        <v>0</v>
      </c>
      <c r="K135" s="1">
        <v>0</v>
      </c>
      <c r="L135" s="2">
        <v>41569.548611111109</v>
      </c>
      <c r="M135" s="1">
        <v>0</v>
      </c>
      <c r="N135" s="1">
        <f t="shared" si="10"/>
        <v>2</v>
      </c>
      <c r="O135" s="1">
        <f t="shared" si="11"/>
        <v>14</v>
      </c>
      <c r="P135" s="1">
        <f t="shared" si="12"/>
        <v>0.20926000000326894</v>
      </c>
      <c r="Q135" s="1">
        <f t="shared" si="13"/>
        <v>5.0222400000784546</v>
      </c>
      <c r="R135" s="1">
        <f t="shared" si="14"/>
        <v>4.5138888890505768E-2</v>
      </c>
    </row>
    <row r="136" spans="1:18" x14ac:dyDescent="0.35">
      <c r="A136" s="1">
        <v>7892</v>
      </c>
      <c r="B136" s="1">
        <v>185332</v>
      </c>
      <c r="C136" s="1">
        <v>48424</v>
      </c>
      <c r="D136" s="1">
        <v>12</v>
      </c>
      <c r="E136" s="1">
        <v>3</v>
      </c>
      <c r="F136" s="1">
        <v>167</v>
      </c>
      <c r="G136" s="1" t="s">
        <v>12</v>
      </c>
      <c r="H136" s="2">
        <v>41598.520833333336</v>
      </c>
      <c r="I136" s="2">
        <v>41598.729169999999</v>
      </c>
      <c r="J136" s="1">
        <v>0</v>
      </c>
      <c r="K136" s="1">
        <v>0</v>
      </c>
      <c r="L136" s="2">
        <v>41598.475694444445</v>
      </c>
      <c r="M136" s="1">
        <v>0</v>
      </c>
      <c r="N136" s="1">
        <f t="shared" si="10"/>
        <v>3</v>
      </c>
      <c r="O136" s="1">
        <f t="shared" si="11"/>
        <v>12</v>
      </c>
      <c r="P136" s="1">
        <f t="shared" si="12"/>
        <v>0.20833666666294448</v>
      </c>
      <c r="Q136" s="1">
        <f t="shared" si="13"/>
        <v>5.0000799999106675</v>
      </c>
      <c r="R136" s="1">
        <f t="shared" si="14"/>
        <v>4.5138888890505768E-2</v>
      </c>
    </row>
    <row r="137" spans="1:18" x14ac:dyDescent="0.35">
      <c r="A137" s="1">
        <v>5660</v>
      </c>
      <c r="B137" s="1">
        <v>173493</v>
      </c>
      <c r="C137" s="1">
        <v>42683</v>
      </c>
      <c r="D137" s="1">
        <v>12</v>
      </c>
      <c r="E137" s="1">
        <v>2</v>
      </c>
      <c r="F137" s="1">
        <v>455</v>
      </c>
      <c r="G137" s="1">
        <v>142</v>
      </c>
      <c r="H137" s="2">
        <v>41531.75</v>
      </c>
      <c r="I137" s="2" t="s">
        <v>12</v>
      </c>
      <c r="J137" s="1">
        <v>0</v>
      </c>
      <c r="K137" s="1">
        <v>0</v>
      </c>
      <c r="L137" s="2">
        <v>41531.70416666667</v>
      </c>
      <c r="M137" s="1">
        <v>1</v>
      </c>
      <c r="N137" s="1">
        <f t="shared" si="10"/>
        <v>6</v>
      </c>
      <c r="O137" s="1">
        <f t="shared" si="11"/>
        <v>18</v>
      </c>
      <c r="P137" s="1" t="e">
        <f t="shared" si="12"/>
        <v>#VALUE!</v>
      </c>
      <c r="Q137" s="1" t="str">
        <f t="shared" si="13"/>
        <v/>
      </c>
      <c r="R137" s="1">
        <f t="shared" si="14"/>
        <v>4.5833333329937886E-2</v>
      </c>
    </row>
    <row r="138" spans="1:18" x14ac:dyDescent="0.35">
      <c r="A138" s="1">
        <v>6761</v>
      </c>
      <c r="B138" s="1">
        <v>160672</v>
      </c>
      <c r="C138" s="1">
        <v>27158</v>
      </c>
      <c r="D138" s="1">
        <v>12</v>
      </c>
      <c r="E138" s="1">
        <v>2</v>
      </c>
      <c r="F138" s="1">
        <v>1039</v>
      </c>
      <c r="G138" s="1">
        <v>393</v>
      </c>
      <c r="H138" s="2">
        <v>41470.083333333336</v>
      </c>
      <c r="I138" s="2">
        <v>41470.128550000001</v>
      </c>
      <c r="J138" s="1">
        <v>1</v>
      </c>
      <c r="K138" s="1">
        <v>0</v>
      </c>
      <c r="L138" s="2">
        <v>41470.037499999999</v>
      </c>
      <c r="M138" s="1">
        <v>0</v>
      </c>
      <c r="N138" s="1">
        <f t="shared" si="10"/>
        <v>1</v>
      </c>
      <c r="O138" s="1">
        <f t="shared" si="11"/>
        <v>2</v>
      </c>
      <c r="P138" s="1">
        <f t="shared" si="12"/>
        <v>4.5216666665510274E-2</v>
      </c>
      <c r="Q138" s="1">
        <f t="shared" si="13"/>
        <v>1.0851999999722466</v>
      </c>
      <c r="R138" s="1">
        <f t="shared" si="14"/>
        <v>4.5833333337213844E-2</v>
      </c>
    </row>
    <row r="139" spans="1:18" x14ac:dyDescent="0.35">
      <c r="A139" s="1">
        <v>7624</v>
      </c>
      <c r="B139" s="1">
        <v>172189</v>
      </c>
      <c r="C139" s="1">
        <v>41954</v>
      </c>
      <c r="D139" s="1">
        <v>85</v>
      </c>
      <c r="E139" s="1">
        <v>2</v>
      </c>
      <c r="F139" s="1">
        <v>1017</v>
      </c>
      <c r="G139" s="1">
        <v>1384</v>
      </c>
      <c r="H139" s="2">
        <v>41524.677083333336</v>
      </c>
      <c r="I139" s="2">
        <v>41524.712659999997</v>
      </c>
      <c r="J139" s="1">
        <v>0</v>
      </c>
      <c r="K139" s="1">
        <v>0</v>
      </c>
      <c r="L139" s="2">
        <v>41524.631249999999</v>
      </c>
      <c r="M139" s="1">
        <v>0</v>
      </c>
      <c r="N139" s="1">
        <f t="shared" si="10"/>
        <v>6</v>
      </c>
      <c r="O139" s="1">
        <f t="shared" si="11"/>
        <v>16</v>
      </c>
      <c r="P139" s="1">
        <f t="shared" si="12"/>
        <v>3.5576666661654599E-2</v>
      </c>
      <c r="Q139" s="1">
        <f t="shared" si="13"/>
        <v>0.85383999987971038</v>
      </c>
      <c r="R139" s="1">
        <f t="shared" si="14"/>
        <v>4.5833333337213844E-2</v>
      </c>
    </row>
    <row r="140" spans="1:18" x14ac:dyDescent="0.35">
      <c r="A140" s="1">
        <v>7377</v>
      </c>
      <c r="B140" s="1">
        <v>174377</v>
      </c>
      <c r="C140" s="1">
        <v>43106</v>
      </c>
      <c r="D140" s="1">
        <v>12</v>
      </c>
      <c r="E140" s="1">
        <v>3</v>
      </c>
      <c r="F140" s="1">
        <v>1301</v>
      </c>
      <c r="G140" s="1" t="s">
        <v>12</v>
      </c>
      <c r="H140" s="2">
        <v>41536.458333333336</v>
      </c>
      <c r="I140" s="2">
        <v>41536.666669999999</v>
      </c>
      <c r="J140" s="1">
        <v>0</v>
      </c>
      <c r="K140" s="1">
        <v>0</v>
      </c>
      <c r="L140" s="2">
        <v>41536.412499999999</v>
      </c>
      <c r="M140" s="1">
        <v>0</v>
      </c>
      <c r="N140" s="1">
        <f t="shared" si="10"/>
        <v>4</v>
      </c>
      <c r="O140" s="1">
        <f t="shared" si="11"/>
        <v>11</v>
      </c>
      <c r="P140" s="1">
        <f t="shared" si="12"/>
        <v>0.20833666666294448</v>
      </c>
      <c r="Q140" s="1">
        <f t="shared" si="13"/>
        <v>5.0000799999106675</v>
      </c>
      <c r="R140" s="1">
        <f t="shared" si="14"/>
        <v>4.5833333337213844E-2</v>
      </c>
    </row>
    <row r="141" spans="1:18" x14ac:dyDescent="0.35">
      <c r="A141" s="1">
        <v>6065</v>
      </c>
      <c r="B141" s="1">
        <v>162082</v>
      </c>
      <c r="C141" s="1">
        <v>37192</v>
      </c>
      <c r="D141" s="1">
        <v>12</v>
      </c>
      <c r="E141" s="1">
        <v>2</v>
      </c>
      <c r="F141" s="1">
        <v>1068</v>
      </c>
      <c r="G141" s="1">
        <v>353</v>
      </c>
      <c r="H141" s="2">
        <v>41477.71875</v>
      </c>
      <c r="I141" s="2">
        <v>41477.7402</v>
      </c>
      <c r="J141" s="1">
        <v>0</v>
      </c>
      <c r="K141" s="1">
        <v>0</v>
      </c>
      <c r="L141" s="2">
        <v>41477.672222222223</v>
      </c>
      <c r="M141" s="1">
        <v>0</v>
      </c>
      <c r="N141" s="1">
        <f t="shared" si="10"/>
        <v>1</v>
      </c>
      <c r="O141" s="1">
        <f t="shared" si="11"/>
        <v>17</v>
      </c>
      <c r="P141" s="1">
        <f t="shared" si="12"/>
        <v>2.1450000000186265E-2</v>
      </c>
      <c r="Q141" s="1">
        <f t="shared" si="13"/>
        <v>0.51480000000447035</v>
      </c>
      <c r="R141" s="1">
        <f t="shared" si="14"/>
        <v>4.6527777776645962E-2</v>
      </c>
    </row>
    <row r="142" spans="1:18" x14ac:dyDescent="0.35">
      <c r="A142" s="1">
        <v>5396</v>
      </c>
      <c r="B142" s="1">
        <v>176088</v>
      </c>
      <c r="C142" s="1">
        <v>43801</v>
      </c>
      <c r="D142" s="1">
        <v>12</v>
      </c>
      <c r="E142" s="1">
        <v>3</v>
      </c>
      <c r="F142" s="1">
        <v>455</v>
      </c>
      <c r="G142" s="1" t="s">
        <v>12</v>
      </c>
      <c r="H142" s="2">
        <v>41545.791666666664</v>
      </c>
      <c r="I142" s="2">
        <v>41545.958330000001</v>
      </c>
      <c r="J142" s="1">
        <v>0</v>
      </c>
      <c r="K142" s="1">
        <v>0</v>
      </c>
      <c r="L142" s="2">
        <v>41545.745138888888</v>
      </c>
      <c r="M142" s="1">
        <v>0</v>
      </c>
      <c r="N142" s="1">
        <f t="shared" si="10"/>
        <v>6</v>
      </c>
      <c r="O142" s="1">
        <f t="shared" si="11"/>
        <v>19</v>
      </c>
      <c r="P142" s="1">
        <f t="shared" si="12"/>
        <v>0.16666333333705552</v>
      </c>
      <c r="Q142" s="1">
        <f t="shared" si="13"/>
        <v>3.9999200000893325</v>
      </c>
      <c r="R142" s="1">
        <f t="shared" si="14"/>
        <v>4.6527777776645962E-2</v>
      </c>
    </row>
    <row r="143" spans="1:18" x14ac:dyDescent="0.35">
      <c r="A143" s="1">
        <v>6989</v>
      </c>
      <c r="B143" s="1">
        <v>179351</v>
      </c>
      <c r="C143" s="1">
        <v>45420</v>
      </c>
      <c r="D143" s="1">
        <v>12</v>
      </c>
      <c r="E143" s="1">
        <v>2</v>
      </c>
      <c r="F143" s="1">
        <v>603</v>
      </c>
      <c r="G143" s="1">
        <v>393</v>
      </c>
      <c r="H143" s="2">
        <v>41563.416666666664</v>
      </c>
      <c r="I143" s="2">
        <v>41563.500999999997</v>
      </c>
      <c r="J143" s="1">
        <v>1</v>
      </c>
      <c r="K143" s="1">
        <v>0</v>
      </c>
      <c r="L143" s="2">
        <v>41563.370138888888</v>
      </c>
      <c r="M143" s="1">
        <v>0</v>
      </c>
      <c r="N143" s="1">
        <f t="shared" si="10"/>
        <v>3</v>
      </c>
      <c r="O143" s="1">
        <f t="shared" si="11"/>
        <v>10</v>
      </c>
      <c r="P143" s="1">
        <f t="shared" si="12"/>
        <v>8.4333333332324401E-2</v>
      </c>
      <c r="Q143" s="1">
        <f t="shared" si="13"/>
        <v>2.0239999999757856</v>
      </c>
      <c r="R143" s="1">
        <f t="shared" si="14"/>
        <v>4.6527777776645962E-2</v>
      </c>
    </row>
    <row r="144" spans="1:18" x14ac:dyDescent="0.35">
      <c r="A144" s="1">
        <v>7969</v>
      </c>
      <c r="B144" s="1">
        <v>163569</v>
      </c>
      <c r="C144" s="1">
        <v>12934</v>
      </c>
      <c r="D144" s="1">
        <v>89</v>
      </c>
      <c r="E144" s="1">
        <v>2</v>
      </c>
      <c r="F144" s="1">
        <v>603</v>
      </c>
      <c r="G144" s="1">
        <v>585</v>
      </c>
      <c r="H144" s="2">
        <v>41485.791666666664</v>
      </c>
      <c r="I144" s="2">
        <v>41485.834949999997</v>
      </c>
      <c r="J144" s="1">
        <v>1</v>
      </c>
      <c r="K144" s="1">
        <v>0</v>
      </c>
      <c r="L144" s="2">
        <v>41485.744444444441</v>
      </c>
      <c r="M144" s="1">
        <v>0</v>
      </c>
      <c r="N144" s="1">
        <f t="shared" si="10"/>
        <v>2</v>
      </c>
      <c r="O144" s="1">
        <f t="shared" si="11"/>
        <v>19</v>
      </c>
      <c r="P144" s="1">
        <f t="shared" si="12"/>
        <v>4.3283333332510665E-2</v>
      </c>
      <c r="Q144" s="1">
        <f t="shared" si="13"/>
        <v>1.038799999980256</v>
      </c>
      <c r="R144" s="1">
        <f t="shared" si="14"/>
        <v>4.7222222223354038E-2</v>
      </c>
    </row>
    <row r="145" spans="1:18" x14ac:dyDescent="0.35">
      <c r="A145" s="1">
        <v>5430</v>
      </c>
      <c r="B145" s="1">
        <v>165023</v>
      </c>
      <c r="C145" s="1">
        <v>15656</v>
      </c>
      <c r="D145" s="1">
        <v>12</v>
      </c>
      <c r="E145" s="1">
        <v>2</v>
      </c>
      <c r="F145" s="1">
        <v>567</v>
      </c>
      <c r="G145" s="1">
        <v>393</v>
      </c>
      <c r="H145" s="2">
        <v>41491.739583333336</v>
      </c>
      <c r="I145" s="2">
        <v>41491.806040000003</v>
      </c>
      <c r="J145" s="1">
        <v>1</v>
      </c>
      <c r="K145" s="1">
        <v>0</v>
      </c>
      <c r="L145" s="2">
        <v>41491.692361111112</v>
      </c>
      <c r="M145" s="1">
        <v>0</v>
      </c>
      <c r="N145" s="1">
        <f t="shared" si="10"/>
        <v>1</v>
      </c>
      <c r="O145" s="1">
        <f t="shared" si="11"/>
        <v>17</v>
      </c>
      <c r="P145" s="1">
        <f t="shared" si="12"/>
        <v>6.6456666667363606E-2</v>
      </c>
      <c r="Q145" s="1">
        <f t="shared" si="13"/>
        <v>1.5949600000167266</v>
      </c>
      <c r="R145" s="1">
        <f t="shared" si="14"/>
        <v>4.7222222223354038E-2</v>
      </c>
    </row>
    <row r="146" spans="1:18" x14ac:dyDescent="0.35">
      <c r="A146" s="1">
        <v>7754</v>
      </c>
      <c r="B146" s="1">
        <v>169767</v>
      </c>
      <c r="C146" s="1">
        <v>40896</v>
      </c>
      <c r="D146" s="1">
        <v>12</v>
      </c>
      <c r="E146" s="1">
        <v>2</v>
      </c>
      <c r="F146" s="1">
        <v>1096</v>
      </c>
      <c r="G146" s="1">
        <v>167</v>
      </c>
      <c r="H146" s="2">
        <v>41514.947916666664</v>
      </c>
      <c r="I146" s="2">
        <v>41514.99944</v>
      </c>
      <c r="J146" s="1">
        <v>0</v>
      </c>
      <c r="K146" s="1">
        <v>0</v>
      </c>
      <c r="L146" s="2">
        <v>41514.900694444441</v>
      </c>
      <c r="M146" s="1">
        <v>0</v>
      </c>
      <c r="N146" s="1">
        <f t="shared" si="10"/>
        <v>3</v>
      </c>
      <c r="O146" s="1">
        <f t="shared" si="11"/>
        <v>22</v>
      </c>
      <c r="P146" s="1">
        <f t="shared" si="12"/>
        <v>5.1523333335353527E-2</v>
      </c>
      <c r="Q146" s="1">
        <f t="shared" si="13"/>
        <v>1.2365600000484847</v>
      </c>
      <c r="R146" s="1">
        <f t="shared" si="14"/>
        <v>4.7222222223354038E-2</v>
      </c>
    </row>
    <row r="147" spans="1:18" x14ac:dyDescent="0.35">
      <c r="A147" s="1">
        <v>6588</v>
      </c>
      <c r="B147" s="1">
        <v>177792</v>
      </c>
      <c r="C147" s="1">
        <v>44618</v>
      </c>
      <c r="D147" s="1">
        <v>12</v>
      </c>
      <c r="E147" s="1">
        <v>3</v>
      </c>
      <c r="F147" s="1">
        <v>776</v>
      </c>
      <c r="G147" s="1" t="s">
        <v>12</v>
      </c>
      <c r="H147" s="2">
        <v>41555.479166666664</v>
      </c>
      <c r="I147" s="2">
        <v>41555.854169999999</v>
      </c>
      <c r="J147" s="1">
        <v>0</v>
      </c>
      <c r="K147" s="1">
        <v>0</v>
      </c>
      <c r="L147" s="2">
        <v>41555.431944444441</v>
      </c>
      <c r="M147" s="1">
        <v>0</v>
      </c>
      <c r="N147" s="1">
        <f t="shared" si="10"/>
        <v>2</v>
      </c>
      <c r="O147" s="1">
        <f t="shared" si="11"/>
        <v>11</v>
      </c>
      <c r="P147" s="1">
        <f t="shared" si="12"/>
        <v>0.37500333333446179</v>
      </c>
      <c r="Q147" s="1">
        <f t="shared" si="13"/>
        <v>9.0000800000270829</v>
      </c>
      <c r="R147" s="1">
        <f t="shared" si="14"/>
        <v>4.7222222223354038E-2</v>
      </c>
    </row>
    <row r="148" spans="1:18" x14ac:dyDescent="0.35">
      <c r="A148" s="1">
        <v>6795</v>
      </c>
      <c r="B148" s="1">
        <v>168305</v>
      </c>
      <c r="C148" s="1">
        <v>39611</v>
      </c>
      <c r="D148" s="1">
        <v>12</v>
      </c>
      <c r="E148" s="1">
        <v>2</v>
      </c>
      <c r="F148" s="1">
        <v>708</v>
      </c>
      <c r="G148" s="1">
        <v>585</v>
      </c>
      <c r="H148" s="2">
        <v>41506.822916666664</v>
      </c>
      <c r="I148" s="2">
        <v>41506.877520000002</v>
      </c>
      <c r="J148" s="1">
        <v>0</v>
      </c>
      <c r="K148" s="1">
        <v>0</v>
      </c>
      <c r="L148" s="2">
        <v>41506.775000000001</v>
      </c>
      <c r="M148" s="1">
        <v>0</v>
      </c>
      <c r="N148" s="1">
        <f t="shared" si="10"/>
        <v>2</v>
      </c>
      <c r="O148" s="1">
        <f t="shared" si="11"/>
        <v>19</v>
      </c>
      <c r="P148" s="1">
        <f t="shared" si="12"/>
        <v>5.4603333337581716E-2</v>
      </c>
      <c r="Q148" s="1">
        <f t="shared" si="13"/>
        <v>1.3104800001019612</v>
      </c>
      <c r="R148" s="1">
        <f t="shared" si="14"/>
        <v>4.7916666662786156E-2</v>
      </c>
    </row>
    <row r="149" spans="1:18" x14ac:dyDescent="0.35">
      <c r="A149" s="1">
        <v>6307</v>
      </c>
      <c r="B149" s="1">
        <v>173849</v>
      </c>
      <c r="C149" s="1">
        <v>40873</v>
      </c>
      <c r="D149" s="1">
        <v>12</v>
      </c>
      <c r="E149" s="1">
        <v>2</v>
      </c>
      <c r="F149" s="1">
        <v>542</v>
      </c>
      <c r="G149" s="1">
        <v>293</v>
      </c>
      <c r="H149" s="2">
        <v>41533.416666666664</v>
      </c>
      <c r="I149" s="2">
        <v>41533.457040000001</v>
      </c>
      <c r="J149" s="1">
        <v>0</v>
      </c>
      <c r="K149" s="1">
        <v>0</v>
      </c>
      <c r="L149" s="2">
        <v>41533.368750000001</v>
      </c>
      <c r="M149" s="1">
        <v>0</v>
      </c>
      <c r="N149" s="1">
        <f t="shared" si="10"/>
        <v>1</v>
      </c>
      <c r="O149" s="1">
        <f t="shared" si="11"/>
        <v>10</v>
      </c>
      <c r="P149" s="1">
        <f t="shared" si="12"/>
        <v>4.0373333336901851E-2</v>
      </c>
      <c r="Q149" s="1">
        <f t="shared" si="13"/>
        <v>0.96896000008564442</v>
      </c>
      <c r="R149" s="1">
        <f t="shared" si="14"/>
        <v>4.7916666662786156E-2</v>
      </c>
    </row>
    <row r="150" spans="1:18" x14ac:dyDescent="0.35">
      <c r="A150" s="1">
        <v>7891</v>
      </c>
      <c r="B150" s="1">
        <v>176927</v>
      </c>
      <c r="C150" s="1">
        <v>31467</v>
      </c>
      <c r="D150" s="1">
        <v>12</v>
      </c>
      <c r="E150" s="1">
        <v>2</v>
      </c>
      <c r="F150" s="1">
        <v>1237</v>
      </c>
      <c r="G150" s="1">
        <v>1286</v>
      </c>
      <c r="H150" s="2">
        <v>41550.416666666664</v>
      </c>
      <c r="I150" s="2">
        <v>41550.470630000003</v>
      </c>
      <c r="J150" s="1">
        <v>0</v>
      </c>
      <c r="K150" s="1">
        <v>0</v>
      </c>
      <c r="L150" s="2">
        <v>41550.368750000001</v>
      </c>
      <c r="M150" s="1">
        <v>0</v>
      </c>
      <c r="N150" s="1">
        <f t="shared" si="10"/>
        <v>4</v>
      </c>
      <c r="O150" s="1">
        <f t="shared" si="11"/>
        <v>10</v>
      </c>
      <c r="P150" s="1">
        <f t="shared" si="12"/>
        <v>5.3963333339197561E-2</v>
      </c>
      <c r="Q150" s="1">
        <f t="shared" si="13"/>
        <v>1.2951200001407415</v>
      </c>
      <c r="R150" s="1">
        <f t="shared" si="14"/>
        <v>4.7916666662786156E-2</v>
      </c>
    </row>
    <row r="151" spans="1:18" x14ac:dyDescent="0.35">
      <c r="A151" s="1">
        <v>7424</v>
      </c>
      <c r="B151" s="1">
        <v>178073</v>
      </c>
      <c r="C151" s="1">
        <v>27834</v>
      </c>
      <c r="D151" s="1">
        <v>12</v>
      </c>
      <c r="E151" s="1">
        <v>3</v>
      </c>
      <c r="F151" s="1">
        <v>852</v>
      </c>
      <c r="G151" s="1" t="s">
        <v>12</v>
      </c>
      <c r="H151" s="2">
        <v>41556.572916666664</v>
      </c>
      <c r="I151" s="2">
        <v>41556.78125</v>
      </c>
      <c r="J151" s="1">
        <v>0</v>
      </c>
      <c r="K151" s="1">
        <v>0</v>
      </c>
      <c r="L151" s="2">
        <v>41556.525000000001</v>
      </c>
      <c r="M151" s="1">
        <v>0</v>
      </c>
      <c r="N151" s="1">
        <f t="shared" si="10"/>
        <v>3</v>
      </c>
      <c r="O151" s="1">
        <f t="shared" si="11"/>
        <v>13</v>
      </c>
      <c r="P151" s="1">
        <f t="shared" si="12"/>
        <v>0.20833333333575865</v>
      </c>
      <c r="Q151" s="1">
        <f t="shared" si="13"/>
        <v>5.0000000000582077</v>
      </c>
      <c r="R151" s="1">
        <f t="shared" si="14"/>
        <v>4.7916666662786156E-2</v>
      </c>
    </row>
    <row r="152" spans="1:18" x14ac:dyDescent="0.35">
      <c r="A152" s="1">
        <v>6681</v>
      </c>
      <c r="B152" s="1">
        <v>177442</v>
      </c>
      <c r="C152" s="1">
        <v>42016</v>
      </c>
      <c r="D152" s="1">
        <v>12</v>
      </c>
      <c r="E152" s="1">
        <v>2</v>
      </c>
      <c r="F152" s="1">
        <v>1084</v>
      </c>
      <c r="G152" s="1">
        <v>89</v>
      </c>
      <c r="H152" s="2">
        <v>41553.375</v>
      </c>
      <c r="I152" s="2">
        <v>41553.458379999996</v>
      </c>
      <c r="J152" s="1">
        <v>0</v>
      </c>
      <c r="K152" s="1">
        <v>0</v>
      </c>
      <c r="L152" s="2">
        <v>41553.32708333333</v>
      </c>
      <c r="M152" s="1">
        <v>0</v>
      </c>
      <c r="N152" s="1">
        <f t="shared" si="10"/>
        <v>7</v>
      </c>
      <c r="O152" s="1">
        <f t="shared" si="11"/>
        <v>9</v>
      </c>
      <c r="P152" s="1">
        <f t="shared" si="12"/>
        <v>8.3379999996395782E-2</v>
      </c>
      <c r="Q152" s="1">
        <f t="shared" si="13"/>
        <v>2.0011199999134988</v>
      </c>
      <c r="R152" s="1">
        <f t="shared" si="14"/>
        <v>4.7916666670062114E-2</v>
      </c>
    </row>
    <row r="153" spans="1:18" x14ac:dyDescent="0.35">
      <c r="A153" s="1">
        <v>7258</v>
      </c>
      <c r="B153" s="1">
        <v>177493</v>
      </c>
      <c r="C153" s="1">
        <v>44467</v>
      </c>
      <c r="D153" s="1">
        <v>12</v>
      </c>
      <c r="E153" s="1">
        <v>3</v>
      </c>
      <c r="F153" s="1">
        <v>667</v>
      </c>
      <c r="G153" s="1" t="s">
        <v>12</v>
      </c>
      <c r="H153" s="2">
        <v>41553.625</v>
      </c>
      <c r="I153" s="2">
        <v>41553.86204</v>
      </c>
      <c r="J153" s="1">
        <v>0</v>
      </c>
      <c r="K153" s="1">
        <v>0</v>
      </c>
      <c r="L153" s="2">
        <v>41553.57708333333</v>
      </c>
      <c r="M153" s="1">
        <v>0</v>
      </c>
      <c r="N153" s="1">
        <f t="shared" si="10"/>
        <v>7</v>
      </c>
      <c r="O153" s="1">
        <f t="shared" si="11"/>
        <v>15</v>
      </c>
      <c r="P153" s="1">
        <f t="shared" si="12"/>
        <v>0.23703999999997905</v>
      </c>
      <c r="Q153" s="1">
        <f t="shared" si="13"/>
        <v>5.6889599999994971</v>
      </c>
      <c r="R153" s="1">
        <f t="shared" si="14"/>
        <v>4.7916666670062114E-2</v>
      </c>
    </row>
    <row r="154" spans="1:18" x14ac:dyDescent="0.35">
      <c r="A154" s="1">
        <v>7874</v>
      </c>
      <c r="B154" s="1">
        <v>159792</v>
      </c>
      <c r="C154" s="1">
        <v>36016</v>
      </c>
      <c r="D154" s="1">
        <v>10</v>
      </c>
      <c r="E154" s="1">
        <v>2</v>
      </c>
      <c r="F154" s="1">
        <v>949</v>
      </c>
      <c r="G154" s="1">
        <v>1010</v>
      </c>
      <c r="H154" s="2">
        <v>41465.916666666664</v>
      </c>
      <c r="I154" s="2">
        <v>41465.935859999998</v>
      </c>
      <c r="J154" s="1">
        <v>0</v>
      </c>
      <c r="K154" s="1">
        <v>0</v>
      </c>
      <c r="L154" s="2">
        <v>41465.868055555555</v>
      </c>
      <c r="M154" s="1">
        <v>0</v>
      </c>
      <c r="N154" s="1">
        <f t="shared" si="10"/>
        <v>3</v>
      </c>
      <c r="O154" s="1">
        <f t="shared" si="11"/>
        <v>22</v>
      </c>
      <c r="P154" s="1">
        <f t="shared" si="12"/>
        <v>1.9193333333532792E-2</v>
      </c>
      <c r="Q154" s="1">
        <f t="shared" si="13"/>
        <v>0.460640000004787</v>
      </c>
      <c r="R154" s="1">
        <f t="shared" si="14"/>
        <v>4.8611111109494232E-2</v>
      </c>
    </row>
    <row r="155" spans="1:18" x14ac:dyDescent="0.35">
      <c r="A155" s="1">
        <v>5643</v>
      </c>
      <c r="B155" s="1">
        <v>161393</v>
      </c>
      <c r="C155" s="1">
        <v>868</v>
      </c>
      <c r="D155" s="1">
        <v>12</v>
      </c>
      <c r="E155" s="1">
        <v>3</v>
      </c>
      <c r="F155" s="1">
        <v>458</v>
      </c>
      <c r="G155" s="1" t="s">
        <v>12</v>
      </c>
      <c r="H155" s="2">
        <v>41474.479166666664</v>
      </c>
      <c r="I155" s="2">
        <v>41474.854169999999</v>
      </c>
      <c r="J155" s="1">
        <v>0</v>
      </c>
      <c r="K155" s="1">
        <v>0</v>
      </c>
      <c r="L155" s="2">
        <v>41474.430555555555</v>
      </c>
      <c r="M155" s="1">
        <v>0</v>
      </c>
      <c r="N155" s="1">
        <f t="shared" si="10"/>
        <v>5</v>
      </c>
      <c r="O155" s="1">
        <f t="shared" si="11"/>
        <v>11</v>
      </c>
      <c r="P155" s="1">
        <f t="shared" si="12"/>
        <v>0.37500333333446179</v>
      </c>
      <c r="Q155" s="1">
        <f t="shared" si="13"/>
        <v>9.0000800000270829</v>
      </c>
      <c r="R155" s="1">
        <f t="shared" si="14"/>
        <v>4.8611111109494232E-2</v>
      </c>
    </row>
    <row r="156" spans="1:18" x14ac:dyDescent="0.35">
      <c r="A156" s="1">
        <v>5419</v>
      </c>
      <c r="B156" s="1">
        <v>162465</v>
      </c>
      <c r="C156" s="1">
        <v>36959</v>
      </c>
      <c r="D156" s="1">
        <v>12</v>
      </c>
      <c r="E156" s="1">
        <v>2</v>
      </c>
      <c r="F156" s="1">
        <v>238</v>
      </c>
      <c r="G156" s="1">
        <v>1041</v>
      </c>
      <c r="H156" s="2">
        <v>41479.875</v>
      </c>
      <c r="I156" s="2">
        <v>41479.929490000002</v>
      </c>
      <c r="J156" s="1">
        <v>0</v>
      </c>
      <c r="K156" s="1">
        <v>0</v>
      </c>
      <c r="L156" s="2">
        <v>41479.826388888891</v>
      </c>
      <c r="M156" s="1">
        <v>0</v>
      </c>
      <c r="N156" s="1">
        <f t="shared" si="10"/>
        <v>3</v>
      </c>
      <c r="O156" s="1">
        <f t="shared" si="11"/>
        <v>21</v>
      </c>
      <c r="P156" s="1">
        <f t="shared" si="12"/>
        <v>5.4490000002260786E-2</v>
      </c>
      <c r="Q156" s="1">
        <f t="shared" si="13"/>
        <v>1.3077600000542589</v>
      </c>
      <c r="R156" s="1">
        <f t="shared" si="14"/>
        <v>4.8611111109494232E-2</v>
      </c>
    </row>
    <row r="157" spans="1:18" x14ac:dyDescent="0.35">
      <c r="A157" s="1">
        <v>6546</v>
      </c>
      <c r="B157" s="1">
        <v>176347</v>
      </c>
      <c r="C157" s="1">
        <v>35061</v>
      </c>
      <c r="D157" s="1">
        <v>12</v>
      </c>
      <c r="E157" s="1">
        <v>2</v>
      </c>
      <c r="F157" s="1">
        <v>1150</v>
      </c>
      <c r="G157" s="1">
        <v>1065</v>
      </c>
      <c r="H157" s="2">
        <v>41547.4375</v>
      </c>
      <c r="I157" s="2">
        <v>41547.472869999998</v>
      </c>
      <c r="J157" s="1">
        <v>0</v>
      </c>
      <c r="K157" s="1">
        <v>0</v>
      </c>
      <c r="L157" s="2">
        <v>41547.388888888891</v>
      </c>
      <c r="M157" s="1">
        <v>0</v>
      </c>
      <c r="N157" s="1">
        <f t="shared" si="10"/>
        <v>1</v>
      </c>
      <c r="O157" s="1">
        <f t="shared" si="11"/>
        <v>10</v>
      </c>
      <c r="P157" s="1">
        <f t="shared" si="12"/>
        <v>3.5369999997783452E-2</v>
      </c>
      <c r="Q157" s="1">
        <f t="shared" si="13"/>
        <v>0.84887999994680285</v>
      </c>
      <c r="R157" s="1">
        <f t="shared" si="14"/>
        <v>4.8611111109494232E-2</v>
      </c>
    </row>
    <row r="158" spans="1:18" x14ac:dyDescent="0.35">
      <c r="A158" s="1">
        <v>5812</v>
      </c>
      <c r="B158" s="1">
        <v>159935</v>
      </c>
      <c r="C158" s="1">
        <v>27296</v>
      </c>
      <c r="D158" s="1">
        <v>12</v>
      </c>
      <c r="E158" s="1">
        <v>2</v>
      </c>
      <c r="F158" s="1">
        <v>561</v>
      </c>
      <c r="G158" s="1">
        <v>496</v>
      </c>
      <c r="H158" s="2">
        <v>41466.708333333336</v>
      </c>
      <c r="I158" s="2">
        <v>41466.743600000002</v>
      </c>
      <c r="J158" s="1">
        <v>0</v>
      </c>
      <c r="K158" s="1">
        <v>0</v>
      </c>
      <c r="L158" s="2">
        <v>41466.659722222219</v>
      </c>
      <c r="M158" s="1">
        <v>0</v>
      </c>
      <c r="N158" s="1">
        <f t="shared" si="10"/>
        <v>4</v>
      </c>
      <c r="O158" s="1">
        <f t="shared" si="11"/>
        <v>17</v>
      </c>
      <c r="P158" s="1">
        <f t="shared" si="12"/>
        <v>3.5266666665847879E-2</v>
      </c>
      <c r="Q158" s="1">
        <f t="shared" si="13"/>
        <v>0.84639999998034909</v>
      </c>
      <c r="R158" s="1">
        <f t="shared" si="14"/>
        <v>4.8611111116770189E-2</v>
      </c>
    </row>
    <row r="159" spans="1:18" x14ac:dyDescent="0.35">
      <c r="A159" s="1">
        <v>5921</v>
      </c>
      <c r="B159" s="1">
        <v>162281</v>
      </c>
      <c r="C159" s="1">
        <v>37395</v>
      </c>
      <c r="D159" s="1">
        <v>12</v>
      </c>
      <c r="E159" s="1">
        <v>2</v>
      </c>
      <c r="F159" s="1">
        <v>515</v>
      </c>
      <c r="G159" s="1">
        <v>1192</v>
      </c>
      <c r="H159" s="2">
        <v>41478.770833333336</v>
      </c>
      <c r="I159" s="2">
        <v>41478.847349999996</v>
      </c>
      <c r="J159" s="1">
        <v>1</v>
      </c>
      <c r="K159" s="1">
        <v>0</v>
      </c>
      <c r="L159" s="2">
        <v>41478.722222222219</v>
      </c>
      <c r="M159" s="1">
        <v>0</v>
      </c>
      <c r="N159" s="1">
        <f t="shared" si="10"/>
        <v>2</v>
      </c>
      <c r="O159" s="1">
        <f t="shared" si="11"/>
        <v>18</v>
      </c>
      <c r="P159" s="1">
        <f t="shared" si="12"/>
        <v>7.6516666660609189E-2</v>
      </c>
      <c r="Q159" s="1">
        <f t="shared" si="13"/>
        <v>1.8363999998546205</v>
      </c>
      <c r="R159" s="1">
        <f t="shared" si="14"/>
        <v>4.8611111116770189E-2</v>
      </c>
    </row>
    <row r="160" spans="1:18" x14ac:dyDescent="0.35">
      <c r="A160" s="1">
        <v>7122</v>
      </c>
      <c r="B160" s="1">
        <v>171351</v>
      </c>
      <c r="C160" s="1">
        <v>41483</v>
      </c>
      <c r="D160" s="1">
        <v>12</v>
      </c>
      <c r="E160" s="1">
        <v>2</v>
      </c>
      <c r="F160" s="1">
        <v>1320</v>
      </c>
      <c r="G160" s="1">
        <v>393</v>
      </c>
      <c r="H160" s="2">
        <v>41521.395833333336</v>
      </c>
      <c r="I160" s="2">
        <v>41521.495519999997</v>
      </c>
      <c r="J160" s="1">
        <v>0</v>
      </c>
      <c r="K160" s="1">
        <v>0</v>
      </c>
      <c r="L160" s="2">
        <v>41521.347222222219</v>
      </c>
      <c r="M160" s="1">
        <v>0</v>
      </c>
      <c r="N160" s="1">
        <f t="shared" si="10"/>
        <v>3</v>
      </c>
      <c r="O160" s="1">
        <f t="shared" si="11"/>
        <v>9</v>
      </c>
      <c r="P160" s="1">
        <f t="shared" si="12"/>
        <v>9.9686666661000345E-2</v>
      </c>
      <c r="Q160" s="1">
        <f t="shared" si="13"/>
        <v>2.3924799998640083</v>
      </c>
      <c r="R160" s="1">
        <f t="shared" si="14"/>
        <v>4.8611111116770189E-2</v>
      </c>
    </row>
    <row r="161" spans="1:18" x14ac:dyDescent="0.35">
      <c r="A161" s="1">
        <v>7514</v>
      </c>
      <c r="B161" s="1">
        <v>162459</v>
      </c>
      <c r="C161" s="1">
        <v>998</v>
      </c>
      <c r="D161" s="1">
        <v>12</v>
      </c>
      <c r="E161" s="1">
        <v>3</v>
      </c>
      <c r="F161" s="1">
        <v>363</v>
      </c>
      <c r="G161" s="1" t="s">
        <v>12</v>
      </c>
      <c r="H161" s="2">
        <v>41479.864583333336</v>
      </c>
      <c r="I161" s="2">
        <v>41480.072919999999</v>
      </c>
      <c r="J161" s="1">
        <v>0</v>
      </c>
      <c r="K161" s="1">
        <v>0</v>
      </c>
      <c r="L161" s="2">
        <v>41479.81527777778</v>
      </c>
      <c r="M161" s="1">
        <v>0</v>
      </c>
      <c r="N161" s="1">
        <f t="shared" si="10"/>
        <v>3</v>
      </c>
      <c r="O161" s="1">
        <f t="shared" si="11"/>
        <v>20</v>
      </c>
      <c r="P161" s="1">
        <f t="shared" si="12"/>
        <v>0.20833666666294448</v>
      </c>
      <c r="Q161" s="1">
        <f t="shared" si="13"/>
        <v>5.0000799999106675</v>
      </c>
      <c r="R161" s="1">
        <f t="shared" si="14"/>
        <v>4.9305555556202307E-2</v>
      </c>
    </row>
    <row r="162" spans="1:18" x14ac:dyDescent="0.35">
      <c r="A162" s="1">
        <v>5529</v>
      </c>
      <c r="B162" s="1">
        <v>162519</v>
      </c>
      <c r="C162" s="1">
        <v>37351</v>
      </c>
      <c r="D162" s="1">
        <v>12</v>
      </c>
      <c r="E162" s="1">
        <v>2</v>
      </c>
      <c r="F162" s="1">
        <v>450</v>
      </c>
      <c r="G162" s="1">
        <v>1393</v>
      </c>
      <c r="H162" s="2">
        <v>41480.416666666664</v>
      </c>
      <c r="I162" s="2">
        <v>41480.511879999998</v>
      </c>
      <c r="J162" s="1">
        <v>0</v>
      </c>
      <c r="K162" s="1">
        <v>0</v>
      </c>
      <c r="L162" s="2">
        <v>41480.367361111108</v>
      </c>
      <c r="M162" s="1">
        <v>0</v>
      </c>
      <c r="N162" s="1">
        <f t="shared" si="10"/>
        <v>4</v>
      </c>
      <c r="O162" s="1">
        <f t="shared" si="11"/>
        <v>10</v>
      </c>
      <c r="P162" s="1">
        <f t="shared" si="12"/>
        <v>9.5213333333958872E-2</v>
      </c>
      <c r="Q162" s="1">
        <f t="shared" si="13"/>
        <v>2.2851200000150129</v>
      </c>
      <c r="R162" s="1">
        <f t="shared" si="14"/>
        <v>4.9305555556202307E-2</v>
      </c>
    </row>
    <row r="163" spans="1:18" x14ac:dyDescent="0.35">
      <c r="A163" s="1">
        <v>7368</v>
      </c>
      <c r="B163" s="1">
        <v>162963</v>
      </c>
      <c r="C163" s="1">
        <v>37718</v>
      </c>
      <c r="D163" s="1">
        <v>12</v>
      </c>
      <c r="E163" s="1">
        <v>2</v>
      </c>
      <c r="F163" s="1">
        <v>572</v>
      </c>
      <c r="G163" s="1">
        <v>1181</v>
      </c>
      <c r="H163" s="2">
        <v>41482.552083333336</v>
      </c>
      <c r="I163" s="2">
        <v>41482.591280000001</v>
      </c>
      <c r="J163" s="1">
        <v>1</v>
      </c>
      <c r="K163" s="1">
        <v>0</v>
      </c>
      <c r="L163" s="2">
        <v>41482.50277777778</v>
      </c>
      <c r="M163" s="1">
        <v>0</v>
      </c>
      <c r="N163" s="1">
        <f t="shared" si="10"/>
        <v>6</v>
      </c>
      <c r="O163" s="1">
        <f t="shared" si="11"/>
        <v>13</v>
      </c>
      <c r="P163" s="1">
        <f t="shared" si="12"/>
        <v>3.9196666664793156E-2</v>
      </c>
      <c r="Q163" s="1">
        <f t="shared" si="13"/>
        <v>0.94071999995503575</v>
      </c>
      <c r="R163" s="1">
        <f t="shared" si="14"/>
        <v>4.9305555556202307E-2</v>
      </c>
    </row>
    <row r="164" spans="1:18" x14ac:dyDescent="0.35">
      <c r="A164" s="1">
        <v>7663</v>
      </c>
      <c r="B164" s="1">
        <v>165757</v>
      </c>
      <c r="C164" s="1">
        <v>39439</v>
      </c>
      <c r="D164" s="1">
        <v>12</v>
      </c>
      <c r="E164" s="1">
        <v>3</v>
      </c>
      <c r="F164" s="1">
        <v>540</v>
      </c>
      <c r="G164" s="1" t="s">
        <v>12</v>
      </c>
      <c r="H164" s="2">
        <v>41495.5</v>
      </c>
      <c r="I164" s="2">
        <v>41495.875</v>
      </c>
      <c r="J164" s="1">
        <v>0</v>
      </c>
      <c r="K164" s="1">
        <v>0</v>
      </c>
      <c r="L164" s="2">
        <v>41495.450694444444</v>
      </c>
      <c r="M164" s="1">
        <v>0</v>
      </c>
      <c r="N164" s="1">
        <f t="shared" si="10"/>
        <v>5</v>
      </c>
      <c r="O164" s="1">
        <f t="shared" si="11"/>
        <v>12</v>
      </c>
      <c r="P164" s="1">
        <f t="shared" si="12"/>
        <v>0.375</v>
      </c>
      <c r="Q164" s="1">
        <f t="shared" si="13"/>
        <v>9</v>
      </c>
      <c r="R164" s="1">
        <f t="shared" si="14"/>
        <v>4.9305555556202307E-2</v>
      </c>
    </row>
    <row r="165" spans="1:18" x14ac:dyDescent="0.35">
      <c r="A165" s="1">
        <v>5684</v>
      </c>
      <c r="B165" s="1">
        <v>176926</v>
      </c>
      <c r="C165" s="1">
        <v>44170</v>
      </c>
      <c r="D165" s="1">
        <v>12</v>
      </c>
      <c r="E165" s="1">
        <v>3</v>
      </c>
      <c r="F165" s="1">
        <v>105</v>
      </c>
      <c r="G165" s="1" t="s">
        <v>12</v>
      </c>
      <c r="H165" s="2">
        <v>41550.416666666664</v>
      </c>
      <c r="I165" s="2">
        <v>41550.774640000003</v>
      </c>
      <c r="J165" s="1">
        <v>0</v>
      </c>
      <c r="K165" s="1">
        <v>0</v>
      </c>
      <c r="L165" s="2">
        <v>41550.367361111108</v>
      </c>
      <c r="M165" s="1">
        <v>0</v>
      </c>
      <c r="N165" s="1">
        <f t="shared" si="10"/>
        <v>4</v>
      </c>
      <c r="O165" s="1">
        <f t="shared" si="11"/>
        <v>10</v>
      </c>
      <c r="P165" s="1">
        <f t="shared" si="12"/>
        <v>0.35797333333903225</v>
      </c>
      <c r="Q165" s="1">
        <f t="shared" si="13"/>
        <v>8.591360000136774</v>
      </c>
      <c r="R165" s="1">
        <f t="shared" si="14"/>
        <v>4.9305555556202307E-2</v>
      </c>
    </row>
    <row r="166" spans="1:18" x14ac:dyDescent="0.35">
      <c r="A166" s="1">
        <v>7740</v>
      </c>
      <c r="B166" s="1">
        <v>178780</v>
      </c>
      <c r="C166" s="1">
        <v>45107</v>
      </c>
      <c r="D166" s="1">
        <v>12</v>
      </c>
      <c r="E166" s="1">
        <v>2</v>
      </c>
      <c r="F166" s="1">
        <v>637</v>
      </c>
      <c r="G166" s="1">
        <v>603</v>
      </c>
      <c r="H166" s="2">
        <v>41559.885416666664</v>
      </c>
      <c r="I166" s="2">
        <v>41559.964440000003</v>
      </c>
      <c r="J166" s="1">
        <v>1</v>
      </c>
      <c r="K166" s="1">
        <v>0</v>
      </c>
      <c r="L166" s="2">
        <v>41559.835416666669</v>
      </c>
      <c r="M166" s="1">
        <v>0</v>
      </c>
      <c r="N166" s="1">
        <f t="shared" si="10"/>
        <v>6</v>
      </c>
      <c r="O166" s="1">
        <f t="shared" si="11"/>
        <v>21</v>
      </c>
      <c r="P166" s="1">
        <f t="shared" si="12"/>
        <v>7.9023333339137025E-2</v>
      </c>
      <c r="Q166" s="1">
        <f t="shared" si="13"/>
        <v>1.8965600001392886</v>
      </c>
      <c r="R166" s="1">
        <f t="shared" si="14"/>
        <v>4.9999999995634425E-2</v>
      </c>
    </row>
    <row r="167" spans="1:18" x14ac:dyDescent="0.35">
      <c r="A167" s="1">
        <v>7441</v>
      </c>
      <c r="B167" s="1">
        <v>167273</v>
      </c>
      <c r="C167" s="1">
        <v>39664</v>
      </c>
      <c r="D167" s="1">
        <v>12</v>
      </c>
      <c r="E167" s="1">
        <v>3</v>
      </c>
      <c r="F167" s="1">
        <v>136</v>
      </c>
      <c r="G167" s="1" t="s">
        <v>12</v>
      </c>
      <c r="H167" s="2">
        <v>41502.5</v>
      </c>
      <c r="I167" s="2">
        <v>41502.738160000001</v>
      </c>
      <c r="J167" s="1">
        <v>0</v>
      </c>
      <c r="K167" s="1">
        <v>0</v>
      </c>
      <c r="L167" s="2">
        <v>41502.449999999997</v>
      </c>
      <c r="M167" s="1">
        <v>0</v>
      </c>
      <c r="N167" s="1">
        <f t="shared" si="10"/>
        <v>5</v>
      </c>
      <c r="O167" s="1">
        <f t="shared" si="11"/>
        <v>12</v>
      </c>
      <c r="P167" s="1">
        <f t="shared" si="12"/>
        <v>0.2381600000007893</v>
      </c>
      <c r="Q167" s="1">
        <f t="shared" si="13"/>
        <v>5.7158400000189431</v>
      </c>
      <c r="R167" s="1">
        <f t="shared" si="14"/>
        <v>5.0000000002910383E-2</v>
      </c>
    </row>
    <row r="168" spans="1:18" x14ac:dyDescent="0.35">
      <c r="A168" s="1">
        <v>7027</v>
      </c>
      <c r="B168" s="1">
        <v>158885</v>
      </c>
      <c r="C168" s="1">
        <v>35538</v>
      </c>
      <c r="D168" s="1">
        <v>12</v>
      </c>
      <c r="E168" s="1">
        <v>2</v>
      </c>
      <c r="F168" s="1">
        <v>1056</v>
      </c>
      <c r="G168" s="1">
        <v>97</v>
      </c>
      <c r="H168" s="2">
        <v>41461.541666666664</v>
      </c>
      <c r="I168" s="2">
        <v>41461.574289999997</v>
      </c>
      <c r="J168" s="1">
        <v>0</v>
      </c>
      <c r="K168" s="1">
        <v>0</v>
      </c>
      <c r="L168" s="2">
        <v>41461.490972222222</v>
      </c>
      <c r="M168" s="1">
        <v>0</v>
      </c>
      <c r="N168" s="1">
        <f t="shared" si="10"/>
        <v>6</v>
      </c>
      <c r="O168" s="1">
        <f t="shared" si="11"/>
        <v>13</v>
      </c>
      <c r="P168" s="1">
        <f t="shared" si="12"/>
        <v>3.2623333332594484E-2</v>
      </c>
      <c r="Q168" s="1">
        <f t="shared" si="13"/>
        <v>0.78295999998226762</v>
      </c>
      <c r="R168" s="1">
        <f t="shared" si="14"/>
        <v>5.0694444442342501E-2</v>
      </c>
    </row>
    <row r="169" spans="1:18" x14ac:dyDescent="0.35">
      <c r="A169" s="1">
        <v>7478</v>
      </c>
      <c r="B169" s="1">
        <v>169462</v>
      </c>
      <c r="C169" s="1">
        <v>36016</v>
      </c>
      <c r="D169" s="1">
        <v>12</v>
      </c>
      <c r="E169" s="1">
        <v>2</v>
      </c>
      <c r="F169" s="1">
        <v>603</v>
      </c>
      <c r="G169" s="1">
        <v>1010</v>
      </c>
      <c r="H169" s="2">
        <v>41512.895833333336</v>
      </c>
      <c r="I169" s="2">
        <v>41512.953509999999</v>
      </c>
      <c r="J169" s="1">
        <v>0</v>
      </c>
      <c r="K169" s="1">
        <v>0</v>
      </c>
      <c r="L169" s="2">
        <v>41512.845138888886</v>
      </c>
      <c r="M169" s="1">
        <v>0</v>
      </c>
      <c r="N169" s="1">
        <f t="shared" si="10"/>
        <v>1</v>
      </c>
      <c r="O169" s="1">
        <f t="shared" si="11"/>
        <v>21</v>
      </c>
      <c r="P169" s="1">
        <f t="shared" si="12"/>
        <v>5.7676666663610376E-2</v>
      </c>
      <c r="Q169" s="1">
        <f t="shared" si="13"/>
        <v>1.384239999926649</v>
      </c>
      <c r="R169" s="1">
        <f t="shared" si="14"/>
        <v>5.0694444449618459E-2</v>
      </c>
    </row>
    <row r="170" spans="1:18" x14ac:dyDescent="0.35">
      <c r="A170" s="1">
        <v>6857</v>
      </c>
      <c r="B170" s="1">
        <v>173477</v>
      </c>
      <c r="C170" s="1">
        <v>42669</v>
      </c>
      <c r="D170" s="1">
        <v>89</v>
      </c>
      <c r="E170" s="1">
        <v>2</v>
      </c>
      <c r="F170" s="1">
        <v>776</v>
      </c>
      <c r="G170" s="1">
        <v>168</v>
      </c>
      <c r="H170" s="2">
        <v>41531.71875</v>
      </c>
      <c r="I170" s="2">
        <v>41531.754090000002</v>
      </c>
      <c r="J170" s="1">
        <v>0</v>
      </c>
      <c r="K170" s="1">
        <v>0</v>
      </c>
      <c r="L170" s="2">
        <v>41531.667361111111</v>
      </c>
      <c r="M170" s="1">
        <v>0</v>
      </c>
      <c r="N170" s="1">
        <f t="shared" si="10"/>
        <v>6</v>
      </c>
      <c r="O170" s="1">
        <f t="shared" si="11"/>
        <v>17</v>
      </c>
      <c r="P170" s="1">
        <f t="shared" si="12"/>
        <v>3.5340000002179295E-2</v>
      </c>
      <c r="Q170" s="1">
        <f t="shared" si="13"/>
        <v>0.84816000005230308</v>
      </c>
      <c r="R170" s="1">
        <f t="shared" si="14"/>
        <v>5.1388888889050577E-2</v>
      </c>
    </row>
    <row r="171" spans="1:18" x14ac:dyDescent="0.35">
      <c r="A171" s="1">
        <v>6423</v>
      </c>
      <c r="B171" s="1">
        <v>178490</v>
      </c>
      <c r="C171" s="1">
        <v>44940</v>
      </c>
      <c r="D171" s="1">
        <v>89</v>
      </c>
      <c r="E171" s="1">
        <v>2</v>
      </c>
      <c r="F171" s="1">
        <v>357</v>
      </c>
      <c r="G171" s="1">
        <v>585</v>
      </c>
      <c r="H171" s="2">
        <v>41558.635416666664</v>
      </c>
      <c r="I171" s="2" t="s">
        <v>12</v>
      </c>
      <c r="J171" s="1">
        <v>1</v>
      </c>
      <c r="K171" s="1">
        <v>0</v>
      </c>
      <c r="L171" s="2">
        <v>41558.584027777775</v>
      </c>
      <c r="M171" s="1">
        <v>1</v>
      </c>
      <c r="N171" s="1">
        <f t="shared" si="10"/>
        <v>5</v>
      </c>
      <c r="O171" s="1">
        <f t="shared" si="11"/>
        <v>15</v>
      </c>
      <c r="P171" s="1" t="e">
        <f t="shared" si="12"/>
        <v>#VALUE!</v>
      </c>
      <c r="Q171" s="1" t="str">
        <f t="shared" si="13"/>
        <v/>
      </c>
      <c r="R171" s="1">
        <f t="shared" si="14"/>
        <v>5.1388888889050577E-2</v>
      </c>
    </row>
    <row r="172" spans="1:18" x14ac:dyDescent="0.35">
      <c r="A172" s="1">
        <v>6192</v>
      </c>
      <c r="B172" s="1">
        <v>163717</v>
      </c>
      <c r="C172" s="1">
        <v>36040</v>
      </c>
      <c r="D172" s="1">
        <v>12</v>
      </c>
      <c r="E172" s="1">
        <v>3</v>
      </c>
      <c r="F172" s="1">
        <v>396</v>
      </c>
      <c r="G172" s="1" t="s">
        <v>12</v>
      </c>
      <c r="H172" s="2">
        <v>41486.583333333336</v>
      </c>
      <c r="I172" s="2">
        <v>41486.680910000003</v>
      </c>
      <c r="J172" s="1">
        <v>0</v>
      </c>
      <c r="K172" s="1">
        <v>0</v>
      </c>
      <c r="L172" s="2">
        <v>41486.53125</v>
      </c>
      <c r="M172" s="1">
        <v>0</v>
      </c>
      <c r="N172" s="1">
        <f t="shared" si="10"/>
        <v>3</v>
      </c>
      <c r="O172" s="1">
        <f t="shared" si="11"/>
        <v>14</v>
      </c>
      <c r="P172" s="1">
        <f t="shared" si="12"/>
        <v>9.7576666667009704E-2</v>
      </c>
      <c r="Q172" s="1">
        <f t="shared" si="13"/>
        <v>2.3418400000082329</v>
      </c>
      <c r="R172" s="1">
        <f t="shared" si="14"/>
        <v>5.2083333335758653E-2</v>
      </c>
    </row>
    <row r="173" spans="1:18" x14ac:dyDescent="0.35">
      <c r="A173" s="1">
        <v>5983</v>
      </c>
      <c r="B173" s="1">
        <v>177319</v>
      </c>
      <c r="C173" s="1">
        <v>44365</v>
      </c>
      <c r="D173" s="1">
        <v>12</v>
      </c>
      <c r="E173" s="1">
        <v>2</v>
      </c>
      <c r="F173" s="1">
        <v>572</v>
      </c>
      <c r="G173" s="1">
        <v>1384</v>
      </c>
      <c r="H173" s="2">
        <v>41552.53125</v>
      </c>
      <c r="I173" s="2">
        <v>41552.583839999999</v>
      </c>
      <c r="J173" s="1">
        <v>0</v>
      </c>
      <c r="K173" s="1">
        <v>0</v>
      </c>
      <c r="L173" s="2">
        <v>41552.479166666664</v>
      </c>
      <c r="M173" s="1">
        <v>0</v>
      </c>
      <c r="N173" s="1">
        <f t="shared" si="10"/>
        <v>6</v>
      </c>
      <c r="O173" s="1">
        <f t="shared" si="11"/>
        <v>12</v>
      </c>
      <c r="P173" s="1">
        <f t="shared" si="12"/>
        <v>5.2589999999327119E-2</v>
      </c>
      <c r="Q173" s="1">
        <f t="shared" si="13"/>
        <v>1.2621599999838509</v>
      </c>
      <c r="R173" s="1">
        <f t="shared" si="14"/>
        <v>5.2083333335758653E-2</v>
      </c>
    </row>
    <row r="174" spans="1:18" x14ac:dyDescent="0.35">
      <c r="A174" s="1">
        <v>6436</v>
      </c>
      <c r="B174" s="1">
        <v>185050</v>
      </c>
      <c r="C174" s="1">
        <v>48280</v>
      </c>
      <c r="D174" s="1">
        <v>85</v>
      </c>
      <c r="E174" s="1">
        <v>2</v>
      </c>
      <c r="F174" s="1">
        <v>393</v>
      </c>
      <c r="G174" s="1">
        <v>1165</v>
      </c>
      <c r="H174" s="2">
        <v>41596</v>
      </c>
      <c r="I174" s="2">
        <v>41596.060899999997</v>
      </c>
      <c r="J174" s="1">
        <v>0</v>
      </c>
      <c r="K174" s="1">
        <v>0</v>
      </c>
      <c r="L174" s="2">
        <v>41595.947222222225</v>
      </c>
      <c r="M174" s="1">
        <v>0</v>
      </c>
      <c r="N174" s="1">
        <f t="shared" si="10"/>
        <v>1</v>
      </c>
      <c r="O174" s="1">
        <f t="shared" si="11"/>
        <v>0</v>
      </c>
      <c r="P174" s="1">
        <f t="shared" si="12"/>
        <v>6.0899999996763654E-2</v>
      </c>
      <c r="Q174" s="1">
        <f t="shared" si="13"/>
        <v>1.4615999999223277</v>
      </c>
      <c r="R174" s="1">
        <f t="shared" si="14"/>
        <v>5.2777777775190771E-2</v>
      </c>
    </row>
    <row r="175" spans="1:18" x14ac:dyDescent="0.35">
      <c r="A175" s="1">
        <v>6940</v>
      </c>
      <c r="B175" s="1">
        <v>157712</v>
      </c>
      <c r="C175" s="1">
        <v>26505</v>
      </c>
      <c r="D175" s="1">
        <v>12</v>
      </c>
      <c r="E175" s="1">
        <v>2</v>
      </c>
      <c r="F175" s="1">
        <v>873</v>
      </c>
      <c r="G175" s="1">
        <v>238</v>
      </c>
      <c r="H175" s="2">
        <v>41455.90625</v>
      </c>
      <c r="I175" s="2">
        <v>41455.91964</v>
      </c>
      <c r="J175" s="1">
        <v>0</v>
      </c>
      <c r="K175" s="1">
        <v>0</v>
      </c>
      <c r="L175" s="2">
        <v>41455.852777777778</v>
      </c>
      <c r="M175" s="1">
        <v>0</v>
      </c>
      <c r="N175" s="1">
        <f t="shared" si="10"/>
        <v>7</v>
      </c>
      <c r="O175" s="1">
        <f t="shared" si="11"/>
        <v>21</v>
      </c>
      <c r="P175" s="1">
        <f t="shared" si="12"/>
        <v>1.3390000000072177E-2</v>
      </c>
      <c r="Q175" s="1">
        <f t="shared" si="13"/>
        <v>0.32136000000173226</v>
      </c>
      <c r="R175" s="1">
        <f t="shared" si="14"/>
        <v>5.3472222221898846E-2</v>
      </c>
    </row>
    <row r="176" spans="1:18" x14ac:dyDescent="0.35">
      <c r="A176" s="1">
        <v>6085</v>
      </c>
      <c r="B176" s="1">
        <v>165349</v>
      </c>
      <c r="C176" s="1">
        <v>38669</v>
      </c>
      <c r="D176" s="1">
        <v>12</v>
      </c>
      <c r="E176" s="1">
        <v>2</v>
      </c>
      <c r="F176" s="1">
        <v>167</v>
      </c>
      <c r="G176" s="1">
        <v>393</v>
      </c>
      <c r="H176" s="2">
        <v>41493.666666666664</v>
      </c>
      <c r="I176" s="2">
        <v>41493.719640000003</v>
      </c>
      <c r="J176" s="1">
        <v>0</v>
      </c>
      <c r="K176" s="1">
        <v>0</v>
      </c>
      <c r="L176" s="2">
        <v>41493.613194444442</v>
      </c>
      <c r="M176" s="1">
        <v>0</v>
      </c>
      <c r="N176" s="1">
        <f t="shared" si="10"/>
        <v>3</v>
      </c>
      <c r="O176" s="1">
        <f t="shared" si="11"/>
        <v>16</v>
      </c>
      <c r="P176" s="1">
        <f t="shared" si="12"/>
        <v>5.2973333338741213E-2</v>
      </c>
      <c r="Q176" s="1">
        <f t="shared" si="13"/>
        <v>1.2713600001297891</v>
      </c>
      <c r="R176" s="1">
        <f t="shared" si="14"/>
        <v>5.3472222221898846E-2</v>
      </c>
    </row>
    <row r="177" spans="1:18" x14ac:dyDescent="0.35">
      <c r="A177" s="1">
        <v>6417</v>
      </c>
      <c r="B177" s="1">
        <v>168667</v>
      </c>
      <c r="C177" s="1">
        <v>39590</v>
      </c>
      <c r="D177" s="1">
        <v>12</v>
      </c>
      <c r="E177" s="1">
        <v>2</v>
      </c>
      <c r="F177" s="1">
        <v>1070</v>
      </c>
      <c r="G177" s="1">
        <v>1165</v>
      </c>
      <c r="H177" s="2">
        <v>41508.770833333336</v>
      </c>
      <c r="I177" s="2">
        <v>41508.84072</v>
      </c>
      <c r="J177" s="1">
        <v>0</v>
      </c>
      <c r="K177" s="1">
        <v>0</v>
      </c>
      <c r="L177" s="2">
        <v>41508.717361111114</v>
      </c>
      <c r="M177" s="1">
        <v>0</v>
      </c>
      <c r="N177" s="1">
        <f t="shared" si="10"/>
        <v>4</v>
      </c>
      <c r="O177" s="1">
        <f t="shared" si="11"/>
        <v>18</v>
      </c>
      <c r="P177" s="1">
        <f t="shared" si="12"/>
        <v>6.9886666664388031E-2</v>
      </c>
      <c r="Q177" s="1">
        <f t="shared" si="13"/>
        <v>1.6772799999453127</v>
      </c>
      <c r="R177" s="1">
        <f t="shared" si="14"/>
        <v>5.3472222221898846E-2</v>
      </c>
    </row>
    <row r="178" spans="1:18" x14ac:dyDescent="0.35">
      <c r="A178" s="1">
        <v>5500</v>
      </c>
      <c r="B178" s="1">
        <v>169070</v>
      </c>
      <c r="C178" s="1">
        <v>39410</v>
      </c>
      <c r="D178" s="1">
        <v>24</v>
      </c>
      <c r="E178" s="1">
        <v>2</v>
      </c>
      <c r="F178" s="1">
        <v>269</v>
      </c>
      <c r="G178" s="1">
        <v>1384</v>
      </c>
      <c r="H178" s="2">
        <v>41510.84375</v>
      </c>
      <c r="I178" s="2">
        <v>41510.90941</v>
      </c>
      <c r="J178" s="1">
        <v>0</v>
      </c>
      <c r="K178" s="1">
        <v>0</v>
      </c>
      <c r="L178" s="2">
        <v>41510.790277777778</v>
      </c>
      <c r="M178" s="1">
        <v>0</v>
      </c>
      <c r="N178" s="1">
        <f t="shared" si="10"/>
        <v>6</v>
      </c>
      <c r="O178" s="1">
        <f t="shared" si="11"/>
        <v>20</v>
      </c>
      <c r="P178" s="1">
        <f t="shared" si="12"/>
        <v>6.5660000000207219E-2</v>
      </c>
      <c r="Q178" s="1">
        <f t="shared" si="13"/>
        <v>1.5758400000049733</v>
      </c>
      <c r="R178" s="1">
        <f t="shared" si="14"/>
        <v>5.3472222221898846E-2</v>
      </c>
    </row>
    <row r="179" spans="1:18" x14ac:dyDescent="0.35">
      <c r="A179" s="1">
        <v>7954</v>
      </c>
      <c r="B179" s="1">
        <v>182902</v>
      </c>
      <c r="C179" s="1">
        <v>47100</v>
      </c>
      <c r="D179" s="1">
        <v>12</v>
      </c>
      <c r="E179" s="1">
        <v>3</v>
      </c>
      <c r="F179" s="1">
        <v>149</v>
      </c>
      <c r="G179" s="1" t="s">
        <v>12</v>
      </c>
      <c r="H179" s="2">
        <v>41581.416666666664</v>
      </c>
      <c r="I179" s="2">
        <v>41581.625</v>
      </c>
      <c r="J179" s="1">
        <v>0</v>
      </c>
      <c r="K179" s="1">
        <v>0</v>
      </c>
      <c r="L179" s="2">
        <v>41581.363194444442</v>
      </c>
      <c r="M179" s="1">
        <v>0</v>
      </c>
      <c r="N179" s="1">
        <f t="shared" si="10"/>
        <v>7</v>
      </c>
      <c r="O179" s="1">
        <f t="shared" si="11"/>
        <v>10</v>
      </c>
      <c r="P179" s="1">
        <f t="shared" si="12"/>
        <v>0.20833333333575865</v>
      </c>
      <c r="Q179" s="1">
        <f t="shared" si="13"/>
        <v>5.0000000000582077</v>
      </c>
      <c r="R179" s="1">
        <f t="shared" si="14"/>
        <v>5.3472222221898846E-2</v>
      </c>
    </row>
    <row r="180" spans="1:18" x14ac:dyDescent="0.35">
      <c r="A180" s="1">
        <v>7273</v>
      </c>
      <c r="B180" s="1">
        <v>169044</v>
      </c>
      <c r="C180" s="1">
        <v>39081</v>
      </c>
      <c r="D180" s="1">
        <v>12</v>
      </c>
      <c r="E180" s="1">
        <v>2</v>
      </c>
      <c r="F180" s="1">
        <v>1021</v>
      </c>
      <c r="G180" s="1">
        <v>271</v>
      </c>
      <c r="H180" s="2">
        <v>41510.729166666664</v>
      </c>
      <c r="I180" s="2">
        <v>41510.781690000003</v>
      </c>
      <c r="J180" s="1">
        <v>0</v>
      </c>
      <c r="K180" s="1">
        <v>0</v>
      </c>
      <c r="L180" s="2">
        <v>41510.675000000003</v>
      </c>
      <c r="M180" s="1">
        <v>0</v>
      </c>
      <c r="N180" s="1">
        <f t="shared" si="10"/>
        <v>6</v>
      </c>
      <c r="O180" s="1">
        <f t="shared" si="11"/>
        <v>17</v>
      </c>
      <c r="P180" s="1">
        <f t="shared" si="12"/>
        <v>5.2523333339195233E-2</v>
      </c>
      <c r="Q180" s="1">
        <f t="shared" si="13"/>
        <v>1.2605600001406856</v>
      </c>
      <c r="R180" s="1">
        <f t="shared" si="14"/>
        <v>5.4166666661330964E-2</v>
      </c>
    </row>
    <row r="181" spans="1:18" x14ac:dyDescent="0.35">
      <c r="A181" s="1">
        <v>7286</v>
      </c>
      <c r="B181" s="1">
        <v>160224</v>
      </c>
      <c r="C181" s="1">
        <v>36156</v>
      </c>
      <c r="D181" s="1">
        <v>12</v>
      </c>
      <c r="E181" s="1">
        <v>2</v>
      </c>
      <c r="F181" s="1">
        <v>1026</v>
      </c>
      <c r="G181" s="1">
        <v>463</v>
      </c>
      <c r="H181" s="2">
        <v>41467.75</v>
      </c>
      <c r="I181" s="2">
        <v>41467.82703</v>
      </c>
      <c r="J181" s="1">
        <v>0</v>
      </c>
      <c r="K181" s="1">
        <v>0</v>
      </c>
      <c r="L181" s="2">
        <v>41467.695833333331</v>
      </c>
      <c r="M181" s="1">
        <v>0</v>
      </c>
      <c r="N181" s="1">
        <f t="shared" si="10"/>
        <v>5</v>
      </c>
      <c r="O181" s="1">
        <f t="shared" si="11"/>
        <v>18</v>
      </c>
      <c r="P181" s="1">
        <f t="shared" si="12"/>
        <v>7.7030000000377186E-2</v>
      </c>
      <c r="Q181" s="1">
        <f t="shared" si="13"/>
        <v>1.8487200000090525</v>
      </c>
      <c r="R181" s="1">
        <f t="shared" si="14"/>
        <v>5.4166666668606922E-2</v>
      </c>
    </row>
    <row r="182" spans="1:18" x14ac:dyDescent="0.35">
      <c r="A182" s="1">
        <v>7900</v>
      </c>
      <c r="B182" s="1">
        <v>162296</v>
      </c>
      <c r="C182" s="1">
        <v>38766</v>
      </c>
      <c r="D182" s="1">
        <v>12</v>
      </c>
      <c r="E182" s="1">
        <v>2</v>
      </c>
      <c r="F182" s="1">
        <v>1194</v>
      </c>
      <c r="G182" s="1">
        <v>353</v>
      </c>
      <c r="H182" s="2">
        <v>41478.833333333336</v>
      </c>
      <c r="I182" s="2">
        <v>41478.855080000001</v>
      </c>
      <c r="J182" s="1">
        <v>0</v>
      </c>
      <c r="K182" s="1">
        <v>0</v>
      </c>
      <c r="L182" s="2">
        <v>41478.779166666667</v>
      </c>
      <c r="M182" s="1">
        <v>0</v>
      </c>
      <c r="N182" s="1">
        <f t="shared" si="10"/>
        <v>2</v>
      </c>
      <c r="O182" s="1">
        <f t="shared" si="11"/>
        <v>20</v>
      </c>
      <c r="P182" s="1">
        <f t="shared" si="12"/>
        <v>2.1746666665421799E-2</v>
      </c>
      <c r="Q182" s="1">
        <f t="shared" si="13"/>
        <v>0.52191999997012317</v>
      </c>
      <c r="R182" s="1">
        <f t="shared" si="14"/>
        <v>5.4166666668606922E-2</v>
      </c>
    </row>
    <row r="183" spans="1:18" x14ac:dyDescent="0.35">
      <c r="A183" s="1">
        <v>6918</v>
      </c>
      <c r="B183" s="1">
        <v>176043</v>
      </c>
      <c r="C183" s="1">
        <v>32599</v>
      </c>
      <c r="D183" s="1">
        <v>12</v>
      </c>
      <c r="E183" s="1">
        <v>3</v>
      </c>
      <c r="F183" s="1">
        <v>1205</v>
      </c>
      <c r="G183" s="1" t="s">
        <v>12</v>
      </c>
      <c r="H183" s="2">
        <v>41545.5625</v>
      </c>
      <c r="I183" s="2">
        <v>41545.9375</v>
      </c>
      <c r="J183" s="1">
        <v>0</v>
      </c>
      <c r="K183" s="1">
        <v>0</v>
      </c>
      <c r="L183" s="2">
        <v>41545.508333333331</v>
      </c>
      <c r="M183" s="1">
        <v>0</v>
      </c>
      <c r="N183" s="1">
        <f t="shared" si="10"/>
        <v>6</v>
      </c>
      <c r="O183" s="1">
        <f t="shared" si="11"/>
        <v>13</v>
      </c>
      <c r="P183" s="1">
        <f t="shared" si="12"/>
        <v>0.375</v>
      </c>
      <c r="Q183" s="1">
        <f t="shared" si="13"/>
        <v>9</v>
      </c>
      <c r="R183" s="1">
        <f t="shared" si="14"/>
        <v>5.4166666668606922E-2</v>
      </c>
    </row>
    <row r="184" spans="1:18" x14ac:dyDescent="0.35">
      <c r="A184" s="1">
        <v>6868</v>
      </c>
      <c r="B184" s="1">
        <v>177169</v>
      </c>
      <c r="C184" s="1">
        <v>44283</v>
      </c>
      <c r="D184" s="1">
        <v>12</v>
      </c>
      <c r="E184" s="1">
        <v>2</v>
      </c>
      <c r="F184" s="1">
        <v>1161</v>
      </c>
      <c r="G184" s="1">
        <v>393</v>
      </c>
      <c r="H184" s="2">
        <v>41551.5625</v>
      </c>
      <c r="I184" s="2">
        <v>41551.639920000001</v>
      </c>
      <c r="J184" s="1">
        <v>1</v>
      </c>
      <c r="K184" s="1">
        <v>0</v>
      </c>
      <c r="L184" s="2">
        <v>41551.508333333331</v>
      </c>
      <c r="M184" s="1">
        <v>0</v>
      </c>
      <c r="N184" s="1">
        <f t="shared" si="10"/>
        <v>5</v>
      </c>
      <c r="O184" s="1">
        <f t="shared" si="11"/>
        <v>13</v>
      </c>
      <c r="P184" s="1">
        <f t="shared" si="12"/>
        <v>7.7420000001438893E-2</v>
      </c>
      <c r="Q184" s="1">
        <f t="shared" si="13"/>
        <v>1.8580800000345334</v>
      </c>
      <c r="R184" s="1">
        <f t="shared" si="14"/>
        <v>5.4166666668606922E-2</v>
      </c>
    </row>
    <row r="185" spans="1:18" x14ac:dyDescent="0.35">
      <c r="A185" s="1">
        <v>6691</v>
      </c>
      <c r="B185" s="1">
        <v>167387</v>
      </c>
      <c r="C185" s="1">
        <v>25640</v>
      </c>
      <c r="D185" s="1">
        <v>12</v>
      </c>
      <c r="E185" s="1">
        <v>2</v>
      </c>
      <c r="F185" s="1">
        <v>34</v>
      </c>
      <c r="G185" s="1">
        <v>452</v>
      </c>
      <c r="H185" s="2">
        <v>41502.854166666664</v>
      </c>
      <c r="I185" s="2" t="s">
        <v>12</v>
      </c>
      <c r="J185" s="1">
        <v>0</v>
      </c>
      <c r="K185" s="1">
        <v>1</v>
      </c>
      <c r="L185" s="2">
        <v>41502.799305555556</v>
      </c>
      <c r="M185" s="1">
        <v>1</v>
      </c>
      <c r="N185" s="1">
        <f t="shared" si="10"/>
        <v>5</v>
      </c>
      <c r="O185" s="1">
        <f t="shared" si="11"/>
        <v>20</v>
      </c>
      <c r="P185" s="1" t="e">
        <f t="shared" si="12"/>
        <v>#VALUE!</v>
      </c>
      <c r="Q185" s="1" t="str">
        <f t="shared" si="13"/>
        <v/>
      </c>
      <c r="R185" s="1">
        <f t="shared" si="14"/>
        <v>5.486111110803904E-2</v>
      </c>
    </row>
    <row r="186" spans="1:18" x14ac:dyDescent="0.35">
      <c r="A186" s="1">
        <v>6305</v>
      </c>
      <c r="B186" s="1">
        <v>162561</v>
      </c>
      <c r="C186" s="1">
        <v>25952</v>
      </c>
      <c r="D186" s="1">
        <v>12</v>
      </c>
      <c r="E186" s="1">
        <v>2</v>
      </c>
      <c r="F186" s="1">
        <v>1262</v>
      </c>
      <c r="G186" s="1">
        <v>1038</v>
      </c>
      <c r="H186" s="2">
        <v>41480.541666666664</v>
      </c>
      <c r="I186" s="2">
        <v>41480.576540000002</v>
      </c>
      <c r="J186" s="1">
        <v>0</v>
      </c>
      <c r="K186" s="1">
        <v>0</v>
      </c>
      <c r="L186" s="2">
        <v>41480.486111111109</v>
      </c>
      <c r="M186" s="1">
        <v>0</v>
      </c>
      <c r="N186" s="1">
        <f t="shared" si="10"/>
        <v>4</v>
      </c>
      <c r="O186" s="1">
        <f t="shared" si="11"/>
        <v>13</v>
      </c>
      <c r="P186" s="1">
        <f t="shared" si="12"/>
        <v>3.4873333337600343E-2</v>
      </c>
      <c r="Q186" s="1">
        <f t="shared" si="13"/>
        <v>0.83696000010240823</v>
      </c>
      <c r="R186" s="1">
        <f t="shared" si="14"/>
        <v>5.5555555554747116E-2</v>
      </c>
    </row>
    <row r="187" spans="1:18" x14ac:dyDescent="0.35">
      <c r="A187" s="1">
        <v>6024</v>
      </c>
      <c r="B187" s="1">
        <v>167566</v>
      </c>
      <c r="C187" s="1">
        <v>1290</v>
      </c>
      <c r="D187" s="1">
        <v>12</v>
      </c>
      <c r="E187" s="1">
        <v>2</v>
      </c>
      <c r="F187" s="1">
        <v>1384</v>
      </c>
      <c r="G187" s="1">
        <v>667</v>
      </c>
      <c r="H187" s="2">
        <v>41503.666666666664</v>
      </c>
      <c r="I187" s="2">
        <v>41503.70003</v>
      </c>
      <c r="J187" s="1">
        <v>0</v>
      </c>
      <c r="K187" s="1">
        <v>0</v>
      </c>
      <c r="L187" s="2">
        <v>41503.611111111109</v>
      </c>
      <c r="M187" s="1">
        <v>0</v>
      </c>
      <c r="N187" s="1">
        <f t="shared" si="10"/>
        <v>6</v>
      </c>
      <c r="O187" s="1">
        <f t="shared" si="11"/>
        <v>16</v>
      </c>
      <c r="P187" s="1">
        <f t="shared" si="12"/>
        <v>3.3363333335728385E-2</v>
      </c>
      <c r="Q187" s="1">
        <f t="shared" si="13"/>
        <v>0.80072000005748123</v>
      </c>
      <c r="R187" s="1">
        <f t="shared" si="14"/>
        <v>5.5555555554747116E-2</v>
      </c>
    </row>
    <row r="188" spans="1:18" x14ac:dyDescent="0.35">
      <c r="A188" s="1">
        <v>7147</v>
      </c>
      <c r="B188" s="1">
        <v>179342</v>
      </c>
      <c r="C188" s="1">
        <v>45414</v>
      </c>
      <c r="D188" s="1">
        <v>12</v>
      </c>
      <c r="E188" s="1">
        <v>2</v>
      </c>
      <c r="F188" s="1">
        <v>1237</v>
      </c>
      <c r="G188" s="1">
        <v>1324</v>
      </c>
      <c r="H188" s="2">
        <v>41563.375</v>
      </c>
      <c r="I188" s="2" t="s">
        <v>12</v>
      </c>
      <c r="J188" s="1">
        <v>0</v>
      </c>
      <c r="K188" s="1">
        <v>1</v>
      </c>
      <c r="L188" s="2">
        <v>41563.319444444445</v>
      </c>
      <c r="M188" s="1">
        <v>1</v>
      </c>
      <c r="N188" s="1">
        <f t="shared" si="10"/>
        <v>3</v>
      </c>
      <c r="O188" s="1">
        <f t="shared" si="11"/>
        <v>9</v>
      </c>
      <c r="P188" s="1" t="e">
        <f t="shared" si="12"/>
        <v>#VALUE!</v>
      </c>
      <c r="Q188" s="1" t="str">
        <f t="shared" si="13"/>
        <v/>
      </c>
      <c r="R188" s="1">
        <f t="shared" si="14"/>
        <v>5.5555555554747116E-2</v>
      </c>
    </row>
    <row r="189" spans="1:18" x14ac:dyDescent="0.35">
      <c r="A189" s="1">
        <v>6281</v>
      </c>
      <c r="B189" s="1">
        <v>164786</v>
      </c>
      <c r="C189" s="1">
        <v>35835</v>
      </c>
      <c r="D189" s="1">
        <v>12</v>
      </c>
      <c r="E189" s="1">
        <v>2</v>
      </c>
      <c r="F189" s="1">
        <v>601</v>
      </c>
      <c r="G189" s="1">
        <v>455</v>
      </c>
      <c r="H189" s="2">
        <v>41490.666666666664</v>
      </c>
      <c r="I189" s="2">
        <v>41490.697070000002</v>
      </c>
      <c r="J189" s="1">
        <v>0</v>
      </c>
      <c r="K189" s="1">
        <v>0</v>
      </c>
      <c r="L189" s="2">
        <v>41490.61041666667</v>
      </c>
      <c r="M189" s="1">
        <v>0</v>
      </c>
      <c r="N189" s="1">
        <f t="shared" si="10"/>
        <v>7</v>
      </c>
      <c r="O189" s="1">
        <f t="shared" si="11"/>
        <v>16</v>
      </c>
      <c r="P189" s="1">
        <f t="shared" si="12"/>
        <v>3.0403333337744698E-2</v>
      </c>
      <c r="Q189" s="1">
        <f t="shared" si="13"/>
        <v>0.72968000010587275</v>
      </c>
      <c r="R189" s="1">
        <f t="shared" si="14"/>
        <v>5.6249999994179234E-2</v>
      </c>
    </row>
    <row r="190" spans="1:18" x14ac:dyDescent="0.35">
      <c r="A190" s="1">
        <v>7067</v>
      </c>
      <c r="B190" s="1">
        <v>178581</v>
      </c>
      <c r="C190" s="1">
        <v>44994</v>
      </c>
      <c r="D190" s="1">
        <v>12</v>
      </c>
      <c r="E190" s="1">
        <v>2</v>
      </c>
      <c r="F190" s="1">
        <v>1263</v>
      </c>
      <c r="G190" s="1">
        <v>1354</v>
      </c>
      <c r="H190" s="2">
        <v>41558.979166666664</v>
      </c>
      <c r="I190" s="2">
        <v>41559.004439999997</v>
      </c>
      <c r="J190" s="1">
        <v>0</v>
      </c>
      <c r="K190" s="1">
        <v>1</v>
      </c>
      <c r="L190" s="2">
        <v>41558.92291666667</v>
      </c>
      <c r="M190" s="1">
        <v>0</v>
      </c>
      <c r="N190" s="1">
        <f t="shared" si="10"/>
        <v>5</v>
      </c>
      <c r="O190" s="1">
        <f t="shared" si="11"/>
        <v>23</v>
      </c>
      <c r="P190" s="1">
        <f t="shared" si="12"/>
        <v>2.5273333332734182E-2</v>
      </c>
      <c r="Q190" s="1">
        <f t="shared" si="13"/>
        <v>0.60655999998562038</v>
      </c>
      <c r="R190" s="1">
        <f t="shared" si="14"/>
        <v>5.6249999994179234E-2</v>
      </c>
    </row>
    <row r="191" spans="1:18" x14ac:dyDescent="0.35">
      <c r="A191" s="1">
        <v>7172</v>
      </c>
      <c r="B191" s="1">
        <v>161844</v>
      </c>
      <c r="C191" s="1">
        <v>30017</v>
      </c>
      <c r="D191" s="1">
        <v>12</v>
      </c>
      <c r="E191" s="1">
        <v>3</v>
      </c>
      <c r="F191" s="1">
        <v>1225</v>
      </c>
      <c r="G191" s="1" t="s">
        <v>12</v>
      </c>
      <c r="H191" s="2">
        <v>41476.583333333336</v>
      </c>
      <c r="I191" s="2">
        <v>41476.791669999999</v>
      </c>
      <c r="J191" s="1">
        <v>0</v>
      </c>
      <c r="K191" s="1">
        <v>0</v>
      </c>
      <c r="L191" s="2">
        <v>41476.526388888888</v>
      </c>
      <c r="M191" s="1">
        <v>0</v>
      </c>
      <c r="N191" s="1">
        <f t="shared" si="10"/>
        <v>7</v>
      </c>
      <c r="O191" s="1">
        <f t="shared" si="11"/>
        <v>14</v>
      </c>
      <c r="P191" s="1">
        <f t="shared" si="12"/>
        <v>0.20833666666294448</v>
      </c>
      <c r="Q191" s="1">
        <f t="shared" si="13"/>
        <v>5.0000799999106675</v>
      </c>
      <c r="R191" s="1">
        <f t="shared" si="14"/>
        <v>5.6944444448163267E-2</v>
      </c>
    </row>
    <row r="192" spans="1:18" x14ac:dyDescent="0.35">
      <c r="A192" s="1">
        <v>5548</v>
      </c>
      <c r="B192" s="1">
        <v>165330</v>
      </c>
      <c r="C192" s="1">
        <v>38660</v>
      </c>
      <c r="D192" s="1">
        <v>12</v>
      </c>
      <c r="E192" s="1">
        <v>2</v>
      </c>
      <c r="F192" s="1">
        <v>1337</v>
      </c>
      <c r="G192" s="1">
        <v>396</v>
      </c>
      <c r="H192" s="2">
        <v>41493.614583333336</v>
      </c>
      <c r="I192" s="2">
        <v>41493.646789999999</v>
      </c>
      <c r="J192" s="1">
        <v>0</v>
      </c>
      <c r="K192" s="1">
        <v>0</v>
      </c>
      <c r="L192" s="2">
        <v>41493.557638888888</v>
      </c>
      <c r="M192" s="1">
        <v>0</v>
      </c>
      <c r="N192" s="1">
        <f t="shared" si="10"/>
        <v>3</v>
      </c>
      <c r="O192" s="1">
        <f t="shared" si="11"/>
        <v>14</v>
      </c>
      <c r="P192" s="1">
        <f t="shared" si="12"/>
        <v>3.2206666663114447E-2</v>
      </c>
      <c r="Q192" s="1">
        <f t="shared" si="13"/>
        <v>0.77295999991474673</v>
      </c>
      <c r="R192" s="1">
        <f t="shared" si="14"/>
        <v>5.6944444448163267E-2</v>
      </c>
    </row>
    <row r="193" spans="1:18" x14ac:dyDescent="0.35">
      <c r="A193" s="1">
        <v>7965</v>
      </c>
      <c r="B193" s="1">
        <v>173989</v>
      </c>
      <c r="C193" s="1">
        <v>29648</v>
      </c>
      <c r="D193" s="1">
        <v>12</v>
      </c>
      <c r="E193" s="1">
        <v>2</v>
      </c>
      <c r="F193" s="1">
        <v>934</v>
      </c>
      <c r="G193" s="1">
        <v>1390</v>
      </c>
      <c r="H193" s="2">
        <v>41533.895833333336</v>
      </c>
      <c r="I193" s="2">
        <v>41533.94803</v>
      </c>
      <c r="J193" s="1">
        <v>0</v>
      </c>
      <c r="K193" s="1">
        <v>0</v>
      </c>
      <c r="L193" s="2">
        <v>41533.838888888888</v>
      </c>
      <c r="M193" s="1">
        <v>0</v>
      </c>
      <c r="N193" s="1">
        <f t="shared" si="10"/>
        <v>1</v>
      </c>
      <c r="O193" s="1">
        <f t="shared" si="11"/>
        <v>21</v>
      </c>
      <c r="P193" s="1">
        <f t="shared" si="12"/>
        <v>5.2196666663803626E-2</v>
      </c>
      <c r="Q193" s="1">
        <f t="shared" si="13"/>
        <v>1.252719999931287</v>
      </c>
      <c r="R193" s="1">
        <f t="shared" si="14"/>
        <v>5.6944444448163267E-2</v>
      </c>
    </row>
    <row r="194" spans="1:18" x14ac:dyDescent="0.35">
      <c r="A194" s="1">
        <v>7652</v>
      </c>
      <c r="B194" s="1">
        <v>157535</v>
      </c>
      <c r="C194" s="1">
        <v>35181</v>
      </c>
      <c r="D194" s="1">
        <v>85</v>
      </c>
      <c r="E194" s="1">
        <v>2</v>
      </c>
      <c r="F194" s="1">
        <v>410</v>
      </c>
      <c r="G194" s="1">
        <v>585</v>
      </c>
      <c r="H194" s="2">
        <v>41454.729166666664</v>
      </c>
      <c r="I194" s="2">
        <v>41454.74381</v>
      </c>
      <c r="J194" s="1">
        <v>0</v>
      </c>
      <c r="K194" s="1">
        <v>0</v>
      </c>
      <c r="L194" s="2">
        <v>41454.671527777777</v>
      </c>
      <c r="M194" s="1">
        <v>0</v>
      </c>
      <c r="N194" s="1">
        <f t="shared" ref="N194:N257" si="15">WEEKDAY(H194,2)</f>
        <v>6</v>
      </c>
      <c r="O194" s="1">
        <f t="shared" ref="O194:O257" si="16">HOUR(H194)</f>
        <v>17</v>
      </c>
      <c r="P194" s="1">
        <f t="shared" ref="P194:P257" si="17">I194-H194</f>
        <v>1.4643333335698117E-2</v>
      </c>
      <c r="Q194" s="1">
        <f t="shared" ref="Q194:Q257" si="18">IF(M194=1, "",P194*24)</f>
        <v>0.3514400000567548</v>
      </c>
      <c r="R194" s="1">
        <f t="shared" ref="R194:R257" si="19">H194-L194</f>
        <v>5.7638888887595385E-2</v>
      </c>
    </row>
    <row r="195" spans="1:18" x14ac:dyDescent="0.35">
      <c r="A195" s="1">
        <v>6609</v>
      </c>
      <c r="B195" s="1">
        <v>166685</v>
      </c>
      <c r="C195" s="1">
        <v>39363</v>
      </c>
      <c r="D195" s="1">
        <v>89</v>
      </c>
      <c r="E195" s="1">
        <v>2</v>
      </c>
      <c r="F195" s="1">
        <v>458</v>
      </c>
      <c r="G195" s="1">
        <v>1328</v>
      </c>
      <c r="H195" s="2">
        <v>41499.8125</v>
      </c>
      <c r="I195" s="2">
        <v>41499.872889999999</v>
      </c>
      <c r="J195" s="1">
        <v>0</v>
      </c>
      <c r="K195" s="1">
        <v>0</v>
      </c>
      <c r="L195" s="2">
        <v>41499.754861111112</v>
      </c>
      <c r="M195" s="1">
        <v>0</v>
      </c>
      <c r="N195" s="1">
        <f t="shared" si="15"/>
        <v>2</v>
      </c>
      <c r="O195" s="1">
        <f t="shared" si="16"/>
        <v>19</v>
      </c>
      <c r="P195" s="1">
        <f t="shared" si="17"/>
        <v>6.0389999998733401E-2</v>
      </c>
      <c r="Q195" s="1">
        <f t="shared" si="18"/>
        <v>1.4493599999696016</v>
      </c>
      <c r="R195" s="1">
        <f t="shared" si="19"/>
        <v>5.7638888887595385E-2</v>
      </c>
    </row>
    <row r="196" spans="1:18" x14ac:dyDescent="0.35">
      <c r="A196" s="1">
        <v>6647</v>
      </c>
      <c r="B196" s="1">
        <v>178083</v>
      </c>
      <c r="C196" s="1">
        <v>33264</v>
      </c>
      <c r="D196" s="1">
        <v>12</v>
      </c>
      <c r="E196" s="1">
        <v>2</v>
      </c>
      <c r="F196" s="1">
        <v>112</v>
      </c>
      <c r="G196" s="1">
        <v>776</v>
      </c>
      <c r="H196" s="2">
        <v>41556.666666666664</v>
      </c>
      <c r="I196" s="2">
        <v>41556.721449999997</v>
      </c>
      <c r="J196" s="1">
        <v>0</v>
      </c>
      <c r="K196" s="1">
        <v>0</v>
      </c>
      <c r="L196" s="2">
        <v>41556.609027777777</v>
      </c>
      <c r="M196" s="1">
        <v>0</v>
      </c>
      <c r="N196" s="1">
        <f t="shared" si="15"/>
        <v>3</v>
      </c>
      <c r="O196" s="1">
        <f t="shared" si="16"/>
        <v>16</v>
      </c>
      <c r="P196" s="1">
        <f t="shared" si="17"/>
        <v>5.4783333333034534E-2</v>
      </c>
      <c r="Q196" s="1">
        <f t="shared" si="18"/>
        <v>1.3147999999928288</v>
      </c>
      <c r="R196" s="1">
        <f t="shared" si="19"/>
        <v>5.7638888887595385E-2</v>
      </c>
    </row>
    <row r="197" spans="1:18" x14ac:dyDescent="0.35">
      <c r="A197" s="1">
        <v>7449</v>
      </c>
      <c r="B197" s="1">
        <v>159845</v>
      </c>
      <c r="C197" s="1">
        <v>20598</v>
      </c>
      <c r="D197" s="1">
        <v>12</v>
      </c>
      <c r="E197" s="1">
        <v>2</v>
      </c>
      <c r="F197" s="1">
        <v>448</v>
      </c>
      <c r="G197" s="1">
        <v>1254</v>
      </c>
      <c r="H197" s="2">
        <v>41466.427083333336</v>
      </c>
      <c r="I197" s="2">
        <v>41466.486989999998</v>
      </c>
      <c r="J197" s="1">
        <v>0</v>
      </c>
      <c r="K197" s="1">
        <v>0</v>
      </c>
      <c r="L197" s="2">
        <v>41466.369444444441</v>
      </c>
      <c r="M197" s="1">
        <v>0</v>
      </c>
      <c r="N197" s="1">
        <f t="shared" si="15"/>
        <v>4</v>
      </c>
      <c r="O197" s="1">
        <f t="shared" si="16"/>
        <v>10</v>
      </c>
      <c r="P197" s="1">
        <f t="shared" si="17"/>
        <v>5.990666666184552E-2</v>
      </c>
      <c r="Q197" s="1">
        <f t="shared" si="18"/>
        <v>1.4377599998842925</v>
      </c>
      <c r="R197" s="1">
        <f t="shared" si="19"/>
        <v>5.7638888894871343E-2</v>
      </c>
    </row>
    <row r="198" spans="1:18" x14ac:dyDescent="0.35">
      <c r="A198" s="1">
        <v>5892</v>
      </c>
      <c r="B198" s="1">
        <v>167979</v>
      </c>
      <c r="C198" s="1">
        <v>35487</v>
      </c>
      <c r="D198" s="1">
        <v>89</v>
      </c>
      <c r="E198" s="1">
        <v>2</v>
      </c>
      <c r="F198" s="1">
        <v>391</v>
      </c>
      <c r="G198" s="1">
        <v>1159</v>
      </c>
      <c r="H198" s="2">
        <v>41505.520833333336</v>
      </c>
      <c r="I198" s="2">
        <v>41505.56194</v>
      </c>
      <c r="J198" s="1">
        <v>0</v>
      </c>
      <c r="K198" s="1">
        <v>1</v>
      </c>
      <c r="L198" s="2">
        <v>41505.462500000001</v>
      </c>
      <c r="M198" s="1">
        <v>0</v>
      </c>
      <c r="N198" s="1">
        <f t="shared" si="15"/>
        <v>1</v>
      </c>
      <c r="O198" s="1">
        <f t="shared" si="16"/>
        <v>12</v>
      </c>
      <c r="P198" s="1">
        <f t="shared" si="17"/>
        <v>4.1106666663836222E-2</v>
      </c>
      <c r="Q198" s="1">
        <f t="shared" si="18"/>
        <v>0.98655999993206933</v>
      </c>
      <c r="R198" s="1">
        <f t="shared" si="19"/>
        <v>5.8333333334303461E-2</v>
      </c>
    </row>
    <row r="199" spans="1:18" x14ac:dyDescent="0.35">
      <c r="A199" s="1">
        <v>5399</v>
      </c>
      <c r="B199" s="1">
        <v>162984</v>
      </c>
      <c r="C199" s="1">
        <v>37727</v>
      </c>
      <c r="D199" s="1">
        <v>12</v>
      </c>
      <c r="E199" s="1">
        <v>3</v>
      </c>
      <c r="F199" s="1">
        <v>293</v>
      </c>
      <c r="G199" s="1" t="s">
        <v>12</v>
      </c>
      <c r="H199" s="2">
        <v>41482.666666666664</v>
      </c>
      <c r="I199" s="2">
        <v>41482.875</v>
      </c>
      <c r="J199" s="1">
        <v>0</v>
      </c>
      <c r="K199" s="1">
        <v>0</v>
      </c>
      <c r="L199" s="2">
        <v>41482.607638888891</v>
      </c>
      <c r="M199" s="1">
        <v>0</v>
      </c>
      <c r="N199" s="1">
        <f t="shared" si="15"/>
        <v>6</v>
      </c>
      <c r="O199" s="1">
        <f t="shared" si="16"/>
        <v>16</v>
      </c>
      <c r="P199" s="1">
        <f t="shared" si="17"/>
        <v>0.20833333333575865</v>
      </c>
      <c r="Q199" s="1">
        <f t="shared" si="18"/>
        <v>5.0000000000582077</v>
      </c>
      <c r="R199" s="1">
        <f t="shared" si="19"/>
        <v>5.9027777773735579E-2</v>
      </c>
    </row>
    <row r="200" spans="1:18" x14ac:dyDescent="0.35">
      <c r="A200" s="1">
        <v>6243</v>
      </c>
      <c r="B200" s="1">
        <v>141799</v>
      </c>
      <c r="C200" s="1">
        <v>26904</v>
      </c>
      <c r="D200" s="1">
        <v>85</v>
      </c>
      <c r="E200" s="1">
        <v>2</v>
      </c>
      <c r="F200" s="1">
        <v>814</v>
      </c>
      <c r="G200" s="1">
        <v>393</v>
      </c>
      <c r="H200" s="2">
        <v>41355.583333333336</v>
      </c>
      <c r="I200" s="2">
        <v>41356</v>
      </c>
      <c r="J200" s="1">
        <v>1</v>
      </c>
      <c r="K200" s="1">
        <v>0</v>
      </c>
      <c r="L200" s="2">
        <v>41355.524305555555</v>
      </c>
      <c r="M200" s="1">
        <v>0</v>
      </c>
      <c r="N200" s="1">
        <f t="shared" si="15"/>
        <v>5</v>
      </c>
      <c r="O200" s="1">
        <f t="shared" si="16"/>
        <v>14</v>
      </c>
      <c r="P200" s="1">
        <f t="shared" si="17"/>
        <v>0.41666666666424135</v>
      </c>
      <c r="Q200" s="1">
        <f t="shared" si="18"/>
        <v>9.9999999999417923</v>
      </c>
      <c r="R200" s="1">
        <f t="shared" si="19"/>
        <v>5.9027777781011537E-2</v>
      </c>
    </row>
    <row r="201" spans="1:18" x14ac:dyDescent="0.35">
      <c r="A201" s="1">
        <v>6420</v>
      </c>
      <c r="B201" s="1">
        <v>166059</v>
      </c>
      <c r="C201" s="1">
        <v>35793</v>
      </c>
      <c r="D201" s="1">
        <v>12</v>
      </c>
      <c r="E201" s="1">
        <v>2</v>
      </c>
      <c r="F201" s="1">
        <v>945</v>
      </c>
      <c r="G201" s="1">
        <v>1066</v>
      </c>
      <c r="H201" s="2">
        <v>41496.729166666664</v>
      </c>
      <c r="I201" s="2">
        <v>41496.769749999999</v>
      </c>
      <c r="J201" s="1">
        <v>1</v>
      </c>
      <c r="K201" s="1">
        <v>0</v>
      </c>
      <c r="L201" s="2">
        <v>41496.669444444444</v>
      </c>
      <c r="M201" s="1">
        <v>0</v>
      </c>
      <c r="N201" s="1">
        <f t="shared" si="15"/>
        <v>6</v>
      </c>
      <c r="O201" s="1">
        <f t="shared" si="16"/>
        <v>17</v>
      </c>
      <c r="P201" s="1">
        <f t="shared" si="17"/>
        <v>4.0583333335234784E-2</v>
      </c>
      <c r="Q201" s="1">
        <f t="shared" si="18"/>
        <v>0.97400000004563481</v>
      </c>
      <c r="R201" s="1">
        <f t="shared" si="19"/>
        <v>5.9722222220443655E-2</v>
      </c>
    </row>
    <row r="202" spans="1:18" x14ac:dyDescent="0.35">
      <c r="A202" s="1">
        <v>5550</v>
      </c>
      <c r="B202" s="1">
        <v>157623</v>
      </c>
      <c r="C202" s="1">
        <v>35229</v>
      </c>
      <c r="D202" s="1">
        <v>12</v>
      </c>
      <c r="E202" s="1">
        <v>2</v>
      </c>
      <c r="F202" s="1">
        <v>1095</v>
      </c>
      <c r="G202" s="1">
        <v>1041</v>
      </c>
      <c r="H202" s="2">
        <v>41455.447916666664</v>
      </c>
      <c r="I202" s="2">
        <v>41455.502840000001</v>
      </c>
      <c r="J202" s="1">
        <v>0</v>
      </c>
      <c r="K202" s="1">
        <v>1</v>
      </c>
      <c r="L202" s="2">
        <v>41455.387499999997</v>
      </c>
      <c r="M202" s="1">
        <v>0</v>
      </c>
      <c r="N202" s="1">
        <f t="shared" si="15"/>
        <v>7</v>
      </c>
      <c r="O202" s="1">
        <f t="shared" si="16"/>
        <v>10</v>
      </c>
      <c r="P202" s="1">
        <f t="shared" si="17"/>
        <v>5.4923333336773794E-2</v>
      </c>
      <c r="Q202" s="1">
        <f t="shared" si="18"/>
        <v>1.3181600000825711</v>
      </c>
      <c r="R202" s="1">
        <f t="shared" si="19"/>
        <v>6.0416666667151731E-2</v>
      </c>
    </row>
    <row r="203" spans="1:18" x14ac:dyDescent="0.35">
      <c r="A203" s="1">
        <v>7744</v>
      </c>
      <c r="B203" s="1">
        <v>176040</v>
      </c>
      <c r="C203" s="1">
        <v>43777</v>
      </c>
      <c r="D203" s="1">
        <v>12</v>
      </c>
      <c r="E203" s="1">
        <v>2</v>
      </c>
      <c r="F203" s="1">
        <v>61</v>
      </c>
      <c r="G203" s="1">
        <v>393</v>
      </c>
      <c r="H203" s="2">
        <v>41545.552083333336</v>
      </c>
      <c r="I203" s="2">
        <v>41545.60759</v>
      </c>
      <c r="J203" s="1">
        <v>1</v>
      </c>
      <c r="K203" s="1">
        <v>0</v>
      </c>
      <c r="L203" s="2">
        <v>41545.491666666669</v>
      </c>
      <c r="M203" s="1">
        <v>0</v>
      </c>
      <c r="N203" s="1">
        <f t="shared" si="15"/>
        <v>6</v>
      </c>
      <c r="O203" s="1">
        <f t="shared" si="16"/>
        <v>13</v>
      </c>
      <c r="P203" s="1">
        <f t="shared" si="17"/>
        <v>5.5506666663859505E-2</v>
      </c>
      <c r="Q203" s="1">
        <f t="shared" si="18"/>
        <v>1.3321599999326281</v>
      </c>
      <c r="R203" s="1">
        <f t="shared" si="19"/>
        <v>6.0416666667151731E-2</v>
      </c>
    </row>
    <row r="204" spans="1:18" x14ac:dyDescent="0.35">
      <c r="A204" s="1">
        <v>6994</v>
      </c>
      <c r="B204" s="1">
        <v>162180</v>
      </c>
      <c r="C204" s="1">
        <v>37122</v>
      </c>
      <c r="D204" s="1">
        <v>12</v>
      </c>
      <c r="E204" s="1">
        <v>2</v>
      </c>
      <c r="F204" s="1">
        <v>1017</v>
      </c>
      <c r="G204" s="1">
        <v>1175</v>
      </c>
      <c r="H204" s="2">
        <v>41478.385416666664</v>
      </c>
      <c r="I204" s="2">
        <v>41478.450420000001</v>
      </c>
      <c r="J204" s="1">
        <v>0</v>
      </c>
      <c r="K204" s="1">
        <v>0</v>
      </c>
      <c r="L204" s="2">
        <v>41478.324305555558</v>
      </c>
      <c r="M204" s="1">
        <v>0</v>
      </c>
      <c r="N204" s="1">
        <f t="shared" si="15"/>
        <v>2</v>
      </c>
      <c r="O204" s="1">
        <f t="shared" si="16"/>
        <v>9</v>
      </c>
      <c r="P204" s="1">
        <f t="shared" si="17"/>
        <v>6.5003333336790092E-2</v>
      </c>
      <c r="Q204" s="1">
        <f t="shared" si="18"/>
        <v>1.5600800000829622</v>
      </c>
      <c r="R204" s="1">
        <f t="shared" si="19"/>
        <v>6.1111111106583849E-2</v>
      </c>
    </row>
    <row r="205" spans="1:18" x14ac:dyDescent="0.35">
      <c r="A205" s="1">
        <v>7318</v>
      </c>
      <c r="B205" s="1">
        <v>172820</v>
      </c>
      <c r="C205" s="1">
        <v>42310</v>
      </c>
      <c r="D205" s="1">
        <v>65</v>
      </c>
      <c r="E205" s="1">
        <v>2</v>
      </c>
      <c r="F205" s="1">
        <v>271</v>
      </c>
      <c r="G205" s="1">
        <v>393</v>
      </c>
      <c r="H205" s="2">
        <v>41528.53125</v>
      </c>
      <c r="I205" s="2">
        <v>41528.598700000002</v>
      </c>
      <c r="J205" s="1">
        <v>1</v>
      </c>
      <c r="K205" s="1">
        <v>0</v>
      </c>
      <c r="L205" s="2">
        <v>41528.470138888886</v>
      </c>
      <c r="M205" s="1">
        <v>0</v>
      </c>
      <c r="N205" s="1">
        <f t="shared" si="15"/>
        <v>3</v>
      </c>
      <c r="O205" s="1">
        <f t="shared" si="16"/>
        <v>12</v>
      </c>
      <c r="P205" s="1">
        <f t="shared" si="17"/>
        <v>6.745000000228174E-2</v>
      </c>
      <c r="Q205" s="1">
        <f t="shared" si="18"/>
        <v>1.6188000000547618</v>
      </c>
      <c r="R205" s="1">
        <f t="shared" si="19"/>
        <v>6.1111111113859806E-2</v>
      </c>
    </row>
    <row r="206" spans="1:18" x14ac:dyDescent="0.35">
      <c r="A206" s="1">
        <v>5357</v>
      </c>
      <c r="B206" s="1">
        <v>174794</v>
      </c>
      <c r="C206" s="1">
        <v>28545</v>
      </c>
      <c r="D206" s="1">
        <v>12</v>
      </c>
      <c r="E206" s="1">
        <v>2</v>
      </c>
      <c r="F206" s="1">
        <v>1098</v>
      </c>
      <c r="G206" s="1">
        <v>1068</v>
      </c>
      <c r="H206" s="2">
        <v>41538.677083333336</v>
      </c>
      <c r="I206" s="2" t="s">
        <v>12</v>
      </c>
      <c r="J206" s="1">
        <v>1</v>
      </c>
      <c r="K206" s="1">
        <v>0</v>
      </c>
      <c r="L206" s="2">
        <v>41538.615972222222</v>
      </c>
      <c r="M206" s="1">
        <v>1</v>
      </c>
      <c r="N206" s="1">
        <f t="shared" si="15"/>
        <v>6</v>
      </c>
      <c r="O206" s="1">
        <f t="shared" si="16"/>
        <v>16</v>
      </c>
      <c r="P206" s="1" t="e">
        <f t="shared" si="17"/>
        <v>#VALUE!</v>
      </c>
      <c r="Q206" s="1" t="str">
        <f t="shared" si="18"/>
        <v/>
      </c>
      <c r="R206" s="1">
        <f t="shared" si="19"/>
        <v>6.1111111113859806E-2</v>
      </c>
    </row>
    <row r="207" spans="1:18" x14ac:dyDescent="0.35">
      <c r="A207" s="1">
        <v>8002</v>
      </c>
      <c r="B207" s="1">
        <v>173665</v>
      </c>
      <c r="C207" s="1">
        <v>42422</v>
      </c>
      <c r="D207" s="1">
        <v>12</v>
      </c>
      <c r="E207" s="1">
        <v>2</v>
      </c>
      <c r="F207" s="1">
        <v>1328</v>
      </c>
      <c r="G207" s="1">
        <v>393</v>
      </c>
      <c r="H207" s="2">
        <v>41532.666666666664</v>
      </c>
      <c r="I207" s="2">
        <v>41532.733959999998</v>
      </c>
      <c r="J207" s="1">
        <v>0</v>
      </c>
      <c r="K207" s="1">
        <v>0</v>
      </c>
      <c r="L207" s="2">
        <v>41532.604861111111</v>
      </c>
      <c r="M207" s="1">
        <v>0</v>
      </c>
      <c r="N207" s="1">
        <f t="shared" si="15"/>
        <v>7</v>
      </c>
      <c r="O207" s="1">
        <f t="shared" si="16"/>
        <v>16</v>
      </c>
      <c r="P207" s="1">
        <f t="shared" si="17"/>
        <v>6.7293333333509509E-2</v>
      </c>
      <c r="Q207" s="1">
        <f t="shared" si="18"/>
        <v>1.6150400000042282</v>
      </c>
      <c r="R207" s="1">
        <f t="shared" si="19"/>
        <v>6.1805555553291924E-2</v>
      </c>
    </row>
    <row r="208" spans="1:18" x14ac:dyDescent="0.35">
      <c r="A208" s="1">
        <v>6178</v>
      </c>
      <c r="B208" s="1">
        <v>167813</v>
      </c>
      <c r="C208" s="1">
        <v>39964</v>
      </c>
      <c r="D208" s="1">
        <v>12</v>
      </c>
      <c r="E208" s="1">
        <v>2</v>
      </c>
      <c r="F208" s="1">
        <v>1166</v>
      </c>
      <c r="G208" s="1">
        <v>172</v>
      </c>
      <c r="H208" s="2">
        <v>41504.71875</v>
      </c>
      <c r="I208" s="2" t="s">
        <v>12</v>
      </c>
      <c r="J208" s="1">
        <v>1</v>
      </c>
      <c r="K208" s="1">
        <v>0</v>
      </c>
      <c r="L208" s="2">
        <v>41504.656944444447</v>
      </c>
      <c r="M208" s="1">
        <v>1</v>
      </c>
      <c r="N208" s="1">
        <f t="shared" si="15"/>
        <v>7</v>
      </c>
      <c r="O208" s="1">
        <f t="shared" si="16"/>
        <v>17</v>
      </c>
      <c r="P208" s="1" t="e">
        <f t="shared" si="17"/>
        <v>#VALUE!</v>
      </c>
      <c r="Q208" s="1" t="str">
        <f t="shared" si="18"/>
        <v/>
      </c>
      <c r="R208" s="1">
        <f t="shared" si="19"/>
        <v>6.1805555553291924E-2</v>
      </c>
    </row>
    <row r="209" spans="1:18" x14ac:dyDescent="0.35">
      <c r="A209" s="1">
        <v>5365</v>
      </c>
      <c r="B209" s="1">
        <v>184027</v>
      </c>
      <c r="C209" s="1">
        <v>47038</v>
      </c>
      <c r="D209" s="1">
        <v>12</v>
      </c>
      <c r="E209" s="1">
        <v>2</v>
      </c>
      <c r="F209" s="1">
        <v>292</v>
      </c>
      <c r="G209" s="1">
        <v>1341</v>
      </c>
      <c r="H209" s="2">
        <v>41589.385416666664</v>
      </c>
      <c r="I209" s="2" t="s">
        <v>12</v>
      </c>
      <c r="J209" s="1">
        <v>1</v>
      </c>
      <c r="K209" s="1">
        <v>0</v>
      </c>
      <c r="L209" s="2">
        <v>41589.323611111111</v>
      </c>
      <c r="M209" s="1">
        <v>1</v>
      </c>
      <c r="N209" s="1">
        <f t="shared" si="15"/>
        <v>1</v>
      </c>
      <c r="O209" s="1">
        <f t="shared" si="16"/>
        <v>9</v>
      </c>
      <c r="P209" s="1" t="e">
        <f t="shared" si="17"/>
        <v>#VALUE!</v>
      </c>
      <c r="Q209" s="1" t="str">
        <f t="shared" si="18"/>
        <v/>
      </c>
      <c r="R209" s="1">
        <f t="shared" si="19"/>
        <v>6.1805555553291924E-2</v>
      </c>
    </row>
    <row r="210" spans="1:18" x14ac:dyDescent="0.35">
      <c r="A210" s="1">
        <v>6982</v>
      </c>
      <c r="B210" s="1">
        <v>160424</v>
      </c>
      <c r="C210" s="1">
        <v>36480</v>
      </c>
      <c r="D210" s="1">
        <v>12</v>
      </c>
      <c r="E210" s="1">
        <v>3</v>
      </c>
      <c r="F210" s="1">
        <v>1165</v>
      </c>
      <c r="G210" s="1" t="s">
        <v>12</v>
      </c>
      <c r="H210" s="2">
        <v>41468.770833333336</v>
      </c>
      <c r="I210" s="2">
        <v>41468.979169999999</v>
      </c>
      <c r="J210" s="1">
        <v>0</v>
      </c>
      <c r="K210" s="1">
        <v>0</v>
      </c>
      <c r="L210" s="2">
        <v>41468.709027777775</v>
      </c>
      <c r="M210" s="1">
        <v>0</v>
      </c>
      <c r="N210" s="1">
        <f t="shared" si="15"/>
        <v>6</v>
      </c>
      <c r="O210" s="1">
        <f t="shared" si="16"/>
        <v>18</v>
      </c>
      <c r="P210" s="1">
        <f t="shared" si="17"/>
        <v>0.20833666666294448</v>
      </c>
      <c r="Q210" s="1">
        <f t="shared" si="18"/>
        <v>5.0000799999106675</v>
      </c>
      <c r="R210" s="1">
        <f t="shared" si="19"/>
        <v>6.1805555560567882E-2</v>
      </c>
    </row>
    <row r="211" spans="1:18" x14ac:dyDescent="0.35">
      <c r="A211" s="1">
        <v>6549</v>
      </c>
      <c r="B211" s="1">
        <v>167012</v>
      </c>
      <c r="C211" s="1">
        <v>39528</v>
      </c>
      <c r="D211" s="1">
        <v>12</v>
      </c>
      <c r="E211" s="1">
        <v>2</v>
      </c>
      <c r="F211" s="1">
        <v>308</v>
      </c>
      <c r="G211" s="1">
        <v>58</v>
      </c>
      <c r="H211" s="2">
        <v>41500.958333333336</v>
      </c>
      <c r="I211" s="2">
        <v>41501.004200000003</v>
      </c>
      <c r="J211" s="1">
        <v>1</v>
      </c>
      <c r="K211" s="1">
        <v>0</v>
      </c>
      <c r="L211" s="2">
        <v>41500.895833333336</v>
      </c>
      <c r="M211" s="1">
        <v>0</v>
      </c>
      <c r="N211" s="1">
        <f t="shared" si="15"/>
        <v>3</v>
      </c>
      <c r="O211" s="1">
        <f t="shared" si="16"/>
        <v>23</v>
      </c>
      <c r="P211" s="1">
        <f t="shared" si="17"/>
        <v>4.5866666667279787E-2</v>
      </c>
      <c r="Q211" s="1">
        <f t="shared" si="18"/>
        <v>1.1008000000147149</v>
      </c>
      <c r="R211" s="1">
        <f t="shared" si="19"/>
        <v>6.25E-2</v>
      </c>
    </row>
    <row r="212" spans="1:18" x14ac:dyDescent="0.35">
      <c r="A212" s="1">
        <v>6878</v>
      </c>
      <c r="B212" s="1">
        <v>185212</v>
      </c>
      <c r="C212" s="1">
        <v>30716</v>
      </c>
      <c r="D212" s="1">
        <v>12</v>
      </c>
      <c r="E212" s="1">
        <v>3</v>
      </c>
      <c r="F212" s="1">
        <v>789</v>
      </c>
      <c r="G212" s="1" t="s">
        <v>12</v>
      </c>
      <c r="H212" s="2">
        <v>41597.583333333336</v>
      </c>
      <c r="I212" s="2">
        <v>41597.597549999999</v>
      </c>
      <c r="J212" s="1">
        <v>0</v>
      </c>
      <c r="K212" s="1">
        <v>0</v>
      </c>
      <c r="L212" s="2">
        <v>41597.520833333336</v>
      </c>
      <c r="M212" s="1">
        <v>0</v>
      </c>
      <c r="N212" s="1">
        <f t="shared" si="15"/>
        <v>2</v>
      </c>
      <c r="O212" s="1">
        <f t="shared" si="16"/>
        <v>14</v>
      </c>
      <c r="P212" s="1">
        <f t="shared" si="17"/>
        <v>1.4216666662832722E-2</v>
      </c>
      <c r="Q212" s="1">
        <f t="shared" si="18"/>
        <v>0.34119999990798533</v>
      </c>
      <c r="R212" s="1">
        <f t="shared" si="19"/>
        <v>6.25E-2</v>
      </c>
    </row>
    <row r="213" spans="1:18" x14ac:dyDescent="0.35">
      <c r="A213" s="1">
        <v>6708</v>
      </c>
      <c r="B213" s="1">
        <v>167748</v>
      </c>
      <c r="C213" s="1">
        <v>39930</v>
      </c>
      <c r="D213" s="1">
        <v>12</v>
      </c>
      <c r="E213" s="1">
        <v>2</v>
      </c>
      <c r="F213" s="1">
        <v>571</v>
      </c>
      <c r="G213" s="1">
        <v>396</v>
      </c>
      <c r="H213" s="2">
        <v>41504.489583333336</v>
      </c>
      <c r="I213" s="2" t="s">
        <v>12</v>
      </c>
      <c r="J213" s="1">
        <v>1</v>
      </c>
      <c r="K213" s="1">
        <v>0</v>
      </c>
      <c r="L213" s="2">
        <v>41504.427083333336</v>
      </c>
      <c r="M213" s="1">
        <v>1</v>
      </c>
      <c r="N213" s="1">
        <f t="shared" si="15"/>
        <v>7</v>
      </c>
      <c r="O213" s="1">
        <f t="shared" si="16"/>
        <v>11</v>
      </c>
      <c r="P213" s="1" t="e">
        <f t="shared" si="17"/>
        <v>#VALUE!</v>
      </c>
      <c r="Q213" s="1" t="str">
        <f t="shared" si="18"/>
        <v/>
      </c>
      <c r="R213" s="1">
        <f t="shared" si="19"/>
        <v>6.25E-2</v>
      </c>
    </row>
    <row r="214" spans="1:18" x14ac:dyDescent="0.35">
      <c r="A214" s="1">
        <v>5953</v>
      </c>
      <c r="B214" s="1">
        <v>169182</v>
      </c>
      <c r="C214" s="1">
        <v>40628</v>
      </c>
      <c r="D214" s="1">
        <v>12</v>
      </c>
      <c r="E214" s="1">
        <v>2</v>
      </c>
      <c r="F214" s="1">
        <v>776</v>
      </c>
      <c r="G214" s="1">
        <v>768</v>
      </c>
      <c r="H214" s="2">
        <v>41511.5</v>
      </c>
      <c r="I214" s="2" t="s">
        <v>12</v>
      </c>
      <c r="J214" s="1">
        <v>1</v>
      </c>
      <c r="K214" s="1">
        <v>0</v>
      </c>
      <c r="L214" s="2">
        <v>41511.4375</v>
      </c>
      <c r="M214" s="1">
        <v>1</v>
      </c>
      <c r="N214" s="1">
        <f t="shared" si="15"/>
        <v>7</v>
      </c>
      <c r="O214" s="1">
        <f t="shared" si="16"/>
        <v>12</v>
      </c>
      <c r="P214" s="1" t="e">
        <f t="shared" si="17"/>
        <v>#VALUE!</v>
      </c>
      <c r="Q214" s="1" t="str">
        <f t="shared" si="18"/>
        <v/>
      </c>
      <c r="R214" s="1">
        <f t="shared" si="19"/>
        <v>6.25E-2</v>
      </c>
    </row>
    <row r="215" spans="1:18" x14ac:dyDescent="0.35">
      <c r="A215" s="1">
        <v>7980</v>
      </c>
      <c r="B215" s="1">
        <v>185858</v>
      </c>
      <c r="C215" s="1">
        <v>48675</v>
      </c>
      <c r="D215" s="1">
        <v>12</v>
      </c>
      <c r="E215" s="1">
        <v>2</v>
      </c>
      <c r="F215" s="1">
        <v>570</v>
      </c>
      <c r="G215" s="1">
        <v>466</v>
      </c>
      <c r="H215" s="2">
        <v>41601.895833333336</v>
      </c>
      <c r="I215" s="2" t="s">
        <v>12</v>
      </c>
      <c r="J215" s="1">
        <v>0</v>
      </c>
      <c r="K215" s="1">
        <v>1</v>
      </c>
      <c r="L215" s="2">
        <v>41601.833333333336</v>
      </c>
      <c r="M215" s="1">
        <v>1</v>
      </c>
      <c r="N215" s="1">
        <f t="shared" si="15"/>
        <v>6</v>
      </c>
      <c r="O215" s="1">
        <f t="shared" si="16"/>
        <v>21</v>
      </c>
      <c r="P215" s="1" t="e">
        <f t="shared" si="17"/>
        <v>#VALUE!</v>
      </c>
      <c r="Q215" s="1" t="str">
        <f t="shared" si="18"/>
        <v/>
      </c>
      <c r="R215" s="1">
        <f t="shared" si="19"/>
        <v>6.25E-2</v>
      </c>
    </row>
    <row r="216" spans="1:18" x14ac:dyDescent="0.35">
      <c r="A216" s="1">
        <v>5483</v>
      </c>
      <c r="B216" s="1">
        <v>160337</v>
      </c>
      <c r="C216" s="1">
        <v>26875</v>
      </c>
      <c r="D216" s="1">
        <v>12</v>
      </c>
      <c r="E216" s="1">
        <v>2</v>
      </c>
      <c r="F216" s="1">
        <v>1282</v>
      </c>
      <c r="G216" s="1">
        <v>293</v>
      </c>
      <c r="H216" s="2">
        <v>41468.46875</v>
      </c>
      <c r="I216" s="2">
        <v>41468.533100000001</v>
      </c>
      <c r="J216" s="1">
        <v>1</v>
      </c>
      <c r="K216" s="1">
        <v>0</v>
      </c>
      <c r="L216" s="2">
        <v>41468.405555555553</v>
      </c>
      <c r="M216" s="1">
        <v>0</v>
      </c>
      <c r="N216" s="1">
        <f t="shared" si="15"/>
        <v>6</v>
      </c>
      <c r="O216" s="1">
        <f t="shared" si="16"/>
        <v>11</v>
      </c>
      <c r="P216" s="1">
        <f t="shared" si="17"/>
        <v>6.4350000000558794E-2</v>
      </c>
      <c r="Q216" s="1">
        <f t="shared" si="18"/>
        <v>1.544400000013411</v>
      </c>
      <c r="R216" s="1">
        <f t="shared" si="19"/>
        <v>6.3194444446708076E-2</v>
      </c>
    </row>
    <row r="217" spans="1:18" x14ac:dyDescent="0.35">
      <c r="A217" s="1">
        <v>7242</v>
      </c>
      <c r="B217" s="1">
        <v>166820</v>
      </c>
      <c r="C217" s="1">
        <v>34908</v>
      </c>
      <c r="D217" s="1">
        <v>12</v>
      </c>
      <c r="E217" s="1">
        <v>3</v>
      </c>
      <c r="F217" s="1">
        <v>571</v>
      </c>
      <c r="G217" s="1" t="s">
        <v>12</v>
      </c>
      <c r="H217" s="2">
        <v>41500.5</v>
      </c>
      <c r="I217" s="2">
        <v>41500.708330000001</v>
      </c>
      <c r="J217" s="1">
        <v>0</v>
      </c>
      <c r="K217" s="1">
        <v>0</v>
      </c>
      <c r="L217" s="2">
        <v>41500.436805555553</v>
      </c>
      <c r="M217" s="1">
        <v>0</v>
      </c>
      <c r="N217" s="1">
        <f t="shared" si="15"/>
        <v>3</v>
      </c>
      <c r="O217" s="1">
        <f t="shared" si="16"/>
        <v>12</v>
      </c>
      <c r="P217" s="1">
        <f t="shared" si="17"/>
        <v>0.20833000000129687</v>
      </c>
      <c r="Q217" s="1">
        <f t="shared" si="18"/>
        <v>4.9999200000311248</v>
      </c>
      <c r="R217" s="1">
        <f t="shared" si="19"/>
        <v>6.3194444446708076E-2</v>
      </c>
    </row>
    <row r="218" spans="1:18" x14ac:dyDescent="0.35">
      <c r="A218" s="1">
        <v>6610</v>
      </c>
      <c r="B218" s="1">
        <v>169990</v>
      </c>
      <c r="C218" s="1">
        <v>38870</v>
      </c>
      <c r="D218" s="1">
        <v>12</v>
      </c>
      <c r="E218" s="1">
        <v>2</v>
      </c>
      <c r="F218" s="1">
        <v>1395</v>
      </c>
      <c r="G218" s="1">
        <v>171</v>
      </c>
      <c r="H218" s="2">
        <v>41516.40625</v>
      </c>
      <c r="I218" s="2">
        <v>41516.434930000003</v>
      </c>
      <c r="J218" s="1">
        <v>1</v>
      </c>
      <c r="K218" s="1">
        <v>0</v>
      </c>
      <c r="L218" s="2">
        <v>41516.343055555553</v>
      </c>
      <c r="M218" s="1">
        <v>0</v>
      </c>
      <c r="N218" s="1">
        <f t="shared" si="15"/>
        <v>5</v>
      </c>
      <c r="O218" s="1">
        <f t="shared" si="16"/>
        <v>9</v>
      </c>
      <c r="P218" s="1">
        <f t="shared" si="17"/>
        <v>2.8680000003078021E-2</v>
      </c>
      <c r="Q218" s="1">
        <f t="shared" si="18"/>
        <v>0.68832000007387251</v>
      </c>
      <c r="R218" s="1">
        <f t="shared" si="19"/>
        <v>6.3194444446708076E-2</v>
      </c>
    </row>
    <row r="219" spans="1:18" x14ac:dyDescent="0.35">
      <c r="A219" s="1">
        <v>5697</v>
      </c>
      <c r="B219" s="1">
        <v>176031</v>
      </c>
      <c r="C219" s="1">
        <v>41837</v>
      </c>
      <c r="D219" s="1">
        <v>24</v>
      </c>
      <c r="E219" s="1">
        <v>2</v>
      </c>
      <c r="F219" s="1">
        <v>571</v>
      </c>
      <c r="G219" s="1">
        <v>1264</v>
      </c>
      <c r="H219" s="2">
        <v>41545.53125</v>
      </c>
      <c r="I219" s="2">
        <v>41545.582269999999</v>
      </c>
      <c r="J219" s="1">
        <v>1</v>
      </c>
      <c r="K219" s="1">
        <v>0</v>
      </c>
      <c r="L219" s="2">
        <v>41545.468055555553</v>
      </c>
      <c r="M219" s="1">
        <v>0</v>
      </c>
      <c r="N219" s="1">
        <f t="shared" si="15"/>
        <v>6</v>
      </c>
      <c r="O219" s="1">
        <f t="shared" si="16"/>
        <v>12</v>
      </c>
      <c r="P219" s="1">
        <f t="shared" si="17"/>
        <v>5.1019999998970889E-2</v>
      </c>
      <c r="Q219" s="1">
        <f t="shared" si="18"/>
        <v>1.2244799999753013</v>
      </c>
      <c r="R219" s="1">
        <f t="shared" si="19"/>
        <v>6.3194444446708076E-2</v>
      </c>
    </row>
    <row r="220" spans="1:18" x14ac:dyDescent="0.35">
      <c r="A220" s="1">
        <v>6771</v>
      </c>
      <c r="B220" s="1">
        <v>176159</v>
      </c>
      <c r="C220" s="1">
        <v>1291</v>
      </c>
      <c r="D220" s="1">
        <v>12</v>
      </c>
      <c r="E220" s="1">
        <v>3</v>
      </c>
      <c r="F220" s="1">
        <v>293</v>
      </c>
      <c r="G220" s="1" t="s">
        <v>12</v>
      </c>
      <c r="H220" s="2">
        <v>41546.458333333336</v>
      </c>
      <c r="I220" s="2">
        <v>41546.803480000002</v>
      </c>
      <c r="J220" s="1">
        <v>1</v>
      </c>
      <c r="K220" s="1">
        <v>0</v>
      </c>
      <c r="L220" s="2">
        <v>41546.395138888889</v>
      </c>
      <c r="M220" s="1">
        <v>0</v>
      </c>
      <c r="N220" s="1">
        <f t="shared" si="15"/>
        <v>7</v>
      </c>
      <c r="O220" s="1">
        <f t="shared" si="16"/>
        <v>11</v>
      </c>
      <c r="P220" s="1">
        <f t="shared" si="17"/>
        <v>0.34514666666655103</v>
      </c>
      <c r="Q220" s="1">
        <f t="shared" si="18"/>
        <v>8.2835199999972247</v>
      </c>
      <c r="R220" s="1">
        <f t="shared" si="19"/>
        <v>6.3194444446708076E-2</v>
      </c>
    </row>
    <row r="221" spans="1:18" x14ac:dyDescent="0.35">
      <c r="A221" s="1">
        <v>5452</v>
      </c>
      <c r="B221" s="1">
        <v>167625</v>
      </c>
      <c r="C221" s="1">
        <v>25729</v>
      </c>
      <c r="D221" s="1">
        <v>12</v>
      </c>
      <c r="E221" s="1">
        <v>2</v>
      </c>
      <c r="F221" s="1">
        <v>1017</v>
      </c>
      <c r="G221" s="1">
        <v>1165</v>
      </c>
      <c r="H221" s="2">
        <v>41503.8125</v>
      </c>
      <c r="I221" s="2" t="s">
        <v>12</v>
      </c>
      <c r="J221" s="1">
        <v>0</v>
      </c>
      <c r="K221" s="1">
        <v>0</v>
      </c>
      <c r="L221" s="2">
        <v>41503.749305555553</v>
      </c>
      <c r="M221" s="1">
        <v>1</v>
      </c>
      <c r="N221" s="1">
        <f t="shared" si="15"/>
        <v>6</v>
      </c>
      <c r="O221" s="1">
        <f t="shared" si="16"/>
        <v>19</v>
      </c>
      <c r="P221" s="1" t="e">
        <f t="shared" si="17"/>
        <v>#VALUE!</v>
      </c>
      <c r="Q221" s="1" t="str">
        <f t="shared" si="18"/>
        <v/>
      </c>
      <c r="R221" s="1">
        <f t="shared" si="19"/>
        <v>6.3194444446708076E-2</v>
      </c>
    </row>
    <row r="222" spans="1:18" x14ac:dyDescent="0.35">
      <c r="A222" s="1">
        <v>7561</v>
      </c>
      <c r="B222" s="1">
        <v>173135</v>
      </c>
      <c r="C222" s="1">
        <v>42476</v>
      </c>
      <c r="D222" s="1">
        <v>12</v>
      </c>
      <c r="E222" s="1">
        <v>2</v>
      </c>
      <c r="F222" s="1">
        <v>1283</v>
      </c>
      <c r="G222" s="1">
        <v>115</v>
      </c>
      <c r="H222" s="2">
        <v>41530.052083333336</v>
      </c>
      <c r="I222" s="2" t="s">
        <v>12</v>
      </c>
      <c r="J222" s="1">
        <v>1</v>
      </c>
      <c r="K222" s="1">
        <v>0</v>
      </c>
      <c r="L222" s="2">
        <v>41529.988888888889</v>
      </c>
      <c r="M222" s="1">
        <v>1</v>
      </c>
      <c r="N222" s="1">
        <f t="shared" si="15"/>
        <v>5</v>
      </c>
      <c r="O222" s="1">
        <f t="shared" si="16"/>
        <v>1</v>
      </c>
      <c r="P222" s="1" t="e">
        <f t="shared" si="17"/>
        <v>#VALUE!</v>
      </c>
      <c r="Q222" s="1" t="str">
        <f t="shared" si="18"/>
        <v/>
      </c>
      <c r="R222" s="1">
        <f t="shared" si="19"/>
        <v>6.3194444446708076E-2</v>
      </c>
    </row>
    <row r="223" spans="1:18" x14ac:dyDescent="0.35">
      <c r="A223" s="1">
        <v>5371</v>
      </c>
      <c r="B223" s="1">
        <v>173845</v>
      </c>
      <c r="C223" s="1">
        <v>42855</v>
      </c>
      <c r="D223" s="1">
        <v>12</v>
      </c>
      <c r="E223" s="1">
        <v>2</v>
      </c>
      <c r="F223" s="1">
        <v>1282</v>
      </c>
      <c r="G223" s="1">
        <v>1321</v>
      </c>
      <c r="H223" s="2">
        <v>41533.333333333336</v>
      </c>
      <c r="I223" s="2" t="s">
        <v>12</v>
      </c>
      <c r="J223" s="1">
        <v>1</v>
      </c>
      <c r="K223" s="1">
        <v>0</v>
      </c>
      <c r="L223" s="2">
        <v>41533.270138888889</v>
      </c>
      <c r="M223" s="1">
        <v>1</v>
      </c>
      <c r="N223" s="1">
        <f t="shared" si="15"/>
        <v>1</v>
      </c>
      <c r="O223" s="1">
        <f t="shared" si="16"/>
        <v>8</v>
      </c>
      <c r="P223" s="1" t="e">
        <f t="shared" si="17"/>
        <v>#VALUE!</v>
      </c>
      <c r="Q223" s="1" t="str">
        <f t="shared" si="18"/>
        <v/>
      </c>
      <c r="R223" s="1">
        <f t="shared" si="19"/>
        <v>6.3194444446708076E-2</v>
      </c>
    </row>
    <row r="224" spans="1:18" x14ac:dyDescent="0.35">
      <c r="A224" s="1">
        <v>5929</v>
      </c>
      <c r="B224" s="1">
        <v>167843</v>
      </c>
      <c r="C224" s="1">
        <v>39975</v>
      </c>
      <c r="D224" s="1">
        <v>12</v>
      </c>
      <c r="E224" s="1">
        <v>2</v>
      </c>
      <c r="F224" s="1">
        <v>1390</v>
      </c>
      <c r="G224" s="1">
        <v>1021</v>
      </c>
      <c r="H224" s="2">
        <v>41504.791666666664</v>
      </c>
      <c r="I224" s="2">
        <v>41504.849199999997</v>
      </c>
      <c r="J224" s="1">
        <v>1</v>
      </c>
      <c r="K224" s="1">
        <v>0</v>
      </c>
      <c r="L224" s="2">
        <v>41504.727777777778</v>
      </c>
      <c r="M224" s="1">
        <v>0</v>
      </c>
      <c r="N224" s="1">
        <f t="shared" si="15"/>
        <v>7</v>
      </c>
      <c r="O224" s="1">
        <f t="shared" si="16"/>
        <v>19</v>
      </c>
      <c r="P224" s="1">
        <f t="shared" si="17"/>
        <v>5.7533333332685288E-2</v>
      </c>
      <c r="Q224" s="1">
        <f t="shared" si="18"/>
        <v>1.3807999999844469</v>
      </c>
      <c r="R224" s="1">
        <f t="shared" si="19"/>
        <v>6.3888888886140194E-2</v>
      </c>
    </row>
    <row r="225" spans="1:18" x14ac:dyDescent="0.35">
      <c r="A225" s="1">
        <v>6999</v>
      </c>
      <c r="B225" s="1">
        <v>182556</v>
      </c>
      <c r="C225" s="1">
        <v>46856</v>
      </c>
      <c r="D225" s="1">
        <v>12</v>
      </c>
      <c r="E225" s="1">
        <v>2</v>
      </c>
      <c r="F225" s="1">
        <v>353</v>
      </c>
      <c r="G225" s="1">
        <v>529</v>
      </c>
      <c r="H225" s="2">
        <v>41578.791666666664</v>
      </c>
      <c r="I225" s="2">
        <v>41578.841350000002</v>
      </c>
      <c r="J225" s="1">
        <v>0</v>
      </c>
      <c r="K225" s="1">
        <v>0</v>
      </c>
      <c r="L225" s="2">
        <v>41578.727777777778</v>
      </c>
      <c r="M225" s="1">
        <v>0</v>
      </c>
      <c r="N225" s="1">
        <f t="shared" si="15"/>
        <v>4</v>
      </c>
      <c r="O225" s="1">
        <f t="shared" si="16"/>
        <v>19</v>
      </c>
      <c r="P225" s="1">
        <f t="shared" si="17"/>
        <v>4.9683333338180091E-2</v>
      </c>
      <c r="Q225" s="1">
        <f t="shared" si="18"/>
        <v>1.1924000001163222</v>
      </c>
      <c r="R225" s="1">
        <f t="shared" si="19"/>
        <v>6.3888888886140194E-2</v>
      </c>
    </row>
    <row r="226" spans="1:18" x14ac:dyDescent="0.35">
      <c r="A226" s="1">
        <v>7074</v>
      </c>
      <c r="B226" s="1">
        <v>185662</v>
      </c>
      <c r="C226" s="1">
        <v>47279</v>
      </c>
      <c r="D226" s="1">
        <v>12</v>
      </c>
      <c r="E226" s="1">
        <v>2</v>
      </c>
      <c r="F226" s="1">
        <v>1263</v>
      </c>
      <c r="G226" s="1">
        <v>393</v>
      </c>
      <c r="H226" s="2">
        <v>41600.697916666664</v>
      </c>
      <c r="I226" s="2">
        <v>41600.763769999998</v>
      </c>
      <c r="J226" s="1">
        <v>0</v>
      </c>
      <c r="K226" s="1">
        <v>0</v>
      </c>
      <c r="L226" s="2">
        <v>41600.634027777778</v>
      </c>
      <c r="M226" s="1">
        <v>0</v>
      </c>
      <c r="N226" s="1">
        <f t="shared" si="15"/>
        <v>5</v>
      </c>
      <c r="O226" s="1">
        <f t="shared" si="16"/>
        <v>16</v>
      </c>
      <c r="P226" s="1">
        <f t="shared" si="17"/>
        <v>6.585333333350718E-2</v>
      </c>
      <c r="Q226" s="1">
        <f t="shared" si="18"/>
        <v>1.5804800000041723</v>
      </c>
      <c r="R226" s="1">
        <f t="shared" si="19"/>
        <v>6.3888888886140194E-2</v>
      </c>
    </row>
    <row r="227" spans="1:18" x14ac:dyDescent="0.35">
      <c r="A227" s="1">
        <v>7157</v>
      </c>
      <c r="B227" s="1">
        <v>159648</v>
      </c>
      <c r="C227" s="1">
        <v>36126</v>
      </c>
      <c r="D227" s="1">
        <v>12</v>
      </c>
      <c r="E227" s="1">
        <v>2</v>
      </c>
      <c r="F227" s="1">
        <v>1005</v>
      </c>
      <c r="G227" s="1">
        <v>1280</v>
      </c>
      <c r="H227" s="2">
        <v>41465.385416666664</v>
      </c>
      <c r="I227" s="2" t="s">
        <v>12</v>
      </c>
      <c r="J227" s="1">
        <v>1</v>
      </c>
      <c r="K227" s="1">
        <v>0</v>
      </c>
      <c r="L227" s="2">
        <v>41465.321527777778</v>
      </c>
      <c r="M227" s="1">
        <v>1</v>
      </c>
      <c r="N227" s="1">
        <f t="shared" si="15"/>
        <v>3</v>
      </c>
      <c r="O227" s="1">
        <f t="shared" si="16"/>
        <v>9</v>
      </c>
      <c r="P227" s="1" t="e">
        <f t="shared" si="17"/>
        <v>#VALUE!</v>
      </c>
      <c r="Q227" s="1" t="str">
        <f t="shared" si="18"/>
        <v/>
      </c>
      <c r="R227" s="1">
        <f t="shared" si="19"/>
        <v>6.3888888886140194E-2</v>
      </c>
    </row>
    <row r="228" spans="1:18" x14ac:dyDescent="0.35">
      <c r="A228" s="1">
        <v>5585</v>
      </c>
      <c r="B228" s="1">
        <v>185244</v>
      </c>
      <c r="C228" s="1">
        <v>48380</v>
      </c>
      <c r="D228" s="1">
        <v>12</v>
      </c>
      <c r="E228" s="1">
        <v>2</v>
      </c>
      <c r="F228" s="1">
        <v>1021</v>
      </c>
      <c r="G228" s="1">
        <v>598</v>
      </c>
      <c r="H228" s="2">
        <v>41597.822916666664</v>
      </c>
      <c r="I228" s="2" t="s">
        <v>12</v>
      </c>
      <c r="J228" s="1">
        <v>0</v>
      </c>
      <c r="K228" s="1">
        <v>1</v>
      </c>
      <c r="L228" s="2">
        <v>41597.759027777778</v>
      </c>
      <c r="M228" s="1">
        <v>1</v>
      </c>
      <c r="N228" s="1">
        <f t="shared" si="15"/>
        <v>2</v>
      </c>
      <c r="O228" s="1">
        <f t="shared" si="16"/>
        <v>19</v>
      </c>
      <c r="P228" s="1" t="e">
        <f t="shared" si="17"/>
        <v>#VALUE!</v>
      </c>
      <c r="Q228" s="1" t="str">
        <f t="shared" si="18"/>
        <v/>
      </c>
      <c r="R228" s="1">
        <f t="shared" si="19"/>
        <v>6.3888888886140194E-2</v>
      </c>
    </row>
    <row r="229" spans="1:18" x14ac:dyDescent="0.35">
      <c r="A229" s="1">
        <v>6320</v>
      </c>
      <c r="B229" s="1">
        <v>169245</v>
      </c>
      <c r="C229" s="1">
        <v>40613</v>
      </c>
      <c r="D229" s="1">
        <v>24</v>
      </c>
      <c r="E229" s="1">
        <v>2</v>
      </c>
      <c r="F229" s="1">
        <v>1068</v>
      </c>
      <c r="G229" s="1">
        <v>149</v>
      </c>
      <c r="H229" s="2">
        <v>41511.708333333336</v>
      </c>
      <c r="I229" s="2">
        <v>41511.748379999997</v>
      </c>
      <c r="J229" s="1">
        <v>1</v>
      </c>
      <c r="K229" s="1">
        <v>0</v>
      </c>
      <c r="L229" s="2">
        <v>41511.644444444442</v>
      </c>
      <c r="M229" s="1">
        <v>0</v>
      </c>
      <c r="N229" s="1">
        <f t="shared" si="15"/>
        <v>7</v>
      </c>
      <c r="O229" s="1">
        <f t="shared" si="16"/>
        <v>17</v>
      </c>
      <c r="P229" s="1">
        <f t="shared" si="17"/>
        <v>4.0046666661510244E-2</v>
      </c>
      <c r="Q229" s="1">
        <f t="shared" si="18"/>
        <v>0.96111999987624586</v>
      </c>
      <c r="R229" s="1">
        <f t="shared" si="19"/>
        <v>6.3888888893416151E-2</v>
      </c>
    </row>
    <row r="230" spans="1:18" x14ac:dyDescent="0.35">
      <c r="A230" s="1">
        <v>7638</v>
      </c>
      <c r="B230" s="1">
        <v>175474</v>
      </c>
      <c r="C230" s="1">
        <v>43608</v>
      </c>
      <c r="D230" s="1">
        <v>12</v>
      </c>
      <c r="E230" s="1">
        <v>3</v>
      </c>
      <c r="F230" s="1">
        <v>479</v>
      </c>
      <c r="G230" s="1" t="s">
        <v>12</v>
      </c>
      <c r="H230" s="2">
        <v>41543.395833333336</v>
      </c>
      <c r="I230" s="2">
        <v>41543.6875</v>
      </c>
      <c r="J230" s="1">
        <v>0</v>
      </c>
      <c r="K230" s="1">
        <v>0</v>
      </c>
      <c r="L230" s="2">
        <v>41543.331944444442</v>
      </c>
      <c r="M230" s="1">
        <v>0</v>
      </c>
      <c r="N230" s="1">
        <f t="shared" si="15"/>
        <v>4</v>
      </c>
      <c r="O230" s="1">
        <f t="shared" si="16"/>
        <v>9</v>
      </c>
      <c r="P230" s="1">
        <f t="shared" si="17"/>
        <v>0.29166666666424135</v>
      </c>
      <c r="Q230" s="1">
        <f t="shared" si="18"/>
        <v>6.9999999999417923</v>
      </c>
      <c r="R230" s="1">
        <f t="shared" si="19"/>
        <v>6.3888888893416151E-2</v>
      </c>
    </row>
    <row r="231" spans="1:18" x14ac:dyDescent="0.35">
      <c r="A231" s="1">
        <v>6626</v>
      </c>
      <c r="B231" s="1">
        <v>177144</v>
      </c>
      <c r="C231" s="1">
        <v>18756</v>
      </c>
      <c r="D231" s="1">
        <v>85</v>
      </c>
      <c r="E231" s="1">
        <v>3</v>
      </c>
      <c r="F231" s="1">
        <v>572</v>
      </c>
      <c r="G231" s="1" t="s">
        <v>12</v>
      </c>
      <c r="H231" s="2">
        <v>41551.458333333336</v>
      </c>
      <c r="I231" s="2">
        <v>41551.69773</v>
      </c>
      <c r="J231" s="1">
        <v>0</v>
      </c>
      <c r="K231" s="1">
        <v>0</v>
      </c>
      <c r="L231" s="2">
        <v>41551.394444444442</v>
      </c>
      <c r="M231" s="1">
        <v>0</v>
      </c>
      <c r="N231" s="1">
        <f t="shared" si="15"/>
        <v>5</v>
      </c>
      <c r="O231" s="1">
        <f t="shared" si="16"/>
        <v>11</v>
      </c>
      <c r="P231" s="1">
        <f t="shared" si="17"/>
        <v>0.23939666666410631</v>
      </c>
      <c r="Q231" s="1">
        <f t="shared" si="18"/>
        <v>5.7455199999385513</v>
      </c>
      <c r="R231" s="1">
        <f t="shared" si="19"/>
        <v>6.3888888893416151E-2</v>
      </c>
    </row>
    <row r="232" spans="1:18" x14ac:dyDescent="0.35">
      <c r="A232" s="1">
        <v>5633</v>
      </c>
      <c r="B232" s="1">
        <v>178557</v>
      </c>
      <c r="C232" s="1">
        <v>44981</v>
      </c>
      <c r="D232" s="1">
        <v>85</v>
      </c>
      <c r="E232" s="1">
        <v>2</v>
      </c>
      <c r="F232" s="1">
        <v>945</v>
      </c>
      <c r="G232" s="1">
        <v>1102</v>
      </c>
      <c r="H232" s="2">
        <v>41558.895833333336</v>
      </c>
      <c r="I232" s="2">
        <v>41558.959260000003</v>
      </c>
      <c r="J232" s="1">
        <v>1</v>
      </c>
      <c r="K232" s="1">
        <v>0</v>
      </c>
      <c r="L232" s="2">
        <v>41558.831944444442</v>
      </c>
      <c r="M232" s="1">
        <v>0</v>
      </c>
      <c r="N232" s="1">
        <f t="shared" si="15"/>
        <v>5</v>
      </c>
      <c r="O232" s="1">
        <f t="shared" si="16"/>
        <v>21</v>
      </c>
      <c r="P232" s="1">
        <f t="shared" si="17"/>
        <v>6.342666666751029E-2</v>
      </c>
      <c r="Q232" s="1">
        <f t="shared" si="18"/>
        <v>1.522240000020247</v>
      </c>
      <c r="R232" s="1">
        <f t="shared" si="19"/>
        <v>6.3888888893416151E-2</v>
      </c>
    </row>
    <row r="233" spans="1:18" x14ac:dyDescent="0.35">
      <c r="A233" s="1">
        <v>5740</v>
      </c>
      <c r="B233" s="1">
        <v>170152</v>
      </c>
      <c r="C233" s="1">
        <v>41068</v>
      </c>
      <c r="D233" s="1">
        <v>12</v>
      </c>
      <c r="E233" s="1">
        <v>2</v>
      </c>
      <c r="F233" s="1">
        <v>1351</v>
      </c>
      <c r="G233" s="1">
        <v>1262</v>
      </c>
      <c r="H233" s="2">
        <v>41516.770833333336</v>
      </c>
      <c r="I233" s="2" t="s">
        <v>12</v>
      </c>
      <c r="J233" s="1">
        <v>1</v>
      </c>
      <c r="K233" s="1">
        <v>0</v>
      </c>
      <c r="L233" s="2">
        <v>41516.706944444442</v>
      </c>
      <c r="M233" s="1">
        <v>1</v>
      </c>
      <c r="N233" s="1">
        <f t="shared" si="15"/>
        <v>5</v>
      </c>
      <c r="O233" s="1">
        <f t="shared" si="16"/>
        <v>18</v>
      </c>
      <c r="P233" s="1" t="e">
        <f t="shared" si="17"/>
        <v>#VALUE!</v>
      </c>
      <c r="Q233" s="1" t="str">
        <f t="shared" si="18"/>
        <v/>
      </c>
      <c r="R233" s="1">
        <f t="shared" si="19"/>
        <v>6.3888888893416151E-2</v>
      </c>
    </row>
    <row r="234" spans="1:18" x14ac:dyDescent="0.35">
      <c r="A234" s="1">
        <v>7902</v>
      </c>
      <c r="B234" s="1">
        <v>159465</v>
      </c>
      <c r="C234" s="1">
        <v>35962</v>
      </c>
      <c r="D234" s="1">
        <v>12</v>
      </c>
      <c r="E234" s="1">
        <v>2</v>
      </c>
      <c r="F234" s="1">
        <v>1083</v>
      </c>
      <c r="G234" s="1">
        <v>167</v>
      </c>
      <c r="H234" s="2">
        <v>41464.4375</v>
      </c>
      <c r="I234" s="2">
        <v>41464.485419999997</v>
      </c>
      <c r="J234" s="1">
        <v>0</v>
      </c>
      <c r="K234" s="1">
        <v>1</v>
      </c>
      <c r="L234" s="2">
        <v>41464.372916666667</v>
      </c>
      <c r="M234" s="1">
        <v>0</v>
      </c>
      <c r="N234" s="1">
        <f t="shared" si="15"/>
        <v>2</v>
      </c>
      <c r="O234" s="1">
        <f t="shared" si="16"/>
        <v>10</v>
      </c>
      <c r="P234" s="1">
        <f t="shared" si="17"/>
        <v>4.7919999997247942E-2</v>
      </c>
      <c r="Q234" s="1">
        <f t="shared" si="18"/>
        <v>1.1500799999339506</v>
      </c>
      <c r="R234" s="1">
        <f t="shared" si="19"/>
        <v>6.4583333332848269E-2</v>
      </c>
    </row>
    <row r="235" spans="1:18" x14ac:dyDescent="0.35">
      <c r="A235" s="1">
        <v>7437</v>
      </c>
      <c r="B235" s="1">
        <v>161122</v>
      </c>
      <c r="C235" s="1">
        <v>32148</v>
      </c>
      <c r="D235" s="1">
        <v>85</v>
      </c>
      <c r="E235" s="1">
        <v>2</v>
      </c>
      <c r="F235" s="1">
        <v>1165</v>
      </c>
      <c r="G235" s="1">
        <v>1052</v>
      </c>
      <c r="H235" s="2">
        <v>41472.864583333336</v>
      </c>
      <c r="I235" s="2">
        <v>41472.963009999999</v>
      </c>
      <c r="J235" s="1">
        <v>0</v>
      </c>
      <c r="K235" s="1">
        <v>0</v>
      </c>
      <c r="L235" s="2">
        <v>41472.800000000003</v>
      </c>
      <c r="M235" s="1">
        <v>0</v>
      </c>
      <c r="N235" s="1">
        <f t="shared" si="15"/>
        <v>3</v>
      </c>
      <c r="O235" s="1">
        <f t="shared" si="16"/>
        <v>20</v>
      </c>
      <c r="P235" s="1">
        <f t="shared" si="17"/>
        <v>9.8426666663726792E-2</v>
      </c>
      <c r="Q235" s="1">
        <f t="shared" si="18"/>
        <v>2.362239999929443</v>
      </c>
      <c r="R235" s="1">
        <f t="shared" si="19"/>
        <v>6.4583333332848269E-2</v>
      </c>
    </row>
    <row r="236" spans="1:18" x14ac:dyDescent="0.35">
      <c r="A236" s="1">
        <v>6676</v>
      </c>
      <c r="B236" s="1">
        <v>161254</v>
      </c>
      <c r="C236" s="1">
        <v>23948</v>
      </c>
      <c r="D236" s="1">
        <v>85</v>
      </c>
      <c r="E236" s="1">
        <v>2</v>
      </c>
      <c r="F236" s="1">
        <v>1099</v>
      </c>
      <c r="G236" s="1">
        <v>1037</v>
      </c>
      <c r="H236" s="2">
        <v>41473.677083333336</v>
      </c>
      <c r="I236" s="2">
        <v>41473.701609999996</v>
      </c>
      <c r="J236" s="1">
        <v>1</v>
      </c>
      <c r="K236" s="1">
        <v>0</v>
      </c>
      <c r="L236" s="2">
        <v>41473.612500000003</v>
      </c>
      <c r="M236" s="1">
        <v>0</v>
      </c>
      <c r="N236" s="1">
        <f t="shared" si="15"/>
        <v>4</v>
      </c>
      <c r="O236" s="1">
        <f t="shared" si="16"/>
        <v>16</v>
      </c>
      <c r="P236" s="1">
        <f t="shared" si="17"/>
        <v>2.452666666067671E-2</v>
      </c>
      <c r="Q236" s="1">
        <f t="shared" si="18"/>
        <v>0.58863999985624105</v>
      </c>
      <c r="R236" s="1">
        <f t="shared" si="19"/>
        <v>6.4583333332848269E-2</v>
      </c>
    </row>
    <row r="237" spans="1:18" x14ac:dyDescent="0.35">
      <c r="A237" s="1">
        <v>7272</v>
      </c>
      <c r="B237" s="1">
        <v>165488</v>
      </c>
      <c r="C237" s="1">
        <v>28335</v>
      </c>
      <c r="D237" s="1">
        <v>65</v>
      </c>
      <c r="E237" s="1">
        <v>2</v>
      </c>
      <c r="F237" s="1">
        <v>1017</v>
      </c>
      <c r="G237" s="1">
        <v>1384</v>
      </c>
      <c r="H237" s="2">
        <v>41494.395833333336</v>
      </c>
      <c r="I237" s="2">
        <v>41494.439789999997</v>
      </c>
      <c r="J237" s="1">
        <v>0</v>
      </c>
      <c r="K237" s="1">
        <v>0</v>
      </c>
      <c r="L237" s="2">
        <v>41494.331250000003</v>
      </c>
      <c r="M237" s="1">
        <v>0</v>
      </c>
      <c r="N237" s="1">
        <f t="shared" si="15"/>
        <v>4</v>
      </c>
      <c r="O237" s="1">
        <f t="shared" si="16"/>
        <v>9</v>
      </c>
      <c r="P237" s="1">
        <f t="shared" si="17"/>
        <v>4.3956666660960764E-2</v>
      </c>
      <c r="Q237" s="1">
        <f t="shared" si="18"/>
        <v>1.0549599998630583</v>
      </c>
      <c r="R237" s="1">
        <f t="shared" si="19"/>
        <v>6.4583333332848269E-2</v>
      </c>
    </row>
    <row r="238" spans="1:18" x14ac:dyDescent="0.35">
      <c r="A238" s="1">
        <v>7648</v>
      </c>
      <c r="B238" s="1">
        <v>176204</v>
      </c>
      <c r="C238" s="1">
        <v>32599</v>
      </c>
      <c r="D238" s="1">
        <v>12</v>
      </c>
      <c r="E238" s="1">
        <v>3</v>
      </c>
      <c r="F238" s="1">
        <v>1205</v>
      </c>
      <c r="G238" s="1" t="s">
        <v>12</v>
      </c>
      <c r="H238" s="2">
        <v>41546.729166666664</v>
      </c>
      <c r="I238" s="2">
        <v>41546.895830000001</v>
      </c>
      <c r="J238" s="1">
        <v>0</v>
      </c>
      <c r="K238" s="1">
        <v>0</v>
      </c>
      <c r="L238" s="2">
        <v>41546.664583333331</v>
      </c>
      <c r="M238" s="1">
        <v>0</v>
      </c>
      <c r="N238" s="1">
        <f t="shared" si="15"/>
        <v>7</v>
      </c>
      <c r="O238" s="1">
        <f t="shared" si="16"/>
        <v>17</v>
      </c>
      <c r="P238" s="1">
        <f t="shared" si="17"/>
        <v>0.16666333333705552</v>
      </c>
      <c r="Q238" s="1">
        <f t="shared" si="18"/>
        <v>3.9999200000893325</v>
      </c>
      <c r="R238" s="1">
        <f t="shared" si="19"/>
        <v>6.4583333332848269E-2</v>
      </c>
    </row>
    <row r="239" spans="1:18" x14ac:dyDescent="0.35">
      <c r="A239" s="1">
        <v>5993</v>
      </c>
      <c r="B239" s="1">
        <v>162415</v>
      </c>
      <c r="C239" s="1">
        <v>37458</v>
      </c>
      <c r="D239" s="1">
        <v>89</v>
      </c>
      <c r="E239" s="1">
        <v>2</v>
      </c>
      <c r="F239" s="1">
        <v>392</v>
      </c>
      <c r="G239" s="1">
        <v>1263</v>
      </c>
      <c r="H239" s="2">
        <v>41479.6875</v>
      </c>
      <c r="I239" s="2">
        <v>41479.736790000003</v>
      </c>
      <c r="J239" s="1">
        <v>0</v>
      </c>
      <c r="K239" s="1">
        <v>0</v>
      </c>
      <c r="L239" s="2">
        <v>41479.62222222222</v>
      </c>
      <c r="M239" s="1">
        <v>0</v>
      </c>
      <c r="N239" s="1">
        <f t="shared" si="15"/>
        <v>3</v>
      </c>
      <c r="O239" s="1">
        <f t="shared" si="16"/>
        <v>16</v>
      </c>
      <c r="P239" s="1">
        <f t="shared" si="17"/>
        <v>4.9290000002656598E-2</v>
      </c>
      <c r="Q239" s="1">
        <f t="shared" si="18"/>
        <v>1.1829600000637583</v>
      </c>
      <c r="R239" s="1">
        <f t="shared" si="19"/>
        <v>6.5277777779556345E-2</v>
      </c>
    </row>
    <row r="240" spans="1:18" x14ac:dyDescent="0.35">
      <c r="A240" s="1">
        <v>5813</v>
      </c>
      <c r="B240" s="1">
        <v>168759</v>
      </c>
      <c r="C240" s="1">
        <v>40436</v>
      </c>
      <c r="D240" s="1">
        <v>12</v>
      </c>
      <c r="E240" s="1">
        <v>2</v>
      </c>
      <c r="F240" s="1">
        <v>393</v>
      </c>
      <c r="G240" s="1">
        <v>1379</v>
      </c>
      <c r="H240" s="2">
        <v>41509.40625</v>
      </c>
      <c r="I240" s="2">
        <v>41509.492109999999</v>
      </c>
      <c r="J240" s="1">
        <v>0</v>
      </c>
      <c r="K240" s="1">
        <v>1</v>
      </c>
      <c r="L240" s="2">
        <v>41509.34097222222</v>
      </c>
      <c r="M240" s="1">
        <v>0</v>
      </c>
      <c r="N240" s="1">
        <f t="shared" si="15"/>
        <v>5</v>
      </c>
      <c r="O240" s="1">
        <f t="shared" si="16"/>
        <v>9</v>
      </c>
      <c r="P240" s="1">
        <f t="shared" si="17"/>
        <v>8.5859999999229331E-2</v>
      </c>
      <c r="Q240" s="1">
        <f t="shared" si="18"/>
        <v>2.0606399999815039</v>
      </c>
      <c r="R240" s="1">
        <f t="shared" si="19"/>
        <v>6.5277777779556345E-2</v>
      </c>
    </row>
    <row r="241" spans="1:18" x14ac:dyDescent="0.35">
      <c r="A241" s="1">
        <v>7037</v>
      </c>
      <c r="B241" s="1">
        <v>152210</v>
      </c>
      <c r="C241" s="1">
        <v>32463</v>
      </c>
      <c r="D241" s="1">
        <v>89</v>
      </c>
      <c r="E241" s="1">
        <v>2</v>
      </c>
      <c r="F241" s="1">
        <v>271</v>
      </c>
      <c r="G241" s="1">
        <v>83</v>
      </c>
      <c r="H241" s="2">
        <v>41425.864583333336</v>
      </c>
      <c r="I241" s="2" t="s">
        <v>12</v>
      </c>
      <c r="J241" s="1">
        <v>1</v>
      </c>
      <c r="K241" s="1">
        <v>0</v>
      </c>
      <c r="L241" s="2">
        <v>41425.799305555556</v>
      </c>
      <c r="M241" s="1">
        <v>1</v>
      </c>
      <c r="N241" s="1">
        <f t="shared" si="15"/>
        <v>5</v>
      </c>
      <c r="O241" s="1">
        <f t="shared" si="16"/>
        <v>20</v>
      </c>
      <c r="P241" s="1" t="e">
        <f t="shared" si="17"/>
        <v>#VALUE!</v>
      </c>
      <c r="Q241" s="1" t="str">
        <f t="shared" si="18"/>
        <v/>
      </c>
      <c r="R241" s="1">
        <f t="shared" si="19"/>
        <v>6.5277777779556345E-2</v>
      </c>
    </row>
    <row r="242" spans="1:18" x14ac:dyDescent="0.35">
      <c r="A242" s="1">
        <v>7291</v>
      </c>
      <c r="B242" s="1">
        <v>157905</v>
      </c>
      <c r="C242" s="1">
        <v>35349</v>
      </c>
      <c r="D242" s="1">
        <v>12</v>
      </c>
      <c r="E242" s="1">
        <v>2</v>
      </c>
      <c r="F242" s="1">
        <v>393</v>
      </c>
      <c r="G242" s="1">
        <v>448</v>
      </c>
      <c r="H242" s="2">
        <v>41456.9375</v>
      </c>
      <c r="I242" s="2" t="s">
        <v>12</v>
      </c>
      <c r="J242" s="1">
        <v>1</v>
      </c>
      <c r="K242" s="1">
        <v>0</v>
      </c>
      <c r="L242" s="2">
        <v>41456.87222222222</v>
      </c>
      <c r="M242" s="1">
        <v>1</v>
      </c>
      <c r="N242" s="1">
        <f t="shared" si="15"/>
        <v>1</v>
      </c>
      <c r="O242" s="1">
        <f t="shared" si="16"/>
        <v>22</v>
      </c>
      <c r="P242" s="1" t="e">
        <f t="shared" si="17"/>
        <v>#VALUE!</v>
      </c>
      <c r="Q242" s="1" t="str">
        <f t="shared" si="18"/>
        <v/>
      </c>
      <c r="R242" s="1">
        <f t="shared" si="19"/>
        <v>6.5277777779556345E-2</v>
      </c>
    </row>
    <row r="243" spans="1:18" x14ac:dyDescent="0.35">
      <c r="A243" s="1">
        <v>6429</v>
      </c>
      <c r="B243" s="1">
        <v>170856</v>
      </c>
      <c r="C243" s="1">
        <v>33760</v>
      </c>
      <c r="D243" s="1">
        <v>12</v>
      </c>
      <c r="E243" s="1">
        <v>2</v>
      </c>
      <c r="F243" s="1">
        <v>466</v>
      </c>
      <c r="G243" s="1">
        <v>168</v>
      </c>
      <c r="H243" s="2">
        <v>41518.864583333336</v>
      </c>
      <c r="I243" s="2" t="s">
        <v>12</v>
      </c>
      <c r="J243" s="1">
        <v>1</v>
      </c>
      <c r="K243" s="1">
        <v>0</v>
      </c>
      <c r="L243" s="2">
        <v>41518.799305555556</v>
      </c>
      <c r="M243" s="1">
        <v>1</v>
      </c>
      <c r="N243" s="1">
        <f t="shared" si="15"/>
        <v>7</v>
      </c>
      <c r="O243" s="1">
        <f t="shared" si="16"/>
        <v>20</v>
      </c>
      <c r="P243" s="1" t="e">
        <f t="shared" si="17"/>
        <v>#VALUE!</v>
      </c>
      <c r="Q243" s="1" t="str">
        <f t="shared" si="18"/>
        <v/>
      </c>
      <c r="R243" s="1">
        <f t="shared" si="19"/>
        <v>6.5277777779556345E-2</v>
      </c>
    </row>
    <row r="244" spans="1:18" x14ac:dyDescent="0.35">
      <c r="A244" s="1">
        <v>5859</v>
      </c>
      <c r="B244" s="1">
        <v>166144</v>
      </c>
      <c r="C244" s="1">
        <v>18539</v>
      </c>
      <c r="D244" s="1">
        <v>12</v>
      </c>
      <c r="E244" s="1">
        <v>2</v>
      </c>
      <c r="F244" s="1">
        <v>1376</v>
      </c>
      <c r="G244" s="1">
        <v>115</v>
      </c>
      <c r="H244" s="2">
        <v>41497.416666666664</v>
      </c>
      <c r="I244" s="2">
        <v>41497.500410000001</v>
      </c>
      <c r="J244" s="1">
        <v>0</v>
      </c>
      <c r="K244" s="1">
        <v>0</v>
      </c>
      <c r="L244" s="2">
        <v>41497.350694444445</v>
      </c>
      <c r="M244" s="1">
        <v>0</v>
      </c>
      <c r="N244" s="1">
        <f t="shared" si="15"/>
        <v>7</v>
      </c>
      <c r="O244" s="1">
        <f t="shared" si="16"/>
        <v>10</v>
      </c>
      <c r="P244" s="1">
        <f t="shared" si="17"/>
        <v>8.3743333336315118E-2</v>
      </c>
      <c r="Q244" s="1">
        <f t="shared" si="18"/>
        <v>2.0098400000715628</v>
      </c>
      <c r="R244" s="1">
        <f t="shared" si="19"/>
        <v>6.5972222218988463E-2</v>
      </c>
    </row>
    <row r="245" spans="1:18" x14ac:dyDescent="0.35">
      <c r="A245" s="1">
        <v>7775</v>
      </c>
      <c r="B245" s="1">
        <v>166548</v>
      </c>
      <c r="C245" s="1">
        <v>17972</v>
      </c>
      <c r="D245" s="1">
        <v>12</v>
      </c>
      <c r="E245" s="1">
        <v>3</v>
      </c>
      <c r="F245" s="1">
        <v>293</v>
      </c>
      <c r="G245" s="1" t="s">
        <v>12</v>
      </c>
      <c r="H245" s="2">
        <v>41499.4375</v>
      </c>
      <c r="I245" s="2">
        <v>41499.854169999999</v>
      </c>
      <c r="J245" s="1">
        <v>0</v>
      </c>
      <c r="K245" s="1">
        <v>0</v>
      </c>
      <c r="L245" s="2">
        <v>41499.371527777781</v>
      </c>
      <c r="M245" s="1">
        <v>0</v>
      </c>
      <c r="N245" s="1">
        <f t="shared" si="15"/>
        <v>2</v>
      </c>
      <c r="O245" s="1">
        <f t="shared" si="16"/>
        <v>10</v>
      </c>
      <c r="P245" s="1">
        <f t="shared" si="17"/>
        <v>0.41666999999870313</v>
      </c>
      <c r="Q245" s="1">
        <f t="shared" si="18"/>
        <v>10.000079999968875</v>
      </c>
      <c r="R245" s="1">
        <f t="shared" si="19"/>
        <v>6.5972222218988463E-2</v>
      </c>
    </row>
    <row r="246" spans="1:18" x14ac:dyDescent="0.35">
      <c r="A246" s="1">
        <v>6228</v>
      </c>
      <c r="B246" s="1">
        <v>181917</v>
      </c>
      <c r="C246" s="1">
        <v>43062</v>
      </c>
      <c r="D246" s="1">
        <v>12</v>
      </c>
      <c r="E246" s="1">
        <v>2</v>
      </c>
      <c r="F246" s="1">
        <v>585</v>
      </c>
      <c r="G246" s="1">
        <v>61</v>
      </c>
      <c r="H246" s="2">
        <v>41577.666666666664</v>
      </c>
      <c r="I246" s="2">
        <v>41577.762490000001</v>
      </c>
      <c r="J246" s="1">
        <v>1</v>
      </c>
      <c r="K246" s="1">
        <v>0</v>
      </c>
      <c r="L246" s="2">
        <v>41577.600694444445</v>
      </c>
      <c r="M246" s="1">
        <v>0</v>
      </c>
      <c r="N246" s="1">
        <f t="shared" si="15"/>
        <v>3</v>
      </c>
      <c r="O246" s="1">
        <f t="shared" si="16"/>
        <v>16</v>
      </c>
      <c r="P246" s="1">
        <f t="shared" si="17"/>
        <v>9.582333333673887E-2</v>
      </c>
      <c r="Q246" s="1">
        <f t="shared" si="18"/>
        <v>2.2997600000817329</v>
      </c>
      <c r="R246" s="1">
        <f t="shared" si="19"/>
        <v>6.5972222218988463E-2</v>
      </c>
    </row>
    <row r="247" spans="1:18" x14ac:dyDescent="0.35">
      <c r="A247" s="1">
        <v>7173</v>
      </c>
      <c r="B247" s="1">
        <v>166972</v>
      </c>
      <c r="C247" s="1">
        <v>39496</v>
      </c>
      <c r="D247" s="1">
        <v>12</v>
      </c>
      <c r="E247" s="1">
        <v>2</v>
      </c>
      <c r="F247" s="1">
        <v>1036</v>
      </c>
      <c r="G247" s="1">
        <v>585</v>
      </c>
      <c r="H247" s="2">
        <v>41500.885416666664</v>
      </c>
      <c r="I247" s="2" t="s">
        <v>12</v>
      </c>
      <c r="J247" s="1">
        <v>1</v>
      </c>
      <c r="K247" s="1">
        <v>0</v>
      </c>
      <c r="L247" s="2">
        <v>41500.819444444445</v>
      </c>
      <c r="M247" s="1">
        <v>1</v>
      </c>
      <c r="N247" s="1">
        <f t="shared" si="15"/>
        <v>3</v>
      </c>
      <c r="O247" s="1">
        <f t="shared" si="16"/>
        <v>21</v>
      </c>
      <c r="P247" s="1" t="e">
        <f t="shared" si="17"/>
        <v>#VALUE!</v>
      </c>
      <c r="Q247" s="1" t="str">
        <f t="shared" si="18"/>
        <v/>
      </c>
      <c r="R247" s="1">
        <f t="shared" si="19"/>
        <v>6.5972222218988463E-2</v>
      </c>
    </row>
    <row r="248" spans="1:18" x14ac:dyDescent="0.35">
      <c r="A248" s="1">
        <v>6843</v>
      </c>
      <c r="B248" s="1">
        <v>181832</v>
      </c>
      <c r="C248" s="1">
        <v>46646</v>
      </c>
      <c r="D248" s="1">
        <v>12</v>
      </c>
      <c r="E248" s="1">
        <v>2</v>
      </c>
      <c r="F248" s="1">
        <v>269</v>
      </c>
      <c r="G248" s="1">
        <v>1365</v>
      </c>
      <c r="H248" s="2">
        <v>41577.40625</v>
      </c>
      <c r="I248" s="2" t="s">
        <v>12</v>
      </c>
      <c r="J248" s="1">
        <v>0</v>
      </c>
      <c r="K248" s="1">
        <v>1</v>
      </c>
      <c r="L248" s="2">
        <v>41577.340277777781</v>
      </c>
      <c r="M248" s="1">
        <v>1</v>
      </c>
      <c r="N248" s="1">
        <f t="shared" si="15"/>
        <v>3</v>
      </c>
      <c r="O248" s="1">
        <f t="shared" si="16"/>
        <v>9</v>
      </c>
      <c r="P248" s="1" t="e">
        <f t="shared" si="17"/>
        <v>#VALUE!</v>
      </c>
      <c r="Q248" s="1" t="str">
        <f t="shared" si="18"/>
        <v/>
      </c>
      <c r="R248" s="1">
        <f t="shared" si="19"/>
        <v>6.5972222218988463E-2</v>
      </c>
    </row>
    <row r="249" spans="1:18" x14ac:dyDescent="0.35">
      <c r="A249" s="1">
        <v>6316</v>
      </c>
      <c r="B249" s="1">
        <v>169799</v>
      </c>
      <c r="C249" s="1">
        <v>40913</v>
      </c>
      <c r="D249" s="1">
        <v>12</v>
      </c>
      <c r="E249" s="1">
        <v>2</v>
      </c>
      <c r="F249" s="1">
        <v>488</v>
      </c>
      <c r="G249" s="1">
        <v>1017</v>
      </c>
      <c r="H249" s="2">
        <v>41515.395833333336</v>
      </c>
      <c r="I249" s="2">
        <v>41515.456480000001</v>
      </c>
      <c r="J249" s="1">
        <v>1</v>
      </c>
      <c r="K249" s="1">
        <v>0</v>
      </c>
      <c r="L249" s="2">
        <v>41515.329861111109</v>
      </c>
      <c r="M249" s="1">
        <v>0</v>
      </c>
      <c r="N249" s="1">
        <f t="shared" si="15"/>
        <v>4</v>
      </c>
      <c r="O249" s="1">
        <f t="shared" si="16"/>
        <v>9</v>
      </c>
      <c r="P249" s="1">
        <f t="shared" si="17"/>
        <v>6.0646666664979421E-2</v>
      </c>
      <c r="Q249" s="1">
        <f t="shared" si="18"/>
        <v>1.4555199999595061</v>
      </c>
      <c r="R249" s="1">
        <f t="shared" si="19"/>
        <v>6.5972222226264421E-2</v>
      </c>
    </row>
    <row r="250" spans="1:18" x14ac:dyDescent="0.35">
      <c r="A250" s="1">
        <v>6768</v>
      </c>
      <c r="B250" s="1">
        <v>175654</v>
      </c>
      <c r="C250" s="1">
        <v>43687</v>
      </c>
      <c r="D250" s="1">
        <v>12</v>
      </c>
      <c r="E250" s="1">
        <v>2</v>
      </c>
      <c r="F250" s="1">
        <v>592</v>
      </c>
      <c r="G250" s="1">
        <v>1371</v>
      </c>
      <c r="H250" s="2">
        <v>41544.520833333336</v>
      </c>
      <c r="I250" s="2">
        <v>41544.55919</v>
      </c>
      <c r="J250" s="1">
        <v>1</v>
      </c>
      <c r="K250" s="1">
        <v>0</v>
      </c>
      <c r="L250" s="2">
        <v>41544.454861111109</v>
      </c>
      <c r="M250" s="1">
        <v>0</v>
      </c>
      <c r="N250" s="1">
        <f t="shared" si="15"/>
        <v>5</v>
      </c>
      <c r="O250" s="1">
        <f t="shared" si="16"/>
        <v>12</v>
      </c>
      <c r="P250" s="1">
        <f t="shared" si="17"/>
        <v>3.8356666664185468E-2</v>
      </c>
      <c r="Q250" s="1">
        <f t="shared" si="18"/>
        <v>0.92055999994045123</v>
      </c>
      <c r="R250" s="1">
        <f t="shared" si="19"/>
        <v>6.5972222226264421E-2</v>
      </c>
    </row>
    <row r="251" spans="1:18" x14ac:dyDescent="0.35">
      <c r="A251" s="1">
        <v>7886</v>
      </c>
      <c r="B251" s="1">
        <v>174458</v>
      </c>
      <c r="C251" s="1">
        <v>33136</v>
      </c>
      <c r="D251" s="1">
        <v>12</v>
      </c>
      <c r="E251" s="1">
        <v>2</v>
      </c>
      <c r="F251" s="1">
        <v>61</v>
      </c>
      <c r="G251" s="1">
        <v>585</v>
      </c>
      <c r="H251" s="2">
        <v>41536.833333333336</v>
      </c>
      <c r="I251" s="2" t="s">
        <v>12</v>
      </c>
      <c r="J251" s="1">
        <v>0</v>
      </c>
      <c r="K251" s="1">
        <v>1</v>
      </c>
      <c r="L251" s="2">
        <v>41536.767361111109</v>
      </c>
      <c r="M251" s="1">
        <v>1</v>
      </c>
      <c r="N251" s="1">
        <f t="shared" si="15"/>
        <v>4</v>
      </c>
      <c r="O251" s="1">
        <f t="shared" si="16"/>
        <v>20</v>
      </c>
      <c r="P251" s="1" t="e">
        <f t="shared" si="17"/>
        <v>#VALUE!</v>
      </c>
      <c r="Q251" s="1" t="str">
        <f t="shared" si="18"/>
        <v/>
      </c>
      <c r="R251" s="1">
        <f t="shared" si="19"/>
        <v>6.5972222226264421E-2</v>
      </c>
    </row>
    <row r="252" spans="1:18" x14ac:dyDescent="0.35">
      <c r="A252" s="1">
        <v>5886</v>
      </c>
      <c r="B252" s="1">
        <v>157873</v>
      </c>
      <c r="C252" s="1">
        <v>30786</v>
      </c>
      <c r="D252" s="1">
        <v>65</v>
      </c>
      <c r="E252" s="1">
        <v>2</v>
      </c>
      <c r="F252" s="1">
        <v>1010</v>
      </c>
      <c r="G252" s="1">
        <v>974</v>
      </c>
      <c r="H252" s="2">
        <v>41456.833333333336</v>
      </c>
      <c r="I252" s="2">
        <v>41456.865859999998</v>
      </c>
      <c r="J252" s="1">
        <v>0</v>
      </c>
      <c r="K252" s="1">
        <v>1</v>
      </c>
      <c r="L252" s="2">
        <v>41456.76666666667</v>
      </c>
      <c r="M252" s="1">
        <v>0</v>
      </c>
      <c r="N252" s="1">
        <f t="shared" si="15"/>
        <v>1</v>
      </c>
      <c r="O252" s="1">
        <f t="shared" si="16"/>
        <v>20</v>
      </c>
      <c r="P252" s="1">
        <f t="shared" si="17"/>
        <v>3.2526666662306525E-2</v>
      </c>
      <c r="Q252" s="1">
        <f t="shared" si="18"/>
        <v>0.7806399998953566</v>
      </c>
      <c r="R252" s="1">
        <f t="shared" si="19"/>
        <v>6.6666666665696539E-2</v>
      </c>
    </row>
    <row r="253" spans="1:18" x14ac:dyDescent="0.35">
      <c r="A253" s="1">
        <v>6520</v>
      </c>
      <c r="B253" s="1">
        <v>164723</v>
      </c>
      <c r="C253" s="1">
        <v>27677</v>
      </c>
      <c r="D253" s="1">
        <v>12</v>
      </c>
      <c r="E253" s="1">
        <v>2</v>
      </c>
      <c r="F253" s="1">
        <v>1315</v>
      </c>
      <c r="G253" s="1">
        <v>1165</v>
      </c>
      <c r="H253" s="2">
        <v>41490.479166666664</v>
      </c>
      <c r="I253" s="2">
        <v>41490.553319999999</v>
      </c>
      <c r="J253" s="1">
        <v>0</v>
      </c>
      <c r="K253" s="1">
        <v>0</v>
      </c>
      <c r="L253" s="2">
        <v>41490.412499999999</v>
      </c>
      <c r="M253" s="1">
        <v>0</v>
      </c>
      <c r="N253" s="1">
        <f t="shared" si="15"/>
        <v>7</v>
      </c>
      <c r="O253" s="1">
        <f t="shared" si="16"/>
        <v>11</v>
      </c>
      <c r="P253" s="1">
        <f t="shared" si="17"/>
        <v>7.4153333334834315E-2</v>
      </c>
      <c r="Q253" s="1">
        <f t="shared" si="18"/>
        <v>1.7796800000360236</v>
      </c>
      <c r="R253" s="1">
        <f t="shared" si="19"/>
        <v>6.6666666665696539E-2</v>
      </c>
    </row>
    <row r="254" spans="1:18" x14ac:dyDescent="0.35">
      <c r="A254" s="1">
        <v>7556</v>
      </c>
      <c r="B254" s="1">
        <v>170724</v>
      </c>
      <c r="C254" s="1">
        <v>41213</v>
      </c>
      <c r="D254" s="1">
        <v>12</v>
      </c>
      <c r="E254" s="1">
        <v>2</v>
      </c>
      <c r="F254" s="1">
        <v>601</v>
      </c>
      <c r="G254" s="1">
        <v>625</v>
      </c>
      <c r="H254" s="2">
        <v>41518.375</v>
      </c>
      <c r="I254" s="2">
        <v>41518.435010000001</v>
      </c>
      <c r="J254" s="1">
        <v>0</v>
      </c>
      <c r="K254" s="1">
        <v>0</v>
      </c>
      <c r="L254" s="2">
        <v>41518.308333333334</v>
      </c>
      <c r="M254" s="1">
        <v>0</v>
      </c>
      <c r="N254" s="1">
        <f t="shared" si="15"/>
        <v>7</v>
      </c>
      <c r="O254" s="1">
        <f t="shared" si="16"/>
        <v>9</v>
      </c>
      <c r="P254" s="1">
        <f t="shared" si="17"/>
        <v>6.0010000001057051E-2</v>
      </c>
      <c r="Q254" s="1">
        <f t="shared" si="18"/>
        <v>1.4402400000253692</v>
      </c>
      <c r="R254" s="1">
        <f t="shared" si="19"/>
        <v>6.6666666665696539E-2</v>
      </c>
    </row>
    <row r="255" spans="1:18" x14ac:dyDescent="0.35">
      <c r="A255" s="1">
        <v>5855</v>
      </c>
      <c r="B255" s="1">
        <v>172977</v>
      </c>
      <c r="C255" s="1">
        <v>42396</v>
      </c>
      <c r="D255" s="1">
        <v>12</v>
      </c>
      <c r="E255" s="1">
        <v>2</v>
      </c>
      <c r="F255" s="1">
        <v>278</v>
      </c>
      <c r="G255" s="1">
        <v>1056</v>
      </c>
      <c r="H255" s="2">
        <v>41529.375</v>
      </c>
      <c r="I255" s="2">
        <v>41529.429069999998</v>
      </c>
      <c r="J255" s="1">
        <v>1</v>
      </c>
      <c r="K255" s="1">
        <v>0</v>
      </c>
      <c r="L255" s="2">
        <v>41529.308333333334</v>
      </c>
      <c r="M255" s="1">
        <v>0</v>
      </c>
      <c r="N255" s="1">
        <f t="shared" si="15"/>
        <v>4</v>
      </c>
      <c r="O255" s="1">
        <f t="shared" si="16"/>
        <v>9</v>
      </c>
      <c r="P255" s="1">
        <f t="shared" si="17"/>
        <v>5.4069999998318963E-2</v>
      </c>
      <c r="Q255" s="1">
        <f t="shared" si="18"/>
        <v>1.2976799999596551</v>
      </c>
      <c r="R255" s="1">
        <f t="shared" si="19"/>
        <v>6.6666666665696539E-2</v>
      </c>
    </row>
    <row r="256" spans="1:18" x14ac:dyDescent="0.35">
      <c r="A256" s="1">
        <v>7627</v>
      </c>
      <c r="B256" s="1">
        <v>178418</v>
      </c>
      <c r="C256" s="1">
        <v>44896</v>
      </c>
      <c r="D256" s="1">
        <v>12</v>
      </c>
      <c r="E256" s="1">
        <v>3</v>
      </c>
      <c r="F256" s="1">
        <v>571</v>
      </c>
      <c r="G256" s="1" t="s">
        <v>12</v>
      </c>
      <c r="H256" s="2">
        <v>41558.458333333336</v>
      </c>
      <c r="I256" s="2">
        <v>41558.875</v>
      </c>
      <c r="J256" s="1">
        <v>1</v>
      </c>
      <c r="K256" s="1">
        <v>0</v>
      </c>
      <c r="L256" s="2">
        <v>41558.39166666667</v>
      </c>
      <c r="M256" s="1">
        <v>0</v>
      </c>
      <c r="N256" s="1">
        <f t="shared" si="15"/>
        <v>5</v>
      </c>
      <c r="O256" s="1">
        <f t="shared" si="16"/>
        <v>11</v>
      </c>
      <c r="P256" s="1">
        <f t="shared" si="17"/>
        <v>0.41666666666424135</v>
      </c>
      <c r="Q256" s="1">
        <f t="shared" si="18"/>
        <v>9.9999999999417923</v>
      </c>
      <c r="R256" s="1">
        <f t="shared" si="19"/>
        <v>6.6666666665696539E-2</v>
      </c>
    </row>
    <row r="257" spans="1:18" x14ac:dyDescent="0.35">
      <c r="A257" s="1">
        <v>6460</v>
      </c>
      <c r="B257" s="1">
        <v>151122</v>
      </c>
      <c r="C257" s="1">
        <v>19280</v>
      </c>
      <c r="D257" s="1">
        <v>12</v>
      </c>
      <c r="E257" s="1">
        <v>2</v>
      </c>
      <c r="F257" s="1">
        <v>156</v>
      </c>
      <c r="G257" s="1">
        <v>570</v>
      </c>
      <c r="H257" s="2">
        <v>41419.6875</v>
      </c>
      <c r="I257" s="2" t="s">
        <v>12</v>
      </c>
      <c r="J257" s="1">
        <v>1</v>
      </c>
      <c r="K257" s="1">
        <v>0</v>
      </c>
      <c r="L257" s="2">
        <v>41419.620833333334</v>
      </c>
      <c r="M257" s="1">
        <v>1</v>
      </c>
      <c r="N257" s="1">
        <f t="shared" si="15"/>
        <v>6</v>
      </c>
      <c r="O257" s="1">
        <f t="shared" si="16"/>
        <v>16</v>
      </c>
      <c r="P257" s="1" t="e">
        <f t="shared" si="17"/>
        <v>#VALUE!</v>
      </c>
      <c r="Q257" s="1" t="str">
        <f t="shared" si="18"/>
        <v/>
      </c>
      <c r="R257" s="1">
        <f t="shared" si="19"/>
        <v>6.6666666665696539E-2</v>
      </c>
    </row>
    <row r="258" spans="1:18" x14ac:dyDescent="0.35">
      <c r="A258" s="1">
        <v>6541</v>
      </c>
      <c r="B258" s="1">
        <v>167337</v>
      </c>
      <c r="C258" s="1">
        <v>39702</v>
      </c>
      <c r="D258" s="1">
        <v>12</v>
      </c>
      <c r="E258" s="1">
        <v>2</v>
      </c>
      <c r="F258" s="1">
        <v>136</v>
      </c>
      <c r="G258" s="1">
        <v>203</v>
      </c>
      <c r="H258" s="2">
        <v>41502.729166666664</v>
      </c>
      <c r="I258" s="2" t="s">
        <v>12</v>
      </c>
      <c r="J258" s="1">
        <v>1</v>
      </c>
      <c r="K258" s="1">
        <v>0</v>
      </c>
      <c r="L258" s="2">
        <v>41502.662499999999</v>
      </c>
      <c r="M258" s="1">
        <v>1</v>
      </c>
      <c r="N258" s="1">
        <f t="shared" ref="N258:N321" si="20">WEEKDAY(H258,2)</f>
        <v>5</v>
      </c>
      <c r="O258" s="1">
        <f t="shared" ref="O258:O321" si="21">HOUR(H258)</f>
        <v>17</v>
      </c>
      <c r="P258" s="1" t="e">
        <f t="shared" ref="P258:P321" si="22">I258-H258</f>
        <v>#VALUE!</v>
      </c>
      <c r="Q258" s="1" t="str">
        <f t="shared" ref="Q258:Q321" si="23">IF(M258=1, "",P258*24)</f>
        <v/>
      </c>
      <c r="R258" s="1">
        <f t="shared" ref="R258:R321" si="24">H258-L258</f>
        <v>6.6666666665696539E-2</v>
      </c>
    </row>
    <row r="259" spans="1:18" x14ac:dyDescent="0.35">
      <c r="A259" s="1">
        <v>6508</v>
      </c>
      <c r="B259" s="1">
        <v>172001</v>
      </c>
      <c r="C259" s="1">
        <v>41840</v>
      </c>
      <c r="D259" s="1">
        <v>12</v>
      </c>
      <c r="E259" s="1">
        <v>2</v>
      </c>
      <c r="F259" s="1">
        <v>1085</v>
      </c>
      <c r="G259" s="1">
        <v>963</v>
      </c>
      <c r="H259" s="2">
        <v>41523.8125</v>
      </c>
      <c r="I259" s="2" t="s">
        <v>12</v>
      </c>
      <c r="J259" s="1">
        <v>1</v>
      </c>
      <c r="K259" s="1">
        <v>0</v>
      </c>
      <c r="L259" s="2">
        <v>41523.745833333334</v>
      </c>
      <c r="M259" s="1">
        <v>1</v>
      </c>
      <c r="N259" s="1">
        <f t="shared" si="20"/>
        <v>5</v>
      </c>
      <c r="O259" s="1">
        <f t="shared" si="21"/>
        <v>19</v>
      </c>
      <c r="P259" s="1" t="e">
        <f t="shared" si="22"/>
        <v>#VALUE!</v>
      </c>
      <c r="Q259" s="1" t="str">
        <f t="shared" si="23"/>
        <v/>
      </c>
      <c r="R259" s="1">
        <f t="shared" si="24"/>
        <v>6.6666666665696539E-2</v>
      </c>
    </row>
    <row r="260" spans="1:18" x14ac:dyDescent="0.35">
      <c r="A260" s="1">
        <v>7836</v>
      </c>
      <c r="B260" s="1">
        <v>160597</v>
      </c>
      <c r="C260" s="1">
        <v>36577</v>
      </c>
      <c r="D260" s="1">
        <v>12</v>
      </c>
      <c r="E260" s="1">
        <v>3</v>
      </c>
      <c r="F260" s="1">
        <v>502</v>
      </c>
      <c r="G260" s="1" t="s">
        <v>12</v>
      </c>
      <c r="H260" s="2">
        <v>41469.78125</v>
      </c>
      <c r="I260" s="2">
        <v>41469.989580000001</v>
      </c>
      <c r="J260" s="1">
        <v>0</v>
      </c>
      <c r="K260" s="1">
        <v>0</v>
      </c>
      <c r="L260" s="2">
        <v>41469.713888888888</v>
      </c>
      <c r="M260" s="1">
        <v>0</v>
      </c>
      <c r="N260" s="1">
        <f t="shared" si="20"/>
        <v>7</v>
      </c>
      <c r="O260" s="1">
        <f t="shared" si="21"/>
        <v>18</v>
      </c>
      <c r="P260" s="1">
        <f t="shared" si="22"/>
        <v>0.20833000000129687</v>
      </c>
      <c r="Q260" s="1">
        <f t="shared" si="23"/>
        <v>4.9999200000311248</v>
      </c>
      <c r="R260" s="1">
        <f t="shared" si="24"/>
        <v>6.7361111112404615E-2</v>
      </c>
    </row>
    <row r="261" spans="1:18" x14ac:dyDescent="0.35">
      <c r="A261" s="1">
        <v>5559</v>
      </c>
      <c r="B261" s="1">
        <v>162796</v>
      </c>
      <c r="C261" s="1">
        <v>37633</v>
      </c>
      <c r="D261" s="1">
        <v>12</v>
      </c>
      <c r="E261" s="1">
        <v>2</v>
      </c>
      <c r="F261" s="1">
        <v>89</v>
      </c>
      <c r="G261" s="1">
        <v>393</v>
      </c>
      <c r="H261" s="2">
        <v>41481.666666666664</v>
      </c>
      <c r="I261" s="2">
        <v>41481.728219999997</v>
      </c>
      <c r="J261" s="1">
        <v>0</v>
      </c>
      <c r="K261" s="1">
        <v>0</v>
      </c>
      <c r="L261" s="2">
        <v>41481.598611111112</v>
      </c>
      <c r="M261" s="1">
        <v>0</v>
      </c>
      <c r="N261" s="1">
        <f t="shared" si="20"/>
        <v>5</v>
      </c>
      <c r="O261" s="1">
        <f t="shared" si="21"/>
        <v>16</v>
      </c>
      <c r="P261" s="1">
        <f t="shared" si="22"/>
        <v>6.1553333332994953E-2</v>
      </c>
      <c r="Q261" s="1">
        <f t="shared" si="23"/>
        <v>1.4772799999918789</v>
      </c>
      <c r="R261" s="1">
        <f t="shared" si="24"/>
        <v>6.8055555551836733E-2</v>
      </c>
    </row>
    <row r="262" spans="1:18" x14ac:dyDescent="0.35">
      <c r="A262" s="1">
        <v>7090</v>
      </c>
      <c r="B262" s="1">
        <v>165802</v>
      </c>
      <c r="C262" s="1">
        <v>38905</v>
      </c>
      <c r="D262" s="1">
        <v>12</v>
      </c>
      <c r="E262" s="1">
        <v>2</v>
      </c>
      <c r="F262" s="1">
        <v>83</v>
      </c>
      <c r="G262" s="1">
        <v>393</v>
      </c>
      <c r="H262" s="2">
        <v>41495.635416666664</v>
      </c>
      <c r="I262" s="2">
        <v>41495.71009</v>
      </c>
      <c r="J262" s="1">
        <v>1</v>
      </c>
      <c r="K262" s="1">
        <v>0</v>
      </c>
      <c r="L262" s="2">
        <v>41495.567361111112</v>
      </c>
      <c r="M262" s="1">
        <v>0</v>
      </c>
      <c r="N262" s="1">
        <f t="shared" si="20"/>
        <v>5</v>
      </c>
      <c r="O262" s="1">
        <f t="shared" si="21"/>
        <v>15</v>
      </c>
      <c r="P262" s="1">
        <f t="shared" si="22"/>
        <v>7.4673333336249925E-2</v>
      </c>
      <c r="Q262" s="1">
        <f t="shared" si="23"/>
        <v>1.7921600000699982</v>
      </c>
      <c r="R262" s="1">
        <f t="shared" si="24"/>
        <v>6.8055555551836733E-2</v>
      </c>
    </row>
    <row r="263" spans="1:18" x14ac:dyDescent="0.35">
      <c r="A263" s="1">
        <v>7986</v>
      </c>
      <c r="B263" s="1">
        <v>175974</v>
      </c>
      <c r="C263" s="1">
        <v>43751</v>
      </c>
      <c r="D263" s="1">
        <v>12</v>
      </c>
      <c r="E263" s="1">
        <v>2</v>
      </c>
      <c r="F263" s="1">
        <v>83</v>
      </c>
      <c r="G263" s="1">
        <v>1353</v>
      </c>
      <c r="H263" s="2">
        <v>41544.979166666664</v>
      </c>
      <c r="I263" s="2">
        <v>41545.003729999997</v>
      </c>
      <c r="J263" s="1">
        <v>0</v>
      </c>
      <c r="K263" s="1">
        <v>0</v>
      </c>
      <c r="L263" s="2">
        <v>41544.911111111112</v>
      </c>
      <c r="M263" s="1">
        <v>0</v>
      </c>
      <c r="N263" s="1">
        <f t="shared" si="20"/>
        <v>5</v>
      </c>
      <c r="O263" s="1">
        <f t="shared" si="21"/>
        <v>23</v>
      </c>
      <c r="P263" s="1">
        <f t="shared" si="22"/>
        <v>2.4563333332480397E-2</v>
      </c>
      <c r="Q263" s="1">
        <f t="shared" si="23"/>
        <v>0.58951999997952953</v>
      </c>
      <c r="R263" s="1">
        <f t="shared" si="24"/>
        <v>6.8055555551836733E-2</v>
      </c>
    </row>
    <row r="264" spans="1:18" x14ac:dyDescent="0.35">
      <c r="A264" s="1">
        <v>6282</v>
      </c>
      <c r="B264" s="1">
        <v>178628</v>
      </c>
      <c r="C264" s="1">
        <v>45023</v>
      </c>
      <c r="D264" s="1">
        <v>12</v>
      </c>
      <c r="E264" s="1">
        <v>3</v>
      </c>
      <c r="F264" s="1">
        <v>466</v>
      </c>
      <c r="G264" s="1" t="s">
        <v>12</v>
      </c>
      <c r="H264" s="2">
        <v>41559.416666666664</v>
      </c>
      <c r="I264" s="2">
        <v>41559.936020000001</v>
      </c>
      <c r="J264" s="1">
        <v>0</v>
      </c>
      <c r="K264" s="1">
        <v>1</v>
      </c>
      <c r="L264" s="2">
        <v>41559.348611111112</v>
      </c>
      <c r="M264" s="1">
        <v>0</v>
      </c>
      <c r="N264" s="1">
        <f t="shared" si="20"/>
        <v>6</v>
      </c>
      <c r="O264" s="1">
        <f t="shared" si="21"/>
        <v>10</v>
      </c>
      <c r="P264" s="1">
        <f t="shared" si="22"/>
        <v>0.51935333333676681</v>
      </c>
      <c r="Q264" s="1">
        <f t="shared" si="23"/>
        <v>12.464480000082403</v>
      </c>
      <c r="R264" s="1">
        <f t="shared" si="24"/>
        <v>6.8055555551836733E-2</v>
      </c>
    </row>
    <row r="265" spans="1:18" x14ac:dyDescent="0.35">
      <c r="A265" s="1">
        <v>6545</v>
      </c>
      <c r="B265" s="1">
        <v>144494</v>
      </c>
      <c r="C265" s="1">
        <v>28349</v>
      </c>
      <c r="D265" s="1">
        <v>28</v>
      </c>
      <c r="E265" s="1">
        <v>2</v>
      </c>
      <c r="F265" s="1">
        <v>1386</v>
      </c>
      <c r="G265" s="1">
        <v>572</v>
      </c>
      <c r="H265" s="2">
        <v>41377.53125</v>
      </c>
      <c r="I265" s="2">
        <v>41378</v>
      </c>
      <c r="J265" s="1">
        <v>1</v>
      </c>
      <c r="K265" s="1">
        <v>0</v>
      </c>
      <c r="L265" s="2">
        <v>41377.463194444441</v>
      </c>
      <c r="M265" s="1">
        <v>0</v>
      </c>
      <c r="N265" s="1">
        <f t="shared" si="20"/>
        <v>6</v>
      </c>
      <c r="O265" s="1">
        <f t="shared" si="21"/>
        <v>12</v>
      </c>
      <c r="P265" s="1">
        <f t="shared" si="22"/>
        <v>0.46875</v>
      </c>
      <c r="Q265" s="1">
        <f t="shared" si="23"/>
        <v>11.25</v>
      </c>
      <c r="R265" s="1">
        <f t="shared" si="24"/>
        <v>6.805555555911269E-2</v>
      </c>
    </row>
    <row r="266" spans="1:18" x14ac:dyDescent="0.35">
      <c r="A266" s="1">
        <v>6284</v>
      </c>
      <c r="B266" s="1">
        <v>161237</v>
      </c>
      <c r="C266" s="1">
        <v>36875</v>
      </c>
      <c r="D266" s="1">
        <v>12</v>
      </c>
      <c r="E266" s="1">
        <v>2</v>
      </c>
      <c r="F266" s="1">
        <v>1097</v>
      </c>
      <c r="G266" s="1">
        <v>1283</v>
      </c>
      <c r="H266" s="2">
        <v>41473.614583333336</v>
      </c>
      <c r="I266" s="2">
        <v>41473.655469999998</v>
      </c>
      <c r="J266" s="1">
        <v>1</v>
      </c>
      <c r="K266" s="1">
        <v>0</v>
      </c>
      <c r="L266" s="2">
        <v>41473.546527777777</v>
      </c>
      <c r="M266" s="1">
        <v>0</v>
      </c>
      <c r="N266" s="1">
        <f t="shared" si="20"/>
        <v>4</v>
      </c>
      <c r="O266" s="1">
        <f t="shared" si="21"/>
        <v>14</v>
      </c>
      <c r="P266" s="1">
        <f t="shared" si="22"/>
        <v>4.0886666662117932E-2</v>
      </c>
      <c r="Q266" s="1">
        <f t="shared" si="23"/>
        <v>0.98127999989083037</v>
      </c>
      <c r="R266" s="1">
        <f t="shared" si="24"/>
        <v>6.805555555911269E-2</v>
      </c>
    </row>
    <row r="267" spans="1:18" x14ac:dyDescent="0.35">
      <c r="A267" s="1">
        <v>5980</v>
      </c>
      <c r="B267" s="1">
        <v>161871</v>
      </c>
      <c r="C267" s="1">
        <v>1152</v>
      </c>
      <c r="D267" s="1">
        <v>12</v>
      </c>
      <c r="E267" s="1">
        <v>3</v>
      </c>
      <c r="F267" s="1">
        <v>502</v>
      </c>
      <c r="G267" s="1" t="s">
        <v>12</v>
      </c>
      <c r="H267" s="2">
        <v>41476.65625</v>
      </c>
      <c r="I267" s="2">
        <v>41476.864580000001</v>
      </c>
      <c r="J267" s="1">
        <v>0</v>
      </c>
      <c r="K267" s="1">
        <v>0</v>
      </c>
      <c r="L267" s="2">
        <v>41476.588194444441</v>
      </c>
      <c r="M267" s="1">
        <v>0</v>
      </c>
      <c r="N267" s="1">
        <f t="shared" si="20"/>
        <v>7</v>
      </c>
      <c r="O267" s="1">
        <f t="shared" si="21"/>
        <v>15</v>
      </c>
      <c r="P267" s="1">
        <f t="shared" si="22"/>
        <v>0.20833000000129687</v>
      </c>
      <c r="Q267" s="1">
        <f t="shared" si="23"/>
        <v>4.9999200000311248</v>
      </c>
      <c r="R267" s="1">
        <f t="shared" si="24"/>
        <v>6.805555555911269E-2</v>
      </c>
    </row>
    <row r="268" spans="1:18" x14ac:dyDescent="0.35">
      <c r="A268" s="1">
        <v>6523</v>
      </c>
      <c r="B268" s="1">
        <v>169266</v>
      </c>
      <c r="C268" s="1">
        <v>35799</v>
      </c>
      <c r="D268" s="1">
        <v>12</v>
      </c>
      <c r="E268" s="1">
        <v>3</v>
      </c>
      <c r="F268" s="1">
        <v>1068</v>
      </c>
      <c r="G268" s="1" t="s">
        <v>12</v>
      </c>
      <c r="H268" s="2">
        <v>41511.8125</v>
      </c>
      <c r="I268" s="2">
        <v>41512.020830000001</v>
      </c>
      <c r="J268" s="1">
        <v>0</v>
      </c>
      <c r="K268" s="1">
        <v>0</v>
      </c>
      <c r="L268" s="2">
        <v>41511.744444444441</v>
      </c>
      <c r="M268" s="1">
        <v>0</v>
      </c>
      <c r="N268" s="1">
        <f t="shared" si="20"/>
        <v>7</v>
      </c>
      <c r="O268" s="1">
        <f t="shared" si="21"/>
        <v>19</v>
      </c>
      <c r="P268" s="1">
        <f t="shared" si="22"/>
        <v>0.20833000000129687</v>
      </c>
      <c r="Q268" s="1">
        <f t="shared" si="23"/>
        <v>4.9999200000311248</v>
      </c>
      <c r="R268" s="1">
        <f t="shared" si="24"/>
        <v>6.805555555911269E-2</v>
      </c>
    </row>
    <row r="269" spans="1:18" x14ac:dyDescent="0.35">
      <c r="A269" s="1">
        <v>6870</v>
      </c>
      <c r="B269" s="1">
        <v>175618</v>
      </c>
      <c r="C269" s="1">
        <v>35281</v>
      </c>
      <c r="D269" s="1">
        <v>12</v>
      </c>
      <c r="E269" s="1">
        <v>2</v>
      </c>
      <c r="F269" s="1">
        <v>1101</v>
      </c>
      <c r="G269" s="1">
        <v>1365</v>
      </c>
      <c r="H269" s="2">
        <v>41544.3125</v>
      </c>
      <c r="I269" s="2">
        <v>41544.37861</v>
      </c>
      <c r="J269" s="1">
        <v>0</v>
      </c>
      <c r="K269" s="1">
        <v>0</v>
      </c>
      <c r="L269" s="2">
        <v>41544.244444444441</v>
      </c>
      <c r="M269" s="1">
        <v>0</v>
      </c>
      <c r="N269" s="1">
        <f t="shared" si="20"/>
        <v>5</v>
      </c>
      <c r="O269" s="1">
        <f t="shared" si="21"/>
        <v>7</v>
      </c>
      <c r="P269" s="1">
        <f t="shared" si="22"/>
        <v>6.61099999997532E-2</v>
      </c>
      <c r="Q269" s="1">
        <f t="shared" si="23"/>
        <v>1.5866399999940768</v>
      </c>
      <c r="R269" s="1">
        <f t="shared" si="24"/>
        <v>6.805555555911269E-2</v>
      </c>
    </row>
    <row r="270" spans="1:18" x14ac:dyDescent="0.35">
      <c r="A270" s="1">
        <v>6293</v>
      </c>
      <c r="B270" s="1">
        <v>177979</v>
      </c>
      <c r="C270" s="1">
        <v>38551</v>
      </c>
      <c r="D270" s="1">
        <v>12</v>
      </c>
      <c r="E270" s="1">
        <v>2</v>
      </c>
      <c r="F270" s="1">
        <v>1026</v>
      </c>
      <c r="G270" s="1">
        <v>768</v>
      </c>
      <c r="H270" s="2">
        <v>41556.4375</v>
      </c>
      <c r="I270" s="2">
        <v>41556.482770000002</v>
      </c>
      <c r="J270" s="1">
        <v>0</v>
      </c>
      <c r="K270" s="1">
        <v>0</v>
      </c>
      <c r="L270" s="2">
        <v>41556.369444444441</v>
      </c>
      <c r="M270" s="1">
        <v>0</v>
      </c>
      <c r="N270" s="1">
        <f t="shared" si="20"/>
        <v>3</v>
      </c>
      <c r="O270" s="1">
        <f t="shared" si="21"/>
        <v>10</v>
      </c>
      <c r="P270" s="1">
        <f t="shared" si="22"/>
        <v>4.5270000002346933E-2</v>
      </c>
      <c r="Q270" s="1">
        <f t="shared" si="23"/>
        <v>1.0864800000563264</v>
      </c>
      <c r="R270" s="1">
        <f t="shared" si="24"/>
        <v>6.805555555911269E-2</v>
      </c>
    </row>
    <row r="271" spans="1:18" x14ac:dyDescent="0.35">
      <c r="A271" s="1">
        <v>6003</v>
      </c>
      <c r="B271" s="1">
        <v>178549</v>
      </c>
      <c r="C271" s="1">
        <v>15889</v>
      </c>
      <c r="D271" s="1">
        <v>12</v>
      </c>
      <c r="E271" s="1">
        <v>2</v>
      </c>
      <c r="F271" s="1">
        <v>396</v>
      </c>
      <c r="G271" s="1">
        <v>330</v>
      </c>
      <c r="H271" s="2">
        <v>41558.875</v>
      </c>
      <c r="I271" s="2">
        <v>41558.940390000003</v>
      </c>
      <c r="J271" s="1">
        <v>1</v>
      </c>
      <c r="K271" s="1">
        <v>0</v>
      </c>
      <c r="L271" s="2">
        <v>41558.806944444441</v>
      </c>
      <c r="M271" s="1">
        <v>0</v>
      </c>
      <c r="N271" s="1">
        <f t="shared" si="20"/>
        <v>5</v>
      </c>
      <c r="O271" s="1">
        <f t="shared" si="21"/>
        <v>21</v>
      </c>
      <c r="P271" s="1">
        <f t="shared" si="22"/>
        <v>6.5390000003390014E-2</v>
      </c>
      <c r="Q271" s="1">
        <f t="shared" si="23"/>
        <v>1.5693600000813603</v>
      </c>
      <c r="R271" s="1">
        <f t="shared" si="24"/>
        <v>6.805555555911269E-2</v>
      </c>
    </row>
    <row r="272" spans="1:18" x14ac:dyDescent="0.35">
      <c r="A272" s="1">
        <v>6892</v>
      </c>
      <c r="B272" s="1">
        <v>175516</v>
      </c>
      <c r="C272" s="1">
        <v>43624</v>
      </c>
      <c r="D272" s="1">
        <v>85</v>
      </c>
      <c r="E272" s="1">
        <v>2</v>
      </c>
      <c r="F272" s="1">
        <v>393</v>
      </c>
      <c r="G272" s="1">
        <v>142</v>
      </c>
      <c r="H272" s="2">
        <v>41543.59375</v>
      </c>
      <c r="I272" s="2">
        <v>41543.663650000002</v>
      </c>
      <c r="J272" s="1">
        <v>1</v>
      </c>
      <c r="K272" s="1">
        <v>0</v>
      </c>
      <c r="L272" s="2">
        <v>41543.525000000001</v>
      </c>
      <c r="M272" s="1">
        <v>0</v>
      </c>
      <c r="N272" s="1">
        <f t="shared" si="20"/>
        <v>4</v>
      </c>
      <c r="O272" s="1">
        <f t="shared" si="21"/>
        <v>14</v>
      </c>
      <c r="P272" s="1">
        <f t="shared" si="22"/>
        <v>6.9900000002235174E-2</v>
      </c>
      <c r="Q272" s="1">
        <f t="shared" si="23"/>
        <v>1.6776000000536442</v>
      </c>
      <c r="R272" s="1">
        <f t="shared" si="24"/>
        <v>6.8749999998544808E-2</v>
      </c>
    </row>
    <row r="273" spans="1:18" x14ac:dyDescent="0.35">
      <c r="A273" s="1">
        <v>7306</v>
      </c>
      <c r="B273" s="1">
        <v>181128</v>
      </c>
      <c r="C273" s="1">
        <v>45963</v>
      </c>
      <c r="D273" s="1">
        <v>85</v>
      </c>
      <c r="E273" s="1">
        <v>3</v>
      </c>
      <c r="F273" s="1">
        <v>105</v>
      </c>
      <c r="G273" s="1" t="s">
        <v>12</v>
      </c>
      <c r="H273" s="2">
        <v>41573.541666666664</v>
      </c>
      <c r="I273" s="2">
        <v>41573.676350000002</v>
      </c>
      <c r="J273" s="1">
        <v>0</v>
      </c>
      <c r="K273" s="1">
        <v>0</v>
      </c>
      <c r="L273" s="2">
        <v>41573.472916666666</v>
      </c>
      <c r="M273" s="1">
        <v>0</v>
      </c>
      <c r="N273" s="1">
        <f t="shared" si="20"/>
        <v>6</v>
      </c>
      <c r="O273" s="1">
        <f t="shared" si="21"/>
        <v>13</v>
      </c>
      <c r="P273" s="1">
        <f t="shared" si="22"/>
        <v>0.13468333333730698</v>
      </c>
      <c r="Q273" s="1">
        <f t="shared" si="23"/>
        <v>3.2324000000953674</v>
      </c>
      <c r="R273" s="1">
        <f t="shared" si="24"/>
        <v>6.8749999998544808E-2</v>
      </c>
    </row>
    <row r="274" spans="1:18" x14ac:dyDescent="0.35">
      <c r="A274" s="1">
        <v>6828</v>
      </c>
      <c r="B274" s="1">
        <v>182617</v>
      </c>
      <c r="C274" s="1">
        <v>46898</v>
      </c>
      <c r="D274" s="1">
        <v>12</v>
      </c>
      <c r="E274" s="1">
        <v>2</v>
      </c>
      <c r="F274" s="1">
        <v>691</v>
      </c>
      <c r="G274" s="1">
        <v>585</v>
      </c>
      <c r="H274" s="2">
        <v>41578.979166666664</v>
      </c>
      <c r="I274" s="2" t="s">
        <v>12</v>
      </c>
      <c r="J274" s="1">
        <v>1</v>
      </c>
      <c r="K274" s="1">
        <v>0</v>
      </c>
      <c r="L274" s="2">
        <v>41578.910416666666</v>
      </c>
      <c r="M274" s="1">
        <v>1</v>
      </c>
      <c r="N274" s="1">
        <f t="shared" si="20"/>
        <v>4</v>
      </c>
      <c r="O274" s="1">
        <f t="shared" si="21"/>
        <v>23</v>
      </c>
      <c r="P274" s="1" t="e">
        <f t="shared" si="22"/>
        <v>#VALUE!</v>
      </c>
      <c r="Q274" s="1" t="str">
        <f t="shared" si="23"/>
        <v/>
      </c>
      <c r="R274" s="1">
        <f t="shared" si="24"/>
        <v>6.8749999998544808E-2</v>
      </c>
    </row>
    <row r="275" spans="1:18" x14ac:dyDescent="0.35">
      <c r="A275" s="1">
        <v>7920</v>
      </c>
      <c r="B275" s="1">
        <v>177216</v>
      </c>
      <c r="C275" s="1">
        <v>38881</v>
      </c>
      <c r="D275" s="1">
        <v>12</v>
      </c>
      <c r="E275" s="1">
        <v>2</v>
      </c>
      <c r="F275" s="1">
        <v>176</v>
      </c>
      <c r="G275" s="1">
        <v>1330</v>
      </c>
      <c r="H275" s="2">
        <v>41551.802083333336</v>
      </c>
      <c r="I275" s="2">
        <v>41551.85166</v>
      </c>
      <c r="J275" s="1">
        <v>1</v>
      </c>
      <c r="K275" s="1">
        <v>0</v>
      </c>
      <c r="L275" s="2">
        <v>41551.73333333333</v>
      </c>
      <c r="M275" s="1">
        <v>0</v>
      </c>
      <c r="N275" s="1">
        <f t="shared" si="20"/>
        <v>5</v>
      </c>
      <c r="O275" s="1">
        <f t="shared" si="21"/>
        <v>19</v>
      </c>
      <c r="P275" s="1">
        <f t="shared" si="22"/>
        <v>4.9576666664506774E-2</v>
      </c>
      <c r="Q275" s="1">
        <f t="shared" si="23"/>
        <v>1.1898399999481626</v>
      </c>
      <c r="R275" s="1">
        <f t="shared" si="24"/>
        <v>6.8750000005820766E-2</v>
      </c>
    </row>
    <row r="276" spans="1:18" x14ac:dyDescent="0.35">
      <c r="A276" s="1">
        <v>5804</v>
      </c>
      <c r="B276" s="1">
        <v>177292</v>
      </c>
      <c r="C276" s="1">
        <v>44350</v>
      </c>
      <c r="D276" s="1">
        <v>12</v>
      </c>
      <c r="E276" s="1">
        <v>2</v>
      </c>
      <c r="F276" s="1">
        <v>353</v>
      </c>
      <c r="G276" s="1">
        <v>1262</v>
      </c>
      <c r="H276" s="2">
        <v>41552.395833333336</v>
      </c>
      <c r="I276" s="2">
        <v>41552.475279999999</v>
      </c>
      <c r="J276" s="1">
        <v>1</v>
      </c>
      <c r="K276" s="1">
        <v>0</v>
      </c>
      <c r="L276" s="2">
        <v>41552.32708333333</v>
      </c>
      <c r="M276" s="1">
        <v>0</v>
      </c>
      <c r="N276" s="1">
        <f t="shared" si="20"/>
        <v>6</v>
      </c>
      <c r="O276" s="1">
        <f t="shared" si="21"/>
        <v>9</v>
      </c>
      <c r="P276" s="1">
        <f t="shared" si="22"/>
        <v>7.9446666662988719E-2</v>
      </c>
      <c r="Q276" s="1">
        <f t="shared" si="23"/>
        <v>1.9067199999117292</v>
      </c>
      <c r="R276" s="1">
        <f t="shared" si="24"/>
        <v>6.8750000005820766E-2</v>
      </c>
    </row>
    <row r="277" spans="1:18" x14ac:dyDescent="0.35">
      <c r="A277" s="1">
        <v>6809</v>
      </c>
      <c r="B277" s="1">
        <v>176721</v>
      </c>
      <c r="C277" s="1">
        <v>44048</v>
      </c>
      <c r="D277" s="1">
        <v>89</v>
      </c>
      <c r="E277" s="1">
        <v>2</v>
      </c>
      <c r="F277" s="1">
        <v>293</v>
      </c>
      <c r="G277" s="1">
        <v>1005</v>
      </c>
      <c r="H277" s="2">
        <v>41548.864583333336</v>
      </c>
      <c r="I277" s="2" t="s">
        <v>12</v>
      </c>
      <c r="J277" s="1">
        <v>0</v>
      </c>
      <c r="K277" s="1">
        <v>1</v>
      </c>
      <c r="L277" s="2">
        <v>41548.79583333333</v>
      </c>
      <c r="M277" s="1">
        <v>1</v>
      </c>
      <c r="N277" s="1">
        <f t="shared" si="20"/>
        <v>2</v>
      </c>
      <c r="O277" s="1">
        <f t="shared" si="21"/>
        <v>20</v>
      </c>
      <c r="P277" s="1" t="e">
        <f t="shared" si="22"/>
        <v>#VALUE!</v>
      </c>
      <c r="Q277" s="1" t="str">
        <f t="shared" si="23"/>
        <v/>
      </c>
      <c r="R277" s="1">
        <f t="shared" si="24"/>
        <v>6.8750000005820766E-2</v>
      </c>
    </row>
    <row r="278" spans="1:18" x14ac:dyDescent="0.35">
      <c r="A278" s="1">
        <v>7814</v>
      </c>
      <c r="B278" s="1">
        <v>160723</v>
      </c>
      <c r="C278" s="1">
        <v>36637</v>
      </c>
      <c r="D278" s="1">
        <v>89</v>
      </c>
      <c r="E278" s="1">
        <v>2</v>
      </c>
      <c r="F278" s="1">
        <v>1384</v>
      </c>
      <c r="G278" s="1">
        <v>215</v>
      </c>
      <c r="H278" s="2">
        <v>41470.572916666664</v>
      </c>
      <c r="I278" s="2">
        <v>41470.615830000002</v>
      </c>
      <c r="J278" s="1">
        <v>1</v>
      </c>
      <c r="K278" s="1">
        <v>0</v>
      </c>
      <c r="L278" s="2">
        <v>41470.503472222219</v>
      </c>
      <c r="M278" s="1">
        <v>0</v>
      </c>
      <c r="N278" s="1">
        <f t="shared" si="20"/>
        <v>1</v>
      </c>
      <c r="O278" s="1">
        <f t="shared" si="21"/>
        <v>13</v>
      </c>
      <c r="P278" s="1">
        <f t="shared" si="22"/>
        <v>4.2913333338219672E-2</v>
      </c>
      <c r="Q278" s="1">
        <f t="shared" si="23"/>
        <v>1.0299200001172721</v>
      </c>
      <c r="R278" s="1">
        <f t="shared" si="24"/>
        <v>6.9444444445252884E-2</v>
      </c>
    </row>
    <row r="279" spans="1:18" x14ac:dyDescent="0.35">
      <c r="A279" s="1">
        <v>6916</v>
      </c>
      <c r="B279" s="1">
        <v>185709</v>
      </c>
      <c r="C279" s="1">
        <v>48608</v>
      </c>
      <c r="D279" s="1">
        <v>12</v>
      </c>
      <c r="E279" s="1">
        <v>2</v>
      </c>
      <c r="F279" s="1">
        <v>363</v>
      </c>
      <c r="G279" s="1">
        <v>1039</v>
      </c>
      <c r="H279" s="2">
        <v>41600.885416666664</v>
      </c>
      <c r="I279" s="2">
        <v>41600.935089999999</v>
      </c>
      <c r="J279" s="1">
        <v>0</v>
      </c>
      <c r="K279" s="1">
        <v>1</v>
      </c>
      <c r="L279" s="2">
        <v>41600.815972222219</v>
      </c>
      <c r="M279" s="1">
        <v>0</v>
      </c>
      <c r="N279" s="1">
        <f t="shared" si="20"/>
        <v>5</v>
      </c>
      <c r="O279" s="1">
        <f t="shared" si="21"/>
        <v>21</v>
      </c>
      <c r="P279" s="1">
        <f t="shared" si="22"/>
        <v>4.9673333334794734E-2</v>
      </c>
      <c r="Q279" s="1">
        <f t="shared" si="23"/>
        <v>1.1921600000350736</v>
      </c>
      <c r="R279" s="1">
        <f t="shared" si="24"/>
        <v>6.9444444445252884E-2</v>
      </c>
    </row>
    <row r="280" spans="1:18" x14ac:dyDescent="0.35">
      <c r="A280" s="1">
        <v>8001</v>
      </c>
      <c r="B280" s="1">
        <v>176071</v>
      </c>
      <c r="C280" s="1">
        <v>41879</v>
      </c>
      <c r="D280" s="1">
        <v>12</v>
      </c>
      <c r="E280" s="1">
        <v>2</v>
      </c>
      <c r="F280" s="1">
        <v>571</v>
      </c>
      <c r="G280" s="1">
        <v>625</v>
      </c>
      <c r="H280" s="2">
        <v>41545.729166666664</v>
      </c>
      <c r="I280" s="2" t="s">
        <v>12</v>
      </c>
      <c r="J280" s="1">
        <v>1</v>
      </c>
      <c r="K280" s="1">
        <v>0</v>
      </c>
      <c r="L280" s="2">
        <v>41545.659722222219</v>
      </c>
      <c r="M280" s="1">
        <v>1</v>
      </c>
      <c r="N280" s="1">
        <f t="shared" si="20"/>
        <v>6</v>
      </c>
      <c r="O280" s="1">
        <f t="shared" si="21"/>
        <v>17</v>
      </c>
      <c r="P280" s="1" t="e">
        <f t="shared" si="22"/>
        <v>#VALUE!</v>
      </c>
      <c r="Q280" s="1" t="str">
        <f t="shared" si="23"/>
        <v/>
      </c>
      <c r="R280" s="1">
        <f t="shared" si="24"/>
        <v>6.9444444445252884E-2</v>
      </c>
    </row>
    <row r="281" spans="1:18" x14ac:dyDescent="0.35">
      <c r="A281" s="1">
        <v>7043</v>
      </c>
      <c r="B281" s="1">
        <v>138758</v>
      </c>
      <c r="C281" s="1">
        <v>694</v>
      </c>
      <c r="D281" s="1">
        <v>12</v>
      </c>
      <c r="E281" s="1">
        <v>2</v>
      </c>
      <c r="F281" s="1">
        <v>585</v>
      </c>
      <c r="G281" s="1">
        <v>168</v>
      </c>
      <c r="H281" s="2">
        <v>41326.8125</v>
      </c>
      <c r="I281" s="2">
        <v>41327</v>
      </c>
      <c r="J281" s="1">
        <v>1</v>
      </c>
      <c r="K281" s="1">
        <v>0</v>
      </c>
      <c r="L281" s="2">
        <v>41326.742361111108</v>
      </c>
      <c r="M281" s="1">
        <v>0</v>
      </c>
      <c r="N281" s="1">
        <f t="shared" si="20"/>
        <v>4</v>
      </c>
      <c r="O281" s="1">
        <f t="shared" si="21"/>
        <v>19</v>
      </c>
      <c r="P281" s="1">
        <f t="shared" si="22"/>
        <v>0.1875</v>
      </c>
      <c r="Q281" s="1">
        <f t="shared" si="23"/>
        <v>4.5</v>
      </c>
      <c r="R281" s="1">
        <f t="shared" si="24"/>
        <v>7.013888889196096E-2</v>
      </c>
    </row>
    <row r="282" spans="1:18" x14ac:dyDescent="0.35">
      <c r="A282" s="1">
        <v>7362</v>
      </c>
      <c r="B282" s="1">
        <v>158276</v>
      </c>
      <c r="C282" s="1">
        <v>35549</v>
      </c>
      <c r="D282" s="1">
        <v>64</v>
      </c>
      <c r="E282" s="1">
        <v>2</v>
      </c>
      <c r="F282" s="1">
        <v>1390</v>
      </c>
      <c r="G282" s="1">
        <v>455</v>
      </c>
      <c r="H282" s="2">
        <v>41459.114583333336</v>
      </c>
      <c r="I282" s="2">
        <v>41459.174220000001</v>
      </c>
      <c r="J282" s="1">
        <v>1</v>
      </c>
      <c r="K282" s="1">
        <v>0</v>
      </c>
      <c r="L282" s="2">
        <v>41459.044444444444</v>
      </c>
      <c r="M282" s="1">
        <v>0</v>
      </c>
      <c r="N282" s="1">
        <f t="shared" si="20"/>
        <v>4</v>
      </c>
      <c r="O282" s="1">
        <f t="shared" si="21"/>
        <v>2</v>
      </c>
      <c r="P282" s="1">
        <f t="shared" si="22"/>
        <v>5.9636666665028315E-2</v>
      </c>
      <c r="Q282" s="1">
        <f t="shared" si="23"/>
        <v>1.4312799999606796</v>
      </c>
      <c r="R282" s="1">
        <f t="shared" si="24"/>
        <v>7.013888889196096E-2</v>
      </c>
    </row>
    <row r="283" spans="1:18" x14ac:dyDescent="0.35">
      <c r="A283" s="1">
        <v>5523</v>
      </c>
      <c r="B283" s="1">
        <v>171822</v>
      </c>
      <c r="C283" s="1">
        <v>41733</v>
      </c>
      <c r="D283" s="1">
        <v>12</v>
      </c>
      <c r="E283" s="1">
        <v>2</v>
      </c>
      <c r="F283" s="1">
        <v>238</v>
      </c>
      <c r="G283" s="1">
        <v>1059</v>
      </c>
      <c r="H283" s="2">
        <v>41523.21875</v>
      </c>
      <c r="I283" s="2" t="s">
        <v>12</v>
      </c>
      <c r="J283" s="1">
        <v>1</v>
      </c>
      <c r="K283" s="1">
        <v>0</v>
      </c>
      <c r="L283" s="2">
        <v>41523.148611111108</v>
      </c>
      <c r="M283" s="1">
        <v>1</v>
      </c>
      <c r="N283" s="1">
        <f t="shared" si="20"/>
        <v>5</v>
      </c>
      <c r="O283" s="1">
        <f t="shared" si="21"/>
        <v>5</v>
      </c>
      <c r="P283" s="1" t="e">
        <f t="shared" si="22"/>
        <v>#VALUE!</v>
      </c>
      <c r="Q283" s="1" t="str">
        <f t="shared" si="23"/>
        <v/>
      </c>
      <c r="R283" s="1">
        <f t="shared" si="24"/>
        <v>7.013888889196096E-2</v>
      </c>
    </row>
    <row r="284" spans="1:18" x14ac:dyDescent="0.35">
      <c r="A284" s="1">
        <v>6133</v>
      </c>
      <c r="B284" s="1">
        <v>158614</v>
      </c>
      <c r="C284" s="1">
        <v>17664</v>
      </c>
      <c r="D284" s="1">
        <v>12</v>
      </c>
      <c r="E284" s="1">
        <v>2</v>
      </c>
      <c r="F284" s="1">
        <v>788</v>
      </c>
      <c r="G284" s="1">
        <v>585</v>
      </c>
      <c r="H284" s="2">
        <v>41460.875</v>
      </c>
      <c r="I284" s="2">
        <v>41460.907050000002</v>
      </c>
      <c r="J284" s="1">
        <v>0</v>
      </c>
      <c r="K284" s="1">
        <v>0</v>
      </c>
      <c r="L284" s="2">
        <v>41460.804166666669</v>
      </c>
      <c r="M284" s="1">
        <v>0</v>
      </c>
      <c r="N284" s="1">
        <f t="shared" si="20"/>
        <v>5</v>
      </c>
      <c r="O284" s="1">
        <f t="shared" si="21"/>
        <v>21</v>
      </c>
      <c r="P284" s="1">
        <f t="shared" si="22"/>
        <v>3.2050000001618173E-2</v>
      </c>
      <c r="Q284" s="1">
        <f t="shared" si="23"/>
        <v>0.76920000003883615</v>
      </c>
      <c r="R284" s="1">
        <f t="shared" si="24"/>
        <v>7.0833333331393078E-2</v>
      </c>
    </row>
    <row r="285" spans="1:18" x14ac:dyDescent="0.35">
      <c r="A285" s="1">
        <v>7765</v>
      </c>
      <c r="B285" s="1">
        <v>166341</v>
      </c>
      <c r="C285" s="1">
        <v>39177</v>
      </c>
      <c r="D285" s="1">
        <v>12</v>
      </c>
      <c r="E285" s="1">
        <v>2</v>
      </c>
      <c r="F285" s="1">
        <v>393</v>
      </c>
      <c r="G285" s="1">
        <v>571</v>
      </c>
      <c r="H285" s="2">
        <v>41498.28125</v>
      </c>
      <c r="I285" s="2">
        <v>41498.331939999996</v>
      </c>
      <c r="J285" s="1">
        <v>1</v>
      </c>
      <c r="K285" s="1">
        <v>0</v>
      </c>
      <c r="L285" s="2">
        <v>41498.210416666669</v>
      </c>
      <c r="M285" s="1">
        <v>0</v>
      </c>
      <c r="N285" s="1">
        <f t="shared" si="20"/>
        <v>1</v>
      </c>
      <c r="O285" s="1">
        <f t="shared" si="21"/>
        <v>6</v>
      </c>
      <c r="P285" s="1">
        <f t="shared" si="22"/>
        <v>5.0689999996393453E-2</v>
      </c>
      <c r="Q285" s="1">
        <f t="shared" si="23"/>
        <v>1.2165599999134429</v>
      </c>
      <c r="R285" s="1">
        <f t="shared" si="24"/>
        <v>7.0833333331393078E-2</v>
      </c>
    </row>
    <row r="286" spans="1:18" x14ac:dyDescent="0.35">
      <c r="A286" s="1">
        <v>5353</v>
      </c>
      <c r="B286" s="1">
        <v>174199</v>
      </c>
      <c r="C286" s="1">
        <v>40291</v>
      </c>
      <c r="D286" s="1">
        <v>12</v>
      </c>
      <c r="E286" s="1">
        <v>2</v>
      </c>
      <c r="F286" s="1">
        <v>1085</v>
      </c>
      <c r="G286" s="1">
        <v>1224</v>
      </c>
      <c r="H286" s="2">
        <v>41535.3125</v>
      </c>
      <c r="I286" s="2">
        <v>41535.355669999997</v>
      </c>
      <c r="J286" s="1">
        <v>1</v>
      </c>
      <c r="K286" s="1">
        <v>0</v>
      </c>
      <c r="L286" s="2">
        <v>41535.241666666669</v>
      </c>
      <c r="M286" s="1">
        <v>0</v>
      </c>
      <c r="N286" s="1">
        <f t="shared" si="20"/>
        <v>3</v>
      </c>
      <c r="O286" s="1">
        <f t="shared" si="21"/>
        <v>7</v>
      </c>
      <c r="P286" s="1">
        <f t="shared" si="22"/>
        <v>4.3169999997189734E-2</v>
      </c>
      <c r="Q286" s="1">
        <f t="shared" si="23"/>
        <v>1.0360799999325536</v>
      </c>
      <c r="R286" s="1">
        <f t="shared" si="24"/>
        <v>7.0833333331393078E-2</v>
      </c>
    </row>
    <row r="287" spans="1:18" x14ac:dyDescent="0.35">
      <c r="A287" s="1">
        <v>6149</v>
      </c>
      <c r="B287" s="1">
        <v>169639</v>
      </c>
      <c r="C287" s="1">
        <v>40291</v>
      </c>
      <c r="D287" s="1">
        <v>12</v>
      </c>
      <c r="E287" s="1">
        <v>2</v>
      </c>
      <c r="F287" s="1">
        <v>1085</v>
      </c>
      <c r="G287" s="1">
        <v>1224</v>
      </c>
      <c r="H287" s="2">
        <v>41514.34375</v>
      </c>
      <c r="I287" s="2" t="s">
        <v>12</v>
      </c>
      <c r="J287" s="1">
        <v>1</v>
      </c>
      <c r="K287" s="1">
        <v>0</v>
      </c>
      <c r="L287" s="2">
        <v>41514.272916666669</v>
      </c>
      <c r="M287" s="1">
        <v>1</v>
      </c>
      <c r="N287" s="1">
        <f t="shared" si="20"/>
        <v>3</v>
      </c>
      <c r="O287" s="1">
        <f t="shared" si="21"/>
        <v>8</v>
      </c>
      <c r="P287" s="1" t="e">
        <f t="shared" si="22"/>
        <v>#VALUE!</v>
      </c>
      <c r="Q287" s="1" t="str">
        <f t="shared" si="23"/>
        <v/>
      </c>
      <c r="R287" s="1">
        <f t="shared" si="24"/>
        <v>7.0833333331393078E-2</v>
      </c>
    </row>
    <row r="288" spans="1:18" x14ac:dyDescent="0.35">
      <c r="A288" s="1">
        <v>7009</v>
      </c>
      <c r="B288" s="1">
        <v>173266</v>
      </c>
      <c r="C288" s="1">
        <v>42547</v>
      </c>
      <c r="D288" s="1">
        <v>12</v>
      </c>
      <c r="E288" s="1">
        <v>2</v>
      </c>
      <c r="F288" s="1">
        <v>363</v>
      </c>
      <c r="G288" s="1">
        <v>585</v>
      </c>
      <c r="H288" s="2">
        <v>41530.833333333336</v>
      </c>
      <c r="I288" s="2" t="s">
        <v>12</v>
      </c>
      <c r="J288" s="1">
        <v>1</v>
      </c>
      <c r="K288" s="1">
        <v>0</v>
      </c>
      <c r="L288" s="2">
        <v>41530.762499999997</v>
      </c>
      <c r="M288" s="1">
        <v>1</v>
      </c>
      <c r="N288" s="1">
        <f t="shared" si="20"/>
        <v>5</v>
      </c>
      <c r="O288" s="1">
        <f t="shared" si="21"/>
        <v>20</v>
      </c>
      <c r="P288" s="1" t="e">
        <f t="shared" si="22"/>
        <v>#VALUE!</v>
      </c>
      <c r="Q288" s="1" t="str">
        <f t="shared" si="23"/>
        <v/>
      </c>
      <c r="R288" s="1">
        <f t="shared" si="24"/>
        <v>7.0833333338669036E-2</v>
      </c>
    </row>
    <row r="289" spans="1:18" x14ac:dyDescent="0.35">
      <c r="A289" s="1">
        <v>7715</v>
      </c>
      <c r="B289" s="1">
        <v>166433</v>
      </c>
      <c r="C289" s="1">
        <v>35498</v>
      </c>
      <c r="D289" s="1">
        <v>12</v>
      </c>
      <c r="E289" s="1">
        <v>2</v>
      </c>
      <c r="F289" s="1">
        <v>1399</v>
      </c>
      <c r="G289" s="1">
        <v>1096</v>
      </c>
      <c r="H289" s="2">
        <v>41498.75</v>
      </c>
      <c r="I289" s="2">
        <v>41498.787420000001</v>
      </c>
      <c r="J289" s="1">
        <v>0</v>
      </c>
      <c r="K289" s="1">
        <v>0</v>
      </c>
      <c r="L289" s="2">
        <v>41498.678472222222</v>
      </c>
      <c r="M289" s="1">
        <v>0</v>
      </c>
      <c r="N289" s="1">
        <f t="shared" si="20"/>
        <v>1</v>
      </c>
      <c r="O289" s="1">
        <f t="shared" si="21"/>
        <v>18</v>
      </c>
      <c r="P289" s="1">
        <f t="shared" si="22"/>
        <v>3.7420000000565778E-2</v>
      </c>
      <c r="Q289" s="1">
        <f t="shared" si="23"/>
        <v>0.89808000001357868</v>
      </c>
      <c r="R289" s="1">
        <f t="shared" si="24"/>
        <v>7.1527777778101154E-2</v>
      </c>
    </row>
    <row r="290" spans="1:18" x14ac:dyDescent="0.35">
      <c r="A290" s="1">
        <v>5971</v>
      </c>
      <c r="B290" s="1">
        <v>169712</v>
      </c>
      <c r="C290" s="1">
        <v>40865</v>
      </c>
      <c r="D290" s="1">
        <v>12</v>
      </c>
      <c r="E290" s="1">
        <v>2</v>
      </c>
      <c r="F290" s="1">
        <v>200</v>
      </c>
      <c r="G290" s="1">
        <v>708</v>
      </c>
      <c r="H290" s="2">
        <v>41514.71875</v>
      </c>
      <c r="I290" s="2">
        <v>41514.741739999998</v>
      </c>
      <c r="J290" s="1">
        <v>1</v>
      </c>
      <c r="K290" s="1">
        <v>0</v>
      </c>
      <c r="L290" s="2">
        <v>41514.647222222222</v>
      </c>
      <c r="M290" s="1">
        <v>0</v>
      </c>
      <c r="N290" s="1">
        <f t="shared" si="20"/>
        <v>3</v>
      </c>
      <c r="O290" s="1">
        <f t="shared" si="21"/>
        <v>17</v>
      </c>
      <c r="P290" s="1">
        <f t="shared" si="22"/>
        <v>2.298999999766238E-2</v>
      </c>
      <c r="Q290" s="1">
        <f t="shared" si="23"/>
        <v>0.55175999994389713</v>
      </c>
      <c r="R290" s="1">
        <f t="shared" si="24"/>
        <v>7.1527777778101154E-2</v>
      </c>
    </row>
    <row r="291" spans="1:18" x14ac:dyDescent="0.35">
      <c r="A291" s="1">
        <v>5543</v>
      </c>
      <c r="B291" s="1">
        <v>185010</v>
      </c>
      <c r="C291" s="1">
        <v>48260</v>
      </c>
      <c r="D291" s="1">
        <v>12</v>
      </c>
      <c r="E291" s="1">
        <v>2</v>
      </c>
      <c r="F291" s="1">
        <v>768</v>
      </c>
      <c r="G291" s="1">
        <v>269</v>
      </c>
      <c r="H291" s="2">
        <v>41595.8125</v>
      </c>
      <c r="I291" s="2">
        <v>41595.896159999997</v>
      </c>
      <c r="J291" s="1">
        <v>0</v>
      </c>
      <c r="K291" s="1">
        <v>1</v>
      </c>
      <c r="L291" s="2">
        <v>41595.740972222222</v>
      </c>
      <c r="M291" s="1">
        <v>0</v>
      </c>
      <c r="N291" s="1">
        <f t="shared" si="20"/>
        <v>7</v>
      </c>
      <c r="O291" s="1">
        <f t="shared" si="21"/>
        <v>19</v>
      </c>
      <c r="P291" s="1">
        <f t="shared" si="22"/>
        <v>8.3659999996598344E-2</v>
      </c>
      <c r="Q291" s="1">
        <f t="shared" si="23"/>
        <v>2.0078399999183603</v>
      </c>
      <c r="R291" s="1">
        <f t="shared" si="24"/>
        <v>7.1527777778101154E-2</v>
      </c>
    </row>
    <row r="292" spans="1:18" x14ac:dyDescent="0.35">
      <c r="A292" s="1">
        <v>6258</v>
      </c>
      <c r="B292" s="1">
        <v>148781</v>
      </c>
      <c r="C292" s="1">
        <v>30663</v>
      </c>
      <c r="D292" s="1">
        <v>12</v>
      </c>
      <c r="E292" s="1">
        <v>2</v>
      </c>
      <c r="F292" s="1">
        <v>625</v>
      </c>
      <c r="G292" s="1">
        <v>492</v>
      </c>
      <c r="H292" s="2">
        <v>41406.34375</v>
      </c>
      <c r="I292" s="2" t="s">
        <v>12</v>
      </c>
      <c r="J292" s="1">
        <v>1</v>
      </c>
      <c r="K292" s="1">
        <v>0</v>
      </c>
      <c r="L292" s="2">
        <v>41406.272222222222</v>
      </c>
      <c r="M292" s="1">
        <v>1</v>
      </c>
      <c r="N292" s="1">
        <f t="shared" si="20"/>
        <v>7</v>
      </c>
      <c r="O292" s="1">
        <f t="shared" si="21"/>
        <v>8</v>
      </c>
      <c r="P292" s="1" t="e">
        <f t="shared" si="22"/>
        <v>#VALUE!</v>
      </c>
      <c r="Q292" s="1" t="str">
        <f t="shared" si="23"/>
        <v/>
      </c>
      <c r="R292" s="1">
        <f t="shared" si="24"/>
        <v>7.1527777778101154E-2</v>
      </c>
    </row>
    <row r="293" spans="1:18" x14ac:dyDescent="0.35">
      <c r="A293" s="1">
        <v>5759</v>
      </c>
      <c r="B293" s="1">
        <v>167018</v>
      </c>
      <c r="C293" s="1">
        <v>27492</v>
      </c>
      <c r="D293" s="1">
        <v>12</v>
      </c>
      <c r="E293" s="1">
        <v>2</v>
      </c>
      <c r="F293" s="1">
        <v>393</v>
      </c>
      <c r="G293" s="1">
        <v>1282</v>
      </c>
      <c r="H293" s="2">
        <v>41500.979166666664</v>
      </c>
      <c r="I293" s="2">
        <v>41501.055</v>
      </c>
      <c r="J293" s="1">
        <v>0</v>
      </c>
      <c r="K293" s="1">
        <v>1</v>
      </c>
      <c r="L293" s="2">
        <v>41500.906944444447</v>
      </c>
      <c r="M293" s="1">
        <v>0</v>
      </c>
      <c r="N293" s="1">
        <f t="shared" si="20"/>
        <v>3</v>
      </c>
      <c r="O293" s="1">
        <f t="shared" si="21"/>
        <v>23</v>
      </c>
      <c r="P293" s="1">
        <f t="shared" si="22"/>
        <v>7.5833333336049691E-2</v>
      </c>
      <c r="Q293" s="1">
        <f t="shared" si="23"/>
        <v>1.8200000000651926</v>
      </c>
      <c r="R293" s="1">
        <f t="shared" si="24"/>
        <v>7.2222222217533272E-2</v>
      </c>
    </row>
    <row r="294" spans="1:18" x14ac:dyDescent="0.35">
      <c r="A294" s="1">
        <v>6295</v>
      </c>
      <c r="B294" s="1">
        <v>166224</v>
      </c>
      <c r="C294" s="1">
        <v>33135</v>
      </c>
      <c r="D294" s="1">
        <v>12</v>
      </c>
      <c r="E294" s="1">
        <v>2</v>
      </c>
      <c r="F294" s="1">
        <v>1285</v>
      </c>
      <c r="G294" s="1">
        <v>220</v>
      </c>
      <c r="H294" s="2">
        <v>41497.71875</v>
      </c>
      <c r="I294" s="2">
        <v>41497.728739999999</v>
      </c>
      <c r="J294" s="1">
        <v>0</v>
      </c>
      <c r="K294" s="1">
        <v>0</v>
      </c>
      <c r="L294" s="2">
        <v>41497.646527777775</v>
      </c>
      <c r="M294" s="1">
        <v>0</v>
      </c>
      <c r="N294" s="1">
        <f t="shared" si="20"/>
        <v>7</v>
      </c>
      <c r="O294" s="1">
        <f t="shared" si="21"/>
        <v>17</v>
      </c>
      <c r="P294" s="1">
        <f t="shared" si="22"/>
        <v>9.9899999986519106E-3</v>
      </c>
      <c r="Q294" s="1">
        <f t="shared" si="23"/>
        <v>0.23975999996764585</v>
      </c>
      <c r="R294" s="1">
        <f t="shared" si="24"/>
        <v>7.2222222224809229E-2</v>
      </c>
    </row>
    <row r="295" spans="1:18" x14ac:dyDescent="0.35">
      <c r="A295" s="1">
        <v>7031</v>
      </c>
      <c r="B295" s="1">
        <v>166417</v>
      </c>
      <c r="C295" s="1">
        <v>39213</v>
      </c>
      <c r="D295" s="1">
        <v>12</v>
      </c>
      <c r="E295" s="1">
        <v>2</v>
      </c>
      <c r="F295" s="1">
        <v>297</v>
      </c>
      <c r="G295" s="1">
        <v>393</v>
      </c>
      <c r="H295" s="2">
        <v>41498.677083333336</v>
      </c>
      <c r="I295" s="2">
        <v>41498.731390000001</v>
      </c>
      <c r="J295" s="1">
        <v>0</v>
      </c>
      <c r="K295" s="1">
        <v>0</v>
      </c>
      <c r="L295" s="2">
        <v>41498.604861111111</v>
      </c>
      <c r="M295" s="1">
        <v>0</v>
      </c>
      <c r="N295" s="1">
        <f t="shared" si="20"/>
        <v>1</v>
      </c>
      <c r="O295" s="1">
        <f t="shared" si="21"/>
        <v>16</v>
      </c>
      <c r="P295" s="1">
        <f t="shared" si="22"/>
        <v>5.4306666665070225E-2</v>
      </c>
      <c r="Q295" s="1">
        <f t="shared" si="23"/>
        <v>1.3033599999616854</v>
      </c>
      <c r="R295" s="1">
        <f t="shared" si="24"/>
        <v>7.2222222224809229E-2</v>
      </c>
    </row>
    <row r="296" spans="1:18" x14ac:dyDescent="0.35">
      <c r="A296" s="1">
        <v>7853</v>
      </c>
      <c r="B296" s="1">
        <v>168835</v>
      </c>
      <c r="C296" s="1">
        <v>39347</v>
      </c>
      <c r="D296" s="1">
        <v>12</v>
      </c>
      <c r="E296" s="1">
        <v>2</v>
      </c>
      <c r="F296" s="1">
        <v>873</v>
      </c>
      <c r="G296" s="1">
        <v>136</v>
      </c>
      <c r="H296" s="2">
        <v>41509.677083333336</v>
      </c>
      <c r="I296" s="2">
        <v>41509.694750000002</v>
      </c>
      <c r="J296" s="1">
        <v>1</v>
      </c>
      <c r="K296" s="1">
        <v>0</v>
      </c>
      <c r="L296" s="2">
        <v>41509.604861111111</v>
      </c>
      <c r="M296" s="1">
        <v>0</v>
      </c>
      <c r="N296" s="1">
        <f t="shared" si="20"/>
        <v>5</v>
      </c>
      <c r="O296" s="1">
        <f t="shared" si="21"/>
        <v>16</v>
      </c>
      <c r="P296" s="1">
        <f t="shared" si="22"/>
        <v>1.7666666666627862E-2</v>
      </c>
      <c r="Q296" s="1">
        <f t="shared" si="23"/>
        <v>0.42399999999906868</v>
      </c>
      <c r="R296" s="1">
        <f t="shared" si="24"/>
        <v>7.2222222224809229E-2</v>
      </c>
    </row>
    <row r="297" spans="1:18" x14ac:dyDescent="0.35">
      <c r="A297" s="1">
        <v>7084</v>
      </c>
      <c r="B297" s="1">
        <v>180058</v>
      </c>
      <c r="C297" s="1">
        <v>45569</v>
      </c>
      <c r="D297" s="1">
        <v>12</v>
      </c>
      <c r="E297" s="1">
        <v>2</v>
      </c>
      <c r="F297" s="1">
        <v>1076</v>
      </c>
      <c r="G297" s="1">
        <v>585</v>
      </c>
      <c r="H297" s="2">
        <v>41567.5</v>
      </c>
      <c r="I297" s="2">
        <v>41567.533219999998</v>
      </c>
      <c r="J297" s="1">
        <v>0</v>
      </c>
      <c r="K297" s="1">
        <v>0</v>
      </c>
      <c r="L297" s="2">
        <v>41567.427777777775</v>
      </c>
      <c r="M297" s="1">
        <v>0</v>
      </c>
      <c r="N297" s="1">
        <f t="shared" si="20"/>
        <v>7</v>
      </c>
      <c r="O297" s="1">
        <f t="shared" si="21"/>
        <v>12</v>
      </c>
      <c r="P297" s="1">
        <f t="shared" si="22"/>
        <v>3.3219999997527339E-2</v>
      </c>
      <c r="Q297" s="1">
        <f t="shared" si="23"/>
        <v>0.79727999994065613</v>
      </c>
      <c r="R297" s="1">
        <f t="shared" si="24"/>
        <v>7.2222222224809229E-2</v>
      </c>
    </row>
    <row r="298" spans="1:18" x14ac:dyDescent="0.35">
      <c r="A298" s="1">
        <v>6452</v>
      </c>
      <c r="B298" s="1">
        <v>167859</v>
      </c>
      <c r="C298" s="1">
        <v>19740</v>
      </c>
      <c r="D298" s="1">
        <v>12</v>
      </c>
      <c r="E298" s="1">
        <v>2</v>
      </c>
      <c r="F298" s="1">
        <v>1037</v>
      </c>
      <c r="G298" s="1">
        <v>1323</v>
      </c>
      <c r="H298" s="2">
        <v>41504.864583333336</v>
      </c>
      <c r="I298" s="2" t="s">
        <v>12</v>
      </c>
      <c r="J298" s="1">
        <v>0</v>
      </c>
      <c r="K298" s="1">
        <v>1</v>
      </c>
      <c r="L298" s="2">
        <v>41504.792361111111</v>
      </c>
      <c r="M298" s="1">
        <v>1</v>
      </c>
      <c r="N298" s="1">
        <f t="shared" si="20"/>
        <v>7</v>
      </c>
      <c r="O298" s="1">
        <f t="shared" si="21"/>
        <v>20</v>
      </c>
      <c r="P298" s="1" t="e">
        <f t="shared" si="22"/>
        <v>#VALUE!</v>
      </c>
      <c r="Q298" s="1" t="str">
        <f t="shared" si="23"/>
        <v/>
      </c>
      <c r="R298" s="1">
        <f t="shared" si="24"/>
        <v>7.2222222224809229E-2</v>
      </c>
    </row>
    <row r="299" spans="1:18" x14ac:dyDescent="0.35">
      <c r="A299" s="1">
        <v>6666</v>
      </c>
      <c r="B299" s="1">
        <v>178832</v>
      </c>
      <c r="C299" s="1">
        <v>45139</v>
      </c>
      <c r="D299" s="1">
        <v>12</v>
      </c>
      <c r="E299" s="1">
        <v>2</v>
      </c>
      <c r="F299" s="1">
        <v>1341</v>
      </c>
      <c r="G299" s="1">
        <v>585</v>
      </c>
      <c r="H299" s="2">
        <v>41560.1875</v>
      </c>
      <c r="I299" s="2" t="s">
        <v>12</v>
      </c>
      <c r="J299" s="1">
        <v>1</v>
      </c>
      <c r="K299" s="1">
        <v>0</v>
      </c>
      <c r="L299" s="2">
        <v>41560.114583333336</v>
      </c>
      <c r="M299" s="1">
        <v>1</v>
      </c>
      <c r="N299" s="1">
        <f t="shared" si="20"/>
        <v>7</v>
      </c>
      <c r="O299" s="1">
        <f t="shared" si="21"/>
        <v>4</v>
      </c>
      <c r="P299" s="1" t="e">
        <f t="shared" si="22"/>
        <v>#VALUE!</v>
      </c>
      <c r="Q299" s="1" t="str">
        <f t="shared" si="23"/>
        <v/>
      </c>
      <c r="R299" s="1">
        <f t="shared" si="24"/>
        <v>7.2916666664241347E-2</v>
      </c>
    </row>
    <row r="300" spans="1:18" x14ac:dyDescent="0.35">
      <c r="A300" s="1">
        <v>7929</v>
      </c>
      <c r="B300" s="1">
        <v>161287</v>
      </c>
      <c r="C300" s="1">
        <v>37520</v>
      </c>
      <c r="D300" s="1">
        <v>24</v>
      </c>
      <c r="E300" s="1">
        <v>2</v>
      </c>
      <c r="F300" s="1">
        <v>1181</v>
      </c>
      <c r="G300" s="1">
        <v>1395</v>
      </c>
      <c r="H300" s="2">
        <v>41473.84375</v>
      </c>
      <c r="I300" s="2">
        <v>41473.885589999998</v>
      </c>
      <c r="J300" s="1">
        <v>0</v>
      </c>
      <c r="K300" s="1">
        <v>0</v>
      </c>
      <c r="L300" s="2">
        <v>41473.770138888889</v>
      </c>
      <c r="M300" s="1">
        <v>0</v>
      </c>
      <c r="N300" s="1">
        <f t="shared" si="20"/>
        <v>4</v>
      </c>
      <c r="O300" s="1">
        <f t="shared" si="21"/>
        <v>20</v>
      </c>
      <c r="P300" s="1">
        <f t="shared" si="22"/>
        <v>4.1839999998046551E-2</v>
      </c>
      <c r="Q300" s="1">
        <f t="shared" si="23"/>
        <v>1.0041599999531172</v>
      </c>
      <c r="R300" s="1">
        <f t="shared" si="24"/>
        <v>7.3611111110949423E-2</v>
      </c>
    </row>
    <row r="301" spans="1:18" x14ac:dyDescent="0.35">
      <c r="A301" s="1">
        <v>6717</v>
      </c>
      <c r="B301" s="1">
        <v>162882</v>
      </c>
      <c r="C301" s="1">
        <v>37681</v>
      </c>
      <c r="D301" s="1">
        <v>12</v>
      </c>
      <c r="E301" s="1">
        <v>2</v>
      </c>
      <c r="F301" s="1">
        <v>1021</v>
      </c>
      <c r="G301" s="1">
        <v>750</v>
      </c>
      <c r="H301" s="2">
        <v>41481.916666666664</v>
      </c>
      <c r="I301" s="2">
        <v>41481.941980000003</v>
      </c>
      <c r="J301" s="1">
        <v>1</v>
      </c>
      <c r="K301" s="1">
        <v>0</v>
      </c>
      <c r="L301" s="2">
        <v>41481.843055555553</v>
      </c>
      <c r="M301" s="1">
        <v>0</v>
      </c>
      <c r="N301" s="1">
        <f t="shared" si="20"/>
        <v>5</v>
      </c>
      <c r="O301" s="1">
        <f t="shared" si="21"/>
        <v>22</v>
      </c>
      <c r="P301" s="1">
        <f t="shared" si="22"/>
        <v>2.5313333338999655E-2</v>
      </c>
      <c r="Q301" s="1">
        <f t="shared" si="23"/>
        <v>0.60752000013599172</v>
      </c>
      <c r="R301" s="1">
        <f t="shared" si="24"/>
        <v>7.3611111110949423E-2</v>
      </c>
    </row>
    <row r="302" spans="1:18" x14ac:dyDescent="0.35">
      <c r="A302" s="1">
        <v>6657</v>
      </c>
      <c r="B302" s="1">
        <v>168999</v>
      </c>
      <c r="C302" s="1">
        <v>41484</v>
      </c>
      <c r="D302" s="1">
        <v>12</v>
      </c>
      <c r="E302" s="1">
        <v>3</v>
      </c>
      <c r="F302" s="1">
        <v>689</v>
      </c>
      <c r="G302" s="1" t="s">
        <v>12</v>
      </c>
      <c r="H302" s="2">
        <v>41510.583333333336</v>
      </c>
      <c r="I302" s="2">
        <v>41510.751049999999</v>
      </c>
      <c r="J302" s="1">
        <v>1</v>
      </c>
      <c r="K302" s="1">
        <v>0</v>
      </c>
      <c r="L302" s="2">
        <v>41510.509722222225</v>
      </c>
      <c r="M302" s="1">
        <v>0</v>
      </c>
      <c r="N302" s="1">
        <f t="shared" si="20"/>
        <v>6</v>
      </c>
      <c r="O302" s="1">
        <f t="shared" si="21"/>
        <v>14</v>
      </c>
      <c r="P302" s="1">
        <f t="shared" si="22"/>
        <v>0.16771666666318197</v>
      </c>
      <c r="Q302" s="1">
        <f t="shared" si="23"/>
        <v>4.0251999999163672</v>
      </c>
      <c r="R302" s="1">
        <f t="shared" si="24"/>
        <v>7.3611111110949423E-2</v>
      </c>
    </row>
    <row r="303" spans="1:18" x14ac:dyDescent="0.35">
      <c r="A303" s="1">
        <v>7468</v>
      </c>
      <c r="B303" s="1">
        <v>181876</v>
      </c>
      <c r="C303" s="1">
        <v>39201</v>
      </c>
      <c r="D303" s="1">
        <v>12</v>
      </c>
      <c r="E303" s="1">
        <v>2</v>
      </c>
      <c r="F303" s="1">
        <v>1244</v>
      </c>
      <c r="G303" s="1">
        <v>393</v>
      </c>
      <c r="H303" s="2">
        <v>41577.583333333336</v>
      </c>
      <c r="I303" s="2">
        <v>41577.649689999998</v>
      </c>
      <c r="J303" s="1">
        <v>0</v>
      </c>
      <c r="K303" s="1">
        <v>0</v>
      </c>
      <c r="L303" s="2">
        <v>41577.509722222225</v>
      </c>
      <c r="M303" s="1">
        <v>0</v>
      </c>
      <c r="N303" s="1">
        <f t="shared" si="20"/>
        <v>3</v>
      </c>
      <c r="O303" s="1">
        <f t="shared" si="21"/>
        <v>14</v>
      </c>
      <c r="P303" s="1">
        <f t="shared" si="22"/>
        <v>6.6356666662613861E-2</v>
      </c>
      <c r="Q303" s="1">
        <f t="shared" si="23"/>
        <v>1.5925599999027327</v>
      </c>
      <c r="R303" s="1">
        <f t="shared" si="24"/>
        <v>7.3611111110949423E-2</v>
      </c>
    </row>
    <row r="304" spans="1:18" x14ac:dyDescent="0.35">
      <c r="A304" s="1">
        <v>6122</v>
      </c>
      <c r="B304" s="1">
        <v>178980</v>
      </c>
      <c r="C304" s="1">
        <v>42577</v>
      </c>
      <c r="D304" s="1">
        <v>12</v>
      </c>
      <c r="E304" s="1">
        <v>3</v>
      </c>
      <c r="F304" s="1">
        <v>1017</v>
      </c>
      <c r="G304" s="1" t="s">
        <v>12</v>
      </c>
      <c r="H304" s="2">
        <v>41560.989583333336</v>
      </c>
      <c r="I304" s="2" t="s">
        <v>12</v>
      </c>
      <c r="J304" s="1">
        <v>1</v>
      </c>
      <c r="K304" s="1">
        <v>0</v>
      </c>
      <c r="L304" s="2">
        <v>41560.915972222225</v>
      </c>
      <c r="M304" s="1">
        <v>1</v>
      </c>
      <c r="N304" s="1">
        <f t="shared" si="20"/>
        <v>7</v>
      </c>
      <c r="O304" s="1">
        <f t="shared" si="21"/>
        <v>23</v>
      </c>
      <c r="P304" s="1" t="e">
        <f t="shared" si="22"/>
        <v>#VALUE!</v>
      </c>
      <c r="Q304" s="1" t="str">
        <f t="shared" si="23"/>
        <v/>
      </c>
      <c r="R304" s="1">
        <f t="shared" si="24"/>
        <v>7.3611111110949423E-2</v>
      </c>
    </row>
    <row r="305" spans="1:18" x14ac:dyDescent="0.35">
      <c r="A305" s="1">
        <v>7465</v>
      </c>
      <c r="B305" s="1">
        <v>159989</v>
      </c>
      <c r="C305" s="1">
        <v>35353</v>
      </c>
      <c r="D305" s="1">
        <v>89</v>
      </c>
      <c r="E305" s="1">
        <v>2</v>
      </c>
      <c r="F305" s="1">
        <v>392</v>
      </c>
      <c r="G305" s="1">
        <v>647</v>
      </c>
      <c r="H305" s="2">
        <v>41466.916666666664</v>
      </c>
      <c r="I305" s="2">
        <v>41466.972600000001</v>
      </c>
      <c r="J305" s="1">
        <v>0</v>
      </c>
      <c r="K305" s="1">
        <v>0</v>
      </c>
      <c r="L305" s="2">
        <v>41466.842361111114</v>
      </c>
      <c r="M305" s="1">
        <v>0</v>
      </c>
      <c r="N305" s="1">
        <f t="shared" si="20"/>
        <v>4</v>
      </c>
      <c r="O305" s="1">
        <f t="shared" si="21"/>
        <v>22</v>
      </c>
      <c r="P305" s="1">
        <f t="shared" si="22"/>
        <v>5.59333333367249E-2</v>
      </c>
      <c r="Q305" s="1">
        <f t="shared" si="23"/>
        <v>1.3424000000813976</v>
      </c>
      <c r="R305" s="1">
        <f t="shared" si="24"/>
        <v>7.4305555550381541E-2</v>
      </c>
    </row>
    <row r="306" spans="1:18" x14ac:dyDescent="0.35">
      <c r="A306" s="1">
        <v>6027</v>
      </c>
      <c r="B306" s="1">
        <v>155024</v>
      </c>
      <c r="C306" s="1">
        <v>33958</v>
      </c>
      <c r="D306" s="1">
        <v>12</v>
      </c>
      <c r="E306" s="1">
        <v>2</v>
      </c>
      <c r="F306" s="1">
        <v>83</v>
      </c>
      <c r="G306" s="1">
        <v>1384</v>
      </c>
      <c r="H306" s="2">
        <v>41439.770833333336</v>
      </c>
      <c r="I306" s="2">
        <v>41440</v>
      </c>
      <c r="J306" s="1">
        <v>1</v>
      </c>
      <c r="K306" s="1">
        <v>0</v>
      </c>
      <c r="L306" s="2">
        <v>41439.696527777778</v>
      </c>
      <c r="M306" s="1">
        <v>0</v>
      </c>
      <c r="N306" s="1">
        <f t="shared" si="20"/>
        <v>5</v>
      </c>
      <c r="O306" s="1">
        <f t="shared" si="21"/>
        <v>18</v>
      </c>
      <c r="P306" s="1">
        <f t="shared" si="22"/>
        <v>0.22916666666424135</v>
      </c>
      <c r="Q306" s="1">
        <f t="shared" si="23"/>
        <v>5.4999999999417923</v>
      </c>
      <c r="R306" s="1">
        <f t="shared" si="24"/>
        <v>7.4305555557657499E-2</v>
      </c>
    </row>
    <row r="307" spans="1:18" x14ac:dyDescent="0.35">
      <c r="A307" s="1">
        <v>7061</v>
      </c>
      <c r="B307" s="1">
        <v>161461</v>
      </c>
      <c r="C307" s="1">
        <v>36422</v>
      </c>
      <c r="D307" s="1">
        <v>12</v>
      </c>
      <c r="E307" s="1">
        <v>2</v>
      </c>
      <c r="F307" s="1">
        <v>85</v>
      </c>
      <c r="G307" s="1">
        <v>575</v>
      </c>
      <c r="H307" s="2">
        <v>41474.6875</v>
      </c>
      <c r="I307" s="2">
        <v>41474.743990000003</v>
      </c>
      <c r="J307" s="1">
        <v>0</v>
      </c>
      <c r="K307" s="1">
        <v>0</v>
      </c>
      <c r="L307" s="2">
        <v>41474.613194444442</v>
      </c>
      <c r="M307" s="1">
        <v>0</v>
      </c>
      <c r="N307" s="1">
        <f t="shared" si="20"/>
        <v>5</v>
      </c>
      <c r="O307" s="1">
        <f t="shared" si="21"/>
        <v>16</v>
      </c>
      <c r="P307" s="1">
        <f t="shared" si="22"/>
        <v>5.6490000002668239E-2</v>
      </c>
      <c r="Q307" s="1">
        <f t="shared" si="23"/>
        <v>1.3557600000640377</v>
      </c>
      <c r="R307" s="1">
        <f t="shared" si="24"/>
        <v>7.4305555557657499E-2</v>
      </c>
    </row>
    <row r="308" spans="1:18" x14ac:dyDescent="0.35">
      <c r="A308" s="1">
        <v>6632</v>
      </c>
      <c r="B308" s="1">
        <v>169166</v>
      </c>
      <c r="C308" s="1">
        <v>40621</v>
      </c>
      <c r="D308" s="1">
        <v>12</v>
      </c>
      <c r="E308" s="1">
        <v>2</v>
      </c>
      <c r="F308" s="1">
        <v>571</v>
      </c>
      <c r="G308" s="1">
        <v>393</v>
      </c>
      <c r="H308" s="2">
        <v>41511.458333333336</v>
      </c>
      <c r="I308" s="2">
        <v>41511.521229999998</v>
      </c>
      <c r="J308" s="1">
        <v>1</v>
      </c>
      <c r="K308" s="1">
        <v>0</v>
      </c>
      <c r="L308" s="2">
        <v>41511.384027777778</v>
      </c>
      <c r="M308" s="1">
        <v>0</v>
      </c>
      <c r="N308" s="1">
        <f t="shared" si="20"/>
        <v>7</v>
      </c>
      <c r="O308" s="1">
        <f t="shared" si="21"/>
        <v>11</v>
      </c>
      <c r="P308" s="1">
        <f t="shared" si="22"/>
        <v>6.2896666662709322E-2</v>
      </c>
      <c r="Q308" s="1">
        <f t="shared" si="23"/>
        <v>1.5095199999050237</v>
      </c>
      <c r="R308" s="1">
        <f t="shared" si="24"/>
        <v>7.4305555557657499E-2</v>
      </c>
    </row>
    <row r="309" spans="1:18" x14ac:dyDescent="0.35">
      <c r="A309" s="1">
        <v>5814</v>
      </c>
      <c r="B309" s="1">
        <v>171163</v>
      </c>
      <c r="C309" s="1">
        <v>41394</v>
      </c>
      <c r="D309" s="1">
        <v>12</v>
      </c>
      <c r="E309" s="1">
        <v>3</v>
      </c>
      <c r="F309" s="1">
        <v>1083</v>
      </c>
      <c r="G309" s="1" t="s">
        <v>12</v>
      </c>
      <c r="H309" s="2">
        <v>41520.5</v>
      </c>
      <c r="I309" s="2">
        <v>41520.875</v>
      </c>
      <c r="J309" s="1">
        <v>0</v>
      </c>
      <c r="K309" s="1">
        <v>0</v>
      </c>
      <c r="L309" s="2">
        <v>41520.425694444442</v>
      </c>
      <c r="M309" s="1">
        <v>0</v>
      </c>
      <c r="N309" s="1">
        <f t="shared" si="20"/>
        <v>2</v>
      </c>
      <c r="O309" s="1">
        <f t="shared" si="21"/>
        <v>12</v>
      </c>
      <c r="P309" s="1">
        <f t="shared" si="22"/>
        <v>0.375</v>
      </c>
      <c r="Q309" s="1">
        <f t="shared" si="23"/>
        <v>9</v>
      </c>
      <c r="R309" s="1">
        <f t="shared" si="24"/>
        <v>7.4305555557657499E-2</v>
      </c>
    </row>
    <row r="310" spans="1:18" x14ac:dyDescent="0.35">
      <c r="A310" s="1">
        <v>5442</v>
      </c>
      <c r="B310" s="1">
        <v>163327</v>
      </c>
      <c r="C310" s="1">
        <v>37883</v>
      </c>
      <c r="D310" s="1">
        <v>12</v>
      </c>
      <c r="E310" s="1">
        <v>3</v>
      </c>
      <c r="F310" s="1">
        <v>209</v>
      </c>
      <c r="G310" s="1" t="s">
        <v>12</v>
      </c>
      <c r="H310" s="2">
        <v>41484.604166666664</v>
      </c>
      <c r="I310" s="2">
        <v>41484.682529999998</v>
      </c>
      <c r="J310" s="1">
        <v>0</v>
      </c>
      <c r="K310" s="1">
        <v>0</v>
      </c>
      <c r="L310" s="2">
        <v>41484.529166666667</v>
      </c>
      <c r="M310" s="1">
        <v>0</v>
      </c>
      <c r="N310" s="1">
        <f t="shared" si="20"/>
        <v>1</v>
      </c>
      <c r="O310" s="1">
        <f t="shared" si="21"/>
        <v>14</v>
      </c>
      <c r="P310" s="1">
        <f t="shared" si="22"/>
        <v>7.8363333333982155E-2</v>
      </c>
      <c r="Q310" s="1">
        <f t="shared" si="23"/>
        <v>1.8807200000155717</v>
      </c>
      <c r="R310" s="1">
        <f t="shared" si="24"/>
        <v>7.4999999997089617E-2</v>
      </c>
    </row>
    <row r="311" spans="1:18" x14ac:dyDescent="0.35">
      <c r="A311" s="1">
        <v>7068</v>
      </c>
      <c r="B311" s="1">
        <v>168255</v>
      </c>
      <c r="C311" s="1">
        <v>40188</v>
      </c>
      <c r="D311" s="1">
        <v>12</v>
      </c>
      <c r="E311" s="1">
        <v>2</v>
      </c>
      <c r="F311" s="1">
        <v>1061</v>
      </c>
      <c r="G311" s="1">
        <v>393</v>
      </c>
      <c r="H311" s="2">
        <v>41506.729166666664</v>
      </c>
      <c r="I311" s="2">
        <v>41506.805229999998</v>
      </c>
      <c r="J311" s="1">
        <v>0</v>
      </c>
      <c r="K311" s="1">
        <v>0</v>
      </c>
      <c r="L311" s="2">
        <v>41506.654166666667</v>
      </c>
      <c r="M311" s="1">
        <v>0</v>
      </c>
      <c r="N311" s="1">
        <f t="shared" si="20"/>
        <v>2</v>
      </c>
      <c r="O311" s="1">
        <f t="shared" si="21"/>
        <v>17</v>
      </c>
      <c r="P311" s="1">
        <f t="shared" si="22"/>
        <v>7.6063333333877381E-2</v>
      </c>
      <c r="Q311" s="1">
        <f t="shared" si="23"/>
        <v>1.8255200000130571</v>
      </c>
      <c r="R311" s="1">
        <f t="shared" si="24"/>
        <v>7.4999999997089617E-2</v>
      </c>
    </row>
    <row r="312" spans="1:18" x14ac:dyDescent="0.35">
      <c r="A312" s="1">
        <v>7752</v>
      </c>
      <c r="B312" s="1">
        <v>169511</v>
      </c>
      <c r="C312" s="1">
        <v>40779</v>
      </c>
      <c r="D312" s="1">
        <v>12</v>
      </c>
      <c r="E312" s="1">
        <v>3</v>
      </c>
      <c r="F312" s="1">
        <v>1379</v>
      </c>
      <c r="G312" s="1" t="s">
        <v>12</v>
      </c>
      <c r="H312" s="2">
        <v>41513.479166666664</v>
      </c>
      <c r="I312" s="2">
        <v>41513.854169999999</v>
      </c>
      <c r="J312" s="1">
        <v>0</v>
      </c>
      <c r="K312" s="1">
        <v>0</v>
      </c>
      <c r="L312" s="2">
        <v>41513.404166666667</v>
      </c>
      <c r="M312" s="1">
        <v>0</v>
      </c>
      <c r="N312" s="1">
        <f t="shared" si="20"/>
        <v>2</v>
      </c>
      <c r="O312" s="1">
        <f t="shared" si="21"/>
        <v>11</v>
      </c>
      <c r="P312" s="1">
        <f t="shared" si="22"/>
        <v>0.37500333333446179</v>
      </c>
      <c r="Q312" s="1">
        <f t="shared" si="23"/>
        <v>9.0000800000270829</v>
      </c>
      <c r="R312" s="1">
        <f t="shared" si="24"/>
        <v>7.4999999997089617E-2</v>
      </c>
    </row>
    <row r="313" spans="1:18" x14ac:dyDescent="0.35">
      <c r="A313" s="1">
        <v>5877</v>
      </c>
      <c r="B313" s="1">
        <v>169418</v>
      </c>
      <c r="C313" s="1">
        <v>31880</v>
      </c>
      <c r="D313" s="1">
        <v>12</v>
      </c>
      <c r="E313" s="1">
        <v>2</v>
      </c>
      <c r="F313" s="1">
        <v>448</v>
      </c>
      <c r="G313" s="1">
        <v>269</v>
      </c>
      <c r="H313" s="2">
        <v>41512.78125</v>
      </c>
      <c r="I313" s="2">
        <v>41512.823060000002</v>
      </c>
      <c r="J313" s="1">
        <v>1</v>
      </c>
      <c r="K313" s="1">
        <v>0</v>
      </c>
      <c r="L313" s="2">
        <v>41512.705555555556</v>
      </c>
      <c r="M313" s="1">
        <v>0</v>
      </c>
      <c r="N313" s="1">
        <f t="shared" si="20"/>
        <v>1</v>
      </c>
      <c r="O313" s="1">
        <f t="shared" si="21"/>
        <v>18</v>
      </c>
      <c r="P313" s="1">
        <f t="shared" si="22"/>
        <v>4.1810000002442393E-2</v>
      </c>
      <c r="Q313" s="1">
        <f t="shared" si="23"/>
        <v>1.0034400000586174</v>
      </c>
      <c r="R313" s="1">
        <f t="shared" si="24"/>
        <v>7.5694444443797693E-2</v>
      </c>
    </row>
    <row r="314" spans="1:18" x14ac:dyDescent="0.35">
      <c r="A314" s="1">
        <v>7533</v>
      </c>
      <c r="B314" s="1">
        <v>181695</v>
      </c>
      <c r="C314" s="1">
        <v>46569</v>
      </c>
      <c r="D314" s="1">
        <v>65</v>
      </c>
      <c r="E314" s="1">
        <v>2</v>
      </c>
      <c r="F314" s="1">
        <v>433</v>
      </c>
      <c r="G314" s="1">
        <v>393</v>
      </c>
      <c r="H314" s="2">
        <v>41576.65625</v>
      </c>
      <c r="I314" s="2">
        <v>41576.73229</v>
      </c>
      <c r="J314" s="1">
        <v>1</v>
      </c>
      <c r="K314" s="1">
        <v>0</v>
      </c>
      <c r="L314" s="2">
        <v>41576.580555555556</v>
      </c>
      <c r="M314" s="1">
        <v>0</v>
      </c>
      <c r="N314" s="1">
        <f t="shared" si="20"/>
        <v>2</v>
      </c>
      <c r="O314" s="1">
        <f t="shared" si="21"/>
        <v>15</v>
      </c>
      <c r="P314" s="1">
        <f t="shared" si="22"/>
        <v>7.6039999999920838E-2</v>
      </c>
      <c r="Q314" s="1">
        <f t="shared" si="23"/>
        <v>1.8249599999981001</v>
      </c>
      <c r="R314" s="1">
        <f t="shared" si="24"/>
        <v>7.5694444443797693E-2</v>
      </c>
    </row>
    <row r="315" spans="1:18" x14ac:dyDescent="0.35">
      <c r="A315" s="1">
        <v>5748</v>
      </c>
      <c r="B315" s="1">
        <v>184283</v>
      </c>
      <c r="C315" s="1">
        <v>47856</v>
      </c>
      <c r="D315" s="1">
        <v>12</v>
      </c>
      <c r="E315" s="1">
        <v>3</v>
      </c>
      <c r="F315" s="1">
        <v>1056</v>
      </c>
      <c r="G315" s="1" t="s">
        <v>12</v>
      </c>
      <c r="H315" s="2">
        <v>41590.854166666664</v>
      </c>
      <c r="I315" s="2">
        <v>41591.229169999999</v>
      </c>
      <c r="J315" s="1">
        <v>0</v>
      </c>
      <c r="K315" s="1">
        <v>0</v>
      </c>
      <c r="L315" s="2">
        <v>41590.777777777781</v>
      </c>
      <c r="M315" s="1">
        <v>0</v>
      </c>
      <c r="N315" s="1">
        <f t="shared" si="20"/>
        <v>2</v>
      </c>
      <c r="O315" s="1">
        <f t="shared" si="21"/>
        <v>20</v>
      </c>
      <c r="P315" s="1">
        <f t="shared" si="22"/>
        <v>0.37500333333446179</v>
      </c>
      <c r="Q315" s="1">
        <f t="shared" si="23"/>
        <v>9.0000800000270829</v>
      </c>
      <c r="R315" s="1">
        <f t="shared" si="24"/>
        <v>7.6388888883229811E-2</v>
      </c>
    </row>
    <row r="316" spans="1:18" x14ac:dyDescent="0.35">
      <c r="A316" s="1">
        <v>7162</v>
      </c>
      <c r="B316" s="1">
        <v>159456</v>
      </c>
      <c r="C316" s="1">
        <v>20598</v>
      </c>
      <c r="D316" s="1">
        <v>12</v>
      </c>
      <c r="E316" s="1">
        <v>2</v>
      </c>
      <c r="F316" s="1">
        <v>448</v>
      </c>
      <c r="G316" s="1">
        <v>1254</v>
      </c>
      <c r="H316" s="2">
        <v>41464.40625</v>
      </c>
      <c r="I316" s="2">
        <v>41464.460010000003</v>
      </c>
      <c r="J316" s="1">
        <v>0</v>
      </c>
      <c r="K316" s="1">
        <v>0</v>
      </c>
      <c r="L316" s="2">
        <v>41464.32916666667</v>
      </c>
      <c r="M316" s="1">
        <v>0</v>
      </c>
      <c r="N316" s="1">
        <f t="shared" si="20"/>
        <v>2</v>
      </c>
      <c r="O316" s="1">
        <f t="shared" si="21"/>
        <v>9</v>
      </c>
      <c r="P316" s="1">
        <f t="shared" si="22"/>
        <v>5.3760000002512243E-2</v>
      </c>
      <c r="Q316" s="1">
        <f t="shared" si="23"/>
        <v>1.2902400000602938</v>
      </c>
      <c r="R316" s="1">
        <f t="shared" si="24"/>
        <v>7.7083333329937886E-2</v>
      </c>
    </row>
    <row r="317" spans="1:18" x14ac:dyDescent="0.35">
      <c r="A317" s="1">
        <v>5524</v>
      </c>
      <c r="B317" s="1">
        <v>165763</v>
      </c>
      <c r="C317" s="1">
        <v>38018</v>
      </c>
      <c r="D317" s="1">
        <v>12</v>
      </c>
      <c r="E317" s="1">
        <v>2</v>
      </c>
      <c r="F317" s="1">
        <v>112</v>
      </c>
      <c r="G317" s="1">
        <v>822</v>
      </c>
      <c r="H317" s="2">
        <v>41495.541666666664</v>
      </c>
      <c r="I317" s="2">
        <v>41495.581129999999</v>
      </c>
      <c r="J317" s="1">
        <v>1</v>
      </c>
      <c r="K317" s="1">
        <v>0</v>
      </c>
      <c r="L317" s="2">
        <v>41495.464583333334</v>
      </c>
      <c r="M317" s="1">
        <v>0</v>
      </c>
      <c r="N317" s="1">
        <f t="shared" si="20"/>
        <v>5</v>
      </c>
      <c r="O317" s="1">
        <f t="shared" si="21"/>
        <v>13</v>
      </c>
      <c r="P317" s="1">
        <f t="shared" si="22"/>
        <v>3.9463333334424533E-2</v>
      </c>
      <c r="Q317" s="1">
        <f t="shared" si="23"/>
        <v>0.94712000002618879</v>
      </c>
      <c r="R317" s="1">
        <f t="shared" si="24"/>
        <v>7.7083333329937886E-2</v>
      </c>
    </row>
    <row r="318" spans="1:18" x14ac:dyDescent="0.35">
      <c r="A318" s="1">
        <v>6278</v>
      </c>
      <c r="B318" s="1">
        <v>159287</v>
      </c>
      <c r="C318" s="1">
        <v>33842</v>
      </c>
      <c r="D318" s="1">
        <v>12</v>
      </c>
      <c r="E318" s="1">
        <v>2</v>
      </c>
      <c r="F318" s="1">
        <v>1167</v>
      </c>
      <c r="G318" s="1">
        <v>1039</v>
      </c>
      <c r="H318" s="2">
        <v>41463.395833333336</v>
      </c>
      <c r="I318" s="2">
        <v>41463.44111</v>
      </c>
      <c r="J318" s="1">
        <v>0</v>
      </c>
      <c r="K318" s="1">
        <v>0</v>
      </c>
      <c r="L318" s="2">
        <v>41463.318749999999</v>
      </c>
      <c r="M318" s="1">
        <v>0</v>
      </c>
      <c r="N318" s="1">
        <f t="shared" si="20"/>
        <v>1</v>
      </c>
      <c r="O318" s="1">
        <f t="shared" si="21"/>
        <v>9</v>
      </c>
      <c r="P318" s="1">
        <f t="shared" si="22"/>
        <v>4.5276666663994547E-2</v>
      </c>
      <c r="Q318" s="1">
        <f t="shared" si="23"/>
        <v>1.0866399999358691</v>
      </c>
      <c r="R318" s="1">
        <f t="shared" si="24"/>
        <v>7.7083333337213844E-2</v>
      </c>
    </row>
    <row r="319" spans="1:18" x14ac:dyDescent="0.35">
      <c r="A319" s="1">
        <v>7262</v>
      </c>
      <c r="B319" s="1">
        <v>183831</v>
      </c>
      <c r="C319" s="1">
        <v>13366</v>
      </c>
      <c r="D319" s="1">
        <v>12</v>
      </c>
      <c r="E319" s="1">
        <v>2</v>
      </c>
      <c r="F319" s="1">
        <v>142</v>
      </c>
      <c r="G319" s="1">
        <v>1021</v>
      </c>
      <c r="H319" s="2">
        <v>41587.895833333336</v>
      </c>
      <c r="I319" s="2" t="s">
        <v>12</v>
      </c>
      <c r="J319" s="1">
        <v>1</v>
      </c>
      <c r="K319" s="1">
        <v>0</v>
      </c>
      <c r="L319" s="2">
        <v>41587.818749999999</v>
      </c>
      <c r="M319" s="1">
        <v>1</v>
      </c>
      <c r="N319" s="1">
        <f t="shared" si="20"/>
        <v>6</v>
      </c>
      <c r="O319" s="1">
        <f t="shared" si="21"/>
        <v>21</v>
      </c>
      <c r="P319" s="1" t="e">
        <f t="shared" si="22"/>
        <v>#VALUE!</v>
      </c>
      <c r="Q319" s="1" t="str">
        <f t="shared" si="23"/>
        <v/>
      </c>
      <c r="R319" s="1">
        <f t="shared" si="24"/>
        <v>7.7083333337213844E-2</v>
      </c>
    </row>
    <row r="320" spans="1:18" x14ac:dyDescent="0.35">
      <c r="A320" s="1">
        <v>6966</v>
      </c>
      <c r="B320" s="1">
        <v>158219</v>
      </c>
      <c r="C320" s="1">
        <v>6081</v>
      </c>
      <c r="D320" s="1">
        <v>12</v>
      </c>
      <c r="E320" s="1">
        <v>2</v>
      </c>
      <c r="F320" s="1">
        <v>1390</v>
      </c>
      <c r="G320" s="1">
        <v>452</v>
      </c>
      <c r="H320" s="2">
        <v>41458.885416666664</v>
      </c>
      <c r="I320" s="2">
        <v>41458.922839999999</v>
      </c>
      <c r="J320" s="1">
        <v>0</v>
      </c>
      <c r="K320" s="1">
        <v>0</v>
      </c>
      <c r="L320" s="2">
        <v>41458.807638888888</v>
      </c>
      <c r="M320" s="1">
        <v>0</v>
      </c>
      <c r="N320" s="1">
        <f t="shared" si="20"/>
        <v>3</v>
      </c>
      <c r="O320" s="1">
        <f t="shared" si="21"/>
        <v>21</v>
      </c>
      <c r="P320" s="1">
        <f t="shared" si="22"/>
        <v>3.7423333335027564E-2</v>
      </c>
      <c r="Q320" s="1">
        <f t="shared" si="23"/>
        <v>0.89816000004066154</v>
      </c>
      <c r="R320" s="1">
        <f t="shared" si="24"/>
        <v>7.7777777776645962E-2</v>
      </c>
    </row>
    <row r="321" spans="1:18" x14ac:dyDescent="0.35">
      <c r="A321" s="1">
        <v>6686</v>
      </c>
      <c r="B321" s="1">
        <v>163456</v>
      </c>
      <c r="C321" s="1">
        <v>33292</v>
      </c>
      <c r="D321" s="1">
        <v>24</v>
      </c>
      <c r="E321" s="1">
        <v>2</v>
      </c>
      <c r="F321" s="1">
        <v>142</v>
      </c>
      <c r="G321" s="1">
        <v>1254</v>
      </c>
      <c r="H321" s="2">
        <v>41485.40625</v>
      </c>
      <c r="I321" s="2">
        <v>41485.428979999997</v>
      </c>
      <c r="J321" s="1">
        <v>0</v>
      </c>
      <c r="K321" s="1">
        <v>0</v>
      </c>
      <c r="L321" s="2">
        <v>41485.328472222223</v>
      </c>
      <c r="M321" s="1">
        <v>0</v>
      </c>
      <c r="N321" s="1">
        <f t="shared" si="20"/>
        <v>2</v>
      </c>
      <c r="O321" s="1">
        <f t="shared" si="21"/>
        <v>9</v>
      </c>
      <c r="P321" s="1">
        <f t="shared" si="22"/>
        <v>2.2729999996954575E-2</v>
      </c>
      <c r="Q321" s="1">
        <f t="shared" si="23"/>
        <v>0.5455199999269098</v>
      </c>
      <c r="R321" s="1">
        <f t="shared" si="24"/>
        <v>7.7777777776645962E-2</v>
      </c>
    </row>
    <row r="322" spans="1:18" x14ac:dyDescent="0.35">
      <c r="A322" s="1">
        <v>7070</v>
      </c>
      <c r="B322" s="1">
        <v>173497</v>
      </c>
      <c r="C322" s="1">
        <v>42688</v>
      </c>
      <c r="D322" s="1">
        <v>12</v>
      </c>
      <c r="E322" s="1">
        <v>2</v>
      </c>
      <c r="F322" s="1">
        <v>845</v>
      </c>
      <c r="G322" s="1">
        <v>83</v>
      </c>
      <c r="H322" s="2">
        <v>41531.791666666664</v>
      </c>
      <c r="I322" s="2">
        <v>41531.853179999998</v>
      </c>
      <c r="J322" s="1">
        <v>0</v>
      </c>
      <c r="K322" s="1">
        <v>0</v>
      </c>
      <c r="L322" s="2">
        <v>41531.713888888888</v>
      </c>
      <c r="M322" s="1">
        <v>0</v>
      </c>
      <c r="N322" s="1">
        <f t="shared" ref="N322:N385" si="25">WEEKDAY(H322,2)</f>
        <v>6</v>
      </c>
      <c r="O322" s="1">
        <f t="shared" ref="O322:O385" si="26">HOUR(H322)</f>
        <v>19</v>
      </c>
      <c r="P322" s="1">
        <f t="shared" ref="P322:P385" si="27">I322-H322</f>
        <v>6.1513333334005438E-2</v>
      </c>
      <c r="Q322" s="1">
        <f t="shared" ref="Q322:Q385" si="28">IF(M322=1, "",P322*24)</f>
        <v>1.4763200000161305</v>
      </c>
      <c r="R322" s="1">
        <f t="shared" ref="R322:R385" si="29">H322-L322</f>
        <v>7.7777777776645962E-2</v>
      </c>
    </row>
    <row r="323" spans="1:18" x14ac:dyDescent="0.35">
      <c r="A323" s="1">
        <v>6369</v>
      </c>
      <c r="B323" s="1">
        <v>177375</v>
      </c>
      <c r="C323" s="1">
        <v>44403</v>
      </c>
      <c r="D323" s="1">
        <v>12</v>
      </c>
      <c r="E323" s="1">
        <v>2</v>
      </c>
      <c r="F323" s="1">
        <v>1096</v>
      </c>
      <c r="G323" s="1">
        <v>529</v>
      </c>
      <c r="H323" s="2">
        <v>41552.8125</v>
      </c>
      <c r="I323" s="2">
        <v>41552.858650000002</v>
      </c>
      <c r="J323" s="1">
        <v>1</v>
      </c>
      <c r="K323" s="1">
        <v>0</v>
      </c>
      <c r="L323" s="2">
        <v>41552.734722222223</v>
      </c>
      <c r="M323" s="1">
        <v>0</v>
      </c>
      <c r="N323" s="1">
        <f t="shared" si="25"/>
        <v>6</v>
      </c>
      <c r="O323" s="1">
        <f t="shared" si="26"/>
        <v>19</v>
      </c>
      <c r="P323" s="1">
        <f t="shared" si="27"/>
        <v>4.6150000001944136E-2</v>
      </c>
      <c r="Q323" s="1">
        <f t="shared" si="28"/>
        <v>1.1076000000466593</v>
      </c>
      <c r="R323" s="1">
        <f t="shared" si="29"/>
        <v>7.7777777776645962E-2</v>
      </c>
    </row>
    <row r="324" spans="1:18" x14ac:dyDescent="0.35">
      <c r="A324" s="1">
        <v>5856</v>
      </c>
      <c r="B324" s="1">
        <v>179481</v>
      </c>
      <c r="C324" s="1">
        <v>45486</v>
      </c>
      <c r="D324" s="1">
        <v>12</v>
      </c>
      <c r="E324" s="1">
        <v>2</v>
      </c>
      <c r="F324" s="1">
        <v>168</v>
      </c>
      <c r="G324" s="1">
        <v>308</v>
      </c>
      <c r="H324" s="2">
        <v>41564.1875</v>
      </c>
      <c r="I324" s="2" t="s">
        <v>12</v>
      </c>
      <c r="J324" s="1">
        <v>0</v>
      </c>
      <c r="K324" s="1">
        <v>1</v>
      </c>
      <c r="L324" s="2">
        <v>41564.109722222223</v>
      </c>
      <c r="M324" s="1">
        <v>1</v>
      </c>
      <c r="N324" s="1">
        <f t="shared" si="25"/>
        <v>4</v>
      </c>
      <c r="O324" s="1">
        <f t="shared" si="26"/>
        <v>4</v>
      </c>
      <c r="P324" s="1" t="e">
        <f t="shared" si="27"/>
        <v>#VALUE!</v>
      </c>
      <c r="Q324" s="1" t="str">
        <f t="shared" si="28"/>
        <v/>
      </c>
      <c r="R324" s="1">
        <f t="shared" si="29"/>
        <v>7.7777777776645962E-2</v>
      </c>
    </row>
    <row r="325" spans="1:18" x14ac:dyDescent="0.35">
      <c r="A325" s="1">
        <v>5715</v>
      </c>
      <c r="B325" s="1">
        <v>157274</v>
      </c>
      <c r="C325" s="1">
        <v>33160</v>
      </c>
      <c r="D325" s="1">
        <v>12</v>
      </c>
      <c r="E325" s="1">
        <v>3</v>
      </c>
      <c r="F325" s="1">
        <v>1226</v>
      </c>
      <c r="G325" s="1" t="s">
        <v>12</v>
      </c>
      <c r="H325" s="2">
        <v>41453.552083333336</v>
      </c>
      <c r="I325" s="2">
        <v>41453.760419999999</v>
      </c>
      <c r="J325" s="1">
        <v>1</v>
      </c>
      <c r="K325" s="1">
        <v>0</v>
      </c>
      <c r="L325" s="2">
        <v>41453.473611111112</v>
      </c>
      <c r="M325" s="1">
        <v>0</v>
      </c>
      <c r="N325" s="1">
        <f t="shared" si="25"/>
        <v>5</v>
      </c>
      <c r="O325" s="1">
        <f t="shared" si="26"/>
        <v>13</v>
      </c>
      <c r="P325" s="1">
        <f t="shared" si="27"/>
        <v>0.20833666666294448</v>
      </c>
      <c r="Q325" s="1">
        <f t="shared" si="28"/>
        <v>5.0000799999106675</v>
      </c>
      <c r="R325" s="1">
        <f t="shared" si="29"/>
        <v>7.8472222223354038E-2</v>
      </c>
    </row>
    <row r="326" spans="1:18" x14ac:dyDescent="0.35">
      <c r="A326" s="1">
        <v>7599</v>
      </c>
      <c r="B326" s="1">
        <v>163720</v>
      </c>
      <c r="C326" s="1">
        <v>38058</v>
      </c>
      <c r="D326" s="1">
        <v>12</v>
      </c>
      <c r="E326" s="1">
        <v>2</v>
      </c>
      <c r="F326" s="1">
        <v>1122</v>
      </c>
      <c r="G326" s="1">
        <v>393</v>
      </c>
      <c r="H326" s="2">
        <v>41486.625</v>
      </c>
      <c r="I326" s="2">
        <v>41486.690860000002</v>
      </c>
      <c r="J326" s="1">
        <v>0</v>
      </c>
      <c r="K326" s="1">
        <v>0</v>
      </c>
      <c r="L326" s="2">
        <v>41486.546527777777</v>
      </c>
      <c r="M326" s="1">
        <v>0</v>
      </c>
      <c r="N326" s="1">
        <f t="shared" si="25"/>
        <v>3</v>
      </c>
      <c r="O326" s="1">
        <f t="shared" si="26"/>
        <v>15</v>
      </c>
      <c r="P326" s="1">
        <f t="shared" si="27"/>
        <v>6.5860000002430752E-2</v>
      </c>
      <c r="Q326" s="1">
        <f t="shared" si="28"/>
        <v>1.580640000058338</v>
      </c>
      <c r="R326" s="1">
        <f t="shared" si="29"/>
        <v>7.8472222223354038E-2</v>
      </c>
    </row>
    <row r="327" spans="1:18" x14ac:dyDescent="0.35">
      <c r="A327" s="1">
        <v>7459</v>
      </c>
      <c r="B327" s="1">
        <v>165172</v>
      </c>
      <c r="C327" s="1">
        <v>36020</v>
      </c>
      <c r="D327" s="1">
        <v>12</v>
      </c>
      <c r="E327" s="1">
        <v>2</v>
      </c>
      <c r="F327" s="1">
        <v>192</v>
      </c>
      <c r="G327" s="1">
        <v>585</v>
      </c>
      <c r="H327" s="2">
        <v>41492.708333333336</v>
      </c>
      <c r="I327" s="2">
        <v>41492.751109999997</v>
      </c>
      <c r="J327" s="1">
        <v>0</v>
      </c>
      <c r="K327" s="1">
        <v>0</v>
      </c>
      <c r="L327" s="2">
        <v>41492.629861111112</v>
      </c>
      <c r="M327" s="1">
        <v>0</v>
      </c>
      <c r="N327" s="1">
        <f t="shared" si="25"/>
        <v>2</v>
      </c>
      <c r="O327" s="1">
        <f t="shared" si="26"/>
        <v>17</v>
      </c>
      <c r="P327" s="1">
        <f t="shared" si="27"/>
        <v>4.2776666661666241E-2</v>
      </c>
      <c r="Q327" s="1">
        <f t="shared" si="28"/>
        <v>1.0266399998799898</v>
      </c>
      <c r="R327" s="1">
        <f t="shared" si="29"/>
        <v>7.8472222223354038E-2</v>
      </c>
    </row>
    <row r="328" spans="1:18" x14ac:dyDescent="0.35">
      <c r="A328" s="1">
        <v>6867</v>
      </c>
      <c r="B328" s="1">
        <v>176082</v>
      </c>
      <c r="C328" s="1">
        <v>43771</v>
      </c>
      <c r="D328" s="1">
        <v>12</v>
      </c>
      <c r="E328" s="1">
        <v>2</v>
      </c>
      <c r="F328" s="1">
        <v>789</v>
      </c>
      <c r="G328" s="1">
        <v>1384</v>
      </c>
      <c r="H328" s="2">
        <v>41545.791666666664</v>
      </c>
      <c r="I328" s="2" t="s">
        <v>12</v>
      </c>
      <c r="J328" s="1">
        <v>0</v>
      </c>
      <c r="K328" s="1">
        <v>0</v>
      </c>
      <c r="L328" s="2">
        <v>41545.713194444441</v>
      </c>
      <c r="M328" s="1">
        <v>1</v>
      </c>
      <c r="N328" s="1">
        <f t="shared" si="25"/>
        <v>6</v>
      </c>
      <c r="O328" s="1">
        <f t="shared" si="26"/>
        <v>19</v>
      </c>
      <c r="P328" s="1" t="e">
        <f t="shared" si="27"/>
        <v>#VALUE!</v>
      </c>
      <c r="Q328" s="1" t="str">
        <f t="shared" si="28"/>
        <v/>
      </c>
      <c r="R328" s="1">
        <f t="shared" si="29"/>
        <v>7.8472222223354038E-2</v>
      </c>
    </row>
    <row r="329" spans="1:18" x14ac:dyDescent="0.35">
      <c r="A329" s="1">
        <v>7196</v>
      </c>
      <c r="B329" s="1">
        <v>162722</v>
      </c>
      <c r="C329" s="1">
        <v>6650</v>
      </c>
      <c r="D329" s="1">
        <v>12</v>
      </c>
      <c r="E329" s="1">
        <v>2</v>
      </c>
      <c r="F329" s="1">
        <v>571</v>
      </c>
      <c r="G329" s="1">
        <v>1198</v>
      </c>
      <c r="H329" s="2">
        <v>41481.104166666664</v>
      </c>
      <c r="I329" s="2">
        <v>41481.121919999998</v>
      </c>
      <c r="J329" s="1">
        <v>0</v>
      </c>
      <c r="K329" s="1">
        <v>0</v>
      </c>
      <c r="L329" s="2">
        <v>41481.025000000001</v>
      </c>
      <c r="M329" s="1">
        <v>0</v>
      </c>
      <c r="N329" s="1">
        <f t="shared" si="25"/>
        <v>5</v>
      </c>
      <c r="O329" s="1">
        <f t="shared" si="26"/>
        <v>2</v>
      </c>
      <c r="P329" s="1">
        <f t="shared" si="27"/>
        <v>1.7753333333530463E-2</v>
      </c>
      <c r="Q329" s="1">
        <f t="shared" si="28"/>
        <v>0.42608000000473112</v>
      </c>
      <c r="R329" s="1">
        <f t="shared" si="29"/>
        <v>7.9166666662786156E-2</v>
      </c>
    </row>
    <row r="330" spans="1:18" x14ac:dyDescent="0.35">
      <c r="A330" s="1">
        <v>6958</v>
      </c>
      <c r="B330" s="1">
        <v>160601</v>
      </c>
      <c r="C330" s="1">
        <v>36580</v>
      </c>
      <c r="D330" s="1">
        <v>12</v>
      </c>
      <c r="E330" s="1">
        <v>3</v>
      </c>
      <c r="F330" s="1">
        <v>1230</v>
      </c>
      <c r="G330" s="1" t="s">
        <v>12</v>
      </c>
      <c r="H330" s="2">
        <v>41469.8125</v>
      </c>
      <c r="I330" s="2">
        <v>41470.020830000001</v>
      </c>
      <c r="J330" s="1">
        <v>0</v>
      </c>
      <c r="K330" s="1">
        <v>0</v>
      </c>
      <c r="L330" s="2">
        <v>41469.73333333333</v>
      </c>
      <c r="M330" s="1">
        <v>0</v>
      </c>
      <c r="N330" s="1">
        <f t="shared" si="25"/>
        <v>7</v>
      </c>
      <c r="O330" s="1">
        <f t="shared" si="26"/>
        <v>19</v>
      </c>
      <c r="P330" s="1">
        <f t="shared" si="27"/>
        <v>0.20833000000129687</v>
      </c>
      <c r="Q330" s="1">
        <f t="shared" si="28"/>
        <v>4.9999200000311248</v>
      </c>
      <c r="R330" s="1">
        <f t="shared" si="29"/>
        <v>7.9166666670062114E-2</v>
      </c>
    </row>
    <row r="331" spans="1:18" x14ac:dyDescent="0.35">
      <c r="A331" s="1">
        <v>7867</v>
      </c>
      <c r="B331" s="1">
        <v>176118</v>
      </c>
      <c r="C331" s="1">
        <v>43820</v>
      </c>
      <c r="D331" s="1">
        <v>12</v>
      </c>
      <c r="E331" s="1">
        <v>2</v>
      </c>
      <c r="F331" s="1">
        <v>1239</v>
      </c>
      <c r="G331" s="1">
        <v>625</v>
      </c>
      <c r="H331" s="2">
        <v>41545.989583333336</v>
      </c>
      <c r="I331" s="2">
        <v>41546.007989999998</v>
      </c>
      <c r="J331" s="1">
        <v>0</v>
      </c>
      <c r="K331" s="1">
        <v>0</v>
      </c>
      <c r="L331" s="2">
        <v>41545.910416666666</v>
      </c>
      <c r="M331" s="1">
        <v>0</v>
      </c>
      <c r="N331" s="1">
        <f t="shared" si="25"/>
        <v>6</v>
      </c>
      <c r="O331" s="1">
        <f t="shared" si="26"/>
        <v>23</v>
      </c>
      <c r="P331" s="1">
        <f t="shared" si="27"/>
        <v>1.8406666662485804E-2</v>
      </c>
      <c r="Q331" s="1">
        <f t="shared" si="28"/>
        <v>0.44175999989965931</v>
      </c>
      <c r="R331" s="1">
        <f t="shared" si="29"/>
        <v>7.9166666670062114E-2</v>
      </c>
    </row>
    <row r="332" spans="1:18" x14ac:dyDescent="0.35">
      <c r="A332" s="1">
        <v>5957</v>
      </c>
      <c r="B332" s="1">
        <v>176628</v>
      </c>
      <c r="C332" s="1">
        <v>44003</v>
      </c>
      <c r="D332" s="1">
        <v>12</v>
      </c>
      <c r="E332" s="1">
        <v>3</v>
      </c>
      <c r="F332" s="1">
        <v>1083</v>
      </c>
      <c r="G332" s="1" t="s">
        <v>12</v>
      </c>
      <c r="H332" s="2">
        <v>41548.395833333336</v>
      </c>
      <c r="I332" s="2">
        <v>41548.770830000001</v>
      </c>
      <c r="J332" s="1">
        <v>1</v>
      </c>
      <c r="K332" s="1">
        <v>0</v>
      </c>
      <c r="L332" s="2">
        <v>41548.316666666666</v>
      </c>
      <c r="M332" s="1">
        <v>0</v>
      </c>
      <c r="N332" s="1">
        <f t="shared" si="25"/>
        <v>2</v>
      </c>
      <c r="O332" s="1">
        <f t="shared" si="26"/>
        <v>9</v>
      </c>
      <c r="P332" s="1">
        <f t="shared" si="27"/>
        <v>0.37499666666553821</v>
      </c>
      <c r="Q332" s="1">
        <f t="shared" si="28"/>
        <v>8.9999199999729171</v>
      </c>
      <c r="R332" s="1">
        <f t="shared" si="29"/>
        <v>7.9166666670062114E-2</v>
      </c>
    </row>
    <row r="333" spans="1:18" x14ac:dyDescent="0.35">
      <c r="A333" s="1">
        <v>7585</v>
      </c>
      <c r="B333" s="1">
        <v>163868</v>
      </c>
      <c r="C333" s="1">
        <v>34972</v>
      </c>
      <c r="D333" s="1">
        <v>12</v>
      </c>
      <c r="E333" s="1">
        <v>2</v>
      </c>
      <c r="F333" s="1">
        <v>1041</v>
      </c>
      <c r="G333" s="1">
        <v>949</v>
      </c>
      <c r="H333" s="2">
        <v>41517.385416666664</v>
      </c>
      <c r="I333" s="2">
        <v>41517.424209999997</v>
      </c>
      <c r="J333" s="1">
        <v>0</v>
      </c>
      <c r="K333" s="1">
        <v>0</v>
      </c>
      <c r="L333" s="2">
        <v>41517.305555555555</v>
      </c>
      <c r="M333" s="1">
        <v>0</v>
      </c>
      <c r="N333" s="1">
        <f t="shared" si="25"/>
        <v>6</v>
      </c>
      <c r="O333" s="1">
        <f t="shared" si="26"/>
        <v>9</v>
      </c>
      <c r="P333" s="1">
        <f t="shared" si="27"/>
        <v>3.8793333333160263E-2</v>
      </c>
      <c r="Q333" s="1">
        <f t="shared" si="28"/>
        <v>0.9310399999958463</v>
      </c>
      <c r="R333" s="1">
        <f t="shared" si="29"/>
        <v>7.9861111109494232E-2</v>
      </c>
    </row>
    <row r="334" spans="1:18" x14ac:dyDescent="0.35">
      <c r="A334" s="1">
        <v>6950</v>
      </c>
      <c r="B334" s="1">
        <v>182657</v>
      </c>
      <c r="C334" s="1">
        <v>46923</v>
      </c>
      <c r="D334" s="1">
        <v>24</v>
      </c>
      <c r="E334" s="1">
        <v>2</v>
      </c>
      <c r="F334" s="1">
        <v>580</v>
      </c>
      <c r="G334" s="1">
        <v>58</v>
      </c>
      <c r="H334" s="2">
        <v>41579.229166666664</v>
      </c>
      <c r="I334" s="2">
        <v>41579.256020000001</v>
      </c>
      <c r="J334" s="1">
        <v>1</v>
      </c>
      <c r="K334" s="1">
        <v>0</v>
      </c>
      <c r="L334" s="2">
        <v>41579.149305555555</v>
      </c>
      <c r="M334" s="1">
        <v>0</v>
      </c>
      <c r="N334" s="1">
        <f t="shared" si="25"/>
        <v>5</v>
      </c>
      <c r="O334" s="1">
        <f t="shared" si="26"/>
        <v>5</v>
      </c>
      <c r="P334" s="1">
        <f t="shared" si="27"/>
        <v>2.6853333336475771E-2</v>
      </c>
      <c r="Q334" s="1">
        <f t="shared" si="28"/>
        <v>0.6444800000754185</v>
      </c>
      <c r="R334" s="1">
        <f t="shared" si="29"/>
        <v>7.9861111109494232E-2</v>
      </c>
    </row>
    <row r="335" spans="1:18" x14ac:dyDescent="0.35">
      <c r="A335" s="1">
        <v>7211</v>
      </c>
      <c r="B335" s="1">
        <v>185896</v>
      </c>
      <c r="C335" s="1">
        <v>48702</v>
      </c>
      <c r="D335" s="1">
        <v>65</v>
      </c>
      <c r="E335" s="1">
        <v>3</v>
      </c>
      <c r="F335" s="1">
        <v>949</v>
      </c>
      <c r="G335" s="1" t="s">
        <v>12</v>
      </c>
      <c r="H335" s="2">
        <v>41602.166666666664</v>
      </c>
      <c r="I335" s="2">
        <v>41602.583330000001</v>
      </c>
      <c r="J335" s="1">
        <v>0</v>
      </c>
      <c r="K335" s="1">
        <v>0</v>
      </c>
      <c r="L335" s="2">
        <v>41602.086805555555</v>
      </c>
      <c r="M335" s="1">
        <v>0</v>
      </c>
      <c r="N335" s="1">
        <f t="shared" si="25"/>
        <v>7</v>
      </c>
      <c r="O335" s="1">
        <f t="shared" si="26"/>
        <v>4</v>
      </c>
      <c r="P335" s="1">
        <f t="shared" si="27"/>
        <v>0.41666333333705552</v>
      </c>
      <c r="Q335" s="1">
        <f t="shared" si="28"/>
        <v>9.9999200000893325</v>
      </c>
      <c r="R335" s="1">
        <f t="shared" si="29"/>
        <v>7.9861111109494232E-2</v>
      </c>
    </row>
    <row r="336" spans="1:18" x14ac:dyDescent="0.35">
      <c r="A336" s="1">
        <v>5880</v>
      </c>
      <c r="B336" s="1">
        <v>172014</v>
      </c>
      <c r="C336" s="1">
        <v>41797</v>
      </c>
      <c r="D336" s="1">
        <v>12</v>
      </c>
      <c r="E336" s="1">
        <v>2</v>
      </c>
      <c r="F336" s="1">
        <v>824</v>
      </c>
      <c r="G336" s="1">
        <v>1161</v>
      </c>
      <c r="H336" s="2">
        <v>41523.854166666664</v>
      </c>
      <c r="I336" s="2" t="s">
        <v>12</v>
      </c>
      <c r="J336" s="1">
        <v>0</v>
      </c>
      <c r="K336" s="1">
        <v>1</v>
      </c>
      <c r="L336" s="2">
        <v>41523.774305555555</v>
      </c>
      <c r="M336" s="1">
        <v>1</v>
      </c>
      <c r="N336" s="1">
        <f t="shared" si="25"/>
        <v>5</v>
      </c>
      <c r="O336" s="1">
        <f t="shared" si="26"/>
        <v>20</v>
      </c>
      <c r="P336" s="1" t="e">
        <f t="shared" si="27"/>
        <v>#VALUE!</v>
      </c>
      <c r="Q336" s="1" t="str">
        <f t="shared" si="28"/>
        <v/>
      </c>
      <c r="R336" s="1">
        <f t="shared" si="29"/>
        <v>7.9861111109494232E-2</v>
      </c>
    </row>
    <row r="337" spans="1:18" x14ac:dyDescent="0.35">
      <c r="A337" s="1">
        <v>6153</v>
      </c>
      <c r="B337" s="1">
        <v>138996</v>
      </c>
      <c r="C337" s="1">
        <v>25581</v>
      </c>
      <c r="D337" s="1">
        <v>87</v>
      </c>
      <c r="E337" s="1">
        <v>1</v>
      </c>
      <c r="F337" s="1">
        <v>499</v>
      </c>
      <c r="G337" s="1" t="s">
        <v>12</v>
      </c>
      <c r="H337" s="2">
        <v>41328.729166666664</v>
      </c>
      <c r="I337" s="2">
        <v>41329.729169999999</v>
      </c>
      <c r="J337" s="1">
        <v>0</v>
      </c>
      <c r="K337" s="1">
        <v>0</v>
      </c>
      <c r="L337" s="2">
        <v>41328.648611111108</v>
      </c>
      <c r="M337" s="1">
        <v>0</v>
      </c>
      <c r="N337" s="1">
        <f t="shared" si="25"/>
        <v>6</v>
      </c>
      <c r="O337" s="1">
        <f t="shared" si="26"/>
        <v>17</v>
      </c>
      <c r="P337" s="1">
        <f t="shared" si="27"/>
        <v>1.0000033333344618</v>
      </c>
      <c r="Q337" s="1">
        <f t="shared" si="28"/>
        <v>24.000080000027083</v>
      </c>
      <c r="R337" s="1">
        <f t="shared" si="29"/>
        <v>8.0555555556202307E-2</v>
      </c>
    </row>
    <row r="338" spans="1:18" x14ac:dyDescent="0.35">
      <c r="A338" s="1">
        <v>6111</v>
      </c>
      <c r="B338" s="1">
        <v>173078</v>
      </c>
      <c r="C338" s="1">
        <v>27611</v>
      </c>
      <c r="D338" s="1">
        <v>89</v>
      </c>
      <c r="E338" s="1">
        <v>2</v>
      </c>
      <c r="F338" s="1">
        <v>1154</v>
      </c>
      <c r="G338" s="1">
        <v>1159</v>
      </c>
      <c r="H338" s="2">
        <v>41529.833333333336</v>
      </c>
      <c r="I338" s="2">
        <v>41529.868979999999</v>
      </c>
      <c r="J338" s="1">
        <v>0</v>
      </c>
      <c r="K338" s="1">
        <v>0</v>
      </c>
      <c r="L338" s="2">
        <v>41529.75277777778</v>
      </c>
      <c r="M338" s="1">
        <v>0</v>
      </c>
      <c r="N338" s="1">
        <f t="shared" si="25"/>
        <v>4</v>
      </c>
      <c r="O338" s="1">
        <f t="shared" si="26"/>
        <v>20</v>
      </c>
      <c r="P338" s="1">
        <f t="shared" si="27"/>
        <v>3.5646666663524229E-2</v>
      </c>
      <c r="Q338" s="1">
        <f t="shared" si="28"/>
        <v>0.8555199999245815</v>
      </c>
      <c r="R338" s="1">
        <f t="shared" si="29"/>
        <v>8.0555555556202307E-2</v>
      </c>
    </row>
    <row r="339" spans="1:18" x14ac:dyDescent="0.35">
      <c r="A339" s="1">
        <v>7453</v>
      </c>
      <c r="B339" s="1">
        <v>180469</v>
      </c>
      <c r="C339" s="1">
        <v>45877</v>
      </c>
      <c r="D339" s="1">
        <v>12</v>
      </c>
      <c r="E339" s="1">
        <v>2</v>
      </c>
      <c r="F339" s="1">
        <v>1333</v>
      </c>
      <c r="G339" s="1">
        <v>452</v>
      </c>
      <c r="H339" s="2">
        <v>41569.8125</v>
      </c>
      <c r="I339" s="2">
        <v>41569.868609999998</v>
      </c>
      <c r="J339" s="1">
        <v>1</v>
      </c>
      <c r="K339" s="1">
        <v>0</v>
      </c>
      <c r="L339" s="2">
        <v>41569.731944444444</v>
      </c>
      <c r="M339" s="1">
        <v>0</v>
      </c>
      <c r="N339" s="1">
        <f t="shared" si="25"/>
        <v>2</v>
      </c>
      <c r="O339" s="1">
        <f t="shared" si="26"/>
        <v>19</v>
      </c>
      <c r="P339" s="1">
        <f t="shared" si="27"/>
        <v>5.6109999997715931E-2</v>
      </c>
      <c r="Q339" s="1">
        <f t="shared" si="28"/>
        <v>1.3466399999451824</v>
      </c>
      <c r="R339" s="1">
        <f t="shared" si="29"/>
        <v>8.0555555556202307E-2</v>
      </c>
    </row>
    <row r="340" spans="1:18" x14ac:dyDescent="0.35">
      <c r="A340" s="1">
        <v>7601</v>
      </c>
      <c r="B340" s="1">
        <v>175284</v>
      </c>
      <c r="C340" s="1">
        <v>43517</v>
      </c>
      <c r="D340" s="1">
        <v>89</v>
      </c>
      <c r="E340" s="1">
        <v>2</v>
      </c>
      <c r="F340" s="1">
        <v>138</v>
      </c>
      <c r="G340" s="1">
        <v>1369</v>
      </c>
      <c r="H340" s="2">
        <v>41541.854166666664</v>
      </c>
      <c r="I340" s="2" t="s">
        <v>12</v>
      </c>
      <c r="J340" s="1">
        <v>1</v>
      </c>
      <c r="K340" s="1">
        <v>0</v>
      </c>
      <c r="L340" s="2">
        <v>41541.772916666669</v>
      </c>
      <c r="M340" s="1">
        <v>1</v>
      </c>
      <c r="N340" s="1">
        <f t="shared" si="25"/>
        <v>2</v>
      </c>
      <c r="O340" s="1">
        <f t="shared" si="26"/>
        <v>20</v>
      </c>
      <c r="P340" s="1" t="e">
        <f t="shared" si="27"/>
        <v>#VALUE!</v>
      </c>
      <c r="Q340" s="1" t="str">
        <f t="shared" si="28"/>
        <v/>
      </c>
      <c r="R340" s="1">
        <f t="shared" si="29"/>
        <v>8.1249999995634425E-2</v>
      </c>
    </row>
    <row r="341" spans="1:18" x14ac:dyDescent="0.35">
      <c r="A341" s="1">
        <v>6565</v>
      </c>
      <c r="B341" s="1">
        <v>133647</v>
      </c>
      <c r="C341" s="1">
        <v>22776</v>
      </c>
      <c r="D341" s="1">
        <v>12</v>
      </c>
      <c r="E341" s="1">
        <v>2</v>
      </c>
      <c r="F341" s="1">
        <v>1005</v>
      </c>
      <c r="G341" s="1">
        <v>585</v>
      </c>
      <c r="H341" s="2">
        <v>41286.71875</v>
      </c>
      <c r="I341" s="2">
        <v>41287</v>
      </c>
      <c r="J341" s="1">
        <v>1</v>
      </c>
      <c r="K341" s="1">
        <v>0</v>
      </c>
      <c r="L341" s="2">
        <v>41286.637499999997</v>
      </c>
      <c r="M341" s="1">
        <v>0</v>
      </c>
      <c r="N341" s="1">
        <f t="shared" si="25"/>
        <v>6</v>
      </c>
      <c r="O341" s="1">
        <f t="shared" si="26"/>
        <v>17</v>
      </c>
      <c r="P341" s="1">
        <f t="shared" si="27"/>
        <v>0.28125</v>
      </c>
      <c r="Q341" s="1">
        <f t="shared" si="28"/>
        <v>6.75</v>
      </c>
      <c r="R341" s="1">
        <f t="shared" si="29"/>
        <v>8.1250000002910383E-2</v>
      </c>
    </row>
    <row r="342" spans="1:18" x14ac:dyDescent="0.35">
      <c r="A342" s="1">
        <v>6596</v>
      </c>
      <c r="B342" s="1">
        <v>158960</v>
      </c>
      <c r="C342" s="1">
        <v>31201</v>
      </c>
      <c r="D342" s="1">
        <v>12</v>
      </c>
      <c r="E342" s="1">
        <v>3</v>
      </c>
      <c r="F342" s="1">
        <v>458</v>
      </c>
      <c r="G342" s="1" t="s">
        <v>12</v>
      </c>
      <c r="H342" s="2">
        <v>41461.645833333336</v>
      </c>
      <c r="I342" s="2">
        <v>41461.854169999999</v>
      </c>
      <c r="J342" s="1">
        <v>0</v>
      </c>
      <c r="K342" s="1">
        <v>0</v>
      </c>
      <c r="L342" s="2">
        <v>41461.564583333333</v>
      </c>
      <c r="M342" s="1">
        <v>0</v>
      </c>
      <c r="N342" s="1">
        <f t="shared" si="25"/>
        <v>6</v>
      </c>
      <c r="O342" s="1">
        <f t="shared" si="26"/>
        <v>15</v>
      </c>
      <c r="P342" s="1">
        <f t="shared" si="27"/>
        <v>0.20833666666294448</v>
      </c>
      <c r="Q342" s="1">
        <f t="shared" si="28"/>
        <v>5.0000799999106675</v>
      </c>
      <c r="R342" s="1">
        <f t="shared" si="29"/>
        <v>8.1250000002910383E-2</v>
      </c>
    </row>
    <row r="343" spans="1:18" x14ac:dyDescent="0.35">
      <c r="A343" s="1">
        <v>5992</v>
      </c>
      <c r="B343" s="1">
        <v>185840</v>
      </c>
      <c r="C343" s="1">
        <v>17948</v>
      </c>
      <c r="D343" s="1">
        <v>24</v>
      </c>
      <c r="E343" s="1">
        <v>2</v>
      </c>
      <c r="F343" s="1">
        <v>541</v>
      </c>
      <c r="G343" s="1">
        <v>590</v>
      </c>
      <c r="H343" s="2">
        <v>41601.802083333336</v>
      </c>
      <c r="I343" s="2">
        <v>41601.836990000003</v>
      </c>
      <c r="J343" s="1">
        <v>1</v>
      </c>
      <c r="K343" s="1">
        <v>0</v>
      </c>
      <c r="L343" s="2">
        <v>41601.720833333333</v>
      </c>
      <c r="M343" s="1">
        <v>0</v>
      </c>
      <c r="N343" s="1">
        <f t="shared" si="25"/>
        <v>6</v>
      </c>
      <c r="O343" s="1">
        <f t="shared" si="26"/>
        <v>19</v>
      </c>
      <c r="P343" s="1">
        <f t="shared" si="27"/>
        <v>3.4906666667666286E-2</v>
      </c>
      <c r="Q343" s="1">
        <f t="shared" si="28"/>
        <v>0.83776000002399087</v>
      </c>
      <c r="R343" s="1">
        <f t="shared" si="29"/>
        <v>8.1250000002910383E-2</v>
      </c>
    </row>
    <row r="344" spans="1:18" x14ac:dyDescent="0.35">
      <c r="A344" s="1">
        <v>7494</v>
      </c>
      <c r="B344" s="1">
        <v>179784</v>
      </c>
      <c r="C344" s="1">
        <v>27655</v>
      </c>
      <c r="D344" s="1">
        <v>12</v>
      </c>
      <c r="E344" s="1">
        <v>2</v>
      </c>
      <c r="F344" s="1">
        <v>767</v>
      </c>
      <c r="G344" s="1">
        <v>1384</v>
      </c>
      <c r="H344" s="2">
        <v>41565.854166666664</v>
      </c>
      <c r="I344" s="2">
        <v>41565.878799999999</v>
      </c>
      <c r="J344" s="1">
        <v>1</v>
      </c>
      <c r="K344" s="1">
        <v>0</v>
      </c>
      <c r="L344" s="2">
        <v>41565.772222222222</v>
      </c>
      <c r="M344" s="1">
        <v>0</v>
      </c>
      <c r="N344" s="1">
        <f t="shared" si="25"/>
        <v>5</v>
      </c>
      <c r="O344" s="1">
        <f t="shared" si="26"/>
        <v>20</v>
      </c>
      <c r="P344" s="1">
        <f t="shared" si="27"/>
        <v>2.4633333334350027E-2</v>
      </c>
      <c r="Q344" s="1">
        <f t="shared" si="28"/>
        <v>0.59120000002440065</v>
      </c>
      <c r="R344" s="1">
        <f t="shared" si="29"/>
        <v>8.1944444442342501E-2</v>
      </c>
    </row>
    <row r="345" spans="1:18" x14ac:dyDescent="0.35">
      <c r="A345" s="1">
        <v>6533</v>
      </c>
      <c r="B345" s="1">
        <v>179267</v>
      </c>
      <c r="C345" s="1">
        <v>45362</v>
      </c>
      <c r="D345" s="1">
        <v>12</v>
      </c>
      <c r="E345" s="1">
        <v>3</v>
      </c>
      <c r="F345" s="1">
        <v>974</v>
      </c>
      <c r="G345" s="1" t="s">
        <v>12</v>
      </c>
      <c r="H345" s="2">
        <v>41562.791666666664</v>
      </c>
      <c r="I345" s="2" t="s">
        <v>12</v>
      </c>
      <c r="J345" s="1">
        <v>1</v>
      </c>
      <c r="K345" s="1">
        <v>0</v>
      </c>
      <c r="L345" s="2">
        <v>41562.709722222222</v>
      </c>
      <c r="M345" s="1">
        <v>1</v>
      </c>
      <c r="N345" s="1">
        <f t="shared" si="25"/>
        <v>2</v>
      </c>
      <c r="O345" s="1">
        <f t="shared" si="26"/>
        <v>19</v>
      </c>
      <c r="P345" s="1" t="e">
        <f t="shared" si="27"/>
        <v>#VALUE!</v>
      </c>
      <c r="Q345" s="1" t="str">
        <f t="shared" si="28"/>
        <v/>
      </c>
      <c r="R345" s="1">
        <f t="shared" si="29"/>
        <v>8.1944444442342501E-2</v>
      </c>
    </row>
    <row r="346" spans="1:18" x14ac:dyDescent="0.35">
      <c r="A346" s="1">
        <v>7596</v>
      </c>
      <c r="B346" s="1">
        <v>164370</v>
      </c>
      <c r="C346" s="1">
        <v>38152</v>
      </c>
      <c r="D346" s="1">
        <v>85</v>
      </c>
      <c r="E346" s="1">
        <v>2</v>
      </c>
      <c r="F346" s="1">
        <v>763</v>
      </c>
      <c r="G346" s="1">
        <v>571</v>
      </c>
      <c r="H346" s="2">
        <v>41488.645833333336</v>
      </c>
      <c r="I346" s="2">
        <v>41488.673320000002</v>
      </c>
      <c r="J346" s="1">
        <v>0</v>
      </c>
      <c r="K346" s="1">
        <v>0</v>
      </c>
      <c r="L346" s="2">
        <v>41488.563888888886</v>
      </c>
      <c r="M346" s="1">
        <v>0</v>
      </c>
      <c r="N346" s="1">
        <f t="shared" si="25"/>
        <v>5</v>
      </c>
      <c r="O346" s="1">
        <f t="shared" si="26"/>
        <v>15</v>
      </c>
      <c r="P346" s="1">
        <f t="shared" si="27"/>
        <v>2.7486666665936355E-2</v>
      </c>
      <c r="Q346" s="1">
        <f t="shared" si="28"/>
        <v>0.65967999998247251</v>
      </c>
      <c r="R346" s="1">
        <f t="shared" si="29"/>
        <v>8.1944444449618459E-2</v>
      </c>
    </row>
    <row r="347" spans="1:18" x14ac:dyDescent="0.35">
      <c r="A347" s="1">
        <v>6694</v>
      </c>
      <c r="B347" s="1">
        <v>167298</v>
      </c>
      <c r="C347" s="1">
        <v>39678</v>
      </c>
      <c r="D347" s="1">
        <v>12</v>
      </c>
      <c r="E347" s="1">
        <v>2</v>
      </c>
      <c r="F347" s="1">
        <v>187</v>
      </c>
      <c r="G347" s="1">
        <v>585</v>
      </c>
      <c r="H347" s="2">
        <v>41502.645833333336</v>
      </c>
      <c r="I347" s="2">
        <v>41502.672910000001</v>
      </c>
      <c r="J347" s="1">
        <v>1</v>
      </c>
      <c r="K347" s="1">
        <v>0</v>
      </c>
      <c r="L347" s="2">
        <v>41502.563888888886</v>
      </c>
      <c r="M347" s="1">
        <v>0</v>
      </c>
      <c r="N347" s="1">
        <f t="shared" si="25"/>
        <v>5</v>
      </c>
      <c r="O347" s="1">
        <f t="shared" si="26"/>
        <v>15</v>
      </c>
      <c r="P347" s="1">
        <f t="shared" si="27"/>
        <v>2.7076666665379889E-2</v>
      </c>
      <c r="Q347" s="1">
        <f t="shared" si="28"/>
        <v>0.64983999996911734</v>
      </c>
      <c r="R347" s="1">
        <f t="shared" si="29"/>
        <v>8.1944444449618459E-2</v>
      </c>
    </row>
    <row r="348" spans="1:18" x14ac:dyDescent="0.35">
      <c r="A348" s="1">
        <v>7604</v>
      </c>
      <c r="B348" s="1">
        <v>138935</v>
      </c>
      <c r="C348" s="1">
        <v>25549</v>
      </c>
      <c r="D348" s="1">
        <v>12</v>
      </c>
      <c r="E348" s="1">
        <v>1</v>
      </c>
      <c r="F348" s="1">
        <v>1056</v>
      </c>
      <c r="G348" s="1" t="s">
        <v>12</v>
      </c>
      <c r="H348" s="2">
        <v>41328.427083333336</v>
      </c>
      <c r="I348" s="2">
        <v>41329.427080000001</v>
      </c>
      <c r="J348" s="1">
        <v>0</v>
      </c>
      <c r="K348" s="1">
        <v>0</v>
      </c>
      <c r="L348" s="2">
        <v>41328.344444444447</v>
      </c>
      <c r="M348" s="1">
        <v>0</v>
      </c>
      <c r="N348" s="1">
        <f t="shared" si="25"/>
        <v>6</v>
      </c>
      <c r="O348" s="1">
        <f t="shared" si="26"/>
        <v>10</v>
      </c>
      <c r="P348" s="1">
        <f t="shared" si="27"/>
        <v>0.99999666666553821</v>
      </c>
      <c r="Q348" s="1">
        <f t="shared" si="28"/>
        <v>23.999919999972917</v>
      </c>
      <c r="R348" s="1">
        <f t="shared" si="29"/>
        <v>8.2638888889050577E-2</v>
      </c>
    </row>
    <row r="349" spans="1:18" x14ac:dyDescent="0.35">
      <c r="A349" s="1">
        <v>7450</v>
      </c>
      <c r="B349" s="1">
        <v>165025</v>
      </c>
      <c r="C349" s="1">
        <v>38239</v>
      </c>
      <c r="D349" s="1">
        <v>12</v>
      </c>
      <c r="E349" s="1">
        <v>3</v>
      </c>
      <c r="F349" s="1">
        <v>1341</v>
      </c>
      <c r="G349" s="1" t="s">
        <v>12</v>
      </c>
      <c r="H349" s="2">
        <v>41491.8125</v>
      </c>
      <c r="I349" s="2">
        <v>41492.020830000001</v>
      </c>
      <c r="J349" s="1">
        <v>1</v>
      </c>
      <c r="K349" s="1">
        <v>0</v>
      </c>
      <c r="L349" s="2">
        <v>41491.729861111111</v>
      </c>
      <c r="M349" s="1">
        <v>0</v>
      </c>
      <c r="N349" s="1">
        <f t="shared" si="25"/>
        <v>1</v>
      </c>
      <c r="O349" s="1">
        <f t="shared" si="26"/>
        <v>19</v>
      </c>
      <c r="P349" s="1">
        <f t="shared" si="27"/>
        <v>0.20833000000129687</v>
      </c>
      <c r="Q349" s="1">
        <f t="shared" si="28"/>
        <v>4.9999200000311248</v>
      </c>
      <c r="R349" s="1">
        <f t="shared" si="29"/>
        <v>8.2638888889050577E-2</v>
      </c>
    </row>
    <row r="350" spans="1:18" x14ac:dyDescent="0.35">
      <c r="A350" s="1">
        <v>7660</v>
      </c>
      <c r="B350" s="1">
        <v>169131</v>
      </c>
      <c r="C350" s="1">
        <v>37760</v>
      </c>
      <c r="D350" s="1">
        <v>12</v>
      </c>
      <c r="E350" s="1">
        <v>2</v>
      </c>
      <c r="F350" s="1">
        <v>1337</v>
      </c>
      <c r="G350" s="1">
        <v>458</v>
      </c>
      <c r="H350" s="2">
        <v>41511.104166666664</v>
      </c>
      <c r="I350" s="2">
        <v>41511.118150000002</v>
      </c>
      <c r="J350" s="1">
        <v>0</v>
      </c>
      <c r="K350" s="1">
        <v>0</v>
      </c>
      <c r="L350" s="2">
        <v>41511.021527777775</v>
      </c>
      <c r="M350" s="1">
        <v>0</v>
      </c>
      <c r="N350" s="1">
        <f t="shared" si="25"/>
        <v>7</v>
      </c>
      <c r="O350" s="1">
        <f t="shared" si="26"/>
        <v>2</v>
      </c>
      <c r="P350" s="1">
        <f t="shared" si="27"/>
        <v>1.3983333337819204E-2</v>
      </c>
      <c r="Q350" s="1">
        <f t="shared" si="28"/>
        <v>0.33560000010766089</v>
      </c>
      <c r="R350" s="1">
        <f t="shared" si="29"/>
        <v>8.2638888889050577E-2</v>
      </c>
    </row>
    <row r="351" spans="1:18" x14ac:dyDescent="0.35">
      <c r="A351" s="1">
        <v>6660</v>
      </c>
      <c r="B351" s="1">
        <v>177313</v>
      </c>
      <c r="C351" s="1">
        <v>43378</v>
      </c>
      <c r="D351" s="1">
        <v>12</v>
      </c>
      <c r="E351" s="1">
        <v>3</v>
      </c>
      <c r="F351" s="1">
        <v>1330</v>
      </c>
      <c r="G351" s="1" t="s">
        <v>12</v>
      </c>
      <c r="H351" s="2">
        <v>41552.541666666664</v>
      </c>
      <c r="I351" s="2">
        <v>41552.861250000002</v>
      </c>
      <c r="J351" s="1">
        <v>0</v>
      </c>
      <c r="K351" s="1">
        <v>0</v>
      </c>
      <c r="L351" s="2">
        <v>41552.459027777775</v>
      </c>
      <c r="M351" s="1">
        <v>0</v>
      </c>
      <c r="N351" s="1">
        <f t="shared" si="25"/>
        <v>6</v>
      </c>
      <c r="O351" s="1">
        <f t="shared" si="26"/>
        <v>13</v>
      </c>
      <c r="P351" s="1">
        <f t="shared" si="27"/>
        <v>0.31958333333750488</v>
      </c>
      <c r="Q351" s="1">
        <f t="shared" si="28"/>
        <v>7.6700000001001172</v>
      </c>
      <c r="R351" s="1">
        <f t="shared" si="29"/>
        <v>8.2638888889050577E-2</v>
      </c>
    </row>
    <row r="352" spans="1:18" x14ac:dyDescent="0.35">
      <c r="A352" s="1">
        <v>7815</v>
      </c>
      <c r="B352" s="1">
        <v>183356</v>
      </c>
      <c r="C352" s="1">
        <v>47386</v>
      </c>
      <c r="D352" s="1">
        <v>12</v>
      </c>
      <c r="E352" s="1">
        <v>2</v>
      </c>
      <c r="F352" s="1">
        <v>1068</v>
      </c>
      <c r="G352" s="1">
        <v>776</v>
      </c>
      <c r="H352" s="2">
        <v>41584.6875</v>
      </c>
      <c r="I352" s="2" t="s">
        <v>12</v>
      </c>
      <c r="J352" s="1">
        <v>0</v>
      </c>
      <c r="K352" s="1">
        <v>0</v>
      </c>
      <c r="L352" s="2">
        <v>41584.604861111111</v>
      </c>
      <c r="M352" s="1">
        <v>1</v>
      </c>
      <c r="N352" s="1">
        <f t="shared" si="25"/>
        <v>3</v>
      </c>
      <c r="O352" s="1">
        <f t="shared" si="26"/>
        <v>16</v>
      </c>
      <c r="P352" s="1" t="e">
        <f t="shared" si="27"/>
        <v>#VALUE!</v>
      </c>
      <c r="Q352" s="1" t="str">
        <f t="shared" si="28"/>
        <v/>
      </c>
      <c r="R352" s="1">
        <f t="shared" si="29"/>
        <v>8.2638888889050577E-2</v>
      </c>
    </row>
    <row r="353" spans="1:18" x14ac:dyDescent="0.35">
      <c r="A353" s="1">
        <v>5906</v>
      </c>
      <c r="B353" s="1">
        <v>175779</v>
      </c>
      <c r="C353" s="1">
        <v>43704</v>
      </c>
      <c r="D353" s="1">
        <v>12</v>
      </c>
      <c r="E353" s="1">
        <v>3</v>
      </c>
      <c r="F353" s="1">
        <v>149</v>
      </c>
      <c r="G353" s="1" t="s">
        <v>12</v>
      </c>
      <c r="H353" s="2">
        <v>41544.697916666664</v>
      </c>
      <c r="I353" s="2" t="s">
        <v>12</v>
      </c>
      <c r="J353" s="1">
        <v>1</v>
      </c>
      <c r="K353" s="1">
        <v>0</v>
      </c>
      <c r="L353" s="2">
        <v>41544.614583333336</v>
      </c>
      <c r="M353" s="1">
        <v>1</v>
      </c>
      <c r="N353" s="1">
        <f t="shared" si="25"/>
        <v>5</v>
      </c>
      <c r="O353" s="1">
        <f t="shared" si="26"/>
        <v>16</v>
      </c>
      <c r="P353" s="1" t="e">
        <f t="shared" si="27"/>
        <v>#VALUE!</v>
      </c>
      <c r="Q353" s="1" t="str">
        <f t="shared" si="28"/>
        <v/>
      </c>
      <c r="R353" s="1">
        <f t="shared" si="29"/>
        <v>8.3333333328482695E-2</v>
      </c>
    </row>
    <row r="354" spans="1:18" x14ac:dyDescent="0.35">
      <c r="A354" s="1">
        <v>5367</v>
      </c>
      <c r="B354" s="1">
        <v>157679</v>
      </c>
      <c r="C354" s="1">
        <v>2807</v>
      </c>
      <c r="D354" s="1">
        <v>12</v>
      </c>
      <c r="E354" s="1">
        <v>2</v>
      </c>
      <c r="F354" s="1">
        <v>1010</v>
      </c>
      <c r="G354" s="1">
        <v>1338</v>
      </c>
      <c r="H354" s="2">
        <v>41455.6875</v>
      </c>
      <c r="I354" s="2">
        <v>41455.736199999999</v>
      </c>
      <c r="J354" s="1">
        <v>0</v>
      </c>
      <c r="K354" s="1">
        <v>0</v>
      </c>
      <c r="L354" s="2">
        <v>41455.604166666664</v>
      </c>
      <c r="M354" s="1">
        <v>0</v>
      </c>
      <c r="N354" s="1">
        <f t="shared" si="25"/>
        <v>7</v>
      </c>
      <c r="O354" s="1">
        <f t="shared" si="26"/>
        <v>16</v>
      </c>
      <c r="P354" s="1">
        <f t="shared" si="27"/>
        <v>4.8699999999371357E-2</v>
      </c>
      <c r="Q354" s="1">
        <f t="shared" si="28"/>
        <v>1.1687999999849126</v>
      </c>
      <c r="R354" s="1">
        <f t="shared" si="29"/>
        <v>8.3333333335758653E-2</v>
      </c>
    </row>
    <row r="355" spans="1:18" x14ac:dyDescent="0.35">
      <c r="A355" s="1">
        <v>5973</v>
      </c>
      <c r="B355" s="1">
        <v>161242</v>
      </c>
      <c r="C355" s="1">
        <v>36699</v>
      </c>
      <c r="D355" s="1">
        <v>12</v>
      </c>
      <c r="E355" s="1">
        <v>2</v>
      </c>
      <c r="F355" s="1">
        <v>238</v>
      </c>
      <c r="G355" s="1">
        <v>393</v>
      </c>
      <c r="H355" s="2">
        <v>41473.645833333336</v>
      </c>
      <c r="I355" s="2">
        <v>41473.716099999998</v>
      </c>
      <c r="J355" s="1">
        <v>0</v>
      </c>
      <c r="K355" s="1">
        <v>0</v>
      </c>
      <c r="L355" s="2">
        <v>41473.5625</v>
      </c>
      <c r="M355" s="1">
        <v>0</v>
      </c>
      <c r="N355" s="1">
        <f t="shared" si="25"/>
        <v>4</v>
      </c>
      <c r="O355" s="1">
        <f t="shared" si="26"/>
        <v>15</v>
      </c>
      <c r="P355" s="1">
        <f t="shared" si="27"/>
        <v>7.0266666662064381E-2</v>
      </c>
      <c r="Q355" s="1">
        <f t="shared" si="28"/>
        <v>1.6863999998895451</v>
      </c>
      <c r="R355" s="1">
        <f t="shared" si="29"/>
        <v>8.3333333335758653E-2</v>
      </c>
    </row>
    <row r="356" spans="1:18" x14ac:dyDescent="0.35">
      <c r="A356" s="1">
        <v>7576</v>
      </c>
      <c r="B356" s="1">
        <v>166009</v>
      </c>
      <c r="C356" s="1">
        <v>31961</v>
      </c>
      <c r="D356" s="1">
        <v>12</v>
      </c>
      <c r="E356" s="1">
        <v>3</v>
      </c>
      <c r="F356" s="1">
        <v>1096</v>
      </c>
      <c r="G356" s="1" t="s">
        <v>12</v>
      </c>
      <c r="H356" s="2">
        <v>41496.5625</v>
      </c>
      <c r="I356" s="2">
        <v>41496.770830000001</v>
      </c>
      <c r="J356" s="1">
        <v>0</v>
      </c>
      <c r="K356" s="1">
        <v>0</v>
      </c>
      <c r="L356" s="2">
        <v>41496.479166666664</v>
      </c>
      <c r="M356" s="1">
        <v>0</v>
      </c>
      <c r="N356" s="1">
        <f t="shared" si="25"/>
        <v>6</v>
      </c>
      <c r="O356" s="1">
        <f t="shared" si="26"/>
        <v>13</v>
      </c>
      <c r="P356" s="1">
        <f t="shared" si="27"/>
        <v>0.20833000000129687</v>
      </c>
      <c r="Q356" s="1">
        <f t="shared" si="28"/>
        <v>4.9999200000311248</v>
      </c>
      <c r="R356" s="1">
        <f t="shared" si="29"/>
        <v>8.3333333335758653E-2</v>
      </c>
    </row>
    <row r="357" spans="1:18" x14ac:dyDescent="0.35">
      <c r="A357" s="1">
        <v>5423</v>
      </c>
      <c r="B357" s="1">
        <v>178856</v>
      </c>
      <c r="C357" s="1">
        <v>17826</v>
      </c>
      <c r="D357" s="1">
        <v>89</v>
      </c>
      <c r="E357" s="1">
        <v>3</v>
      </c>
      <c r="F357" s="1">
        <v>689</v>
      </c>
      <c r="G357" s="1" t="s">
        <v>12</v>
      </c>
      <c r="H357" s="2">
        <v>41560.520833333336</v>
      </c>
      <c r="I357" s="2" t="s">
        <v>12</v>
      </c>
      <c r="J357" s="1">
        <v>1</v>
      </c>
      <c r="K357" s="1">
        <v>0</v>
      </c>
      <c r="L357" s="2">
        <v>41560.4375</v>
      </c>
      <c r="M357" s="1">
        <v>1</v>
      </c>
      <c r="N357" s="1">
        <f t="shared" si="25"/>
        <v>7</v>
      </c>
      <c r="O357" s="1">
        <f t="shared" si="26"/>
        <v>12</v>
      </c>
      <c r="P357" s="1" t="e">
        <f t="shared" si="27"/>
        <v>#VALUE!</v>
      </c>
      <c r="Q357" s="1" t="str">
        <f t="shared" si="28"/>
        <v/>
      </c>
      <c r="R357" s="1">
        <f t="shared" si="29"/>
        <v>8.3333333335758653E-2</v>
      </c>
    </row>
    <row r="358" spans="1:18" x14ac:dyDescent="0.35">
      <c r="A358" s="1">
        <v>5975</v>
      </c>
      <c r="B358" s="1">
        <v>176643</v>
      </c>
      <c r="C358" s="1">
        <v>37304</v>
      </c>
      <c r="D358" s="1">
        <v>89</v>
      </c>
      <c r="E358" s="1">
        <v>3</v>
      </c>
      <c r="F358" s="1">
        <v>358</v>
      </c>
      <c r="G358" s="1" t="s">
        <v>12</v>
      </c>
      <c r="H358" s="2">
        <v>41548.541666666664</v>
      </c>
      <c r="I358" s="2">
        <v>41548.75</v>
      </c>
      <c r="J358" s="1">
        <v>0</v>
      </c>
      <c r="K358" s="1">
        <v>0</v>
      </c>
      <c r="L358" s="2">
        <v>41548.457638888889</v>
      </c>
      <c r="M358" s="1">
        <v>0</v>
      </c>
      <c r="N358" s="1">
        <f t="shared" si="25"/>
        <v>2</v>
      </c>
      <c r="O358" s="1">
        <f t="shared" si="26"/>
        <v>13</v>
      </c>
      <c r="P358" s="1">
        <f t="shared" si="27"/>
        <v>0.20833333333575865</v>
      </c>
      <c r="Q358" s="1">
        <f t="shared" si="28"/>
        <v>5.0000000000582077</v>
      </c>
      <c r="R358" s="1">
        <f t="shared" si="29"/>
        <v>8.4027777775190771E-2</v>
      </c>
    </row>
    <row r="359" spans="1:18" x14ac:dyDescent="0.35">
      <c r="A359" s="1">
        <v>7203</v>
      </c>
      <c r="B359" s="1">
        <v>179485</v>
      </c>
      <c r="C359" s="1">
        <v>22839</v>
      </c>
      <c r="D359" s="1">
        <v>12</v>
      </c>
      <c r="E359" s="1">
        <v>3</v>
      </c>
      <c r="F359" s="1">
        <v>768</v>
      </c>
      <c r="G359" s="1" t="s">
        <v>12</v>
      </c>
      <c r="H359" s="2">
        <v>41564.375</v>
      </c>
      <c r="I359" s="2">
        <v>41564.583330000001</v>
      </c>
      <c r="J359" s="1">
        <v>0</v>
      </c>
      <c r="K359" s="1">
        <v>0</v>
      </c>
      <c r="L359" s="2">
        <v>41564.290972222225</v>
      </c>
      <c r="M359" s="1">
        <v>0</v>
      </c>
      <c r="N359" s="1">
        <f t="shared" si="25"/>
        <v>4</v>
      </c>
      <c r="O359" s="1">
        <f t="shared" si="26"/>
        <v>9</v>
      </c>
      <c r="P359" s="1">
        <f t="shared" si="27"/>
        <v>0.20833000000129687</v>
      </c>
      <c r="Q359" s="1">
        <f t="shared" si="28"/>
        <v>4.9999200000311248</v>
      </c>
      <c r="R359" s="1">
        <f t="shared" si="29"/>
        <v>8.4027777775190771E-2</v>
      </c>
    </row>
    <row r="360" spans="1:18" x14ac:dyDescent="0.35">
      <c r="A360" s="1">
        <v>7790</v>
      </c>
      <c r="B360" s="1">
        <v>164967</v>
      </c>
      <c r="C360" s="1">
        <v>26490</v>
      </c>
      <c r="D360" s="1">
        <v>12</v>
      </c>
      <c r="E360" s="1">
        <v>2</v>
      </c>
      <c r="F360" s="1">
        <v>1365</v>
      </c>
      <c r="G360" s="1">
        <v>1262</v>
      </c>
      <c r="H360" s="2">
        <v>41491.552083333336</v>
      </c>
      <c r="I360" s="2">
        <v>41491.577290000001</v>
      </c>
      <c r="J360" s="1">
        <v>0</v>
      </c>
      <c r="K360" s="1">
        <v>1</v>
      </c>
      <c r="L360" s="2">
        <v>41491.468055555553</v>
      </c>
      <c r="M360" s="1">
        <v>0</v>
      </c>
      <c r="N360" s="1">
        <f t="shared" si="25"/>
        <v>1</v>
      </c>
      <c r="O360" s="1">
        <f t="shared" si="26"/>
        <v>13</v>
      </c>
      <c r="P360" s="1">
        <f t="shared" si="27"/>
        <v>2.5206666665326338E-2</v>
      </c>
      <c r="Q360" s="1">
        <f t="shared" si="28"/>
        <v>0.60495999996783212</v>
      </c>
      <c r="R360" s="1">
        <f t="shared" si="29"/>
        <v>8.4027777782466728E-2</v>
      </c>
    </row>
    <row r="361" spans="1:18" x14ac:dyDescent="0.35">
      <c r="A361" s="1">
        <v>6128</v>
      </c>
      <c r="B361" s="1">
        <v>157563</v>
      </c>
      <c r="C361" s="1">
        <v>37304</v>
      </c>
      <c r="D361" s="1">
        <v>12</v>
      </c>
      <c r="E361" s="1">
        <v>2</v>
      </c>
      <c r="F361" s="1">
        <v>87</v>
      </c>
      <c r="G361" s="1">
        <v>358</v>
      </c>
      <c r="H361" s="2">
        <v>41454.895833333336</v>
      </c>
      <c r="I361" s="2">
        <v>41454.946259999997</v>
      </c>
      <c r="J361" s="1">
        <v>0</v>
      </c>
      <c r="K361" s="1">
        <v>0</v>
      </c>
      <c r="L361" s="2">
        <v>41454.811111111114</v>
      </c>
      <c r="M361" s="1">
        <v>0</v>
      </c>
      <c r="N361" s="1">
        <f t="shared" si="25"/>
        <v>6</v>
      </c>
      <c r="O361" s="1">
        <f t="shared" si="26"/>
        <v>21</v>
      </c>
      <c r="P361" s="1">
        <f t="shared" si="27"/>
        <v>5.0426666661223862E-2</v>
      </c>
      <c r="Q361" s="1">
        <f t="shared" si="28"/>
        <v>1.2102399998693727</v>
      </c>
      <c r="R361" s="1">
        <f t="shared" si="29"/>
        <v>8.4722222221898846E-2</v>
      </c>
    </row>
    <row r="362" spans="1:18" x14ac:dyDescent="0.35">
      <c r="A362" s="1">
        <v>6765</v>
      </c>
      <c r="B362" s="1">
        <v>159022</v>
      </c>
      <c r="C362" s="1">
        <v>35823</v>
      </c>
      <c r="D362" s="1">
        <v>12</v>
      </c>
      <c r="E362" s="1">
        <v>2</v>
      </c>
      <c r="F362" s="1">
        <v>601</v>
      </c>
      <c r="G362" s="1">
        <v>448</v>
      </c>
      <c r="H362" s="2">
        <v>41461.875</v>
      </c>
      <c r="I362" s="2">
        <v>41461.950230000002</v>
      </c>
      <c r="J362" s="1">
        <v>0</v>
      </c>
      <c r="K362" s="1">
        <v>0</v>
      </c>
      <c r="L362" s="2">
        <v>41461.790277777778</v>
      </c>
      <c r="M362" s="1">
        <v>0</v>
      </c>
      <c r="N362" s="1">
        <f t="shared" si="25"/>
        <v>6</v>
      </c>
      <c r="O362" s="1">
        <f t="shared" si="26"/>
        <v>21</v>
      </c>
      <c r="P362" s="1">
        <f t="shared" si="27"/>
        <v>7.5230000002193265E-2</v>
      </c>
      <c r="Q362" s="1">
        <f t="shared" si="28"/>
        <v>1.8055200000526384</v>
      </c>
      <c r="R362" s="1">
        <f t="shared" si="29"/>
        <v>8.4722222221898846E-2</v>
      </c>
    </row>
    <row r="363" spans="1:18" x14ac:dyDescent="0.35">
      <c r="A363" s="1">
        <v>6544</v>
      </c>
      <c r="B363" s="1">
        <v>164529</v>
      </c>
      <c r="C363" s="1">
        <v>38291</v>
      </c>
      <c r="D363" s="1">
        <v>12</v>
      </c>
      <c r="E363" s="1">
        <v>2</v>
      </c>
      <c r="F363" s="1">
        <v>571</v>
      </c>
      <c r="G363" s="1">
        <v>214</v>
      </c>
      <c r="H363" s="2">
        <v>41489.5</v>
      </c>
      <c r="I363" s="2">
        <v>41489.551149999999</v>
      </c>
      <c r="J363" s="1">
        <v>1</v>
      </c>
      <c r="K363" s="1">
        <v>0</v>
      </c>
      <c r="L363" s="2">
        <v>41489.415277777778</v>
      </c>
      <c r="M363" s="1">
        <v>0</v>
      </c>
      <c r="N363" s="1">
        <f t="shared" si="25"/>
        <v>6</v>
      </c>
      <c r="O363" s="1">
        <f t="shared" si="26"/>
        <v>12</v>
      </c>
      <c r="P363" s="1">
        <f t="shared" si="27"/>
        <v>5.1149999999324791E-2</v>
      </c>
      <c r="Q363" s="1">
        <f t="shared" si="28"/>
        <v>1.227599999983795</v>
      </c>
      <c r="R363" s="1">
        <f t="shared" si="29"/>
        <v>8.4722222221898846E-2</v>
      </c>
    </row>
    <row r="364" spans="1:18" x14ac:dyDescent="0.35">
      <c r="A364" s="1">
        <v>6935</v>
      </c>
      <c r="B364" s="1">
        <v>168210</v>
      </c>
      <c r="C364" s="1">
        <v>40167</v>
      </c>
      <c r="D364" s="1">
        <v>12</v>
      </c>
      <c r="E364" s="1">
        <v>3</v>
      </c>
      <c r="F364" s="1">
        <v>1089</v>
      </c>
      <c r="G364" s="1" t="s">
        <v>12</v>
      </c>
      <c r="H364" s="2">
        <v>41506.614583333336</v>
      </c>
      <c r="I364" s="2">
        <v>41506.822919999999</v>
      </c>
      <c r="J364" s="1">
        <v>1</v>
      </c>
      <c r="K364" s="1">
        <v>0</v>
      </c>
      <c r="L364" s="2">
        <v>41506.529861111114</v>
      </c>
      <c r="M364" s="1">
        <v>0</v>
      </c>
      <c r="N364" s="1">
        <f t="shared" si="25"/>
        <v>2</v>
      </c>
      <c r="O364" s="1">
        <f t="shared" si="26"/>
        <v>14</v>
      </c>
      <c r="P364" s="1">
        <f t="shared" si="27"/>
        <v>0.20833666666294448</v>
      </c>
      <c r="Q364" s="1">
        <f t="shared" si="28"/>
        <v>5.0000799999106675</v>
      </c>
      <c r="R364" s="1">
        <f t="shared" si="29"/>
        <v>8.4722222221898846E-2</v>
      </c>
    </row>
    <row r="365" spans="1:18" x14ac:dyDescent="0.35">
      <c r="A365" s="1">
        <v>7586</v>
      </c>
      <c r="B365" s="1">
        <v>183028</v>
      </c>
      <c r="C365" s="1">
        <v>47184</v>
      </c>
      <c r="D365" s="1">
        <v>12</v>
      </c>
      <c r="E365" s="1">
        <v>2</v>
      </c>
      <c r="F365" s="1">
        <v>393</v>
      </c>
      <c r="G365" s="1">
        <v>1010</v>
      </c>
      <c r="H365" s="2">
        <v>41582.520833333336</v>
      </c>
      <c r="I365" s="2" t="s">
        <v>12</v>
      </c>
      <c r="J365" s="1">
        <v>1</v>
      </c>
      <c r="K365" s="1">
        <v>0</v>
      </c>
      <c r="L365" s="2">
        <v>41582.436111111114</v>
      </c>
      <c r="M365" s="1">
        <v>1</v>
      </c>
      <c r="N365" s="1">
        <f t="shared" si="25"/>
        <v>1</v>
      </c>
      <c r="O365" s="1">
        <f t="shared" si="26"/>
        <v>12</v>
      </c>
      <c r="P365" s="1" t="e">
        <f t="shared" si="27"/>
        <v>#VALUE!</v>
      </c>
      <c r="Q365" s="1" t="str">
        <f t="shared" si="28"/>
        <v/>
      </c>
      <c r="R365" s="1">
        <f t="shared" si="29"/>
        <v>8.4722222221898846E-2</v>
      </c>
    </row>
    <row r="366" spans="1:18" x14ac:dyDescent="0.35">
      <c r="A366" s="1">
        <v>6174</v>
      </c>
      <c r="B366" s="1">
        <v>164364</v>
      </c>
      <c r="C366" s="1">
        <v>38217</v>
      </c>
      <c r="D366" s="1">
        <v>12</v>
      </c>
      <c r="E366" s="1">
        <v>2</v>
      </c>
      <c r="F366" s="1">
        <v>1272</v>
      </c>
      <c r="G366" s="1">
        <v>1229</v>
      </c>
      <c r="H366" s="2">
        <v>41488.625</v>
      </c>
      <c r="I366" s="2">
        <v>41488.6702</v>
      </c>
      <c r="J366" s="1">
        <v>1</v>
      </c>
      <c r="K366" s="1">
        <v>0</v>
      </c>
      <c r="L366" s="2">
        <v>41488.539583333331</v>
      </c>
      <c r="M366" s="1">
        <v>0</v>
      </c>
      <c r="N366" s="1">
        <f t="shared" si="25"/>
        <v>5</v>
      </c>
      <c r="O366" s="1">
        <f t="shared" si="26"/>
        <v>15</v>
      </c>
      <c r="P366" s="1">
        <f t="shared" si="27"/>
        <v>4.5200000000477303E-2</v>
      </c>
      <c r="Q366" s="1">
        <f t="shared" si="28"/>
        <v>1.0848000000114553</v>
      </c>
      <c r="R366" s="1">
        <f t="shared" si="29"/>
        <v>8.5416666668606922E-2</v>
      </c>
    </row>
    <row r="367" spans="1:18" x14ac:dyDescent="0.35">
      <c r="A367" s="1">
        <v>5518</v>
      </c>
      <c r="B367" s="1">
        <v>176624</v>
      </c>
      <c r="C367" s="1">
        <v>35281</v>
      </c>
      <c r="D367" s="1">
        <v>12</v>
      </c>
      <c r="E367" s="1">
        <v>2</v>
      </c>
      <c r="F367" s="1">
        <v>1101</v>
      </c>
      <c r="G367" s="1">
        <v>1365</v>
      </c>
      <c r="H367" s="2">
        <v>41548.3125</v>
      </c>
      <c r="I367" s="2">
        <v>41548.37861</v>
      </c>
      <c r="J367" s="1">
        <v>0</v>
      </c>
      <c r="K367" s="1">
        <v>0</v>
      </c>
      <c r="L367" s="2">
        <v>41548.227083333331</v>
      </c>
      <c r="M367" s="1">
        <v>0</v>
      </c>
      <c r="N367" s="1">
        <f t="shared" si="25"/>
        <v>2</v>
      </c>
      <c r="O367" s="1">
        <f t="shared" si="26"/>
        <v>7</v>
      </c>
      <c r="P367" s="1">
        <f t="shared" si="27"/>
        <v>6.61099999997532E-2</v>
      </c>
      <c r="Q367" s="1">
        <f t="shared" si="28"/>
        <v>1.5866399999940768</v>
      </c>
      <c r="R367" s="1">
        <f t="shared" si="29"/>
        <v>8.5416666668606922E-2</v>
      </c>
    </row>
    <row r="368" spans="1:18" x14ac:dyDescent="0.35">
      <c r="A368" s="1">
        <v>6633</v>
      </c>
      <c r="B368" s="1">
        <v>184172</v>
      </c>
      <c r="C368" s="1">
        <v>37957</v>
      </c>
      <c r="D368" s="1">
        <v>12</v>
      </c>
      <c r="E368" s="1">
        <v>3</v>
      </c>
      <c r="F368" s="1">
        <v>789</v>
      </c>
      <c r="G368" s="1" t="s">
        <v>12</v>
      </c>
      <c r="H368" s="2">
        <v>41590.458333333336</v>
      </c>
      <c r="I368" s="2">
        <v>41590.469920000003</v>
      </c>
      <c r="J368" s="1">
        <v>0</v>
      </c>
      <c r="K368" s="1">
        <v>0</v>
      </c>
      <c r="L368" s="2">
        <v>41590.372916666667</v>
      </c>
      <c r="M368" s="1">
        <v>0</v>
      </c>
      <c r="N368" s="1">
        <f t="shared" si="25"/>
        <v>2</v>
      </c>
      <c r="O368" s="1">
        <f t="shared" si="26"/>
        <v>11</v>
      </c>
      <c r="P368" s="1">
        <f t="shared" si="27"/>
        <v>1.1586666667426471E-2</v>
      </c>
      <c r="Q368" s="1">
        <f t="shared" si="28"/>
        <v>0.2780800000182353</v>
      </c>
      <c r="R368" s="1">
        <f t="shared" si="29"/>
        <v>8.5416666668606922E-2</v>
      </c>
    </row>
    <row r="369" spans="1:18" x14ac:dyDescent="0.35">
      <c r="A369" s="1">
        <v>7359</v>
      </c>
      <c r="B369" s="1">
        <v>156210</v>
      </c>
      <c r="C369" s="1">
        <v>33724</v>
      </c>
      <c r="D369" s="1">
        <v>12</v>
      </c>
      <c r="E369" s="1">
        <v>2</v>
      </c>
      <c r="F369" s="1">
        <v>571</v>
      </c>
      <c r="G369" s="1">
        <v>1384</v>
      </c>
      <c r="H369" s="2">
        <v>41446.895833333336</v>
      </c>
      <c r="I369" s="2" t="s">
        <v>12</v>
      </c>
      <c r="J369" s="1">
        <v>1</v>
      </c>
      <c r="K369" s="1">
        <v>0</v>
      </c>
      <c r="L369" s="2">
        <v>41446.810416666667</v>
      </c>
      <c r="M369" s="1">
        <v>1</v>
      </c>
      <c r="N369" s="1">
        <f t="shared" si="25"/>
        <v>5</v>
      </c>
      <c r="O369" s="1">
        <f t="shared" si="26"/>
        <v>21</v>
      </c>
      <c r="P369" s="1" t="e">
        <f t="shared" si="27"/>
        <v>#VALUE!</v>
      </c>
      <c r="Q369" s="1" t="str">
        <f t="shared" si="28"/>
        <v/>
      </c>
      <c r="R369" s="1">
        <f t="shared" si="29"/>
        <v>8.5416666668606922E-2</v>
      </c>
    </row>
    <row r="370" spans="1:18" x14ac:dyDescent="0.35">
      <c r="A370" s="1">
        <v>6287</v>
      </c>
      <c r="B370" s="1">
        <v>160903</v>
      </c>
      <c r="C370" s="1">
        <v>36724</v>
      </c>
      <c r="D370" s="1">
        <v>12</v>
      </c>
      <c r="E370" s="1">
        <v>3</v>
      </c>
      <c r="F370" s="1">
        <v>293</v>
      </c>
      <c r="G370" s="1" t="s">
        <v>12</v>
      </c>
      <c r="H370" s="2">
        <v>41471.541666666664</v>
      </c>
      <c r="I370" s="2">
        <v>41471.916669999999</v>
      </c>
      <c r="J370" s="1">
        <v>1</v>
      </c>
      <c r="K370" s="1">
        <v>0</v>
      </c>
      <c r="L370" s="2">
        <v>41471.455555555556</v>
      </c>
      <c r="M370" s="1">
        <v>0</v>
      </c>
      <c r="N370" s="1">
        <f t="shared" si="25"/>
        <v>2</v>
      </c>
      <c r="O370" s="1">
        <f t="shared" si="26"/>
        <v>13</v>
      </c>
      <c r="P370" s="1">
        <f t="shared" si="27"/>
        <v>0.37500333333446179</v>
      </c>
      <c r="Q370" s="1">
        <f t="shared" si="28"/>
        <v>9.0000800000270829</v>
      </c>
      <c r="R370" s="1">
        <f t="shared" si="29"/>
        <v>8.611111110803904E-2</v>
      </c>
    </row>
    <row r="371" spans="1:18" x14ac:dyDescent="0.35">
      <c r="A371" s="1">
        <v>7742</v>
      </c>
      <c r="B371" s="1">
        <v>172461</v>
      </c>
      <c r="C371" s="1">
        <v>42132</v>
      </c>
      <c r="D371" s="1">
        <v>12</v>
      </c>
      <c r="E371" s="1">
        <v>3</v>
      </c>
      <c r="F371" s="1">
        <v>58</v>
      </c>
      <c r="G371" s="1" t="s">
        <v>12</v>
      </c>
      <c r="H371" s="2">
        <v>41526.479166666664</v>
      </c>
      <c r="I371" s="2">
        <v>41526.6875</v>
      </c>
      <c r="J371" s="1">
        <v>1</v>
      </c>
      <c r="K371" s="1">
        <v>0</v>
      </c>
      <c r="L371" s="2">
        <v>41526.393055555556</v>
      </c>
      <c r="M371" s="1">
        <v>0</v>
      </c>
      <c r="N371" s="1">
        <f t="shared" si="25"/>
        <v>1</v>
      </c>
      <c r="O371" s="1">
        <f t="shared" si="26"/>
        <v>11</v>
      </c>
      <c r="P371" s="1">
        <f t="shared" si="27"/>
        <v>0.20833333333575865</v>
      </c>
      <c r="Q371" s="1">
        <f t="shared" si="28"/>
        <v>5.0000000000582077</v>
      </c>
      <c r="R371" s="1">
        <f t="shared" si="29"/>
        <v>8.611111110803904E-2</v>
      </c>
    </row>
    <row r="372" spans="1:18" x14ac:dyDescent="0.35">
      <c r="A372" s="1">
        <v>7547</v>
      </c>
      <c r="B372" s="1">
        <v>168393</v>
      </c>
      <c r="C372" s="1">
        <v>39081</v>
      </c>
      <c r="D372" s="1">
        <v>12</v>
      </c>
      <c r="E372" s="1">
        <v>3</v>
      </c>
      <c r="F372" s="1">
        <v>1021</v>
      </c>
      <c r="G372" s="1" t="s">
        <v>12</v>
      </c>
      <c r="H372" s="2">
        <v>41507.395833333336</v>
      </c>
      <c r="I372" s="2">
        <v>41507.770830000001</v>
      </c>
      <c r="J372" s="1">
        <v>0</v>
      </c>
      <c r="K372" s="1">
        <v>0</v>
      </c>
      <c r="L372" s="2">
        <v>41507.30972222222</v>
      </c>
      <c r="M372" s="1">
        <v>0</v>
      </c>
      <c r="N372" s="1">
        <f t="shared" si="25"/>
        <v>3</v>
      </c>
      <c r="O372" s="1">
        <f t="shared" si="26"/>
        <v>9</v>
      </c>
      <c r="P372" s="1">
        <f t="shared" si="27"/>
        <v>0.37499666666553821</v>
      </c>
      <c r="Q372" s="1">
        <f t="shared" si="28"/>
        <v>8.9999199999729171</v>
      </c>
      <c r="R372" s="1">
        <f t="shared" si="29"/>
        <v>8.6111111115314998E-2</v>
      </c>
    </row>
    <row r="373" spans="1:18" x14ac:dyDescent="0.35">
      <c r="A373" s="1">
        <v>6456</v>
      </c>
      <c r="B373" s="1">
        <v>159323</v>
      </c>
      <c r="C373" s="1">
        <v>36231</v>
      </c>
      <c r="D373" s="1">
        <v>85</v>
      </c>
      <c r="E373" s="1">
        <v>2</v>
      </c>
      <c r="F373" s="1">
        <v>1279</v>
      </c>
      <c r="G373" s="1">
        <v>1165</v>
      </c>
      <c r="H373" s="2">
        <v>41463.583333333336</v>
      </c>
      <c r="I373" s="2">
        <v>41463.59953</v>
      </c>
      <c r="J373" s="1">
        <v>1</v>
      </c>
      <c r="K373" s="1">
        <v>0</v>
      </c>
      <c r="L373" s="2">
        <v>41463.496527777781</v>
      </c>
      <c r="M373" s="1">
        <v>0</v>
      </c>
      <c r="N373" s="1">
        <f t="shared" si="25"/>
        <v>1</v>
      </c>
      <c r="O373" s="1">
        <f t="shared" si="26"/>
        <v>14</v>
      </c>
      <c r="P373" s="1">
        <f t="shared" si="27"/>
        <v>1.6196666663745418E-2</v>
      </c>
      <c r="Q373" s="1">
        <f t="shared" si="28"/>
        <v>0.38871999992989004</v>
      </c>
      <c r="R373" s="1">
        <f t="shared" si="29"/>
        <v>8.6805555554747116E-2</v>
      </c>
    </row>
    <row r="374" spans="1:18" x14ac:dyDescent="0.35">
      <c r="A374" s="1">
        <v>7876</v>
      </c>
      <c r="B374" s="1">
        <v>161640</v>
      </c>
      <c r="C374" s="1">
        <v>37072</v>
      </c>
      <c r="D374" s="1">
        <v>12</v>
      </c>
      <c r="E374" s="1">
        <v>2</v>
      </c>
      <c r="F374" s="1">
        <v>667</v>
      </c>
      <c r="G374" s="1">
        <v>393</v>
      </c>
      <c r="H374" s="2">
        <v>41475.541666666664</v>
      </c>
      <c r="I374" s="2">
        <v>41475.609170000003</v>
      </c>
      <c r="J374" s="1">
        <v>0</v>
      </c>
      <c r="K374" s="1">
        <v>0</v>
      </c>
      <c r="L374" s="2">
        <v>41475.454861111109</v>
      </c>
      <c r="M374" s="1">
        <v>0</v>
      </c>
      <c r="N374" s="1">
        <f t="shared" si="25"/>
        <v>6</v>
      </c>
      <c r="O374" s="1">
        <f t="shared" si="26"/>
        <v>13</v>
      </c>
      <c r="P374" s="1">
        <f t="shared" si="27"/>
        <v>6.7503333339118399E-2</v>
      </c>
      <c r="Q374" s="1">
        <f t="shared" si="28"/>
        <v>1.6200800001388416</v>
      </c>
      <c r="R374" s="1">
        <f t="shared" si="29"/>
        <v>8.6805555554747116E-2</v>
      </c>
    </row>
    <row r="375" spans="1:18" x14ac:dyDescent="0.35">
      <c r="A375" s="1">
        <v>6117</v>
      </c>
      <c r="B375" s="1">
        <v>175938</v>
      </c>
      <c r="C375" s="1">
        <v>43730</v>
      </c>
      <c r="D375" s="1">
        <v>12</v>
      </c>
      <c r="E375" s="1">
        <v>2</v>
      </c>
      <c r="F375" s="1">
        <v>1165</v>
      </c>
      <c r="G375" s="1">
        <v>1333</v>
      </c>
      <c r="H375" s="2">
        <v>41544.875</v>
      </c>
      <c r="I375" s="2">
        <v>41544.973180000001</v>
      </c>
      <c r="J375" s="1">
        <v>0</v>
      </c>
      <c r="K375" s="1">
        <v>0</v>
      </c>
      <c r="L375" s="2">
        <v>41544.788194444445</v>
      </c>
      <c r="M375" s="1">
        <v>0</v>
      </c>
      <c r="N375" s="1">
        <f t="shared" si="25"/>
        <v>5</v>
      </c>
      <c r="O375" s="1">
        <f t="shared" si="26"/>
        <v>21</v>
      </c>
      <c r="P375" s="1">
        <f t="shared" si="27"/>
        <v>9.818000000086613E-2</v>
      </c>
      <c r="Q375" s="1">
        <f t="shared" si="28"/>
        <v>2.3563200000207871</v>
      </c>
      <c r="R375" s="1">
        <f t="shared" si="29"/>
        <v>8.6805555554747116E-2</v>
      </c>
    </row>
    <row r="376" spans="1:18" x14ac:dyDescent="0.35">
      <c r="A376" s="1">
        <v>7810</v>
      </c>
      <c r="B376" s="1">
        <v>183188</v>
      </c>
      <c r="C376" s="1">
        <v>47030</v>
      </c>
      <c r="D376" s="1">
        <v>12</v>
      </c>
      <c r="E376" s="1">
        <v>3</v>
      </c>
      <c r="F376" s="1">
        <v>1320</v>
      </c>
      <c r="G376" s="1" t="s">
        <v>12</v>
      </c>
      <c r="H376" s="2">
        <v>41583.458333333336</v>
      </c>
      <c r="I376" s="2">
        <v>41583.75</v>
      </c>
      <c r="J376" s="1">
        <v>1</v>
      </c>
      <c r="K376" s="1">
        <v>0</v>
      </c>
      <c r="L376" s="2">
        <v>41583.371527777781</v>
      </c>
      <c r="M376" s="1">
        <v>0</v>
      </c>
      <c r="N376" s="1">
        <f t="shared" si="25"/>
        <v>2</v>
      </c>
      <c r="O376" s="1">
        <f t="shared" si="26"/>
        <v>11</v>
      </c>
      <c r="P376" s="1">
        <f t="shared" si="27"/>
        <v>0.29166666666424135</v>
      </c>
      <c r="Q376" s="1">
        <f t="shared" si="28"/>
        <v>6.9999999999417923</v>
      </c>
      <c r="R376" s="1">
        <f t="shared" si="29"/>
        <v>8.6805555554747116E-2</v>
      </c>
    </row>
    <row r="377" spans="1:18" x14ac:dyDescent="0.35">
      <c r="A377" s="1">
        <v>5451</v>
      </c>
      <c r="B377" s="1">
        <v>172316</v>
      </c>
      <c r="C377" s="1">
        <v>42042</v>
      </c>
      <c r="D377" s="1">
        <v>12</v>
      </c>
      <c r="E377" s="1">
        <v>3</v>
      </c>
      <c r="F377" s="1">
        <v>269</v>
      </c>
      <c r="G377" s="1" t="s">
        <v>12</v>
      </c>
      <c r="H377" s="2">
        <v>41525.520833333336</v>
      </c>
      <c r="I377" s="2" t="s">
        <v>12</v>
      </c>
      <c r="J377" s="1">
        <v>1</v>
      </c>
      <c r="K377" s="1">
        <v>0</v>
      </c>
      <c r="L377" s="2">
        <v>41525.434027777781</v>
      </c>
      <c r="M377" s="1">
        <v>1</v>
      </c>
      <c r="N377" s="1">
        <f t="shared" si="25"/>
        <v>7</v>
      </c>
      <c r="O377" s="1">
        <f t="shared" si="26"/>
        <v>12</v>
      </c>
      <c r="P377" s="1" t="e">
        <f t="shared" si="27"/>
        <v>#VALUE!</v>
      </c>
      <c r="Q377" s="1" t="str">
        <f t="shared" si="28"/>
        <v/>
      </c>
      <c r="R377" s="1">
        <f t="shared" si="29"/>
        <v>8.6805555554747116E-2</v>
      </c>
    </row>
    <row r="378" spans="1:18" x14ac:dyDescent="0.35">
      <c r="A378" s="1">
        <v>7500</v>
      </c>
      <c r="B378" s="1">
        <v>170711</v>
      </c>
      <c r="C378" s="1">
        <v>24081</v>
      </c>
      <c r="D378" s="1">
        <v>12</v>
      </c>
      <c r="E378" s="1">
        <v>2</v>
      </c>
      <c r="F378" s="1">
        <v>1063</v>
      </c>
      <c r="G378" s="1">
        <v>393</v>
      </c>
      <c r="H378" s="2">
        <v>41518.104166666664</v>
      </c>
      <c r="I378" s="2">
        <v>41518.151539999999</v>
      </c>
      <c r="J378" s="1">
        <v>1</v>
      </c>
      <c r="K378" s="1">
        <v>0</v>
      </c>
      <c r="L378" s="2">
        <v>41518.01666666667</v>
      </c>
      <c r="M378" s="1">
        <v>0</v>
      </c>
      <c r="N378" s="1">
        <f t="shared" si="25"/>
        <v>7</v>
      </c>
      <c r="O378" s="1">
        <f t="shared" si="26"/>
        <v>2</v>
      </c>
      <c r="P378" s="1">
        <f t="shared" si="27"/>
        <v>4.737333333468996E-2</v>
      </c>
      <c r="Q378" s="1">
        <f t="shared" si="28"/>
        <v>1.136960000032559</v>
      </c>
      <c r="R378" s="1">
        <f t="shared" si="29"/>
        <v>8.7499999994179234E-2</v>
      </c>
    </row>
    <row r="379" spans="1:18" x14ac:dyDescent="0.35">
      <c r="A379" s="1">
        <v>7525</v>
      </c>
      <c r="B379" s="1">
        <v>177976</v>
      </c>
      <c r="C379" s="1">
        <v>44705</v>
      </c>
      <c r="D379" s="1">
        <v>12</v>
      </c>
      <c r="E379" s="1">
        <v>3</v>
      </c>
      <c r="F379" s="1">
        <v>396</v>
      </c>
      <c r="G379" s="1" t="s">
        <v>12</v>
      </c>
      <c r="H379" s="2">
        <v>41556.447916666664</v>
      </c>
      <c r="I379" s="2">
        <v>41556.822919999999</v>
      </c>
      <c r="J379" s="1">
        <v>1</v>
      </c>
      <c r="K379" s="1">
        <v>0</v>
      </c>
      <c r="L379" s="2">
        <v>41556.36041666667</v>
      </c>
      <c r="M379" s="1">
        <v>0</v>
      </c>
      <c r="N379" s="1">
        <f t="shared" si="25"/>
        <v>3</v>
      </c>
      <c r="O379" s="1">
        <f t="shared" si="26"/>
        <v>10</v>
      </c>
      <c r="P379" s="1">
        <f t="shared" si="27"/>
        <v>0.37500333333446179</v>
      </c>
      <c r="Q379" s="1">
        <f t="shared" si="28"/>
        <v>9.0000800000270829</v>
      </c>
      <c r="R379" s="1">
        <f t="shared" si="29"/>
        <v>8.7499999994179234E-2</v>
      </c>
    </row>
    <row r="380" spans="1:18" x14ac:dyDescent="0.35">
      <c r="A380" s="1">
        <v>7973</v>
      </c>
      <c r="B380" s="1">
        <v>185078</v>
      </c>
      <c r="C380" s="1">
        <v>48291</v>
      </c>
      <c r="D380" s="1">
        <v>12</v>
      </c>
      <c r="E380" s="1">
        <v>2</v>
      </c>
      <c r="F380" s="1">
        <v>603</v>
      </c>
      <c r="G380" s="1">
        <v>393</v>
      </c>
      <c r="H380" s="2">
        <v>41596.541666666664</v>
      </c>
      <c r="I380" s="2">
        <v>41596.56581</v>
      </c>
      <c r="J380" s="1">
        <v>1</v>
      </c>
      <c r="K380" s="1">
        <v>0</v>
      </c>
      <c r="L380" s="2">
        <v>41596.45416666667</v>
      </c>
      <c r="M380" s="1">
        <v>0</v>
      </c>
      <c r="N380" s="1">
        <f t="shared" si="25"/>
        <v>1</v>
      </c>
      <c r="O380" s="1">
        <f t="shared" si="26"/>
        <v>13</v>
      </c>
      <c r="P380" s="1">
        <f t="shared" si="27"/>
        <v>2.4143333335814532E-2</v>
      </c>
      <c r="Q380" s="1">
        <f t="shared" si="28"/>
        <v>0.57944000005954877</v>
      </c>
      <c r="R380" s="1">
        <f t="shared" si="29"/>
        <v>8.7499999994179234E-2</v>
      </c>
    </row>
    <row r="381" spans="1:18" x14ac:dyDescent="0.35">
      <c r="A381" s="1">
        <v>6138</v>
      </c>
      <c r="B381" s="1">
        <v>159922</v>
      </c>
      <c r="C381" s="1">
        <v>1152</v>
      </c>
      <c r="D381" s="1">
        <v>12</v>
      </c>
      <c r="E381" s="1">
        <v>2</v>
      </c>
      <c r="F381" s="1">
        <v>218</v>
      </c>
      <c r="G381" s="1">
        <v>1350</v>
      </c>
      <c r="H381" s="2">
        <v>41466.71875</v>
      </c>
      <c r="I381" s="2">
        <v>41466.756220000003</v>
      </c>
      <c r="J381" s="1">
        <v>0</v>
      </c>
      <c r="K381" s="1">
        <v>0</v>
      </c>
      <c r="L381" s="2">
        <v>41466.631249999999</v>
      </c>
      <c r="M381" s="1">
        <v>0</v>
      </c>
      <c r="N381" s="1">
        <f t="shared" si="25"/>
        <v>4</v>
      </c>
      <c r="O381" s="1">
        <f t="shared" si="26"/>
        <v>17</v>
      </c>
      <c r="P381" s="1">
        <f t="shared" si="27"/>
        <v>3.7470000002940651E-2</v>
      </c>
      <c r="Q381" s="1">
        <f t="shared" si="28"/>
        <v>0.89928000007057562</v>
      </c>
      <c r="R381" s="1">
        <f t="shared" si="29"/>
        <v>8.7500000001455192E-2</v>
      </c>
    </row>
    <row r="382" spans="1:18" x14ac:dyDescent="0.35">
      <c r="A382" s="1">
        <v>6744</v>
      </c>
      <c r="B382" s="1">
        <v>172668</v>
      </c>
      <c r="C382" s="1">
        <v>41629</v>
      </c>
      <c r="D382" s="1">
        <v>12</v>
      </c>
      <c r="E382" s="1">
        <v>3</v>
      </c>
      <c r="F382" s="1">
        <v>136</v>
      </c>
      <c r="G382" s="1" t="s">
        <v>12</v>
      </c>
      <c r="H382" s="2">
        <v>41527.625</v>
      </c>
      <c r="I382" s="2">
        <v>41528</v>
      </c>
      <c r="J382" s="1">
        <v>0</v>
      </c>
      <c r="K382" s="1">
        <v>0</v>
      </c>
      <c r="L382" s="2">
        <v>41527.537499999999</v>
      </c>
      <c r="M382" s="1">
        <v>0</v>
      </c>
      <c r="N382" s="1">
        <f t="shared" si="25"/>
        <v>2</v>
      </c>
      <c r="O382" s="1">
        <f t="shared" si="26"/>
        <v>15</v>
      </c>
      <c r="P382" s="1">
        <f t="shared" si="27"/>
        <v>0.375</v>
      </c>
      <c r="Q382" s="1">
        <f t="shared" si="28"/>
        <v>9</v>
      </c>
      <c r="R382" s="1">
        <f t="shared" si="29"/>
        <v>8.7500000001455192E-2</v>
      </c>
    </row>
    <row r="383" spans="1:18" x14ac:dyDescent="0.35">
      <c r="A383" s="1">
        <v>6703</v>
      </c>
      <c r="B383" s="1">
        <v>173502</v>
      </c>
      <c r="C383" s="1">
        <v>42693</v>
      </c>
      <c r="D383" s="1">
        <v>12</v>
      </c>
      <c r="E383" s="1">
        <v>2</v>
      </c>
      <c r="F383" s="1">
        <v>1244</v>
      </c>
      <c r="G383" s="1">
        <v>1384</v>
      </c>
      <c r="H383" s="2">
        <v>41531.8125</v>
      </c>
      <c r="I383" s="2">
        <v>41531.885470000001</v>
      </c>
      <c r="J383" s="1">
        <v>0</v>
      </c>
      <c r="K383" s="1">
        <v>0</v>
      </c>
      <c r="L383" s="2">
        <v>41531.724999999999</v>
      </c>
      <c r="M383" s="1">
        <v>0</v>
      </c>
      <c r="N383" s="1">
        <f t="shared" si="25"/>
        <v>6</v>
      </c>
      <c r="O383" s="1">
        <f t="shared" si="26"/>
        <v>19</v>
      </c>
      <c r="P383" s="1">
        <f t="shared" si="27"/>
        <v>7.2970000001078006E-2</v>
      </c>
      <c r="Q383" s="1">
        <f t="shared" si="28"/>
        <v>1.7512800000258721</v>
      </c>
      <c r="R383" s="1">
        <f t="shared" si="29"/>
        <v>8.7500000001455192E-2</v>
      </c>
    </row>
    <row r="384" spans="1:18" x14ac:dyDescent="0.35">
      <c r="A384" s="1">
        <v>6185</v>
      </c>
      <c r="B384" s="1">
        <v>185920</v>
      </c>
      <c r="C384" s="1">
        <v>31846</v>
      </c>
      <c r="D384" s="1">
        <v>65</v>
      </c>
      <c r="E384" s="1">
        <v>3</v>
      </c>
      <c r="F384" s="1">
        <v>541</v>
      </c>
      <c r="G384" s="1" t="s">
        <v>12</v>
      </c>
      <c r="H384" s="2">
        <v>41602.59375</v>
      </c>
      <c r="I384" s="2" t="s">
        <v>12</v>
      </c>
      <c r="J384" s="1">
        <v>0</v>
      </c>
      <c r="K384" s="1">
        <v>1</v>
      </c>
      <c r="L384" s="2">
        <v>41602.506249999999</v>
      </c>
      <c r="M384" s="1">
        <v>1</v>
      </c>
      <c r="N384" s="1">
        <f t="shared" si="25"/>
        <v>7</v>
      </c>
      <c r="O384" s="1">
        <f t="shared" si="26"/>
        <v>14</v>
      </c>
      <c r="P384" s="1" t="e">
        <f t="shared" si="27"/>
        <v>#VALUE!</v>
      </c>
      <c r="Q384" s="1" t="str">
        <f t="shared" si="28"/>
        <v/>
      </c>
      <c r="R384" s="1">
        <f t="shared" si="29"/>
        <v>8.7500000001455192E-2</v>
      </c>
    </row>
    <row r="385" spans="1:18" x14ac:dyDescent="0.35">
      <c r="A385" s="1">
        <v>7549</v>
      </c>
      <c r="B385" s="1">
        <v>158021</v>
      </c>
      <c r="C385" s="1">
        <v>35407</v>
      </c>
      <c r="D385" s="1">
        <v>85</v>
      </c>
      <c r="E385" s="1">
        <v>2</v>
      </c>
      <c r="F385" s="1">
        <v>1384</v>
      </c>
      <c r="G385" s="1">
        <v>625</v>
      </c>
      <c r="H385" s="2">
        <v>41457.8125</v>
      </c>
      <c r="I385" s="2">
        <v>41457.882579999998</v>
      </c>
      <c r="J385" s="1">
        <v>0</v>
      </c>
      <c r="K385" s="1">
        <v>0</v>
      </c>
      <c r="L385" s="2">
        <v>41457.723611111112</v>
      </c>
      <c r="M385" s="1">
        <v>0</v>
      </c>
      <c r="N385" s="1">
        <f t="shared" si="25"/>
        <v>2</v>
      </c>
      <c r="O385" s="1">
        <f t="shared" si="26"/>
        <v>19</v>
      </c>
      <c r="P385" s="1">
        <f t="shared" si="27"/>
        <v>7.0079999997687992E-2</v>
      </c>
      <c r="Q385" s="1">
        <f t="shared" si="28"/>
        <v>1.6819199999445118</v>
      </c>
      <c r="R385" s="1">
        <f t="shared" si="29"/>
        <v>8.8888888887595385E-2</v>
      </c>
    </row>
    <row r="386" spans="1:18" x14ac:dyDescent="0.35">
      <c r="A386" s="1">
        <v>7146</v>
      </c>
      <c r="B386" s="1">
        <v>178666</v>
      </c>
      <c r="C386" s="1">
        <v>44722</v>
      </c>
      <c r="D386" s="1">
        <v>12</v>
      </c>
      <c r="E386" s="1">
        <v>3</v>
      </c>
      <c r="F386" s="1">
        <v>540</v>
      </c>
      <c r="G386" s="1" t="s">
        <v>12</v>
      </c>
      <c r="H386" s="2">
        <v>41559.541666666664</v>
      </c>
      <c r="I386" s="2">
        <v>41559.708330000001</v>
      </c>
      <c r="J386" s="1">
        <v>0</v>
      </c>
      <c r="K386" s="1">
        <v>0</v>
      </c>
      <c r="L386" s="2">
        <v>41559.452777777777</v>
      </c>
      <c r="M386" s="1">
        <v>0</v>
      </c>
      <c r="N386" s="1">
        <f t="shared" ref="N386:N449" si="30">WEEKDAY(H386,2)</f>
        <v>6</v>
      </c>
      <c r="O386" s="1">
        <f t="shared" ref="O386:O449" si="31">HOUR(H386)</f>
        <v>13</v>
      </c>
      <c r="P386" s="1">
        <f t="shared" ref="P386:P449" si="32">I386-H386</f>
        <v>0.16666333333705552</v>
      </c>
      <c r="Q386" s="1">
        <f t="shared" ref="Q386:Q449" si="33">IF(M386=1, "",P386*24)</f>
        <v>3.9999200000893325</v>
      </c>
      <c r="R386" s="1">
        <f t="shared" ref="R386:R449" si="34">H386-L386</f>
        <v>8.8888888887595385E-2</v>
      </c>
    </row>
    <row r="387" spans="1:18" x14ac:dyDescent="0.35">
      <c r="A387" s="1">
        <v>7143</v>
      </c>
      <c r="B387" s="1">
        <v>157658</v>
      </c>
      <c r="C387" s="1">
        <v>24584</v>
      </c>
      <c r="D387" s="1">
        <v>12</v>
      </c>
      <c r="E387" s="1">
        <v>3</v>
      </c>
      <c r="F387" s="1">
        <v>798</v>
      </c>
      <c r="G387" s="1" t="s">
        <v>12</v>
      </c>
      <c r="H387" s="2">
        <v>41455.572916666664</v>
      </c>
      <c r="I387" s="2">
        <v>41455.78125</v>
      </c>
      <c r="J387" s="1">
        <v>1</v>
      </c>
      <c r="K387" s="1">
        <v>0</v>
      </c>
      <c r="L387" s="2">
        <v>41455.48333333333</v>
      </c>
      <c r="M387" s="1">
        <v>0</v>
      </c>
      <c r="N387" s="1">
        <f t="shared" si="30"/>
        <v>7</v>
      </c>
      <c r="O387" s="1">
        <f t="shared" si="31"/>
        <v>13</v>
      </c>
      <c r="P387" s="1">
        <f t="shared" si="32"/>
        <v>0.20833333333575865</v>
      </c>
      <c r="Q387" s="1">
        <f t="shared" si="33"/>
        <v>5.0000000000582077</v>
      </c>
      <c r="R387" s="1">
        <f t="shared" si="34"/>
        <v>8.9583333334303461E-2</v>
      </c>
    </row>
    <row r="388" spans="1:18" x14ac:dyDescent="0.35">
      <c r="A388" s="1">
        <v>7868</v>
      </c>
      <c r="B388" s="1">
        <v>170106</v>
      </c>
      <c r="C388" s="1">
        <v>25646</v>
      </c>
      <c r="D388" s="1">
        <v>12</v>
      </c>
      <c r="E388" s="1">
        <v>2</v>
      </c>
      <c r="F388" s="1">
        <v>667</v>
      </c>
      <c r="G388" s="1">
        <v>87</v>
      </c>
      <c r="H388" s="2">
        <v>41516.770833333336</v>
      </c>
      <c r="I388" s="2">
        <v>41516.812850000002</v>
      </c>
      <c r="J388" s="1">
        <v>0</v>
      </c>
      <c r="K388" s="1">
        <v>0</v>
      </c>
      <c r="L388" s="2">
        <v>41516.681250000001</v>
      </c>
      <c r="M388" s="1">
        <v>0</v>
      </c>
      <c r="N388" s="1">
        <f t="shared" si="30"/>
        <v>5</v>
      </c>
      <c r="O388" s="1">
        <f t="shared" si="31"/>
        <v>18</v>
      </c>
      <c r="P388" s="1">
        <f t="shared" si="32"/>
        <v>4.201666666631354E-2</v>
      </c>
      <c r="Q388" s="1">
        <f t="shared" si="33"/>
        <v>1.008399999991525</v>
      </c>
      <c r="R388" s="1">
        <f t="shared" si="34"/>
        <v>8.9583333334303461E-2</v>
      </c>
    </row>
    <row r="389" spans="1:18" x14ac:dyDescent="0.35">
      <c r="A389" s="1">
        <v>7100</v>
      </c>
      <c r="B389" s="1">
        <v>185445</v>
      </c>
      <c r="C389" s="1">
        <v>42399</v>
      </c>
      <c r="D389" s="1">
        <v>90</v>
      </c>
      <c r="E389" s="1">
        <v>2</v>
      </c>
      <c r="F389" s="1">
        <v>570</v>
      </c>
      <c r="G389" s="1">
        <v>393</v>
      </c>
      <c r="H389" s="2">
        <v>41599.541666666664</v>
      </c>
      <c r="I389" s="2">
        <v>41599.563090000003</v>
      </c>
      <c r="J389" s="1">
        <v>0</v>
      </c>
      <c r="K389" s="1">
        <v>0</v>
      </c>
      <c r="L389" s="2">
        <v>41599.451388888891</v>
      </c>
      <c r="M389" s="1">
        <v>0</v>
      </c>
      <c r="N389" s="1">
        <f t="shared" si="30"/>
        <v>4</v>
      </c>
      <c r="O389" s="1">
        <f t="shared" si="31"/>
        <v>13</v>
      </c>
      <c r="P389" s="1">
        <f t="shared" si="32"/>
        <v>2.1423333339043893E-2</v>
      </c>
      <c r="Q389" s="1">
        <f t="shared" si="33"/>
        <v>0.51416000013705343</v>
      </c>
      <c r="R389" s="1">
        <f t="shared" si="34"/>
        <v>9.0277777773735579E-2</v>
      </c>
    </row>
    <row r="390" spans="1:18" x14ac:dyDescent="0.35">
      <c r="A390" s="1">
        <v>7081</v>
      </c>
      <c r="B390" s="1">
        <v>136612</v>
      </c>
      <c r="C390" s="1">
        <v>1318</v>
      </c>
      <c r="D390" s="1">
        <v>12</v>
      </c>
      <c r="E390" s="1">
        <v>2</v>
      </c>
      <c r="F390" s="1">
        <v>559</v>
      </c>
      <c r="G390" s="1">
        <v>484</v>
      </c>
      <c r="H390" s="2">
        <v>41309.96875</v>
      </c>
      <c r="I390" s="2">
        <v>41310</v>
      </c>
      <c r="J390" s="1">
        <v>1</v>
      </c>
      <c r="K390" s="1">
        <v>0</v>
      </c>
      <c r="L390" s="2">
        <v>41309.878472222219</v>
      </c>
      <c r="M390" s="1">
        <v>0</v>
      </c>
      <c r="N390" s="1">
        <f t="shared" si="30"/>
        <v>1</v>
      </c>
      <c r="O390" s="1">
        <f t="shared" si="31"/>
        <v>23</v>
      </c>
      <c r="P390" s="1">
        <f t="shared" si="32"/>
        <v>3.125E-2</v>
      </c>
      <c r="Q390" s="1">
        <f t="shared" si="33"/>
        <v>0.75</v>
      </c>
      <c r="R390" s="1">
        <f t="shared" si="34"/>
        <v>9.0277777781011537E-2</v>
      </c>
    </row>
    <row r="391" spans="1:18" x14ac:dyDescent="0.35">
      <c r="A391" s="1">
        <v>6651</v>
      </c>
      <c r="B391" s="1">
        <v>179436</v>
      </c>
      <c r="C391" s="1">
        <v>45467</v>
      </c>
      <c r="D391" s="1">
        <v>12</v>
      </c>
      <c r="E391" s="1">
        <v>3</v>
      </c>
      <c r="F391" s="1">
        <v>83</v>
      </c>
      <c r="G391" s="1" t="s">
        <v>12</v>
      </c>
      <c r="H391" s="2">
        <v>41563.875</v>
      </c>
      <c r="I391" s="2">
        <v>41564.083330000001</v>
      </c>
      <c r="J391" s="1">
        <v>1</v>
      </c>
      <c r="K391" s="1">
        <v>0</v>
      </c>
      <c r="L391" s="2">
        <v>41563.784722222219</v>
      </c>
      <c r="M391" s="1">
        <v>0</v>
      </c>
      <c r="N391" s="1">
        <f t="shared" si="30"/>
        <v>3</v>
      </c>
      <c r="O391" s="1">
        <f t="shared" si="31"/>
        <v>21</v>
      </c>
      <c r="P391" s="1">
        <f t="shared" si="32"/>
        <v>0.20833000000129687</v>
      </c>
      <c r="Q391" s="1">
        <f t="shared" si="33"/>
        <v>4.9999200000311248</v>
      </c>
      <c r="R391" s="1">
        <f t="shared" si="34"/>
        <v>9.0277777781011537E-2</v>
      </c>
    </row>
    <row r="392" spans="1:18" x14ac:dyDescent="0.35">
      <c r="A392" s="1">
        <v>7194</v>
      </c>
      <c r="B392" s="1">
        <v>164506</v>
      </c>
      <c r="C392" s="1">
        <v>34908</v>
      </c>
      <c r="D392" s="1">
        <v>12</v>
      </c>
      <c r="E392" s="1">
        <v>3</v>
      </c>
      <c r="F392" s="1">
        <v>571</v>
      </c>
      <c r="G392" s="1" t="s">
        <v>12</v>
      </c>
      <c r="H392" s="2">
        <v>41489.4375</v>
      </c>
      <c r="I392" s="2">
        <v>41489.729169999999</v>
      </c>
      <c r="J392" s="1">
        <v>1</v>
      </c>
      <c r="K392" s="1">
        <v>0</v>
      </c>
      <c r="L392" s="2">
        <v>41489.34652777778</v>
      </c>
      <c r="M392" s="1">
        <v>0</v>
      </c>
      <c r="N392" s="1">
        <f t="shared" si="30"/>
        <v>6</v>
      </c>
      <c r="O392" s="1">
        <f t="shared" si="31"/>
        <v>10</v>
      </c>
      <c r="P392" s="1">
        <f t="shared" si="32"/>
        <v>0.29166999999870313</v>
      </c>
      <c r="Q392" s="1">
        <f t="shared" si="33"/>
        <v>7.0000799999688752</v>
      </c>
      <c r="R392" s="1">
        <f t="shared" si="34"/>
        <v>9.0972222220443655E-2</v>
      </c>
    </row>
    <row r="393" spans="1:18" x14ac:dyDescent="0.35">
      <c r="A393" s="1">
        <v>7282</v>
      </c>
      <c r="B393" s="1">
        <v>171469</v>
      </c>
      <c r="C393" s="1">
        <v>39069</v>
      </c>
      <c r="D393" s="1">
        <v>12</v>
      </c>
      <c r="E393" s="1">
        <v>2</v>
      </c>
      <c r="F393" s="1">
        <v>150</v>
      </c>
      <c r="G393" s="1">
        <v>585</v>
      </c>
      <c r="H393" s="2">
        <v>41521.854166666664</v>
      </c>
      <c r="I393" s="2">
        <v>41521.89471</v>
      </c>
      <c r="J393" s="1">
        <v>0</v>
      </c>
      <c r="K393" s="1">
        <v>0</v>
      </c>
      <c r="L393" s="2">
        <v>41521.763194444444</v>
      </c>
      <c r="M393" s="1">
        <v>0</v>
      </c>
      <c r="N393" s="1">
        <f t="shared" si="30"/>
        <v>3</v>
      </c>
      <c r="O393" s="1">
        <f t="shared" si="31"/>
        <v>20</v>
      </c>
      <c r="P393" s="1">
        <f t="shared" si="32"/>
        <v>4.0543333336245269E-2</v>
      </c>
      <c r="Q393" s="1">
        <f t="shared" si="33"/>
        <v>0.97304000006988645</v>
      </c>
      <c r="R393" s="1">
        <f t="shared" si="34"/>
        <v>9.0972222220443655E-2</v>
      </c>
    </row>
    <row r="394" spans="1:18" x14ac:dyDescent="0.35">
      <c r="A394" s="1">
        <v>5786</v>
      </c>
      <c r="B394" s="1">
        <v>177143</v>
      </c>
      <c r="C394" s="1">
        <v>32599</v>
      </c>
      <c r="D394" s="1">
        <v>12</v>
      </c>
      <c r="E394" s="1">
        <v>3</v>
      </c>
      <c r="F394" s="1">
        <v>1205</v>
      </c>
      <c r="G394" s="1" t="s">
        <v>12</v>
      </c>
      <c r="H394" s="2">
        <v>41551.479166666664</v>
      </c>
      <c r="I394" s="2">
        <v>41551.645830000001</v>
      </c>
      <c r="J394" s="1">
        <v>0</v>
      </c>
      <c r="K394" s="1">
        <v>0</v>
      </c>
      <c r="L394" s="2">
        <v>41551.388194444444</v>
      </c>
      <c r="M394" s="1">
        <v>0</v>
      </c>
      <c r="N394" s="1">
        <f t="shared" si="30"/>
        <v>5</v>
      </c>
      <c r="O394" s="1">
        <f t="shared" si="31"/>
        <v>11</v>
      </c>
      <c r="P394" s="1">
        <f t="shared" si="32"/>
        <v>0.16666333333705552</v>
      </c>
      <c r="Q394" s="1">
        <f t="shared" si="33"/>
        <v>3.9999200000893325</v>
      </c>
      <c r="R394" s="1">
        <f t="shared" si="34"/>
        <v>9.0972222220443655E-2</v>
      </c>
    </row>
    <row r="395" spans="1:18" x14ac:dyDescent="0.35">
      <c r="A395" s="1">
        <v>7860</v>
      </c>
      <c r="B395" s="1">
        <v>181158</v>
      </c>
      <c r="C395" s="1">
        <v>46277</v>
      </c>
      <c r="D395" s="1">
        <v>12</v>
      </c>
      <c r="E395" s="1">
        <v>3</v>
      </c>
      <c r="F395" s="1">
        <v>211</v>
      </c>
      <c r="G395" s="1" t="s">
        <v>12</v>
      </c>
      <c r="H395" s="2">
        <v>41573.666666666664</v>
      </c>
      <c r="I395" s="2">
        <v>41573.789400000001</v>
      </c>
      <c r="J395" s="1">
        <v>1</v>
      </c>
      <c r="K395" s="1">
        <v>0</v>
      </c>
      <c r="L395" s="2">
        <v>41573.575694444444</v>
      </c>
      <c r="M395" s="1">
        <v>0</v>
      </c>
      <c r="N395" s="1">
        <f t="shared" si="30"/>
        <v>6</v>
      </c>
      <c r="O395" s="1">
        <f t="shared" si="31"/>
        <v>16</v>
      </c>
      <c r="P395" s="1">
        <f t="shared" si="32"/>
        <v>0.12273333333723713</v>
      </c>
      <c r="Q395" s="1">
        <f t="shared" si="33"/>
        <v>2.9456000000936911</v>
      </c>
      <c r="R395" s="1">
        <f t="shared" si="34"/>
        <v>9.0972222220443655E-2</v>
      </c>
    </row>
    <row r="396" spans="1:18" x14ac:dyDescent="0.35">
      <c r="A396" s="1">
        <v>7389</v>
      </c>
      <c r="B396" s="1">
        <v>167370</v>
      </c>
      <c r="C396" s="1">
        <v>39725</v>
      </c>
      <c r="D396" s="1">
        <v>12</v>
      </c>
      <c r="E396" s="1">
        <v>2</v>
      </c>
      <c r="F396" s="1">
        <v>292</v>
      </c>
      <c r="G396" s="1">
        <v>1248</v>
      </c>
      <c r="H396" s="2">
        <v>41502.833333333336</v>
      </c>
      <c r="I396" s="2">
        <v>41502.870640000001</v>
      </c>
      <c r="J396" s="1">
        <v>1</v>
      </c>
      <c r="K396" s="1">
        <v>0</v>
      </c>
      <c r="L396" s="2">
        <v>41502.742361111108</v>
      </c>
      <c r="M396" s="1">
        <v>0</v>
      </c>
      <c r="N396" s="1">
        <f t="shared" si="30"/>
        <v>5</v>
      </c>
      <c r="O396" s="1">
        <f t="shared" si="31"/>
        <v>20</v>
      </c>
      <c r="P396" s="1">
        <f t="shared" si="32"/>
        <v>3.7306666665244848E-2</v>
      </c>
      <c r="Q396" s="1">
        <f t="shared" si="33"/>
        <v>0.89535999996587634</v>
      </c>
      <c r="R396" s="1">
        <f t="shared" si="34"/>
        <v>9.0972222227719612E-2</v>
      </c>
    </row>
    <row r="397" spans="1:18" x14ac:dyDescent="0.35">
      <c r="A397" s="1">
        <v>7910</v>
      </c>
      <c r="B397" s="1">
        <v>134874</v>
      </c>
      <c r="C397" s="1">
        <v>23450</v>
      </c>
      <c r="D397" s="1">
        <v>12</v>
      </c>
      <c r="E397" s="1">
        <v>2</v>
      </c>
      <c r="F397" s="1">
        <v>142</v>
      </c>
      <c r="G397" s="1">
        <v>393</v>
      </c>
      <c r="H397" s="2">
        <v>41296.802083333336</v>
      </c>
      <c r="I397" s="2">
        <v>41297</v>
      </c>
      <c r="J397" s="1">
        <v>1</v>
      </c>
      <c r="K397" s="1">
        <v>0</v>
      </c>
      <c r="L397" s="2">
        <v>41296.710416666669</v>
      </c>
      <c r="M397" s="1">
        <v>0</v>
      </c>
      <c r="N397" s="1">
        <f t="shared" si="30"/>
        <v>2</v>
      </c>
      <c r="O397" s="1">
        <f t="shared" si="31"/>
        <v>19</v>
      </c>
      <c r="P397" s="1">
        <f t="shared" si="32"/>
        <v>0.19791666666424135</v>
      </c>
      <c r="Q397" s="1">
        <f t="shared" si="33"/>
        <v>4.7499999999417923</v>
      </c>
      <c r="R397" s="1">
        <f t="shared" si="34"/>
        <v>9.1666666667151731E-2</v>
      </c>
    </row>
    <row r="398" spans="1:18" x14ac:dyDescent="0.35">
      <c r="A398" s="1">
        <v>7710</v>
      </c>
      <c r="B398" s="1">
        <v>162022</v>
      </c>
      <c r="C398" s="1">
        <v>37285</v>
      </c>
      <c r="D398" s="1">
        <v>24</v>
      </c>
      <c r="E398" s="1">
        <v>2</v>
      </c>
      <c r="F398" s="1">
        <v>789</v>
      </c>
      <c r="G398" s="1">
        <v>393</v>
      </c>
      <c r="H398" s="2">
        <v>41477.4375</v>
      </c>
      <c r="I398" s="2">
        <v>41477.521829999998</v>
      </c>
      <c r="J398" s="1">
        <v>0</v>
      </c>
      <c r="K398" s="1">
        <v>0</v>
      </c>
      <c r="L398" s="2">
        <v>41477.345833333333</v>
      </c>
      <c r="M398" s="1">
        <v>0</v>
      </c>
      <c r="N398" s="1">
        <f t="shared" si="30"/>
        <v>1</v>
      </c>
      <c r="O398" s="1">
        <f t="shared" si="31"/>
        <v>10</v>
      </c>
      <c r="P398" s="1">
        <f t="shared" si="32"/>
        <v>8.4329999997862615E-2</v>
      </c>
      <c r="Q398" s="1">
        <f t="shared" si="33"/>
        <v>2.0239199999487028</v>
      </c>
      <c r="R398" s="1">
        <f t="shared" si="34"/>
        <v>9.1666666667151731E-2</v>
      </c>
    </row>
    <row r="399" spans="1:18" x14ac:dyDescent="0.35">
      <c r="A399" s="1">
        <v>5950</v>
      </c>
      <c r="B399" s="1">
        <v>170296</v>
      </c>
      <c r="C399" s="1">
        <v>41075</v>
      </c>
      <c r="D399" s="1">
        <v>12</v>
      </c>
      <c r="E399" s="1">
        <v>2</v>
      </c>
      <c r="F399" s="1">
        <v>585</v>
      </c>
      <c r="G399" s="1">
        <v>393</v>
      </c>
      <c r="H399" s="2">
        <v>41516.84375</v>
      </c>
      <c r="I399" s="2">
        <v>41516.93331</v>
      </c>
      <c r="J399" s="1">
        <v>1</v>
      </c>
      <c r="K399" s="1">
        <v>0</v>
      </c>
      <c r="L399" s="2">
        <v>41516.752083333333</v>
      </c>
      <c r="M399" s="1">
        <v>0</v>
      </c>
      <c r="N399" s="1">
        <f t="shared" si="30"/>
        <v>5</v>
      </c>
      <c r="O399" s="1">
        <f t="shared" si="31"/>
        <v>20</v>
      </c>
      <c r="P399" s="1">
        <f t="shared" si="32"/>
        <v>8.9560000000346918E-2</v>
      </c>
      <c r="Q399" s="1">
        <f t="shared" si="33"/>
        <v>2.149440000008326</v>
      </c>
      <c r="R399" s="1">
        <f t="shared" si="34"/>
        <v>9.1666666667151731E-2</v>
      </c>
    </row>
    <row r="400" spans="1:18" x14ac:dyDescent="0.35">
      <c r="A400" s="1">
        <v>7474</v>
      </c>
      <c r="B400" s="1">
        <v>171152</v>
      </c>
      <c r="C400" s="1">
        <v>40843</v>
      </c>
      <c r="D400" s="1">
        <v>12</v>
      </c>
      <c r="E400" s="1">
        <v>2</v>
      </c>
      <c r="F400" s="1">
        <v>1257</v>
      </c>
      <c r="G400" s="1">
        <v>451</v>
      </c>
      <c r="H400" s="2">
        <v>41520.447916666664</v>
      </c>
      <c r="I400" s="2">
        <v>41520.48444</v>
      </c>
      <c r="J400" s="1">
        <v>0</v>
      </c>
      <c r="K400" s="1">
        <v>0</v>
      </c>
      <c r="L400" s="2">
        <v>41520.356249999997</v>
      </c>
      <c r="M400" s="1">
        <v>0</v>
      </c>
      <c r="N400" s="1">
        <f t="shared" si="30"/>
        <v>2</v>
      </c>
      <c r="O400" s="1">
        <f t="shared" si="31"/>
        <v>10</v>
      </c>
      <c r="P400" s="1">
        <f t="shared" si="32"/>
        <v>3.6523333335935604E-2</v>
      </c>
      <c r="Q400" s="1">
        <f t="shared" si="33"/>
        <v>0.87656000006245449</v>
      </c>
      <c r="R400" s="1">
        <f t="shared" si="34"/>
        <v>9.1666666667151731E-2</v>
      </c>
    </row>
    <row r="401" spans="1:18" x14ac:dyDescent="0.35">
      <c r="A401" s="1">
        <v>7993</v>
      </c>
      <c r="B401" s="1">
        <v>172861</v>
      </c>
      <c r="C401" s="1">
        <v>33264</v>
      </c>
      <c r="D401" s="1">
        <v>12</v>
      </c>
      <c r="E401" s="1">
        <v>2</v>
      </c>
      <c r="F401" s="1">
        <v>363</v>
      </c>
      <c r="G401" s="1">
        <v>156</v>
      </c>
      <c r="H401" s="2">
        <v>41528.708333333336</v>
      </c>
      <c r="I401" s="2">
        <v>41528.741600000001</v>
      </c>
      <c r="J401" s="1">
        <v>1</v>
      </c>
      <c r="K401" s="1">
        <v>0</v>
      </c>
      <c r="L401" s="2">
        <v>41528.616666666669</v>
      </c>
      <c r="M401" s="1">
        <v>0</v>
      </c>
      <c r="N401" s="1">
        <f t="shared" si="30"/>
        <v>3</v>
      </c>
      <c r="O401" s="1">
        <f t="shared" si="31"/>
        <v>17</v>
      </c>
      <c r="P401" s="1">
        <f t="shared" si="32"/>
        <v>3.3266666665440425E-2</v>
      </c>
      <c r="Q401" s="1">
        <f t="shared" si="33"/>
        <v>0.79839999997057021</v>
      </c>
      <c r="R401" s="1">
        <f t="shared" si="34"/>
        <v>9.1666666667151731E-2</v>
      </c>
    </row>
    <row r="402" spans="1:18" x14ac:dyDescent="0.35">
      <c r="A402" s="1">
        <v>5509</v>
      </c>
      <c r="B402" s="1">
        <v>180310</v>
      </c>
      <c r="C402" s="1">
        <v>45808</v>
      </c>
      <c r="D402" s="1">
        <v>12</v>
      </c>
      <c r="E402" s="1">
        <v>2</v>
      </c>
      <c r="F402" s="1">
        <v>571</v>
      </c>
      <c r="G402" s="1">
        <v>393</v>
      </c>
      <c r="H402" s="2">
        <v>41568.65625</v>
      </c>
      <c r="I402" s="2">
        <v>41568.736790000003</v>
      </c>
      <c r="J402" s="1">
        <v>1</v>
      </c>
      <c r="K402" s="1">
        <v>0</v>
      </c>
      <c r="L402" s="2">
        <v>41568.564583333333</v>
      </c>
      <c r="M402" s="1">
        <v>0</v>
      </c>
      <c r="N402" s="1">
        <f t="shared" si="30"/>
        <v>1</v>
      </c>
      <c r="O402" s="1">
        <f t="shared" si="31"/>
        <v>15</v>
      </c>
      <c r="P402" s="1">
        <f t="shared" si="32"/>
        <v>8.0540000002656598E-2</v>
      </c>
      <c r="Q402" s="1">
        <f t="shared" si="33"/>
        <v>1.9329600000637583</v>
      </c>
      <c r="R402" s="1">
        <f t="shared" si="34"/>
        <v>9.1666666667151731E-2</v>
      </c>
    </row>
    <row r="403" spans="1:18" x14ac:dyDescent="0.35">
      <c r="A403" s="1">
        <v>5632</v>
      </c>
      <c r="B403" s="1">
        <v>164091</v>
      </c>
      <c r="C403" s="1">
        <v>38135</v>
      </c>
      <c r="D403" s="1">
        <v>12</v>
      </c>
      <c r="E403" s="1">
        <v>2</v>
      </c>
      <c r="F403" s="1">
        <v>1269</v>
      </c>
      <c r="G403" s="1">
        <v>393</v>
      </c>
      <c r="H403" s="2">
        <v>41487.6875</v>
      </c>
      <c r="I403" s="2">
        <v>41487.754789999999</v>
      </c>
      <c r="J403" s="1">
        <v>0</v>
      </c>
      <c r="K403" s="1">
        <v>0</v>
      </c>
      <c r="L403" s="2">
        <v>41487.595138888886</v>
      </c>
      <c r="M403" s="1">
        <v>0</v>
      </c>
      <c r="N403" s="1">
        <f t="shared" si="30"/>
        <v>4</v>
      </c>
      <c r="O403" s="1">
        <f t="shared" si="31"/>
        <v>16</v>
      </c>
      <c r="P403" s="1">
        <f t="shared" si="32"/>
        <v>6.7289999999047723E-2</v>
      </c>
      <c r="Q403" s="1">
        <f t="shared" si="33"/>
        <v>1.6149599999771453</v>
      </c>
      <c r="R403" s="1">
        <f t="shared" si="34"/>
        <v>9.2361111113859806E-2</v>
      </c>
    </row>
    <row r="404" spans="1:18" x14ac:dyDescent="0.35">
      <c r="A404" s="1">
        <v>5352</v>
      </c>
      <c r="B404" s="1">
        <v>173844</v>
      </c>
      <c r="C404" s="1">
        <v>35281</v>
      </c>
      <c r="D404" s="1">
        <v>12</v>
      </c>
      <c r="E404" s="1">
        <v>2</v>
      </c>
      <c r="F404" s="1">
        <v>1101</v>
      </c>
      <c r="G404" s="1">
        <v>293</v>
      </c>
      <c r="H404" s="2">
        <v>41533.34375</v>
      </c>
      <c r="I404" s="2">
        <v>41533.406110000004</v>
      </c>
      <c r="J404" s="1">
        <v>0</v>
      </c>
      <c r="K404" s="1">
        <v>0</v>
      </c>
      <c r="L404" s="2">
        <v>41533.251388888886</v>
      </c>
      <c r="M404" s="1">
        <v>0</v>
      </c>
      <c r="N404" s="1">
        <f t="shared" si="30"/>
        <v>1</v>
      </c>
      <c r="O404" s="1">
        <f t="shared" si="31"/>
        <v>8</v>
      </c>
      <c r="P404" s="1">
        <f t="shared" si="32"/>
        <v>6.2360000003536697E-2</v>
      </c>
      <c r="Q404" s="1">
        <f t="shared" si="33"/>
        <v>1.4966400000848807</v>
      </c>
      <c r="R404" s="1">
        <f t="shared" si="34"/>
        <v>9.2361111113859806E-2</v>
      </c>
    </row>
    <row r="405" spans="1:18" x14ac:dyDescent="0.35">
      <c r="A405" s="1">
        <v>7899</v>
      </c>
      <c r="B405" s="1">
        <v>170853</v>
      </c>
      <c r="C405" s="1">
        <v>38748</v>
      </c>
      <c r="D405" s="1">
        <v>12</v>
      </c>
      <c r="E405" s="1">
        <v>3</v>
      </c>
      <c r="F405" s="1">
        <v>293</v>
      </c>
      <c r="G405" s="1" t="s">
        <v>12</v>
      </c>
      <c r="H405" s="2">
        <v>41518.875</v>
      </c>
      <c r="I405" s="2" t="s">
        <v>12</v>
      </c>
      <c r="J405" s="1">
        <v>0</v>
      </c>
      <c r="K405" s="1">
        <v>1</v>
      </c>
      <c r="L405" s="2">
        <v>41518.782638888886</v>
      </c>
      <c r="M405" s="1">
        <v>1</v>
      </c>
      <c r="N405" s="1">
        <f t="shared" si="30"/>
        <v>7</v>
      </c>
      <c r="O405" s="1">
        <f t="shared" si="31"/>
        <v>21</v>
      </c>
      <c r="P405" s="1" t="e">
        <f t="shared" si="32"/>
        <v>#VALUE!</v>
      </c>
      <c r="Q405" s="1" t="str">
        <f t="shared" si="33"/>
        <v/>
      </c>
      <c r="R405" s="1">
        <f t="shared" si="34"/>
        <v>9.2361111113859806E-2</v>
      </c>
    </row>
    <row r="406" spans="1:18" x14ac:dyDescent="0.35">
      <c r="A406" s="1">
        <v>5525</v>
      </c>
      <c r="B406" s="1">
        <v>179041</v>
      </c>
      <c r="C406" s="1">
        <v>45255</v>
      </c>
      <c r="D406" s="1">
        <v>12</v>
      </c>
      <c r="E406" s="1">
        <v>2</v>
      </c>
      <c r="F406" s="1">
        <v>1282</v>
      </c>
      <c r="G406" s="1">
        <v>393</v>
      </c>
      <c r="H406" s="2">
        <v>41561.5</v>
      </c>
      <c r="I406" s="2" t="s">
        <v>12</v>
      </c>
      <c r="J406" s="1">
        <v>1</v>
      </c>
      <c r="K406" s="1">
        <v>0</v>
      </c>
      <c r="L406" s="2">
        <v>41561.407638888886</v>
      </c>
      <c r="M406" s="1">
        <v>1</v>
      </c>
      <c r="N406" s="1">
        <f t="shared" si="30"/>
        <v>1</v>
      </c>
      <c r="O406" s="1">
        <f t="shared" si="31"/>
        <v>12</v>
      </c>
      <c r="P406" s="1" t="e">
        <f t="shared" si="32"/>
        <v>#VALUE!</v>
      </c>
      <c r="Q406" s="1" t="str">
        <f t="shared" si="33"/>
        <v/>
      </c>
      <c r="R406" s="1">
        <f t="shared" si="34"/>
        <v>9.2361111113859806E-2</v>
      </c>
    </row>
    <row r="407" spans="1:18" x14ac:dyDescent="0.35">
      <c r="A407" s="1">
        <v>7353</v>
      </c>
      <c r="B407" s="1">
        <v>169705</v>
      </c>
      <c r="C407" s="1">
        <v>38152</v>
      </c>
      <c r="D407" s="1">
        <v>12</v>
      </c>
      <c r="E407" s="1">
        <v>2</v>
      </c>
      <c r="F407" s="1">
        <v>763</v>
      </c>
      <c r="G407" s="1">
        <v>571</v>
      </c>
      <c r="H407" s="2">
        <v>41514.6875</v>
      </c>
      <c r="I407" s="2">
        <v>41514.71499</v>
      </c>
      <c r="J407" s="1">
        <v>0</v>
      </c>
      <c r="K407" s="1">
        <v>0</v>
      </c>
      <c r="L407" s="2">
        <v>41514.594444444447</v>
      </c>
      <c r="M407" s="1">
        <v>0</v>
      </c>
      <c r="N407" s="1">
        <f t="shared" si="30"/>
        <v>3</v>
      </c>
      <c r="O407" s="1">
        <f t="shared" si="31"/>
        <v>16</v>
      </c>
      <c r="P407" s="1">
        <f t="shared" si="32"/>
        <v>2.749000000039814E-2</v>
      </c>
      <c r="Q407" s="1">
        <f t="shared" si="33"/>
        <v>0.65976000000955537</v>
      </c>
      <c r="R407" s="1">
        <f t="shared" si="34"/>
        <v>9.3055555553291924E-2</v>
      </c>
    </row>
    <row r="408" spans="1:18" x14ac:dyDescent="0.35">
      <c r="A408" s="1">
        <v>6946</v>
      </c>
      <c r="B408" s="1">
        <v>183351</v>
      </c>
      <c r="C408" s="1">
        <v>47384</v>
      </c>
      <c r="D408" s="1">
        <v>65</v>
      </c>
      <c r="E408" s="1">
        <v>3</v>
      </c>
      <c r="F408" s="1">
        <v>977</v>
      </c>
      <c r="G408" s="1" t="s">
        <v>12</v>
      </c>
      <c r="H408" s="2">
        <v>41584.666666666664</v>
      </c>
      <c r="I408" s="2">
        <v>41585.083330000001</v>
      </c>
      <c r="J408" s="1">
        <v>0</v>
      </c>
      <c r="K408" s="1">
        <v>0</v>
      </c>
      <c r="L408" s="2">
        <v>41584.573611111111</v>
      </c>
      <c r="M408" s="1">
        <v>0</v>
      </c>
      <c r="N408" s="1">
        <f t="shared" si="30"/>
        <v>3</v>
      </c>
      <c r="O408" s="1">
        <f t="shared" si="31"/>
        <v>16</v>
      </c>
      <c r="P408" s="1">
        <f t="shared" si="32"/>
        <v>0.41666333333705552</v>
      </c>
      <c r="Q408" s="1">
        <f t="shared" si="33"/>
        <v>9.9999200000893325</v>
      </c>
      <c r="R408" s="1">
        <f t="shared" si="34"/>
        <v>9.3055555553291924E-2</v>
      </c>
    </row>
    <row r="409" spans="1:18" x14ac:dyDescent="0.35">
      <c r="A409" s="1">
        <v>7629</v>
      </c>
      <c r="B409" s="1">
        <v>170348</v>
      </c>
      <c r="C409" s="1">
        <v>41082</v>
      </c>
      <c r="D409" s="1">
        <v>12</v>
      </c>
      <c r="E409" s="1">
        <v>2</v>
      </c>
      <c r="F409" s="1">
        <v>1239</v>
      </c>
      <c r="G409" s="1">
        <v>452</v>
      </c>
      <c r="H409" s="2">
        <v>41516.895833333336</v>
      </c>
      <c r="I409" s="2">
        <v>41516.90683</v>
      </c>
      <c r="J409" s="1">
        <v>1</v>
      </c>
      <c r="K409" s="1">
        <v>0</v>
      </c>
      <c r="L409" s="2">
        <v>41516.802777777775</v>
      </c>
      <c r="M409" s="1">
        <v>0</v>
      </c>
      <c r="N409" s="1">
        <f t="shared" si="30"/>
        <v>5</v>
      </c>
      <c r="O409" s="1">
        <f t="shared" si="31"/>
        <v>21</v>
      </c>
      <c r="P409" s="1">
        <f t="shared" si="32"/>
        <v>1.099666666414123E-2</v>
      </c>
      <c r="Q409" s="1">
        <f t="shared" si="33"/>
        <v>0.26391999993938953</v>
      </c>
      <c r="R409" s="1">
        <f t="shared" si="34"/>
        <v>9.3055555560567882E-2</v>
      </c>
    </row>
    <row r="410" spans="1:18" x14ac:dyDescent="0.35">
      <c r="A410" s="1">
        <v>7140</v>
      </c>
      <c r="B410" s="1">
        <v>163097</v>
      </c>
      <c r="C410" s="1">
        <v>25262</v>
      </c>
      <c r="D410" s="1">
        <v>12</v>
      </c>
      <c r="E410" s="1">
        <v>2</v>
      </c>
      <c r="F410" s="1">
        <v>271</v>
      </c>
      <c r="G410" s="1">
        <v>1087</v>
      </c>
      <c r="H410" s="2">
        <v>41483.385416666664</v>
      </c>
      <c r="I410" s="2">
        <v>41483.41042</v>
      </c>
      <c r="J410" s="1">
        <v>1</v>
      </c>
      <c r="K410" s="1">
        <v>0</v>
      </c>
      <c r="L410" s="2">
        <v>41483.291666666664</v>
      </c>
      <c r="M410" s="1">
        <v>0</v>
      </c>
      <c r="N410" s="1">
        <f t="shared" si="30"/>
        <v>7</v>
      </c>
      <c r="O410" s="1">
        <f t="shared" si="31"/>
        <v>9</v>
      </c>
      <c r="P410" s="1">
        <f t="shared" si="32"/>
        <v>2.5003333335916977E-2</v>
      </c>
      <c r="Q410" s="1">
        <f t="shared" si="33"/>
        <v>0.60008000006200746</v>
      </c>
      <c r="R410" s="1">
        <f t="shared" si="34"/>
        <v>9.375E-2</v>
      </c>
    </row>
    <row r="411" spans="1:18" x14ac:dyDescent="0.35">
      <c r="A411" s="1">
        <v>7106</v>
      </c>
      <c r="B411" s="1">
        <v>175187</v>
      </c>
      <c r="C411" s="1">
        <v>35281</v>
      </c>
      <c r="D411" s="1">
        <v>12</v>
      </c>
      <c r="E411" s="1">
        <v>2</v>
      </c>
      <c r="F411" s="1">
        <v>1101</v>
      </c>
      <c r="G411" s="1">
        <v>1365</v>
      </c>
      <c r="H411" s="2">
        <v>41541.322916666664</v>
      </c>
      <c r="I411" s="2">
        <v>41541.36118</v>
      </c>
      <c r="J411" s="1">
        <v>0</v>
      </c>
      <c r="K411" s="1">
        <v>0</v>
      </c>
      <c r="L411" s="2">
        <v>41541.229166666664</v>
      </c>
      <c r="M411" s="1">
        <v>0</v>
      </c>
      <c r="N411" s="1">
        <f t="shared" si="30"/>
        <v>2</v>
      </c>
      <c r="O411" s="1">
        <f t="shared" si="31"/>
        <v>7</v>
      </c>
      <c r="P411" s="1">
        <f t="shared" si="32"/>
        <v>3.8263333335635252E-2</v>
      </c>
      <c r="Q411" s="1">
        <f t="shared" si="33"/>
        <v>0.91832000005524606</v>
      </c>
      <c r="R411" s="1">
        <f t="shared" si="34"/>
        <v>9.375E-2</v>
      </c>
    </row>
    <row r="412" spans="1:18" x14ac:dyDescent="0.35">
      <c r="A412" s="1">
        <v>6044</v>
      </c>
      <c r="B412" s="1">
        <v>179529</v>
      </c>
      <c r="C412" s="1">
        <v>44764</v>
      </c>
      <c r="D412" s="1">
        <v>89</v>
      </c>
      <c r="E412" s="1">
        <v>3</v>
      </c>
      <c r="F412" s="1">
        <v>1390</v>
      </c>
      <c r="G412" s="1" t="s">
        <v>12</v>
      </c>
      <c r="H412" s="2">
        <v>41564.604166666664</v>
      </c>
      <c r="I412" s="2">
        <v>41564.644630000003</v>
      </c>
      <c r="J412" s="1">
        <v>0</v>
      </c>
      <c r="K412" s="1">
        <v>0</v>
      </c>
      <c r="L412" s="2">
        <v>41564.509722222225</v>
      </c>
      <c r="M412" s="1">
        <v>0</v>
      </c>
      <c r="N412" s="1">
        <f t="shared" si="30"/>
        <v>4</v>
      </c>
      <c r="O412" s="1">
        <f t="shared" si="31"/>
        <v>14</v>
      </c>
      <c r="P412" s="1">
        <f t="shared" si="32"/>
        <v>4.0463333338266239E-2</v>
      </c>
      <c r="Q412" s="1">
        <f t="shared" si="33"/>
        <v>0.97112000011838973</v>
      </c>
      <c r="R412" s="1">
        <f t="shared" si="34"/>
        <v>9.4444444439432118E-2</v>
      </c>
    </row>
    <row r="413" spans="1:18" x14ac:dyDescent="0.35">
      <c r="A413" s="1">
        <v>6144</v>
      </c>
      <c r="B413" s="1">
        <v>162200</v>
      </c>
      <c r="C413" s="1">
        <v>37361</v>
      </c>
      <c r="D413" s="1">
        <v>12</v>
      </c>
      <c r="E413" s="1">
        <v>3</v>
      </c>
      <c r="F413" s="1">
        <v>1384</v>
      </c>
      <c r="G413" s="1" t="s">
        <v>12</v>
      </c>
      <c r="H413" s="2">
        <v>41478.5</v>
      </c>
      <c r="I413" s="2">
        <v>41478.708330000001</v>
      </c>
      <c r="J413" s="1">
        <v>1</v>
      </c>
      <c r="K413" s="1">
        <v>0</v>
      </c>
      <c r="L413" s="2">
        <v>41478.405555555553</v>
      </c>
      <c r="M413" s="1">
        <v>0</v>
      </c>
      <c r="N413" s="1">
        <f t="shared" si="30"/>
        <v>2</v>
      </c>
      <c r="O413" s="1">
        <f t="shared" si="31"/>
        <v>12</v>
      </c>
      <c r="P413" s="1">
        <f t="shared" si="32"/>
        <v>0.20833000000129687</v>
      </c>
      <c r="Q413" s="1">
        <f t="shared" si="33"/>
        <v>4.9999200000311248</v>
      </c>
      <c r="R413" s="1">
        <f t="shared" si="34"/>
        <v>9.4444444446708076E-2</v>
      </c>
    </row>
    <row r="414" spans="1:18" x14ac:dyDescent="0.35">
      <c r="A414" s="1">
        <v>5827</v>
      </c>
      <c r="B414" s="1">
        <v>185909</v>
      </c>
      <c r="C414" s="1">
        <v>27899</v>
      </c>
      <c r="D414" s="1">
        <v>65</v>
      </c>
      <c r="E414" s="1">
        <v>3</v>
      </c>
      <c r="F414" s="1">
        <v>1038</v>
      </c>
      <c r="G414" s="1" t="s">
        <v>12</v>
      </c>
      <c r="H414" s="2">
        <v>41602.5</v>
      </c>
      <c r="I414" s="2">
        <v>41602.916669999999</v>
      </c>
      <c r="J414" s="1">
        <v>0</v>
      </c>
      <c r="K414" s="1">
        <v>0</v>
      </c>
      <c r="L414" s="2">
        <v>41602.405555555553</v>
      </c>
      <c r="M414" s="1">
        <v>0</v>
      </c>
      <c r="N414" s="1">
        <f t="shared" si="30"/>
        <v>7</v>
      </c>
      <c r="O414" s="1">
        <f t="shared" si="31"/>
        <v>12</v>
      </c>
      <c r="P414" s="1">
        <f t="shared" si="32"/>
        <v>0.41666999999870313</v>
      </c>
      <c r="Q414" s="1">
        <f t="shared" si="33"/>
        <v>10.000079999968875</v>
      </c>
      <c r="R414" s="1">
        <f t="shared" si="34"/>
        <v>9.4444444446708076E-2</v>
      </c>
    </row>
    <row r="415" spans="1:18" x14ac:dyDescent="0.35">
      <c r="A415" s="1">
        <v>7905</v>
      </c>
      <c r="B415" s="1">
        <v>172610</v>
      </c>
      <c r="C415" s="1">
        <v>42208</v>
      </c>
      <c r="D415" s="1">
        <v>12</v>
      </c>
      <c r="E415" s="1">
        <v>3</v>
      </c>
      <c r="F415" s="1">
        <v>949</v>
      </c>
      <c r="G415" s="1" t="s">
        <v>12</v>
      </c>
      <c r="H415" s="2">
        <v>41527.333333333336</v>
      </c>
      <c r="I415" s="2" t="s">
        <v>12</v>
      </c>
      <c r="J415" s="1">
        <v>1</v>
      </c>
      <c r="K415" s="1">
        <v>0</v>
      </c>
      <c r="L415" s="2">
        <v>41527.238194444442</v>
      </c>
      <c r="M415" s="1">
        <v>1</v>
      </c>
      <c r="N415" s="1">
        <f t="shared" si="30"/>
        <v>2</v>
      </c>
      <c r="O415" s="1">
        <f t="shared" si="31"/>
        <v>8</v>
      </c>
      <c r="P415" s="1" t="e">
        <f t="shared" si="32"/>
        <v>#VALUE!</v>
      </c>
      <c r="Q415" s="1" t="str">
        <f t="shared" si="33"/>
        <v/>
      </c>
      <c r="R415" s="1">
        <f t="shared" si="34"/>
        <v>9.5138888893416151E-2</v>
      </c>
    </row>
    <row r="416" spans="1:18" x14ac:dyDescent="0.35">
      <c r="A416" s="1">
        <v>7175</v>
      </c>
      <c r="B416" s="1">
        <v>158209</v>
      </c>
      <c r="C416" s="1">
        <v>35517</v>
      </c>
      <c r="D416" s="1">
        <v>12</v>
      </c>
      <c r="E416" s="1">
        <v>2</v>
      </c>
      <c r="F416" s="1">
        <v>393</v>
      </c>
      <c r="G416" s="1">
        <v>167</v>
      </c>
      <c r="H416" s="2">
        <v>41458.875</v>
      </c>
      <c r="I416" s="2">
        <v>41458.942589999999</v>
      </c>
      <c r="J416" s="1">
        <v>0</v>
      </c>
      <c r="K416" s="1">
        <v>0</v>
      </c>
      <c r="L416" s="2">
        <v>41458.779166666667</v>
      </c>
      <c r="M416" s="1">
        <v>0</v>
      </c>
      <c r="N416" s="1">
        <f t="shared" si="30"/>
        <v>3</v>
      </c>
      <c r="O416" s="1">
        <f t="shared" si="31"/>
        <v>21</v>
      </c>
      <c r="P416" s="1">
        <f t="shared" si="32"/>
        <v>6.7589999998745043E-2</v>
      </c>
      <c r="Q416" s="1">
        <f t="shared" si="33"/>
        <v>1.622159999969881</v>
      </c>
      <c r="R416" s="1">
        <f t="shared" si="34"/>
        <v>9.5833333332848269E-2</v>
      </c>
    </row>
    <row r="417" spans="1:18" x14ac:dyDescent="0.35">
      <c r="A417" s="1">
        <v>7369</v>
      </c>
      <c r="B417" s="1">
        <v>160313</v>
      </c>
      <c r="C417" s="1">
        <v>35559</v>
      </c>
      <c r="D417" s="1">
        <v>12</v>
      </c>
      <c r="E417" s="1">
        <v>2</v>
      </c>
      <c r="F417" s="1">
        <v>190</v>
      </c>
      <c r="G417" s="1">
        <v>393</v>
      </c>
      <c r="H417" s="2">
        <v>41468.395833333336</v>
      </c>
      <c r="I417" s="2">
        <v>41468.449110000001</v>
      </c>
      <c r="J417" s="1">
        <v>0</v>
      </c>
      <c r="K417" s="1">
        <v>0</v>
      </c>
      <c r="L417" s="2">
        <v>41468.300000000003</v>
      </c>
      <c r="M417" s="1">
        <v>0</v>
      </c>
      <c r="N417" s="1">
        <f t="shared" si="30"/>
        <v>6</v>
      </c>
      <c r="O417" s="1">
        <f t="shared" si="31"/>
        <v>9</v>
      </c>
      <c r="P417" s="1">
        <f t="shared" si="32"/>
        <v>5.3276666665624361E-2</v>
      </c>
      <c r="Q417" s="1">
        <f t="shared" si="33"/>
        <v>1.2786399999749847</v>
      </c>
      <c r="R417" s="1">
        <f t="shared" si="34"/>
        <v>9.5833333332848269E-2</v>
      </c>
    </row>
    <row r="418" spans="1:18" x14ac:dyDescent="0.35">
      <c r="A418" s="1">
        <v>7856</v>
      </c>
      <c r="B418" s="1">
        <v>163298</v>
      </c>
      <c r="C418" s="1">
        <v>32599</v>
      </c>
      <c r="D418" s="1">
        <v>12</v>
      </c>
      <c r="E418" s="1">
        <v>3</v>
      </c>
      <c r="F418" s="1">
        <v>293</v>
      </c>
      <c r="G418" s="1" t="s">
        <v>12</v>
      </c>
      <c r="H418" s="2">
        <v>41484.5</v>
      </c>
      <c r="I418" s="2">
        <v>41484.591610000003</v>
      </c>
      <c r="J418" s="1">
        <v>0</v>
      </c>
      <c r="K418" s="1">
        <v>0</v>
      </c>
      <c r="L418" s="2">
        <v>41484.404166666667</v>
      </c>
      <c r="M418" s="1">
        <v>0</v>
      </c>
      <c r="N418" s="1">
        <f t="shared" si="30"/>
        <v>1</v>
      </c>
      <c r="O418" s="1">
        <f t="shared" si="31"/>
        <v>12</v>
      </c>
      <c r="P418" s="1">
        <f t="shared" si="32"/>
        <v>9.1610000003129244E-2</v>
      </c>
      <c r="Q418" s="1">
        <f t="shared" si="33"/>
        <v>2.1986400000751019</v>
      </c>
      <c r="R418" s="1">
        <f t="shared" si="34"/>
        <v>9.5833333332848269E-2</v>
      </c>
    </row>
    <row r="419" spans="1:18" x14ac:dyDescent="0.35">
      <c r="A419" s="1">
        <v>6801</v>
      </c>
      <c r="B419" s="1">
        <v>163198</v>
      </c>
      <c r="C419" s="1">
        <v>37834</v>
      </c>
      <c r="D419" s="1">
        <v>12</v>
      </c>
      <c r="E419" s="1">
        <v>2</v>
      </c>
      <c r="F419" s="1">
        <v>776</v>
      </c>
      <c r="G419" s="1">
        <v>1371</v>
      </c>
      <c r="H419" s="2">
        <v>41483.854166666664</v>
      </c>
      <c r="I419" s="2">
        <v>41483.88667</v>
      </c>
      <c r="J419" s="1">
        <v>0</v>
      </c>
      <c r="K419" s="1">
        <v>0</v>
      </c>
      <c r="L419" s="2">
        <v>41483.757638888892</v>
      </c>
      <c r="M419" s="1">
        <v>0</v>
      </c>
      <c r="N419" s="1">
        <f t="shared" si="30"/>
        <v>7</v>
      </c>
      <c r="O419" s="1">
        <f t="shared" si="31"/>
        <v>20</v>
      </c>
      <c r="P419" s="1">
        <f t="shared" si="32"/>
        <v>3.2503333335625939E-2</v>
      </c>
      <c r="Q419" s="1">
        <f t="shared" si="33"/>
        <v>0.78008000005502254</v>
      </c>
      <c r="R419" s="1">
        <f t="shared" si="34"/>
        <v>9.6527777772280388E-2</v>
      </c>
    </row>
    <row r="420" spans="1:18" x14ac:dyDescent="0.35">
      <c r="A420" s="1">
        <v>6109</v>
      </c>
      <c r="B420" s="1">
        <v>180838</v>
      </c>
      <c r="C420" s="1">
        <v>34304</v>
      </c>
      <c r="D420" s="1">
        <v>89</v>
      </c>
      <c r="E420" s="1">
        <v>2</v>
      </c>
      <c r="F420" s="1">
        <v>471</v>
      </c>
      <c r="G420" s="1">
        <v>1384</v>
      </c>
      <c r="H420" s="2">
        <v>41571.895833333336</v>
      </c>
      <c r="I420" s="2" t="s">
        <v>12</v>
      </c>
      <c r="J420" s="1">
        <v>1</v>
      </c>
      <c r="K420" s="1">
        <v>0</v>
      </c>
      <c r="L420" s="2">
        <v>41571.799305555556</v>
      </c>
      <c r="M420" s="1">
        <v>1</v>
      </c>
      <c r="N420" s="1">
        <f t="shared" si="30"/>
        <v>4</v>
      </c>
      <c r="O420" s="1">
        <f t="shared" si="31"/>
        <v>21</v>
      </c>
      <c r="P420" s="1" t="e">
        <f t="shared" si="32"/>
        <v>#VALUE!</v>
      </c>
      <c r="Q420" s="1" t="str">
        <f t="shared" si="33"/>
        <v/>
      </c>
      <c r="R420" s="1">
        <f t="shared" si="34"/>
        <v>9.6527777779556345E-2</v>
      </c>
    </row>
    <row r="421" spans="1:18" x14ac:dyDescent="0.35">
      <c r="A421" s="1">
        <v>7524</v>
      </c>
      <c r="B421" s="1">
        <v>173191</v>
      </c>
      <c r="C421" s="1">
        <v>42503</v>
      </c>
      <c r="D421" s="1">
        <v>12</v>
      </c>
      <c r="E421" s="1">
        <v>2</v>
      </c>
      <c r="F421" s="1">
        <v>1126</v>
      </c>
      <c r="G421" s="1">
        <v>393</v>
      </c>
      <c r="H421" s="2">
        <v>41530.604166666664</v>
      </c>
      <c r="I421" s="2">
        <v>41530.66706</v>
      </c>
      <c r="J421" s="1">
        <v>0</v>
      </c>
      <c r="K421" s="1">
        <v>0</v>
      </c>
      <c r="L421" s="2">
        <v>41530.506944444445</v>
      </c>
      <c r="M421" s="1">
        <v>0</v>
      </c>
      <c r="N421" s="1">
        <f t="shared" si="30"/>
        <v>5</v>
      </c>
      <c r="O421" s="1">
        <f t="shared" si="31"/>
        <v>14</v>
      </c>
      <c r="P421" s="1">
        <f t="shared" si="32"/>
        <v>6.2893333335523494E-2</v>
      </c>
      <c r="Q421" s="1">
        <f t="shared" si="33"/>
        <v>1.5094400000525638</v>
      </c>
      <c r="R421" s="1">
        <f t="shared" si="34"/>
        <v>9.7222222218988463E-2</v>
      </c>
    </row>
    <row r="422" spans="1:18" x14ac:dyDescent="0.35">
      <c r="A422" s="1">
        <v>6448</v>
      </c>
      <c r="B422" s="1">
        <v>161541</v>
      </c>
      <c r="C422" s="1">
        <v>37020</v>
      </c>
      <c r="D422" s="1">
        <v>12</v>
      </c>
      <c r="E422" s="1">
        <v>2</v>
      </c>
      <c r="F422" s="1">
        <v>1337</v>
      </c>
      <c r="G422" s="1">
        <v>104</v>
      </c>
      <c r="H422" s="2">
        <v>41474.916666666664</v>
      </c>
      <c r="I422" s="2">
        <v>41474.978739999999</v>
      </c>
      <c r="J422" s="1">
        <v>0</v>
      </c>
      <c r="K422" s="1">
        <v>0</v>
      </c>
      <c r="L422" s="2">
        <v>41474.818749999999</v>
      </c>
      <c r="M422" s="1">
        <v>0</v>
      </c>
      <c r="N422" s="1">
        <f t="shared" si="30"/>
        <v>5</v>
      </c>
      <c r="O422" s="1">
        <f t="shared" si="31"/>
        <v>22</v>
      </c>
      <c r="P422" s="1">
        <f t="shared" si="32"/>
        <v>6.2073333334410563E-2</v>
      </c>
      <c r="Q422" s="1">
        <f t="shared" si="33"/>
        <v>1.4897600000258535</v>
      </c>
      <c r="R422" s="1">
        <f t="shared" si="34"/>
        <v>9.7916666665696539E-2</v>
      </c>
    </row>
    <row r="423" spans="1:18" x14ac:dyDescent="0.35">
      <c r="A423" s="1">
        <v>7322</v>
      </c>
      <c r="B423" s="1">
        <v>163699</v>
      </c>
      <c r="C423" s="1">
        <v>38049</v>
      </c>
      <c r="D423" s="1">
        <v>12</v>
      </c>
      <c r="E423" s="1">
        <v>2</v>
      </c>
      <c r="F423" s="1">
        <v>219</v>
      </c>
      <c r="G423" s="1">
        <v>393</v>
      </c>
      <c r="H423" s="2">
        <v>41486.5625</v>
      </c>
      <c r="I423" s="2">
        <v>41486.622909999998</v>
      </c>
      <c r="J423" s="1">
        <v>0</v>
      </c>
      <c r="K423" s="1">
        <v>0</v>
      </c>
      <c r="L423" s="2">
        <v>41486.463888888888</v>
      </c>
      <c r="M423" s="1">
        <v>0</v>
      </c>
      <c r="N423" s="1">
        <f t="shared" si="30"/>
        <v>3</v>
      </c>
      <c r="O423" s="1">
        <f t="shared" si="31"/>
        <v>13</v>
      </c>
      <c r="P423" s="1">
        <f t="shared" si="32"/>
        <v>6.0409999998228159E-2</v>
      </c>
      <c r="Q423" s="1">
        <f t="shared" si="33"/>
        <v>1.4498399999574758</v>
      </c>
      <c r="R423" s="1">
        <f t="shared" si="34"/>
        <v>9.8611111112404615E-2</v>
      </c>
    </row>
    <row r="424" spans="1:18" x14ac:dyDescent="0.35">
      <c r="A424" s="1">
        <v>7981</v>
      </c>
      <c r="B424" s="1">
        <v>168676</v>
      </c>
      <c r="C424" s="1">
        <v>40086</v>
      </c>
      <c r="D424" s="1">
        <v>12</v>
      </c>
      <c r="E424" s="1">
        <v>2</v>
      </c>
      <c r="F424" s="1">
        <v>824</v>
      </c>
      <c r="G424" s="1">
        <v>1384</v>
      </c>
      <c r="H424" s="2">
        <v>41508.864583333336</v>
      </c>
      <c r="I424" s="2">
        <v>41508.9064</v>
      </c>
      <c r="J424" s="1">
        <v>0</v>
      </c>
      <c r="K424" s="1">
        <v>0</v>
      </c>
      <c r="L424" s="2">
        <v>41508.765277777777</v>
      </c>
      <c r="M424" s="1">
        <v>0</v>
      </c>
      <c r="N424" s="1">
        <f t="shared" si="30"/>
        <v>4</v>
      </c>
      <c r="O424" s="1">
        <f t="shared" si="31"/>
        <v>20</v>
      </c>
      <c r="P424" s="1">
        <f t="shared" si="32"/>
        <v>4.1816666664090008E-2</v>
      </c>
      <c r="Q424" s="1">
        <f t="shared" si="33"/>
        <v>1.0035999999381602</v>
      </c>
      <c r="R424" s="1">
        <f t="shared" si="34"/>
        <v>9.930555555911269E-2</v>
      </c>
    </row>
    <row r="425" spans="1:18" x14ac:dyDescent="0.35">
      <c r="A425" s="1">
        <v>6377</v>
      </c>
      <c r="B425" s="1">
        <v>169343</v>
      </c>
      <c r="C425" s="1">
        <v>40698</v>
      </c>
      <c r="D425" s="1">
        <v>89</v>
      </c>
      <c r="E425" s="1">
        <v>2</v>
      </c>
      <c r="F425" s="1">
        <v>1207</v>
      </c>
      <c r="G425" s="1">
        <v>393</v>
      </c>
      <c r="H425" s="2">
        <v>41512.364583333336</v>
      </c>
      <c r="I425" s="2">
        <v>41512.451110000002</v>
      </c>
      <c r="J425" s="1">
        <v>1</v>
      </c>
      <c r="K425" s="1">
        <v>0</v>
      </c>
      <c r="L425" s="2">
        <v>41512.265277777777</v>
      </c>
      <c r="M425" s="1">
        <v>0</v>
      </c>
      <c r="N425" s="1">
        <f t="shared" si="30"/>
        <v>1</v>
      </c>
      <c r="O425" s="1">
        <f t="shared" si="31"/>
        <v>8</v>
      </c>
      <c r="P425" s="1">
        <f t="shared" si="32"/>
        <v>8.6526666666031815E-2</v>
      </c>
      <c r="Q425" s="1">
        <f t="shared" si="33"/>
        <v>2.0766399999847636</v>
      </c>
      <c r="R425" s="1">
        <f t="shared" si="34"/>
        <v>9.930555555911269E-2</v>
      </c>
    </row>
    <row r="426" spans="1:18" x14ac:dyDescent="0.35">
      <c r="A426" s="1">
        <v>7075</v>
      </c>
      <c r="B426" s="1">
        <v>176362</v>
      </c>
      <c r="C426" s="1">
        <v>25952</v>
      </c>
      <c r="D426" s="1">
        <v>12</v>
      </c>
      <c r="E426" s="1">
        <v>2</v>
      </c>
      <c r="F426" s="1">
        <v>788</v>
      </c>
      <c r="G426" s="1">
        <v>1391</v>
      </c>
      <c r="H426" s="2">
        <v>41547.520833333336</v>
      </c>
      <c r="I426" s="2">
        <v>41547.579380000003</v>
      </c>
      <c r="J426" s="1">
        <v>0</v>
      </c>
      <c r="K426" s="1">
        <v>0</v>
      </c>
      <c r="L426" s="2">
        <v>41547.421527777777</v>
      </c>
      <c r="M426" s="1">
        <v>0</v>
      </c>
      <c r="N426" s="1">
        <f t="shared" si="30"/>
        <v>1</v>
      </c>
      <c r="O426" s="1">
        <f t="shared" si="31"/>
        <v>12</v>
      </c>
      <c r="P426" s="1">
        <f t="shared" si="32"/>
        <v>5.8546666667098179E-2</v>
      </c>
      <c r="Q426" s="1">
        <f t="shared" si="33"/>
        <v>1.4051200000103563</v>
      </c>
      <c r="R426" s="1">
        <f t="shared" si="34"/>
        <v>9.930555555911269E-2</v>
      </c>
    </row>
    <row r="427" spans="1:18" x14ac:dyDescent="0.35">
      <c r="A427" s="1">
        <v>6239</v>
      </c>
      <c r="B427" s="1">
        <v>168261</v>
      </c>
      <c r="C427" s="1">
        <v>33136</v>
      </c>
      <c r="D427" s="1">
        <v>12</v>
      </c>
      <c r="E427" s="1">
        <v>2</v>
      </c>
      <c r="F427" s="1">
        <v>61</v>
      </c>
      <c r="G427" s="1">
        <v>1371</v>
      </c>
      <c r="H427" s="2">
        <v>41506.78125</v>
      </c>
      <c r="I427" s="2">
        <v>41506.818749999999</v>
      </c>
      <c r="J427" s="1">
        <v>0</v>
      </c>
      <c r="K427" s="1">
        <v>1</v>
      </c>
      <c r="L427" s="2">
        <v>41506.681250000001</v>
      </c>
      <c r="M427" s="1">
        <v>0</v>
      </c>
      <c r="N427" s="1">
        <f t="shared" si="30"/>
        <v>2</v>
      </c>
      <c r="O427" s="1">
        <f t="shared" si="31"/>
        <v>18</v>
      </c>
      <c r="P427" s="1">
        <f t="shared" si="32"/>
        <v>3.7499999998544808E-2</v>
      </c>
      <c r="Q427" s="1">
        <f t="shared" si="33"/>
        <v>0.8999999999650754</v>
      </c>
      <c r="R427" s="1">
        <f t="shared" si="34"/>
        <v>9.9999999998544808E-2</v>
      </c>
    </row>
    <row r="428" spans="1:18" x14ac:dyDescent="0.35">
      <c r="A428" s="1">
        <v>5761</v>
      </c>
      <c r="B428" s="1">
        <v>171637</v>
      </c>
      <c r="C428" s="1">
        <v>36888</v>
      </c>
      <c r="D428" s="1">
        <v>12</v>
      </c>
      <c r="E428" s="1">
        <v>2</v>
      </c>
      <c r="F428" s="1">
        <v>1071</v>
      </c>
      <c r="G428" s="1">
        <v>1279</v>
      </c>
      <c r="H428" s="2">
        <v>41522.677083333336</v>
      </c>
      <c r="I428" s="2" t="s">
        <v>12</v>
      </c>
      <c r="J428" s="1">
        <v>1</v>
      </c>
      <c r="K428" s="1">
        <v>0</v>
      </c>
      <c r="L428" s="2">
        <v>41522.57708333333</v>
      </c>
      <c r="M428" s="1">
        <v>1</v>
      </c>
      <c r="N428" s="1">
        <f t="shared" si="30"/>
        <v>4</v>
      </c>
      <c r="O428" s="1">
        <f t="shared" si="31"/>
        <v>16</v>
      </c>
      <c r="P428" s="1" t="e">
        <f t="shared" si="32"/>
        <v>#VALUE!</v>
      </c>
      <c r="Q428" s="1" t="str">
        <f t="shared" si="33"/>
        <v/>
      </c>
      <c r="R428" s="1">
        <f t="shared" si="34"/>
        <v>0.10000000000582077</v>
      </c>
    </row>
    <row r="429" spans="1:18" x14ac:dyDescent="0.35">
      <c r="A429" s="1">
        <v>5361</v>
      </c>
      <c r="B429" s="1">
        <v>159909</v>
      </c>
      <c r="C429" s="1">
        <v>36258</v>
      </c>
      <c r="D429" s="1">
        <v>12</v>
      </c>
      <c r="E429" s="1">
        <v>2</v>
      </c>
      <c r="F429" s="1">
        <v>1089</v>
      </c>
      <c r="G429" s="1">
        <v>393</v>
      </c>
      <c r="H429" s="2">
        <v>41466.677083333336</v>
      </c>
      <c r="I429" s="2">
        <v>41466.748650000001</v>
      </c>
      <c r="J429" s="1">
        <v>0</v>
      </c>
      <c r="K429" s="1">
        <v>0</v>
      </c>
      <c r="L429" s="2">
        <v>41466.576388888891</v>
      </c>
      <c r="M429" s="1">
        <v>0</v>
      </c>
      <c r="N429" s="1">
        <f t="shared" si="30"/>
        <v>4</v>
      </c>
      <c r="O429" s="1">
        <f t="shared" si="31"/>
        <v>16</v>
      </c>
      <c r="P429" s="1">
        <f t="shared" si="32"/>
        <v>7.1566666665603407E-2</v>
      </c>
      <c r="Q429" s="1">
        <f t="shared" si="33"/>
        <v>1.7175999999744818</v>
      </c>
      <c r="R429" s="1">
        <f t="shared" si="34"/>
        <v>0.10069444444525288</v>
      </c>
    </row>
    <row r="430" spans="1:18" x14ac:dyDescent="0.35">
      <c r="A430" s="1">
        <v>6435</v>
      </c>
      <c r="B430" s="1">
        <v>161754</v>
      </c>
      <c r="C430" s="1">
        <v>37132</v>
      </c>
      <c r="D430" s="1">
        <v>12</v>
      </c>
      <c r="E430" s="1">
        <v>2</v>
      </c>
      <c r="F430" s="1">
        <v>1281</v>
      </c>
      <c r="G430" s="1">
        <v>580</v>
      </c>
      <c r="H430" s="2">
        <v>41475.96875</v>
      </c>
      <c r="I430" s="2">
        <v>41475.993580000002</v>
      </c>
      <c r="J430" s="1">
        <v>0</v>
      </c>
      <c r="K430" s="1">
        <v>0</v>
      </c>
      <c r="L430" s="2">
        <v>41475.868055555555</v>
      </c>
      <c r="M430" s="1">
        <v>0</v>
      </c>
      <c r="N430" s="1">
        <f t="shared" si="30"/>
        <v>6</v>
      </c>
      <c r="O430" s="1">
        <f t="shared" si="31"/>
        <v>23</v>
      </c>
      <c r="P430" s="1">
        <f t="shared" si="32"/>
        <v>2.4830000002111774E-2</v>
      </c>
      <c r="Q430" s="1">
        <f t="shared" si="33"/>
        <v>0.59592000005068257</v>
      </c>
      <c r="R430" s="1">
        <f t="shared" si="34"/>
        <v>0.10069444444525288</v>
      </c>
    </row>
    <row r="431" spans="1:18" x14ac:dyDescent="0.35">
      <c r="A431" s="1">
        <v>7789</v>
      </c>
      <c r="B431" s="1">
        <v>174899</v>
      </c>
      <c r="C431" s="1">
        <v>19545</v>
      </c>
      <c r="D431" s="1">
        <v>12</v>
      </c>
      <c r="E431" s="1">
        <v>2</v>
      </c>
      <c r="F431" s="1">
        <v>105</v>
      </c>
      <c r="G431" s="1">
        <v>945</v>
      </c>
      <c r="H431" s="2">
        <v>41539.5</v>
      </c>
      <c r="I431" s="2">
        <v>41539.559780000003</v>
      </c>
      <c r="J431" s="1">
        <v>0</v>
      </c>
      <c r="K431" s="1">
        <v>0</v>
      </c>
      <c r="L431" s="2">
        <v>41539.399305555555</v>
      </c>
      <c r="M431" s="1">
        <v>0</v>
      </c>
      <c r="N431" s="1">
        <f t="shared" si="30"/>
        <v>7</v>
      </c>
      <c r="O431" s="1">
        <f t="shared" si="31"/>
        <v>12</v>
      </c>
      <c r="P431" s="1">
        <f t="shared" si="32"/>
        <v>5.9780000003229361E-2</v>
      </c>
      <c r="Q431" s="1">
        <f t="shared" si="33"/>
        <v>1.4347200000775047</v>
      </c>
      <c r="R431" s="1">
        <f t="shared" si="34"/>
        <v>0.10069444444525288</v>
      </c>
    </row>
    <row r="432" spans="1:18" x14ac:dyDescent="0.35">
      <c r="A432" s="1">
        <v>5904</v>
      </c>
      <c r="B432" s="1">
        <v>169808</v>
      </c>
      <c r="C432" s="1">
        <v>40917</v>
      </c>
      <c r="D432" s="1">
        <v>12</v>
      </c>
      <c r="E432" s="1">
        <v>3</v>
      </c>
      <c r="F432" s="1">
        <v>1349</v>
      </c>
      <c r="G432" s="1" t="s">
        <v>12</v>
      </c>
      <c r="H432" s="2">
        <v>41515.479166666664</v>
      </c>
      <c r="I432" s="2">
        <v>41515.669609999997</v>
      </c>
      <c r="J432" s="1">
        <v>1</v>
      </c>
      <c r="K432" s="1">
        <v>0</v>
      </c>
      <c r="L432" s="2">
        <v>41515.37777777778</v>
      </c>
      <c r="M432" s="1">
        <v>0</v>
      </c>
      <c r="N432" s="1">
        <f t="shared" si="30"/>
        <v>4</v>
      </c>
      <c r="O432" s="1">
        <f t="shared" si="31"/>
        <v>11</v>
      </c>
      <c r="P432" s="1">
        <f t="shared" si="32"/>
        <v>0.19044333333295071</v>
      </c>
      <c r="Q432" s="1">
        <f t="shared" si="33"/>
        <v>4.5706399999908172</v>
      </c>
      <c r="R432" s="1">
        <f t="shared" si="34"/>
        <v>0.101388888884685</v>
      </c>
    </row>
    <row r="433" spans="1:18" x14ac:dyDescent="0.35">
      <c r="A433" s="1">
        <v>7682</v>
      </c>
      <c r="B433" s="1">
        <v>173066</v>
      </c>
      <c r="C433" s="1">
        <v>4331</v>
      </c>
      <c r="D433" s="1">
        <v>12</v>
      </c>
      <c r="E433" s="1">
        <v>2</v>
      </c>
      <c r="F433" s="1">
        <v>271</v>
      </c>
      <c r="G433" s="1">
        <v>832</v>
      </c>
      <c r="H433" s="2">
        <v>41529.791666666664</v>
      </c>
      <c r="I433" s="2">
        <v>41529.810799999999</v>
      </c>
      <c r="J433" s="1">
        <v>0</v>
      </c>
      <c r="K433" s="1">
        <v>0</v>
      </c>
      <c r="L433" s="2">
        <v>41529.69027777778</v>
      </c>
      <c r="M433" s="1">
        <v>0</v>
      </c>
      <c r="N433" s="1">
        <f t="shared" si="30"/>
        <v>4</v>
      </c>
      <c r="O433" s="1">
        <f t="shared" si="31"/>
        <v>19</v>
      </c>
      <c r="P433" s="1">
        <f t="shared" si="32"/>
        <v>1.9133333335048519E-2</v>
      </c>
      <c r="Q433" s="1">
        <f t="shared" si="33"/>
        <v>0.45920000004116446</v>
      </c>
      <c r="R433" s="1">
        <f t="shared" si="34"/>
        <v>0.101388888884685</v>
      </c>
    </row>
    <row r="434" spans="1:18" x14ac:dyDescent="0.35">
      <c r="A434" s="1">
        <v>6165</v>
      </c>
      <c r="B434" s="1">
        <v>165588</v>
      </c>
      <c r="C434" s="1">
        <v>38785</v>
      </c>
      <c r="D434" s="1">
        <v>12</v>
      </c>
      <c r="E434" s="1">
        <v>2</v>
      </c>
      <c r="F434" s="1">
        <v>1017</v>
      </c>
      <c r="G434" s="1">
        <v>585</v>
      </c>
      <c r="H434" s="2">
        <v>41494.75</v>
      </c>
      <c r="I434" s="2">
        <v>41494.81381</v>
      </c>
      <c r="J434" s="1">
        <v>1</v>
      </c>
      <c r="K434" s="1">
        <v>0</v>
      </c>
      <c r="L434" s="2">
        <v>41494.648611111108</v>
      </c>
      <c r="M434" s="1">
        <v>0</v>
      </c>
      <c r="N434" s="1">
        <f t="shared" si="30"/>
        <v>4</v>
      </c>
      <c r="O434" s="1">
        <f t="shared" si="31"/>
        <v>18</v>
      </c>
      <c r="P434" s="1">
        <f t="shared" si="32"/>
        <v>6.3809999999648426E-2</v>
      </c>
      <c r="Q434" s="1">
        <f t="shared" si="33"/>
        <v>1.5314399999915622</v>
      </c>
      <c r="R434" s="1">
        <f t="shared" si="34"/>
        <v>0.10138888889196096</v>
      </c>
    </row>
    <row r="435" spans="1:18" x14ac:dyDescent="0.35">
      <c r="A435" s="1">
        <v>7645</v>
      </c>
      <c r="B435" s="1">
        <v>160206</v>
      </c>
      <c r="C435" s="1">
        <v>35281</v>
      </c>
      <c r="D435" s="1">
        <v>12</v>
      </c>
      <c r="E435" s="1">
        <v>2</v>
      </c>
      <c r="F435" s="1">
        <v>1365</v>
      </c>
      <c r="G435" s="1">
        <v>1101</v>
      </c>
      <c r="H435" s="2">
        <v>41467.729166666664</v>
      </c>
      <c r="I435" s="2">
        <v>41467.778259999999</v>
      </c>
      <c r="J435" s="1">
        <v>1</v>
      </c>
      <c r="K435" s="1">
        <v>0</v>
      </c>
      <c r="L435" s="2">
        <v>41467.627083333333</v>
      </c>
      <c r="M435" s="1">
        <v>0</v>
      </c>
      <c r="N435" s="1">
        <f t="shared" si="30"/>
        <v>5</v>
      </c>
      <c r="O435" s="1">
        <f t="shared" si="31"/>
        <v>17</v>
      </c>
      <c r="P435" s="1">
        <f t="shared" si="32"/>
        <v>4.9093333334894851E-2</v>
      </c>
      <c r="Q435" s="1">
        <f t="shared" si="33"/>
        <v>1.1782400000374764</v>
      </c>
      <c r="R435" s="1">
        <f t="shared" si="34"/>
        <v>0.10208333333139308</v>
      </c>
    </row>
    <row r="436" spans="1:18" x14ac:dyDescent="0.35">
      <c r="A436" s="1">
        <v>6569</v>
      </c>
      <c r="B436" s="1">
        <v>168148</v>
      </c>
      <c r="C436" s="1">
        <v>33794</v>
      </c>
      <c r="D436" s="1">
        <v>12</v>
      </c>
      <c r="E436" s="1">
        <v>2</v>
      </c>
      <c r="F436" s="1">
        <v>150</v>
      </c>
      <c r="G436" s="1">
        <v>1010</v>
      </c>
      <c r="H436" s="2">
        <v>41506.375</v>
      </c>
      <c r="I436" s="2">
        <v>41506.436390000003</v>
      </c>
      <c r="J436" s="1">
        <v>0</v>
      </c>
      <c r="K436" s="1">
        <v>0</v>
      </c>
      <c r="L436" s="2">
        <v>41506.272916666669</v>
      </c>
      <c r="M436" s="1">
        <v>0</v>
      </c>
      <c r="N436" s="1">
        <f t="shared" si="30"/>
        <v>2</v>
      </c>
      <c r="O436" s="1">
        <f t="shared" si="31"/>
        <v>9</v>
      </c>
      <c r="P436" s="1">
        <f t="shared" si="32"/>
        <v>6.1390000002575107E-2</v>
      </c>
      <c r="Q436" s="1">
        <f t="shared" si="33"/>
        <v>1.4733600000618026</v>
      </c>
      <c r="R436" s="1">
        <f t="shared" si="34"/>
        <v>0.10208333333139308</v>
      </c>
    </row>
    <row r="437" spans="1:18" x14ac:dyDescent="0.35">
      <c r="A437" s="1">
        <v>6581</v>
      </c>
      <c r="B437" s="1">
        <v>179605</v>
      </c>
      <c r="C437" s="1">
        <v>45535</v>
      </c>
      <c r="D437" s="1">
        <v>12</v>
      </c>
      <c r="E437" s="1">
        <v>2</v>
      </c>
      <c r="F437" s="1">
        <v>1384</v>
      </c>
      <c r="G437" s="1">
        <v>1005</v>
      </c>
      <c r="H437" s="2">
        <v>41564.916666666664</v>
      </c>
      <c r="I437" s="2">
        <v>41564.9755</v>
      </c>
      <c r="J437" s="1">
        <v>0</v>
      </c>
      <c r="K437" s="1">
        <v>1</v>
      </c>
      <c r="L437" s="2">
        <v>41564.814583333333</v>
      </c>
      <c r="M437" s="1">
        <v>0</v>
      </c>
      <c r="N437" s="1">
        <f t="shared" si="30"/>
        <v>4</v>
      </c>
      <c r="O437" s="1">
        <f t="shared" si="31"/>
        <v>22</v>
      </c>
      <c r="P437" s="1">
        <f t="shared" si="32"/>
        <v>5.8833333336224314E-2</v>
      </c>
      <c r="Q437" s="1">
        <f t="shared" si="33"/>
        <v>1.4120000000693835</v>
      </c>
      <c r="R437" s="1">
        <f t="shared" si="34"/>
        <v>0.10208333333139308</v>
      </c>
    </row>
    <row r="438" spans="1:18" x14ac:dyDescent="0.35">
      <c r="A438" s="1">
        <v>6938</v>
      </c>
      <c r="B438" s="1">
        <v>182654</v>
      </c>
      <c r="C438" s="1">
        <v>46920</v>
      </c>
      <c r="D438" s="1">
        <v>12</v>
      </c>
      <c r="E438" s="1">
        <v>2</v>
      </c>
      <c r="F438" s="1">
        <v>1063</v>
      </c>
      <c r="G438" s="1">
        <v>393</v>
      </c>
      <c r="H438" s="2">
        <v>41579.166666666664</v>
      </c>
      <c r="I438" s="2" t="s">
        <v>12</v>
      </c>
      <c r="J438" s="1">
        <v>1</v>
      </c>
      <c r="K438" s="1">
        <v>0</v>
      </c>
      <c r="L438" s="2">
        <v>41579.064583333333</v>
      </c>
      <c r="M438" s="1">
        <v>1</v>
      </c>
      <c r="N438" s="1">
        <f t="shared" si="30"/>
        <v>5</v>
      </c>
      <c r="O438" s="1">
        <f t="shared" si="31"/>
        <v>4</v>
      </c>
      <c r="P438" s="1" t="e">
        <f t="shared" si="32"/>
        <v>#VALUE!</v>
      </c>
      <c r="Q438" s="1" t="str">
        <f t="shared" si="33"/>
        <v/>
      </c>
      <c r="R438" s="1">
        <f t="shared" si="34"/>
        <v>0.10208333333139308</v>
      </c>
    </row>
    <row r="439" spans="1:18" x14ac:dyDescent="0.35">
      <c r="A439" s="1">
        <v>6701</v>
      </c>
      <c r="B439" s="1">
        <v>158500</v>
      </c>
      <c r="C439" s="1">
        <v>33888</v>
      </c>
      <c r="D439" s="1">
        <v>85</v>
      </c>
      <c r="E439" s="1">
        <v>2</v>
      </c>
      <c r="F439" s="1">
        <v>392</v>
      </c>
      <c r="G439" s="1">
        <v>1263</v>
      </c>
      <c r="H439" s="2">
        <v>41460.552083333336</v>
      </c>
      <c r="I439" s="2">
        <v>41460.610670000002</v>
      </c>
      <c r="J439" s="1">
        <v>1</v>
      </c>
      <c r="K439" s="1">
        <v>0</v>
      </c>
      <c r="L439" s="2">
        <v>41460.449999999997</v>
      </c>
      <c r="M439" s="1">
        <v>0</v>
      </c>
      <c r="N439" s="1">
        <f t="shared" si="30"/>
        <v>5</v>
      </c>
      <c r="O439" s="1">
        <f t="shared" si="31"/>
        <v>13</v>
      </c>
      <c r="P439" s="1">
        <f t="shared" si="32"/>
        <v>5.8586666666087694E-2</v>
      </c>
      <c r="Q439" s="1">
        <f t="shared" si="33"/>
        <v>1.4060799999861047</v>
      </c>
      <c r="R439" s="1">
        <f t="shared" si="34"/>
        <v>0.10208333333866904</v>
      </c>
    </row>
    <row r="440" spans="1:18" x14ac:dyDescent="0.35">
      <c r="A440" s="1">
        <v>7056</v>
      </c>
      <c r="B440" s="1">
        <v>160765</v>
      </c>
      <c r="C440" s="1">
        <v>36606</v>
      </c>
      <c r="D440" s="1">
        <v>12</v>
      </c>
      <c r="E440" s="1">
        <v>2</v>
      </c>
      <c r="F440" s="1">
        <v>417</v>
      </c>
      <c r="G440" s="1">
        <v>1365</v>
      </c>
      <c r="H440" s="2">
        <v>41470.708333333336</v>
      </c>
      <c r="I440" s="2">
        <v>41470.757490000004</v>
      </c>
      <c r="J440" s="1">
        <v>1</v>
      </c>
      <c r="K440" s="1">
        <v>0</v>
      </c>
      <c r="L440" s="2">
        <v>41470.606249999997</v>
      </c>
      <c r="M440" s="1">
        <v>0</v>
      </c>
      <c r="N440" s="1">
        <f t="shared" si="30"/>
        <v>1</v>
      </c>
      <c r="O440" s="1">
        <f t="shared" si="31"/>
        <v>17</v>
      </c>
      <c r="P440" s="1">
        <f t="shared" si="32"/>
        <v>4.9156666667840909E-2</v>
      </c>
      <c r="Q440" s="1">
        <f t="shared" si="33"/>
        <v>1.1797600000281818</v>
      </c>
      <c r="R440" s="1">
        <f t="shared" si="34"/>
        <v>0.10208333333866904</v>
      </c>
    </row>
    <row r="441" spans="1:18" x14ac:dyDescent="0.35">
      <c r="A441" s="1">
        <v>5931</v>
      </c>
      <c r="B441" s="1">
        <v>160680</v>
      </c>
      <c r="C441" s="1">
        <v>34972</v>
      </c>
      <c r="D441" s="1">
        <v>12</v>
      </c>
      <c r="E441" s="1">
        <v>2</v>
      </c>
      <c r="F441" s="1">
        <v>1041</v>
      </c>
      <c r="G441" s="1">
        <v>949</v>
      </c>
      <c r="H441" s="2">
        <v>41470.395833333336</v>
      </c>
      <c r="I441" s="2">
        <v>41470.423909999998</v>
      </c>
      <c r="J441" s="1">
        <v>0</v>
      </c>
      <c r="K441" s="1">
        <v>0</v>
      </c>
      <c r="L441" s="2">
        <v>41470.293055555558</v>
      </c>
      <c r="M441" s="1">
        <v>0</v>
      </c>
      <c r="N441" s="1">
        <f t="shared" si="30"/>
        <v>1</v>
      </c>
      <c r="O441" s="1">
        <f t="shared" si="31"/>
        <v>9</v>
      </c>
      <c r="P441" s="1">
        <f t="shared" si="32"/>
        <v>2.8076666661945637E-2</v>
      </c>
      <c r="Q441" s="1">
        <f t="shared" si="33"/>
        <v>0.6738399998866953</v>
      </c>
      <c r="R441" s="1">
        <f t="shared" si="34"/>
        <v>0.10277777777810115</v>
      </c>
    </row>
    <row r="442" spans="1:18" x14ac:dyDescent="0.35">
      <c r="A442" s="1">
        <v>6236</v>
      </c>
      <c r="B442" s="1">
        <v>174766</v>
      </c>
      <c r="C442" s="1">
        <v>34884</v>
      </c>
      <c r="D442" s="1">
        <v>12</v>
      </c>
      <c r="E442" s="1">
        <v>3</v>
      </c>
      <c r="F442" s="1">
        <v>1056</v>
      </c>
      <c r="G442" s="1" t="s">
        <v>12</v>
      </c>
      <c r="H442" s="2">
        <v>41538.625</v>
      </c>
      <c r="I442" s="2">
        <v>41539</v>
      </c>
      <c r="J442" s="1">
        <v>1</v>
      </c>
      <c r="K442" s="1">
        <v>0</v>
      </c>
      <c r="L442" s="2">
        <v>41538.522222222222</v>
      </c>
      <c r="M442" s="1">
        <v>0</v>
      </c>
      <c r="N442" s="1">
        <f t="shared" si="30"/>
        <v>6</v>
      </c>
      <c r="O442" s="1">
        <f t="shared" si="31"/>
        <v>15</v>
      </c>
      <c r="P442" s="1">
        <f t="shared" si="32"/>
        <v>0.375</v>
      </c>
      <c r="Q442" s="1">
        <f t="shared" si="33"/>
        <v>9</v>
      </c>
      <c r="R442" s="1">
        <f t="shared" si="34"/>
        <v>0.10277777777810115</v>
      </c>
    </row>
    <row r="443" spans="1:18" x14ac:dyDescent="0.35">
      <c r="A443" s="1">
        <v>7610</v>
      </c>
      <c r="B443" s="1">
        <v>174944</v>
      </c>
      <c r="C443" s="1">
        <v>43386</v>
      </c>
      <c r="D443" s="1">
        <v>12</v>
      </c>
      <c r="E443" s="1">
        <v>2</v>
      </c>
      <c r="F443" s="1">
        <v>136</v>
      </c>
      <c r="G443" s="1">
        <v>393</v>
      </c>
      <c r="H443" s="2">
        <v>41539.791666666664</v>
      </c>
      <c r="I443" s="2">
        <v>41539.803590000003</v>
      </c>
      <c r="J443" s="1">
        <v>1</v>
      </c>
      <c r="K443" s="1">
        <v>0</v>
      </c>
      <c r="L443" s="2">
        <v>41539.688888888886</v>
      </c>
      <c r="M443" s="1">
        <v>0</v>
      </c>
      <c r="N443" s="1">
        <f t="shared" si="30"/>
        <v>7</v>
      </c>
      <c r="O443" s="1">
        <f t="shared" si="31"/>
        <v>19</v>
      </c>
      <c r="P443" s="1">
        <f t="shared" si="32"/>
        <v>1.1923333338927478E-2</v>
      </c>
      <c r="Q443" s="1">
        <f t="shared" si="33"/>
        <v>0.28616000013425946</v>
      </c>
      <c r="R443" s="1">
        <f t="shared" si="34"/>
        <v>0.10277777777810115</v>
      </c>
    </row>
    <row r="444" spans="1:18" x14ac:dyDescent="0.35">
      <c r="A444" s="1">
        <v>6300</v>
      </c>
      <c r="B444" s="1">
        <v>160219</v>
      </c>
      <c r="C444" s="1">
        <v>36373</v>
      </c>
      <c r="D444" s="1">
        <v>12</v>
      </c>
      <c r="E444" s="1">
        <v>2</v>
      </c>
      <c r="F444" s="1">
        <v>571</v>
      </c>
      <c r="G444" s="1">
        <v>1384</v>
      </c>
      <c r="H444" s="2">
        <v>41467.78125</v>
      </c>
      <c r="I444" s="2" t="s">
        <v>12</v>
      </c>
      <c r="J444" s="1">
        <v>1</v>
      </c>
      <c r="K444" s="1">
        <v>0</v>
      </c>
      <c r="L444" s="2">
        <v>41467.678472222222</v>
      </c>
      <c r="M444" s="1">
        <v>1</v>
      </c>
      <c r="N444" s="1">
        <f t="shared" si="30"/>
        <v>5</v>
      </c>
      <c r="O444" s="1">
        <f t="shared" si="31"/>
        <v>18</v>
      </c>
      <c r="P444" s="1" t="e">
        <f t="shared" si="32"/>
        <v>#VALUE!</v>
      </c>
      <c r="Q444" s="1" t="str">
        <f t="shared" si="33"/>
        <v/>
      </c>
      <c r="R444" s="1">
        <f t="shared" si="34"/>
        <v>0.10277777777810115</v>
      </c>
    </row>
    <row r="445" spans="1:18" x14ac:dyDescent="0.35">
      <c r="A445" s="1">
        <v>7724</v>
      </c>
      <c r="B445" s="1">
        <v>161142</v>
      </c>
      <c r="C445" s="1">
        <v>33696</v>
      </c>
      <c r="D445" s="1">
        <v>12</v>
      </c>
      <c r="E445" s="1">
        <v>2</v>
      </c>
      <c r="F445" s="1">
        <v>1095</v>
      </c>
      <c r="G445" s="1">
        <v>647</v>
      </c>
      <c r="H445" s="2">
        <v>41472.979166666664</v>
      </c>
      <c r="I445" s="2">
        <v>41473.039750000004</v>
      </c>
      <c r="J445" s="1">
        <v>1</v>
      </c>
      <c r="K445" s="1">
        <v>0</v>
      </c>
      <c r="L445" s="2">
        <v>41472.875694444447</v>
      </c>
      <c r="M445" s="1">
        <v>0</v>
      </c>
      <c r="N445" s="1">
        <f t="shared" si="30"/>
        <v>3</v>
      </c>
      <c r="O445" s="1">
        <f t="shared" si="31"/>
        <v>23</v>
      </c>
      <c r="P445" s="1">
        <f t="shared" si="32"/>
        <v>6.058333333930932E-2</v>
      </c>
      <c r="Q445" s="1">
        <f t="shared" si="33"/>
        <v>1.4540000001434237</v>
      </c>
      <c r="R445" s="1">
        <f t="shared" si="34"/>
        <v>0.10347222221753327</v>
      </c>
    </row>
    <row r="446" spans="1:18" x14ac:dyDescent="0.35">
      <c r="A446" s="1">
        <v>6344</v>
      </c>
      <c r="B446" s="1">
        <v>159004</v>
      </c>
      <c r="C446" s="1">
        <v>35814</v>
      </c>
      <c r="D446" s="1">
        <v>12</v>
      </c>
      <c r="E446" s="1">
        <v>2</v>
      </c>
      <c r="F446" s="1">
        <v>83</v>
      </c>
      <c r="G446" s="1">
        <v>1384</v>
      </c>
      <c r="H446" s="2">
        <v>41461.84375</v>
      </c>
      <c r="I446" s="2">
        <v>41461.920169999998</v>
      </c>
      <c r="J446" s="1">
        <v>1</v>
      </c>
      <c r="K446" s="1">
        <v>0</v>
      </c>
      <c r="L446" s="2">
        <v>41461.740277777775</v>
      </c>
      <c r="M446" s="1">
        <v>0</v>
      </c>
      <c r="N446" s="1">
        <f t="shared" si="30"/>
        <v>6</v>
      </c>
      <c r="O446" s="1">
        <f t="shared" si="31"/>
        <v>20</v>
      </c>
      <c r="P446" s="1">
        <f t="shared" si="32"/>
        <v>7.6419999997597188E-2</v>
      </c>
      <c r="Q446" s="1">
        <f t="shared" si="33"/>
        <v>1.8340799999423325</v>
      </c>
      <c r="R446" s="1">
        <f t="shared" si="34"/>
        <v>0.10347222222480923</v>
      </c>
    </row>
    <row r="447" spans="1:18" x14ac:dyDescent="0.35">
      <c r="A447" s="1">
        <v>6196</v>
      </c>
      <c r="B447" s="1">
        <v>163493</v>
      </c>
      <c r="C447" s="1">
        <v>31957</v>
      </c>
      <c r="D447" s="1">
        <v>12</v>
      </c>
      <c r="E447" s="1">
        <v>3</v>
      </c>
      <c r="F447" s="1">
        <v>1069</v>
      </c>
      <c r="G447" s="1" t="s">
        <v>12</v>
      </c>
      <c r="H447" s="2">
        <v>41485.645833333336</v>
      </c>
      <c r="I447" s="2">
        <v>41485.771180000003</v>
      </c>
      <c r="J447" s="1">
        <v>1</v>
      </c>
      <c r="K447" s="1">
        <v>0</v>
      </c>
      <c r="L447" s="2">
        <v>41485.542361111111</v>
      </c>
      <c r="M447" s="1">
        <v>0</v>
      </c>
      <c r="N447" s="1">
        <f t="shared" si="30"/>
        <v>2</v>
      </c>
      <c r="O447" s="1">
        <f t="shared" si="31"/>
        <v>15</v>
      </c>
      <c r="P447" s="1">
        <f t="shared" si="32"/>
        <v>0.12534666666761041</v>
      </c>
      <c r="Q447" s="1">
        <f t="shared" si="33"/>
        <v>3.0083200000226498</v>
      </c>
      <c r="R447" s="1">
        <f t="shared" si="34"/>
        <v>0.10347222222480923</v>
      </c>
    </row>
    <row r="448" spans="1:18" x14ac:dyDescent="0.35">
      <c r="A448" s="1">
        <v>7832</v>
      </c>
      <c r="B448" s="1">
        <v>162172</v>
      </c>
      <c r="C448" s="1">
        <v>37346</v>
      </c>
      <c r="D448" s="1">
        <v>12</v>
      </c>
      <c r="E448" s="1">
        <v>2</v>
      </c>
      <c r="F448" s="1">
        <v>1056</v>
      </c>
      <c r="G448" s="1">
        <v>145</v>
      </c>
      <c r="H448" s="2">
        <v>41478.375</v>
      </c>
      <c r="I448" s="2">
        <v>41478.427009999999</v>
      </c>
      <c r="J448" s="1">
        <v>0</v>
      </c>
      <c r="K448" s="1">
        <v>0</v>
      </c>
      <c r="L448" s="2">
        <v>41478.270833333336</v>
      </c>
      <c r="M448" s="1">
        <v>0</v>
      </c>
      <c r="N448" s="1">
        <f t="shared" si="30"/>
        <v>2</v>
      </c>
      <c r="O448" s="1">
        <f t="shared" si="31"/>
        <v>9</v>
      </c>
      <c r="P448" s="1">
        <f t="shared" si="32"/>
        <v>5.2009999999427237E-2</v>
      </c>
      <c r="Q448" s="1">
        <f t="shared" si="33"/>
        <v>1.2482399999862537</v>
      </c>
      <c r="R448" s="1">
        <f t="shared" si="34"/>
        <v>0.10416666666424135</v>
      </c>
    </row>
    <row r="449" spans="1:18" x14ac:dyDescent="0.35">
      <c r="A449" s="1">
        <v>5878</v>
      </c>
      <c r="B449" s="1">
        <v>165569</v>
      </c>
      <c r="C449" s="1">
        <v>24145</v>
      </c>
      <c r="D449" s="1">
        <v>12</v>
      </c>
      <c r="E449" s="1">
        <v>2</v>
      </c>
      <c r="F449" s="1">
        <v>367</v>
      </c>
      <c r="G449" s="1">
        <v>1036</v>
      </c>
      <c r="H449" s="2">
        <v>41494.71875</v>
      </c>
      <c r="I449" s="2" t="s">
        <v>12</v>
      </c>
      <c r="J449" s="1">
        <v>0</v>
      </c>
      <c r="K449" s="1">
        <v>0</v>
      </c>
      <c r="L449" s="2">
        <v>41494.614583333336</v>
      </c>
      <c r="M449" s="1">
        <v>1</v>
      </c>
      <c r="N449" s="1">
        <f t="shared" si="30"/>
        <v>4</v>
      </c>
      <c r="O449" s="1">
        <f t="shared" si="31"/>
        <v>17</v>
      </c>
      <c r="P449" s="1" t="e">
        <f t="shared" si="32"/>
        <v>#VALUE!</v>
      </c>
      <c r="Q449" s="1" t="str">
        <f t="shared" si="33"/>
        <v/>
      </c>
      <c r="R449" s="1">
        <f t="shared" si="34"/>
        <v>0.10416666666424135</v>
      </c>
    </row>
    <row r="450" spans="1:18" x14ac:dyDescent="0.35">
      <c r="A450" s="1">
        <v>5838</v>
      </c>
      <c r="B450" s="1">
        <v>180610</v>
      </c>
      <c r="C450" s="1">
        <v>45947</v>
      </c>
      <c r="D450" s="1">
        <v>89</v>
      </c>
      <c r="E450" s="1">
        <v>2</v>
      </c>
      <c r="F450" s="1">
        <v>363</v>
      </c>
      <c r="G450" s="1">
        <v>393</v>
      </c>
      <c r="H450" s="2">
        <v>41570.666666666664</v>
      </c>
      <c r="I450" s="2">
        <v>41570.733630000002</v>
      </c>
      <c r="J450" s="1">
        <v>1</v>
      </c>
      <c r="K450" s="1">
        <v>0</v>
      </c>
      <c r="L450" s="2">
        <v>41570.561805555553</v>
      </c>
      <c r="M450" s="1">
        <v>0</v>
      </c>
      <c r="N450" s="1">
        <f t="shared" ref="N450:N513" si="35">WEEKDAY(H450,2)</f>
        <v>3</v>
      </c>
      <c r="O450" s="1">
        <f t="shared" ref="O450:O513" si="36">HOUR(H450)</f>
        <v>16</v>
      </c>
      <c r="P450" s="1">
        <f t="shared" ref="P450:P513" si="37">I450-H450</f>
        <v>6.6963333338208031E-2</v>
      </c>
      <c r="Q450" s="1">
        <f t="shared" ref="Q450:Q513" si="38">IF(M450=1, "",P450*24)</f>
        <v>1.6071200001169927</v>
      </c>
      <c r="R450" s="1">
        <f t="shared" ref="R450:R513" si="39">H450-L450</f>
        <v>0.10486111111094942</v>
      </c>
    </row>
    <row r="451" spans="1:18" x14ac:dyDescent="0.35">
      <c r="A451" s="1">
        <v>7417</v>
      </c>
      <c r="B451" s="1">
        <v>164803</v>
      </c>
      <c r="C451" s="1">
        <v>29560</v>
      </c>
      <c r="D451" s="1">
        <v>12</v>
      </c>
      <c r="E451" s="1">
        <v>2</v>
      </c>
      <c r="F451" s="1">
        <v>150</v>
      </c>
      <c r="G451" s="1">
        <v>1026</v>
      </c>
      <c r="H451" s="2">
        <v>41490.75</v>
      </c>
      <c r="I451" s="2">
        <v>41490.831859999998</v>
      </c>
      <c r="J451" s="1">
        <v>0</v>
      </c>
      <c r="K451" s="1">
        <v>1</v>
      </c>
      <c r="L451" s="2">
        <v>41490.643750000003</v>
      </c>
      <c r="M451" s="1">
        <v>0</v>
      </c>
      <c r="N451" s="1">
        <f t="shared" si="35"/>
        <v>7</v>
      </c>
      <c r="O451" s="1">
        <f t="shared" si="36"/>
        <v>18</v>
      </c>
      <c r="P451" s="1">
        <f t="shared" si="37"/>
        <v>8.1859999998414423E-2</v>
      </c>
      <c r="Q451" s="1">
        <f t="shared" si="38"/>
        <v>1.9646399999619462</v>
      </c>
      <c r="R451" s="1">
        <f t="shared" si="39"/>
        <v>0.10624999999708962</v>
      </c>
    </row>
    <row r="452" spans="1:18" x14ac:dyDescent="0.35">
      <c r="A452" s="1">
        <v>7213</v>
      </c>
      <c r="B452" s="1">
        <v>166770</v>
      </c>
      <c r="C452" s="1">
        <v>7528</v>
      </c>
      <c r="D452" s="1">
        <v>12</v>
      </c>
      <c r="E452" s="1">
        <v>2</v>
      </c>
      <c r="F452" s="1">
        <v>271</v>
      </c>
      <c r="G452" s="1">
        <v>393</v>
      </c>
      <c r="H452" s="2">
        <v>41500.125</v>
      </c>
      <c r="I452" s="2">
        <v>41500.164389999998</v>
      </c>
      <c r="J452" s="1">
        <v>1</v>
      </c>
      <c r="K452" s="1">
        <v>0</v>
      </c>
      <c r="L452" s="2">
        <v>41500.018750000003</v>
      </c>
      <c r="M452" s="1">
        <v>0</v>
      </c>
      <c r="N452" s="1">
        <f t="shared" si="35"/>
        <v>3</v>
      </c>
      <c r="O452" s="1">
        <f t="shared" si="36"/>
        <v>3</v>
      </c>
      <c r="P452" s="1">
        <f t="shared" si="37"/>
        <v>3.9389999998093117E-2</v>
      </c>
      <c r="Q452" s="1">
        <f t="shared" si="38"/>
        <v>0.94535999995423481</v>
      </c>
      <c r="R452" s="1">
        <f t="shared" si="39"/>
        <v>0.10624999999708962</v>
      </c>
    </row>
    <row r="453" spans="1:18" x14ac:dyDescent="0.35">
      <c r="A453" s="1">
        <v>5540</v>
      </c>
      <c r="B453" s="1">
        <v>171622</v>
      </c>
      <c r="C453" s="1">
        <v>29731</v>
      </c>
      <c r="D453" s="1">
        <v>12</v>
      </c>
      <c r="E453" s="1">
        <v>2</v>
      </c>
      <c r="F453" s="1">
        <v>410</v>
      </c>
      <c r="G453" s="1">
        <v>393</v>
      </c>
      <c r="H453" s="2">
        <v>41522.625</v>
      </c>
      <c r="I453" s="2">
        <v>41522.673150000002</v>
      </c>
      <c r="J453" s="1">
        <v>0</v>
      </c>
      <c r="K453" s="1">
        <v>0</v>
      </c>
      <c r="L453" s="2">
        <v>41522.518750000003</v>
      </c>
      <c r="M453" s="1">
        <v>0</v>
      </c>
      <c r="N453" s="1">
        <f t="shared" si="35"/>
        <v>4</v>
      </c>
      <c r="O453" s="1">
        <f t="shared" si="36"/>
        <v>15</v>
      </c>
      <c r="P453" s="1">
        <f t="shared" si="37"/>
        <v>4.815000000235159E-2</v>
      </c>
      <c r="Q453" s="1">
        <f t="shared" si="38"/>
        <v>1.1556000000564381</v>
      </c>
      <c r="R453" s="1">
        <f t="shared" si="39"/>
        <v>0.10624999999708962</v>
      </c>
    </row>
    <row r="454" spans="1:18" x14ac:dyDescent="0.35">
      <c r="A454" s="1">
        <v>7941</v>
      </c>
      <c r="B454" s="1">
        <v>174196</v>
      </c>
      <c r="C454" s="1">
        <v>43003</v>
      </c>
      <c r="D454" s="1">
        <v>12</v>
      </c>
      <c r="E454" s="1">
        <v>2</v>
      </c>
      <c r="F454" s="1">
        <v>1102</v>
      </c>
      <c r="G454" s="1">
        <v>393</v>
      </c>
      <c r="H454" s="2">
        <v>41535.135416666664</v>
      </c>
      <c r="I454" s="2">
        <v>41535.187749999997</v>
      </c>
      <c r="J454" s="1">
        <v>0</v>
      </c>
      <c r="K454" s="1">
        <v>1</v>
      </c>
      <c r="L454" s="2">
        <v>41535.029166666667</v>
      </c>
      <c r="M454" s="1">
        <v>0</v>
      </c>
      <c r="N454" s="1">
        <f t="shared" si="35"/>
        <v>3</v>
      </c>
      <c r="O454" s="1">
        <f t="shared" si="36"/>
        <v>3</v>
      </c>
      <c r="P454" s="1">
        <f t="shared" si="37"/>
        <v>5.23333333330811E-2</v>
      </c>
      <c r="Q454" s="1">
        <f t="shared" si="38"/>
        <v>1.2559999999939464</v>
      </c>
      <c r="R454" s="1">
        <f t="shared" si="39"/>
        <v>0.10624999999708962</v>
      </c>
    </row>
    <row r="455" spans="1:18" x14ac:dyDescent="0.35">
      <c r="A455" s="1">
        <v>6190</v>
      </c>
      <c r="B455" s="1">
        <v>167940</v>
      </c>
      <c r="C455" s="1">
        <v>25041</v>
      </c>
      <c r="D455" s="1">
        <v>12</v>
      </c>
      <c r="E455" s="1">
        <v>3</v>
      </c>
      <c r="F455" s="1">
        <v>1300</v>
      </c>
      <c r="G455" s="1" t="s">
        <v>12</v>
      </c>
      <c r="H455" s="2">
        <v>41505.416666666664</v>
      </c>
      <c r="I455" s="2" t="s">
        <v>12</v>
      </c>
      <c r="J455" s="1">
        <v>1</v>
      </c>
      <c r="K455" s="1">
        <v>0</v>
      </c>
      <c r="L455" s="2">
        <v>41505.310416666667</v>
      </c>
      <c r="M455" s="1">
        <v>1</v>
      </c>
      <c r="N455" s="1">
        <f t="shared" si="35"/>
        <v>1</v>
      </c>
      <c r="O455" s="1">
        <f t="shared" si="36"/>
        <v>10</v>
      </c>
      <c r="P455" s="1" t="e">
        <f t="shared" si="37"/>
        <v>#VALUE!</v>
      </c>
      <c r="Q455" s="1" t="str">
        <f t="shared" si="38"/>
        <v/>
      </c>
      <c r="R455" s="1">
        <f t="shared" si="39"/>
        <v>0.10624999999708962</v>
      </c>
    </row>
    <row r="456" spans="1:18" x14ac:dyDescent="0.35">
      <c r="A456" s="1">
        <v>5584</v>
      </c>
      <c r="B456" s="1">
        <v>161235</v>
      </c>
      <c r="C456" s="1">
        <v>35084</v>
      </c>
      <c r="D456" s="1">
        <v>12</v>
      </c>
      <c r="E456" s="1">
        <v>2</v>
      </c>
      <c r="F456" s="1">
        <v>934</v>
      </c>
      <c r="G456" s="1">
        <v>414</v>
      </c>
      <c r="H456" s="2">
        <v>41473.645833333336</v>
      </c>
      <c r="I456" s="2">
        <v>41473.689780000001</v>
      </c>
      <c r="J456" s="1">
        <v>1</v>
      </c>
      <c r="K456" s="1">
        <v>0</v>
      </c>
      <c r="L456" s="2">
        <v>41473.539583333331</v>
      </c>
      <c r="M456" s="1">
        <v>0</v>
      </c>
      <c r="N456" s="1">
        <f t="shared" si="35"/>
        <v>4</v>
      </c>
      <c r="O456" s="1">
        <f t="shared" si="36"/>
        <v>15</v>
      </c>
      <c r="P456" s="1">
        <f t="shared" si="37"/>
        <v>4.3946666664851364E-2</v>
      </c>
      <c r="Q456" s="1">
        <f t="shared" si="38"/>
        <v>1.0547199999564327</v>
      </c>
      <c r="R456" s="1">
        <f t="shared" si="39"/>
        <v>0.10625000000436557</v>
      </c>
    </row>
    <row r="457" spans="1:18" x14ac:dyDescent="0.35">
      <c r="A457" s="1">
        <v>7283</v>
      </c>
      <c r="B457" s="1">
        <v>170095</v>
      </c>
      <c r="C457" s="1">
        <v>26007</v>
      </c>
      <c r="D457" s="1">
        <v>12</v>
      </c>
      <c r="E457" s="1">
        <v>2</v>
      </c>
      <c r="F457" s="1">
        <v>393</v>
      </c>
      <c r="G457" s="1">
        <v>1159</v>
      </c>
      <c r="H457" s="2">
        <v>41516.770833333336</v>
      </c>
      <c r="I457" s="2">
        <v>41516.890140000003</v>
      </c>
      <c r="J457" s="1">
        <v>0</v>
      </c>
      <c r="K457" s="1">
        <v>0</v>
      </c>
      <c r="L457" s="2">
        <v>41516.664583333331</v>
      </c>
      <c r="M457" s="1">
        <v>0</v>
      </c>
      <c r="N457" s="1">
        <f t="shared" si="35"/>
        <v>5</v>
      </c>
      <c r="O457" s="1">
        <f t="shared" si="36"/>
        <v>18</v>
      </c>
      <c r="P457" s="1">
        <f t="shared" si="37"/>
        <v>0.11930666666739853</v>
      </c>
      <c r="Q457" s="1">
        <f t="shared" si="38"/>
        <v>2.8633600000175647</v>
      </c>
      <c r="R457" s="1">
        <f t="shared" si="39"/>
        <v>0.10625000000436557</v>
      </c>
    </row>
    <row r="458" spans="1:18" x14ac:dyDescent="0.35">
      <c r="A458" s="1">
        <v>6212</v>
      </c>
      <c r="B458" s="1">
        <v>167072</v>
      </c>
      <c r="C458" s="1">
        <v>39558</v>
      </c>
      <c r="D458" s="1">
        <v>12</v>
      </c>
      <c r="E458" s="1">
        <v>2</v>
      </c>
      <c r="F458" s="1">
        <v>1264</v>
      </c>
      <c r="G458" s="1">
        <v>974</v>
      </c>
      <c r="H458" s="2">
        <v>41501.583333333336</v>
      </c>
      <c r="I458" s="2" t="s">
        <v>12</v>
      </c>
      <c r="J458" s="1">
        <v>1</v>
      </c>
      <c r="K458" s="1">
        <v>0</v>
      </c>
      <c r="L458" s="2">
        <v>41501.477083333331</v>
      </c>
      <c r="M458" s="1">
        <v>1</v>
      </c>
      <c r="N458" s="1">
        <f t="shared" si="35"/>
        <v>4</v>
      </c>
      <c r="O458" s="1">
        <f t="shared" si="36"/>
        <v>14</v>
      </c>
      <c r="P458" s="1" t="e">
        <f t="shared" si="37"/>
        <v>#VALUE!</v>
      </c>
      <c r="Q458" s="1" t="str">
        <f t="shared" si="38"/>
        <v/>
      </c>
      <c r="R458" s="1">
        <f t="shared" si="39"/>
        <v>0.10625000000436557</v>
      </c>
    </row>
    <row r="459" spans="1:18" x14ac:dyDescent="0.35">
      <c r="A459" s="1">
        <v>5411</v>
      </c>
      <c r="B459" s="1">
        <v>161889</v>
      </c>
      <c r="C459" s="1">
        <v>37204</v>
      </c>
      <c r="D459" s="1">
        <v>12</v>
      </c>
      <c r="E459" s="1">
        <v>2</v>
      </c>
      <c r="F459" s="1">
        <v>1010</v>
      </c>
      <c r="G459" s="1">
        <v>393</v>
      </c>
      <c r="H459" s="2">
        <v>41476.739583333336</v>
      </c>
      <c r="I459" s="2">
        <v>41476.816740000002</v>
      </c>
      <c r="J459" s="1">
        <v>0</v>
      </c>
      <c r="K459" s="1">
        <v>0</v>
      </c>
      <c r="L459" s="2">
        <v>41476.632638888892</v>
      </c>
      <c r="M459" s="1">
        <v>0</v>
      </c>
      <c r="N459" s="1">
        <f t="shared" si="35"/>
        <v>7</v>
      </c>
      <c r="O459" s="1">
        <f t="shared" si="36"/>
        <v>17</v>
      </c>
      <c r="P459" s="1">
        <f t="shared" si="37"/>
        <v>7.7156666666269302E-2</v>
      </c>
      <c r="Q459" s="1">
        <f t="shared" si="38"/>
        <v>1.8517599999904633</v>
      </c>
      <c r="R459" s="1">
        <f t="shared" si="39"/>
        <v>0.10694444444379769</v>
      </c>
    </row>
    <row r="460" spans="1:18" x14ac:dyDescent="0.35">
      <c r="A460" s="1">
        <v>7167</v>
      </c>
      <c r="B460" s="1">
        <v>153849</v>
      </c>
      <c r="C460" s="1">
        <v>33351</v>
      </c>
      <c r="D460" s="1">
        <v>12</v>
      </c>
      <c r="E460" s="1">
        <v>2</v>
      </c>
      <c r="F460" s="1">
        <v>974</v>
      </c>
      <c r="G460" s="1">
        <v>393</v>
      </c>
      <c r="H460" s="2">
        <v>41433.5</v>
      </c>
      <c r="I460" s="2">
        <v>41434</v>
      </c>
      <c r="J460" s="1">
        <v>1</v>
      </c>
      <c r="K460" s="1">
        <v>0</v>
      </c>
      <c r="L460" s="2">
        <v>41433.392361111109</v>
      </c>
      <c r="M460" s="1">
        <v>0</v>
      </c>
      <c r="N460" s="1">
        <f t="shared" si="35"/>
        <v>6</v>
      </c>
      <c r="O460" s="1">
        <f t="shared" si="36"/>
        <v>12</v>
      </c>
      <c r="P460" s="1">
        <f t="shared" si="37"/>
        <v>0.5</v>
      </c>
      <c r="Q460" s="1">
        <f t="shared" si="38"/>
        <v>12</v>
      </c>
      <c r="R460" s="1">
        <f t="shared" si="39"/>
        <v>0.10763888889050577</v>
      </c>
    </row>
    <row r="461" spans="1:18" x14ac:dyDescent="0.35">
      <c r="A461" s="1">
        <v>7148</v>
      </c>
      <c r="B461" s="1">
        <v>164716</v>
      </c>
      <c r="C461" s="1">
        <v>40033</v>
      </c>
      <c r="D461" s="1">
        <v>12</v>
      </c>
      <c r="E461" s="1">
        <v>2</v>
      </c>
      <c r="F461" s="1">
        <v>330</v>
      </c>
      <c r="G461" s="1">
        <v>393</v>
      </c>
      <c r="H461" s="2">
        <v>41490.5</v>
      </c>
      <c r="I461" s="2">
        <v>41490.604099999997</v>
      </c>
      <c r="J461" s="1">
        <v>0</v>
      </c>
      <c r="K461" s="1">
        <v>0</v>
      </c>
      <c r="L461" s="2">
        <v>41490.39166666667</v>
      </c>
      <c r="M461" s="1">
        <v>0</v>
      </c>
      <c r="N461" s="1">
        <f t="shared" si="35"/>
        <v>7</v>
      </c>
      <c r="O461" s="1">
        <f t="shared" si="36"/>
        <v>12</v>
      </c>
      <c r="P461" s="1">
        <f t="shared" si="37"/>
        <v>0.1040999999968335</v>
      </c>
      <c r="Q461" s="1">
        <f t="shared" si="38"/>
        <v>2.4983999999240041</v>
      </c>
      <c r="R461" s="1">
        <f t="shared" si="39"/>
        <v>0.10833333332993789</v>
      </c>
    </row>
    <row r="462" spans="1:18" x14ac:dyDescent="0.35">
      <c r="A462" s="1">
        <v>7472</v>
      </c>
      <c r="B462" s="1">
        <v>181464</v>
      </c>
      <c r="C462" s="1">
        <v>46444</v>
      </c>
      <c r="D462" s="1">
        <v>12</v>
      </c>
      <c r="E462" s="1">
        <v>2</v>
      </c>
      <c r="F462" s="1">
        <v>1218</v>
      </c>
      <c r="G462" s="1">
        <v>1039</v>
      </c>
      <c r="H462" s="2">
        <v>41575.458333333336</v>
      </c>
      <c r="I462" s="2">
        <v>41575.478810000001</v>
      </c>
      <c r="J462" s="1">
        <v>1</v>
      </c>
      <c r="K462" s="1">
        <v>0</v>
      </c>
      <c r="L462" s="2">
        <v>41575.35</v>
      </c>
      <c r="M462" s="1">
        <v>0</v>
      </c>
      <c r="N462" s="1">
        <f t="shared" si="35"/>
        <v>1</v>
      </c>
      <c r="O462" s="1">
        <f t="shared" si="36"/>
        <v>11</v>
      </c>
      <c r="P462" s="1">
        <f t="shared" si="37"/>
        <v>2.0476666664762888E-2</v>
      </c>
      <c r="Q462" s="1">
        <f t="shared" si="38"/>
        <v>0.49143999995430931</v>
      </c>
      <c r="R462" s="1">
        <f t="shared" si="39"/>
        <v>0.10833333333721384</v>
      </c>
    </row>
    <row r="463" spans="1:18" x14ac:dyDescent="0.35">
      <c r="A463" s="1">
        <v>6839</v>
      </c>
      <c r="B463" s="1">
        <v>168157</v>
      </c>
      <c r="C463" s="1">
        <v>40139</v>
      </c>
      <c r="D463" s="1">
        <v>12</v>
      </c>
      <c r="E463" s="1">
        <v>3</v>
      </c>
      <c r="F463" s="1">
        <v>515</v>
      </c>
      <c r="G463" s="1" t="s">
        <v>12</v>
      </c>
      <c r="H463" s="2">
        <v>41506.458333333336</v>
      </c>
      <c r="I463" s="2">
        <v>41506.75</v>
      </c>
      <c r="J463" s="1">
        <v>0</v>
      </c>
      <c r="K463" s="1">
        <v>1</v>
      </c>
      <c r="L463" s="2">
        <v>41506.349305555559</v>
      </c>
      <c r="M463" s="1">
        <v>0</v>
      </c>
      <c r="N463" s="1">
        <f t="shared" si="35"/>
        <v>2</v>
      </c>
      <c r="O463" s="1">
        <f t="shared" si="36"/>
        <v>11</v>
      </c>
      <c r="P463" s="1">
        <f t="shared" si="37"/>
        <v>0.29166666666424135</v>
      </c>
      <c r="Q463" s="1">
        <f t="shared" si="38"/>
        <v>6.9999999999417923</v>
      </c>
      <c r="R463" s="1">
        <f t="shared" si="39"/>
        <v>0.10902777777664596</v>
      </c>
    </row>
    <row r="464" spans="1:18" x14ac:dyDescent="0.35">
      <c r="A464" s="1">
        <v>7926</v>
      </c>
      <c r="B464" s="1">
        <v>176673</v>
      </c>
      <c r="C464" s="1">
        <v>43704</v>
      </c>
      <c r="D464" s="1">
        <v>12</v>
      </c>
      <c r="E464" s="1">
        <v>3</v>
      </c>
      <c r="F464" s="1">
        <v>149</v>
      </c>
      <c r="G464" s="1" t="s">
        <v>12</v>
      </c>
      <c r="H464" s="2">
        <v>41548.729166666664</v>
      </c>
      <c r="I464" s="2">
        <v>41548.926039999998</v>
      </c>
      <c r="J464" s="1">
        <v>0</v>
      </c>
      <c r="K464" s="1">
        <v>0</v>
      </c>
      <c r="L464" s="2">
        <v>41548.620138888888</v>
      </c>
      <c r="M464" s="1">
        <v>0</v>
      </c>
      <c r="N464" s="1">
        <f t="shared" si="35"/>
        <v>2</v>
      </c>
      <c r="O464" s="1">
        <f t="shared" si="36"/>
        <v>17</v>
      </c>
      <c r="P464" s="1">
        <f t="shared" si="37"/>
        <v>0.1968733333342243</v>
      </c>
      <c r="Q464" s="1">
        <f t="shared" si="38"/>
        <v>4.7249600000213832</v>
      </c>
      <c r="R464" s="1">
        <f t="shared" si="39"/>
        <v>0.10902777777664596</v>
      </c>
    </row>
    <row r="465" spans="1:18" x14ac:dyDescent="0.35">
      <c r="A465" s="1">
        <v>6413</v>
      </c>
      <c r="B465" s="1">
        <v>169355</v>
      </c>
      <c r="C465" s="1">
        <v>40705</v>
      </c>
      <c r="D465" s="1">
        <v>12</v>
      </c>
      <c r="E465" s="1">
        <v>3</v>
      </c>
      <c r="F465" s="1">
        <v>1330</v>
      </c>
      <c r="G465" s="1" t="s">
        <v>12</v>
      </c>
      <c r="H465" s="2">
        <v>41512.458333333336</v>
      </c>
      <c r="I465" s="2">
        <v>41512.833330000001</v>
      </c>
      <c r="J465" s="1">
        <v>0</v>
      </c>
      <c r="K465" s="1">
        <v>0</v>
      </c>
      <c r="L465" s="2">
        <v>41512.348611111112</v>
      </c>
      <c r="M465" s="1">
        <v>0</v>
      </c>
      <c r="N465" s="1">
        <f t="shared" si="35"/>
        <v>1</v>
      </c>
      <c r="O465" s="1">
        <f t="shared" si="36"/>
        <v>11</v>
      </c>
      <c r="P465" s="1">
        <f t="shared" si="37"/>
        <v>0.37499666666553821</v>
      </c>
      <c r="Q465" s="1">
        <f t="shared" si="38"/>
        <v>8.9999199999729171</v>
      </c>
      <c r="R465" s="1">
        <f t="shared" si="39"/>
        <v>0.10972222222335404</v>
      </c>
    </row>
    <row r="466" spans="1:18" x14ac:dyDescent="0.35">
      <c r="A466" s="1">
        <v>7862</v>
      </c>
      <c r="B466" s="1">
        <v>174369</v>
      </c>
      <c r="C466" s="1">
        <v>37524</v>
      </c>
      <c r="D466" s="1">
        <v>12</v>
      </c>
      <c r="E466" s="1">
        <v>2</v>
      </c>
      <c r="F466" s="1">
        <v>92</v>
      </c>
      <c r="G466" s="1">
        <v>541</v>
      </c>
      <c r="H466" s="2">
        <v>41536.489583333336</v>
      </c>
      <c r="I466" s="2">
        <v>41536.537450000003</v>
      </c>
      <c r="J466" s="1">
        <v>1</v>
      </c>
      <c r="K466" s="1">
        <v>0</v>
      </c>
      <c r="L466" s="2">
        <v>41536.379861111112</v>
      </c>
      <c r="M466" s="1">
        <v>0</v>
      </c>
      <c r="N466" s="1">
        <f t="shared" si="35"/>
        <v>4</v>
      </c>
      <c r="O466" s="1">
        <f t="shared" si="36"/>
        <v>11</v>
      </c>
      <c r="P466" s="1">
        <f t="shared" si="37"/>
        <v>4.7866666667687241E-2</v>
      </c>
      <c r="Q466" s="1">
        <f t="shared" si="38"/>
        <v>1.1488000000244938</v>
      </c>
      <c r="R466" s="1">
        <f t="shared" si="39"/>
        <v>0.10972222222335404</v>
      </c>
    </row>
    <row r="467" spans="1:18" x14ac:dyDescent="0.35">
      <c r="A467" s="1">
        <v>6060</v>
      </c>
      <c r="B467" s="1">
        <v>178417</v>
      </c>
      <c r="C467" s="1">
        <v>32527</v>
      </c>
      <c r="D467" s="1">
        <v>12</v>
      </c>
      <c r="E467" s="1">
        <v>2</v>
      </c>
      <c r="F467" s="1">
        <v>218</v>
      </c>
      <c r="G467" s="1">
        <v>824</v>
      </c>
      <c r="H467" s="2">
        <v>41558.5</v>
      </c>
      <c r="I467" s="2">
        <v>41558.549910000002</v>
      </c>
      <c r="J467" s="1">
        <v>0</v>
      </c>
      <c r="K467" s="1">
        <v>0</v>
      </c>
      <c r="L467" s="2">
        <v>41558.390277777777</v>
      </c>
      <c r="M467" s="1">
        <v>0</v>
      </c>
      <c r="N467" s="1">
        <f t="shared" si="35"/>
        <v>5</v>
      </c>
      <c r="O467" s="1">
        <f t="shared" si="36"/>
        <v>12</v>
      </c>
      <c r="P467" s="1">
        <f t="shared" si="37"/>
        <v>4.9910000001545995E-2</v>
      </c>
      <c r="Q467" s="1">
        <f t="shared" si="38"/>
        <v>1.1978400000371039</v>
      </c>
      <c r="R467" s="1">
        <f t="shared" si="39"/>
        <v>0.10972222222335404</v>
      </c>
    </row>
    <row r="468" spans="1:18" x14ac:dyDescent="0.35">
      <c r="A468" s="1">
        <v>5871</v>
      </c>
      <c r="B468" s="1">
        <v>171992</v>
      </c>
      <c r="C468" s="1">
        <v>41838</v>
      </c>
      <c r="D468" s="1">
        <v>12</v>
      </c>
      <c r="E468" s="1">
        <v>3</v>
      </c>
      <c r="F468" s="1">
        <v>448</v>
      </c>
      <c r="G468" s="1" t="s">
        <v>12</v>
      </c>
      <c r="H468" s="2">
        <v>41523.84375</v>
      </c>
      <c r="I468" s="2" t="s">
        <v>12</v>
      </c>
      <c r="J468" s="1">
        <v>0</v>
      </c>
      <c r="K468" s="1">
        <v>0</v>
      </c>
      <c r="L468" s="2">
        <v>41523.734027777777</v>
      </c>
      <c r="M468" s="1">
        <v>1</v>
      </c>
      <c r="N468" s="1">
        <f t="shared" si="35"/>
        <v>5</v>
      </c>
      <c r="O468" s="1">
        <f t="shared" si="36"/>
        <v>20</v>
      </c>
      <c r="P468" s="1" t="e">
        <f t="shared" si="37"/>
        <v>#VALUE!</v>
      </c>
      <c r="Q468" s="1" t="str">
        <f t="shared" si="38"/>
        <v/>
      </c>
      <c r="R468" s="1">
        <f t="shared" si="39"/>
        <v>0.10972222222335404</v>
      </c>
    </row>
    <row r="469" spans="1:18" x14ac:dyDescent="0.35">
      <c r="A469" s="1">
        <v>6846</v>
      </c>
      <c r="B469" s="1">
        <v>168055</v>
      </c>
      <c r="C469" s="1">
        <v>39183</v>
      </c>
      <c r="D469" s="1">
        <v>12</v>
      </c>
      <c r="E469" s="1">
        <v>2</v>
      </c>
      <c r="F469" s="1">
        <v>168</v>
      </c>
      <c r="G469" s="1">
        <v>1084</v>
      </c>
      <c r="H469" s="2">
        <v>41505.822916666664</v>
      </c>
      <c r="I469" s="2">
        <v>41505.893580000004</v>
      </c>
      <c r="J469" s="1">
        <v>0</v>
      </c>
      <c r="K469" s="1">
        <v>0</v>
      </c>
      <c r="L469" s="2">
        <v>41505.712500000001</v>
      </c>
      <c r="M469" s="1">
        <v>0</v>
      </c>
      <c r="N469" s="1">
        <f t="shared" si="35"/>
        <v>1</v>
      </c>
      <c r="O469" s="1">
        <f t="shared" si="36"/>
        <v>19</v>
      </c>
      <c r="P469" s="1">
        <f t="shared" si="37"/>
        <v>7.0663333339325618E-2</v>
      </c>
      <c r="Q469" s="1">
        <f t="shared" si="38"/>
        <v>1.6959200001438148</v>
      </c>
      <c r="R469" s="1">
        <f t="shared" si="39"/>
        <v>0.11041666666278616</v>
      </c>
    </row>
    <row r="470" spans="1:18" x14ac:dyDescent="0.35">
      <c r="A470" s="1">
        <v>7580</v>
      </c>
      <c r="B470" s="1">
        <v>160137</v>
      </c>
      <c r="C470" s="1">
        <v>36338</v>
      </c>
      <c r="D470" s="1">
        <v>12</v>
      </c>
      <c r="E470" s="1">
        <v>2</v>
      </c>
      <c r="F470" s="1">
        <v>836</v>
      </c>
      <c r="G470" s="1">
        <v>243</v>
      </c>
      <c r="H470" s="2">
        <v>41467.583333333336</v>
      </c>
      <c r="I470" s="2">
        <v>41467.673629999998</v>
      </c>
      <c r="J470" s="1">
        <v>0</v>
      </c>
      <c r="K470" s="1">
        <v>0</v>
      </c>
      <c r="L470" s="2">
        <v>41467.472916666666</v>
      </c>
      <c r="M470" s="1">
        <v>0</v>
      </c>
      <c r="N470" s="1">
        <f t="shared" si="35"/>
        <v>5</v>
      </c>
      <c r="O470" s="1">
        <f t="shared" si="36"/>
        <v>14</v>
      </c>
      <c r="P470" s="1">
        <f t="shared" si="37"/>
        <v>9.0296666661743075E-2</v>
      </c>
      <c r="Q470" s="1">
        <f t="shared" si="38"/>
        <v>2.1671199998818338</v>
      </c>
      <c r="R470" s="1">
        <f t="shared" si="39"/>
        <v>0.11041666667006211</v>
      </c>
    </row>
    <row r="471" spans="1:18" x14ac:dyDescent="0.35">
      <c r="A471" s="1">
        <v>7337</v>
      </c>
      <c r="B471" s="1">
        <v>162675</v>
      </c>
      <c r="C471" s="1">
        <v>27014</v>
      </c>
      <c r="D471" s="1">
        <v>12</v>
      </c>
      <c r="E471" s="1">
        <v>2</v>
      </c>
      <c r="F471" s="1">
        <v>393</v>
      </c>
      <c r="G471" s="1">
        <v>572</v>
      </c>
      <c r="H471" s="2">
        <v>41480.9375</v>
      </c>
      <c r="I471" s="2">
        <v>41481.010929999997</v>
      </c>
      <c r="J471" s="1">
        <v>0</v>
      </c>
      <c r="K471" s="1">
        <v>0</v>
      </c>
      <c r="L471" s="2">
        <v>41480.82708333333</v>
      </c>
      <c r="M471" s="1">
        <v>0</v>
      </c>
      <c r="N471" s="1">
        <f t="shared" si="35"/>
        <v>4</v>
      </c>
      <c r="O471" s="1">
        <f t="shared" si="36"/>
        <v>22</v>
      </c>
      <c r="P471" s="1">
        <f t="shared" si="37"/>
        <v>7.3429999996733386E-2</v>
      </c>
      <c r="Q471" s="1">
        <f t="shared" si="38"/>
        <v>1.7623199999216013</v>
      </c>
      <c r="R471" s="1">
        <f t="shared" si="39"/>
        <v>0.11041666667006211</v>
      </c>
    </row>
    <row r="472" spans="1:18" x14ac:dyDescent="0.35">
      <c r="A472" s="1">
        <v>6737</v>
      </c>
      <c r="B472" s="1">
        <v>176172</v>
      </c>
      <c r="C472" s="1">
        <v>43853</v>
      </c>
      <c r="D472" s="1">
        <v>12</v>
      </c>
      <c r="E472" s="1">
        <v>2</v>
      </c>
      <c r="F472" s="1">
        <v>571</v>
      </c>
      <c r="G472" s="1">
        <v>393</v>
      </c>
      <c r="H472" s="2">
        <v>41546.5625</v>
      </c>
      <c r="I472" s="2">
        <v>41546.633739999997</v>
      </c>
      <c r="J472" s="1">
        <v>1</v>
      </c>
      <c r="K472" s="1">
        <v>0</v>
      </c>
      <c r="L472" s="2">
        <v>41546.45208333333</v>
      </c>
      <c r="M472" s="1">
        <v>0</v>
      </c>
      <c r="N472" s="1">
        <f t="shared" si="35"/>
        <v>7</v>
      </c>
      <c r="O472" s="1">
        <f t="shared" si="36"/>
        <v>13</v>
      </c>
      <c r="P472" s="1">
        <f t="shared" si="37"/>
        <v>7.1239999997487757E-2</v>
      </c>
      <c r="Q472" s="1">
        <f t="shared" si="38"/>
        <v>1.7097599999397062</v>
      </c>
      <c r="R472" s="1">
        <f t="shared" si="39"/>
        <v>0.11041666667006211</v>
      </c>
    </row>
    <row r="473" spans="1:18" x14ac:dyDescent="0.35">
      <c r="A473" s="1">
        <v>6679</v>
      </c>
      <c r="B473" s="1">
        <v>177356</v>
      </c>
      <c r="C473" s="1">
        <v>30290</v>
      </c>
      <c r="D473" s="1">
        <v>12</v>
      </c>
      <c r="E473" s="1">
        <v>2</v>
      </c>
      <c r="F473" s="1">
        <v>1054</v>
      </c>
      <c r="G473" s="1">
        <v>1037</v>
      </c>
      <c r="H473" s="2">
        <v>41552.78125</v>
      </c>
      <c r="I473" s="2">
        <v>41552.81738</v>
      </c>
      <c r="J473" s="1">
        <v>0</v>
      </c>
      <c r="K473" s="1">
        <v>0</v>
      </c>
      <c r="L473" s="2">
        <v>41552.67083333333</v>
      </c>
      <c r="M473" s="1">
        <v>0</v>
      </c>
      <c r="N473" s="1">
        <f t="shared" si="35"/>
        <v>6</v>
      </c>
      <c r="O473" s="1">
        <f t="shared" si="36"/>
        <v>18</v>
      </c>
      <c r="P473" s="1">
        <f t="shared" si="37"/>
        <v>3.613000000041211E-2</v>
      </c>
      <c r="Q473" s="1">
        <f t="shared" si="38"/>
        <v>0.86712000000989065</v>
      </c>
      <c r="R473" s="1">
        <f t="shared" si="39"/>
        <v>0.11041666667006211</v>
      </c>
    </row>
    <row r="474" spans="1:18" x14ac:dyDescent="0.35">
      <c r="A474" s="1">
        <v>7448</v>
      </c>
      <c r="B474" s="1">
        <v>167322</v>
      </c>
      <c r="C474" s="1">
        <v>39002</v>
      </c>
      <c r="D474" s="1">
        <v>12</v>
      </c>
      <c r="E474" s="1">
        <v>2</v>
      </c>
      <c r="F474" s="1">
        <v>1010</v>
      </c>
      <c r="G474" s="1">
        <v>871</v>
      </c>
      <c r="H474" s="2">
        <v>41502.75</v>
      </c>
      <c r="I474" s="2" t="s">
        <v>12</v>
      </c>
      <c r="J474" s="1">
        <v>1</v>
      </c>
      <c r="K474" s="1">
        <v>0</v>
      </c>
      <c r="L474" s="2">
        <v>41502.63958333333</v>
      </c>
      <c r="M474" s="1">
        <v>1</v>
      </c>
      <c r="N474" s="1">
        <f t="shared" si="35"/>
        <v>5</v>
      </c>
      <c r="O474" s="1">
        <f t="shared" si="36"/>
        <v>18</v>
      </c>
      <c r="P474" s="1" t="e">
        <f t="shared" si="37"/>
        <v>#VALUE!</v>
      </c>
      <c r="Q474" s="1" t="str">
        <f t="shared" si="38"/>
        <v/>
      </c>
      <c r="R474" s="1">
        <f t="shared" si="39"/>
        <v>0.11041666667006211</v>
      </c>
    </row>
    <row r="475" spans="1:18" x14ac:dyDescent="0.35">
      <c r="A475" s="1">
        <v>5754</v>
      </c>
      <c r="B475" s="1">
        <v>163581</v>
      </c>
      <c r="C475" s="1">
        <v>31526</v>
      </c>
      <c r="D475" s="1">
        <v>12</v>
      </c>
      <c r="E475" s="1">
        <v>2</v>
      </c>
      <c r="F475" s="1">
        <v>1157</v>
      </c>
      <c r="G475" s="1">
        <v>25</v>
      </c>
      <c r="H475" s="2">
        <v>41485.875</v>
      </c>
      <c r="I475" s="2">
        <v>41485.899069999999</v>
      </c>
      <c r="J475" s="1">
        <v>0</v>
      </c>
      <c r="K475" s="1">
        <v>0</v>
      </c>
      <c r="L475" s="2">
        <v>41485.763888888891</v>
      </c>
      <c r="M475" s="1">
        <v>0</v>
      </c>
      <c r="N475" s="1">
        <f t="shared" si="35"/>
        <v>2</v>
      </c>
      <c r="O475" s="1">
        <f t="shared" si="36"/>
        <v>21</v>
      </c>
      <c r="P475" s="1">
        <f t="shared" si="37"/>
        <v>2.4069999999483116E-2</v>
      </c>
      <c r="Q475" s="1">
        <f t="shared" si="38"/>
        <v>0.57767999998759478</v>
      </c>
      <c r="R475" s="1">
        <f t="shared" si="39"/>
        <v>0.11111111110949423</v>
      </c>
    </row>
    <row r="476" spans="1:18" x14ac:dyDescent="0.35">
      <c r="A476" s="1">
        <v>6693</v>
      </c>
      <c r="B476" s="1">
        <v>178551</v>
      </c>
      <c r="C476" s="1">
        <v>44976</v>
      </c>
      <c r="D476" s="1">
        <v>12</v>
      </c>
      <c r="E476" s="1">
        <v>2</v>
      </c>
      <c r="F476" s="1">
        <v>793</v>
      </c>
      <c r="G476" s="1">
        <v>572</v>
      </c>
      <c r="H476" s="2">
        <v>41558.927083333336</v>
      </c>
      <c r="I476" s="2">
        <v>41558.963830000001</v>
      </c>
      <c r="J476" s="1">
        <v>1</v>
      </c>
      <c r="K476" s="1">
        <v>0</v>
      </c>
      <c r="L476" s="2">
        <v>41558.815972222219</v>
      </c>
      <c r="M476" s="1">
        <v>0</v>
      </c>
      <c r="N476" s="1">
        <f t="shared" si="35"/>
        <v>5</v>
      </c>
      <c r="O476" s="1">
        <f t="shared" si="36"/>
        <v>22</v>
      </c>
      <c r="P476" s="1">
        <f t="shared" si="37"/>
        <v>3.6746666664839722E-2</v>
      </c>
      <c r="Q476" s="1">
        <f t="shared" si="38"/>
        <v>0.88191999995615333</v>
      </c>
      <c r="R476" s="1">
        <f t="shared" si="39"/>
        <v>0.11111111111677019</v>
      </c>
    </row>
    <row r="477" spans="1:18" x14ac:dyDescent="0.35">
      <c r="A477" s="1">
        <v>6489</v>
      </c>
      <c r="B477" s="1">
        <v>165950</v>
      </c>
      <c r="C477" s="1">
        <v>38701</v>
      </c>
      <c r="D477" s="1">
        <v>12</v>
      </c>
      <c r="E477" s="1">
        <v>3</v>
      </c>
      <c r="F477" s="1">
        <v>1036</v>
      </c>
      <c r="G477" s="1" t="s">
        <v>12</v>
      </c>
      <c r="H477" s="2">
        <v>41496.458333333336</v>
      </c>
      <c r="I477" s="2">
        <v>41496.666669999999</v>
      </c>
      <c r="J477" s="1">
        <v>1</v>
      </c>
      <c r="K477" s="1">
        <v>0</v>
      </c>
      <c r="L477" s="2">
        <v>41496.34652777778</v>
      </c>
      <c r="M477" s="1">
        <v>0</v>
      </c>
      <c r="N477" s="1">
        <f t="shared" si="35"/>
        <v>6</v>
      </c>
      <c r="O477" s="1">
        <f t="shared" si="36"/>
        <v>11</v>
      </c>
      <c r="P477" s="1">
        <f t="shared" si="37"/>
        <v>0.20833666666294448</v>
      </c>
      <c r="Q477" s="1">
        <f t="shared" si="38"/>
        <v>5.0000799999106675</v>
      </c>
      <c r="R477" s="1">
        <f t="shared" si="39"/>
        <v>0.11180555555620231</v>
      </c>
    </row>
    <row r="478" spans="1:18" x14ac:dyDescent="0.35">
      <c r="A478" s="1">
        <v>5852</v>
      </c>
      <c r="B478" s="1">
        <v>159207</v>
      </c>
      <c r="C478" s="1">
        <v>35926</v>
      </c>
      <c r="D478" s="1">
        <v>12</v>
      </c>
      <c r="E478" s="1">
        <v>2</v>
      </c>
      <c r="F478" s="1">
        <v>176</v>
      </c>
      <c r="G478" s="1">
        <v>293</v>
      </c>
      <c r="H478" s="2">
        <v>41462.822916666664</v>
      </c>
      <c r="I478" s="2" t="s">
        <v>12</v>
      </c>
      <c r="J478" s="1">
        <v>0</v>
      </c>
      <c r="K478" s="1">
        <v>1</v>
      </c>
      <c r="L478" s="2">
        <v>41462.710416666669</v>
      </c>
      <c r="M478" s="1">
        <v>1</v>
      </c>
      <c r="N478" s="1">
        <f t="shared" si="35"/>
        <v>7</v>
      </c>
      <c r="O478" s="1">
        <f t="shared" si="36"/>
        <v>19</v>
      </c>
      <c r="P478" s="1" t="e">
        <f t="shared" si="37"/>
        <v>#VALUE!</v>
      </c>
      <c r="Q478" s="1" t="str">
        <f t="shared" si="38"/>
        <v/>
      </c>
      <c r="R478" s="1">
        <f t="shared" si="39"/>
        <v>0.11249999999563443</v>
      </c>
    </row>
    <row r="479" spans="1:18" x14ac:dyDescent="0.35">
      <c r="A479" s="1">
        <v>6964</v>
      </c>
      <c r="B479" s="1">
        <v>178816</v>
      </c>
      <c r="C479" s="1">
        <v>45129</v>
      </c>
      <c r="D479" s="1">
        <v>12</v>
      </c>
      <c r="E479" s="1">
        <v>2</v>
      </c>
      <c r="F479" s="1">
        <v>216</v>
      </c>
      <c r="G479" s="1">
        <v>393</v>
      </c>
      <c r="H479" s="2">
        <v>41560.135416666664</v>
      </c>
      <c r="I479" s="2" t="s">
        <v>12</v>
      </c>
      <c r="J479" s="1">
        <v>1</v>
      </c>
      <c r="K479" s="1">
        <v>0</v>
      </c>
      <c r="L479" s="2">
        <v>41560.022916666669</v>
      </c>
      <c r="M479" s="1">
        <v>1</v>
      </c>
      <c r="N479" s="1">
        <f t="shared" si="35"/>
        <v>7</v>
      </c>
      <c r="O479" s="1">
        <f t="shared" si="36"/>
        <v>3</v>
      </c>
      <c r="P479" s="1" t="e">
        <f t="shared" si="37"/>
        <v>#VALUE!</v>
      </c>
      <c r="Q479" s="1" t="str">
        <f t="shared" si="38"/>
        <v/>
      </c>
      <c r="R479" s="1">
        <f t="shared" si="39"/>
        <v>0.11249999999563443</v>
      </c>
    </row>
    <row r="480" spans="1:18" x14ac:dyDescent="0.35">
      <c r="A480" s="1">
        <v>5687</v>
      </c>
      <c r="B480" s="1">
        <v>161698</v>
      </c>
      <c r="C480" s="1">
        <v>37915</v>
      </c>
      <c r="D480" s="1">
        <v>12</v>
      </c>
      <c r="E480" s="1">
        <v>2</v>
      </c>
      <c r="F480" s="1">
        <v>357</v>
      </c>
      <c r="G480" s="1">
        <v>571</v>
      </c>
      <c r="H480" s="2">
        <v>41475.75</v>
      </c>
      <c r="I480" s="2">
        <v>41475.80515</v>
      </c>
      <c r="J480" s="1">
        <v>1</v>
      </c>
      <c r="K480" s="1">
        <v>0</v>
      </c>
      <c r="L480" s="2">
        <v>41475.637499999997</v>
      </c>
      <c r="M480" s="1">
        <v>0</v>
      </c>
      <c r="N480" s="1">
        <f t="shared" si="35"/>
        <v>6</v>
      </c>
      <c r="O480" s="1">
        <f t="shared" si="36"/>
        <v>18</v>
      </c>
      <c r="P480" s="1">
        <f t="shared" si="37"/>
        <v>5.5150000000139698E-2</v>
      </c>
      <c r="Q480" s="1">
        <f t="shared" si="38"/>
        <v>1.3236000000033528</v>
      </c>
      <c r="R480" s="1">
        <f t="shared" si="39"/>
        <v>0.11250000000291038</v>
      </c>
    </row>
    <row r="481" spans="1:18" x14ac:dyDescent="0.35">
      <c r="A481" s="1">
        <v>6963</v>
      </c>
      <c r="B481" s="1">
        <v>167638</v>
      </c>
      <c r="C481" s="1">
        <v>39869</v>
      </c>
      <c r="D481" s="1">
        <v>12</v>
      </c>
      <c r="E481" s="1">
        <v>2</v>
      </c>
      <c r="F481" s="1">
        <v>1175</v>
      </c>
      <c r="G481" s="1">
        <v>142</v>
      </c>
      <c r="H481" s="2">
        <v>41503.895833333336</v>
      </c>
      <c r="I481" s="2">
        <v>41503.96774</v>
      </c>
      <c r="J481" s="1">
        <v>0</v>
      </c>
      <c r="K481" s="1">
        <v>0</v>
      </c>
      <c r="L481" s="2">
        <v>41503.783333333333</v>
      </c>
      <c r="M481" s="1">
        <v>0</v>
      </c>
      <c r="N481" s="1">
        <f t="shared" si="35"/>
        <v>6</v>
      </c>
      <c r="O481" s="1">
        <f t="shared" si="36"/>
        <v>21</v>
      </c>
      <c r="P481" s="1">
        <f t="shared" si="37"/>
        <v>7.1906666664290242E-2</v>
      </c>
      <c r="Q481" s="1">
        <f t="shared" si="38"/>
        <v>1.7257599999429658</v>
      </c>
      <c r="R481" s="1">
        <f t="shared" si="39"/>
        <v>0.11250000000291038</v>
      </c>
    </row>
    <row r="482" spans="1:18" x14ac:dyDescent="0.35">
      <c r="A482" s="1">
        <v>5562</v>
      </c>
      <c r="B482" s="1">
        <v>179583</v>
      </c>
      <c r="C482" s="1">
        <v>28488</v>
      </c>
      <c r="D482" s="1">
        <v>12</v>
      </c>
      <c r="E482" s="1">
        <v>2</v>
      </c>
      <c r="F482" s="1">
        <v>1032</v>
      </c>
      <c r="G482" s="1">
        <v>571</v>
      </c>
      <c r="H482" s="2">
        <v>41564.8125</v>
      </c>
      <c r="I482" s="2" t="s">
        <v>12</v>
      </c>
      <c r="J482" s="1">
        <v>0</v>
      </c>
      <c r="K482" s="1">
        <v>1</v>
      </c>
      <c r="L482" s="2">
        <v>41564.699999999997</v>
      </c>
      <c r="M482" s="1">
        <v>1</v>
      </c>
      <c r="N482" s="1">
        <f t="shared" si="35"/>
        <v>4</v>
      </c>
      <c r="O482" s="1">
        <f t="shared" si="36"/>
        <v>19</v>
      </c>
      <c r="P482" s="1" t="e">
        <f t="shared" si="37"/>
        <v>#VALUE!</v>
      </c>
      <c r="Q482" s="1" t="str">
        <f t="shared" si="38"/>
        <v/>
      </c>
      <c r="R482" s="1">
        <f t="shared" si="39"/>
        <v>0.11250000000291038</v>
      </c>
    </row>
    <row r="483" spans="1:18" x14ac:dyDescent="0.35">
      <c r="A483" s="1">
        <v>7528</v>
      </c>
      <c r="B483" s="1">
        <v>170005</v>
      </c>
      <c r="C483" s="1">
        <v>41008</v>
      </c>
      <c r="D483" s="1">
        <v>85</v>
      </c>
      <c r="E483" s="1">
        <v>2</v>
      </c>
      <c r="F483" s="1">
        <v>852</v>
      </c>
      <c r="G483" s="1">
        <v>393</v>
      </c>
      <c r="H483" s="2">
        <v>41516.510416666664</v>
      </c>
      <c r="I483" s="2">
        <v>41516.568090000001</v>
      </c>
      <c r="J483" s="1">
        <v>0</v>
      </c>
      <c r="K483" s="1">
        <v>0</v>
      </c>
      <c r="L483" s="2">
        <v>41516.397222222222</v>
      </c>
      <c r="M483" s="1">
        <v>0</v>
      </c>
      <c r="N483" s="1">
        <f t="shared" si="35"/>
        <v>5</v>
      </c>
      <c r="O483" s="1">
        <f t="shared" si="36"/>
        <v>12</v>
      </c>
      <c r="P483" s="1">
        <f t="shared" si="37"/>
        <v>5.7673333336424548E-2</v>
      </c>
      <c r="Q483" s="1">
        <f t="shared" si="38"/>
        <v>1.3841600000741892</v>
      </c>
      <c r="R483" s="1">
        <f t="shared" si="39"/>
        <v>0.1131944444423425</v>
      </c>
    </row>
    <row r="484" spans="1:18" x14ac:dyDescent="0.35">
      <c r="A484" s="1">
        <v>6290</v>
      </c>
      <c r="B484" s="1">
        <v>181946</v>
      </c>
      <c r="C484" s="1">
        <v>42074</v>
      </c>
      <c r="D484" s="1">
        <v>12</v>
      </c>
      <c r="E484" s="1">
        <v>2</v>
      </c>
      <c r="F484" s="1">
        <v>273</v>
      </c>
      <c r="G484" s="1">
        <v>572</v>
      </c>
      <c r="H484" s="2">
        <v>41577.791666666664</v>
      </c>
      <c r="I484" s="2" t="s">
        <v>12</v>
      </c>
      <c r="J484" s="1">
        <v>1</v>
      </c>
      <c r="K484" s="1">
        <v>0</v>
      </c>
      <c r="L484" s="2">
        <v>41577.678472222222</v>
      </c>
      <c r="M484" s="1">
        <v>1</v>
      </c>
      <c r="N484" s="1">
        <f t="shared" si="35"/>
        <v>3</v>
      </c>
      <c r="O484" s="1">
        <f t="shared" si="36"/>
        <v>19</v>
      </c>
      <c r="P484" s="1" t="e">
        <f t="shared" si="37"/>
        <v>#VALUE!</v>
      </c>
      <c r="Q484" s="1" t="str">
        <f t="shared" si="38"/>
        <v/>
      </c>
      <c r="R484" s="1">
        <f t="shared" si="39"/>
        <v>0.1131944444423425</v>
      </c>
    </row>
    <row r="485" spans="1:18" x14ac:dyDescent="0.35">
      <c r="A485" s="1">
        <v>7452</v>
      </c>
      <c r="B485" s="1">
        <v>184032</v>
      </c>
      <c r="C485" s="1">
        <v>47745</v>
      </c>
      <c r="D485" s="1">
        <v>12</v>
      </c>
      <c r="E485" s="1">
        <v>2</v>
      </c>
      <c r="F485" s="1">
        <v>393</v>
      </c>
      <c r="G485" s="1">
        <v>83</v>
      </c>
      <c r="H485" s="2">
        <v>41589.479166666664</v>
      </c>
      <c r="I485" s="2" t="s">
        <v>12</v>
      </c>
      <c r="J485" s="1">
        <v>0</v>
      </c>
      <c r="K485" s="1">
        <v>1</v>
      </c>
      <c r="L485" s="2">
        <v>41589.365972222222</v>
      </c>
      <c r="M485" s="1">
        <v>1</v>
      </c>
      <c r="N485" s="1">
        <f t="shared" si="35"/>
        <v>1</v>
      </c>
      <c r="O485" s="1">
        <f t="shared" si="36"/>
        <v>11</v>
      </c>
      <c r="P485" s="1" t="e">
        <f t="shared" si="37"/>
        <v>#VALUE!</v>
      </c>
      <c r="Q485" s="1" t="str">
        <f t="shared" si="38"/>
        <v/>
      </c>
      <c r="R485" s="1">
        <f t="shared" si="39"/>
        <v>0.1131944444423425</v>
      </c>
    </row>
    <row r="486" spans="1:18" x14ac:dyDescent="0.35">
      <c r="A486" s="1">
        <v>6518</v>
      </c>
      <c r="B486" s="1">
        <v>160522</v>
      </c>
      <c r="C486" s="1">
        <v>36497</v>
      </c>
      <c r="D486" s="1">
        <v>12</v>
      </c>
      <c r="E486" s="1">
        <v>2</v>
      </c>
      <c r="F486" s="1">
        <v>963</v>
      </c>
      <c r="G486" s="1">
        <v>1301</v>
      </c>
      <c r="H486" s="2">
        <v>41469.552083333336</v>
      </c>
      <c r="I486" s="2">
        <v>41469.578889999997</v>
      </c>
      <c r="J486" s="1">
        <v>0</v>
      </c>
      <c r="K486" s="1">
        <v>0</v>
      </c>
      <c r="L486" s="2">
        <v>41469.438888888886</v>
      </c>
      <c r="M486" s="1">
        <v>0</v>
      </c>
      <c r="N486" s="1">
        <f t="shared" si="35"/>
        <v>7</v>
      </c>
      <c r="O486" s="1">
        <f t="shared" si="36"/>
        <v>13</v>
      </c>
      <c r="P486" s="1">
        <f t="shared" si="37"/>
        <v>2.6806666661286727E-2</v>
      </c>
      <c r="Q486" s="1">
        <f t="shared" si="38"/>
        <v>0.64335999987088144</v>
      </c>
      <c r="R486" s="1">
        <f t="shared" si="39"/>
        <v>0.11319444444961846</v>
      </c>
    </row>
    <row r="487" spans="1:18" x14ac:dyDescent="0.35">
      <c r="A487" s="1">
        <v>5517</v>
      </c>
      <c r="B487" s="1">
        <v>169153</v>
      </c>
      <c r="C487" s="1">
        <v>40611</v>
      </c>
      <c r="D487" s="1">
        <v>12</v>
      </c>
      <c r="E487" s="1">
        <v>2</v>
      </c>
      <c r="F487" s="1">
        <v>1095</v>
      </c>
      <c r="G487" s="1">
        <v>1021</v>
      </c>
      <c r="H487" s="2">
        <v>41511.458333333336</v>
      </c>
      <c r="I487" s="2">
        <v>41511.529880000002</v>
      </c>
      <c r="J487" s="1">
        <v>0</v>
      </c>
      <c r="K487" s="1">
        <v>0</v>
      </c>
      <c r="L487" s="2">
        <v>41511.345138888886</v>
      </c>
      <c r="M487" s="1">
        <v>0</v>
      </c>
      <c r="N487" s="1">
        <f t="shared" si="35"/>
        <v>7</v>
      </c>
      <c r="O487" s="1">
        <f t="shared" si="36"/>
        <v>11</v>
      </c>
      <c r="P487" s="1">
        <f t="shared" si="37"/>
        <v>7.1546666666108649E-2</v>
      </c>
      <c r="Q487" s="1">
        <f t="shared" si="38"/>
        <v>1.7171199999866076</v>
      </c>
      <c r="R487" s="1">
        <f t="shared" si="39"/>
        <v>0.11319444444961846</v>
      </c>
    </row>
    <row r="488" spans="1:18" x14ac:dyDescent="0.35">
      <c r="A488" s="1">
        <v>7687</v>
      </c>
      <c r="B488" s="1">
        <v>175698</v>
      </c>
      <c r="C488" s="1">
        <v>43699</v>
      </c>
      <c r="D488" s="1">
        <v>12</v>
      </c>
      <c r="E488" s="1">
        <v>2</v>
      </c>
      <c r="F488" s="1">
        <v>424</v>
      </c>
      <c r="G488" s="1">
        <v>393</v>
      </c>
      <c r="H488" s="2">
        <v>41544.6875</v>
      </c>
      <c r="I488" s="2">
        <v>41544.767570000004</v>
      </c>
      <c r="J488" s="1">
        <v>0</v>
      </c>
      <c r="K488" s="1">
        <v>0</v>
      </c>
      <c r="L488" s="2">
        <v>41544.573611111111</v>
      </c>
      <c r="M488" s="1">
        <v>0</v>
      </c>
      <c r="N488" s="1">
        <f t="shared" si="35"/>
        <v>5</v>
      </c>
      <c r="O488" s="1">
        <f t="shared" si="36"/>
        <v>16</v>
      </c>
      <c r="P488" s="1">
        <f t="shared" si="37"/>
        <v>8.007000000361586E-2</v>
      </c>
      <c r="Q488" s="1">
        <f t="shared" si="38"/>
        <v>1.9216800000867806</v>
      </c>
      <c r="R488" s="1">
        <f t="shared" si="39"/>
        <v>0.11388888888905058</v>
      </c>
    </row>
    <row r="489" spans="1:18" x14ac:dyDescent="0.35">
      <c r="A489" s="1">
        <v>7183</v>
      </c>
      <c r="B489" s="1">
        <v>160398</v>
      </c>
      <c r="C489" s="1">
        <v>36462</v>
      </c>
      <c r="D489" s="1">
        <v>12</v>
      </c>
      <c r="E489" s="1">
        <v>2</v>
      </c>
      <c r="F489" s="1">
        <v>1053</v>
      </c>
      <c r="G489" s="1">
        <v>1384</v>
      </c>
      <c r="H489" s="2">
        <v>41468.729166666664</v>
      </c>
      <c r="I489" s="2">
        <v>41468.781329999998</v>
      </c>
      <c r="J489" s="1">
        <v>0</v>
      </c>
      <c r="K489" s="1">
        <v>0</v>
      </c>
      <c r="L489" s="2">
        <v>41468.614583333336</v>
      </c>
      <c r="M489" s="1">
        <v>0</v>
      </c>
      <c r="N489" s="1">
        <f t="shared" si="35"/>
        <v>6</v>
      </c>
      <c r="O489" s="1">
        <f t="shared" si="36"/>
        <v>17</v>
      </c>
      <c r="P489" s="1">
        <f t="shared" si="37"/>
        <v>5.2163333333737683E-2</v>
      </c>
      <c r="Q489" s="1">
        <f t="shared" si="38"/>
        <v>1.2519200000097044</v>
      </c>
      <c r="R489" s="1">
        <f t="shared" si="39"/>
        <v>0.11458333332848269</v>
      </c>
    </row>
    <row r="490" spans="1:18" x14ac:dyDescent="0.35">
      <c r="A490" s="1">
        <v>7313</v>
      </c>
      <c r="B490" s="1">
        <v>157524</v>
      </c>
      <c r="C490" s="1">
        <v>35175</v>
      </c>
      <c r="D490" s="1">
        <v>12</v>
      </c>
      <c r="E490" s="1">
        <v>2</v>
      </c>
      <c r="F490" s="1">
        <v>1390</v>
      </c>
      <c r="G490" s="1">
        <v>452</v>
      </c>
      <c r="H490" s="2">
        <v>41454.75</v>
      </c>
      <c r="I490" s="2">
        <v>41454.765789999998</v>
      </c>
      <c r="J490" s="1">
        <v>0</v>
      </c>
      <c r="K490" s="1">
        <v>0</v>
      </c>
      <c r="L490" s="2">
        <v>41454.635416666664</v>
      </c>
      <c r="M490" s="1">
        <v>0</v>
      </c>
      <c r="N490" s="1">
        <f t="shared" si="35"/>
        <v>6</v>
      </c>
      <c r="O490" s="1">
        <f t="shared" si="36"/>
        <v>18</v>
      </c>
      <c r="P490" s="1">
        <f t="shared" si="37"/>
        <v>1.5789999997650739E-2</v>
      </c>
      <c r="Q490" s="1">
        <f t="shared" si="38"/>
        <v>0.37895999994361773</v>
      </c>
      <c r="R490" s="1">
        <f t="shared" si="39"/>
        <v>0.11458333333575865</v>
      </c>
    </row>
    <row r="491" spans="1:18" x14ac:dyDescent="0.35">
      <c r="A491" s="1">
        <v>5478</v>
      </c>
      <c r="B491" s="1">
        <v>161503</v>
      </c>
      <c r="C491" s="1">
        <v>32329</v>
      </c>
      <c r="D491" s="1">
        <v>12</v>
      </c>
      <c r="E491" s="1">
        <v>2</v>
      </c>
      <c r="F491" s="1">
        <v>1391</v>
      </c>
      <c r="G491" s="1">
        <v>1192</v>
      </c>
      <c r="H491" s="2">
        <v>41474.833333333336</v>
      </c>
      <c r="I491" s="2">
        <v>41474.899069999999</v>
      </c>
      <c r="J491" s="1">
        <v>1</v>
      </c>
      <c r="K491" s="1">
        <v>0</v>
      </c>
      <c r="L491" s="2">
        <v>41474.71875</v>
      </c>
      <c r="M491" s="1">
        <v>0</v>
      </c>
      <c r="N491" s="1">
        <f t="shared" si="35"/>
        <v>5</v>
      </c>
      <c r="O491" s="1">
        <f t="shared" si="36"/>
        <v>20</v>
      </c>
      <c r="P491" s="1">
        <f t="shared" si="37"/>
        <v>6.5736666663724463E-2</v>
      </c>
      <c r="Q491" s="1">
        <f t="shared" si="38"/>
        <v>1.5776799999293871</v>
      </c>
      <c r="R491" s="1">
        <f t="shared" si="39"/>
        <v>0.11458333333575865</v>
      </c>
    </row>
    <row r="492" spans="1:18" x14ac:dyDescent="0.35">
      <c r="A492" s="1">
        <v>6030</v>
      </c>
      <c r="B492" s="1">
        <v>172623</v>
      </c>
      <c r="C492" s="1">
        <v>42217</v>
      </c>
      <c r="D492" s="1">
        <v>89</v>
      </c>
      <c r="E492" s="1">
        <v>2</v>
      </c>
      <c r="F492" s="1">
        <v>1165</v>
      </c>
      <c r="G492" s="1">
        <v>393</v>
      </c>
      <c r="H492" s="2">
        <v>41527.5</v>
      </c>
      <c r="I492" s="2">
        <v>41527.569920000002</v>
      </c>
      <c r="J492" s="1">
        <v>0</v>
      </c>
      <c r="K492" s="1">
        <v>0</v>
      </c>
      <c r="L492" s="2">
        <v>41527.384722222225</v>
      </c>
      <c r="M492" s="1">
        <v>0</v>
      </c>
      <c r="N492" s="1">
        <f t="shared" si="35"/>
        <v>2</v>
      </c>
      <c r="O492" s="1">
        <f t="shared" si="36"/>
        <v>12</v>
      </c>
      <c r="P492" s="1">
        <f t="shared" si="37"/>
        <v>6.9920000001729932E-2</v>
      </c>
      <c r="Q492" s="1">
        <f t="shared" si="38"/>
        <v>1.6780800000415184</v>
      </c>
      <c r="R492" s="1">
        <f t="shared" si="39"/>
        <v>0.11527777777519077</v>
      </c>
    </row>
    <row r="493" spans="1:18" x14ac:dyDescent="0.35">
      <c r="A493" s="1">
        <v>7134</v>
      </c>
      <c r="B493" s="1">
        <v>172849</v>
      </c>
      <c r="C493" s="1">
        <v>38477</v>
      </c>
      <c r="D493" s="1">
        <v>12</v>
      </c>
      <c r="E493" s="1">
        <v>2</v>
      </c>
      <c r="F493" s="1">
        <v>238</v>
      </c>
      <c r="G493" s="1">
        <v>1152</v>
      </c>
      <c r="H493" s="2">
        <v>41528.697916666664</v>
      </c>
      <c r="I493" s="2" t="s">
        <v>12</v>
      </c>
      <c r="J493" s="1">
        <v>1</v>
      </c>
      <c r="K493" s="1">
        <v>0</v>
      </c>
      <c r="L493" s="2">
        <v>41528.582638888889</v>
      </c>
      <c r="M493" s="1">
        <v>1</v>
      </c>
      <c r="N493" s="1">
        <f t="shared" si="35"/>
        <v>3</v>
      </c>
      <c r="O493" s="1">
        <f t="shared" si="36"/>
        <v>16</v>
      </c>
      <c r="P493" s="1" t="e">
        <f t="shared" si="37"/>
        <v>#VALUE!</v>
      </c>
      <c r="Q493" s="1" t="str">
        <f t="shared" si="38"/>
        <v/>
      </c>
      <c r="R493" s="1">
        <f t="shared" si="39"/>
        <v>0.11527777777519077</v>
      </c>
    </row>
    <row r="494" spans="1:18" x14ac:dyDescent="0.35">
      <c r="A494" s="1">
        <v>6645</v>
      </c>
      <c r="B494" s="1">
        <v>180386</v>
      </c>
      <c r="C494" s="1">
        <v>45842</v>
      </c>
      <c r="D494" s="1">
        <v>24</v>
      </c>
      <c r="E494" s="1">
        <v>2</v>
      </c>
      <c r="F494" s="1">
        <v>87</v>
      </c>
      <c r="G494" s="1">
        <v>1085</v>
      </c>
      <c r="H494" s="2">
        <v>41568.979166666664</v>
      </c>
      <c r="I494" s="2">
        <v>41569.00866</v>
      </c>
      <c r="J494" s="1">
        <v>0</v>
      </c>
      <c r="K494" s="1">
        <v>0</v>
      </c>
      <c r="L494" s="2">
        <v>41568.863194444442</v>
      </c>
      <c r="M494" s="1">
        <v>0</v>
      </c>
      <c r="N494" s="1">
        <f t="shared" si="35"/>
        <v>1</v>
      </c>
      <c r="O494" s="1">
        <f t="shared" si="36"/>
        <v>23</v>
      </c>
      <c r="P494" s="1">
        <f t="shared" si="37"/>
        <v>2.949333333526738E-2</v>
      </c>
      <c r="Q494" s="1">
        <f t="shared" si="38"/>
        <v>0.70784000004641712</v>
      </c>
      <c r="R494" s="1">
        <f t="shared" si="39"/>
        <v>0.11597222222189885</v>
      </c>
    </row>
    <row r="495" spans="1:18" x14ac:dyDescent="0.35">
      <c r="A495" s="1">
        <v>5723</v>
      </c>
      <c r="B495" s="1">
        <v>166891</v>
      </c>
      <c r="C495" s="1">
        <v>39226</v>
      </c>
      <c r="D495" s="1">
        <v>12</v>
      </c>
      <c r="E495" s="1">
        <v>2</v>
      </c>
      <c r="F495" s="1">
        <v>1130</v>
      </c>
      <c r="G495" s="1">
        <v>1257</v>
      </c>
      <c r="H495" s="2">
        <v>41500.729166666664</v>
      </c>
      <c r="I495" s="2" t="s">
        <v>12</v>
      </c>
      <c r="J495" s="1">
        <v>1</v>
      </c>
      <c r="K495" s="1">
        <v>0</v>
      </c>
      <c r="L495" s="2">
        <v>41500.613194444442</v>
      </c>
      <c r="M495" s="1">
        <v>1</v>
      </c>
      <c r="N495" s="1">
        <f t="shared" si="35"/>
        <v>3</v>
      </c>
      <c r="O495" s="1">
        <f t="shared" si="36"/>
        <v>17</v>
      </c>
      <c r="P495" s="1" t="e">
        <f t="shared" si="37"/>
        <v>#VALUE!</v>
      </c>
      <c r="Q495" s="1" t="str">
        <f t="shared" si="38"/>
        <v/>
      </c>
      <c r="R495" s="1">
        <f t="shared" si="39"/>
        <v>0.11597222222189885</v>
      </c>
    </row>
    <row r="496" spans="1:18" x14ac:dyDescent="0.35">
      <c r="A496" s="1">
        <v>5480</v>
      </c>
      <c r="B496" s="1">
        <v>177544</v>
      </c>
      <c r="C496" s="1">
        <v>44502</v>
      </c>
      <c r="D496" s="1">
        <v>12</v>
      </c>
      <c r="E496" s="1">
        <v>2</v>
      </c>
      <c r="F496" s="1">
        <v>1278</v>
      </c>
      <c r="G496" s="1">
        <v>572</v>
      </c>
      <c r="H496" s="2">
        <v>41553.9375</v>
      </c>
      <c r="I496" s="2" t="s">
        <v>12</v>
      </c>
      <c r="J496" s="1">
        <v>1</v>
      </c>
      <c r="K496" s="1">
        <v>0</v>
      </c>
      <c r="L496" s="2">
        <v>41553.821527777778</v>
      </c>
      <c r="M496" s="1">
        <v>1</v>
      </c>
      <c r="N496" s="1">
        <f t="shared" si="35"/>
        <v>7</v>
      </c>
      <c r="O496" s="1">
        <f t="shared" si="36"/>
        <v>22</v>
      </c>
      <c r="P496" s="1" t="e">
        <f t="shared" si="37"/>
        <v>#VALUE!</v>
      </c>
      <c r="Q496" s="1" t="str">
        <f t="shared" si="38"/>
        <v/>
      </c>
      <c r="R496" s="1">
        <f t="shared" si="39"/>
        <v>0.11597222222189885</v>
      </c>
    </row>
    <row r="497" spans="1:18" x14ac:dyDescent="0.35">
      <c r="A497" s="1">
        <v>5436</v>
      </c>
      <c r="B497" s="1">
        <v>183951</v>
      </c>
      <c r="C497" s="1">
        <v>34125</v>
      </c>
      <c r="D497" s="1">
        <v>12</v>
      </c>
      <c r="E497" s="1">
        <v>2</v>
      </c>
      <c r="F497" s="1">
        <v>1034</v>
      </c>
      <c r="G497" s="1">
        <v>626</v>
      </c>
      <c r="H497" s="2">
        <v>41588.833333333336</v>
      </c>
      <c r="I497" s="2" t="s">
        <v>12</v>
      </c>
      <c r="J497" s="1">
        <v>1</v>
      </c>
      <c r="K497" s="1">
        <v>0</v>
      </c>
      <c r="L497" s="2">
        <v>41588.717361111114</v>
      </c>
      <c r="M497" s="1">
        <v>1</v>
      </c>
      <c r="N497" s="1">
        <f t="shared" si="35"/>
        <v>7</v>
      </c>
      <c r="O497" s="1">
        <f t="shared" si="36"/>
        <v>20</v>
      </c>
      <c r="P497" s="1" t="e">
        <f t="shared" si="37"/>
        <v>#VALUE!</v>
      </c>
      <c r="Q497" s="1" t="str">
        <f t="shared" si="38"/>
        <v/>
      </c>
      <c r="R497" s="1">
        <f t="shared" si="39"/>
        <v>0.11597222222189885</v>
      </c>
    </row>
    <row r="498" spans="1:18" x14ac:dyDescent="0.35">
      <c r="A498" s="1">
        <v>5968</v>
      </c>
      <c r="B498" s="1">
        <v>166687</v>
      </c>
      <c r="C498" s="1">
        <v>7163</v>
      </c>
      <c r="D498" s="1">
        <v>12</v>
      </c>
      <c r="E498" s="1">
        <v>2</v>
      </c>
      <c r="F498" s="1">
        <v>1061</v>
      </c>
      <c r="G498" s="1">
        <v>585</v>
      </c>
      <c r="H498" s="2">
        <v>41499.875</v>
      </c>
      <c r="I498" s="2">
        <v>41499.939749999998</v>
      </c>
      <c r="J498" s="1">
        <v>0</v>
      </c>
      <c r="K498" s="1">
        <v>0</v>
      </c>
      <c r="L498" s="2">
        <v>41499.757638888892</v>
      </c>
      <c r="M498" s="1">
        <v>0</v>
      </c>
      <c r="N498" s="1">
        <f t="shared" si="35"/>
        <v>2</v>
      </c>
      <c r="O498" s="1">
        <f t="shared" si="36"/>
        <v>21</v>
      </c>
      <c r="P498" s="1">
        <f t="shared" si="37"/>
        <v>6.4749999997729901E-2</v>
      </c>
      <c r="Q498" s="1">
        <f t="shared" si="38"/>
        <v>1.5539999999455176</v>
      </c>
      <c r="R498" s="1">
        <f t="shared" si="39"/>
        <v>0.11736111110803904</v>
      </c>
    </row>
    <row r="499" spans="1:18" x14ac:dyDescent="0.35">
      <c r="A499" s="1">
        <v>5424</v>
      </c>
      <c r="B499" s="1">
        <v>179773</v>
      </c>
      <c r="C499" s="1">
        <v>45598</v>
      </c>
      <c r="D499" s="1">
        <v>12</v>
      </c>
      <c r="E499" s="1">
        <v>2</v>
      </c>
      <c r="F499" s="1">
        <v>61</v>
      </c>
      <c r="G499" s="1">
        <v>452</v>
      </c>
      <c r="H499" s="2">
        <v>41565.854166666664</v>
      </c>
      <c r="I499" s="2" t="s">
        <v>12</v>
      </c>
      <c r="J499" s="1">
        <v>1</v>
      </c>
      <c r="K499" s="1">
        <v>0</v>
      </c>
      <c r="L499" s="2">
        <v>41565.736805555556</v>
      </c>
      <c r="M499" s="1">
        <v>1</v>
      </c>
      <c r="N499" s="1">
        <f t="shared" si="35"/>
        <v>5</v>
      </c>
      <c r="O499" s="1">
        <f t="shared" si="36"/>
        <v>20</v>
      </c>
      <c r="P499" s="1" t="e">
        <f t="shared" si="37"/>
        <v>#VALUE!</v>
      </c>
      <c r="Q499" s="1" t="str">
        <f t="shared" si="38"/>
        <v/>
      </c>
      <c r="R499" s="1">
        <f t="shared" si="39"/>
        <v>0.11736111110803904</v>
      </c>
    </row>
    <row r="500" spans="1:18" x14ac:dyDescent="0.35">
      <c r="A500" s="1">
        <v>7278</v>
      </c>
      <c r="B500" s="1">
        <v>161048</v>
      </c>
      <c r="C500" s="1">
        <v>36788</v>
      </c>
      <c r="D500" s="1">
        <v>17</v>
      </c>
      <c r="E500" s="1">
        <v>2</v>
      </c>
      <c r="F500" s="1">
        <v>571</v>
      </c>
      <c r="G500" s="1">
        <v>393</v>
      </c>
      <c r="H500" s="2">
        <v>41472.583333333336</v>
      </c>
      <c r="I500" s="2">
        <v>41472.654569999999</v>
      </c>
      <c r="J500" s="1">
        <v>0</v>
      </c>
      <c r="K500" s="1">
        <v>0</v>
      </c>
      <c r="L500" s="2">
        <v>41472.465277777781</v>
      </c>
      <c r="M500" s="1">
        <v>0</v>
      </c>
      <c r="N500" s="1">
        <f t="shared" si="35"/>
        <v>3</v>
      </c>
      <c r="O500" s="1">
        <f t="shared" si="36"/>
        <v>14</v>
      </c>
      <c r="P500" s="1">
        <f t="shared" si="37"/>
        <v>7.1236666663025972E-2</v>
      </c>
      <c r="Q500" s="1">
        <f t="shared" si="38"/>
        <v>1.7096799999126233</v>
      </c>
      <c r="R500" s="1">
        <f t="shared" si="39"/>
        <v>0.11805555555474712</v>
      </c>
    </row>
    <row r="501" spans="1:18" x14ac:dyDescent="0.35">
      <c r="A501" s="1">
        <v>7826</v>
      </c>
      <c r="B501" s="1">
        <v>175526</v>
      </c>
      <c r="C501" s="1">
        <v>35084</v>
      </c>
      <c r="D501" s="1">
        <v>12</v>
      </c>
      <c r="E501" s="1">
        <v>2</v>
      </c>
      <c r="F501" s="1">
        <v>934</v>
      </c>
      <c r="G501" s="1">
        <v>414</v>
      </c>
      <c r="H501" s="2">
        <v>41543.666666666664</v>
      </c>
      <c r="I501" s="2">
        <v>41543.709690000003</v>
      </c>
      <c r="J501" s="1">
        <v>1</v>
      </c>
      <c r="K501" s="1">
        <v>0</v>
      </c>
      <c r="L501" s="2">
        <v>41543.548611111109</v>
      </c>
      <c r="M501" s="1">
        <v>0</v>
      </c>
      <c r="N501" s="1">
        <f t="shared" si="35"/>
        <v>4</v>
      </c>
      <c r="O501" s="1">
        <f t="shared" si="36"/>
        <v>16</v>
      </c>
      <c r="P501" s="1">
        <f t="shared" si="37"/>
        <v>4.3023333339078818E-2</v>
      </c>
      <c r="Q501" s="1">
        <f t="shared" si="38"/>
        <v>1.0325600001378916</v>
      </c>
      <c r="R501" s="1">
        <f t="shared" si="39"/>
        <v>0.11805555555474712</v>
      </c>
    </row>
    <row r="502" spans="1:18" x14ac:dyDescent="0.35">
      <c r="A502" s="1">
        <v>7950</v>
      </c>
      <c r="B502" s="1">
        <v>164401</v>
      </c>
      <c r="C502" s="1">
        <v>38233</v>
      </c>
      <c r="D502" s="1">
        <v>12</v>
      </c>
      <c r="E502" s="1">
        <v>2</v>
      </c>
      <c r="F502" s="1">
        <v>117</v>
      </c>
      <c r="G502" s="1">
        <v>452</v>
      </c>
      <c r="H502" s="2">
        <v>41488.78125</v>
      </c>
      <c r="I502" s="2" t="s">
        <v>12</v>
      </c>
      <c r="J502" s="1">
        <v>1</v>
      </c>
      <c r="K502" s="1">
        <v>0</v>
      </c>
      <c r="L502" s="2">
        <v>41488.663194444445</v>
      </c>
      <c r="M502" s="1">
        <v>1</v>
      </c>
      <c r="N502" s="1">
        <f t="shared" si="35"/>
        <v>5</v>
      </c>
      <c r="O502" s="1">
        <f t="shared" si="36"/>
        <v>18</v>
      </c>
      <c r="P502" s="1" t="e">
        <f t="shared" si="37"/>
        <v>#VALUE!</v>
      </c>
      <c r="Q502" s="1" t="str">
        <f t="shared" si="38"/>
        <v/>
      </c>
      <c r="R502" s="1">
        <f t="shared" si="39"/>
        <v>0.11805555555474712</v>
      </c>
    </row>
    <row r="503" spans="1:18" x14ac:dyDescent="0.35">
      <c r="A503" s="1">
        <v>6547</v>
      </c>
      <c r="B503" s="1">
        <v>170743</v>
      </c>
      <c r="C503" s="1">
        <v>41224</v>
      </c>
      <c r="D503" s="1">
        <v>12</v>
      </c>
      <c r="E503" s="1">
        <v>3</v>
      </c>
      <c r="F503" s="1">
        <v>1365</v>
      </c>
      <c r="G503" s="1" t="s">
        <v>12</v>
      </c>
      <c r="H503" s="2">
        <v>41518.5625</v>
      </c>
      <c r="I503" s="2" t="s">
        <v>12</v>
      </c>
      <c r="J503" s="1">
        <v>1</v>
      </c>
      <c r="K503" s="1">
        <v>0</v>
      </c>
      <c r="L503" s="2">
        <v>41518.444444444445</v>
      </c>
      <c r="M503" s="1">
        <v>1</v>
      </c>
      <c r="N503" s="1">
        <f t="shared" si="35"/>
        <v>7</v>
      </c>
      <c r="O503" s="1">
        <f t="shared" si="36"/>
        <v>13</v>
      </c>
      <c r="P503" s="1" t="e">
        <f t="shared" si="37"/>
        <v>#VALUE!</v>
      </c>
      <c r="Q503" s="1" t="str">
        <f t="shared" si="38"/>
        <v/>
      </c>
      <c r="R503" s="1">
        <f t="shared" si="39"/>
        <v>0.11805555555474712</v>
      </c>
    </row>
    <row r="504" spans="1:18" x14ac:dyDescent="0.35">
      <c r="A504" s="1">
        <v>5670</v>
      </c>
      <c r="B504" s="1">
        <v>168788</v>
      </c>
      <c r="C504" s="1">
        <v>35871</v>
      </c>
      <c r="D504" s="1">
        <v>89</v>
      </c>
      <c r="E504" s="1">
        <v>2</v>
      </c>
      <c r="F504" s="1">
        <v>142</v>
      </c>
      <c r="G504" s="1">
        <v>1384</v>
      </c>
      <c r="H504" s="2">
        <v>41509.604166666664</v>
      </c>
      <c r="I504" s="2">
        <v>41509.656479999998</v>
      </c>
      <c r="J504" s="1">
        <v>0</v>
      </c>
      <c r="K504" s="1">
        <v>0</v>
      </c>
      <c r="L504" s="2">
        <v>41509.48541666667</v>
      </c>
      <c r="M504" s="1">
        <v>0</v>
      </c>
      <c r="N504" s="1">
        <f t="shared" si="35"/>
        <v>5</v>
      </c>
      <c r="O504" s="1">
        <f t="shared" si="36"/>
        <v>14</v>
      </c>
      <c r="P504" s="1">
        <f t="shared" si="37"/>
        <v>5.2313333333586343E-2</v>
      </c>
      <c r="Q504" s="1">
        <f t="shared" si="38"/>
        <v>1.2555200000060722</v>
      </c>
      <c r="R504" s="1">
        <f t="shared" si="39"/>
        <v>0.11874999999417923</v>
      </c>
    </row>
    <row r="505" spans="1:18" x14ac:dyDescent="0.35">
      <c r="A505" s="1">
        <v>6275</v>
      </c>
      <c r="B505" s="1">
        <v>166666</v>
      </c>
      <c r="C505" s="1">
        <v>33614</v>
      </c>
      <c r="D505" s="1">
        <v>89</v>
      </c>
      <c r="E505" s="1">
        <v>2</v>
      </c>
      <c r="F505" s="1">
        <v>392</v>
      </c>
      <c r="G505" s="1">
        <v>1289</v>
      </c>
      <c r="H505" s="2">
        <v>41499.833333333336</v>
      </c>
      <c r="I505" s="2">
        <v>41499.932330000003</v>
      </c>
      <c r="J505" s="1">
        <v>0</v>
      </c>
      <c r="K505" s="1">
        <v>0</v>
      </c>
      <c r="L505" s="2">
        <v>41499.714583333334</v>
      </c>
      <c r="M505" s="1">
        <v>0</v>
      </c>
      <c r="N505" s="1">
        <f t="shared" si="35"/>
        <v>2</v>
      </c>
      <c r="O505" s="1">
        <f t="shared" si="36"/>
        <v>20</v>
      </c>
      <c r="P505" s="1">
        <f t="shared" si="37"/>
        <v>9.8996666667517275E-2</v>
      </c>
      <c r="Q505" s="1">
        <f t="shared" si="38"/>
        <v>2.3759200000204146</v>
      </c>
      <c r="R505" s="1">
        <f t="shared" si="39"/>
        <v>0.11875000000145519</v>
      </c>
    </row>
    <row r="506" spans="1:18" x14ac:dyDescent="0.35">
      <c r="A506" s="1">
        <v>6486</v>
      </c>
      <c r="B506" s="1">
        <v>164094</v>
      </c>
      <c r="C506" s="1">
        <v>38136</v>
      </c>
      <c r="D506" s="1">
        <v>12</v>
      </c>
      <c r="E506" s="1">
        <v>2</v>
      </c>
      <c r="F506" s="1">
        <v>1078</v>
      </c>
      <c r="G506" s="1">
        <v>393</v>
      </c>
      <c r="H506" s="2">
        <v>41487.729166666664</v>
      </c>
      <c r="I506" s="2">
        <v>41487.774380000003</v>
      </c>
      <c r="J506" s="1">
        <v>1</v>
      </c>
      <c r="K506" s="1">
        <v>0</v>
      </c>
      <c r="L506" s="2">
        <v>41487.609027777777</v>
      </c>
      <c r="M506" s="1">
        <v>0</v>
      </c>
      <c r="N506" s="1">
        <f t="shared" si="35"/>
        <v>4</v>
      </c>
      <c r="O506" s="1">
        <f t="shared" si="36"/>
        <v>17</v>
      </c>
      <c r="P506" s="1">
        <f t="shared" si="37"/>
        <v>4.5213333338324446E-2</v>
      </c>
      <c r="Q506" s="1">
        <f t="shared" si="38"/>
        <v>1.0851200001197867</v>
      </c>
      <c r="R506" s="1">
        <f t="shared" si="39"/>
        <v>0.12013888888759539</v>
      </c>
    </row>
    <row r="507" spans="1:18" x14ac:dyDescent="0.35">
      <c r="A507" s="1">
        <v>5709</v>
      </c>
      <c r="B507" s="1">
        <v>176555</v>
      </c>
      <c r="C507" s="1">
        <v>27202</v>
      </c>
      <c r="D507" s="1">
        <v>12</v>
      </c>
      <c r="E507" s="1">
        <v>2</v>
      </c>
      <c r="F507" s="1">
        <v>1068</v>
      </c>
      <c r="G507" s="1">
        <v>393</v>
      </c>
      <c r="H507" s="2">
        <v>41547.875</v>
      </c>
      <c r="I507" s="2">
        <v>41547.945</v>
      </c>
      <c r="J507" s="1">
        <v>1</v>
      </c>
      <c r="K507" s="1">
        <v>0</v>
      </c>
      <c r="L507" s="2">
        <v>41547.754166666666</v>
      </c>
      <c r="M507" s="1">
        <v>0</v>
      </c>
      <c r="N507" s="1">
        <f t="shared" si="35"/>
        <v>1</v>
      </c>
      <c r="O507" s="1">
        <f t="shared" si="36"/>
        <v>21</v>
      </c>
      <c r="P507" s="1">
        <f t="shared" si="37"/>
        <v>6.9999999999708962E-2</v>
      </c>
      <c r="Q507" s="1">
        <f t="shared" si="38"/>
        <v>1.6799999999930151</v>
      </c>
      <c r="R507" s="1">
        <f t="shared" si="39"/>
        <v>0.12083333333430346</v>
      </c>
    </row>
    <row r="508" spans="1:18" x14ac:dyDescent="0.35">
      <c r="A508" s="1">
        <v>5661</v>
      </c>
      <c r="B508" s="1">
        <v>166566</v>
      </c>
      <c r="C508" s="1">
        <v>39302</v>
      </c>
      <c r="D508" s="1">
        <v>24</v>
      </c>
      <c r="E508" s="1">
        <v>2</v>
      </c>
      <c r="F508" s="1">
        <v>814</v>
      </c>
      <c r="G508" s="1">
        <v>393</v>
      </c>
      <c r="H508" s="2">
        <v>41499.541666666664</v>
      </c>
      <c r="I508" s="2">
        <v>41499.624649999998</v>
      </c>
      <c r="J508" s="1">
        <v>0</v>
      </c>
      <c r="K508" s="1">
        <v>0</v>
      </c>
      <c r="L508" s="2">
        <v>41499.420138888891</v>
      </c>
      <c r="M508" s="1">
        <v>0</v>
      </c>
      <c r="N508" s="1">
        <f t="shared" si="35"/>
        <v>2</v>
      </c>
      <c r="O508" s="1">
        <f t="shared" si="36"/>
        <v>13</v>
      </c>
      <c r="P508" s="1">
        <f t="shared" si="37"/>
        <v>8.298333333368646E-2</v>
      </c>
      <c r="Q508" s="1">
        <f t="shared" si="38"/>
        <v>1.991600000008475</v>
      </c>
      <c r="R508" s="1">
        <f t="shared" si="39"/>
        <v>0.12152777777373558</v>
      </c>
    </row>
    <row r="509" spans="1:18" x14ac:dyDescent="0.35">
      <c r="A509" s="1">
        <v>6426</v>
      </c>
      <c r="B509" s="1">
        <v>176073</v>
      </c>
      <c r="C509" s="1">
        <v>40866</v>
      </c>
      <c r="D509" s="1">
        <v>85</v>
      </c>
      <c r="E509" s="1">
        <v>2</v>
      </c>
      <c r="F509" s="1">
        <v>112</v>
      </c>
      <c r="G509" s="1">
        <v>393</v>
      </c>
      <c r="H509" s="2">
        <v>41545.791666666664</v>
      </c>
      <c r="I509" s="2">
        <v>41545.867910000001</v>
      </c>
      <c r="J509" s="1">
        <v>0</v>
      </c>
      <c r="K509" s="1">
        <v>0</v>
      </c>
      <c r="L509" s="2">
        <v>41545.670138888891</v>
      </c>
      <c r="M509" s="1">
        <v>0</v>
      </c>
      <c r="N509" s="1">
        <f t="shared" si="35"/>
        <v>6</v>
      </c>
      <c r="O509" s="1">
        <f t="shared" si="36"/>
        <v>19</v>
      </c>
      <c r="P509" s="1">
        <f t="shared" si="37"/>
        <v>7.6243333336606156E-2</v>
      </c>
      <c r="Q509" s="1">
        <f t="shared" si="38"/>
        <v>1.8298400000785477</v>
      </c>
      <c r="R509" s="1">
        <f t="shared" si="39"/>
        <v>0.12152777777373558</v>
      </c>
    </row>
    <row r="510" spans="1:18" x14ac:dyDescent="0.35">
      <c r="A510" s="1">
        <v>7259</v>
      </c>
      <c r="B510" s="1">
        <v>168033</v>
      </c>
      <c r="C510" s="1">
        <v>40064</v>
      </c>
      <c r="D510" s="1">
        <v>12</v>
      </c>
      <c r="E510" s="1">
        <v>2</v>
      </c>
      <c r="F510" s="1">
        <v>16</v>
      </c>
      <c r="G510" s="1">
        <v>1034</v>
      </c>
      <c r="H510" s="2">
        <v>41505.770833333336</v>
      </c>
      <c r="I510" s="2">
        <v>41505.811170000001</v>
      </c>
      <c r="J510" s="1">
        <v>0</v>
      </c>
      <c r="K510" s="1">
        <v>0</v>
      </c>
      <c r="L510" s="2">
        <v>41505.649305555555</v>
      </c>
      <c r="M510" s="1">
        <v>0</v>
      </c>
      <c r="N510" s="1">
        <f t="shared" si="35"/>
        <v>1</v>
      </c>
      <c r="O510" s="1">
        <f t="shared" si="36"/>
        <v>18</v>
      </c>
      <c r="P510" s="1">
        <f t="shared" si="37"/>
        <v>4.0336666665098164E-2</v>
      </c>
      <c r="Q510" s="1">
        <f t="shared" si="38"/>
        <v>0.96807999996235594</v>
      </c>
      <c r="R510" s="1">
        <f t="shared" si="39"/>
        <v>0.12152777778101154</v>
      </c>
    </row>
    <row r="511" spans="1:18" x14ac:dyDescent="0.35">
      <c r="A511" s="1">
        <v>7174</v>
      </c>
      <c r="B511" s="1">
        <v>161265</v>
      </c>
      <c r="C511" s="1">
        <v>36887</v>
      </c>
      <c r="D511" s="1">
        <v>12</v>
      </c>
      <c r="E511" s="1">
        <v>3</v>
      </c>
      <c r="F511" s="1">
        <v>1142</v>
      </c>
      <c r="G511" s="1" t="s">
        <v>12</v>
      </c>
      <c r="H511" s="2">
        <v>41473.8125</v>
      </c>
      <c r="I511" s="2">
        <v>41473.902880000001</v>
      </c>
      <c r="J511" s="1">
        <v>0</v>
      </c>
      <c r="K511" s="1">
        <v>0</v>
      </c>
      <c r="L511" s="2">
        <v>41473.69027777778</v>
      </c>
      <c r="M511" s="1">
        <v>0</v>
      </c>
      <c r="N511" s="1">
        <f t="shared" si="35"/>
        <v>4</v>
      </c>
      <c r="O511" s="1">
        <f t="shared" si="36"/>
        <v>19</v>
      </c>
      <c r="P511" s="1">
        <f t="shared" si="37"/>
        <v>9.0380000001459848E-2</v>
      </c>
      <c r="Q511" s="1">
        <f t="shared" si="38"/>
        <v>2.1691200000350364</v>
      </c>
      <c r="R511" s="1">
        <f t="shared" si="39"/>
        <v>0.12222222222044365</v>
      </c>
    </row>
    <row r="512" spans="1:18" x14ac:dyDescent="0.35">
      <c r="A512" s="1">
        <v>6727</v>
      </c>
      <c r="B512" s="1">
        <v>174582</v>
      </c>
      <c r="C512" s="1">
        <v>4227</v>
      </c>
      <c r="D512" s="1">
        <v>12</v>
      </c>
      <c r="E512" s="1">
        <v>2</v>
      </c>
      <c r="F512" s="1">
        <v>339</v>
      </c>
      <c r="G512" s="1">
        <v>585</v>
      </c>
      <c r="H512" s="2">
        <v>41537.729166666664</v>
      </c>
      <c r="I512" s="2">
        <v>41537.772720000001</v>
      </c>
      <c r="J512" s="1">
        <v>0</v>
      </c>
      <c r="K512" s="1">
        <v>0</v>
      </c>
      <c r="L512" s="2">
        <v>41537.606944444444</v>
      </c>
      <c r="M512" s="1">
        <v>0</v>
      </c>
      <c r="N512" s="1">
        <f t="shared" si="35"/>
        <v>5</v>
      </c>
      <c r="O512" s="1">
        <f t="shared" si="36"/>
        <v>17</v>
      </c>
      <c r="P512" s="1">
        <f t="shared" si="37"/>
        <v>4.3553333336603828E-2</v>
      </c>
      <c r="Q512" s="1">
        <f t="shared" si="38"/>
        <v>1.0452800000784919</v>
      </c>
      <c r="R512" s="1">
        <f t="shared" si="39"/>
        <v>0.12222222222044365</v>
      </c>
    </row>
    <row r="513" spans="1:18" x14ac:dyDescent="0.35">
      <c r="A513" s="1">
        <v>7409</v>
      </c>
      <c r="B513" s="1">
        <v>182811</v>
      </c>
      <c r="C513" s="1">
        <v>47032</v>
      </c>
      <c r="D513" s="1">
        <v>65</v>
      </c>
      <c r="E513" s="1">
        <v>3</v>
      </c>
      <c r="F513" s="1">
        <v>689</v>
      </c>
      <c r="G513" s="1" t="s">
        <v>12</v>
      </c>
      <c r="H513" s="2">
        <v>41580.4375</v>
      </c>
      <c r="I513" s="2">
        <v>41580.672870000002</v>
      </c>
      <c r="J513" s="1">
        <v>0</v>
      </c>
      <c r="K513" s="1">
        <v>0</v>
      </c>
      <c r="L513" s="2">
        <v>41580.31527777778</v>
      </c>
      <c r="M513" s="1">
        <v>0</v>
      </c>
      <c r="N513" s="1">
        <f t="shared" si="35"/>
        <v>6</v>
      </c>
      <c r="O513" s="1">
        <f t="shared" si="36"/>
        <v>10</v>
      </c>
      <c r="P513" s="1">
        <f t="shared" si="37"/>
        <v>0.23537000000214903</v>
      </c>
      <c r="Q513" s="1">
        <f t="shared" si="38"/>
        <v>5.6488800000515766</v>
      </c>
      <c r="R513" s="1">
        <f t="shared" si="39"/>
        <v>0.12222222222044365</v>
      </c>
    </row>
    <row r="514" spans="1:18" x14ac:dyDescent="0.35">
      <c r="A514" s="1">
        <v>5713</v>
      </c>
      <c r="B514" s="1">
        <v>163459</v>
      </c>
      <c r="C514" s="1">
        <v>37252</v>
      </c>
      <c r="D514" s="1">
        <v>24</v>
      </c>
      <c r="E514" s="1">
        <v>3</v>
      </c>
      <c r="F514" s="1">
        <v>585</v>
      </c>
      <c r="G514" s="1" t="s">
        <v>12</v>
      </c>
      <c r="H514" s="2">
        <v>41485.458333333336</v>
      </c>
      <c r="I514" s="2">
        <v>41485.833330000001</v>
      </c>
      <c r="J514" s="1">
        <v>0</v>
      </c>
      <c r="K514" s="1">
        <v>1</v>
      </c>
      <c r="L514" s="2">
        <v>41485.336111111108</v>
      </c>
      <c r="M514" s="1">
        <v>0</v>
      </c>
      <c r="N514" s="1">
        <f t="shared" ref="N514:N577" si="40">WEEKDAY(H514,2)</f>
        <v>2</v>
      </c>
      <c r="O514" s="1">
        <f t="shared" ref="O514:O577" si="41">HOUR(H514)</f>
        <v>11</v>
      </c>
      <c r="P514" s="1">
        <f t="shared" ref="P514:P577" si="42">I514-H514</f>
        <v>0.37499666666553821</v>
      </c>
      <c r="Q514" s="1">
        <f t="shared" ref="Q514:Q577" si="43">IF(M514=1, "",P514*24)</f>
        <v>8.9999199999729171</v>
      </c>
      <c r="R514" s="1">
        <f t="shared" ref="R514:R577" si="44">H514-L514</f>
        <v>0.12222222222771961</v>
      </c>
    </row>
    <row r="515" spans="1:18" x14ac:dyDescent="0.35">
      <c r="A515" s="1">
        <v>7872</v>
      </c>
      <c r="B515" s="1">
        <v>168490</v>
      </c>
      <c r="C515" s="1">
        <v>7210</v>
      </c>
      <c r="D515" s="1">
        <v>12</v>
      </c>
      <c r="E515" s="1">
        <v>2</v>
      </c>
      <c r="F515" s="1">
        <v>571</v>
      </c>
      <c r="G515" s="1">
        <v>1384</v>
      </c>
      <c r="H515" s="2">
        <v>41507.895833333336</v>
      </c>
      <c r="I515" s="2">
        <v>41507.97694</v>
      </c>
      <c r="J515" s="1">
        <v>1</v>
      </c>
      <c r="K515" s="1">
        <v>0</v>
      </c>
      <c r="L515" s="2">
        <v>41507.772916666669</v>
      </c>
      <c r="M515" s="1">
        <v>0</v>
      </c>
      <c r="N515" s="1">
        <f t="shared" si="40"/>
        <v>3</v>
      </c>
      <c r="O515" s="1">
        <f t="shared" si="41"/>
        <v>21</v>
      </c>
      <c r="P515" s="1">
        <f t="shared" si="42"/>
        <v>8.1106666664709337E-2</v>
      </c>
      <c r="Q515" s="1">
        <f t="shared" si="43"/>
        <v>1.9465599999530241</v>
      </c>
      <c r="R515" s="1">
        <f t="shared" si="44"/>
        <v>0.12291666666715173</v>
      </c>
    </row>
    <row r="516" spans="1:18" x14ac:dyDescent="0.35">
      <c r="A516" s="1">
        <v>6253</v>
      </c>
      <c r="B516" s="1">
        <v>134665</v>
      </c>
      <c r="C516" s="1">
        <v>23349</v>
      </c>
      <c r="D516" s="1">
        <v>12</v>
      </c>
      <c r="E516" s="1">
        <v>2</v>
      </c>
      <c r="F516" s="1">
        <v>393</v>
      </c>
      <c r="G516" s="1">
        <v>339</v>
      </c>
      <c r="H516" s="2">
        <v>41295.03125</v>
      </c>
      <c r="I516" s="2">
        <v>41296</v>
      </c>
      <c r="J516" s="1">
        <v>1</v>
      </c>
      <c r="K516" s="1">
        <v>0</v>
      </c>
      <c r="L516" s="2">
        <v>41294.907638888886</v>
      </c>
      <c r="M516" s="1">
        <v>0</v>
      </c>
      <c r="N516" s="1">
        <f t="shared" si="40"/>
        <v>1</v>
      </c>
      <c r="O516" s="1">
        <f t="shared" si="41"/>
        <v>0</v>
      </c>
      <c r="P516" s="1">
        <f t="shared" si="42"/>
        <v>0.96875</v>
      </c>
      <c r="Q516" s="1">
        <f t="shared" si="43"/>
        <v>23.25</v>
      </c>
      <c r="R516" s="1">
        <f t="shared" si="44"/>
        <v>0.12361111111385981</v>
      </c>
    </row>
    <row r="517" spans="1:18" x14ac:dyDescent="0.35">
      <c r="A517" s="1">
        <v>7120</v>
      </c>
      <c r="B517" s="1">
        <v>160532</v>
      </c>
      <c r="C517" s="1">
        <v>19468</v>
      </c>
      <c r="D517" s="1">
        <v>12</v>
      </c>
      <c r="E517" s="1">
        <v>3</v>
      </c>
      <c r="F517" s="1">
        <v>1351</v>
      </c>
      <c r="G517" s="1" t="s">
        <v>12</v>
      </c>
      <c r="H517" s="2">
        <v>41469.583333333336</v>
      </c>
      <c r="I517" s="2">
        <v>41469.791669999999</v>
      </c>
      <c r="J517" s="1">
        <v>1</v>
      </c>
      <c r="K517" s="1">
        <v>0</v>
      </c>
      <c r="L517" s="2">
        <v>41469.459722222222</v>
      </c>
      <c r="M517" s="1">
        <v>0</v>
      </c>
      <c r="N517" s="1">
        <f t="shared" si="40"/>
        <v>7</v>
      </c>
      <c r="O517" s="1">
        <f t="shared" si="41"/>
        <v>14</v>
      </c>
      <c r="P517" s="1">
        <f t="shared" si="42"/>
        <v>0.20833666666294448</v>
      </c>
      <c r="Q517" s="1">
        <f t="shared" si="43"/>
        <v>5.0000799999106675</v>
      </c>
      <c r="R517" s="1">
        <f t="shared" si="44"/>
        <v>0.12361111111385981</v>
      </c>
    </row>
    <row r="518" spans="1:18" x14ac:dyDescent="0.35">
      <c r="A518" s="1">
        <v>5536</v>
      </c>
      <c r="B518" s="1">
        <v>170040</v>
      </c>
      <c r="C518" s="1">
        <v>41028</v>
      </c>
      <c r="D518" s="1">
        <v>12</v>
      </c>
      <c r="E518" s="1">
        <v>3</v>
      </c>
      <c r="F518" s="1">
        <v>1274</v>
      </c>
      <c r="G518" s="1" t="s">
        <v>12</v>
      </c>
      <c r="H518" s="2">
        <v>41516.625</v>
      </c>
      <c r="I518" s="2">
        <v>41516.833330000001</v>
      </c>
      <c r="J518" s="1">
        <v>0</v>
      </c>
      <c r="K518" s="1">
        <v>0</v>
      </c>
      <c r="L518" s="2">
        <v>41516.501388888886</v>
      </c>
      <c r="M518" s="1">
        <v>0</v>
      </c>
      <c r="N518" s="1">
        <f t="shared" si="40"/>
        <v>5</v>
      </c>
      <c r="O518" s="1">
        <f t="shared" si="41"/>
        <v>15</v>
      </c>
      <c r="P518" s="1">
        <f t="shared" si="42"/>
        <v>0.20833000000129687</v>
      </c>
      <c r="Q518" s="1">
        <f t="shared" si="43"/>
        <v>4.9999200000311248</v>
      </c>
      <c r="R518" s="1">
        <f t="shared" si="44"/>
        <v>0.12361111111385981</v>
      </c>
    </row>
    <row r="519" spans="1:18" x14ac:dyDescent="0.35">
      <c r="A519" s="1">
        <v>7206</v>
      </c>
      <c r="B519" s="1">
        <v>171935</v>
      </c>
      <c r="C519" s="1">
        <v>41713</v>
      </c>
      <c r="D519" s="1">
        <v>12</v>
      </c>
      <c r="E519" s="1">
        <v>2</v>
      </c>
      <c r="F519" s="1">
        <v>793</v>
      </c>
      <c r="G519" s="1">
        <v>572</v>
      </c>
      <c r="H519" s="2">
        <v>41523.75</v>
      </c>
      <c r="I519" s="2">
        <v>41523.790739999997</v>
      </c>
      <c r="J519" s="1">
        <v>0</v>
      </c>
      <c r="K519" s="1">
        <v>0</v>
      </c>
      <c r="L519" s="2">
        <v>41523.625694444447</v>
      </c>
      <c r="M519" s="1">
        <v>0</v>
      </c>
      <c r="N519" s="1">
        <f t="shared" si="40"/>
        <v>5</v>
      </c>
      <c r="O519" s="1">
        <f t="shared" si="41"/>
        <v>18</v>
      </c>
      <c r="P519" s="1">
        <f t="shared" si="42"/>
        <v>4.0739999996731058E-2</v>
      </c>
      <c r="Q519" s="1">
        <f t="shared" si="43"/>
        <v>0.97775999992154539</v>
      </c>
      <c r="R519" s="1">
        <f t="shared" si="44"/>
        <v>0.12430555555329192</v>
      </c>
    </row>
    <row r="520" spans="1:18" x14ac:dyDescent="0.35">
      <c r="A520" s="1">
        <v>6268</v>
      </c>
      <c r="B520" s="1">
        <v>176025</v>
      </c>
      <c r="C520" s="1">
        <v>43723</v>
      </c>
      <c r="D520" s="1">
        <v>85</v>
      </c>
      <c r="E520" s="1">
        <v>2</v>
      </c>
      <c r="F520" s="1">
        <v>471</v>
      </c>
      <c r="G520" s="1">
        <v>393</v>
      </c>
      <c r="H520" s="2">
        <v>41545.572916666664</v>
      </c>
      <c r="I520" s="2">
        <v>41545.624880000003</v>
      </c>
      <c r="J520" s="1">
        <v>1</v>
      </c>
      <c r="K520" s="1">
        <v>0</v>
      </c>
      <c r="L520" s="2">
        <v>41545.448611111111</v>
      </c>
      <c r="M520" s="1">
        <v>0</v>
      </c>
      <c r="N520" s="1">
        <f t="shared" si="40"/>
        <v>6</v>
      </c>
      <c r="O520" s="1">
        <f t="shared" si="41"/>
        <v>13</v>
      </c>
      <c r="P520" s="1">
        <f t="shared" si="42"/>
        <v>5.1963333338790108E-2</v>
      </c>
      <c r="Q520" s="1">
        <f t="shared" si="43"/>
        <v>1.2471200001309626</v>
      </c>
      <c r="R520" s="1">
        <f t="shared" si="44"/>
        <v>0.12430555555329192</v>
      </c>
    </row>
    <row r="521" spans="1:18" x14ac:dyDescent="0.35">
      <c r="A521" s="1">
        <v>6110</v>
      </c>
      <c r="B521" s="1">
        <v>177175</v>
      </c>
      <c r="C521" s="1">
        <v>44287</v>
      </c>
      <c r="D521" s="1">
        <v>12</v>
      </c>
      <c r="E521" s="1">
        <v>3</v>
      </c>
      <c r="F521" s="1">
        <v>767</v>
      </c>
      <c r="G521" s="1" t="s">
        <v>12</v>
      </c>
      <c r="H521" s="2">
        <v>41551.666666666664</v>
      </c>
      <c r="I521" s="2">
        <v>41551.875</v>
      </c>
      <c r="J521" s="1">
        <v>1</v>
      </c>
      <c r="K521" s="1">
        <v>0</v>
      </c>
      <c r="L521" s="2">
        <v>41551.542361111111</v>
      </c>
      <c r="M521" s="1">
        <v>0</v>
      </c>
      <c r="N521" s="1">
        <f t="shared" si="40"/>
        <v>5</v>
      </c>
      <c r="O521" s="1">
        <f t="shared" si="41"/>
        <v>16</v>
      </c>
      <c r="P521" s="1">
        <f t="shared" si="42"/>
        <v>0.20833333333575865</v>
      </c>
      <c r="Q521" s="1">
        <f t="shared" si="43"/>
        <v>5.0000000000582077</v>
      </c>
      <c r="R521" s="1">
        <f t="shared" si="44"/>
        <v>0.12430555555329192</v>
      </c>
    </row>
    <row r="522" spans="1:18" x14ac:dyDescent="0.35">
      <c r="A522" s="1">
        <v>8007</v>
      </c>
      <c r="B522" s="1">
        <v>157804</v>
      </c>
      <c r="C522" s="1">
        <v>31605</v>
      </c>
      <c r="D522" s="1">
        <v>89</v>
      </c>
      <c r="E522" s="1">
        <v>3</v>
      </c>
      <c r="F522" s="1">
        <v>492</v>
      </c>
      <c r="G522" s="1" t="s">
        <v>12</v>
      </c>
      <c r="H522" s="2">
        <v>41456.583333333336</v>
      </c>
      <c r="I522" s="2">
        <v>41456.958330000001</v>
      </c>
      <c r="J522" s="1">
        <v>1</v>
      </c>
      <c r="K522" s="1">
        <v>0</v>
      </c>
      <c r="L522" s="2">
        <v>41456.459027777775</v>
      </c>
      <c r="M522" s="1">
        <v>0</v>
      </c>
      <c r="N522" s="1">
        <f t="shared" si="40"/>
        <v>1</v>
      </c>
      <c r="O522" s="1">
        <f t="shared" si="41"/>
        <v>14</v>
      </c>
      <c r="P522" s="1">
        <f t="shared" si="42"/>
        <v>0.37499666666553821</v>
      </c>
      <c r="Q522" s="1">
        <f t="shared" si="43"/>
        <v>8.9999199999729171</v>
      </c>
      <c r="R522" s="1">
        <f t="shared" si="44"/>
        <v>0.12430555556056788</v>
      </c>
    </row>
    <row r="523" spans="1:18" x14ac:dyDescent="0.35">
      <c r="A523" s="1">
        <v>5738</v>
      </c>
      <c r="B523" s="1">
        <v>166384</v>
      </c>
      <c r="C523" s="1">
        <v>39195</v>
      </c>
      <c r="D523" s="1">
        <v>12</v>
      </c>
      <c r="E523" s="1">
        <v>2</v>
      </c>
      <c r="F523" s="1">
        <v>293</v>
      </c>
      <c r="G523" s="1">
        <v>393</v>
      </c>
      <c r="H523" s="2">
        <v>41498.604166666664</v>
      </c>
      <c r="I523" s="2">
        <v>41498.697419999997</v>
      </c>
      <c r="J523" s="1">
        <v>0</v>
      </c>
      <c r="K523" s="1">
        <v>0</v>
      </c>
      <c r="L523" s="2">
        <v>41498.479166666664</v>
      </c>
      <c r="M523" s="1">
        <v>0</v>
      </c>
      <c r="N523" s="1">
        <f t="shared" si="40"/>
        <v>1</v>
      </c>
      <c r="O523" s="1">
        <f t="shared" si="41"/>
        <v>14</v>
      </c>
      <c r="P523" s="1">
        <f t="shared" si="42"/>
        <v>9.3253333332540933E-2</v>
      </c>
      <c r="Q523" s="1">
        <f t="shared" si="43"/>
        <v>2.2380799999809824</v>
      </c>
      <c r="R523" s="1">
        <f t="shared" si="44"/>
        <v>0.125</v>
      </c>
    </row>
    <row r="524" spans="1:18" x14ac:dyDescent="0.35">
      <c r="A524" s="1">
        <v>7164</v>
      </c>
      <c r="B524" s="1">
        <v>177671</v>
      </c>
      <c r="C524" s="1">
        <v>44558</v>
      </c>
      <c r="D524" s="1">
        <v>65</v>
      </c>
      <c r="E524" s="1">
        <v>3</v>
      </c>
      <c r="F524" s="1">
        <v>112</v>
      </c>
      <c r="G524" s="1" t="s">
        <v>12</v>
      </c>
      <c r="H524" s="2">
        <v>41554.75</v>
      </c>
      <c r="I524" s="2">
        <v>41555.041669999999</v>
      </c>
      <c r="J524" s="1">
        <v>0</v>
      </c>
      <c r="K524" s="1">
        <v>0</v>
      </c>
      <c r="L524" s="2">
        <v>41554.624305555553</v>
      </c>
      <c r="M524" s="1">
        <v>0</v>
      </c>
      <c r="N524" s="1">
        <f t="shared" si="40"/>
        <v>1</v>
      </c>
      <c r="O524" s="1">
        <f t="shared" si="41"/>
        <v>18</v>
      </c>
      <c r="P524" s="1">
        <f t="shared" si="42"/>
        <v>0.29166999999870313</v>
      </c>
      <c r="Q524" s="1">
        <f t="shared" si="43"/>
        <v>7.0000799999688752</v>
      </c>
      <c r="R524" s="1">
        <f t="shared" si="44"/>
        <v>0.12569444444670808</v>
      </c>
    </row>
    <row r="525" spans="1:18" x14ac:dyDescent="0.35">
      <c r="A525" s="1">
        <v>6259</v>
      </c>
      <c r="B525" s="1">
        <v>165120</v>
      </c>
      <c r="C525" s="1">
        <v>42</v>
      </c>
      <c r="D525" s="1">
        <v>89</v>
      </c>
      <c r="E525" s="1">
        <v>2</v>
      </c>
      <c r="F525" s="1">
        <v>393</v>
      </c>
      <c r="G525" s="1">
        <v>667</v>
      </c>
      <c r="H525" s="2">
        <v>41492.510416666664</v>
      </c>
      <c r="I525" s="2">
        <v>41492.574650000002</v>
      </c>
      <c r="J525" s="1">
        <v>0</v>
      </c>
      <c r="K525" s="1">
        <v>1</v>
      </c>
      <c r="L525" s="2">
        <v>41492.384027777778</v>
      </c>
      <c r="M525" s="1">
        <v>0</v>
      </c>
      <c r="N525" s="1">
        <f t="shared" si="40"/>
        <v>2</v>
      </c>
      <c r="O525" s="1">
        <f t="shared" si="41"/>
        <v>12</v>
      </c>
      <c r="P525" s="1">
        <f t="shared" si="42"/>
        <v>6.4233333338052034E-2</v>
      </c>
      <c r="Q525" s="1">
        <f t="shared" si="43"/>
        <v>1.5416000001132488</v>
      </c>
      <c r="R525" s="1">
        <f t="shared" si="44"/>
        <v>0.12638888888614019</v>
      </c>
    </row>
    <row r="526" spans="1:18" x14ac:dyDescent="0.35">
      <c r="A526" s="1">
        <v>6047</v>
      </c>
      <c r="B526" s="1">
        <v>173579</v>
      </c>
      <c r="C526" s="1">
        <v>42079</v>
      </c>
      <c r="D526" s="1">
        <v>12</v>
      </c>
      <c r="E526" s="1">
        <v>2</v>
      </c>
      <c r="F526" s="1">
        <v>278</v>
      </c>
      <c r="G526" s="1">
        <v>393</v>
      </c>
      <c r="H526" s="2">
        <v>41532.145833333336</v>
      </c>
      <c r="I526" s="2">
        <v>41532.187080000003</v>
      </c>
      <c r="J526" s="1">
        <v>1</v>
      </c>
      <c r="K526" s="1">
        <v>0</v>
      </c>
      <c r="L526" s="2">
        <v>41532.019444444442</v>
      </c>
      <c r="M526" s="1">
        <v>0</v>
      </c>
      <c r="N526" s="1">
        <f t="shared" si="40"/>
        <v>7</v>
      </c>
      <c r="O526" s="1">
        <f t="shared" si="41"/>
        <v>3</v>
      </c>
      <c r="P526" s="1">
        <f t="shared" si="42"/>
        <v>4.1246666667575482E-2</v>
      </c>
      <c r="Q526" s="1">
        <f t="shared" si="43"/>
        <v>0.98992000002181157</v>
      </c>
      <c r="R526" s="1">
        <f t="shared" si="44"/>
        <v>0.12638888889341615</v>
      </c>
    </row>
    <row r="527" spans="1:18" x14ac:dyDescent="0.35">
      <c r="A527" s="1">
        <v>5470</v>
      </c>
      <c r="B527" s="1">
        <v>174042</v>
      </c>
      <c r="C527" s="1">
        <v>42953</v>
      </c>
      <c r="D527" s="1">
        <v>12</v>
      </c>
      <c r="E527" s="1">
        <v>3</v>
      </c>
      <c r="F527" s="1">
        <v>458</v>
      </c>
      <c r="G527" s="1" t="s">
        <v>12</v>
      </c>
      <c r="H527" s="2">
        <v>41534.458333333336</v>
      </c>
      <c r="I527" s="2">
        <v>41534.75</v>
      </c>
      <c r="J527" s="1">
        <v>1</v>
      </c>
      <c r="K527" s="1">
        <v>0</v>
      </c>
      <c r="L527" s="2">
        <v>41534.331944444442</v>
      </c>
      <c r="M527" s="1">
        <v>0</v>
      </c>
      <c r="N527" s="1">
        <f t="shared" si="40"/>
        <v>2</v>
      </c>
      <c r="O527" s="1">
        <f t="shared" si="41"/>
        <v>11</v>
      </c>
      <c r="P527" s="1">
        <f t="shared" si="42"/>
        <v>0.29166666666424135</v>
      </c>
      <c r="Q527" s="1">
        <f t="shared" si="43"/>
        <v>6.9999999999417923</v>
      </c>
      <c r="R527" s="1">
        <f t="shared" si="44"/>
        <v>0.12638888889341615</v>
      </c>
    </row>
    <row r="528" spans="1:18" x14ac:dyDescent="0.35">
      <c r="A528" s="1">
        <v>7995</v>
      </c>
      <c r="B528" s="1">
        <v>158952</v>
      </c>
      <c r="C528" s="1">
        <v>29525</v>
      </c>
      <c r="D528" s="1">
        <v>89</v>
      </c>
      <c r="E528" s="1">
        <v>2</v>
      </c>
      <c r="F528" s="1">
        <v>1159</v>
      </c>
      <c r="G528" s="1">
        <v>393</v>
      </c>
      <c r="H528" s="2">
        <v>41461.666666666664</v>
      </c>
      <c r="I528" s="2">
        <v>41461.735339999999</v>
      </c>
      <c r="J528" s="1">
        <v>1</v>
      </c>
      <c r="K528" s="1">
        <v>0</v>
      </c>
      <c r="L528" s="2">
        <v>41461.539583333331</v>
      </c>
      <c r="M528" s="1">
        <v>0</v>
      </c>
      <c r="N528" s="1">
        <f t="shared" si="40"/>
        <v>6</v>
      </c>
      <c r="O528" s="1">
        <f t="shared" si="41"/>
        <v>16</v>
      </c>
      <c r="P528" s="1">
        <f t="shared" si="42"/>
        <v>6.8673333335027564E-2</v>
      </c>
      <c r="Q528" s="1">
        <f t="shared" si="43"/>
        <v>1.6481600000406615</v>
      </c>
      <c r="R528" s="1">
        <f t="shared" si="44"/>
        <v>0.12708333333284827</v>
      </c>
    </row>
    <row r="529" spans="1:18" x14ac:dyDescent="0.35">
      <c r="A529" s="1">
        <v>6481</v>
      </c>
      <c r="B529" s="1">
        <v>161078</v>
      </c>
      <c r="C529" s="1">
        <v>36806</v>
      </c>
      <c r="D529" s="1">
        <v>12</v>
      </c>
      <c r="E529" s="1">
        <v>2</v>
      </c>
      <c r="F529" s="1">
        <v>450</v>
      </c>
      <c r="G529" s="1">
        <v>585</v>
      </c>
      <c r="H529" s="2">
        <v>41472.75</v>
      </c>
      <c r="I529" s="2">
        <v>41472.814330000001</v>
      </c>
      <c r="J529" s="1">
        <v>1</v>
      </c>
      <c r="K529" s="1">
        <v>0</v>
      </c>
      <c r="L529" s="2">
        <v>41472.622916666667</v>
      </c>
      <c r="M529" s="1">
        <v>0</v>
      </c>
      <c r="N529" s="1">
        <f t="shared" si="40"/>
        <v>3</v>
      </c>
      <c r="O529" s="1">
        <f t="shared" si="41"/>
        <v>18</v>
      </c>
      <c r="P529" s="1">
        <f t="shared" si="42"/>
        <v>6.4330000001064036E-2</v>
      </c>
      <c r="Q529" s="1">
        <f t="shared" si="43"/>
        <v>1.5439200000255369</v>
      </c>
      <c r="R529" s="1">
        <f t="shared" si="44"/>
        <v>0.12708333333284827</v>
      </c>
    </row>
    <row r="530" spans="1:18" x14ac:dyDescent="0.35">
      <c r="A530" s="1">
        <v>7927</v>
      </c>
      <c r="B530" s="1">
        <v>164502</v>
      </c>
      <c r="C530" s="1">
        <v>38280</v>
      </c>
      <c r="D530" s="1">
        <v>12</v>
      </c>
      <c r="E530" s="1">
        <v>2</v>
      </c>
      <c r="F530" s="1">
        <v>1099</v>
      </c>
      <c r="G530" s="1">
        <v>1244</v>
      </c>
      <c r="H530" s="2">
        <v>41489.416666666664</v>
      </c>
      <c r="I530" s="2">
        <v>41489.454510000003</v>
      </c>
      <c r="J530" s="1">
        <v>0</v>
      </c>
      <c r="K530" s="1">
        <v>0</v>
      </c>
      <c r="L530" s="2">
        <v>41489.289583333331</v>
      </c>
      <c r="M530" s="1">
        <v>0</v>
      </c>
      <c r="N530" s="1">
        <f t="shared" si="40"/>
        <v>6</v>
      </c>
      <c r="O530" s="1">
        <f t="shared" si="41"/>
        <v>10</v>
      </c>
      <c r="P530" s="1">
        <f t="shared" si="42"/>
        <v>3.7843333338969387E-2</v>
      </c>
      <c r="Q530" s="1">
        <f t="shared" si="43"/>
        <v>0.90824000013526529</v>
      </c>
      <c r="R530" s="1">
        <f t="shared" si="44"/>
        <v>0.12708333333284827</v>
      </c>
    </row>
    <row r="531" spans="1:18" x14ac:dyDescent="0.35">
      <c r="A531" s="1">
        <v>7249</v>
      </c>
      <c r="B531" s="1">
        <v>168631</v>
      </c>
      <c r="C531" s="1">
        <v>40367</v>
      </c>
      <c r="D531" s="1">
        <v>12</v>
      </c>
      <c r="E531" s="1">
        <v>2</v>
      </c>
      <c r="F531" s="1">
        <v>83</v>
      </c>
      <c r="G531" s="1">
        <v>1081</v>
      </c>
      <c r="H531" s="2">
        <v>41508.729166666664</v>
      </c>
      <c r="I531" s="2">
        <v>41508.73833</v>
      </c>
      <c r="J531" s="1">
        <v>0</v>
      </c>
      <c r="K531" s="1">
        <v>0</v>
      </c>
      <c r="L531" s="2">
        <v>41508.602083333331</v>
      </c>
      <c r="M531" s="1">
        <v>0</v>
      </c>
      <c r="N531" s="1">
        <f t="shared" si="40"/>
        <v>4</v>
      </c>
      <c r="O531" s="1">
        <f t="shared" si="41"/>
        <v>17</v>
      </c>
      <c r="P531" s="1">
        <f t="shared" si="42"/>
        <v>9.163333335891366E-3</v>
      </c>
      <c r="Q531" s="1">
        <f t="shared" si="43"/>
        <v>0.21992000006139278</v>
      </c>
      <c r="R531" s="1">
        <f t="shared" si="44"/>
        <v>0.12708333333284827</v>
      </c>
    </row>
    <row r="532" spans="1:18" x14ac:dyDescent="0.35">
      <c r="A532" s="1">
        <v>6011</v>
      </c>
      <c r="B532" s="1">
        <v>170058</v>
      </c>
      <c r="C532" s="1">
        <v>21386</v>
      </c>
      <c r="D532" s="1">
        <v>12</v>
      </c>
      <c r="E532" s="1">
        <v>2</v>
      </c>
      <c r="F532" s="1">
        <v>97</v>
      </c>
      <c r="G532" s="1">
        <v>269</v>
      </c>
      <c r="H532" s="2">
        <v>41516.666666666664</v>
      </c>
      <c r="I532" s="2">
        <v>41516.696060000002</v>
      </c>
      <c r="J532" s="1">
        <v>1</v>
      </c>
      <c r="K532" s="1">
        <v>0</v>
      </c>
      <c r="L532" s="2">
        <v>41516.539583333331</v>
      </c>
      <c r="M532" s="1">
        <v>0</v>
      </c>
      <c r="N532" s="1">
        <f t="shared" si="40"/>
        <v>5</v>
      </c>
      <c r="O532" s="1">
        <f t="shared" si="41"/>
        <v>16</v>
      </c>
      <c r="P532" s="1">
        <f t="shared" si="42"/>
        <v>2.9393333337793592E-2</v>
      </c>
      <c r="Q532" s="1">
        <f t="shared" si="43"/>
        <v>0.70544000010704622</v>
      </c>
      <c r="R532" s="1">
        <f t="shared" si="44"/>
        <v>0.12708333333284827</v>
      </c>
    </row>
    <row r="533" spans="1:18" x14ac:dyDescent="0.35">
      <c r="A533" s="1">
        <v>7613</v>
      </c>
      <c r="B533" s="1">
        <v>180122</v>
      </c>
      <c r="C533" s="1">
        <v>39062</v>
      </c>
      <c r="D533" s="1">
        <v>12</v>
      </c>
      <c r="E533" s="1">
        <v>2</v>
      </c>
      <c r="F533" s="1">
        <v>776</v>
      </c>
      <c r="G533" s="1">
        <v>271</v>
      </c>
      <c r="H533" s="2">
        <v>41567.75</v>
      </c>
      <c r="I533" s="2">
        <v>41567.802810000001</v>
      </c>
      <c r="J533" s="1">
        <v>1</v>
      </c>
      <c r="K533" s="1">
        <v>0</v>
      </c>
      <c r="L533" s="2">
        <v>41567.622916666667</v>
      </c>
      <c r="M533" s="1">
        <v>0</v>
      </c>
      <c r="N533" s="1">
        <f t="shared" si="40"/>
        <v>7</v>
      </c>
      <c r="O533" s="1">
        <f t="shared" si="41"/>
        <v>18</v>
      </c>
      <c r="P533" s="1">
        <f t="shared" si="42"/>
        <v>5.281000000104541E-2</v>
      </c>
      <c r="Q533" s="1">
        <f t="shared" si="43"/>
        <v>1.2674400000250898</v>
      </c>
      <c r="R533" s="1">
        <f t="shared" si="44"/>
        <v>0.12708333333284827</v>
      </c>
    </row>
    <row r="534" spans="1:18" x14ac:dyDescent="0.35">
      <c r="A534" s="1">
        <v>7659</v>
      </c>
      <c r="B534" s="1">
        <v>159226</v>
      </c>
      <c r="C534" s="1">
        <v>35936</v>
      </c>
      <c r="D534" s="1">
        <v>12</v>
      </c>
      <c r="E534" s="1">
        <v>2</v>
      </c>
      <c r="F534" s="1">
        <v>296</v>
      </c>
      <c r="G534" s="1">
        <v>852</v>
      </c>
      <c r="H534" s="2">
        <v>41462.895833333336</v>
      </c>
      <c r="I534" s="2">
        <v>41462.923260000003</v>
      </c>
      <c r="J534" s="1">
        <v>0</v>
      </c>
      <c r="K534" s="1">
        <v>0</v>
      </c>
      <c r="L534" s="2">
        <v>41462.768055555556</v>
      </c>
      <c r="M534" s="1">
        <v>0</v>
      </c>
      <c r="N534" s="1">
        <f t="shared" si="40"/>
        <v>7</v>
      </c>
      <c r="O534" s="1">
        <f t="shared" si="41"/>
        <v>21</v>
      </c>
      <c r="P534" s="1">
        <f t="shared" si="42"/>
        <v>2.7426666667452082E-2</v>
      </c>
      <c r="Q534" s="1">
        <f t="shared" si="43"/>
        <v>0.65824000001884997</v>
      </c>
      <c r="R534" s="1">
        <f t="shared" si="44"/>
        <v>0.12777777777955635</v>
      </c>
    </row>
    <row r="535" spans="1:18" x14ac:dyDescent="0.35">
      <c r="A535" s="1">
        <v>5970</v>
      </c>
      <c r="B535" s="1">
        <v>182669</v>
      </c>
      <c r="C535" s="1">
        <v>46931</v>
      </c>
      <c r="D535" s="1">
        <v>12</v>
      </c>
      <c r="E535" s="1">
        <v>2</v>
      </c>
      <c r="F535" s="1">
        <v>977</v>
      </c>
      <c r="G535" s="1">
        <v>393</v>
      </c>
      <c r="H535" s="2">
        <v>41579.5</v>
      </c>
      <c r="I535" s="2">
        <v>41579.571349999998</v>
      </c>
      <c r="J535" s="1">
        <v>0</v>
      </c>
      <c r="K535" s="1">
        <v>0</v>
      </c>
      <c r="L535" s="2">
        <v>41579.37222222222</v>
      </c>
      <c r="M535" s="1">
        <v>0</v>
      </c>
      <c r="N535" s="1">
        <f t="shared" si="40"/>
        <v>5</v>
      </c>
      <c r="O535" s="1">
        <f t="shared" si="41"/>
        <v>12</v>
      </c>
      <c r="P535" s="1">
        <f t="shared" si="42"/>
        <v>7.1349999998346902E-2</v>
      </c>
      <c r="Q535" s="1">
        <f t="shared" si="43"/>
        <v>1.7123999999603257</v>
      </c>
      <c r="R535" s="1">
        <f t="shared" si="44"/>
        <v>0.12777777777955635</v>
      </c>
    </row>
    <row r="536" spans="1:18" x14ac:dyDescent="0.35">
      <c r="A536" s="1">
        <v>7290</v>
      </c>
      <c r="B536" s="1">
        <v>159936</v>
      </c>
      <c r="C536" s="1">
        <v>36272</v>
      </c>
      <c r="D536" s="1">
        <v>12</v>
      </c>
      <c r="E536" s="1">
        <v>2</v>
      </c>
      <c r="F536" s="1">
        <v>1096</v>
      </c>
      <c r="G536" s="1">
        <v>149</v>
      </c>
      <c r="H536" s="2">
        <v>41466.791666666664</v>
      </c>
      <c r="I536" s="2">
        <v>41466.878360000002</v>
      </c>
      <c r="J536" s="1">
        <v>1</v>
      </c>
      <c r="K536" s="1">
        <v>0</v>
      </c>
      <c r="L536" s="2">
        <v>41466.663194444445</v>
      </c>
      <c r="M536" s="1">
        <v>0</v>
      </c>
      <c r="N536" s="1">
        <f t="shared" si="40"/>
        <v>4</v>
      </c>
      <c r="O536" s="1">
        <f t="shared" si="41"/>
        <v>19</v>
      </c>
      <c r="P536" s="1">
        <f t="shared" si="42"/>
        <v>8.6693333338189404E-2</v>
      </c>
      <c r="Q536" s="1">
        <f t="shared" si="43"/>
        <v>2.0806400001165457</v>
      </c>
      <c r="R536" s="1">
        <f t="shared" si="44"/>
        <v>0.12847222221898846</v>
      </c>
    </row>
    <row r="537" spans="1:18" x14ac:dyDescent="0.35">
      <c r="A537" s="1">
        <v>6301</v>
      </c>
      <c r="B537" s="1">
        <v>162232</v>
      </c>
      <c r="C537" s="1">
        <v>40009</v>
      </c>
      <c r="D537" s="1">
        <v>12</v>
      </c>
      <c r="E537" s="1">
        <v>2</v>
      </c>
      <c r="F537" s="1">
        <v>293</v>
      </c>
      <c r="G537" s="1">
        <v>1026</v>
      </c>
      <c r="H537" s="2">
        <v>41478.666666666664</v>
      </c>
      <c r="I537" s="2">
        <v>41478.759850000002</v>
      </c>
      <c r="J537" s="1">
        <v>0</v>
      </c>
      <c r="K537" s="1">
        <v>0</v>
      </c>
      <c r="L537" s="2">
        <v>41478.538194444445</v>
      </c>
      <c r="M537" s="1">
        <v>0</v>
      </c>
      <c r="N537" s="1">
        <f t="shared" si="40"/>
        <v>2</v>
      </c>
      <c r="O537" s="1">
        <f t="shared" si="41"/>
        <v>16</v>
      </c>
      <c r="P537" s="1">
        <f t="shared" si="42"/>
        <v>9.3183333337947261E-2</v>
      </c>
      <c r="Q537" s="1">
        <f t="shared" si="43"/>
        <v>2.2364000001107343</v>
      </c>
      <c r="R537" s="1">
        <f t="shared" si="44"/>
        <v>0.12847222221898846</v>
      </c>
    </row>
    <row r="538" spans="1:18" x14ac:dyDescent="0.35">
      <c r="A538" s="1">
        <v>6324</v>
      </c>
      <c r="B538" s="1">
        <v>181708</v>
      </c>
      <c r="C538" s="1">
        <v>45954</v>
      </c>
      <c r="D538" s="1">
        <v>12</v>
      </c>
      <c r="E538" s="1">
        <v>2</v>
      </c>
      <c r="F538" s="1">
        <v>611</v>
      </c>
      <c r="G538" s="1">
        <v>793</v>
      </c>
      <c r="H538" s="2">
        <v>41576.760416666664</v>
      </c>
      <c r="I538" s="2" t="s">
        <v>12</v>
      </c>
      <c r="J538" s="1">
        <v>1</v>
      </c>
      <c r="K538" s="1">
        <v>0</v>
      </c>
      <c r="L538" s="2">
        <v>41576.631944444445</v>
      </c>
      <c r="M538" s="1">
        <v>1</v>
      </c>
      <c r="N538" s="1">
        <f t="shared" si="40"/>
        <v>2</v>
      </c>
      <c r="O538" s="1">
        <f t="shared" si="41"/>
        <v>18</v>
      </c>
      <c r="P538" s="1" t="e">
        <f t="shared" si="42"/>
        <v>#VALUE!</v>
      </c>
      <c r="Q538" s="1" t="str">
        <f t="shared" si="43"/>
        <v/>
      </c>
      <c r="R538" s="1">
        <f t="shared" si="44"/>
        <v>0.12847222221898846</v>
      </c>
    </row>
    <row r="539" spans="1:18" x14ac:dyDescent="0.35">
      <c r="A539" s="1">
        <v>6330</v>
      </c>
      <c r="B539" s="1">
        <v>165405</v>
      </c>
      <c r="C539" s="1">
        <v>38698</v>
      </c>
      <c r="D539" s="1">
        <v>12</v>
      </c>
      <c r="E539" s="1">
        <v>2</v>
      </c>
      <c r="F539" s="1">
        <v>974</v>
      </c>
      <c r="G539" s="1">
        <v>410</v>
      </c>
      <c r="H539" s="2">
        <v>41493.927083333336</v>
      </c>
      <c r="I539" s="2">
        <v>41493.942029999998</v>
      </c>
      <c r="J539" s="1">
        <v>1</v>
      </c>
      <c r="K539" s="1">
        <v>0</v>
      </c>
      <c r="L539" s="2">
        <v>41493.798611111109</v>
      </c>
      <c r="M539" s="1">
        <v>0</v>
      </c>
      <c r="N539" s="1">
        <f t="shared" si="40"/>
        <v>3</v>
      </c>
      <c r="O539" s="1">
        <f t="shared" si="41"/>
        <v>22</v>
      </c>
      <c r="P539" s="1">
        <f t="shared" si="42"/>
        <v>1.4946666662581265E-2</v>
      </c>
      <c r="Q539" s="1">
        <f t="shared" si="43"/>
        <v>0.35871999990195036</v>
      </c>
      <c r="R539" s="1">
        <f t="shared" si="44"/>
        <v>0.12847222222626442</v>
      </c>
    </row>
    <row r="540" spans="1:18" x14ac:dyDescent="0.35">
      <c r="A540" s="1">
        <v>7107</v>
      </c>
      <c r="B540" s="1">
        <v>159564</v>
      </c>
      <c r="C540" s="1">
        <v>35805</v>
      </c>
      <c r="D540" s="1">
        <v>24</v>
      </c>
      <c r="E540" s="1">
        <v>2</v>
      </c>
      <c r="F540" s="1">
        <v>1357</v>
      </c>
      <c r="G540" s="1">
        <v>1341</v>
      </c>
      <c r="H540" s="2">
        <v>41464.90625</v>
      </c>
      <c r="I540" s="2">
        <v>41464.920579999998</v>
      </c>
      <c r="J540" s="1">
        <v>1</v>
      </c>
      <c r="K540" s="1">
        <v>0</v>
      </c>
      <c r="L540" s="2">
        <v>41464.777083333334</v>
      </c>
      <c r="M540" s="1">
        <v>0</v>
      </c>
      <c r="N540" s="1">
        <f t="shared" si="40"/>
        <v>2</v>
      </c>
      <c r="O540" s="1">
        <f t="shared" si="41"/>
        <v>21</v>
      </c>
      <c r="P540" s="1">
        <f t="shared" si="42"/>
        <v>1.4329999998153653E-2</v>
      </c>
      <c r="Q540" s="1">
        <f t="shared" si="43"/>
        <v>0.34391999995568767</v>
      </c>
      <c r="R540" s="1">
        <f t="shared" si="44"/>
        <v>0.12916666666569654</v>
      </c>
    </row>
    <row r="541" spans="1:18" x14ac:dyDescent="0.35">
      <c r="A541" s="1">
        <v>6042</v>
      </c>
      <c r="B541" s="1">
        <v>162011</v>
      </c>
      <c r="C541" s="1">
        <v>35799</v>
      </c>
      <c r="D541" s="1">
        <v>64</v>
      </c>
      <c r="E541" s="1">
        <v>3</v>
      </c>
      <c r="F541" s="1">
        <v>1068</v>
      </c>
      <c r="G541" s="1" t="s">
        <v>12</v>
      </c>
      <c r="H541" s="2">
        <v>41477.4375</v>
      </c>
      <c r="I541" s="2">
        <v>41477.645830000001</v>
      </c>
      <c r="J541" s="1">
        <v>0</v>
      </c>
      <c r="K541" s="1">
        <v>0</v>
      </c>
      <c r="L541" s="2">
        <v>41477.308333333334</v>
      </c>
      <c r="M541" s="1">
        <v>0</v>
      </c>
      <c r="N541" s="1">
        <f t="shared" si="40"/>
        <v>1</v>
      </c>
      <c r="O541" s="1">
        <f t="shared" si="41"/>
        <v>10</v>
      </c>
      <c r="P541" s="1">
        <f t="shared" si="42"/>
        <v>0.20833000000129687</v>
      </c>
      <c r="Q541" s="1">
        <f t="shared" si="43"/>
        <v>4.9999200000311248</v>
      </c>
      <c r="R541" s="1">
        <f t="shared" si="44"/>
        <v>0.12916666666569654</v>
      </c>
    </row>
    <row r="542" spans="1:18" x14ac:dyDescent="0.35">
      <c r="A542" s="1">
        <v>6187</v>
      </c>
      <c r="B542" s="1">
        <v>171213</v>
      </c>
      <c r="C542" s="1">
        <v>41409</v>
      </c>
      <c r="D542" s="1">
        <v>12</v>
      </c>
      <c r="E542" s="1">
        <v>2</v>
      </c>
      <c r="F542" s="1">
        <v>115</v>
      </c>
      <c r="G542" s="1">
        <v>293</v>
      </c>
      <c r="H542" s="2">
        <v>41520.708333333336</v>
      </c>
      <c r="I542" s="2">
        <v>41520.768219999998</v>
      </c>
      <c r="J542" s="1">
        <v>0</v>
      </c>
      <c r="K542" s="1">
        <v>0</v>
      </c>
      <c r="L542" s="2">
        <v>41520.57916666667</v>
      </c>
      <c r="M542" s="1">
        <v>0</v>
      </c>
      <c r="N542" s="1">
        <f t="shared" si="40"/>
        <v>2</v>
      </c>
      <c r="O542" s="1">
        <f t="shared" si="41"/>
        <v>17</v>
      </c>
      <c r="P542" s="1">
        <f t="shared" si="42"/>
        <v>5.9886666662350763E-2</v>
      </c>
      <c r="Q542" s="1">
        <f t="shared" si="43"/>
        <v>1.4372799998964183</v>
      </c>
      <c r="R542" s="1">
        <f t="shared" si="44"/>
        <v>0.12916666666569654</v>
      </c>
    </row>
    <row r="543" spans="1:18" x14ac:dyDescent="0.35">
      <c r="A543" s="1">
        <v>5835</v>
      </c>
      <c r="B543" s="1">
        <v>178792</v>
      </c>
      <c r="C543" s="1">
        <v>45111</v>
      </c>
      <c r="D543" s="1">
        <v>87</v>
      </c>
      <c r="E543" s="1">
        <v>1</v>
      </c>
      <c r="F543" s="1" t="s">
        <v>12</v>
      </c>
      <c r="G543" s="1" t="s">
        <v>12</v>
      </c>
      <c r="H543" s="2">
        <v>41560.010416666664</v>
      </c>
      <c r="I543" s="2">
        <v>41560.999309999999</v>
      </c>
      <c r="J543" s="1">
        <v>1</v>
      </c>
      <c r="K543" s="1">
        <v>0</v>
      </c>
      <c r="L543" s="2">
        <v>41559.881249999999</v>
      </c>
      <c r="M543" s="1">
        <v>0</v>
      </c>
      <c r="N543" s="1">
        <f t="shared" si="40"/>
        <v>7</v>
      </c>
      <c r="O543" s="1">
        <f t="shared" si="41"/>
        <v>0</v>
      </c>
      <c r="P543" s="1">
        <f t="shared" si="42"/>
        <v>0.98889333333499962</v>
      </c>
      <c r="Q543" s="1">
        <f t="shared" si="43"/>
        <v>23.733440000039991</v>
      </c>
      <c r="R543" s="1">
        <f t="shared" si="44"/>
        <v>0.12916666666569654</v>
      </c>
    </row>
    <row r="544" spans="1:18" x14ac:dyDescent="0.35">
      <c r="A544" s="1">
        <v>5497</v>
      </c>
      <c r="B544" s="1">
        <v>161361</v>
      </c>
      <c r="C544" s="1">
        <v>24843</v>
      </c>
      <c r="D544" s="1">
        <v>89</v>
      </c>
      <c r="E544" s="1">
        <v>2</v>
      </c>
      <c r="F544" s="1">
        <v>625</v>
      </c>
      <c r="G544" s="1">
        <v>393</v>
      </c>
      <c r="H544" s="2">
        <v>41474.25</v>
      </c>
      <c r="I544" s="2">
        <v>41474.30171</v>
      </c>
      <c r="J544" s="1">
        <v>1</v>
      </c>
      <c r="K544" s="1">
        <v>0</v>
      </c>
      <c r="L544" s="2">
        <v>41474.118750000001</v>
      </c>
      <c r="M544" s="1">
        <v>0</v>
      </c>
      <c r="N544" s="1">
        <f t="shared" si="40"/>
        <v>5</v>
      </c>
      <c r="O544" s="1">
        <f t="shared" si="41"/>
        <v>6</v>
      </c>
      <c r="P544" s="1">
        <f t="shared" si="42"/>
        <v>5.1709999999729916E-2</v>
      </c>
      <c r="Q544" s="1">
        <f t="shared" si="43"/>
        <v>1.241039999993518</v>
      </c>
      <c r="R544" s="1">
        <f t="shared" si="44"/>
        <v>0.13124999999854481</v>
      </c>
    </row>
    <row r="545" spans="1:18" x14ac:dyDescent="0.35">
      <c r="A545" s="1">
        <v>5912</v>
      </c>
      <c r="B545" s="1">
        <v>174774</v>
      </c>
      <c r="C545" s="1">
        <v>43287</v>
      </c>
      <c r="D545" s="1">
        <v>12</v>
      </c>
      <c r="E545" s="1">
        <v>3</v>
      </c>
      <c r="F545" s="1">
        <v>625</v>
      </c>
      <c r="G545" s="1" t="s">
        <v>12</v>
      </c>
      <c r="H545" s="2">
        <v>41538.6875</v>
      </c>
      <c r="I545" s="2">
        <v>41538.895830000001</v>
      </c>
      <c r="J545" s="1">
        <v>1</v>
      </c>
      <c r="K545" s="1">
        <v>0</v>
      </c>
      <c r="L545" s="2">
        <v>41538.555555555555</v>
      </c>
      <c r="M545" s="1">
        <v>0</v>
      </c>
      <c r="N545" s="1">
        <f t="shared" si="40"/>
        <v>6</v>
      </c>
      <c r="O545" s="1">
        <f t="shared" si="41"/>
        <v>16</v>
      </c>
      <c r="P545" s="1">
        <f t="shared" si="42"/>
        <v>0.20833000000129687</v>
      </c>
      <c r="Q545" s="1">
        <f t="shared" si="43"/>
        <v>4.9999200000311248</v>
      </c>
      <c r="R545" s="1">
        <f t="shared" si="44"/>
        <v>0.13194444444525288</v>
      </c>
    </row>
    <row r="546" spans="1:18" x14ac:dyDescent="0.35">
      <c r="A546" s="1">
        <v>6937</v>
      </c>
      <c r="B546" s="1">
        <v>185897</v>
      </c>
      <c r="C546" s="1">
        <v>48703</v>
      </c>
      <c r="D546" s="1">
        <v>12</v>
      </c>
      <c r="E546" s="1">
        <v>2</v>
      </c>
      <c r="F546" s="1">
        <v>448</v>
      </c>
      <c r="G546" s="1">
        <v>393</v>
      </c>
      <c r="H546" s="2">
        <v>41602.354166666664</v>
      </c>
      <c r="I546" s="2">
        <v>41602.394289999997</v>
      </c>
      <c r="J546" s="1">
        <v>1</v>
      </c>
      <c r="K546" s="1">
        <v>0</v>
      </c>
      <c r="L546" s="2">
        <v>41602.22152777778</v>
      </c>
      <c r="M546" s="1">
        <v>0</v>
      </c>
      <c r="N546" s="1">
        <f t="shared" si="40"/>
        <v>7</v>
      </c>
      <c r="O546" s="1">
        <f t="shared" si="41"/>
        <v>8</v>
      </c>
      <c r="P546" s="1">
        <f t="shared" si="42"/>
        <v>4.0123333332303446E-2</v>
      </c>
      <c r="Q546" s="1">
        <f t="shared" si="43"/>
        <v>0.9629599999752827</v>
      </c>
      <c r="R546" s="1">
        <f t="shared" si="44"/>
        <v>0.132638888884685</v>
      </c>
    </row>
    <row r="547" spans="1:18" x14ac:dyDescent="0.35">
      <c r="A547" s="1">
        <v>5553</v>
      </c>
      <c r="B547" s="1">
        <v>178650</v>
      </c>
      <c r="C547" s="1">
        <v>45032</v>
      </c>
      <c r="D547" s="1">
        <v>65</v>
      </c>
      <c r="E547" s="1">
        <v>2</v>
      </c>
      <c r="F547" s="1">
        <v>396</v>
      </c>
      <c r="G547" s="1">
        <v>393</v>
      </c>
      <c r="H547" s="2">
        <v>41559.541666666664</v>
      </c>
      <c r="I547" s="2" t="s">
        <v>12</v>
      </c>
      <c r="J547" s="1">
        <v>1</v>
      </c>
      <c r="K547" s="1">
        <v>0</v>
      </c>
      <c r="L547" s="2">
        <v>41559.40902777778</v>
      </c>
      <c r="M547" s="1">
        <v>1</v>
      </c>
      <c r="N547" s="1">
        <f t="shared" si="40"/>
        <v>6</v>
      </c>
      <c r="O547" s="1">
        <f t="shared" si="41"/>
        <v>13</v>
      </c>
      <c r="P547" s="1" t="e">
        <f t="shared" si="42"/>
        <v>#VALUE!</v>
      </c>
      <c r="Q547" s="1" t="str">
        <f t="shared" si="43"/>
        <v/>
      </c>
      <c r="R547" s="1">
        <f t="shared" si="44"/>
        <v>0.132638888884685</v>
      </c>
    </row>
    <row r="548" spans="1:18" x14ac:dyDescent="0.35">
      <c r="A548" s="1">
        <v>6134</v>
      </c>
      <c r="B548" s="1">
        <v>184179</v>
      </c>
      <c r="C548" s="1">
        <v>47818</v>
      </c>
      <c r="D548" s="1">
        <v>12</v>
      </c>
      <c r="E548" s="1">
        <v>3</v>
      </c>
      <c r="F548" s="1">
        <v>171</v>
      </c>
      <c r="G548" s="1" t="s">
        <v>12</v>
      </c>
      <c r="H548" s="2">
        <v>41590.53125</v>
      </c>
      <c r="I548" s="2">
        <v>41590.739580000001</v>
      </c>
      <c r="J548" s="1">
        <v>0</v>
      </c>
      <c r="K548" s="1">
        <v>0</v>
      </c>
      <c r="L548" s="2">
        <v>41590.398611111108</v>
      </c>
      <c r="M548" s="1">
        <v>0</v>
      </c>
      <c r="N548" s="1">
        <f t="shared" si="40"/>
        <v>2</v>
      </c>
      <c r="O548" s="1">
        <f t="shared" si="41"/>
        <v>12</v>
      </c>
      <c r="P548" s="1">
        <f t="shared" si="42"/>
        <v>0.20833000000129687</v>
      </c>
      <c r="Q548" s="1">
        <f t="shared" si="43"/>
        <v>4.9999200000311248</v>
      </c>
      <c r="R548" s="1">
        <f t="shared" si="44"/>
        <v>0.13263888889196096</v>
      </c>
    </row>
    <row r="549" spans="1:18" x14ac:dyDescent="0.35">
      <c r="A549" s="1">
        <v>7808</v>
      </c>
      <c r="B549" s="1">
        <v>162446</v>
      </c>
      <c r="C549" s="1">
        <v>37473</v>
      </c>
      <c r="D549" s="1">
        <v>89</v>
      </c>
      <c r="E549" s="1">
        <v>2</v>
      </c>
      <c r="F549" s="1">
        <v>1348</v>
      </c>
      <c r="G549" s="1">
        <v>585</v>
      </c>
      <c r="H549" s="2">
        <v>41479.875</v>
      </c>
      <c r="I549" s="2">
        <v>41479.925640000001</v>
      </c>
      <c r="J549" s="1">
        <v>1</v>
      </c>
      <c r="K549" s="1">
        <v>0</v>
      </c>
      <c r="L549" s="2">
        <v>41479.741666666669</v>
      </c>
      <c r="M549" s="1">
        <v>0</v>
      </c>
      <c r="N549" s="1">
        <f t="shared" si="40"/>
        <v>3</v>
      </c>
      <c r="O549" s="1">
        <f t="shared" si="41"/>
        <v>21</v>
      </c>
      <c r="P549" s="1">
        <f t="shared" si="42"/>
        <v>5.0640000001294538E-2</v>
      </c>
      <c r="Q549" s="1">
        <f t="shared" si="43"/>
        <v>1.2153600000310689</v>
      </c>
      <c r="R549" s="1">
        <f t="shared" si="44"/>
        <v>0.13333333333139308</v>
      </c>
    </row>
    <row r="550" spans="1:18" x14ac:dyDescent="0.35">
      <c r="A550" s="1">
        <v>6310</v>
      </c>
      <c r="B550" s="1">
        <v>166293</v>
      </c>
      <c r="C550" s="1">
        <v>38812</v>
      </c>
      <c r="D550" s="1">
        <v>12</v>
      </c>
      <c r="E550" s="1">
        <v>2</v>
      </c>
      <c r="F550" s="1">
        <v>452</v>
      </c>
      <c r="G550" s="1">
        <v>689</v>
      </c>
      <c r="H550" s="2">
        <v>41497.947916666664</v>
      </c>
      <c r="I550" s="2">
        <v>41497.981050000002</v>
      </c>
      <c r="J550" s="1">
        <v>0</v>
      </c>
      <c r="K550" s="1">
        <v>0</v>
      </c>
      <c r="L550" s="2">
        <v>41497.814583333333</v>
      </c>
      <c r="M550" s="1">
        <v>0</v>
      </c>
      <c r="N550" s="1">
        <f t="shared" si="40"/>
        <v>7</v>
      </c>
      <c r="O550" s="1">
        <f t="shared" si="41"/>
        <v>22</v>
      </c>
      <c r="P550" s="1">
        <f t="shared" si="42"/>
        <v>3.3133333337900694E-2</v>
      </c>
      <c r="Q550" s="1">
        <f t="shared" si="43"/>
        <v>0.79520000010961667</v>
      </c>
      <c r="R550" s="1">
        <f t="shared" si="44"/>
        <v>0.13333333333139308</v>
      </c>
    </row>
    <row r="551" spans="1:18" x14ac:dyDescent="0.35">
      <c r="A551" s="1">
        <v>7915</v>
      </c>
      <c r="B551" s="1">
        <v>179954</v>
      </c>
      <c r="C551" s="1">
        <v>29991</v>
      </c>
      <c r="D551" s="1">
        <v>12</v>
      </c>
      <c r="E551" s="1">
        <v>2</v>
      </c>
      <c r="F551" s="1">
        <v>1010</v>
      </c>
      <c r="G551" s="1">
        <v>1390</v>
      </c>
      <c r="H551" s="2">
        <v>41566.760416666664</v>
      </c>
      <c r="I551" s="2">
        <v>41566.817419999999</v>
      </c>
      <c r="J551" s="1">
        <v>1</v>
      </c>
      <c r="K551" s="1">
        <v>0</v>
      </c>
      <c r="L551" s="2">
        <v>41566.627083333333</v>
      </c>
      <c r="M551" s="1">
        <v>0</v>
      </c>
      <c r="N551" s="1">
        <f t="shared" si="40"/>
        <v>6</v>
      </c>
      <c r="O551" s="1">
        <f t="shared" si="41"/>
        <v>18</v>
      </c>
      <c r="P551" s="1">
        <f t="shared" si="42"/>
        <v>5.7003333335160278E-2</v>
      </c>
      <c r="Q551" s="1">
        <f t="shared" si="43"/>
        <v>1.3680800000438467</v>
      </c>
      <c r="R551" s="1">
        <f t="shared" si="44"/>
        <v>0.13333333333139308</v>
      </c>
    </row>
    <row r="552" spans="1:18" x14ac:dyDescent="0.35">
      <c r="A552" s="1">
        <v>6248</v>
      </c>
      <c r="B552" s="1">
        <v>182810</v>
      </c>
      <c r="C552" s="1">
        <v>47031</v>
      </c>
      <c r="D552" s="1">
        <v>12</v>
      </c>
      <c r="E552" s="1">
        <v>2</v>
      </c>
      <c r="F552" s="1">
        <v>393</v>
      </c>
      <c r="G552" s="1">
        <v>61</v>
      </c>
      <c r="H552" s="2">
        <v>41580.447916666664</v>
      </c>
      <c r="I552" s="2">
        <v>41580.477400000003</v>
      </c>
      <c r="J552" s="1">
        <v>0</v>
      </c>
      <c r="K552" s="1">
        <v>0</v>
      </c>
      <c r="L552" s="2">
        <v>41580.314583333333</v>
      </c>
      <c r="M552" s="1">
        <v>0</v>
      </c>
      <c r="N552" s="1">
        <f t="shared" si="40"/>
        <v>6</v>
      </c>
      <c r="O552" s="1">
        <f t="shared" si="41"/>
        <v>10</v>
      </c>
      <c r="P552" s="1">
        <f t="shared" si="42"/>
        <v>2.948333333915798E-2</v>
      </c>
      <c r="Q552" s="1">
        <f t="shared" si="43"/>
        <v>0.70760000013979152</v>
      </c>
      <c r="R552" s="1">
        <f t="shared" si="44"/>
        <v>0.13333333333139308</v>
      </c>
    </row>
    <row r="553" spans="1:18" x14ac:dyDescent="0.35">
      <c r="A553" s="1">
        <v>6733</v>
      </c>
      <c r="B553" s="1">
        <v>164800</v>
      </c>
      <c r="C553" s="1">
        <v>32599</v>
      </c>
      <c r="D553" s="1">
        <v>12</v>
      </c>
      <c r="E553" s="1">
        <v>3</v>
      </c>
      <c r="F553" s="1">
        <v>1365</v>
      </c>
      <c r="G553" s="1" t="s">
        <v>12</v>
      </c>
      <c r="H553" s="2">
        <v>41490.770833333336</v>
      </c>
      <c r="I553" s="2">
        <v>41490.979169999999</v>
      </c>
      <c r="J553" s="1">
        <v>0</v>
      </c>
      <c r="K553" s="1">
        <v>0</v>
      </c>
      <c r="L553" s="2">
        <v>41490.637499999997</v>
      </c>
      <c r="M553" s="1">
        <v>0</v>
      </c>
      <c r="N553" s="1">
        <f t="shared" si="40"/>
        <v>7</v>
      </c>
      <c r="O553" s="1">
        <f t="shared" si="41"/>
        <v>18</v>
      </c>
      <c r="P553" s="1">
        <f t="shared" si="42"/>
        <v>0.20833666666294448</v>
      </c>
      <c r="Q553" s="1">
        <f t="shared" si="43"/>
        <v>5.0000799999106675</v>
      </c>
      <c r="R553" s="1">
        <f t="shared" si="44"/>
        <v>0.13333333333866904</v>
      </c>
    </row>
    <row r="554" spans="1:18" x14ac:dyDescent="0.35">
      <c r="A554" s="1">
        <v>5558</v>
      </c>
      <c r="B554" s="1">
        <v>157944</v>
      </c>
      <c r="C554" s="1">
        <v>15094</v>
      </c>
      <c r="D554" s="1">
        <v>12</v>
      </c>
      <c r="E554" s="1">
        <v>3</v>
      </c>
      <c r="F554" s="1">
        <v>1338</v>
      </c>
      <c r="G554" s="1" t="s">
        <v>12</v>
      </c>
      <c r="H554" s="2">
        <v>41457.479166666664</v>
      </c>
      <c r="I554" s="2">
        <v>41457.618719999999</v>
      </c>
      <c r="J554" s="1">
        <v>1</v>
      </c>
      <c r="K554" s="1">
        <v>0</v>
      </c>
      <c r="L554" s="2">
        <v>41457.345138888886</v>
      </c>
      <c r="M554" s="1">
        <v>0</v>
      </c>
      <c r="N554" s="1">
        <f t="shared" si="40"/>
        <v>2</v>
      </c>
      <c r="O554" s="1">
        <f t="shared" si="41"/>
        <v>11</v>
      </c>
      <c r="P554" s="1">
        <f t="shared" si="42"/>
        <v>0.13955333333433373</v>
      </c>
      <c r="Q554" s="1">
        <f t="shared" si="43"/>
        <v>3.3492800000240095</v>
      </c>
      <c r="R554" s="1">
        <f t="shared" si="44"/>
        <v>0.13402777777810115</v>
      </c>
    </row>
    <row r="555" spans="1:18" x14ac:dyDescent="0.35">
      <c r="A555" s="1">
        <v>6997</v>
      </c>
      <c r="B555" s="1">
        <v>164404</v>
      </c>
      <c r="C555" s="1">
        <v>38236</v>
      </c>
      <c r="D555" s="1">
        <v>12</v>
      </c>
      <c r="E555" s="1">
        <v>2</v>
      </c>
      <c r="F555" s="1">
        <v>1096</v>
      </c>
      <c r="G555" s="1">
        <v>393</v>
      </c>
      <c r="H555" s="2">
        <v>41488.8125</v>
      </c>
      <c r="I555" s="2">
        <v>41488.930999999997</v>
      </c>
      <c r="J555" s="1">
        <v>0</v>
      </c>
      <c r="K555" s="1">
        <v>0</v>
      </c>
      <c r="L555" s="2">
        <v>41488.678472222222</v>
      </c>
      <c r="M555" s="1">
        <v>0</v>
      </c>
      <c r="N555" s="1">
        <f t="shared" si="40"/>
        <v>5</v>
      </c>
      <c r="O555" s="1">
        <f t="shared" si="41"/>
        <v>19</v>
      </c>
      <c r="P555" s="1">
        <f t="shared" si="42"/>
        <v>0.11849999999685679</v>
      </c>
      <c r="Q555" s="1">
        <f t="shared" si="43"/>
        <v>2.8439999999245629</v>
      </c>
      <c r="R555" s="1">
        <f t="shared" si="44"/>
        <v>0.13402777777810115</v>
      </c>
    </row>
    <row r="556" spans="1:18" x14ac:dyDescent="0.35">
      <c r="A556" s="1">
        <v>5907</v>
      </c>
      <c r="B556" s="1">
        <v>178892</v>
      </c>
      <c r="C556" s="1">
        <v>45172</v>
      </c>
      <c r="D556" s="1">
        <v>12</v>
      </c>
      <c r="E556" s="1">
        <v>3</v>
      </c>
      <c r="F556" s="1">
        <v>61</v>
      </c>
      <c r="G556" s="1" t="s">
        <v>12</v>
      </c>
      <c r="H556" s="2">
        <v>41560.708333333336</v>
      </c>
      <c r="I556" s="2" t="s">
        <v>12</v>
      </c>
      <c r="J556" s="1">
        <v>1</v>
      </c>
      <c r="K556" s="1">
        <v>0</v>
      </c>
      <c r="L556" s="2">
        <v>41560.574305555558</v>
      </c>
      <c r="M556" s="1">
        <v>1</v>
      </c>
      <c r="N556" s="1">
        <f t="shared" si="40"/>
        <v>7</v>
      </c>
      <c r="O556" s="1">
        <f t="shared" si="41"/>
        <v>17</v>
      </c>
      <c r="P556" s="1" t="e">
        <f t="shared" si="42"/>
        <v>#VALUE!</v>
      </c>
      <c r="Q556" s="1" t="str">
        <f t="shared" si="43"/>
        <v/>
      </c>
      <c r="R556" s="1">
        <f t="shared" si="44"/>
        <v>0.13402777777810115</v>
      </c>
    </row>
    <row r="557" spans="1:18" x14ac:dyDescent="0.35">
      <c r="A557" s="1">
        <v>7696</v>
      </c>
      <c r="B557" s="1">
        <v>166419</v>
      </c>
      <c r="C557" s="1">
        <v>39214</v>
      </c>
      <c r="D557" s="1">
        <v>12</v>
      </c>
      <c r="E557" s="1">
        <v>2</v>
      </c>
      <c r="F557" s="1">
        <v>905</v>
      </c>
      <c r="G557" s="1">
        <v>1056</v>
      </c>
      <c r="H557" s="2">
        <v>41498.75</v>
      </c>
      <c r="I557" s="2">
        <v>41498.78847</v>
      </c>
      <c r="J557" s="1">
        <v>1</v>
      </c>
      <c r="K557" s="1">
        <v>0</v>
      </c>
      <c r="L557" s="2">
        <v>41498.615277777775</v>
      </c>
      <c r="M557" s="1">
        <v>0</v>
      </c>
      <c r="N557" s="1">
        <f t="shared" si="40"/>
        <v>1</v>
      </c>
      <c r="O557" s="1">
        <f t="shared" si="41"/>
        <v>18</v>
      </c>
      <c r="P557" s="1">
        <f t="shared" si="42"/>
        <v>3.8469999999506399E-2</v>
      </c>
      <c r="Q557" s="1">
        <f t="shared" si="43"/>
        <v>0.92327999998815358</v>
      </c>
      <c r="R557" s="1">
        <f t="shared" si="44"/>
        <v>0.13472222222480923</v>
      </c>
    </row>
    <row r="558" spans="1:18" x14ac:dyDescent="0.35">
      <c r="A558" s="1">
        <v>6254</v>
      </c>
      <c r="B558" s="1">
        <v>168634</v>
      </c>
      <c r="C558" s="1">
        <v>40060</v>
      </c>
      <c r="D558" s="1">
        <v>12</v>
      </c>
      <c r="E558" s="1">
        <v>2</v>
      </c>
      <c r="F558" s="1">
        <v>433</v>
      </c>
      <c r="G558" s="1">
        <v>1206</v>
      </c>
      <c r="H558" s="2">
        <v>41508.760416666664</v>
      </c>
      <c r="I558" s="2">
        <v>41508.802210000002</v>
      </c>
      <c r="J558" s="1">
        <v>1</v>
      </c>
      <c r="K558" s="1">
        <v>0</v>
      </c>
      <c r="L558" s="2">
        <v>41508.625</v>
      </c>
      <c r="M558" s="1">
        <v>0</v>
      </c>
      <c r="N558" s="1">
        <f t="shared" si="40"/>
        <v>4</v>
      </c>
      <c r="O558" s="1">
        <f t="shared" si="41"/>
        <v>18</v>
      </c>
      <c r="P558" s="1">
        <f t="shared" si="42"/>
        <v>4.1793333337409422E-2</v>
      </c>
      <c r="Q558" s="1">
        <f t="shared" si="43"/>
        <v>1.0030400000978261</v>
      </c>
      <c r="R558" s="1">
        <f t="shared" si="44"/>
        <v>0.13541666666424135</v>
      </c>
    </row>
    <row r="559" spans="1:18" x14ac:dyDescent="0.35">
      <c r="A559" s="1">
        <v>6746</v>
      </c>
      <c r="B559" s="1">
        <v>161656</v>
      </c>
      <c r="C559" s="1">
        <v>40009</v>
      </c>
      <c r="D559" s="1">
        <v>12</v>
      </c>
      <c r="E559" s="1">
        <v>2</v>
      </c>
      <c r="F559" s="1">
        <v>58</v>
      </c>
      <c r="G559" s="1">
        <v>1026</v>
      </c>
      <c r="H559" s="2">
        <v>41475.645833333336</v>
      </c>
      <c r="I559" s="2">
        <v>41475.711450000003</v>
      </c>
      <c r="J559" s="1">
        <v>0</v>
      </c>
      <c r="K559" s="1">
        <v>0</v>
      </c>
      <c r="L559" s="2">
        <v>41475.510416666664</v>
      </c>
      <c r="M559" s="1">
        <v>0</v>
      </c>
      <c r="N559" s="1">
        <f t="shared" si="40"/>
        <v>6</v>
      </c>
      <c r="O559" s="1">
        <f t="shared" si="41"/>
        <v>15</v>
      </c>
      <c r="P559" s="1">
        <f t="shared" si="42"/>
        <v>6.5616666666755918E-2</v>
      </c>
      <c r="Q559" s="1">
        <f t="shared" si="43"/>
        <v>1.574800000002142</v>
      </c>
      <c r="R559" s="1">
        <f t="shared" si="44"/>
        <v>0.13541666667151731</v>
      </c>
    </row>
    <row r="560" spans="1:18" x14ac:dyDescent="0.35">
      <c r="A560" s="1">
        <v>5528</v>
      </c>
      <c r="B560" s="1">
        <v>172822</v>
      </c>
      <c r="C560" s="1">
        <v>27814</v>
      </c>
      <c r="D560" s="1">
        <v>12</v>
      </c>
      <c r="E560" s="1">
        <v>2</v>
      </c>
      <c r="F560" s="1">
        <v>1264</v>
      </c>
      <c r="G560" s="1">
        <v>211</v>
      </c>
      <c r="H560" s="2">
        <v>41528.614583333336</v>
      </c>
      <c r="I560" s="2">
        <v>41528.679029999999</v>
      </c>
      <c r="J560" s="1">
        <v>1</v>
      </c>
      <c r="K560" s="1">
        <v>0</v>
      </c>
      <c r="L560" s="2">
        <v>41528.478472222225</v>
      </c>
      <c r="M560" s="1">
        <v>0</v>
      </c>
      <c r="N560" s="1">
        <f t="shared" si="40"/>
        <v>3</v>
      </c>
      <c r="O560" s="1">
        <f t="shared" si="41"/>
        <v>14</v>
      </c>
      <c r="P560" s="1">
        <f t="shared" si="42"/>
        <v>6.4446666663570795E-2</v>
      </c>
      <c r="Q560" s="1">
        <f t="shared" si="43"/>
        <v>1.5467199999256991</v>
      </c>
      <c r="R560" s="1">
        <f t="shared" si="44"/>
        <v>0.13611111111094942</v>
      </c>
    </row>
    <row r="561" spans="1:18" x14ac:dyDescent="0.35">
      <c r="A561" s="1">
        <v>5519</v>
      </c>
      <c r="B561" s="1">
        <v>178724</v>
      </c>
      <c r="C561" s="1">
        <v>45072</v>
      </c>
      <c r="D561" s="1">
        <v>12</v>
      </c>
      <c r="E561" s="1">
        <v>3</v>
      </c>
      <c r="F561" s="1">
        <v>1226</v>
      </c>
      <c r="G561" s="1" t="s">
        <v>12</v>
      </c>
      <c r="H561" s="2">
        <v>41559.802083333336</v>
      </c>
      <c r="I561" s="2">
        <v>41560.010419999999</v>
      </c>
      <c r="J561" s="1">
        <v>1</v>
      </c>
      <c r="K561" s="1">
        <v>0</v>
      </c>
      <c r="L561" s="2">
        <v>41559.665972222225</v>
      </c>
      <c r="M561" s="1">
        <v>0</v>
      </c>
      <c r="N561" s="1">
        <f t="shared" si="40"/>
        <v>6</v>
      </c>
      <c r="O561" s="1">
        <f t="shared" si="41"/>
        <v>19</v>
      </c>
      <c r="P561" s="1">
        <f t="shared" si="42"/>
        <v>0.20833666666294448</v>
      </c>
      <c r="Q561" s="1">
        <f t="shared" si="43"/>
        <v>5.0000799999106675</v>
      </c>
      <c r="R561" s="1">
        <f t="shared" si="44"/>
        <v>0.13611111111094942</v>
      </c>
    </row>
    <row r="562" spans="1:18" x14ac:dyDescent="0.35">
      <c r="A562" s="1">
        <v>6476</v>
      </c>
      <c r="B562" s="1">
        <v>185899</v>
      </c>
      <c r="C562" s="1">
        <v>48704</v>
      </c>
      <c r="D562" s="1">
        <v>12</v>
      </c>
      <c r="E562" s="1">
        <v>1</v>
      </c>
      <c r="F562" s="1">
        <v>393</v>
      </c>
      <c r="G562" s="1" t="s">
        <v>12</v>
      </c>
      <c r="H562" s="2">
        <v>41602.4375</v>
      </c>
      <c r="I562" s="2">
        <v>41608.999309999999</v>
      </c>
      <c r="J562" s="1">
        <v>0</v>
      </c>
      <c r="K562" s="1">
        <v>0</v>
      </c>
      <c r="L562" s="2">
        <v>41602.301388888889</v>
      </c>
      <c r="M562" s="1">
        <v>0</v>
      </c>
      <c r="N562" s="1">
        <f t="shared" si="40"/>
        <v>7</v>
      </c>
      <c r="O562" s="1">
        <f t="shared" si="41"/>
        <v>10</v>
      </c>
      <c r="P562" s="1">
        <f t="shared" si="42"/>
        <v>6.561809999999241</v>
      </c>
      <c r="Q562" s="1">
        <f t="shared" si="43"/>
        <v>157.48343999998178</v>
      </c>
      <c r="R562" s="1">
        <f t="shared" si="44"/>
        <v>0.13611111111094942</v>
      </c>
    </row>
    <row r="563" spans="1:18" x14ac:dyDescent="0.35">
      <c r="A563" s="1">
        <v>5655</v>
      </c>
      <c r="B563" s="1">
        <v>133878</v>
      </c>
      <c r="C563" s="1">
        <v>14838</v>
      </c>
      <c r="D563" s="1">
        <v>12</v>
      </c>
      <c r="E563" s="1">
        <v>2</v>
      </c>
      <c r="F563" s="1">
        <v>142</v>
      </c>
      <c r="G563" s="1">
        <v>492</v>
      </c>
      <c r="H563" s="2">
        <v>41288.635416666664</v>
      </c>
      <c r="I563" s="2">
        <v>41289</v>
      </c>
      <c r="J563" s="1">
        <v>1</v>
      </c>
      <c r="K563" s="1">
        <v>0</v>
      </c>
      <c r="L563" s="2">
        <v>41288.498611111114</v>
      </c>
      <c r="M563" s="1">
        <v>0</v>
      </c>
      <c r="N563" s="1">
        <f t="shared" si="40"/>
        <v>1</v>
      </c>
      <c r="O563" s="1">
        <f t="shared" si="41"/>
        <v>15</v>
      </c>
      <c r="P563" s="1">
        <f t="shared" si="42"/>
        <v>0.36458333333575865</v>
      </c>
      <c r="Q563" s="1">
        <f t="shared" si="43"/>
        <v>8.7500000000582077</v>
      </c>
      <c r="R563" s="1">
        <f t="shared" si="44"/>
        <v>0.13680555555038154</v>
      </c>
    </row>
    <row r="564" spans="1:18" x14ac:dyDescent="0.35">
      <c r="A564" s="1">
        <v>5775</v>
      </c>
      <c r="B564" s="1">
        <v>166159</v>
      </c>
      <c r="C564" s="1">
        <v>39070</v>
      </c>
      <c r="D564" s="1">
        <v>12</v>
      </c>
      <c r="E564" s="1">
        <v>2</v>
      </c>
      <c r="F564" s="1">
        <v>271</v>
      </c>
      <c r="G564" s="1">
        <v>393</v>
      </c>
      <c r="H564" s="2">
        <v>41497.541666666664</v>
      </c>
      <c r="I564" s="2">
        <v>41497.553010000003</v>
      </c>
      <c r="J564" s="1">
        <v>0</v>
      </c>
      <c r="K564" s="1">
        <v>0</v>
      </c>
      <c r="L564" s="2">
        <v>41497.404861111114</v>
      </c>
      <c r="M564" s="1">
        <v>0</v>
      </c>
      <c r="N564" s="1">
        <f t="shared" si="40"/>
        <v>7</v>
      </c>
      <c r="O564" s="1">
        <f t="shared" si="41"/>
        <v>13</v>
      </c>
      <c r="P564" s="1">
        <f t="shared" si="42"/>
        <v>1.1343333339027595E-2</v>
      </c>
      <c r="Q564" s="1">
        <f t="shared" si="43"/>
        <v>0.27224000013666227</v>
      </c>
      <c r="R564" s="1">
        <f t="shared" si="44"/>
        <v>0.13680555555038154</v>
      </c>
    </row>
    <row r="565" spans="1:18" x14ac:dyDescent="0.35">
      <c r="A565" s="1">
        <v>7746</v>
      </c>
      <c r="B565" s="1">
        <v>172617</v>
      </c>
      <c r="C565" s="1">
        <v>42213</v>
      </c>
      <c r="D565" s="1">
        <v>85</v>
      </c>
      <c r="E565" s="1">
        <v>2</v>
      </c>
      <c r="F565" s="1">
        <v>1096</v>
      </c>
      <c r="G565" s="1">
        <v>1384</v>
      </c>
      <c r="H565" s="2">
        <v>41527.479166666664</v>
      </c>
      <c r="I565" s="2">
        <v>41527.551500000001</v>
      </c>
      <c r="J565" s="1">
        <v>0</v>
      </c>
      <c r="K565" s="1">
        <v>0</v>
      </c>
      <c r="L565" s="2">
        <v>41527.342361111114</v>
      </c>
      <c r="M565" s="1">
        <v>0</v>
      </c>
      <c r="N565" s="1">
        <f t="shared" si="40"/>
        <v>2</v>
      </c>
      <c r="O565" s="1">
        <f t="shared" si="41"/>
        <v>11</v>
      </c>
      <c r="P565" s="1">
        <f t="shared" si="42"/>
        <v>7.2333333337155636E-2</v>
      </c>
      <c r="Q565" s="1">
        <f t="shared" si="43"/>
        <v>1.7360000000917353</v>
      </c>
      <c r="R565" s="1">
        <f t="shared" si="44"/>
        <v>0.13680555555038154</v>
      </c>
    </row>
    <row r="566" spans="1:18" x14ac:dyDescent="0.35">
      <c r="A566" s="1">
        <v>6614</v>
      </c>
      <c r="B566" s="1">
        <v>166432</v>
      </c>
      <c r="C566" s="1">
        <v>39220</v>
      </c>
      <c r="D566" s="1">
        <v>28</v>
      </c>
      <c r="E566" s="1">
        <v>3</v>
      </c>
      <c r="F566" s="1">
        <v>1260</v>
      </c>
      <c r="G566" s="1" t="s">
        <v>12</v>
      </c>
      <c r="H566" s="2">
        <v>41498.8125</v>
      </c>
      <c r="I566" s="2">
        <v>41499.1875</v>
      </c>
      <c r="J566" s="1">
        <v>1</v>
      </c>
      <c r="K566" s="1">
        <v>0</v>
      </c>
      <c r="L566" s="2">
        <v>41498.675694444442</v>
      </c>
      <c r="M566" s="1">
        <v>0</v>
      </c>
      <c r="N566" s="1">
        <f t="shared" si="40"/>
        <v>1</v>
      </c>
      <c r="O566" s="1">
        <f t="shared" si="41"/>
        <v>19</v>
      </c>
      <c r="P566" s="1">
        <f t="shared" si="42"/>
        <v>0.375</v>
      </c>
      <c r="Q566" s="1">
        <f t="shared" si="43"/>
        <v>9</v>
      </c>
      <c r="R566" s="1">
        <f t="shared" si="44"/>
        <v>0.1368055555576575</v>
      </c>
    </row>
    <row r="567" spans="1:18" x14ac:dyDescent="0.35">
      <c r="A567" s="1">
        <v>7668</v>
      </c>
      <c r="B567" s="1">
        <v>158489</v>
      </c>
      <c r="C567" s="1">
        <v>22454</v>
      </c>
      <c r="D567" s="1">
        <v>12</v>
      </c>
      <c r="E567" s="1">
        <v>2</v>
      </c>
      <c r="F567" s="1">
        <v>1095</v>
      </c>
      <c r="G567" s="1">
        <v>1384</v>
      </c>
      <c r="H567" s="2">
        <v>41460.541666666664</v>
      </c>
      <c r="I567" s="2">
        <v>41460.60024</v>
      </c>
      <c r="J567" s="1">
        <v>0</v>
      </c>
      <c r="K567" s="1">
        <v>0</v>
      </c>
      <c r="L567" s="2">
        <v>41460.404166666667</v>
      </c>
      <c r="M567" s="1">
        <v>0</v>
      </c>
      <c r="N567" s="1">
        <f t="shared" si="40"/>
        <v>5</v>
      </c>
      <c r="O567" s="1">
        <f t="shared" si="41"/>
        <v>13</v>
      </c>
      <c r="P567" s="1">
        <f t="shared" si="42"/>
        <v>5.8573333335516509E-2</v>
      </c>
      <c r="Q567" s="1">
        <f t="shared" si="43"/>
        <v>1.4057600000523962</v>
      </c>
      <c r="R567" s="1">
        <f t="shared" si="44"/>
        <v>0.13749999999708962</v>
      </c>
    </row>
    <row r="568" spans="1:18" x14ac:dyDescent="0.35">
      <c r="A568" s="1">
        <v>5460</v>
      </c>
      <c r="B568" s="1">
        <v>167050</v>
      </c>
      <c r="C568" s="1">
        <v>23775</v>
      </c>
      <c r="D568" s="1">
        <v>12</v>
      </c>
      <c r="E568" s="1">
        <v>3</v>
      </c>
      <c r="F568" s="1">
        <v>1217</v>
      </c>
      <c r="G568" s="1" t="s">
        <v>12</v>
      </c>
      <c r="H568" s="2">
        <v>41501.5</v>
      </c>
      <c r="I568" s="2">
        <v>41501.791669999999</v>
      </c>
      <c r="J568" s="1">
        <v>0</v>
      </c>
      <c r="K568" s="1">
        <v>0</v>
      </c>
      <c r="L568" s="2">
        <v>41501.362500000003</v>
      </c>
      <c r="M568" s="1">
        <v>0</v>
      </c>
      <c r="N568" s="1">
        <f t="shared" si="40"/>
        <v>4</v>
      </c>
      <c r="O568" s="1">
        <f t="shared" si="41"/>
        <v>12</v>
      </c>
      <c r="P568" s="1">
        <f t="shared" si="42"/>
        <v>0.29166999999870313</v>
      </c>
      <c r="Q568" s="1">
        <f t="shared" si="43"/>
        <v>7.0000799999688752</v>
      </c>
      <c r="R568" s="1">
        <f t="shared" si="44"/>
        <v>0.13749999999708962</v>
      </c>
    </row>
    <row r="569" spans="1:18" x14ac:dyDescent="0.35">
      <c r="A569" s="1">
        <v>6159</v>
      </c>
      <c r="B569" s="1">
        <v>170831</v>
      </c>
      <c r="C569" s="1">
        <v>28128</v>
      </c>
      <c r="D569" s="1">
        <v>12</v>
      </c>
      <c r="E569" s="1">
        <v>3</v>
      </c>
      <c r="F569" s="1">
        <v>1270</v>
      </c>
      <c r="G569" s="1" t="s">
        <v>12</v>
      </c>
      <c r="H569" s="2">
        <v>41518.84375</v>
      </c>
      <c r="I569" s="2">
        <v>41519.052080000001</v>
      </c>
      <c r="J569" s="1">
        <v>0</v>
      </c>
      <c r="K569" s="1">
        <v>1</v>
      </c>
      <c r="L569" s="2">
        <v>41518.706250000003</v>
      </c>
      <c r="M569" s="1">
        <v>0</v>
      </c>
      <c r="N569" s="1">
        <f t="shared" si="40"/>
        <v>7</v>
      </c>
      <c r="O569" s="1">
        <f t="shared" si="41"/>
        <v>20</v>
      </c>
      <c r="P569" s="1">
        <f t="shared" si="42"/>
        <v>0.20833000000129687</v>
      </c>
      <c r="Q569" s="1">
        <f t="shared" si="43"/>
        <v>4.9999200000311248</v>
      </c>
      <c r="R569" s="1">
        <f t="shared" si="44"/>
        <v>0.13749999999708962</v>
      </c>
    </row>
    <row r="570" spans="1:18" x14ac:dyDescent="0.35">
      <c r="A570" s="1">
        <v>6398</v>
      </c>
      <c r="B570" s="1">
        <v>176010</v>
      </c>
      <c r="C570" s="1">
        <v>43237</v>
      </c>
      <c r="D570" s="1">
        <v>89</v>
      </c>
      <c r="E570" s="1">
        <v>2</v>
      </c>
      <c r="F570" s="1">
        <v>1026</v>
      </c>
      <c r="G570" s="1">
        <v>410</v>
      </c>
      <c r="H570" s="2">
        <v>41545.479166666664</v>
      </c>
      <c r="I570" s="2">
        <v>41545.518329999999</v>
      </c>
      <c r="J570" s="1">
        <v>1</v>
      </c>
      <c r="K570" s="1">
        <v>0</v>
      </c>
      <c r="L570" s="2">
        <v>41545.341666666667</v>
      </c>
      <c r="M570" s="1">
        <v>0</v>
      </c>
      <c r="N570" s="1">
        <f t="shared" si="40"/>
        <v>6</v>
      </c>
      <c r="O570" s="1">
        <f t="shared" si="41"/>
        <v>11</v>
      </c>
      <c r="P570" s="1">
        <f t="shared" si="42"/>
        <v>3.9163333334727213E-2</v>
      </c>
      <c r="Q570" s="1">
        <f t="shared" si="43"/>
        <v>0.93992000003345311</v>
      </c>
      <c r="R570" s="1">
        <f t="shared" si="44"/>
        <v>0.13749999999708962</v>
      </c>
    </row>
    <row r="571" spans="1:18" x14ac:dyDescent="0.35">
      <c r="A571" s="1">
        <v>6806</v>
      </c>
      <c r="B571" s="1">
        <v>171362</v>
      </c>
      <c r="C571" s="1">
        <v>34195</v>
      </c>
      <c r="D571" s="1">
        <v>12</v>
      </c>
      <c r="E571" s="1">
        <v>3</v>
      </c>
      <c r="F571" s="1">
        <v>142</v>
      </c>
      <c r="G571" s="1" t="s">
        <v>12</v>
      </c>
      <c r="H571" s="2">
        <v>41521.541666666664</v>
      </c>
      <c r="I571" s="2">
        <v>41521.725030000001</v>
      </c>
      <c r="J571" s="1">
        <v>1</v>
      </c>
      <c r="K571" s="1">
        <v>0</v>
      </c>
      <c r="L571" s="2">
        <v>41521.40347222222</v>
      </c>
      <c r="M571" s="1">
        <v>0</v>
      </c>
      <c r="N571" s="1">
        <f t="shared" si="40"/>
        <v>3</v>
      </c>
      <c r="O571" s="1">
        <f t="shared" si="41"/>
        <v>13</v>
      </c>
      <c r="P571" s="1">
        <f t="shared" si="42"/>
        <v>0.18336333333718358</v>
      </c>
      <c r="Q571" s="1">
        <f t="shared" si="43"/>
        <v>4.4007200000924058</v>
      </c>
      <c r="R571" s="1">
        <f t="shared" si="44"/>
        <v>0.13819444444379769</v>
      </c>
    </row>
    <row r="572" spans="1:18" x14ac:dyDescent="0.35">
      <c r="A572" s="1">
        <v>7709</v>
      </c>
      <c r="B572" s="1">
        <v>176154</v>
      </c>
      <c r="C572" s="1">
        <v>43842</v>
      </c>
      <c r="D572" s="1">
        <v>12</v>
      </c>
      <c r="E572" s="1">
        <v>2</v>
      </c>
      <c r="F572" s="1">
        <v>515</v>
      </c>
      <c r="G572" s="1">
        <v>458</v>
      </c>
      <c r="H572" s="2">
        <v>41546.5</v>
      </c>
      <c r="I572" s="2">
        <v>41546.531450000002</v>
      </c>
      <c r="J572" s="1">
        <v>1</v>
      </c>
      <c r="K572" s="1">
        <v>0</v>
      </c>
      <c r="L572" s="2">
        <v>41546.361805555556</v>
      </c>
      <c r="M572" s="1">
        <v>0</v>
      </c>
      <c r="N572" s="1">
        <f t="shared" si="40"/>
        <v>7</v>
      </c>
      <c r="O572" s="1">
        <f t="shared" si="41"/>
        <v>12</v>
      </c>
      <c r="P572" s="1">
        <f t="shared" si="42"/>
        <v>3.1450000002223533E-2</v>
      </c>
      <c r="Q572" s="1">
        <f t="shared" si="43"/>
        <v>0.75480000005336478</v>
      </c>
      <c r="R572" s="1">
        <f t="shared" si="44"/>
        <v>0.13819444444379769</v>
      </c>
    </row>
    <row r="573" spans="1:18" x14ac:dyDescent="0.35">
      <c r="A573" s="1">
        <v>5412</v>
      </c>
      <c r="B573" s="1">
        <v>167856</v>
      </c>
      <c r="C573" s="1">
        <v>39979</v>
      </c>
      <c r="D573" s="1">
        <v>12</v>
      </c>
      <c r="E573" s="1">
        <v>2</v>
      </c>
      <c r="F573" s="1">
        <v>393</v>
      </c>
      <c r="G573" s="1">
        <v>1189</v>
      </c>
      <c r="H573" s="2">
        <v>41504.916666666664</v>
      </c>
      <c r="I573" s="2" t="s">
        <v>12</v>
      </c>
      <c r="J573" s="1">
        <v>1</v>
      </c>
      <c r="K573" s="1">
        <v>0</v>
      </c>
      <c r="L573" s="2">
        <v>41504.77847222222</v>
      </c>
      <c r="M573" s="1">
        <v>1</v>
      </c>
      <c r="N573" s="1">
        <f t="shared" si="40"/>
        <v>7</v>
      </c>
      <c r="O573" s="1">
        <f t="shared" si="41"/>
        <v>22</v>
      </c>
      <c r="P573" s="1" t="e">
        <f t="shared" si="42"/>
        <v>#VALUE!</v>
      </c>
      <c r="Q573" s="1" t="str">
        <f t="shared" si="43"/>
        <v/>
      </c>
      <c r="R573" s="1">
        <f t="shared" si="44"/>
        <v>0.13819444444379769</v>
      </c>
    </row>
    <row r="574" spans="1:18" x14ac:dyDescent="0.35">
      <c r="A574" s="1">
        <v>7479</v>
      </c>
      <c r="B574" s="1">
        <v>177515</v>
      </c>
      <c r="C574" s="1">
        <v>44486</v>
      </c>
      <c r="D574" s="1">
        <v>89</v>
      </c>
      <c r="E574" s="1">
        <v>2</v>
      </c>
      <c r="F574" s="1">
        <v>293</v>
      </c>
      <c r="G574" s="1">
        <v>1270</v>
      </c>
      <c r="H574" s="2">
        <v>41553.802083333336</v>
      </c>
      <c r="I574" s="2" t="s">
        <v>12</v>
      </c>
      <c r="J574" s="1">
        <v>1</v>
      </c>
      <c r="K574" s="1">
        <v>0</v>
      </c>
      <c r="L574" s="2">
        <v>41553.663888888892</v>
      </c>
      <c r="M574" s="1">
        <v>1</v>
      </c>
      <c r="N574" s="1">
        <f t="shared" si="40"/>
        <v>7</v>
      </c>
      <c r="O574" s="1">
        <f t="shared" si="41"/>
        <v>19</v>
      </c>
      <c r="P574" s="1" t="e">
        <f t="shared" si="42"/>
        <v>#VALUE!</v>
      </c>
      <c r="Q574" s="1" t="str">
        <f t="shared" si="43"/>
        <v/>
      </c>
      <c r="R574" s="1">
        <f t="shared" si="44"/>
        <v>0.13819444444379769</v>
      </c>
    </row>
    <row r="575" spans="1:18" x14ac:dyDescent="0.35">
      <c r="A575" s="1">
        <v>5472</v>
      </c>
      <c r="B575" s="1">
        <v>175373</v>
      </c>
      <c r="C575" s="1">
        <v>43564</v>
      </c>
      <c r="D575" s="1">
        <v>28</v>
      </c>
      <c r="E575" s="1">
        <v>2</v>
      </c>
      <c r="F575" s="1">
        <v>1204</v>
      </c>
      <c r="G575" s="1">
        <v>393</v>
      </c>
      <c r="H575" s="2">
        <v>41542.697916666664</v>
      </c>
      <c r="I575" s="2">
        <v>41542.753290000001</v>
      </c>
      <c r="J575" s="1">
        <v>0</v>
      </c>
      <c r="K575" s="1">
        <v>0</v>
      </c>
      <c r="L575" s="2">
        <v>41542.559027777781</v>
      </c>
      <c r="M575" s="1">
        <v>0</v>
      </c>
      <c r="N575" s="1">
        <f t="shared" si="40"/>
        <v>3</v>
      </c>
      <c r="O575" s="1">
        <f t="shared" si="41"/>
        <v>16</v>
      </c>
      <c r="P575" s="1">
        <f t="shared" si="42"/>
        <v>5.5373333336319774E-2</v>
      </c>
      <c r="Q575" s="1">
        <f t="shared" si="43"/>
        <v>1.3289600000716746</v>
      </c>
      <c r="R575" s="1">
        <f t="shared" si="44"/>
        <v>0.13888888888322981</v>
      </c>
    </row>
    <row r="576" spans="1:18" x14ac:dyDescent="0.35">
      <c r="A576" s="1">
        <v>7963</v>
      </c>
      <c r="B576" s="1">
        <v>160216</v>
      </c>
      <c r="C576" s="1">
        <v>36370</v>
      </c>
      <c r="D576" s="1">
        <v>12</v>
      </c>
      <c r="E576" s="1">
        <v>2</v>
      </c>
      <c r="F576" s="1">
        <v>168</v>
      </c>
      <c r="G576" s="1">
        <v>824</v>
      </c>
      <c r="H576" s="2">
        <v>41467.8125</v>
      </c>
      <c r="I576" s="2">
        <v>41467.853969999996</v>
      </c>
      <c r="J576" s="1">
        <v>0</v>
      </c>
      <c r="K576" s="1">
        <v>0</v>
      </c>
      <c r="L576" s="2">
        <v>41467.673611111109</v>
      </c>
      <c r="M576" s="1">
        <v>0</v>
      </c>
      <c r="N576" s="1">
        <f t="shared" si="40"/>
        <v>5</v>
      </c>
      <c r="O576" s="1">
        <f t="shared" si="41"/>
        <v>19</v>
      </c>
      <c r="P576" s="1">
        <f t="shared" si="42"/>
        <v>4.1469999996479601E-2</v>
      </c>
      <c r="Q576" s="1">
        <f t="shared" si="43"/>
        <v>0.99527999991551042</v>
      </c>
      <c r="R576" s="1">
        <f t="shared" si="44"/>
        <v>0.13888888889050577</v>
      </c>
    </row>
    <row r="577" spans="1:18" x14ac:dyDescent="0.35">
      <c r="A577" s="1">
        <v>7869</v>
      </c>
      <c r="B577" s="1">
        <v>167272</v>
      </c>
      <c r="C577" s="1">
        <v>39648</v>
      </c>
      <c r="D577" s="1">
        <v>12</v>
      </c>
      <c r="E577" s="1">
        <v>2</v>
      </c>
      <c r="F577" s="1">
        <v>393</v>
      </c>
      <c r="G577" s="1">
        <v>767</v>
      </c>
      <c r="H577" s="2">
        <v>41502.583333333336</v>
      </c>
      <c r="I577" s="2">
        <v>41502.661</v>
      </c>
      <c r="J577" s="1">
        <v>0</v>
      </c>
      <c r="K577" s="1">
        <v>1</v>
      </c>
      <c r="L577" s="2">
        <v>41502.444444444445</v>
      </c>
      <c r="M577" s="1">
        <v>0</v>
      </c>
      <c r="N577" s="1">
        <f t="shared" si="40"/>
        <v>5</v>
      </c>
      <c r="O577" s="1">
        <f t="shared" si="41"/>
        <v>14</v>
      </c>
      <c r="P577" s="1">
        <f t="shared" si="42"/>
        <v>7.7666666664299555E-2</v>
      </c>
      <c r="Q577" s="1">
        <f t="shared" si="43"/>
        <v>1.8639999999431893</v>
      </c>
      <c r="R577" s="1">
        <f t="shared" si="44"/>
        <v>0.13888888889050577</v>
      </c>
    </row>
    <row r="578" spans="1:18" x14ac:dyDescent="0.35">
      <c r="A578" s="1">
        <v>7838</v>
      </c>
      <c r="B578" s="1">
        <v>171726</v>
      </c>
      <c r="C578" s="1">
        <v>38710</v>
      </c>
      <c r="D578" s="1">
        <v>12</v>
      </c>
      <c r="E578" s="1">
        <v>2</v>
      </c>
      <c r="F578" s="1">
        <v>203</v>
      </c>
      <c r="G578" s="1">
        <v>149</v>
      </c>
      <c r="H578" s="2">
        <v>41522.90625</v>
      </c>
      <c r="I578" s="2">
        <v>41522.966439999997</v>
      </c>
      <c r="J578" s="1">
        <v>0</v>
      </c>
      <c r="K578" s="1">
        <v>1</v>
      </c>
      <c r="L578" s="2">
        <v>41522.767361111109</v>
      </c>
      <c r="M578" s="1">
        <v>0</v>
      </c>
      <c r="N578" s="1">
        <f t="shared" ref="N578:N641" si="45">WEEKDAY(H578,2)</f>
        <v>4</v>
      </c>
      <c r="O578" s="1">
        <f t="shared" ref="O578:O641" si="46">HOUR(H578)</f>
        <v>21</v>
      </c>
      <c r="P578" s="1">
        <f t="shared" ref="P578:P641" si="47">I578-H578</f>
        <v>6.0189999996509869E-2</v>
      </c>
      <c r="Q578" s="1">
        <f t="shared" ref="Q578:Q641" si="48">IF(M578=1, "",P578*24)</f>
        <v>1.4445599999162368</v>
      </c>
      <c r="R578" s="1">
        <f t="shared" ref="R578:R641" si="49">H578-L578</f>
        <v>0.13888888889050577</v>
      </c>
    </row>
    <row r="579" spans="1:18" x14ac:dyDescent="0.35">
      <c r="A579" s="1">
        <v>7422</v>
      </c>
      <c r="B579" s="1">
        <v>158653</v>
      </c>
      <c r="C579" s="1">
        <v>23681</v>
      </c>
      <c r="D579" s="1">
        <v>12</v>
      </c>
      <c r="E579" s="1">
        <v>2</v>
      </c>
      <c r="F579" s="1">
        <v>1058</v>
      </c>
      <c r="G579" s="1">
        <v>463</v>
      </c>
      <c r="H579" s="2">
        <v>41461.125</v>
      </c>
      <c r="I579" s="2">
        <v>41461.144480000003</v>
      </c>
      <c r="J579" s="1">
        <v>1</v>
      </c>
      <c r="K579" s="1">
        <v>0</v>
      </c>
      <c r="L579" s="2">
        <v>41460.98541666667</v>
      </c>
      <c r="M579" s="1">
        <v>0</v>
      </c>
      <c r="N579" s="1">
        <f t="shared" si="45"/>
        <v>6</v>
      </c>
      <c r="O579" s="1">
        <f t="shared" si="46"/>
        <v>3</v>
      </c>
      <c r="P579" s="1">
        <f t="shared" si="47"/>
        <v>1.9480000002658926E-2</v>
      </c>
      <c r="Q579" s="1">
        <f t="shared" si="48"/>
        <v>0.46752000006381422</v>
      </c>
      <c r="R579" s="1">
        <f t="shared" si="49"/>
        <v>0.13958333332993789</v>
      </c>
    </row>
    <row r="580" spans="1:18" x14ac:dyDescent="0.35">
      <c r="A580" s="1">
        <v>7032</v>
      </c>
      <c r="B580" s="1">
        <v>166100</v>
      </c>
      <c r="C580" s="1">
        <v>16396</v>
      </c>
      <c r="D580" s="1">
        <v>12</v>
      </c>
      <c r="E580" s="1">
        <v>2</v>
      </c>
      <c r="F580" s="1">
        <v>450</v>
      </c>
      <c r="G580" s="1">
        <v>393</v>
      </c>
      <c r="H580" s="2">
        <v>41496.979166666664</v>
      </c>
      <c r="I580" s="2">
        <v>41497.041239999999</v>
      </c>
      <c r="J580" s="1">
        <v>1</v>
      </c>
      <c r="K580" s="1">
        <v>0</v>
      </c>
      <c r="L580" s="2">
        <v>41496.838888888888</v>
      </c>
      <c r="M580" s="1">
        <v>0</v>
      </c>
      <c r="N580" s="1">
        <f t="shared" si="45"/>
        <v>6</v>
      </c>
      <c r="O580" s="1">
        <f t="shared" si="46"/>
        <v>23</v>
      </c>
      <c r="P580" s="1">
        <f t="shared" si="47"/>
        <v>6.2073333334410563E-2</v>
      </c>
      <c r="Q580" s="1">
        <f t="shared" si="48"/>
        <v>1.4897600000258535</v>
      </c>
      <c r="R580" s="1">
        <f t="shared" si="49"/>
        <v>0.14027777777664596</v>
      </c>
    </row>
    <row r="581" spans="1:18" x14ac:dyDescent="0.35">
      <c r="A581" s="1">
        <v>6430</v>
      </c>
      <c r="B581" s="1">
        <v>139552</v>
      </c>
      <c r="C581" s="1">
        <v>19545</v>
      </c>
      <c r="D581" s="1">
        <v>12</v>
      </c>
      <c r="E581" s="1">
        <v>2</v>
      </c>
      <c r="F581" s="1">
        <v>105</v>
      </c>
      <c r="G581" s="1">
        <v>119</v>
      </c>
      <c r="H581" s="2">
        <v>41333.65625</v>
      </c>
      <c r="I581" s="2">
        <v>41334</v>
      </c>
      <c r="J581" s="1">
        <v>1</v>
      </c>
      <c r="K581" s="1">
        <v>0</v>
      </c>
      <c r="L581" s="2">
        <v>41333.515277777777</v>
      </c>
      <c r="M581" s="1">
        <v>0</v>
      </c>
      <c r="N581" s="1">
        <f t="shared" si="45"/>
        <v>4</v>
      </c>
      <c r="O581" s="1">
        <f t="shared" si="46"/>
        <v>15</v>
      </c>
      <c r="P581" s="1">
        <f t="shared" si="47"/>
        <v>0.34375</v>
      </c>
      <c r="Q581" s="1">
        <f t="shared" si="48"/>
        <v>8.25</v>
      </c>
      <c r="R581" s="1">
        <f t="shared" si="49"/>
        <v>0.14097222222335404</v>
      </c>
    </row>
    <row r="582" spans="1:18" x14ac:dyDescent="0.35">
      <c r="A582" s="1">
        <v>5421</v>
      </c>
      <c r="B582" s="1">
        <v>172637</v>
      </c>
      <c r="C582" s="1">
        <v>26480</v>
      </c>
      <c r="D582" s="1">
        <v>12</v>
      </c>
      <c r="E582" s="1">
        <v>2</v>
      </c>
      <c r="F582" s="1">
        <v>1150</v>
      </c>
      <c r="G582" s="1">
        <v>1017</v>
      </c>
      <c r="H582" s="2">
        <v>41527.59375</v>
      </c>
      <c r="I582" s="2">
        <v>41527.633000000002</v>
      </c>
      <c r="J582" s="1">
        <v>0</v>
      </c>
      <c r="K582" s="1">
        <v>0</v>
      </c>
      <c r="L582" s="2">
        <v>41527.452777777777</v>
      </c>
      <c r="M582" s="1">
        <v>0</v>
      </c>
      <c r="N582" s="1">
        <f t="shared" si="45"/>
        <v>2</v>
      </c>
      <c r="O582" s="1">
        <f t="shared" si="46"/>
        <v>14</v>
      </c>
      <c r="P582" s="1">
        <f t="shared" si="47"/>
        <v>3.9250000001629815E-2</v>
      </c>
      <c r="Q582" s="1">
        <f t="shared" si="48"/>
        <v>0.94200000003911555</v>
      </c>
      <c r="R582" s="1">
        <f t="shared" si="49"/>
        <v>0.14097222222335404</v>
      </c>
    </row>
    <row r="583" spans="1:18" x14ac:dyDescent="0.35">
      <c r="A583" s="1">
        <v>7231</v>
      </c>
      <c r="B583" s="1">
        <v>179487</v>
      </c>
      <c r="C583" s="1">
        <v>45489</v>
      </c>
      <c r="D583" s="1">
        <v>89</v>
      </c>
      <c r="E583" s="1">
        <v>3</v>
      </c>
      <c r="F583" s="1">
        <v>353</v>
      </c>
      <c r="G583" s="1" t="s">
        <v>12</v>
      </c>
      <c r="H583" s="2">
        <v>41564.479166666664</v>
      </c>
      <c r="I583" s="2">
        <v>41564.6875</v>
      </c>
      <c r="J583" s="1">
        <v>0</v>
      </c>
      <c r="K583" s="1">
        <v>0</v>
      </c>
      <c r="L583" s="2">
        <v>41564.338194444441</v>
      </c>
      <c r="M583" s="1">
        <v>0</v>
      </c>
      <c r="N583" s="1">
        <f t="shared" si="45"/>
        <v>4</v>
      </c>
      <c r="O583" s="1">
        <f t="shared" si="46"/>
        <v>11</v>
      </c>
      <c r="P583" s="1">
        <f t="shared" si="47"/>
        <v>0.20833333333575865</v>
      </c>
      <c r="Q583" s="1">
        <f t="shared" si="48"/>
        <v>5.0000000000582077</v>
      </c>
      <c r="R583" s="1">
        <f t="shared" si="49"/>
        <v>0.14097222222335404</v>
      </c>
    </row>
    <row r="584" spans="1:18" x14ac:dyDescent="0.35">
      <c r="A584" s="1">
        <v>7632</v>
      </c>
      <c r="B584" s="1">
        <v>185014</v>
      </c>
      <c r="C584" s="1">
        <v>48264</v>
      </c>
      <c r="D584" s="1">
        <v>12</v>
      </c>
      <c r="E584" s="1">
        <v>2</v>
      </c>
      <c r="F584" s="1">
        <v>1373</v>
      </c>
      <c r="G584" s="1">
        <v>1096</v>
      </c>
      <c r="H584" s="2">
        <v>41595.916666666664</v>
      </c>
      <c r="I584" s="2">
        <v>41595.951050000003</v>
      </c>
      <c r="J584" s="1">
        <v>0</v>
      </c>
      <c r="K584" s="1">
        <v>0</v>
      </c>
      <c r="L584" s="2">
        <v>41595.775694444441</v>
      </c>
      <c r="M584" s="1">
        <v>0</v>
      </c>
      <c r="N584" s="1">
        <f t="shared" si="45"/>
        <v>7</v>
      </c>
      <c r="O584" s="1">
        <f t="shared" si="46"/>
        <v>22</v>
      </c>
      <c r="P584" s="1">
        <f t="shared" si="47"/>
        <v>3.4383333339064848E-2</v>
      </c>
      <c r="Q584" s="1">
        <f t="shared" si="48"/>
        <v>0.82520000013755634</v>
      </c>
      <c r="R584" s="1">
        <f t="shared" si="49"/>
        <v>0.14097222222335404</v>
      </c>
    </row>
    <row r="585" spans="1:18" x14ac:dyDescent="0.35">
      <c r="A585" s="1">
        <v>6119</v>
      </c>
      <c r="B585" s="1">
        <v>185116</v>
      </c>
      <c r="C585" s="1">
        <v>47600</v>
      </c>
      <c r="D585" s="1">
        <v>12</v>
      </c>
      <c r="E585" s="1">
        <v>2</v>
      </c>
      <c r="F585" s="1">
        <v>393</v>
      </c>
      <c r="G585" s="1">
        <v>1248</v>
      </c>
      <c r="H585" s="2">
        <v>41596.854166666664</v>
      </c>
      <c r="I585" s="2">
        <v>41596.944040000002</v>
      </c>
      <c r="J585" s="1">
        <v>0</v>
      </c>
      <c r="K585" s="1">
        <v>1</v>
      </c>
      <c r="L585" s="2">
        <v>41596.713194444441</v>
      </c>
      <c r="M585" s="1">
        <v>0</v>
      </c>
      <c r="N585" s="1">
        <f t="shared" si="45"/>
        <v>1</v>
      </c>
      <c r="O585" s="1">
        <f t="shared" si="46"/>
        <v>20</v>
      </c>
      <c r="P585" s="1">
        <f t="shared" si="47"/>
        <v>8.9873333337891381E-2</v>
      </c>
      <c r="Q585" s="1">
        <f t="shared" si="48"/>
        <v>2.1569600001093931</v>
      </c>
      <c r="R585" s="1">
        <f t="shared" si="49"/>
        <v>0.14097222222335404</v>
      </c>
    </row>
    <row r="586" spans="1:18" x14ac:dyDescent="0.35">
      <c r="A586" s="1">
        <v>7994</v>
      </c>
      <c r="B586" s="1">
        <v>179672</v>
      </c>
      <c r="C586" s="1">
        <v>45555</v>
      </c>
      <c r="D586" s="1">
        <v>12</v>
      </c>
      <c r="E586" s="1">
        <v>3</v>
      </c>
      <c r="F586" s="1">
        <v>1063</v>
      </c>
      <c r="G586" s="1" t="s">
        <v>12</v>
      </c>
      <c r="H586" s="2">
        <v>41565.552083333336</v>
      </c>
      <c r="I586" s="2">
        <v>41565.68303</v>
      </c>
      <c r="J586" s="1">
        <v>0</v>
      </c>
      <c r="K586" s="1">
        <v>0</v>
      </c>
      <c r="L586" s="2">
        <v>41565.40902777778</v>
      </c>
      <c r="M586" s="1">
        <v>0</v>
      </c>
      <c r="N586" s="1">
        <f t="shared" si="45"/>
        <v>5</v>
      </c>
      <c r="O586" s="1">
        <f t="shared" si="46"/>
        <v>13</v>
      </c>
      <c r="P586" s="1">
        <f t="shared" si="47"/>
        <v>0.1309466666643857</v>
      </c>
      <c r="Q586" s="1">
        <f t="shared" si="48"/>
        <v>3.1427199999452569</v>
      </c>
      <c r="R586" s="1">
        <f t="shared" si="49"/>
        <v>0.14305555555620231</v>
      </c>
    </row>
    <row r="587" spans="1:18" x14ac:dyDescent="0.35">
      <c r="A587" s="1">
        <v>7760</v>
      </c>
      <c r="B587" s="1">
        <v>158334</v>
      </c>
      <c r="C587" s="1">
        <v>4694</v>
      </c>
      <c r="D587" s="1">
        <v>12</v>
      </c>
      <c r="E587" s="1">
        <v>2</v>
      </c>
      <c r="F587" s="1">
        <v>344</v>
      </c>
      <c r="G587" s="1">
        <v>1390</v>
      </c>
      <c r="H587" s="2">
        <v>41459.635416666664</v>
      </c>
      <c r="I587" s="2">
        <v>41459.652430000002</v>
      </c>
      <c r="J587" s="1">
        <v>0</v>
      </c>
      <c r="K587" s="1">
        <v>0</v>
      </c>
      <c r="L587" s="2">
        <v>41459.491666666669</v>
      </c>
      <c r="M587" s="1">
        <v>0</v>
      </c>
      <c r="N587" s="1">
        <f t="shared" si="45"/>
        <v>4</v>
      </c>
      <c r="O587" s="1">
        <f t="shared" si="46"/>
        <v>15</v>
      </c>
      <c r="P587" s="1">
        <f t="shared" si="47"/>
        <v>1.701333333767252E-2</v>
      </c>
      <c r="Q587" s="1">
        <f t="shared" si="48"/>
        <v>0.40832000010414049</v>
      </c>
      <c r="R587" s="1">
        <f t="shared" si="49"/>
        <v>0.14374999999563443</v>
      </c>
    </row>
    <row r="588" spans="1:18" x14ac:dyDescent="0.35">
      <c r="A588" s="1">
        <v>6929</v>
      </c>
      <c r="B588" s="1">
        <v>161892</v>
      </c>
      <c r="C588" s="1">
        <v>37206</v>
      </c>
      <c r="D588" s="1">
        <v>12</v>
      </c>
      <c r="E588" s="1">
        <v>2</v>
      </c>
      <c r="F588" s="1">
        <v>83</v>
      </c>
      <c r="G588" s="1">
        <v>585</v>
      </c>
      <c r="H588" s="2">
        <v>41476.78125</v>
      </c>
      <c r="I588" s="2">
        <v>41476.86404</v>
      </c>
      <c r="J588" s="1">
        <v>0</v>
      </c>
      <c r="K588" s="1">
        <v>0</v>
      </c>
      <c r="L588" s="2">
        <v>41476.637499999997</v>
      </c>
      <c r="M588" s="1">
        <v>0</v>
      </c>
      <c r="N588" s="1">
        <f t="shared" si="45"/>
        <v>7</v>
      </c>
      <c r="O588" s="1">
        <f t="shared" si="46"/>
        <v>18</v>
      </c>
      <c r="P588" s="1">
        <f t="shared" si="47"/>
        <v>8.2790000000386499E-2</v>
      </c>
      <c r="Q588" s="1">
        <f t="shared" si="48"/>
        <v>1.986960000009276</v>
      </c>
      <c r="R588" s="1">
        <f t="shared" si="49"/>
        <v>0.14375000000291038</v>
      </c>
    </row>
    <row r="589" spans="1:18" x14ac:dyDescent="0.35">
      <c r="A589" s="1">
        <v>7471</v>
      </c>
      <c r="B589" s="1">
        <v>173520</v>
      </c>
      <c r="C589" s="1">
        <v>42708</v>
      </c>
      <c r="D589" s="1">
        <v>28</v>
      </c>
      <c r="E589" s="1">
        <v>2</v>
      </c>
      <c r="F589" s="1">
        <v>824</v>
      </c>
      <c r="G589" s="1">
        <v>1384</v>
      </c>
      <c r="H589" s="2">
        <v>41531.916666666664</v>
      </c>
      <c r="I589" s="2">
        <v>41531.938219999996</v>
      </c>
      <c r="J589" s="1">
        <v>0</v>
      </c>
      <c r="K589" s="1">
        <v>0</v>
      </c>
      <c r="L589" s="2">
        <v>41531.772222222222</v>
      </c>
      <c r="M589" s="1">
        <v>0</v>
      </c>
      <c r="N589" s="1">
        <f t="shared" si="45"/>
        <v>6</v>
      </c>
      <c r="O589" s="1">
        <f t="shared" si="46"/>
        <v>22</v>
      </c>
      <c r="P589" s="1">
        <f t="shared" si="47"/>
        <v>2.1553333332121838E-2</v>
      </c>
      <c r="Q589" s="1">
        <f t="shared" si="48"/>
        <v>0.51727999997092411</v>
      </c>
      <c r="R589" s="1">
        <f t="shared" si="49"/>
        <v>0.1444444444423425</v>
      </c>
    </row>
    <row r="590" spans="1:18" x14ac:dyDescent="0.35">
      <c r="A590" s="1">
        <v>5741</v>
      </c>
      <c r="B590" s="1">
        <v>167762</v>
      </c>
      <c r="C590" s="1">
        <v>22035</v>
      </c>
      <c r="D590" s="1">
        <v>12</v>
      </c>
      <c r="E590" s="1">
        <v>2</v>
      </c>
      <c r="F590" s="1">
        <v>1017</v>
      </c>
      <c r="G590" s="1">
        <v>1135</v>
      </c>
      <c r="H590" s="2">
        <v>41504.614583333336</v>
      </c>
      <c r="I590" s="2" t="s">
        <v>12</v>
      </c>
      <c r="J590" s="1">
        <v>1</v>
      </c>
      <c r="K590" s="1">
        <v>0</v>
      </c>
      <c r="L590" s="2">
        <v>41504.470138888886</v>
      </c>
      <c r="M590" s="1">
        <v>1</v>
      </c>
      <c r="N590" s="1">
        <f t="shared" si="45"/>
        <v>7</v>
      </c>
      <c r="O590" s="1">
        <f t="shared" si="46"/>
        <v>14</v>
      </c>
      <c r="P590" s="1" t="e">
        <f t="shared" si="47"/>
        <v>#VALUE!</v>
      </c>
      <c r="Q590" s="1" t="str">
        <f t="shared" si="48"/>
        <v/>
      </c>
      <c r="R590" s="1">
        <f t="shared" si="49"/>
        <v>0.14444444444961846</v>
      </c>
    </row>
    <row r="591" spans="1:18" x14ac:dyDescent="0.35">
      <c r="A591" s="1">
        <v>7606</v>
      </c>
      <c r="B591" s="1">
        <v>158652</v>
      </c>
      <c r="C591" s="1">
        <v>24057</v>
      </c>
      <c r="D591" s="1">
        <v>12</v>
      </c>
      <c r="E591" s="1">
        <v>2</v>
      </c>
      <c r="F591" s="1">
        <v>117</v>
      </c>
      <c r="G591" s="1">
        <v>393</v>
      </c>
      <c r="H591" s="2">
        <v>41461.125</v>
      </c>
      <c r="I591" s="2">
        <v>41461.177929999998</v>
      </c>
      <c r="J591" s="1">
        <v>0</v>
      </c>
      <c r="K591" s="1">
        <v>0</v>
      </c>
      <c r="L591" s="2">
        <v>41460.979861111111</v>
      </c>
      <c r="M591" s="1">
        <v>0</v>
      </c>
      <c r="N591" s="1">
        <f t="shared" si="45"/>
        <v>6</v>
      </c>
      <c r="O591" s="1">
        <f t="shared" si="46"/>
        <v>3</v>
      </c>
      <c r="P591" s="1">
        <f t="shared" si="47"/>
        <v>5.2929999998013955E-2</v>
      </c>
      <c r="Q591" s="1">
        <f t="shared" si="48"/>
        <v>1.2703199999523349</v>
      </c>
      <c r="R591" s="1">
        <f t="shared" si="49"/>
        <v>0.14513888888905058</v>
      </c>
    </row>
    <row r="592" spans="1:18" x14ac:dyDescent="0.35">
      <c r="A592" s="1">
        <v>6188</v>
      </c>
      <c r="B592" s="1">
        <v>167497</v>
      </c>
      <c r="C592" s="1">
        <v>14882</v>
      </c>
      <c r="D592" s="1">
        <v>12</v>
      </c>
      <c r="E592" s="1">
        <v>2</v>
      </c>
      <c r="F592" s="1">
        <v>730</v>
      </c>
      <c r="G592" s="1">
        <v>393</v>
      </c>
      <c r="H592" s="2">
        <v>41503.572916666664</v>
      </c>
      <c r="I592" s="2">
        <v>41503.617120000003</v>
      </c>
      <c r="J592" s="1">
        <v>0</v>
      </c>
      <c r="K592" s="1">
        <v>0</v>
      </c>
      <c r="L592" s="2">
        <v>41503.427083333336</v>
      </c>
      <c r="M592" s="1">
        <v>0</v>
      </c>
      <c r="N592" s="1">
        <f t="shared" si="45"/>
        <v>6</v>
      </c>
      <c r="O592" s="1">
        <f t="shared" si="46"/>
        <v>13</v>
      </c>
      <c r="P592" s="1">
        <f t="shared" si="47"/>
        <v>4.4203333338373341E-2</v>
      </c>
      <c r="Q592" s="1">
        <f t="shared" si="48"/>
        <v>1.0608800001209602</v>
      </c>
      <c r="R592" s="1">
        <f t="shared" si="49"/>
        <v>0.14583333332848269</v>
      </c>
    </row>
    <row r="593" spans="1:18" x14ac:dyDescent="0.35">
      <c r="A593" s="1">
        <v>5822</v>
      </c>
      <c r="B593" s="1">
        <v>168252</v>
      </c>
      <c r="C593" s="1">
        <v>40186</v>
      </c>
      <c r="D593" s="1">
        <v>12</v>
      </c>
      <c r="E593" s="1">
        <v>3</v>
      </c>
      <c r="F593" s="1">
        <v>1204</v>
      </c>
      <c r="G593" s="1" t="s">
        <v>12</v>
      </c>
      <c r="H593" s="2">
        <v>41506.791666666664</v>
      </c>
      <c r="I593" s="2">
        <v>41507.092120000001</v>
      </c>
      <c r="J593" s="1">
        <v>0</v>
      </c>
      <c r="K593" s="1">
        <v>0</v>
      </c>
      <c r="L593" s="2">
        <v>41506.645833333336</v>
      </c>
      <c r="M593" s="1">
        <v>0</v>
      </c>
      <c r="N593" s="1">
        <f t="shared" si="45"/>
        <v>2</v>
      </c>
      <c r="O593" s="1">
        <f t="shared" si="46"/>
        <v>19</v>
      </c>
      <c r="P593" s="1">
        <f t="shared" si="47"/>
        <v>0.30045333333691815</v>
      </c>
      <c r="Q593" s="1">
        <f t="shared" si="48"/>
        <v>7.2108800000860356</v>
      </c>
      <c r="R593" s="1">
        <f t="shared" si="49"/>
        <v>0.14583333332848269</v>
      </c>
    </row>
    <row r="594" spans="1:18" x14ac:dyDescent="0.35">
      <c r="A594" s="1">
        <v>6656</v>
      </c>
      <c r="B594" s="1">
        <v>168962</v>
      </c>
      <c r="C594" s="1">
        <v>41321</v>
      </c>
      <c r="D594" s="1">
        <v>87</v>
      </c>
      <c r="E594" s="1">
        <v>3</v>
      </c>
      <c r="F594" s="1">
        <v>1173</v>
      </c>
      <c r="G594" s="1" t="s">
        <v>12</v>
      </c>
      <c r="H594" s="2">
        <v>41510.5625</v>
      </c>
      <c r="I594" s="2">
        <v>41510.979169999999</v>
      </c>
      <c r="J594" s="1">
        <v>1</v>
      </c>
      <c r="K594" s="1">
        <v>0</v>
      </c>
      <c r="L594" s="2">
        <v>41510.416666666664</v>
      </c>
      <c r="M594" s="1">
        <v>0</v>
      </c>
      <c r="N594" s="1">
        <f t="shared" si="45"/>
        <v>6</v>
      </c>
      <c r="O594" s="1">
        <f t="shared" si="46"/>
        <v>13</v>
      </c>
      <c r="P594" s="1">
        <f t="shared" si="47"/>
        <v>0.41666999999870313</v>
      </c>
      <c r="Q594" s="1">
        <f t="shared" si="48"/>
        <v>10.000079999968875</v>
      </c>
      <c r="R594" s="1">
        <f t="shared" si="49"/>
        <v>0.14583333333575865</v>
      </c>
    </row>
    <row r="595" spans="1:18" x14ac:dyDescent="0.35">
      <c r="A595" s="1">
        <v>7732</v>
      </c>
      <c r="B595" s="1">
        <v>180506</v>
      </c>
      <c r="C595" s="1">
        <v>45903</v>
      </c>
      <c r="D595" s="1">
        <v>12</v>
      </c>
      <c r="E595" s="1">
        <v>2</v>
      </c>
      <c r="F595" s="1">
        <v>393</v>
      </c>
      <c r="G595" s="1">
        <v>149</v>
      </c>
      <c r="H595" s="2">
        <v>41569.96875</v>
      </c>
      <c r="I595" s="2">
        <v>41570.018129999997</v>
      </c>
      <c r="J595" s="1">
        <v>0</v>
      </c>
      <c r="K595" s="1">
        <v>1</v>
      </c>
      <c r="L595" s="2">
        <v>41569.822916666664</v>
      </c>
      <c r="M595" s="1">
        <v>0</v>
      </c>
      <c r="N595" s="1">
        <f t="shared" si="45"/>
        <v>2</v>
      </c>
      <c r="O595" s="1">
        <f t="shared" si="46"/>
        <v>23</v>
      </c>
      <c r="P595" s="1">
        <f t="shared" si="47"/>
        <v>4.9379999996745028E-2</v>
      </c>
      <c r="Q595" s="1">
        <f t="shared" si="48"/>
        <v>1.1851199999218807</v>
      </c>
      <c r="R595" s="1">
        <f t="shared" si="49"/>
        <v>0.14583333333575865</v>
      </c>
    </row>
    <row r="596" spans="1:18" x14ac:dyDescent="0.35">
      <c r="A596" s="1">
        <v>6428</v>
      </c>
      <c r="B596" s="1">
        <v>161565</v>
      </c>
      <c r="C596" s="1">
        <v>37031</v>
      </c>
      <c r="D596" s="1">
        <v>12</v>
      </c>
      <c r="E596" s="1">
        <v>2</v>
      </c>
      <c r="F596" s="1">
        <v>105</v>
      </c>
      <c r="G596" s="1">
        <v>393</v>
      </c>
      <c r="H596" s="2">
        <v>41475.041666666664</v>
      </c>
      <c r="I596" s="2">
        <v>41475.07978</v>
      </c>
      <c r="J596" s="1">
        <v>1</v>
      </c>
      <c r="K596" s="1">
        <v>0</v>
      </c>
      <c r="L596" s="2">
        <v>41474.895138888889</v>
      </c>
      <c r="M596" s="1">
        <v>0</v>
      </c>
      <c r="N596" s="1">
        <f t="shared" si="45"/>
        <v>6</v>
      </c>
      <c r="O596" s="1">
        <f t="shared" si="46"/>
        <v>1</v>
      </c>
      <c r="P596" s="1">
        <f t="shared" si="47"/>
        <v>3.8113333335786592E-2</v>
      </c>
      <c r="Q596" s="1">
        <f t="shared" si="48"/>
        <v>0.91472000005887821</v>
      </c>
      <c r="R596" s="1">
        <f t="shared" si="49"/>
        <v>0.14652777777519077</v>
      </c>
    </row>
    <row r="597" spans="1:18" x14ac:dyDescent="0.35">
      <c r="A597" s="1">
        <v>6175</v>
      </c>
      <c r="B597" s="1">
        <v>171714</v>
      </c>
      <c r="C597" s="1">
        <v>41686</v>
      </c>
      <c r="D597" s="1">
        <v>12</v>
      </c>
      <c r="E597" s="1">
        <v>2</v>
      </c>
      <c r="F597" s="1">
        <v>1010</v>
      </c>
      <c r="G597" s="1">
        <v>571</v>
      </c>
      <c r="H597" s="2">
        <v>41522.885416666664</v>
      </c>
      <c r="I597" s="2">
        <v>41522.924919999998</v>
      </c>
      <c r="J597" s="1">
        <v>0</v>
      </c>
      <c r="K597" s="1">
        <v>1</v>
      </c>
      <c r="L597" s="2">
        <v>41522.738888888889</v>
      </c>
      <c r="M597" s="1">
        <v>0</v>
      </c>
      <c r="N597" s="1">
        <f t="shared" si="45"/>
        <v>4</v>
      </c>
      <c r="O597" s="1">
        <f t="shared" si="46"/>
        <v>21</v>
      </c>
      <c r="P597" s="1">
        <f t="shared" si="47"/>
        <v>3.9503333333414048E-2</v>
      </c>
      <c r="Q597" s="1">
        <f t="shared" si="48"/>
        <v>0.94808000000193715</v>
      </c>
      <c r="R597" s="1">
        <f t="shared" si="49"/>
        <v>0.14652777777519077</v>
      </c>
    </row>
    <row r="598" spans="1:18" x14ac:dyDescent="0.35">
      <c r="A598" s="1">
        <v>7378</v>
      </c>
      <c r="B598" s="1">
        <v>176971</v>
      </c>
      <c r="C598" s="1">
        <v>44186</v>
      </c>
      <c r="D598" s="1">
        <v>12</v>
      </c>
      <c r="E598" s="1">
        <v>3</v>
      </c>
      <c r="F598" s="1">
        <v>1054</v>
      </c>
      <c r="G598" s="1" t="s">
        <v>12</v>
      </c>
      <c r="H598" s="2">
        <v>41550.666666666664</v>
      </c>
      <c r="I598" s="2">
        <v>41550.835370000001</v>
      </c>
      <c r="J598" s="1">
        <v>1</v>
      </c>
      <c r="K598" s="1">
        <v>0</v>
      </c>
      <c r="L598" s="2">
        <v>41550.518750000003</v>
      </c>
      <c r="M598" s="1">
        <v>0</v>
      </c>
      <c r="N598" s="1">
        <f t="shared" si="45"/>
        <v>4</v>
      </c>
      <c r="O598" s="1">
        <f t="shared" si="46"/>
        <v>16</v>
      </c>
      <c r="P598" s="1">
        <f t="shared" si="47"/>
        <v>0.16870333333645249</v>
      </c>
      <c r="Q598" s="1">
        <f t="shared" si="48"/>
        <v>4.0488800000748597</v>
      </c>
      <c r="R598" s="1">
        <f t="shared" si="49"/>
        <v>0.14791666666133096</v>
      </c>
    </row>
    <row r="599" spans="1:18" x14ac:dyDescent="0.35">
      <c r="A599" s="1">
        <v>6625</v>
      </c>
      <c r="B599" s="1">
        <v>163107</v>
      </c>
      <c r="C599" s="1">
        <v>29057</v>
      </c>
      <c r="D599" s="1">
        <v>12</v>
      </c>
      <c r="E599" s="1">
        <v>2</v>
      </c>
      <c r="F599" s="1">
        <v>458</v>
      </c>
      <c r="G599" s="1">
        <v>1165</v>
      </c>
      <c r="H599" s="2">
        <v>41483.541666666664</v>
      </c>
      <c r="I599" s="2">
        <v>41483.563289999998</v>
      </c>
      <c r="J599" s="1">
        <v>0</v>
      </c>
      <c r="K599" s="1">
        <v>0</v>
      </c>
      <c r="L599" s="2">
        <v>41483.392361111109</v>
      </c>
      <c r="M599" s="1">
        <v>0</v>
      </c>
      <c r="N599" s="1">
        <f t="shared" si="45"/>
        <v>7</v>
      </c>
      <c r="O599" s="1">
        <f t="shared" si="46"/>
        <v>13</v>
      </c>
      <c r="P599" s="1">
        <f t="shared" si="47"/>
        <v>2.1623333333991468E-2</v>
      </c>
      <c r="Q599" s="1">
        <f t="shared" si="48"/>
        <v>0.51896000001579523</v>
      </c>
      <c r="R599" s="1">
        <f t="shared" si="49"/>
        <v>0.14930555555474712</v>
      </c>
    </row>
    <row r="600" spans="1:18" x14ac:dyDescent="0.35">
      <c r="A600" s="1">
        <v>7292</v>
      </c>
      <c r="B600" s="1">
        <v>163968</v>
      </c>
      <c r="C600" s="1">
        <v>36994</v>
      </c>
      <c r="D600" s="1">
        <v>12</v>
      </c>
      <c r="E600" s="1">
        <v>2</v>
      </c>
      <c r="F600" s="1">
        <v>768</v>
      </c>
      <c r="G600" s="1">
        <v>83</v>
      </c>
      <c r="H600" s="2">
        <v>41487.6875</v>
      </c>
      <c r="I600" s="2">
        <v>41487.751550000001</v>
      </c>
      <c r="J600" s="1">
        <v>0</v>
      </c>
      <c r="K600" s="1">
        <v>0</v>
      </c>
      <c r="L600" s="2">
        <v>41487.538194444445</v>
      </c>
      <c r="M600" s="1">
        <v>0</v>
      </c>
      <c r="N600" s="1">
        <f t="shared" si="45"/>
        <v>4</v>
      </c>
      <c r="O600" s="1">
        <f t="shared" si="46"/>
        <v>16</v>
      </c>
      <c r="P600" s="1">
        <f t="shared" si="47"/>
        <v>6.4050000000861473E-2</v>
      </c>
      <c r="Q600" s="1">
        <f t="shared" si="48"/>
        <v>1.5372000000206754</v>
      </c>
      <c r="R600" s="1">
        <f t="shared" si="49"/>
        <v>0.14930555555474712</v>
      </c>
    </row>
    <row r="601" spans="1:18" x14ac:dyDescent="0.35">
      <c r="A601" s="1">
        <v>7658</v>
      </c>
      <c r="B601" s="1">
        <v>178657</v>
      </c>
      <c r="C601" s="1">
        <v>45036</v>
      </c>
      <c r="D601" s="1">
        <v>24</v>
      </c>
      <c r="E601" s="1">
        <v>2</v>
      </c>
      <c r="F601" s="1">
        <v>2</v>
      </c>
      <c r="G601" s="1">
        <v>585</v>
      </c>
      <c r="H601" s="2">
        <v>41559.583333333336</v>
      </c>
      <c r="I601" s="2">
        <v>41559.664680000002</v>
      </c>
      <c r="J601" s="1">
        <v>1</v>
      </c>
      <c r="K601" s="1">
        <v>0</v>
      </c>
      <c r="L601" s="2">
        <v>41559.434027777781</v>
      </c>
      <c r="M601" s="1">
        <v>0</v>
      </c>
      <c r="N601" s="1">
        <f t="shared" si="45"/>
        <v>6</v>
      </c>
      <c r="O601" s="1">
        <f t="shared" si="46"/>
        <v>14</v>
      </c>
      <c r="P601" s="1">
        <f t="shared" si="47"/>
        <v>8.1346666665922385E-2</v>
      </c>
      <c r="Q601" s="1">
        <f t="shared" si="48"/>
        <v>1.9523199999821372</v>
      </c>
      <c r="R601" s="1">
        <f t="shared" si="49"/>
        <v>0.14930555555474712</v>
      </c>
    </row>
    <row r="602" spans="1:18" x14ac:dyDescent="0.35">
      <c r="A602" s="1">
        <v>5986</v>
      </c>
      <c r="B602" s="1">
        <v>183868</v>
      </c>
      <c r="C602" s="1">
        <v>36212</v>
      </c>
      <c r="D602" s="1">
        <v>12</v>
      </c>
      <c r="E602" s="1">
        <v>2</v>
      </c>
      <c r="F602" s="1">
        <v>1136</v>
      </c>
      <c r="G602" s="1">
        <v>222</v>
      </c>
      <c r="H602" s="2">
        <v>41588.135416666664</v>
      </c>
      <c r="I602" s="2" t="s">
        <v>12</v>
      </c>
      <c r="J602" s="1">
        <v>1</v>
      </c>
      <c r="K602" s="1">
        <v>0</v>
      </c>
      <c r="L602" s="2">
        <v>41587.986111111109</v>
      </c>
      <c r="M602" s="1">
        <v>1</v>
      </c>
      <c r="N602" s="1">
        <f t="shared" si="45"/>
        <v>7</v>
      </c>
      <c r="O602" s="1">
        <f t="shared" si="46"/>
        <v>3</v>
      </c>
      <c r="P602" s="1" t="e">
        <f t="shared" si="47"/>
        <v>#VALUE!</v>
      </c>
      <c r="Q602" s="1" t="str">
        <f t="shared" si="48"/>
        <v/>
      </c>
      <c r="R602" s="1">
        <f t="shared" si="49"/>
        <v>0.14930555555474712</v>
      </c>
    </row>
    <row r="603" spans="1:18" x14ac:dyDescent="0.35">
      <c r="A603" s="1">
        <v>6993</v>
      </c>
      <c r="B603" s="1">
        <v>162107</v>
      </c>
      <c r="C603" s="1">
        <v>37316</v>
      </c>
      <c r="D603" s="1">
        <v>12</v>
      </c>
      <c r="E603" s="1">
        <v>2</v>
      </c>
      <c r="F603" s="1">
        <v>87</v>
      </c>
      <c r="G603" s="1">
        <v>793</v>
      </c>
      <c r="H603" s="2">
        <v>41477.927083333336</v>
      </c>
      <c r="I603" s="2">
        <v>41478.00318</v>
      </c>
      <c r="J603" s="1">
        <v>0</v>
      </c>
      <c r="K603" s="1">
        <v>0</v>
      </c>
      <c r="L603" s="2">
        <v>41477.777083333334</v>
      </c>
      <c r="M603" s="1">
        <v>0</v>
      </c>
      <c r="N603" s="1">
        <f t="shared" si="45"/>
        <v>1</v>
      </c>
      <c r="O603" s="1">
        <f t="shared" si="46"/>
        <v>22</v>
      </c>
      <c r="P603" s="1">
        <f t="shared" si="47"/>
        <v>7.6096666663943324E-2</v>
      </c>
      <c r="Q603" s="1">
        <f t="shared" si="48"/>
        <v>1.8263199999346398</v>
      </c>
      <c r="R603" s="1">
        <f t="shared" si="49"/>
        <v>0.15000000000145519</v>
      </c>
    </row>
    <row r="604" spans="1:18" x14ac:dyDescent="0.35">
      <c r="A604" s="1">
        <v>7486</v>
      </c>
      <c r="B604" s="1">
        <v>166007</v>
      </c>
      <c r="C604" s="1">
        <v>39807</v>
      </c>
      <c r="D604" s="1">
        <v>12</v>
      </c>
      <c r="E604" s="1">
        <v>2</v>
      </c>
      <c r="F604" s="1">
        <v>1190</v>
      </c>
      <c r="G604" s="1">
        <v>1194</v>
      </c>
      <c r="H604" s="2">
        <v>41496.625</v>
      </c>
      <c r="I604" s="2">
        <v>41496.646200000003</v>
      </c>
      <c r="J604" s="1">
        <v>0</v>
      </c>
      <c r="K604" s="1">
        <v>0</v>
      </c>
      <c r="L604" s="2">
        <v>41496.474999999999</v>
      </c>
      <c r="M604" s="1">
        <v>0</v>
      </c>
      <c r="N604" s="1">
        <f t="shared" si="45"/>
        <v>6</v>
      </c>
      <c r="O604" s="1">
        <f t="shared" si="46"/>
        <v>15</v>
      </c>
      <c r="P604" s="1">
        <f t="shared" si="47"/>
        <v>2.1200000002863817E-2</v>
      </c>
      <c r="Q604" s="1">
        <f t="shared" si="48"/>
        <v>0.50880000006873161</v>
      </c>
      <c r="R604" s="1">
        <f t="shared" si="49"/>
        <v>0.15000000000145519</v>
      </c>
    </row>
    <row r="605" spans="1:18" x14ac:dyDescent="0.35">
      <c r="A605" s="1">
        <v>7237</v>
      </c>
      <c r="B605" s="1">
        <v>182935</v>
      </c>
      <c r="C605" s="1">
        <v>47119</v>
      </c>
      <c r="D605" s="1">
        <v>12</v>
      </c>
      <c r="E605" s="1">
        <v>2</v>
      </c>
      <c r="F605" s="1">
        <v>590</v>
      </c>
      <c r="G605" s="1">
        <v>1068</v>
      </c>
      <c r="H605" s="2">
        <v>41581.770833333336</v>
      </c>
      <c r="I605" s="2" t="s">
        <v>12</v>
      </c>
      <c r="J605" s="1">
        <v>1</v>
      </c>
      <c r="K605" s="1">
        <v>0</v>
      </c>
      <c r="L605" s="2">
        <v>41581.620833333334</v>
      </c>
      <c r="M605" s="1">
        <v>1</v>
      </c>
      <c r="N605" s="1">
        <f t="shared" si="45"/>
        <v>7</v>
      </c>
      <c r="O605" s="1">
        <f t="shared" si="46"/>
        <v>18</v>
      </c>
      <c r="P605" s="1" t="e">
        <f t="shared" si="47"/>
        <v>#VALUE!</v>
      </c>
      <c r="Q605" s="1" t="str">
        <f t="shared" si="48"/>
        <v/>
      </c>
      <c r="R605" s="1">
        <f t="shared" si="49"/>
        <v>0.15000000000145519</v>
      </c>
    </row>
    <row r="606" spans="1:18" x14ac:dyDescent="0.35">
      <c r="A606" s="1">
        <v>7361</v>
      </c>
      <c r="B606" s="1">
        <v>178460</v>
      </c>
      <c r="C606" s="1">
        <v>44920</v>
      </c>
      <c r="D606" s="1">
        <v>12</v>
      </c>
      <c r="E606" s="1">
        <v>2</v>
      </c>
      <c r="F606" s="1">
        <v>667</v>
      </c>
      <c r="G606" s="1">
        <v>105</v>
      </c>
      <c r="H606" s="2">
        <v>41558.666666666664</v>
      </c>
      <c r="I606" s="2">
        <v>41558.718529999998</v>
      </c>
      <c r="J606" s="1">
        <v>0</v>
      </c>
      <c r="K606" s="1">
        <v>0</v>
      </c>
      <c r="L606" s="2">
        <v>41558.515972222223</v>
      </c>
      <c r="M606" s="1">
        <v>0</v>
      </c>
      <c r="N606" s="1">
        <f t="shared" si="45"/>
        <v>5</v>
      </c>
      <c r="O606" s="1">
        <f t="shared" si="46"/>
        <v>16</v>
      </c>
      <c r="P606" s="1">
        <f t="shared" si="47"/>
        <v>5.1863333334040362E-2</v>
      </c>
      <c r="Q606" s="1">
        <f t="shared" si="48"/>
        <v>1.2447200000169687</v>
      </c>
      <c r="R606" s="1">
        <f t="shared" si="49"/>
        <v>0.15069444444088731</v>
      </c>
    </row>
    <row r="607" spans="1:18" x14ac:dyDescent="0.35">
      <c r="A607" s="1">
        <v>5614</v>
      </c>
      <c r="B607" s="1">
        <v>167912</v>
      </c>
      <c r="C607" s="1">
        <v>40007</v>
      </c>
      <c r="D607" s="1">
        <v>12</v>
      </c>
      <c r="E607" s="1">
        <v>2</v>
      </c>
      <c r="F607" s="1">
        <v>1159</v>
      </c>
      <c r="G607" s="1">
        <v>393</v>
      </c>
      <c r="H607" s="2">
        <v>41505.125</v>
      </c>
      <c r="I607" s="2">
        <v>41505.181190000003</v>
      </c>
      <c r="J607" s="1">
        <v>1</v>
      </c>
      <c r="K607" s="1">
        <v>0</v>
      </c>
      <c r="L607" s="2">
        <v>41504.973611111112</v>
      </c>
      <c r="M607" s="1">
        <v>0</v>
      </c>
      <c r="N607" s="1">
        <f t="shared" si="45"/>
        <v>1</v>
      </c>
      <c r="O607" s="1">
        <f t="shared" si="46"/>
        <v>3</v>
      </c>
      <c r="P607" s="1">
        <f t="shared" si="47"/>
        <v>5.6190000002970919E-2</v>
      </c>
      <c r="Q607" s="1">
        <f t="shared" si="48"/>
        <v>1.3485600000713021</v>
      </c>
      <c r="R607" s="1">
        <f t="shared" si="49"/>
        <v>0.15138888888759539</v>
      </c>
    </row>
    <row r="608" spans="1:18" x14ac:dyDescent="0.35">
      <c r="A608" s="1">
        <v>6327</v>
      </c>
      <c r="B608" s="1">
        <v>184345</v>
      </c>
      <c r="C608" s="1">
        <v>47891</v>
      </c>
      <c r="D608" s="1">
        <v>12</v>
      </c>
      <c r="E608" s="1">
        <v>3</v>
      </c>
      <c r="F608" s="1">
        <v>849</v>
      </c>
      <c r="G608" s="1" t="s">
        <v>12</v>
      </c>
      <c r="H608" s="2">
        <v>41591.541666666664</v>
      </c>
      <c r="I608" s="2">
        <v>41591.75</v>
      </c>
      <c r="J608" s="1">
        <v>0</v>
      </c>
      <c r="K608" s="1">
        <v>0</v>
      </c>
      <c r="L608" s="2">
        <v>41591.390277777777</v>
      </c>
      <c r="M608" s="1">
        <v>0</v>
      </c>
      <c r="N608" s="1">
        <f t="shared" si="45"/>
        <v>3</v>
      </c>
      <c r="O608" s="1">
        <f t="shared" si="46"/>
        <v>13</v>
      </c>
      <c r="P608" s="1">
        <f t="shared" si="47"/>
        <v>0.20833333333575865</v>
      </c>
      <c r="Q608" s="1">
        <f t="shared" si="48"/>
        <v>5.0000000000582077</v>
      </c>
      <c r="R608" s="1">
        <f t="shared" si="49"/>
        <v>0.15138888888759539</v>
      </c>
    </row>
    <row r="609" spans="1:18" x14ac:dyDescent="0.35">
      <c r="A609" s="1">
        <v>7169</v>
      </c>
      <c r="B609" s="1">
        <v>173945</v>
      </c>
      <c r="C609" s="1">
        <v>42907</v>
      </c>
      <c r="D609" s="1">
        <v>12</v>
      </c>
      <c r="E609" s="1">
        <v>2</v>
      </c>
      <c r="F609" s="1">
        <v>776</v>
      </c>
      <c r="G609" s="1">
        <v>1192</v>
      </c>
      <c r="H609" s="2">
        <v>41533.833333333336</v>
      </c>
      <c r="I609" s="2" t="s">
        <v>12</v>
      </c>
      <c r="J609" s="1">
        <v>1</v>
      </c>
      <c r="K609" s="1">
        <v>0</v>
      </c>
      <c r="L609" s="2">
        <v>41533.681944444441</v>
      </c>
      <c r="M609" s="1">
        <v>1</v>
      </c>
      <c r="N609" s="1">
        <f t="shared" si="45"/>
        <v>1</v>
      </c>
      <c r="O609" s="1">
        <f t="shared" si="46"/>
        <v>20</v>
      </c>
      <c r="P609" s="1" t="e">
        <f t="shared" si="47"/>
        <v>#VALUE!</v>
      </c>
      <c r="Q609" s="1" t="str">
        <f t="shared" si="48"/>
        <v/>
      </c>
      <c r="R609" s="1">
        <f t="shared" si="49"/>
        <v>0.15138888889487134</v>
      </c>
    </row>
    <row r="610" spans="1:18" x14ac:dyDescent="0.35">
      <c r="A610" s="1">
        <v>6341</v>
      </c>
      <c r="B610" s="1">
        <v>182534</v>
      </c>
      <c r="C610" s="1">
        <v>6933</v>
      </c>
      <c r="D610" s="1">
        <v>12</v>
      </c>
      <c r="E610" s="1">
        <v>2</v>
      </c>
      <c r="F610" s="1">
        <v>953</v>
      </c>
      <c r="G610" s="1">
        <v>1388</v>
      </c>
      <c r="H610" s="2">
        <v>41578.822916666664</v>
      </c>
      <c r="I610" s="2">
        <v>41578.841500000002</v>
      </c>
      <c r="J610" s="1">
        <v>1</v>
      </c>
      <c r="K610" s="1">
        <v>0</v>
      </c>
      <c r="L610" s="2">
        <v>41578.67083333333</v>
      </c>
      <c r="M610" s="1">
        <v>0</v>
      </c>
      <c r="N610" s="1">
        <f t="shared" si="45"/>
        <v>4</v>
      </c>
      <c r="O610" s="1">
        <f t="shared" si="46"/>
        <v>19</v>
      </c>
      <c r="P610" s="1">
        <f t="shared" si="47"/>
        <v>1.8583333338028751E-2</v>
      </c>
      <c r="Q610" s="1">
        <f t="shared" si="48"/>
        <v>0.44600000011269003</v>
      </c>
      <c r="R610" s="1">
        <f t="shared" si="49"/>
        <v>0.15208333333430346</v>
      </c>
    </row>
    <row r="611" spans="1:18" x14ac:dyDescent="0.35">
      <c r="A611" s="1">
        <v>6837</v>
      </c>
      <c r="B611" s="1">
        <v>157448</v>
      </c>
      <c r="C611" s="1">
        <v>35138</v>
      </c>
      <c r="D611" s="1">
        <v>85</v>
      </c>
      <c r="E611" s="1">
        <v>3</v>
      </c>
      <c r="F611" s="1">
        <v>149</v>
      </c>
      <c r="G611" s="1" t="s">
        <v>12</v>
      </c>
      <c r="H611" s="2">
        <v>41454.5</v>
      </c>
      <c r="I611" s="2">
        <v>41454.69844</v>
      </c>
      <c r="J611" s="1">
        <v>0</v>
      </c>
      <c r="K611" s="1">
        <v>0</v>
      </c>
      <c r="L611" s="2">
        <v>41454.347222222219</v>
      </c>
      <c r="M611" s="1">
        <v>0</v>
      </c>
      <c r="N611" s="1">
        <f t="shared" si="45"/>
        <v>6</v>
      </c>
      <c r="O611" s="1">
        <f t="shared" si="46"/>
        <v>12</v>
      </c>
      <c r="P611" s="1">
        <f t="shared" si="47"/>
        <v>0.19844000000011874</v>
      </c>
      <c r="Q611" s="1">
        <f t="shared" si="48"/>
        <v>4.7625600000028498</v>
      </c>
      <c r="R611" s="1">
        <f t="shared" si="49"/>
        <v>0.15277777778101154</v>
      </c>
    </row>
    <row r="612" spans="1:18" x14ac:dyDescent="0.35">
      <c r="A612" s="1">
        <v>7370</v>
      </c>
      <c r="B612" s="1">
        <v>158514</v>
      </c>
      <c r="C612" s="1">
        <v>35673</v>
      </c>
      <c r="D612" s="1">
        <v>12</v>
      </c>
      <c r="E612" s="1">
        <v>3</v>
      </c>
      <c r="F612" s="1">
        <v>292</v>
      </c>
      <c r="G612" s="1" t="s">
        <v>12</v>
      </c>
      <c r="H612" s="2">
        <v>41460.645833333336</v>
      </c>
      <c r="I612" s="2">
        <v>41461.020830000001</v>
      </c>
      <c r="J612" s="1">
        <v>0</v>
      </c>
      <c r="K612" s="1">
        <v>0</v>
      </c>
      <c r="L612" s="2">
        <v>41460.493055555555</v>
      </c>
      <c r="M612" s="1">
        <v>0</v>
      </c>
      <c r="N612" s="1">
        <f t="shared" si="45"/>
        <v>5</v>
      </c>
      <c r="O612" s="1">
        <f t="shared" si="46"/>
        <v>15</v>
      </c>
      <c r="P612" s="1">
        <f t="shared" si="47"/>
        <v>0.37499666666553821</v>
      </c>
      <c r="Q612" s="1">
        <f t="shared" si="48"/>
        <v>8.9999199999729171</v>
      </c>
      <c r="R612" s="1">
        <f t="shared" si="49"/>
        <v>0.15277777778101154</v>
      </c>
    </row>
    <row r="613" spans="1:18" x14ac:dyDescent="0.35">
      <c r="A613" s="1">
        <v>6780</v>
      </c>
      <c r="B613" s="1">
        <v>174912</v>
      </c>
      <c r="C613" s="1">
        <v>33162</v>
      </c>
      <c r="D613" s="1">
        <v>12</v>
      </c>
      <c r="E613" s="1">
        <v>3</v>
      </c>
      <c r="F613" s="1">
        <v>58</v>
      </c>
      <c r="G613" s="1" t="s">
        <v>12</v>
      </c>
      <c r="H613" s="2">
        <v>41539.625</v>
      </c>
      <c r="I613" s="2">
        <v>41539.802199999998</v>
      </c>
      <c r="J613" s="1">
        <v>1</v>
      </c>
      <c r="K613" s="1">
        <v>0</v>
      </c>
      <c r="L613" s="2">
        <v>41539.472222222219</v>
      </c>
      <c r="M613" s="1">
        <v>0</v>
      </c>
      <c r="N613" s="1">
        <f t="shared" si="45"/>
        <v>7</v>
      </c>
      <c r="O613" s="1">
        <f t="shared" si="46"/>
        <v>15</v>
      </c>
      <c r="P613" s="1">
        <f t="shared" si="47"/>
        <v>0.17719999999826541</v>
      </c>
      <c r="Q613" s="1">
        <f t="shared" si="48"/>
        <v>4.2527999999583699</v>
      </c>
      <c r="R613" s="1">
        <f t="shared" si="49"/>
        <v>0.15277777778101154</v>
      </c>
    </row>
    <row r="614" spans="1:18" x14ac:dyDescent="0.35">
      <c r="A614" s="1">
        <v>5879</v>
      </c>
      <c r="B614" s="1">
        <v>183262</v>
      </c>
      <c r="C614" s="1">
        <v>47324</v>
      </c>
      <c r="D614" s="1">
        <v>24</v>
      </c>
      <c r="E614" s="1">
        <v>2</v>
      </c>
      <c r="F614" s="1">
        <v>1335</v>
      </c>
      <c r="G614" s="1">
        <v>393</v>
      </c>
      <c r="H614" s="2">
        <v>41583.9375</v>
      </c>
      <c r="I614" s="2">
        <v>41583.996010000003</v>
      </c>
      <c r="J614" s="1">
        <v>0</v>
      </c>
      <c r="K614" s="1">
        <v>0</v>
      </c>
      <c r="L614" s="2">
        <v>41583.784722222219</v>
      </c>
      <c r="M614" s="1">
        <v>0</v>
      </c>
      <c r="N614" s="1">
        <f t="shared" si="45"/>
        <v>2</v>
      </c>
      <c r="O614" s="1">
        <f t="shared" si="46"/>
        <v>22</v>
      </c>
      <c r="P614" s="1">
        <f t="shared" si="47"/>
        <v>5.851000000257045E-2</v>
      </c>
      <c r="Q614" s="1">
        <f t="shared" si="48"/>
        <v>1.4042400000616908</v>
      </c>
      <c r="R614" s="1">
        <f t="shared" si="49"/>
        <v>0.15277777778101154</v>
      </c>
    </row>
    <row r="615" spans="1:18" x14ac:dyDescent="0.35">
      <c r="A615" s="1">
        <v>7305</v>
      </c>
      <c r="B615" s="1">
        <v>173205</v>
      </c>
      <c r="C615" s="1">
        <v>35022</v>
      </c>
      <c r="D615" s="1">
        <v>85</v>
      </c>
      <c r="E615" s="1">
        <v>2</v>
      </c>
      <c r="F615" s="1">
        <v>1056</v>
      </c>
      <c r="G615" s="1">
        <v>393</v>
      </c>
      <c r="H615" s="2">
        <v>41530.6875</v>
      </c>
      <c r="I615" s="2">
        <v>41530.76354</v>
      </c>
      <c r="J615" s="1">
        <v>0</v>
      </c>
      <c r="K615" s="1">
        <v>0</v>
      </c>
      <c r="L615" s="2">
        <v>41530.53402777778</v>
      </c>
      <c r="M615" s="1">
        <v>0</v>
      </c>
      <c r="N615" s="1">
        <f t="shared" si="45"/>
        <v>5</v>
      </c>
      <c r="O615" s="1">
        <f t="shared" si="46"/>
        <v>16</v>
      </c>
      <c r="P615" s="1">
        <f t="shared" si="47"/>
        <v>7.6039999999920838E-2</v>
      </c>
      <c r="Q615" s="1">
        <f t="shared" si="48"/>
        <v>1.8249599999981001</v>
      </c>
      <c r="R615" s="1">
        <f t="shared" si="49"/>
        <v>0.15347222222044365</v>
      </c>
    </row>
    <row r="616" spans="1:18" x14ac:dyDescent="0.35">
      <c r="A616" s="1">
        <v>6568</v>
      </c>
      <c r="B616" s="1">
        <v>164564</v>
      </c>
      <c r="C616" s="1">
        <v>38311</v>
      </c>
      <c r="D616" s="1">
        <v>12</v>
      </c>
      <c r="E616" s="1">
        <v>2</v>
      </c>
      <c r="F616" s="1">
        <v>1384</v>
      </c>
      <c r="G616" s="1">
        <v>344</v>
      </c>
      <c r="H616" s="2">
        <v>41489.6875</v>
      </c>
      <c r="I616" s="2">
        <v>41489.771520000002</v>
      </c>
      <c r="J616" s="1">
        <v>0</v>
      </c>
      <c r="K616" s="1">
        <v>0</v>
      </c>
      <c r="L616" s="2">
        <v>41489.533333333333</v>
      </c>
      <c r="M616" s="1">
        <v>0</v>
      </c>
      <c r="N616" s="1">
        <f t="shared" si="45"/>
        <v>6</v>
      </c>
      <c r="O616" s="1">
        <f t="shared" si="46"/>
        <v>16</v>
      </c>
      <c r="P616" s="1">
        <f t="shared" si="47"/>
        <v>8.4020000002055895E-2</v>
      </c>
      <c r="Q616" s="1">
        <f t="shared" si="48"/>
        <v>2.0164800000493415</v>
      </c>
      <c r="R616" s="1">
        <f t="shared" si="49"/>
        <v>0.15416666666715173</v>
      </c>
    </row>
    <row r="617" spans="1:18" x14ac:dyDescent="0.35">
      <c r="A617" s="1">
        <v>6057</v>
      </c>
      <c r="B617" s="1">
        <v>178117</v>
      </c>
      <c r="C617" s="1">
        <v>44754</v>
      </c>
      <c r="D617" s="1">
        <v>85</v>
      </c>
      <c r="E617" s="1">
        <v>2</v>
      </c>
      <c r="F617" s="1">
        <v>767</v>
      </c>
      <c r="G617" s="1">
        <v>585</v>
      </c>
      <c r="H617" s="2">
        <v>41556.895833333336</v>
      </c>
      <c r="I617" s="2">
        <v>41556.963889999999</v>
      </c>
      <c r="J617" s="1">
        <v>1</v>
      </c>
      <c r="K617" s="1">
        <v>0</v>
      </c>
      <c r="L617" s="2">
        <v>41556.741666666669</v>
      </c>
      <c r="M617" s="1">
        <v>0</v>
      </c>
      <c r="N617" s="1">
        <f t="shared" si="45"/>
        <v>3</v>
      </c>
      <c r="O617" s="1">
        <f t="shared" si="46"/>
        <v>21</v>
      </c>
      <c r="P617" s="1">
        <f t="shared" si="47"/>
        <v>6.8056666663323995E-2</v>
      </c>
      <c r="Q617" s="1">
        <f t="shared" si="48"/>
        <v>1.6333599999197759</v>
      </c>
      <c r="R617" s="1">
        <f t="shared" si="49"/>
        <v>0.15416666666715173</v>
      </c>
    </row>
    <row r="618" spans="1:18" x14ac:dyDescent="0.35">
      <c r="A618" s="1">
        <v>7198</v>
      </c>
      <c r="B618" s="1">
        <v>175245</v>
      </c>
      <c r="C618" s="1">
        <v>32599</v>
      </c>
      <c r="D618" s="1">
        <v>12</v>
      </c>
      <c r="E618" s="1">
        <v>3</v>
      </c>
      <c r="F618" s="1">
        <v>1010</v>
      </c>
      <c r="G618" s="1" t="s">
        <v>12</v>
      </c>
      <c r="H618" s="2">
        <v>41541.770833333336</v>
      </c>
      <c r="I618" s="2">
        <v>41541.979169999999</v>
      </c>
      <c r="J618" s="1">
        <v>0</v>
      </c>
      <c r="K618" s="1">
        <v>0</v>
      </c>
      <c r="L618" s="2">
        <v>41541.615972222222</v>
      </c>
      <c r="M618" s="1">
        <v>0</v>
      </c>
      <c r="N618" s="1">
        <f t="shared" si="45"/>
        <v>2</v>
      </c>
      <c r="O618" s="1">
        <f t="shared" si="46"/>
        <v>18</v>
      </c>
      <c r="P618" s="1">
        <f t="shared" si="47"/>
        <v>0.20833666666294448</v>
      </c>
      <c r="Q618" s="1">
        <f t="shared" si="48"/>
        <v>5.0000799999106675</v>
      </c>
      <c r="R618" s="1">
        <f t="shared" si="49"/>
        <v>0.15486111111385981</v>
      </c>
    </row>
    <row r="619" spans="1:18" x14ac:dyDescent="0.35">
      <c r="A619" s="1">
        <v>5746</v>
      </c>
      <c r="B619" s="1">
        <v>175476</v>
      </c>
      <c r="C619" s="1">
        <v>43610</v>
      </c>
      <c r="D619" s="1">
        <v>12</v>
      </c>
      <c r="E619" s="1">
        <v>3</v>
      </c>
      <c r="F619" s="1">
        <v>1226</v>
      </c>
      <c r="G619" s="1" t="s">
        <v>12</v>
      </c>
      <c r="H619" s="2">
        <v>41543.489583333336</v>
      </c>
      <c r="I619" s="2">
        <v>41543.697919999999</v>
      </c>
      <c r="J619" s="1">
        <v>1</v>
      </c>
      <c r="K619" s="1">
        <v>0</v>
      </c>
      <c r="L619" s="2">
        <v>41543.334722222222</v>
      </c>
      <c r="M619" s="1">
        <v>0</v>
      </c>
      <c r="N619" s="1">
        <f t="shared" si="45"/>
        <v>4</v>
      </c>
      <c r="O619" s="1">
        <f t="shared" si="46"/>
        <v>11</v>
      </c>
      <c r="P619" s="1">
        <f t="shared" si="47"/>
        <v>0.20833666666294448</v>
      </c>
      <c r="Q619" s="1">
        <f t="shared" si="48"/>
        <v>5.0000799999106675</v>
      </c>
      <c r="R619" s="1">
        <f t="shared" si="49"/>
        <v>0.15486111111385981</v>
      </c>
    </row>
    <row r="620" spans="1:18" x14ac:dyDescent="0.35">
      <c r="A620" s="1">
        <v>7200</v>
      </c>
      <c r="B620" s="1">
        <v>168761</v>
      </c>
      <c r="C620" s="1">
        <v>18009</v>
      </c>
      <c r="D620" s="1">
        <v>12</v>
      </c>
      <c r="E620" s="1">
        <v>2</v>
      </c>
      <c r="F620" s="1">
        <v>585</v>
      </c>
      <c r="G620" s="1">
        <v>1096</v>
      </c>
      <c r="H620" s="2">
        <v>41509.5</v>
      </c>
      <c r="I620" s="2">
        <v>41509.57574</v>
      </c>
      <c r="J620" s="1">
        <v>0</v>
      </c>
      <c r="K620" s="1">
        <v>0</v>
      </c>
      <c r="L620" s="2">
        <v>41509.344444444447</v>
      </c>
      <c r="M620" s="1">
        <v>0</v>
      </c>
      <c r="N620" s="1">
        <f t="shared" si="45"/>
        <v>5</v>
      </c>
      <c r="O620" s="1">
        <f t="shared" si="46"/>
        <v>12</v>
      </c>
      <c r="P620" s="1">
        <f t="shared" si="47"/>
        <v>7.5740000000223517E-2</v>
      </c>
      <c r="Q620" s="1">
        <f t="shared" si="48"/>
        <v>1.8177600000053644</v>
      </c>
      <c r="R620" s="1">
        <f t="shared" si="49"/>
        <v>0.15555555555329192</v>
      </c>
    </row>
    <row r="621" spans="1:18" x14ac:dyDescent="0.35">
      <c r="A621" s="1">
        <v>5450</v>
      </c>
      <c r="B621" s="1">
        <v>172345</v>
      </c>
      <c r="C621" s="1">
        <v>42059</v>
      </c>
      <c r="D621" s="1">
        <v>90</v>
      </c>
      <c r="E621" s="1">
        <v>2</v>
      </c>
      <c r="F621" s="1">
        <v>393</v>
      </c>
      <c r="G621" s="1">
        <v>1192</v>
      </c>
      <c r="H621" s="2">
        <v>41525.75</v>
      </c>
      <c r="I621" s="2">
        <v>41525.839870000003</v>
      </c>
      <c r="J621" s="1">
        <v>0</v>
      </c>
      <c r="K621" s="1">
        <v>0</v>
      </c>
      <c r="L621" s="2">
        <v>41525.594444444447</v>
      </c>
      <c r="M621" s="1">
        <v>0</v>
      </c>
      <c r="N621" s="1">
        <f t="shared" si="45"/>
        <v>7</v>
      </c>
      <c r="O621" s="1">
        <f t="shared" si="46"/>
        <v>18</v>
      </c>
      <c r="P621" s="1">
        <f t="shared" si="47"/>
        <v>8.9870000003429595E-2</v>
      </c>
      <c r="Q621" s="1">
        <f t="shared" si="48"/>
        <v>2.1568800000823103</v>
      </c>
      <c r="R621" s="1">
        <f t="shared" si="49"/>
        <v>0.15555555555329192</v>
      </c>
    </row>
    <row r="622" spans="1:18" x14ac:dyDescent="0.35">
      <c r="A622" s="1">
        <v>7139</v>
      </c>
      <c r="B622" s="1">
        <v>184992</v>
      </c>
      <c r="C622" s="1">
        <v>48250</v>
      </c>
      <c r="D622" s="1">
        <v>12</v>
      </c>
      <c r="E622" s="1">
        <v>2</v>
      </c>
      <c r="F622" s="1">
        <v>142</v>
      </c>
      <c r="G622" s="1">
        <v>393</v>
      </c>
      <c r="H622" s="2">
        <v>41595.791666666664</v>
      </c>
      <c r="I622" s="2">
        <v>41595.857049999999</v>
      </c>
      <c r="J622" s="1">
        <v>1</v>
      </c>
      <c r="K622" s="1">
        <v>0</v>
      </c>
      <c r="L622" s="2">
        <v>41595.636111111111</v>
      </c>
      <c r="M622" s="1">
        <v>0</v>
      </c>
      <c r="N622" s="1">
        <f t="shared" si="45"/>
        <v>7</v>
      </c>
      <c r="O622" s="1">
        <f t="shared" si="46"/>
        <v>19</v>
      </c>
      <c r="P622" s="1">
        <f t="shared" si="47"/>
        <v>6.5383333334466442E-2</v>
      </c>
      <c r="Q622" s="1">
        <f t="shared" si="48"/>
        <v>1.5692000000271946</v>
      </c>
      <c r="R622" s="1">
        <f t="shared" si="49"/>
        <v>0.15555555555329192</v>
      </c>
    </row>
    <row r="623" spans="1:18" x14ac:dyDescent="0.35">
      <c r="A623" s="1">
        <v>6195</v>
      </c>
      <c r="B623" s="1">
        <v>166892</v>
      </c>
      <c r="C623" s="1">
        <v>38538</v>
      </c>
      <c r="D623" s="1">
        <v>12</v>
      </c>
      <c r="E623" s="1">
        <v>2</v>
      </c>
      <c r="F623" s="1">
        <v>730</v>
      </c>
      <c r="G623" s="1">
        <v>1373</v>
      </c>
      <c r="H623" s="2">
        <v>41500.770833333336</v>
      </c>
      <c r="I623" s="2">
        <v>41500.827929999999</v>
      </c>
      <c r="J623" s="1">
        <v>0</v>
      </c>
      <c r="K623" s="1">
        <v>0</v>
      </c>
      <c r="L623" s="2">
        <v>41500.615277777775</v>
      </c>
      <c r="M623" s="1">
        <v>0</v>
      </c>
      <c r="N623" s="1">
        <f t="shared" si="45"/>
        <v>3</v>
      </c>
      <c r="O623" s="1">
        <f t="shared" si="46"/>
        <v>18</v>
      </c>
      <c r="P623" s="1">
        <f t="shared" si="47"/>
        <v>5.7096666663710494E-2</v>
      </c>
      <c r="Q623" s="1">
        <f t="shared" si="48"/>
        <v>1.3703199999290518</v>
      </c>
      <c r="R623" s="1">
        <f t="shared" si="49"/>
        <v>0.15555555556056788</v>
      </c>
    </row>
    <row r="624" spans="1:18" x14ac:dyDescent="0.35">
      <c r="A624" s="1">
        <v>6639</v>
      </c>
      <c r="B624" s="1">
        <v>169427</v>
      </c>
      <c r="C624" s="1">
        <v>40739</v>
      </c>
      <c r="D624" s="1">
        <v>28</v>
      </c>
      <c r="E624" s="1">
        <v>2</v>
      </c>
      <c r="F624" s="1">
        <v>393</v>
      </c>
      <c r="G624" s="1">
        <v>776</v>
      </c>
      <c r="H624" s="2">
        <v>41512.895833333336</v>
      </c>
      <c r="I624" s="2">
        <v>41512.9473</v>
      </c>
      <c r="J624" s="1">
        <v>0</v>
      </c>
      <c r="K624" s="1">
        <v>0</v>
      </c>
      <c r="L624" s="2">
        <v>41512.740277777775</v>
      </c>
      <c r="M624" s="1">
        <v>0</v>
      </c>
      <c r="N624" s="1">
        <f t="shared" si="45"/>
        <v>1</v>
      </c>
      <c r="O624" s="1">
        <f t="shared" si="46"/>
        <v>21</v>
      </c>
      <c r="P624" s="1">
        <f t="shared" si="47"/>
        <v>5.1466666664055083E-2</v>
      </c>
      <c r="Q624" s="1">
        <f t="shared" si="48"/>
        <v>1.235199999937322</v>
      </c>
      <c r="R624" s="1">
        <f t="shared" si="49"/>
        <v>0.15555555556056788</v>
      </c>
    </row>
    <row r="625" spans="1:18" x14ac:dyDescent="0.35">
      <c r="A625" s="1">
        <v>7133</v>
      </c>
      <c r="B625" s="1">
        <v>182963</v>
      </c>
      <c r="C625" s="1">
        <v>23219</v>
      </c>
      <c r="D625" s="1">
        <v>12</v>
      </c>
      <c r="E625" s="1">
        <v>2</v>
      </c>
      <c r="F625" s="1">
        <v>572</v>
      </c>
      <c r="G625" s="1">
        <v>1350</v>
      </c>
      <c r="H625" s="2">
        <v>41581.895833333336</v>
      </c>
      <c r="I625" s="2">
        <v>41581.936260000002</v>
      </c>
      <c r="J625" s="1">
        <v>0</v>
      </c>
      <c r="K625" s="1">
        <v>1</v>
      </c>
      <c r="L625" s="2">
        <v>41581.740277777775</v>
      </c>
      <c r="M625" s="1">
        <v>0</v>
      </c>
      <c r="N625" s="1">
        <f t="shared" si="45"/>
        <v>7</v>
      </c>
      <c r="O625" s="1">
        <f t="shared" si="46"/>
        <v>21</v>
      </c>
      <c r="P625" s="1">
        <f t="shared" si="47"/>
        <v>4.0426666666462552E-2</v>
      </c>
      <c r="Q625" s="1">
        <f t="shared" si="48"/>
        <v>0.97023999999510124</v>
      </c>
      <c r="R625" s="1">
        <f t="shared" si="49"/>
        <v>0.15555555556056788</v>
      </c>
    </row>
    <row r="626" spans="1:18" x14ac:dyDescent="0.35">
      <c r="A626" s="1">
        <v>5640</v>
      </c>
      <c r="B626" s="1">
        <v>183179</v>
      </c>
      <c r="C626" s="1">
        <v>46817</v>
      </c>
      <c r="D626" s="1">
        <v>12</v>
      </c>
      <c r="E626" s="1">
        <v>2</v>
      </c>
      <c r="F626" s="1">
        <v>393</v>
      </c>
      <c r="G626" s="1">
        <v>1103</v>
      </c>
      <c r="H626" s="2">
        <v>41583.489583333336</v>
      </c>
      <c r="I626" s="2">
        <v>41583.535969999997</v>
      </c>
      <c r="J626" s="1">
        <v>0</v>
      </c>
      <c r="K626" s="1">
        <v>1</v>
      </c>
      <c r="L626" s="2">
        <v>41583.333333333336</v>
      </c>
      <c r="M626" s="1">
        <v>0</v>
      </c>
      <c r="N626" s="1">
        <f t="shared" si="45"/>
        <v>2</v>
      </c>
      <c r="O626" s="1">
        <f t="shared" si="46"/>
        <v>11</v>
      </c>
      <c r="P626" s="1">
        <f t="shared" si="47"/>
        <v>4.638666666141944E-2</v>
      </c>
      <c r="Q626" s="1">
        <f t="shared" si="48"/>
        <v>1.1132799998740666</v>
      </c>
      <c r="R626" s="1">
        <f t="shared" si="49"/>
        <v>0.15625</v>
      </c>
    </row>
    <row r="627" spans="1:18" x14ac:dyDescent="0.35">
      <c r="A627" s="1">
        <v>7176</v>
      </c>
      <c r="B627" s="1">
        <v>148204</v>
      </c>
      <c r="C627" s="1">
        <v>30355</v>
      </c>
      <c r="D627" s="1">
        <v>12</v>
      </c>
      <c r="E627" s="1">
        <v>2</v>
      </c>
      <c r="F627" s="1">
        <v>625</v>
      </c>
      <c r="G627" s="1">
        <v>452</v>
      </c>
      <c r="H627" s="2">
        <v>41403.770833333336</v>
      </c>
      <c r="I627" s="2" t="s">
        <v>12</v>
      </c>
      <c r="J627" s="1">
        <v>1</v>
      </c>
      <c r="K627" s="1">
        <v>0</v>
      </c>
      <c r="L627" s="2">
        <v>41403.614583333336</v>
      </c>
      <c r="M627" s="1">
        <v>1</v>
      </c>
      <c r="N627" s="1">
        <f t="shared" si="45"/>
        <v>4</v>
      </c>
      <c r="O627" s="1">
        <f t="shared" si="46"/>
        <v>18</v>
      </c>
      <c r="P627" s="1" t="e">
        <f t="shared" si="47"/>
        <v>#VALUE!</v>
      </c>
      <c r="Q627" s="1" t="str">
        <f t="shared" si="48"/>
        <v/>
      </c>
      <c r="R627" s="1">
        <f t="shared" si="49"/>
        <v>0.15625</v>
      </c>
    </row>
    <row r="628" spans="1:18" x14ac:dyDescent="0.35">
      <c r="A628" s="1">
        <v>7267</v>
      </c>
      <c r="B628" s="1">
        <v>173596</v>
      </c>
      <c r="C628" s="1">
        <v>42751</v>
      </c>
      <c r="D628" s="1">
        <v>12</v>
      </c>
      <c r="E628" s="1">
        <v>2</v>
      </c>
      <c r="F628" s="1">
        <v>1085</v>
      </c>
      <c r="G628" s="1">
        <v>1371</v>
      </c>
      <c r="H628" s="2">
        <v>41532.510416666664</v>
      </c>
      <c r="I628" s="2">
        <v>41532.543519999999</v>
      </c>
      <c r="J628" s="1">
        <v>0</v>
      </c>
      <c r="K628" s="1">
        <v>0</v>
      </c>
      <c r="L628" s="2">
        <v>41532.353472222225</v>
      </c>
      <c r="M628" s="1">
        <v>0</v>
      </c>
      <c r="N628" s="1">
        <f t="shared" si="45"/>
        <v>7</v>
      </c>
      <c r="O628" s="1">
        <f t="shared" si="46"/>
        <v>12</v>
      </c>
      <c r="P628" s="1">
        <f t="shared" si="47"/>
        <v>3.3103333335020579E-2</v>
      </c>
      <c r="Q628" s="1">
        <f t="shared" si="48"/>
        <v>0.79448000004049391</v>
      </c>
      <c r="R628" s="1">
        <f t="shared" si="49"/>
        <v>0.15694444443943212</v>
      </c>
    </row>
    <row r="629" spans="1:18" x14ac:dyDescent="0.35">
      <c r="A629" s="1">
        <v>7607</v>
      </c>
      <c r="B629" s="1">
        <v>180211</v>
      </c>
      <c r="C629" s="1">
        <v>34776</v>
      </c>
      <c r="D629" s="1">
        <v>12</v>
      </c>
      <c r="E629" s="1">
        <v>2</v>
      </c>
      <c r="F629" s="1">
        <v>1005</v>
      </c>
      <c r="G629" s="1">
        <v>452</v>
      </c>
      <c r="H629" s="2">
        <v>41567.916666666664</v>
      </c>
      <c r="I629" s="2">
        <v>41567.94958</v>
      </c>
      <c r="J629" s="1">
        <v>1</v>
      </c>
      <c r="K629" s="1">
        <v>0</v>
      </c>
      <c r="L629" s="2">
        <v>41567.759722222225</v>
      </c>
      <c r="M629" s="1">
        <v>0</v>
      </c>
      <c r="N629" s="1">
        <f t="shared" si="45"/>
        <v>7</v>
      </c>
      <c r="O629" s="1">
        <f t="shared" si="46"/>
        <v>22</v>
      </c>
      <c r="P629" s="1">
        <f t="shared" si="47"/>
        <v>3.2913333336182404E-2</v>
      </c>
      <c r="Q629" s="1">
        <f t="shared" si="48"/>
        <v>0.7899200000683777</v>
      </c>
      <c r="R629" s="1">
        <f t="shared" si="49"/>
        <v>0.15694444443943212</v>
      </c>
    </row>
    <row r="630" spans="1:18" x14ac:dyDescent="0.35">
      <c r="A630" s="1">
        <v>7222</v>
      </c>
      <c r="B630" s="1">
        <v>174288</v>
      </c>
      <c r="C630" s="1">
        <v>42905</v>
      </c>
      <c r="D630" s="1">
        <v>12</v>
      </c>
      <c r="E630" s="1">
        <v>2</v>
      </c>
      <c r="F630" s="1">
        <v>392</v>
      </c>
      <c r="G630" s="1">
        <v>1026</v>
      </c>
      <c r="H630" s="2">
        <v>41535.875</v>
      </c>
      <c r="I630" s="2">
        <v>41535.960879999999</v>
      </c>
      <c r="J630" s="1">
        <v>0</v>
      </c>
      <c r="K630" s="1">
        <v>0</v>
      </c>
      <c r="L630" s="2">
        <v>41535.718055555553</v>
      </c>
      <c r="M630" s="1">
        <v>0</v>
      </c>
      <c r="N630" s="1">
        <f t="shared" si="45"/>
        <v>3</v>
      </c>
      <c r="O630" s="1">
        <f t="shared" si="46"/>
        <v>21</v>
      </c>
      <c r="P630" s="1">
        <f t="shared" si="47"/>
        <v>8.5879999998724088E-2</v>
      </c>
      <c r="Q630" s="1">
        <f t="shared" si="48"/>
        <v>2.0611199999693781</v>
      </c>
      <c r="R630" s="1">
        <f t="shared" si="49"/>
        <v>0.15694444444670808</v>
      </c>
    </row>
    <row r="631" spans="1:18" x14ac:dyDescent="0.35">
      <c r="A631" s="1">
        <v>7062</v>
      </c>
      <c r="B631" s="1">
        <v>184880</v>
      </c>
      <c r="C631" s="1">
        <v>48172</v>
      </c>
      <c r="D631" s="1">
        <v>12</v>
      </c>
      <c r="E631" s="1">
        <v>2</v>
      </c>
      <c r="F631" s="1">
        <v>1214</v>
      </c>
      <c r="G631" s="1">
        <v>1384</v>
      </c>
      <c r="H631" s="2">
        <v>41594.8125</v>
      </c>
      <c r="I631" s="2" t="s">
        <v>12</v>
      </c>
      <c r="J631" s="1">
        <v>1</v>
      </c>
      <c r="K631" s="1">
        <v>0</v>
      </c>
      <c r="L631" s="2">
        <v>41594.655555555553</v>
      </c>
      <c r="M631" s="1">
        <v>1</v>
      </c>
      <c r="N631" s="1">
        <f t="shared" si="45"/>
        <v>6</v>
      </c>
      <c r="O631" s="1">
        <f t="shared" si="46"/>
        <v>19</v>
      </c>
      <c r="P631" s="1" t="e">
        <f t="shared" si="47"/>
        <v>#VALUE!</v>
      </c>
      <c r="Q631" s="1" t="str">
        <f t="shared" si="48"/>
        <v/>
      </c>
      <c r="R631" s="1">
        <f t="shared" si="49"/>
        <v>0.15694444444670808</v>
      </c>
    </row>
    <row r="632" spans="1:18" x14ac:dyDescent="0.35">
      <c r="A632" s="1">
        <v>5708</v>
      </c>
      <c r="B632" s="1">
        <v>160956</v>
      </c>
      <c r="C632" s="1">
        <v>36358</v>
      </c>
      <c r="D632" s="1">
        <v>12</v>
      </c>
      <c r="E632" s="1">
        <v>2</v>
      </c>
      <c r="F632" s="1">
        <v>61</v>
      </c>
      <c r="G632" s="1">
        <v>1046</v>
      </c>
      <c r="H632" s="2">
        <v>41471.791666666664</v>
      </c>
      <c r="I632" s="2">
        <v>41471.857960000001</v>
      </c>
      <c r="J632" s="1">
        <v>1</v>
      </c>
      <c r="K632" s="1">
        <v>0</v>
      </c>
      <c r="L632" s="2">
        <v>41471.633333333331</v>
      </c>
      <c r="M632" s="1">
        <v>0</v>
      </c>
      <c r="N632" s="1">
        <f t="shared" si="45"/>
        <v>2</v>
      </c>
      <c r="O632" s="1">
        <f t="shared" si="46"/>
        <v>19</v>
      </c>
      <c r="P632" s="1">
        <f t="shared" si="47"/>
        <v>6.6293333336943761E-2</v>
      </c>
      <c r="Q632" s="1">
        <f t="shared" si="48"/>
        <v>1.5910400000866503</v>
      </c>
      <c r="R632" s="1">
        <f t="shared" si="49"/>
        <v>0.15833333333284827</v>
      </c>
    </row>
    <row r="633" spans="1:18" x14ac:dyDescent="0.35">
      <c r="A633" s="1">
        <v>7163</v>
      </c>
      <c r="B633" s="1">
        <v>163171</v>
      </c>
      <c r="C633" s="1">
        <v>37507</v>
      </c>
      <c r="D633" s="1">
        <v>12</v>
      </c>
      <c r="E633" s="1">
        <v>2</v>
      </c>
      <c r="F633" s="1">
        <v>1286</v>
      </c>
      <c r="G633" s="1">
        <v>393</v>
      </c>
      <c r="H633" s="2">
        <v>41483.8125</v>
      </c>
      <c r="I633" s="2">
        <v>41483.865469999997</v>
      </c>
      <c r="J633" s="1">
        <v>1</v>
      </c>
      <c r="K633" s="1">
        <v>0</v>
      </c>
      <c r="L633" s="2">
        <v>41483.654166666667</v>
      </c>
      <c r="M633" s="1">
        <v>0</v>
      </c>
      <c r="N633" s="1">
        <f t="shared" si="45"/>
        <v>7</v>
      </c>
      <c r="O633" s="1">
        <f t="shared" si="46"/>
        <v>19</v>
      </c>
      <c r="P633" s="1">
        <f t="shared" si="47"/>
        <v>5.296999999700347E-2</v>
      </c>
      <c r="Q633" s="1">
        <f t="shared" si="48"/>
        <v>1.2712799999280833</v>
      </c>
      <c r="R633" s="1">
        <f t="shared" si="49"/>
        <v>0.15833333333284827</v>
      </c>
    </row>
    <row r="634" spans="1:18" x14ac:dyDescent="0.35">
      <c r="A634" s="1">
        <v>5591</v>
      </c>
      <c r="B634" s="1">
        <v>164811</v>
      </c>
      <c r="C634" s="1">
        <v>27199</v>
      </c>
      <c r="D634" s="1">
        <v>12</v>
      </c>
      <c r="E634" s="1">
        <v>2</v>
      </c>
      <c r="F634" s="1">
        <v>974</v>
      </c>
      <c r="G634" s="1">
        <v>25</v>
      </c>
      <c r="H634" s="2">
        <v>41490.864583333336</v>
      </c>
      <c r="I634" s="2">
        <v>41490.899210000003</v>
      </c>
      <c r="J634" s="1">
        <v>1</v>
      </c>
      <c r="K634" s="1">
        <v>0</v>
      </c>
      <c r="L634" s="2">
        <v>41490.706250000003</v>
      </c>
      <c r="M634" s="1">
        <v>0</v>
      </c>
      <c r="N634" s="1">
        <f t="shared" si="45"/>
        <v>7</v>
      </c>
      <c r="O634" s="1">
        <f t="shared" si="46"/>
        <v>20</v>
      </c>
      <c r="P634" s="1">
        <f t="shared" si="47"/>
        <v>3.4626666667463724E-2</v>
      </c>
      <c r="Q634" s="1">
        <f t="shared" si="48"/>
        <v>0.83104000001912937</v>
      </c>
      <c r="R634" s="1">
        <f t="shared" si="49"/>
        <v>0.15833333333284827</v>
      </c>
    </row>
    <row r="635" spans="1:18" x14ac:dyDescent="0.35">
      <c r="A635" s="1">
        <v>5802</v>
      </c>
      <c r="B635" s="1">
        <v>179483</v>
      </c>
      <c r="C635" s="1">
        <v>45487</v>
      </c>
      <c r="D635" s="1">
        <v>12</v>
      </c>
      <c r="E635" s="1">
        <v>2</v>
      </c>
      <c r="F635" s="1">
        <v>873</v>
      </c>
      <c r="G635" s="1">
        <v>393</v>
      </c>
      <c r="H635" s="2">
        <v>41564.395833333336</v>
      </c>
      <c r="I635" s="2">
        <v>41564.480159999999</v>
      </c>
      <c r="J635" s="1">
        <v>0</v>
      </c>
      <c r="K635" s="1">
        <v>0</v>
      </c>
      <c r="L635" s="2">
        <v>41564.237500000003</v>
      </c>
      <c r="M635" s="1">
        <v>0</v>
      </c>
      <c r="N635" s="1">
        <f t="shared" si="45"/>
        <v>4</v>
      </c>
      <c r="O635" s="1">
        <f t="shared" si="46"/>
        <v>9</v>
      </c>
      <c r="P635" s="1">
        <f t="shared" si="47"/>
        <v>8.4326666663400829E-2</v>
      </c>
      <c r="Q635" s="1">
        <f t="shared" si="48"/>
        <v>2.0238399999216199</v>
      </c>
      <c r="R635" s="1">
        <f t="shared" si="49"/>
        <v>0.15833333333284827</v>
      </c>
    </row>
    <row r="636" spans="1:18" x14ac:dyDescent="0.35">
      <c r="A636" s="1">
        <v>5815</v>
      </c>
      <c r="B636" s="1">
        <v>163960</v>
      </c>
      <c r="C636" s="1">
        <v>38126</v>
      </c>
      <c r="D636" s="1">
        <v>12</v>
      </c>
      <c r="E636" s="1">
        <v>2</v>
      </c>
      <c r="F636" s="1">
        <v>396</v>
      </c>
      <c r="G636" s="1">
        <v>393</v>
      </c>
      <c r="H636" s="2">
        <v>41487.666666666664</v>
      </c>
      <c r="I636" s="2">
        <v>41487.717429999997</v>
      </c>
      <c r="J636" s="1">
        <v>1</v>
      </c>
      <c r="K636" s="1">
        <v>0</v>
      </c>
      <c r="L636" s="2">
        <v>41487.507638888892</v>
      </c>
      <c r="M636" s="1">
        <v>0</v>
      </c>
      <c r="N636" s="1">
        <f t="shared" si="45"/>
        <v>4</v>
      </c>
      <c r="O636" s="1">
        <f t="shared" si="46"/>
        <v>16</v>
      </c>
      <c r="P636" s="1">
        <f t="shared" si="47"/>
        <v>5.0763333332724869E-2</v>
      </c>
      <c r="Q636" s="1">
        <f t="shared" si="48"/>
        <v>1.2183199999853969</v>
      </c>
      <c r="R636" s="1">
        <f t="shared" si="49"/>
        <v>0.15902777777228039</v>
      </c>
    </row>
    <row r="637" spans="1:18" x14ac:dyDescent="0.35">
      <c r="A637" s="1">
        <v>7616</v>
      </c>
      <c r="B637" s="1">
        <v>165601</v>
      </c>
      <c r="C637" s="1">
        <v>32241</v>
      </c>
      <c r="D637" s="1">
        <v>12</v>
      </c>
      <c r="E637" s="1">
        <v>2</v>
      </c>
      <c r="F637" s="1">
        <v>1388</v>
      </c>
      <c r="G637" s="1">
        <v>1248</v>
      </c>
      <c r="H637" s="2">
        <v>41494.84375</v>
      </c>
      <c r="I637" s="2">
        <v>41494.899649999999</v>
      </c>
      <c r="J637" s="1">
        <v>1</v>
      </c>
      <c r="K637" s="1">
        <v>0</v>
      </c>
      <c r="L637" s="2">
        <v>41494.68472222222</v>
      </c>
      <c r="M637" s="1">
        <v>0</v>
      </c>
      <c r="N637" s="1">
        <f t="shared" si="45"/>
        <v>4</v>
      </c>
      <c r="O637" s="1">
        <f t="shared" si="46"/>
        <v>20</v>
      </c>
      <c r="P637" s="1">
        <f t="shared" si="47"/>
        <v>5.5899999999382999E-2</v>
      </c>
      <c r="Q637" s="1">
        <f t="shared" si="48"/>
        <v>1.341599999985192</v>
      </c>
      <c r="R637" s="1">
        <f t="shared" si="49"/>
        <v>0.15902777777955635</v>
      </c>
    </row>
    <row r="638" spans="1:18" x14ac:dyDescent="0.35">
      <c r="A638" s="1">
        <v>7352</v>
      </c>
      <c r="B638" s="1">
        <v>172878</v>
      </c>
      <c r="C638" s="1">
        <v>37460</v>
      </c>
      <c r="D638" s="1">
        <v>12</v>
      </c>
      <c r="E638" s="1">
        <v>2</v>
      </c>
      <c r="F638" s="1">
        <v>1285</v>
      </c>
      <c r="G638" s="1">
        <v>393</v>
      </c>
      <c r="H638" s="2">
        <v>41528.833333333336</v>
      </c>
      <c r="I638" s="2">
        <v>41528.902450000001</v>
      </c>
      <c r="J638" s="1">
        <v>0</v>
      </c>
      <c r="K638" s="1">
        <v>0</v>
      </c>
      <c r="L638" s="2">
        <v>41528.674305555556</v>
      </c>
      <c r="M638" s="1">
        <v>0</v>
      </c>
      <c r="N638" s="1">
        <f t="shared" si="45"/>
        <v>3</v>
      </c>
      <c r="O638" s="1">
        <f t="shared" si="46"/>
        <v>20</v>
      </c>
      <c r="P638" s="1">
        <f t="shared" si="47"/>
        <v>6.9116666665649973E-2</v>
      </c>
      <c r="Q638" s="1">
        <f t="shared" si="48"/>
        <v>1.6587999999755993</v>
      </c>
      <c r="R638" s="1">
        <f t="shared" si="49"/>
        <v>0.15902777777955635</v>
      </c>
    </row>
    <row r="639" spans="1:18" x14ac:dyDescent="0.35">
      <c r="A639" s="1">
        <v>7674</v>
      </c>
      <c r="B639" s="1">
        <v>164987</v>
      </c>
      <c r="C639" s="1">
        <v>38485</v>
      </c>
      <c r="D639" s="1">
        <v>89</v>
      </c>
      <c r="E639" s="1">
        <v>2</v>
      </c>
      <c r="F639" s="1">
        <v>1083</v>
      </c>
      <c r="G639" s="1">
        <v>393</v>
      </c>
      <c r="H639" s="2">
        <v>41491.697916666664</v>
      </c>
      <c r="I639" s="2">
        <v>41491.777000000002</v>
      </c>
      <c r="J639" s="1">
        <v>0</v>
      </c>
      <c r="K639" s="1">
        <v>0</v>
      </c>
      <c r="L639" s="2">
        <v>41491.538194444445</v>
      </c>
      <c r="M639" s="1">
        <v>0</v>
      </c>
      <c r="N639" s="1">
        <f t="shared" si="45"/>
        <v>1</v>
      </c>
      <c r="O639" s="1">
        <f t="shared" si="46"/>
        <v>16</v>
      </c>
      <c r="P639" s="1">
        <f t="shared" si="47"/>
        <v>7.9083333337621298E-2</v>
      </c>
      <c r="Q639" s="1">
        <f t="shared" si="48"/>
        <v>1.8980000001029111</v>
      </c>
      <c r="R639" s="1">
        <f t="shared" si="49"/>
        <v>0.15972222221898846</v>
      </c>
    </row>
    <row r="640" spans="1:18" x14ac:dyDescent="0.35">
      <c r="A640" s="1">
        <v>7109</v>
      </c>
      <c r="B640" s="1">
        <v>169193</v>
      </c>
      <c r="C640" s="1">
        <v>38481</v>
      </c>
      <c r="D640" s="1">
        <v>89</v>
      </c>
      <c r="E640" s="1">
        <v>3</v>
      </c>
      <c r="F640" s="1">
        <v>1330</v>
      </c>
      <c r="G640" s="1" t="s">
        <v>12</v>
      </c>
      <c r="H640" s="2">
        <v>41511.625</v>
      </c>
      <c r="I640" s="2">
        <v>41511.916669999999</v>
      </c>
      <c r="J640" s="1">
        <v>0</v>
      </c>
      <c r="K640" s="1">
        <v>0</v>
      </c>
      <c r="L640" s="2">
        <v>41511.465277777781</v>
      </c>
      <c r="M640" s="1">
        <v>0</v>
      </c>
      <c r="N640" s="1">
        <f t="shared" si="45"/>
        <v>7</v>
      </c>
      <c r="O640" s="1">
        <f t="shared" si="46"/>
        <v>15</v>
      </c>
      <c r="P640" s="1">
        <f t="shared" si="47"/>
        <v>0.29166999999870313</v>
      </c>
      <c r="Q640" s="1">
        <f t="shared" si="48"/>
        <v>7.0000799999688752</v>
      </c>
      <c r="R640" s="1">
        <f t="shared" si="49"/>
        <v>0.15972222221898846</v>
      </c>
    </row>
    <row r="641" spans="1:18" x14ac:dyDescent="0.35">
      <c r="A641" s="1">
        <v>5641</v>
      </c>
      <c r="B641" s="1">
        <v>169872</v>
      </c>
      <c r="C641" s="1">
        <v>40855</v>
      </c>
      <c r="D641" s="1">
        <v>12</v>
      </c>
      <c r="E641" s="1">
        <v>2</v>
      </c>
      <c r="F641" s="1">
        <v>731</v>
      </c>
      <c r="G641" s="1">
        <v>1349</v>
      </c>
      <c r="H641" s="2">
        <v>41515.760416666664</v>
      </c>
      <c r="I641" s="2">
        <v>41515.806830000001</v>
      </c>
      <c r="J641" s="1">
        <v>1</v>
      </c>
      <c r="K641" s="1">
        <v>0</v>
      </c>
      <c r="L641" s="2">
        <v>41515.600694444445</v>
      </c>
      <c r="M641" s="1">
        <v>0</v>
      </c>
      <c r="N641" s="1">
        <f t="shared" si="45"/>
        <v>4</v>
      </c>
      <c r="O641" s="1">
        <f t="shared" si="46"/>
        <v>18</v>
      </c>
      <c r="P641" s="1">
        <f t="shared" si="47"/>
        <v>4.6413333337113727E-2</v>
      </c>
      <c r="Q641" s="1">
        <f t="shared" si="48"/>
        <v>1.1139200000907294</v>
      </c>
      <c r="R641" s="1">
        <f t="shared" si="49"/>
        <v>0.15972222221898846</v>
      </c>
    </row>
    <row r="642" spans="1:18" x14ac:dyDescent="0.35">
      <c r="A642" s="1">
        <v>6741</v>
      </c>
      <c r="B642" s="1">
        <v>171409</v>
      </c>
      <c r="C642" s="1">
        <v>29648</v>
      </c>
      <c r="D642" s="1">
        <v>24</v>
      </c>
      <c r="E642" s="1">
        <v>2</v>
      </c>
      <c r="F642" s="1">
        <v>1333</v>
      </c>
      <c r="G642" s="1">
        <v>115</v>
      </c>
      <c r="H642" s="2">
        <v>41521.71875</v>
      </c>
      <c r="I642" s="2">
        <v>41521.770450000004</v>
      </c>
      <c r="J642" s="1">
        <v>0</v>
      </c>
      <c r="K642" s="1">
        <v>0</v>
      </c>
      <c r="L642" s="2">
        <v>41521.559027777781</v>
      </c>
      <c r="M642" s="1">
        <v>0</v>
      </c>
      <c r="N642" s="1">
        <f t="shared" ref="N642:N705" si="50">WEEKDAY(H642,2)</f>
        <v>3</v>
      </c>
      <c r="O642" s="1">
        <f t="shared" ref="O642:O705" si="51">HOUR(H642)</f>
        <v>17</v>
      </c>
      <c r="P642" s="1">
        <f t="shared" ref="P642:P705" si="52">I642-H642</f>
        <v>5.1700000003620517E-2</v>
      </c>
      <c r="Q642" s="1">
        <f t="shared" ref="Q642:Q705" si="53">IF(M642=1, "",P642*24)</f>
        <v>1.2408000000868924</v>
      </c>
      <c r="R642" s="1">
        <f t="shared" ref="R642:R705" si="54">H642-L642</f>
        <v>0.15972222221898846</v>
      </c>
    </row>
    <row r="643" spans="1:18" x14ac:dyDescent="0.35">
      <c r="A643" s="1">
        <v>6925</v>
      </c>
      <c r="B643" s="1">
        <v>178480</v>
      </c>
      <c r="C643" s="1">
        <v>44931</v>
      </c>
      <c r="D643" s="1">
        <v>12</v>
      </c>
      <c r="E643" s="1">
        <v>3</v>
      </c>
      <c r="F643" s="1">
        <v>1263</v>
      </c>
      <c r="G643" s="1" t="s">
        <v>12</v>
      </c>
      <c r="H643" s="2">
        <v>41558.71875</v>
      </c>
      <c r="I643" s="2">
        <v>41559.135419999999</v>
      </c>
      <c r="J643" s="1">
        <v>1</v>
      </c>
      <c r="K643" s="1">
        <v>0</v>
      </c>
      <c r="L643" s="2">
        <v>41558.559027777781</v>
      </c>
      <c r="M643" s="1">
        <v>0</v>
      </c>
      <c r="N643" s="1">
        <f t="shared" si="50"/>
        <v>5</v>
      </c>
      <c r="O643" s="1">
        <f t="shared" si="51"/>
        <v>17</v>
      </c>
      <c r="P643" s="1">
        <f t="shared" si="52"/>
        <v>0.41666999999870313</v>
      </c>
      <c r="Q643" s="1">
        <f t="shared" si="53"/>
        <v>10.000079999968875</v>
      </c>
      <c r="R643" s="1">
        <f t="shared" si="54"/>
        <v>0.15972222221898846</v>
      </c>
    </row>
    <row r="644" spans="1:18" x14ac:dyDescent="0.35">
      <c r="A644" s="1">
        <v>6817</v>
      </c>
      <c r="B644" s="1">
        <v>159198</v>
      </c>
      <c r="C644" s="1">
        <v>35922</v>
      </c>
      <c r="D644" s="1">
        <v>89</v>
      </c>
      <c r="E644" s="1">
        <v>2</v>
      </c>
      <c r="F644" s="1">
        <v>393</v>
      </c>
      <c r="G644" s="1">
        <v>1054</v>
      </c>
      <c r="H644" s="2">
        <v>41462.854166666664</v>
      </c>
      <c r="I644" s="2">
        <v>41462.973469999997</v>
      </c>
      <c r="J644" s="1">
        <v>0</v>
      </c>
      <c r="K644" s="1">
        <v>0</v>
      </c>
      <c r="L644" s="2">
        <v>41462.693749999999</v>
      </c>
      <c r="M644" s="1">
        <v>0</v>
      </c>
      <c r="N644" s="1">
        <f t="shared" si="50"/>
        <v>7</v>
      </c>
      <c r="O644" s="1">
        <f t="shared" si="51"/>
        <v>20</v>
      </c>
      <c r="P644" s="1">
        <f t="shared" si="52"/>
        <v>0.11930333333293675</v>
      </c>
      <c r="Q644" s="1">
        <f t="shared" si="53"/>
        <v>2.8632799999904819</v>
      </c>
      <c r="R644" s="1">
        <f t="shared" si="54"/>
        <v>0.16041666666569654</v>
      </c>
    </row>
    <row r="645" spans="1:18" x14ac:dyDescent="0.35">
      <c r="A645" s="1">
        <v>7021</v>
      </c>
      <c r="B645" s="1">
        <v>159726</v>
      </c>
      <c r="C645" s="1">
        <v>7248</v>
      </c>
      <c r="D645" s="1">
        <v>12</v>
      </c>
      <c r="E645" s="1">
        <v>2</v>
      </c>
      <c r="F645" s="1">
        <v>846</v>
      </c>
      <c r="G645" s="1">
        <v>393</v>
      </c>
      <c r="H645" s="2">
        <v>41465.760416666664</v>
      </c>
      <c r="I645" s="2">
        <v>41465.841760000003</v>
      </c>
      <c r="J645" s="1">
        <v>0</v>
      </c>
      <c r="K645" s="1">
        <v>0</v>
      </c>
      <c r="L645" s="2">
        <v>41465.599999999999</v>
      </c>
      <c r="M645" s="1">
        <v>0</v>
      </c>
      <c r="N645" s="1">
        <f t="shared" si="50"/>
        <v>3</v>
      </c>
      <c r="O645" s="1">
        <f t="shared" si="51"/>
        <v>18</v>
      </c>
      <c r="P645" s="1">
        <f t="shared" si="52"/>
        <v>8.1343333338736556E-2</v>
      </c>
      <c r="Q645" s="1">
        <f t="shared" si="53"/>
        <v>1.9522400001296774</v>
      </c>
      <c r="R645" s="1">
        <f t="shared" si="54"/>
        <v>0.16041666666569654</v>
      </c>
    </row>
    <row r="646" spans="1:18" x14ac:dyDescent="0.35">
      <c r="A646" s="1">
        <v>7004</v>
      </c>
      <c r="B646" s="1">
        <v>172625</v>
      </c>
      <c r="C646" s="1">
        <v>42109</v>
      </c>
      <c r="D646" s="1">
        <v>12</v>
      </c>
      <c r="E646" s="1">
        <v>3</v>
      </c>
      <c r="F646" s="1">
        <v>296</v>
      </c>
      <c r="G646" s="1" t="s">
        <v>12</v>
      </c>
      <c r="H646" s="2">
        <v>41527.5625</v>
      </c>
      <c r="I646" s="2">
        <v>41527.770830000001</v>
      </c>
      <c r="J646" s="1">
        <v>1</v>
      </c>
      <c r="K646" s="1">
        <v>0</v>
      </c>
      <c r="L646" s="2">
        <v>41527.402083333334</v>
      </c>
      <c r="M646" s="1">
        <v>0</v>
      </c>
      <c r="N646" s="1">
        <f t="shared" si="50"/>
        <v>2</v>
      </c>
      <c r="O646" s="1">
        <f t="shared" si="51"/>
        <v>13</v>
      </c>
      <c r="P646" s="1">
        <f t="shared" si="52"/>
        <v>0.20833000000129687</v>
      </c>
      <c r="Q646" s="1">
        <f t="shared" si="53"/>
        <v>4.9999200000311248</v>
      </c>
      <c r="R646" s="1">
        <f t="shared" si="54"/>
        <v>0.16041666666569654</v>
      </c>
    </row>
    <row r="647" spans="1:18" x14ac:dyDescent="0.35">
      <c r="A647" s="1">
        <v>6531</v>
      </c>
      <c r="B647" s="1">
        <v>180567</v>
      </c>
      <c r="C647" s="1">
        <v>43896</v>
      </c>
      <c r="D647" s="1">
        <v>89</v>
      </c>
      <c r="E647" s="1">
        <v>3</v>
      </c>
      <c r="F647" s="1">
        <v>1054</v>
      </c>
      <c r="G647" s="1" t="s">
        <v>12</v>
      </c>
      <c r="H647" s="2">
        <v>41570.541666666664</v>
      </c>
      <c r="I647" s="2">
        <v>41570.833330000001</v>
      </c>
      <c r="J647" s="1">
        <v>0</v>
      </c>
      <c r="K647" s="1">
        <v>0</v>
      </c>
      <c r="L647" s="2">
        <v>41570.381249999999</v>
      </c>
      <c r="M647" s="1">
        <v>0</v>
      </c>
      <c r="N647" s="1">
        <f t="shared" si="50"/>
        <v>3</v>
      </c>
      <c r="O647" s="1">
        <f t="shared" si="51"/>
        <v>13</v>
      </c>
      <c r="P647" s="1">
        <f t="shared" si="52"/>
        <v>0.29166333333705552</v>
      </c>
      <c r="Q647" s="1">
        <f t="shared" si="53"/>
        <v>6.9999200000893325</v>
      </c>
      <c r="R647" s="1">
        <f t="shared" si="54"/>
        <v>0.16041666666569654</v>
      </c>
    </row>
    <row r="648" spans="1:18" x14ac:dyDescent="0.35">
      <c r="A648" s="1">
        <v>6078</v>
      </c>
      <c r="B648" s="1">
        <v>162195</v>
      </c>
      <c r="C648" s="1">
        <v>37357</v>
      </c>
      <c r="D648" s="1">
        <v>24</v>
      </c>
      <c r="E648" s="1">
        <v>2</v>
      </c>
      <c r="F648" s="1">
        <v>1384</v>
      </c>
      <c r="G648" s="1">
        <v>1395</v>
      </c>
      <c r="H648" s="2">
        <v>41478.541666666664</v>
      </c>
      <c r="I648" s="2">
        <v>41478.577700000002</v>
      </c>
      <c r="J648" s="1">
        <v>1</v>
      </c>
      <c r="K648" s="1">
        <v>0</v>
      </c>
      <c r="L648" s="2">
        <v>41478.380555555559</v>
      </c>
      <c r="M648" s="1">
        <v>0</v>
      </c>
      <c r="N648" s="1">
        <f t="shared" si="50"/>
        <v>2</v>
      </c>
      <c r="O648" s="1">
        <f t="shared" si="51"/>
        <v>13</v>
      </c>
      <c r="P648" s="1">
        <f t="shared" si="52"/>
        <v>3.6033333337400109E-2</v>
      </c>
      <c r="Q648" s="1">
        <f t="shared" si="53"/>
        <v>0.86480000009760261</v>
      </c>
      <c r="R648" s="1">
        <f t="shared" si="54"/>
        <v>0.16111111110512866</v>
      </c>
    </row>
    <row r="649" spans="1:18" x14ac:dyDescent="0.35">
      <c r="A649" s="1">
        <v>5394</v>
      </c>
      <c r="B649" s="1">
        <v>164383</v>
      </c>
      <c r="C649" s="1">
        <v>23775</v>
      </c>
      <c r="D649" s="1">
        <v>12</v>
      </c>
      <c r="E649" s="1">
        <v>2</v>
      </c>
      <c r="F649" s="1">
        <v>1217</v>
      </c>
      <c r="G649" s="1">
        <v>1224</v>
      </c>
      <c r="H649" s="2">
        <v>41488.770833333336</v>
      </c>
      <c r="I649" s="2">
        <v>41488.806539999998</v>
      </c>
      <c r="J649" s="1">
        <v>1</v>
      </c>
      <c r="K649" s="1">
        <v>0</v>
      </c>
      <c r="L649" s="2">
        <v>41488.609722222223</v>
      </c>
      <c r="M649" s="1">
        <v>0</v>
      </c>
      <c r="N649" s="1">
        <f t="shared" si="50"/>
        <v>5</v>
      </c>
      <c r="O649" s="1">
        <f t="shared" si="51"/>
        <v>18</v>
      </c>
      <c r="P649" s="1">
        <f t="shared" si="52"/>
        <v>3.5706666662008502E-2</v>
      </c>
      <c r="Q649" s="1">
        <f t="shared" si="53"/>
        <v>0.85695999988820404</v>
      </c>
      <c r="R649" s="1">
        <f t="shared" si="54"/>
        <v>0.16111111111240461</v>
      </c>
    </row>
    <row r="650" spans="1:18" x14ac:dyDescent="0.35">
      <c r="A650" s="1">
        <v>7011</v>
      </c>
      <c r="B650" s="1">
        <v>178789</v>
      </c>
      <c r="C650" s="1">
        <v>45109</v>
      </c>
      <c r="D650" s="1">
        <v>89</v>
      </c>
      <c r="E650" s="1">
        <v>2</v>
      </c>
      <c r="F650" s="1">
        <v>1285</v>
      </c>
      <c r="G650" s="1">
        <v>689</v>
      </c>
      <c r="H650" s="2">
        <v>41560.020833333336</v>
      </c>
      <c r="I650" s="2" t="s">
        <v>12</v>
      </c>
      <c r="J650" s="1">
        <v>1</v>
      </c>
      <c r="K650" s="1">
        <v>0</v>
      </c>
      <c r="L650" s="2">
        <v>41559.859722222223</v>
      </c>
      <c r="M650" s="1">
        <v>1</v>
      </c>
      <c r="N650" s="1">
        <f t="shared" si="50"/>
        <v>7</v>
      </c>
      <c r="O650" s="1">
        <f t="shared" si="51"/>
        <v>0</v>
      </c>
      <c r="P650" s="1" t="e">
        <f t="shared" si="52"/>
        <v>#VALUE!</v>
      </c>
      <c r="Q650" s="1" t="str">
        <f t="shared" si="53"/>
        <v/>
      </c>
      <c r="R650" s="1">
        <f t="shared" si="54"/>
        <v>0.16111111111240461</v>
      </c>
    </row>
    <row r="651" spans="1:18" x14ac:dyDescent="0.35">
      <c r="A651" s="1">
        <v>6862</v>
      </c>
      <c r="B651" s="1">
        <v>166213</v>
      </c>
      <c r="C651" s="1">
        <v>36362</v>
      </c>
      <c r="D651" s="1">
        <v>12</v>
      </c>
      <c r="E651" s="1">
        <v>2</v>
      </c>
      <c r="F651" s="1">
        <v>393</v>
      </c>
      <c r="G651" s="1">
        <v>1086</v>
      </c>
      <c r="H651" s="2">
        <v>41497.770833333336</v>
      </c>
      <c r="I651" s="2">
        <v>41497.879760000003</v>
      </c>
      <c r="J651" s="1">
        <v>0</v>
      </c>
      <c r="K651" s="1">
        <v>0</v>
      </c>
      <c r="L651" s="2">
        <v>41497.609027777777</v>
      </c>
      <c r="M651" s="1">
        <v>0</v>
      </c>
      <c r="N651" s="1">
        <f t="shared" si="50"/>
        <v>7</v>
      </c>
      <c r="O651" s="1">
        <f t="shared" si="51"/>
        <v>18</v>
      </c>
      <c r="P651" s="1">
        <f t="shared" si="52"/>
        <v>0.10892666666768491</v>
      </c>
      <c r="Q651" s="1">
        <f t="shared" si="53"/>
        <v>2.6142400000244379</v>
      </c>
      <c r="R651" s="1">
        <f t="shared" si="54"/>
        <v>0.16180555555911269</v>
      </c>
    </row>
    <row r="652" spans="1:18" x14ac:dyDescent="0.35">
      <c r="A652" s="1">
        <v>8006</v>
      </c>
      <c r="B652" s="1">
        <v>160432</v>
      </c>
      <c r="C652" s="1">
        <v>40765</v>
      </c>
      <c r="D652" s="1">
        <v>12</v>
      </c>
      <c r="E652" s="1">
        <v>2</v>
      </c>
      <c r="F652" s="1">
        <v>1165</v>
      </c>
      <c r="G652" s="1">
        <v>293</v>
      </c>
      <c r="H652" s="2">
        <v>41468.895833333336</v>
      </c>
      <c r="I652" s="2">
        <v>41468.995949999997</v>
      </c>
      <c r="J652" s="1">
        <v>0</v>
      </c>
      <c r="K652" s="1">
        <v>0</v>
      </c>
      <c r="L652" s="2">
        <v>41468.73333333333</v>
      </c>
      <c r="M652" s="1">
        <v>0</v>
      </c>
      <c r="N652" s="1">
        <f t="shared" si="50"/>
        <v>6</v>
      </c>
      <c r="O652" s="1">
        <f t="shared" si="51"/>
        <v>21</v>
      </c>
      <c r="P652" s="1">
        <f t="shared" si="52"/>
        <v>0.10011666666105157</v>
      </c>
      <c r="Q652" s="1">
        <f t="shared" si="53"/>
        <v>2.4027999998652376</v>
      </c>
      <c r="R652" s="1">
        <f t="shared" si="54"/>
        <v>0.16250000000582077</v>
      </c>
    </row>
    <row r="653" spans="1:18" x14ac:dyDescent="0.35">
      <c r="A653" s="1">
        <v>7779</v>
      </c>
      <c r="B653" s="1">
        <v>165223</v>
      </c>
      <c r="C653" s="1">
        <v>35048</v>
      </c>
      <c r="D653" s="1">
        <v>12</v>
      </c>
      <c r="E653" s="1">
        <v>2</v>
      </c>
      <c r="F653" s="1">
        <v>293</v>
      </c>
      <c r="G653" s="1">
        <v>393</v>
      </c>
      <c r="H653" s="2">
        <v>41493.020833333336</v>
      </c>
      <c r="I653" s="2">
        <v>41493.086470000002</v>
      </c>
      <c r="J653" s="1">
        <v>0</v>
      </c>
      <c r="K653" s="1">
        <v>0</v>
      </c>
      <c r="L653" s="2">
        <v>41492.85833333333</v>
      </c>
      <c r="M653" s="1">
        <v>0</v>
      </c>
      <c r="N653" s="1">
        <f t="shared" si="50"/>
        <v>3</v>
      </c>
      <c r="O653" s="1">
        <f t="shared" si="51"/>
        <v>0</v>
      </c>
      <c r="P653" s="1">
        <f t="shared" si="52"/>
        <v>6.5636666666250676E-2</v>
      </c>
      <c r="Q653" s="1">
        <f t="shared" si="53"/>
        <v>1.5752799999900162</v>
      </c>
      <c r="R653" s="1">
        <f t="shared" si="54"/>
        <v>0.16250000000582077</v>
      </c>
    </row>
    <row r="654" spans="1:18" x14ac:dyDescent="0.35">
      <c r="A654" s="1">
        <v>7153</v>
      </c>
      <c r="B654" s="1">
        <v>157754</v>
      </c>
      <c r="C654" s="1">
        <v>35283</v>
      </c>
      <c r="D654" s="1">
        <v>85</v>
      </c>
      <c r="E654" s="1">
        <v>3</v>
      </c>
      <c r="F654" s="1">
        <v>492</v>
      </c>
      <c r="G654" s="1" t="s">
        <v>12</v>
      </c>
      <c r="H654" s="2">
        <v>41456.208333333336</v>
      </c>
      <c r="I654" s="2">
        <v>41456.583330000001</v>
      </c>
      <c r="J654" s="1">
        <v>0</v>
      </c>
      <c r="K654" s="1">
        <v>0</v>
      </c>
      <c r="L654" s="2">
        <v>41456.045138888891</v>
      </c>
      <c r="M654" s="1">
        <v>0</v>
      </c>
      <c r="N654" s="1">
        <f t="shared" si="50"/>
        <v>1</v>
      </c>
      <c r="O654" s="1">
        <f t="shared" si="51"/>
        <v>5</v>
      </c>
      <c r="P654" s="1">
        <f t="shared" si="52"/>
        <v>0.37499666666553821</v>
      </c>
      <c r="Q654" s="1">
        <f t="shared" si="53"/>
        <v>8.9999199999729171</v>
      </c>
      <c r="R654" s="1">
        <f t="shared" si="54"/>
        <v>0.16319444444525288</v>
      </c>
    </row>
    <row r="655" spans="1:18" x14ac:dyDescent="0.35">
      <c r="A655" s="1">
        <v>7559</v>
      </c>
      <c r="B655" s="1">
        <v>169880</v>
      </c>
      <c r="C655" s="1">
        <v>15094</v>
      </c>
      <c r="D655" s="1">
        <v>12</v>
      </c>
      <c r="E655" s="1">
        <v>3</v>
      </c>
      <c r="F655" s="1">
        <v>1338</v>
      </c>
      <c r="G655" s="1" t="s">
        <v>12</v>
      </c>
      <c r="H655" s="2">
        <v>41515.791666666664</v>
      </c>
      <c r="I655" s="2">
        <v>41516</v>
      </c>
      <c r="J655" s="1">
        <v>1</v>
      </c>
      <c r="K655" s="1">
        <v>0</v>
      </c>
      <c r="L655" s="2">
        <v>41515.628472222219</v>
      </c>
      <c r="M655" s="1">
        <v>0</v>
      </c>
      <c r="N655" s="1">
        <f t="shared" si="50"/>
        <v>4</v>
      </c>
      <c r="O655" s="1">
        <f t="shared" si="51"/>
        <v>19</v>
      </c>
      <c r="P655" s="1">
        <f t="shared" si="52"/>
        <v>0.20833333333575865</v>
      </c>
      <c r="Q655" s="1">
        <f t="shared" si="53"/>
        <v>5.0000000000582077</v>
      </c>
      <c r="R655" s="1">
        <f t="shared" si="54"/>
        <v>0.16319444444525288</v>
      </c>
    </row>
    <row r="656" spans="1:18" x14ac:dyDescent="0.35">
      <c r="A656" s="1">
        <v>5742</v>
      </c>
      <c r="B656" s="1">
        <v>176633</v>
      </c>
      <c r="C656" s="1">
        <v>2258</v>
      </c>
      <c r="D656" s="1">
        <v>12</v>
      </c>
      <c r="E656" s="1">
        <v>2</v>
      </c>
      <c r="F656" s="1">
        <v>417</v>
      </c>
      <c r="G656" s="1">
        <v>1384</v>
      </c>
      <c r="H656" s="2">
        <v>41548.520833333336</v>
      </c>
      <c r="I656" s="2">
        <v>41548.56972</v>
      </c>
      <c r="J656" s="1">
        <v>0</v>
      </c>
      <c r="K656" s="1">
        <v>0</v>
      </c>
      <c r="L656" s="2">
        <v>41548.357638888891</v>
      </c>
      <c r="M656" s="1">
        <v>0</v>
      </c>
      <c r="N656" s="1">
        <f t="shared" si="50"/>
        <v>2</v>
      </c>
      <c r="O656" s="1">
        <f t="shared" si="51"/>
        <v>12</v>
      </c>
      <c r="P656" s="1">
        <f t="shared" si="52"/>
        <v>4.8886666663747746E-2</v>
      </c>
      <c r="Q656" s="1">
        <f t="shared" si="53"/>
        <v>1.1732799999299459</v>
      </c>
      <c r="R656" s="1">
        <f t="shared" si="54"/>
        <v>0.16319444444525288</v>
      </c>
    </row>
    <row r="657" spans="1:18" x14ac:dyDescent="0.35">
      <c r="A657" s="1">
        <v>5844</v>
      </c>
      <c r="B657" s="1">
        <v>153776</v>
      </c>
      <c r="C657" s="1">
        <v>33217</v>
      </c>
      <c r="D657" s="1">
        <v>12</v>
      </c>
      <c r="E657" s="1">
        <v>2</v>
      </c>
      <c r="F657" s="1">
        <v>393</v>
      </c>
      <c r="G657" s="1">
        <v>83</v>
      </c>
      <c r="H657" s="2">
        <v>41432.916666666664</v>
      </c>
      <c r="I657" s="2">
        <v>41433</v>
      </c>
      <c r="J657" s="1">
        <v>1</v>
      </c>
      <c r="K657" s="1">
        <v>0</v>
      </c>
      <c r="L657" s="2">
        <v>41432.752083333333</v>
      </c>
      <c r="M657" s="1">
        <v>0</v>
      </c>
      <c r="N657" s="1">
        <f t="shared" si="50"/>
        <v>5</v>
      </c>
      <c r="O657" s="1">
        <f t="shared" si="51"/>
        <v>22</v>
      </c>
      <c r="P657" s="1">
        <f t="shared" si="52"/>
        <v>8.3333333335758653E-2</v>
      </c>
      <c r="Q657" s="1">
        <f t="shared" si="53"/>
        <v>2.0000000000582077</v>
      </c>
      <c r="R657" s="1">
        <f t="shared" si="54"/>
        <v>0.16458333333139308</v>
      </c>
    </row>
    <row r="658" spans="1:18" x14ac:dyDescent="0.35">
      <c r="A658" s="1">
        <v>5900</v>
      </c>
      <c r="B658" s="1">
        <v>176621</v>
      </c>
      <c r="C658" s="1">
        <v>43997</v>
      </c>
      <c r="D658" s="1">
        <v>85</v>
      </c>
      <c r="E658" s="1">
        <v>2</v>
      </c>
      <c r="F658" s="1">
        <v>1142</v>
      </c>
      <c r="G658" s="1">
        <v>393</v>
      </c>
      <c r="H658" s="2">
        <v>41548.1875</v>
      </c>
      <c r="I658" s="2">
        <v>41548.223140000002</v>
      </c>
      <c r="J658" s="1">
        <v>0</v>
      </c>
      <c r="K658" s="1">
        <v>0</v>
      </c>
      <c r="L658" s="2">
        <v>41548.022916666669</v>
      </c>
      <c r="M658" s="1">
        <v>0</v>
      </c>
      <c r="N658" s="1">
        <f t="shared" si="50"/>
        <v>2</v>
      </c>
      <c r="O658" s="1">
        <f t="shared" si="51"/>
        <v>4</v>
      </c>
      <c r="P658" s="1">
        <f t="shared" si="52"/>
        <v>3.5640000001876615E-2</v>
      </c>
      <c r="Q658" s="1">
        <f t="shared" si="53"/>
        <v>0.85536000004503876</v>
      </c>
      <c r="R658" s="1">
        <f t="shared" si="54"/>
        <v>0.16458333333139308</v>
      </c>
    </row>
    <row r="659" spans="1:18" x14ac:dyDescent="0.35">
      <c r="A659" s="1">
        <v>5677</v>
      </c>
      <c r="B659" s="1">
        <v>181154</v>
      </c>
      <c r="C659" s="1">
        <v>44056</v>
      </c>
      <c r="D659" s="1">
        <v>28</v>
      </c>
      <c r="E659" s="1">
        <v>2</v>
      </c>
      <c r="F659" s="1">
        <v>1052</v>
      </c>
      <c r="G659" s="1">
        <v>393</v>
      </c>
      <c r="H659" s="2">
        <v>41573.729166666664</v>
      </c>
      <c r="I659" s="2">
        <v>41573.789389999998</v>
      </c>
      <c r="J659" s="1">
        <v>1</v>
      </c>
      <c r="K659" s="1">
        <v>0</v>
      </c>
      <c r="L659" s="2">
        <v>41573.564583333333</v>
      </c>
      <c r="M659" s="1">
        <v>0</v>
      </c>
      <c r="N659" s="1">
        <f t="shared" si="50"/>
        <v>6</v>
      </c>
      <c r="O659" s="1">
        <f t="shared" si="51"/>
        <v>17</v>
      </c>
      <c r="P659" s="1">
        <f t="shared" si="52"/>
        <v>6.022333333385177E-2</v>
      </c>
      <c r="Q659" s="1">
        <f t="shared" si="53"/>
        <v>1.4453600000124425</v>
      </c>
      <c r="R659" s="1">
        <f t="shared" si="54"/>
        <v>0.16458333333139308</v>
      </c>
    </row>
    <row r="660" spans="1:18" x14ac:dyDescent="0.35">
      <c r="A660" s="1">
        <v>6861</v>
      </c>
      <c r="B660" s="1">
        <v>175479</v>
      </c>
      <c r="C660" s="1">
        <v>43611</v>
      </c>
      <c r="D660" s="1">
        <v>89</v>
      </c>
      <c r="E660" s="1">
        <v>2</v>
      </c>
      <c r="F660" s="1">
        <v>1084</v>
      </c>
      <c r="G660" s="1">
        <v>393</v>
      </c>
      <c r="H660" s="2">
        <v>41543.520833333336</v>
      </c>
      <c r="I660" s="2">
        <v>41543.605450000003</v>
      </c>
      <c r="J660" s="1">
        <v>0</v>
      </c>
      <c r="K660" s="1">
        <v>0</v>
      </c>
      <c r="L660" s="2">
        <v>41543.356249999997</v>
      </c>
      <c r="M660" s="1">
        <v>0</v>
      </c>
      <c r="N660" s="1">
        <f t="shared" si="50"/>
        <v>4</v>
      </c>
      <c r="O660" s="1">
        <f t="shared" si="51"/>
        <v>12</v>
      </c>
      <c r="P660" s="1">
        <f t="shared" si="52"/>
        <v>8.4616666666988749E-2</v>
      </c>
      <c r="Q660" s="1">
        <f t="shared" si="53"/>
        <v>2.03080000000773</v>
      </c>
      <c r="R660" s="1">
        <f t="shared" si="54"/>
        <v>0.16458333333866904</v>
      </c>
    </row>
    <row r="661" spans="1:18" x14ac:dyDescent="0.35">
      <c r="A661" s="1">
        <v>6021</v>
      </c>
      <c r="B661" s="1">
        <v>161462</v>
      </c>
      <c r="C661" s="1">
        <v>21678</v>
      </c>
      <c r="D661" s="1">
        <v>12</v>
      </c>
      <c r="E661" s="1">
        <v>3</v>
      </c>
      <c r="F661" s="1">
        <v>136</v>
      </c>
      <c r="G661" s="1" t="s">
        <v>12</v>
      </c>
      <c r="H661" s="2">
        <v>41474.78125</v>
      </c>
      <c r="I661" s="2">
        <v>41474.989580000001</v>
      </c>
      <c r="J661" s="1">
        <v>0</v>
      </c>
      <c r="K661" s="1">
        <v>0</v>
      </c>
      <c r="L661" s="2">
        <v>41474.615972222222</v>
      </c>
      <c r="M661" s="1">
        <v>0</v>
      </c>
      <c r="N661" s="1">
        <f t="shared" si="50"/>
        <v>5</v>
      </c>
      <c r="O661" s="1">
        <f t="shared" si="51"/>
        <v>18</v>
      </c>
      <c r="P661" s="1">
        <f t="shared" si="52"/>
        <v>0.20833000000129687</v>
      </c>
      <c r="Q661" s="1">
        <f t="shared" si="53"/>
        <v>4.9999200000311248</v>
      </c>
      <c r="R661" s="1">
        <f t="shared" si="54"/>
        <v>0.16527777777810115</v>
      </c>
    </row>
    <row r="662" spans="1:18" x14ac:dyDescent="0.35">
      <c r="A662" s="1">
        <v>5636</v>
      </c>
      <c r="B662" s="1">
        <v>170660</v>
      </c>
      <c r="C662" s="1">
        <v>30574</v>
      </c>
      <c r="D662" s="1">
        <v>12</v>
      </c>
      <c r="E662" s="1">
        <v>2</v>
      </c>
      <c r="F662" s="1">
        <v>1082</v>
      </c>
      <c r="G662" s="1">
        <v>452</v>
      </c>
      <c r="H662" s="2">
        <v>41517.958333333336</v>
      </c>
      <c r="I662" s="2">
        <v>41517.995629999998</v>
      </c>
      <c r="J662" s="1">
        <v>1</v>
      </c>
      <c r="K662" s="1">
        <v>0</v>
      </c>
      <c r="L662" s="2">
        <v>41517.793055555558</v>
      </c>
      <c r="M662" s="1">
        <v>0</v>
      </c>
      <c r="N662" s="1">
        <f t="shared" si="50"/>
        <v>6</v>
      </c>
      <c r="O662" s="1">
        <f t="shared" si="51"/>
        <v>23</v>
      </c>
      <c r="P662" s="1">
        <f t="shared" si="52"/>
        <v>3.729666666185949E-2</v>
      </c>
      <c r="Q662" s="1">
        <f t="shared" si="53"/>
        <v>0.89511999988462776</v>
      </c>
      <c r="R662" s="1">
        <f t="shared" si="54"/>
        <v>0.16527777777810115</v>
      </c>
    </row>
    <row r="663" spans="1:18" x14ac:dyDescent="0.35">
      <c r="A663" s="1">
        <v>7006</v>
      </c>
      <c r="B663" s="1">
        <v>167133</v>
      </c>
      <c r="C663" s="1">
        <v>39597</v>
      </c>
      <c r="D663" s="1">
        <v>12</v>
      </c>
      <c r="E663" s="1">
        <v>2</v>
      </c>
      <c r="F663" s="1">
        <v>1323</v>
      </c>
      <c r="G663" s="1">
        <v>585</v>
      </c>
      <c r="H663" s="2">
        <v>41501.895833333336</v>
      </c>
      <c r="I663" s="2">
        <v>41501.920530000003</v>
      </c>
      <c r="J663" s="1">
        <v>1</v>
      </c>
      <c r="K663" s="1">
        <v>0</v>
      </c>
      <c r="L663" s="2">
        <v>41501.729861111111</v>
      </c>
      <c r="M663" s="1">
        <v>0</v>
      </c>
      <c r="N663" s="1">
        <f t="shared" si="50"/>
        <v>4</v>
      </c>
      <c r="O663" s="1">
        <f t="shared" si="51"/>
        <v>21</v>
      </c>
      <c r="P663" s="1">
        <f t="shared" si="52"/>
        <v>2.4696666667296086E-2</v>
      </c>
      <c r="Q663" s="1">
        <f t="shared" si="53"/>
        <v>0.59272000001510605</v>
      </c>
      <c r="R663" s="1">
        <f t="shared" si="54"/>
        <v>0.16597222222480923</v>
      </c>
    </row>
    <row r="664" spans="1:18" x14ac:dyDescent="0.35">
      <c r="A664" s="1">
        <v>6901</v>
      </c>
      <c r="B664" s="1">
        <v>177034</v>
      </c>
      <c r="C664" s="1">
        <v>44036</v>
      </c>
      <c r="D664" s="1">
        <v>12</v>
      </c>
      <c r="E664" s="1">
        <v>2</v>
      </c>
      <c r="F664" s="1">
        <v>393</v>
      </c>
      <c r="G664" s="1">
        <v>730</v>
      </c>
      <c r="H664" s="2">
        <v>41550.84375</v>
      </c>
      <c r="I664" s="2">
        <v>41550.856090000001</v>
      </c>
      <c r="J664" s="1">
        <v>0</v>
      </c>
      <c r="K664" s="1">
        <v>0</v>
      </c>
      <c r="L664" s="2">
        <v>41550.677777777775</v>
      </c>
      <c r="M664" s="1">
        <v>0</v>
      </c>
      <c r="N664" s="1">
        <f t="shared" si="50"/>
        <v>4</v>
      </c>
      <c r="O664" s="1">
        <f t="shared" si="51"/>
        <v>20</v>
      </c>
      <c r="P664" s="1">
        <f t="shared" si="52"/>
        <v>1.2340000001131557E-2</v>
      </c>
      <c r="Q664" s="1">
        <f t="shared" si="53"/>
        <v>0.29616000002715737</v>
      </c>
      <c r="R664" s="1">
        <f t="shared" si="54"/>
        <v>0.16597222222480923</v>
      </c>
    </row>
    <row r="665" spans="1:18" x14ac:dyDescent="0.35">
      <c r="A665" s="1">
        <v>5469</v>
      </c>
      <c r="B665" s="1">
        <v>179042</v>
      </c>
      <c r="C665" s="1">
        <v>41913</v>
      </c>
      <c r="D665" s="1">
        <v>12</v>
      </c>
      <c r="E665" s="1">
        <v>3</v>
      </c>
      <c r="F665" s="1">
        <v>156</v>
      </c>
      <c r="G665" s="1" t="s">
        <v>12</v>
      </c>
      <c r="H665" s="2">
        <v>41561.583333333336</v>
      </c>
      <c r="I665" s="2" t="s">
        <v>12</v>
      </c>
      <c r="J665" s="1">
        <v>1</v>
      </c>
      <c r="K665" s="1">
        <v>0</v>
      </c>
      <c r="L665" s="2">
        <v>41561.416666666664</v>
      </c>
      <c r="M665" s="1">
        <v>1</v>
      </c>
      <c r="N665" s="1">
        <f t="shared" si="50"/>
        <v>1</v>
      </c>
      <c r="O665" s="1">
        <f t="shared" si="51"/>
        <v>14</v>
      </c>
      <c r="P665" s="1" t="e">
        <f t="shared" si="52"/>
        <v>#VALUE!</v>
      </c>
      <c r="Q665" s="1" t="str">
        <f t="shared" si="53"/>
        <v/>
      </c>
      <c r="R665" s="1">
        <f t="shared" si="54"/>
        <v>0.16666666667151731</v>
      </c>
    </row>
    <row r="666" spans="1:18" x14ac:dyDescent="0.35">
      <c r="A666" s="1">
        <v>7124</v>
      </c>
      <c r="B666" s="1">
        <v>160741</v>
      </c>
      <c r="C666" s="1">
        <v>23957</v>
      </c>
      <c r="D666" s="1">
        <v>12</v>
      </c>
      <c r="E666" s="1">
        <v>2</v>
      </c>
      <c r="F666" s="1">
        <v>768</v>
      </c>
      <c r="G666" s="1">
        <v>1012</v>
      </c>
      <c r="H666" s="2">
        <v>41470.729166666664</v>
      </c>
      <c r="I666" s="2">
        <v>41470.763749999998</v>
      </c>
      <c r="J666" s="1">
        <v>0</v>
      </c>
      <c r="K666" s="1">
        <v>0</v>
      </c>
      <c r="L666" s="2">
        <v>41470.561805555553</v>
      </c>
      <c r="M666" s="1">
        <v>0</v>
      </c>
      <c r="N666" s="1">
        <f t="shared" si="50"/>
        <v>1</v>
      </c>
      <c r="O666" s="1">
        <f t="shared" si="51"/>
        <v>17</v>
      </c>
      <c r="P666" s="1">
        <f t="shared" si="52"/>
        <v>3.4583333334012423E-2</v>
      </c>
      <c r="Q666" s="1">
        <f t="shared" si="53"/>
        <v>0.83000000001629815</v>
      </c>
      <c r="R666" s="1">
        <f t="shared" si="54"/>
        <v>0.16736111111094942</v>
      </c>
    </row>
    <row r="667" spans="1:18" x14ac:dyDescent="0.35">
      <c r="A667" s="1">
        <v>7136</v>
      </c>
      <c r="B667" s="1">
        <v>169149</v>
      </c>
      <c r="C667" s="1">
        <v>28949</v>
      </c>
      <c r="D667" s="1">
        <v>85</v>
      </c>
      <c r="E667" s="1">
        <v>2</v>
      </c>
      <c r="F667" s="1">
        <v>515</v>
      </c>
      <c r="G667" s="1">
        <v>393</v>
      </c>
      <c r="H667" s="2">
        <v>41511.5</v>
      </c>
      <c r="I667" s="2">
        <v>41511.562590000001</v>
      </c>
      <c r="J667" s="1">
        <v>1</v>
      </c>
      <c r="K667" s="1">
        <v>0</v>
      </c>
      <c r="L667" s="2">
        <v>41511.332638888889</v>
      </c>
      <c r="M667" s="1">
        <v>0</v>
      </c>
      <c r="N667" s="1">
        <f t="shared" si="50"/>
        <v>7</v>
      </c>
      <c r="O667" s="1">
        <f t="shared" si="51"/>
        <v>12</v>
      </c>
      <c r="P667" s="1">
        <f t="shared" si="52"/>
        <v>6.2590000001364388E-2</v>
      </c>
      <c r="Q667" s="1">
        <f t="shared" si="53"/>
        <v>1.5021600000327453</v>
      </c>
      <c r="R667" s="1">
        <f t="shared" si="54"/>
        <v>0.16736111111094942</v>
      </c>
    </row>
    <row r="668" spans="1:18" x14ac:dyDescent="0.35">
      <c r="A668" s="1">
        <v>7572</v>
      </c>
      <c r="B668" s="1">
        <v>160944</v>
      </c>
      <c r="C668" s="1">
        <v>36742</v>
      </c>
      <c r="D668" s="1">
        <v>12</v>
      </c>
      <c r="E668" s="1">
        <v>2</v>
      </c>
      <c r="F668" s="1">
        <v>1365</v>
      </c>
      <c r="G668" s="1">
        <v>293</v>
      </c>
      <c r="H668" s="2">
        <v>41471.75</v>
      </c>
      <c r="I668" s="2" t="s">
        <v>12</v>
      </c>
      <c r="J668" s="1">
        <v>1</v>
      </c>
      <c r="K668" s="1">
        <v>0</v>
      </c>
      <c r="L668" s="2">
        <v>41471.582638888889</v>
      </c>
      <c r="M668" s="1">
        <v>1</v>
      </c>
      <c r="N668" s="1">
        <f t="shared" si="50"/>
        <v>2</v>
      </c>
      <c r="O668" s="1">
        <f t="shared" si="51"/>
        <v>18</v>
      </c>
      <c r="P668" s="1" t="e">
        <f t="shared" si="52"/>
        <v>#VALUE!</v>
      </c>
      <c r="Q668" s="1" t="str">
        <f t="shared" si="53"/>
        <v/>
      </c>
      <c r="R668" s="1">
        <f t="shared" si="54"/>
        <v>0.16736111111094942</v>
      </c>
    </row>
    <row r="669" spans="1:18" x14ac:dyDescent="0.35">
      <c r="A669" s="1">
        <v>5774</v>
      </c>
      <c r="B669" s="1">
        <v>160587</v>
      </c>
      <c r="C669" s="1">
        <v>36572</v>
      </c>
      <c r="D669" s="1">
        <v>12</v>
      </c>
      <c r="E669" s="1">
        <v>2</v>
      </c>
      <c r="F669" s="1">
        <v>393</v>
      </c>
      <c r="G669" s="1">
        <v>392</v>
      </c>
      <c r="H669" s="2">
        <v>41469.854166666664</v>
      </c>
      <c r="I669" s="2">
        <v>41469.964330000003</v>
      </c>
      <c r="J669" s="1">
        <v>0</v>
      </c>
      <c r="K669" s="1">
        <v>0</v>
      </c>
      <c r="L669" s="2">
        <v>41469.686111111114</v>
      </c>
      <c r="M669" s="1">
        <v>0</v>
      </c>
      <c r="N669" s="1">
        <f t="shared" si="50"/>
        <v>7</v>
      </c>
      <c r="O669" s="1">
        <f t="shared" si="51"/>
        <v>20</v>
      </c>
      <c r="P669" s="1">
        <f t="shared" si="52"/>
        <v>0.11016333333827788</v>
      </c>
      <c r="Q669" s="1">
        <f t="shared" si="53"/>
        <v>2.6439200001186691</v>
      </c>
      <c r="R669" s="1">
        <f t="shared" si="54"/>
        <v>0.16805555555038154</v>
      </c>
    </row>
    <row r="670" spans="1:18" x14ac:dyDescent="0.35">
      <c r="A670" s="1">
        <v>8009</v>
      </c>
      <c r="B670" s="1">
        <v>165625</v>
      </c>
      <c r="C670" s="1">
        <v>38724</v>
      </c>
      <c r="D670" s="1">
        <v>12</v>
      </c>
      <c r="E670" s="1">
        <v>2</v>
      </c>
      <c r="F670" s="1">
        <v>1189</v>
      </c>
      <c r="G670" s="1">
        <v>516</v>
      </c>
      <c r="H670" s="2">
        <v>41494.916666666664</v>
      </c>
      <c r="I670" s="2">
        <v>41494.951860000001</v>
      </c>
      <c r="J670" s="1">
        <v>0</v>
      </c>
      <c r="K670" s="1">
        <v>0</v>
      </c>
      <c r="L670" s="2">
        <v>41494.748611111114</v>
      </c>
      <c r="M670" s="1">
        <v>0</v>
      </c>
      <c r="N670" s="1">
        <f t="shared" si="50"/>
        <v>4</v>
      </c>
      <c r="O670" s="1">
        <f t="shared" si="51"/>
        <v>22</v>
      </c>
      <c r="P670" s="1">
        <f t="shared" si="52"/>
        <v>3.5193333336792421E-2</v>
      </c>
      <c r="Q670" s="1">
        <f t="shared" si="53"/>
        <v>0.84464000008301809</v>
      </c>
      <c r="R670" s="1">
        <f t="shared" si="54"/>
        <v>0.16805555555038154</v>
      </c>
    </row>
    <row r="671" spans="1:18" x14ac:dyDescent="0.35">
      <c r="A671" s="1">
        <v>7053</v>
      </c>
      <c r="B671" s="1">
        <v>181720</v>
      </c>
      <c r="C671" s="1">
        <v>38557</v>
      </c>
      <c r="D671" s="1">
        <v>12</v>
      </c>
      <c r="E671" s="1">
        <v>2</v>
      </c>
      <c r="F671" s="1">
        <v>1335</v>
      </c>
      <c r="G671" s="1">
        <v>1135</v>
      </c>
      <c r="H671" s="2">
        <v>41576.854166666664</v>
      </c>
      <c r="I671" s="2">
        <v>41576.90395</v>
      </c>
      <c r="J671" s="1">
        <v>1</v>
      </c>
      <c r="K671" s="1">
        <v>0</v>
      </c>
      <c r="L671" s="2">
        <v>41576.686111111114</v>
      </c>
      <c r="M671" s="1">
        <v>0</v>
      </c>
      <c r="N671" s="1">
        <f t="shared" si="50"/>
        <v>2</v>
      </c>
      <c r="O671" s="1">
        <f t="shared" si="51"/>
        <v>20</v>
      </c>
      <c r="P671" s="1">
        <f t="shared" si="52"/>
        <v>4.9783333335653879E-2</v>
      </c>
      <c r="Q671" s="1">
        <f t="shared" si="53"/>
        <v>1.1948000000556931</v>
      </c>
      <c r="R671" s="1">
        <f t="shared" si="54"/>
        <v>0.16805555555038154</v>
      </c>
    </row>
    <row r="672" spans="1:18" x14ac:dyDescent="0.35">
      <c r="A672" s="1">
        <v>6081</v>
      </c>
      <c r="B672" s="1">
        <v>162394</v>
      </c>
      <c r="C672" s="1">
        <v>32599</v>
      </c>
      <c r="D672" s="1">
        <v>12</v>
      </c>
      <c r="E672" s="1">
        <v>3</v>
      </c>
      <c r="F672" s="1">
        <v>1365</v>
      </c>
      <c r="G672" s="1" t="s">
        <v>12</v>
      </c>
      <c r="H672" s="2">
        <v>41479.708333333336</v>
      </c>
      <c r="I672" s="2">
        <v>41479.916669999999</v>
      </c>
      <c r="J672" s="1">
        <v>0</v>
      </c>
      <c r="K672" s="1">
        <v>0</v>
      </c>
      <c r="L672" s="2">
        <v>41479.540277777778</v>
      </c>
      <c r="M672" s="1">
        <v>0</v>
      </c>
      <c r="N672" s="1">
        <f t="shared" si="50"/>
        <v>3</v>
      </c>
      <c r="O672" s="1">
        <f t="shared" si="51"/>
        <v>17</v>
      </c>
      <c r="P672" s="1">
        <f t="shared" si="52"/>
        <v>0.20833666666294448</v>
      </c>
      <c r="Q672" s="1">
        <f t="shared" si="53"/>
        <v>5.0000799999106675</v>
      </c>
      <c r="R672" s="1">
        <f t="shared" si="54"/>
        <v>0.1680555555576575</v>
      </c>
    </row>
    <row r="673" spans="1:18" x14ac:dyDescent="0.35">
      <c r="A673" s="1">
        <v>7329</v>
      </c>
      <c r="B673" s="1">
        <v>184393</v>
      </c>
      <c r="C673" s="1">
        <v>47902</v>
      </c>
      <c r="D673" s="1">
        <v>85</v>
      </c>
      <c r="E673" s="1">
        <v>2</v>
      </c>
      <c r="F673" s="1">
        <v>793</v>
      </c>
      <c r="G673" s="1">
        <v>393</v>
      </c>
      <c r="H673" s="2">
        <v>41591.645833333336</v>
      </c>
      <c r="I673" s="2">
        <v>41591.700019999997</v>
      </c>
      <c r="J673" s="1">
        <v>0</v>
      </c>
      <c r="K673" s="1">
        <v>0</v>
      </c>
      <c r="L673" s="2">
        <v>41591.477777777778</v>
      </c>
      <c r="M673" s="1">
        <v>0</v>
      </c>
      <c r="N673" s="1">
        <f t="shared" si="50"/>
        <v>3</v>
      </c>
      <c r="O673" s="1">
        <f t="shared" si="51"/>
        <v>15</v>
      </c>
      <c r="P673" s="1">
        <f t="shared" si="52"/>
        <v>5.4186666660825722E-2</v>
      </c>
      <c r="Q673" s="1">
        <f t="shared" si="53"/>
        <v>1.3004799998598173</v>
      </c>
      <c r="R673" s="1">
        <f t="shared" si="54"/>
        <v>0.1680555555576575</v>
      </c>
    </row>
    <row r="674" spans="1:18" x14ac:dyDescent="0.35">
      <c r="A674" s="1">
        <v>6063</v>
      </c>
      <c r="B674" s="1">
        <v>171014</v>
      </c>
      <c r="C674" s="1">
        <v>19163</v>
      </c>
      <c r="D674" s="1">
        <v>65</v>
      </c>
      <c r="E674" s="1">
        <v>2</v>
      </c>
      <c r="F674" s="1">
        <v>1384</v>
      </c>
      <c r="G674" s="1">
        <v>293</v>
      </c>
      <c r="H674" s="2">
        <v>41519.6875</v>
      </c>
      <c r="I674" s="2">
        <v>41519.753530000002</v>
      </c>
      <c r="J674" s="1">
        <v>0</v>
      </c>
      <c r="K674" s="1">
        <v>0</v>
      </c>
      <c r="L674" s="2">
        <v>41519.518750000003</v>
      </c>
      <c r="M674" s="1">
        <v>0</v>
      </c>
      <c r="N674" s="1">
        <f t="shared" si="50"/>
        <v>1</v>
      </c>
      <c r="O674" s="1">
        <f t="shared" si="51"/>
        <v>16</v>
      </c>
      <c r="P674" s="1">
        <f t="shared" si="52"/>
        <v>6.603000000177417E-2</v>
      </c>
      <c r="Q674" s="1">
        <f t="shared" si="53"/>
        <v>1.5847200000425801</v>
      </c>
      <c r="R674" s="1">
        <f t="shared" si="54"/>
        <v>0.16874999999708962</v>
      </c>
    </row>
    <row r="675" spans="1:18" x14ac:dyDescent="0.35">
      <c r="A675" s="1">
        <v>5594</v>
      </c>
      <c r="B675" s="1">
        <v>174822</v>
      </c>
      <c r="C675" s="1">
        <v>42816</v>
      </c>
      <c r="D675" s="1">
        <v>12</v>
      </c>
      <c r="E675" s="1">
        <v>2</v>
      </c>
      <c r="F675" s="1">
        <v>1017</v>
      </c>
      <c r="G675" s="1">
        <v>410</v>
      </c>
      <c r="H675" s="2">
        <v>41538.885416666664</v>
      </c>
      <c r="I675" s="2">
        <v>41538.933080000003</v>
      </c>
      <c r="J675" s="1">
        <v>0</v>
      </c>
      <c r="K675" s="1">
        <v>0</v>
      </c>
      <c r="L675" s="2">
        <v>41538.716666666667</v>
      </c>
      <c r="M675" s="1">
        <v>0</v>
      </c>
      <c r="N675" s="1">
        <f t="shared" si="50"/>
        <v>6</v>
      </c>
      <c r="O675" s="1">
        <f t="shared" si="51"/>
        <v>21</v>
      </c>
      <c r="P675" s="1">
        <f t="shared" si="52"/>
        <v>4.766333333827788E-2</v>
      </c>
      <c r="Q675" s="1">
        <f t="shared" si="53"/>
        <v>1.1439200001186691</v>
      </c>
      <c r="R675" s="1">
        <f t="shared" si="54"/>
        <v>0.16874999999708962</v>
      </c>
    </row>
    <row r="676" spans="1:18" x14ac:dyDescent="0.35">
      <c r="A676" s="1">
        <v>7217</v>
      </c>
      <c r="B676" s="1">
        <v>184034</v>
      </c>
      <c r="C676" s="1">
        <v>47749</v>
      </c>
      <c r="D676" s="1">
        <v>65</v>
      </c>
      <c r="E676" s="1">
        <v>3</v>
      </c>
      <c r="F676" s="1">
        <v>1056</v>
      </c>
      <c r="G676" s="1" t="s">
        <v>12</v>
      </c>
      <c r="H676" s="2">
        <v>41589.541666666664</v>
      </c>
      <c r="I676" s="2">
        <v>41589.833330000001</v>
      </c>
      <c r="J676" s="1">
        <v>0</v>
      </c>
      <c r="K676" s="1">
        <v>0</v>
      </c>
      <c r="L676" s="2">
        <v>41589.372916666667</v>
      </c>
      <c r="M676" s="1">
        <v>0</v>
      </c>
      <c r="N676" s="1">
        <f t="shared" si="50"/>
        <v>1</v>
      </c>
      <c r="O676" s="1">
        <f t="shared" si="51"/>
        <v>13</v>
      </c>
      <c r="P676" s="1">
        <f t="shared" si="52"/>
        <v>0.29166333333705552</v>
      </c>
      <c r="Q676" s="1">
        <f t="shared" si="53"/>
        <v>6.9999200000893325</v>
      </c>
      <c r="R676" s="1">
        <f t="shared" si="54"/>
        <v>0.16874999999708962</v>
      </c>
    </row>
    <row r="677" spans="1:18" x14ac:dyDescent="0.35">
      <c r="A677" s="1">
        <v>7333</v>
      </c>
      <c r="B677" s="1">
        <v>178212</v>
      </c>
      <c r="C677" s="1">
        <v>40878</v>
      </c>
      <c r="D677" s="1">
        <v>12</v>
      </c>
      <c r="E677" s="1">
        <v>2</v>
      </c>
      <c r="F677" s="1">
        <v>455</v>
      </c>
      <c r="G677" s="1">
        <v>722</v>
      </c>
      <c r="H677" s="2">
        <v>41557.625</v>
      </c>
      <c r="I677" s="2">
        <v>41557.666499999999</v>
      </c>
      <c r="J677" s="1">
        <v>0</v>
      </c>
      <c r="K677" s="1">
        <v>0</v>
      </c>
      <c r="L677" s="2">
        <v>41557.455555555556</v>
      </c>
      <c r="M677" s="1">
        <v>0</v>
      </c>
      <c r="N677" s="1">
        <f t="shared" si="50"/>
        <v>4</v>
      </c>
      <c r="O677" s="1">
        <f t="shared" si="51"/>
        <v>15</v>
      </c>
      <c r="P677" s="1">
        <f t="shared" si="52"/>
        <v>4.1499999999359716E-2</v>
      </c>
      <c r="Q677" s="1">
        <f t="shared" si="53"/>
        <v>0.99599999998463318</v>
      </c>
      <c r="R677" s="1">
        <f t="shared" si="54"/>
        <v>0.16944444444379769</v>
      </c>
    </row>
    <row r="678" spans="1:18" x14ac:dyDescent="0.35">
      <c r="A678" s="1">
        <v>5810</v>
      </c>
      <c r="B678" s="1">
        <v>172524</v>
      </c>
      <c r="C678" s="1">
        <v>42169</v>
      </c>
      <c r="D678" s="1">
        <v>12</v>
      </c>
      <c r="E678" s="1">
        <v>2</v>
      </c>
      <c r="F678" s="1">
        <v>516</v>
      </c>
      <c r="G678" s="1">
        <v>1270</v>
      </c>
      <c r="H678" s="2">
        <v>41526.854166666664</v>
      </c>
      <c r="I678" s="2" t="s">
        <v>12</v>
      </c>
      <c r="J678" s="1">
        <v>1</v>
      </c>
      <c r="K678" s="1">
        <v>0</v>
      </c>
      <c r="L678" s="2">
        <v>41526.684027777781</v>
      </c>
      <c r="M678" s="1">
        <v>1</v>
      </c>
      <c r="N678" s="1">
        <f t="shared" si="50"/>
        <v>1</v>
      </c>
      <c r="O678" s="1">
        <f t="shared" si="51"/>
        <v>20</v>
      </c>
      <c r="P678" s="1" t="e">
        <f t="shared" si="52"/>
        <v>#VALUE!</v>
      </c>
      <c r="Q678" s="1" t="str">
        <f t="shared" si="53"/>
        <v/>
      </c>
      <c r="R678" s="1">
        <f t="shared" si="54"/>
        <v>0.17013888888322981</v>
      </c>
    </row>
    <row r="679" spans="1:18" x14ac:dyDescent="0.35">
      <c r="A679" s="1">
        <v>5628</v>
      </c>
      <c r="B679" s="1">
        <v>182740</v>
      </c>
      <c r="C679" s="1">
        <v>28545</v>
      </c>
      <c r="D679" s="1">
        <v>12</v>
      </c>
      <c r="E679" s="1">
        <v>2</v>
      </c>
      <c r="F679" s="1">
        <v>1098</v>
      </c>
      <c r="G679" s="1">
        <v>452</v>
      </c>
      <c r="H679" s="2">
        <v>41579.875</v>
      </c>
      <c r="I679" s="2">
        <v>41579.916550000002</v>
      </c>
      <c r="J679" s="1">
        <v>0</v>
      </c>
      <c r="K679" s="1">
        <v>0</v>
      </c>
      <c r="L679" s="2">
        <v>41579.704861111109</v>
      </c>
      <c r="M679" s="1">
        <v>0</v>
      </c>
      <c r="N679" s="1">
        <f t="shared" si="50"/>
        <v>5</v>
      </c>
      <c r="O679" s="1">
        <f t="shared" si="51"/>
        <v>21</v>
      </c>
      <c r="P679" s="1">
        <f t="shared" si="52"/>
        <v>4.1550000001734588E-2</v>
      </c>
      <c r="Q679" s="1">
        <f t="shared" si="53"/>
        <v>0.99720000004163012</v>
      </c>
      <c r="R679" s="1">
        <f t="shared" si="54"/>
        <v>0.17013888889050577</v>
      </c>
    </row>
    <row r="680" spans="1:18" x14ac:dyDescent="0.35">
      <c r="A680" s="1">
        <v>7871</v>
      </c>
      <c r="B680" s="1">
        <v>164508</v>
      </c>
      <c r="C680" s="1">
        <v>38282</v>
      </c>
      <c r="D680" s="1">
        <v>12</v>
      </c>
      <c r="E680" s="1">
        <v>2</v>
      </c>
      <c r="F680" s="1">
        <v>22</v>
      </c>
      <c r="G680" s="1">
        <v>1384</v>
      </c>
      <c r="H680" s="2">
        <v>41489.520833333336</v>
      </c>
      <c r="I680" s="2">
        <v>41489.546970000003</v>
      </c>
      <c r="J680" s="1">
        <v>0</v>
      </c>
      <c r="K680" s="1">
        <v>0</v>
      </c>
      <c r="L680" s="2">
        <v>41489.35</v>
      </c>
      <c r="M680" s="1">
        <v>0</v>
      </c>
      <c r="N680" s="1">
        <f t="shared" si="50"/>
        <v>6</v>
      </c>
      <c r="O680" s="1">
        <f t="shared" si="51"/>
        <v>12</v>
      </c>
      <c r="P680" s="1">
        <f t="shared" si="52"/>
        <v>2.6136666667298414E-2</v>
      </c>
      <c r="Q680" s="1">
        <f t="shared" si="53"/>
        <v>0.62728000001516193</v>
      </c>
      <c r="R680" s="1">
        <f t="shared" si="54"/>
        <v>0.17083333333721384</v>
      </c>
    </row>
    <row r="681" spans="1:18" x14ac:dyDescent="0.35">
      <c r="A681" s="1">
        <v>5413</v>
      </c>
      <c r="B681" s="1">
        <v>169847</v>
      </c>
      <c r="C681" s="1">
        <v>40934</v>
      </c>
      <c r="D681" s="1">
        <v>12</v>
      </c>
      <c r="E681" s="1">
        <v>2</v>
      </c>
      <c r="F681" s="1">
        <v>184</v>
      </c>
      <c r="G681" s="1">
        <v>585</v>
      </c>
      <c r="H681" s="2">
        <v>41515.6875</v>
      </c>
      <c r="I681" s="2">
        <v>41515.712420000003</v>
      </c>
      <c r="J681" s="1">
        <v>0</v>
      </c>
      <c r="K681" s="1">
        <v>0</v>
      </c>
      <c r="L681" s="2">
        <v>41515.515972222223</v>
      </c>
      <c r="M681" s="1">
        <v>0</v>
      </c>
      <c r="N681" s="1">
        <f t="shared" si="50"/>
        <v>4</v>
      </c>
      <c r="O681" s="1">
        <f t="shared" si="51"/>
        <v>16</v>
      </c>
      <c r="P681" s="1">
        <f t="shared" si="52"/>
        <v>2.4920000003476162E-2</v>
      </c>
      <c r="Q681" s="1">
        <f t="shared" si="53"/>
        <v>0.59808000008342788</v>
      </c>
      <c r="R681" s="1">
        <f t="shared" si="54"/>
        <v>0.17152777777664596</v>
      </c>
    </row>
    <row r="682" spans="1:18" x14ac:dyDescent="0.35">
      <c r="A682" s="1">
        <v>7768</v>
      </c>
      <c r="B682" s="1">
        <v>177279</v>
      </c>
      <c r="C682" s="1">
        <v>31846</v>
      </c>
      <c r="D682" s="1">
        <v>12</v>
      </c>
      <c r="E682" s="1">
        <v>2</v>
      </c>
      <c r="F682" s="1">
        <v>1036</v>
      </c>
      <c r="G682" s="1">
        <v>541</v>
      </c>
      <c r="H682" s="2">
        <v>41552.208333333336</v>
      </c>
      <c r="I682" s="2" t="s">
        <v>12</v>
      </c>
      <c r="J682" s="1">
        <v>0</v>
      </c>
      <c r="K682" s="1">
        <v>1</v>
      </c>
      <c r="L682" s="2">
        <v>41552.036111111112</v>
      </c>
      <c r="M682" s="1">
        <v>1</v>
      </c>
      <c r="N682" s="1">
        <f t="shared" si="50"/>
        <v>6</v>
      </c>
      <c r="O682" s="1">
        <f t="shared" si="51"/>
        <v>5</v>
      </c>
      <c r="P682" s="1" t="e">
        <f t="shared" si="52"/>
        <v>#VALUE!</v>
      </c>
      <c r="Q682" s="1" t="str">
        <f t="shared" si="53"/>
        <v/>
      </c>
      <c r="R682" s="1">
        <f t="shared" si="54"/>
        <v>0.17222222222335404</v>
      </c>
    </row>
    <row r="683" spans="1:18" x14ac:dyDescent="0.35">
      <c r="A683" s="1">
        <v>6208</v>
      </c>
      <c r="B683" s="1">
        <v>179593</v>
      </c>
      <c r="C683" s="1">
        <v>44629</v>
      </c>
      <c r="D683" s="1">
        <v>89</v>
      </c>
      <c r="E683" s="1">
        <v>2</v>
      </c>
      <c r="F683" s="1">
        <v>105</v>
      </c>
      <c r="G683" s="1">
        <v>849</v>
      </c>
      <c r="H683" s="2">
        <v>41564.90625</v>
      </c>
      <c r="I683" s="2">
        <v>41564.969100000002</v>
      </c>
      <c r="J683" s="1">
        <v>0</v>
      </c>
      <c r="K683" s="1">
        <v>0</v>
      </c>
      <c r="L683" s="2">
        <v>41564.73333333333</v>
      </c>
      <c r="M683" s="1">
        <v>0</v>
      </c>
      <c r="N683" s="1">
        <f t="shared" si="50"/>
        <v>4</v>
      </c>
      <c r="O683" s="1">
        <f t="shared" si="51"/>
        <v>21</v>
      </c>
      <c r="P683" s="1">
        <f t="shared" si="52"/>
        <v>6.2850000002072193E-2</v>
      </c>
      <c r="Q683" s="1">
        <f t="shared" si="53"/>
        <v>1.5084000000497326</v>
      </c>
      <c r="R683" s="1">
        <f t="shared" si="54"/>
        <v>0.17291666667006211</v>
      </c>
    </row>
    <row r="684" spans="1:18" x14ac:dyDescent="0.35">
      <c r="A684" s="1">
        <v>6071</v>
      </c>
      <c r="B684" s="1">
        <v>180580</v>
      </c>
      <c r="C684" s="1">
        <v>19792</v>
      </c>
      <c r="D684" s="1">
        <v>12</v>
      </c>
      <c r="E684" s="1">
        <v>2</v>
      </c>
      <c r="F684" s="1">
        <v>1281</v>
      </c>
      <c r="G684" s="1">
        <v>585</v>
      </c>
      <c r="H684" s="2">
        <v>41570.625</v>
      </c>
      <c r="I684" s="2">
        <v>41570.66332</v>
      </c>
      <c r="J684" s="1">
        <v>0</v>
      </c>
      <c r="K684" s="1">
        <v>1</v>
      </c>
      <c r="L684" s="2">
        <v>41570.45208333333</v>
      </c>
      <c r="M684" s="1">
        <v>0</v>
      </c>
      <c r="N684" s="1">
        <f t="shared" si="50"/>
        <v>3</v>
      </c>
      <c r="O684" s="1">
        <f t="shared" si="51"/>
        <v>15</v>
      </c>
      <c r="P684" s="1">
        <f t="shared" si="52"/>
        <v>3.8319999999657739E-2</v>
      </c>
      <c r="Q684" s="1">
        <f t="shared" si="53"/>
        <v>0.91967999999178573</v>
      </c>
      <c r="R684" s="1">
        <f t="shared" si="54"/>
        <v>0.17291666667006211</v>
      </c>
    </row>
    <row r="685" spans="1:18" x14ac:dyDescent="0.35">
      <c r="A685" s="1">
        <v>7440</v>
      </c>
      <c r="B685" s="1">
        <v>170962</v>
      </c>
      <c r="C685" s="1">
        <v>37039</v>
      </c>
      <c r="D685" s="1">
        <v>85</v>
      </c>
      <c r="E685" s="1">
        <v>2</v>
      </c>
      <c r="F685" s="1">
        <v>1269</v>
      </c>
      <c r="G685" s="1">
        <v>269</v>
      </c>
      <c r="H685" s="2">
        <v>41519.625</v>
      </c>
      <c r="I685" s="2">
        <v>41519.635860000002</v>
      </c>
      <c r="J685" s="1">
        <v>1</v>
      </c>
      <c r="K685" s="1">
        <v>0</v>
      </c>
      <c r="L685" s="2">
        <v>41519.451388888891</v>
      </c>
      <c r="M685" s="1">
        <v>0</v>
      </c>
      <c r="N685" s="1">
        <f t="shared" si="50"/>
        <v>1</v>
      </c>
      <c r="O685" s="1">
        <f t="shared" si="51"/>
        <v>15</v>
      </c>
      <c r="P685" s="1">
        <f t="shared" si="52"/>
        <v>1.0860000002139714E-2</v>
      </c>
      <c r="Q685" s="1">
        <f t="shared" si="53"/>
        <v>0.26064000005135313</v>
      </c>
      <c r="R685" s="1">
        <f t="shared" si="54"/>
        <v>0.17361111110949423</v>
      </c>
    </row>
    <row r="686" spans="1:18" x14ac:dyDescent="0.35">
      <c r="A686" s="1">
        <v>5773</v>
      </c>
      <c r="B686" s="1">
        <v>172329</v>
      </c>
      <c r="C686" s="1">
        <v>39451</v>
      </c>
      <c r="D686" s="1">
        <v>12</v>
      </c>
      <c r="E686" s="1">
        <v>2</v>
      </c>
      <c r="F686" s="1">
        <v>1167</v>
      </c>
      <c r="G686" s="1">
        <v>393</v>
      </c>
      <c r="H686" s="2">
        <v>41525.666666666664</v>
      </c>
      <c r="I686" s="2">
        <v>41525.738230000003</v>
      </c>
      <c r="J686" s="1">
        <v>1</v>
      </c>
      <c r="K686" s="1">
        <v>0</v>
      </c>
      <c r="L686" s="2">
        <v>41525.493055555555</v>
      </c>
      <c r="M686" s="1">
        <v>0</v>
      </c>
      <c r="N686" s="1">
        <f t="shared" si="50"/>
        <v>7</v>
      </c>
      <c r="O686" s="1">
        <f t="shared" si="51"/>
        <v>16</v>
      </c>
      <c r="P686" s="1">
        <f t="shared" si="52"/>
        <v>7.1563333338417578E-2</v>
      </c>
      <c r="Q686" s="1">
        <f t="shared" si="53"/>
        <v>1.7175200001220219</v>
      </c>
      <c r="R686" s="1">
        <f t="shared" si="54"/>
        <v>0.17361111110949423</v>
      </c>
    </row>
    <row r="687" spans="1:18" x14ac:dyDescent="0.35">
      <c r="A687" s="1">
        <v>7168</v>
      </c>
      <c r="B687" s="1">
        <v>172323</v>
      </c>
      <c r="C687" s="1">
        <v>37792</v>
      </c>
      <c r="D687" s="1">
        <v>12</v>
      </c>
      <c r="E687" s="1">
        <v>3</v>
      </c>
      <c r="F687" s="1">
        <v>1282</v>
      </c>
      <c r="G687" s="1" t="s">
        <v>12</v>
      </c>
      <c r="H687" s="2">
        <v>41525.645833333336</v>
      </c>
      <c r="I687" s="2" t="s">
        <v>12</v>
      </c>
      <c r="J687" s="1">
        <v>1</v>
      </c>
      <c r="K687" s="1">
        <v>0</v>
      </c>
      <c r="L687" s="2">
        <v>41525.472222222219</v>
      </c>
      <c r="M687" s="1">
        <v>1</v>
      </c>
      <c r="N687" s="1">
        <f t="shared" si="50"/>
        <v>7</v>
      </c>
      <c r="O687" s="1">
        <f t="shared" si="51"/>
        <v>15</v>
      </c>
      <c r="P687" s="1" t="e">
        <f t="shared" si="52"/>
        <v>#VALUE!</v>
      </c>
      <c r="Q687" s="1" t="str">
        <f t="shared" si="53"/>
        <v/>
      </c>
      <c r="R687" s="1">
        <f t="shared" si="54"/>
        <v>0.17361111111677019</v>
      </c>
    </row>
    <row r="688" spans="1:18" x14ac:dyDescent="0.35">
      <c r="A688" s="1">
        <v>7082</v>
      </c>
      <c r="B688" s="1">
        <v>180617</v>
      </c>
      <c r="C688" s="1">
        <v>45954</v>
      </c>
      <c r="D688" s="1">
        <v>12</v>
      </c>
      <c r="E688" s="1">
        <v>2</v>
      </c>
      <c r="F688" s="1">
        <v>167</v>
      </c>
      <c r="G688" s="1">
        <v>609</v>
      </c>
      <c r="H688" s="2">
        <v>41570.760416666664</v>
      </c>
      <c r="I688" s="2">
        <v>41570.792009999997</v>
      </c>
      <c r="J688" s="1">
        <v>1</v>
      </c>
      <c r="K688" s="1">
        <v>0</v>
      </c>
      <c r="L688" s="2">
        <v>41570.586111111108</v>
      </c>
      <c r="M688" s="1">
        <v>0</v>
      </c>
      <c r="N688" s="1">
        <f t="shared" si="50"/>
        <v>3</v>
      </c>
      <c r="O688" s="1">
        <f t="shared" si="51"/>
        <v>18</v>
      </c>
      <c r="P688" s="1">
        <f t="shared" si="52"/>
        <v>3.1593333333148621E-2</v>
      </c>
      <c r="Q688" s="1">
        <f t="shared" si="53"/>
        <v>0.7582399999955669</v>
      </c>
      <c r="R688" s="1">
        <f t="shared" si="54"/>
        <v>0.17430555555620231</v>
      </c>
    </row>
    <row r="689" spans="1:18" x14ac:dyDescent="0.35">
      <c r="A689" s="1">
        <v>6384</v>
      </c>
      <c r="B689" s="1">
        <v>184378</v>
      </c>
      <c r="C689" s="1">
        <v>47895</v>
      </c>
      <c r="D689" s="1">
        <v>65</v>
      </c>
      <c r="E689" s="1">
        <v>2</v>
      </c>
      <c r="F689" s="1">
        <v>921</v>
      </c>
      <c r="G689" s="1">
        <v>393</v>
      </c>
      <c r="H689" s="2">
        <v>41591.604166666664</v>
      </c>
      <c r="I689" s="2">
        <v>41591.661840000001</v>
      </c>
      <c r="J689" s="1">
        <v>1</v>
      </c>
      <c r="K689" s="1">
        <v>0</v>
      </c>
      <c r="L689" s="2">
        <v>41591.429166666669</v>
      </c>
      <c r="M689" s="1">
        <v>0</v>
      </c>
      <c r="N689" s="1">
        <f t="shared" si="50"/>
        <v>3</v>
      </c>
      <c r="O689" s="1">
        <f t="shared" si="51"/>
        <v>14</v>
      </c>
      <c r="P689" s="1">
        <f t="shared" si="52"/>
        <v>5.7673333336424548E-2</v>
      </c>
      <c r="Q689" s="1">
        <f t="shared" si="53"/>
        <v>1.3841600000741892</v>
      </c>
      <c r="R689" s="1">
        <f t="shared" si="54"/>
        <v>0.17499999999563443</v>
      </c>
    </row>
    <row r="690" spans="1:18" x14ac:dyDescent="0.35">
      <c r="A690" s="1">
        <v>6578</v>
      </c>
      <c r="B690" s="1">
        <v>178680</v>
      </c>
      <c r="C690" s="1">
        <v>45047</v>
      </c>
      <c r="D690" s="1">
        <v>12</v>
      </c>
      <c r="E690" s="1">
        <v>3</v>
      </c>
      <c r="F690" s="1">
        <v>1040</v>
      </c>
      <c r="G690" s="1" t="s">
        <v>12</v>
      </c>
      <c r="H690" s="2">
        <v>41559.666666666664</v>
      </c>
      <c r="I690" s="2">
        <v>41559.875</v>
      </c>
      <c r="J690" s="1">
        <v>1</v>
      </c>
      <c r="K690" s="1">
        <v>0</v>
      </c>
      <c r="L690" s="2">
        <v>41559.490972222222</v>
      </c>
      <c r="M690" s="1">
        <v>0</v>
      </c>
      <c r="N690" s="1">
        <f t="shared" si="50"/>
        <v>6</v>
      </c>
      <c r="O690" s="1">
        <f t="shared" si="51"/>
        <v>16</v>
      </c>
      <c r="P690" s="1">
        <f t="shared" si="52"/>
        <v>0.20833333333575865</v>
      </c>
      <c r="Q690" s="1">
        <f t="shared" si="53"/>
        <v>5.0000000000582077</v>
      </c>
      <c r="R690" s="1">
        <f t="shared" si="54"/>
        <v>0.1756944444423425</v>
      </c>
    </row>
    <row r="691" spans="1:18" x14ac:dyDescent="0.35">
      <c r="A691" s="1">
        <v>6352</v>
      </c>
      <c r="B691" s="1">
        <v>164628</v>
      </c>
      <c r="C691" s="1">
        <v>38338</v>
      </c>
      <c r="D691" s="1">
        <v>12</v>
      </c>
      <c r="E691" s="1">
        <v>2</v>
      </c>
      <c r="F691" s="1">
        <v>974</v>
      </c>
      <c r="G691" s="1">
        <v>393</v>
      </c>
      <c r="H691" s="2">
        <v>41489.895833333336</v>
      </c>
      <c r="I691" s="2">
        <v>41489.937940000003</v>
      </c>
      <c r="J691" s="1">
        <v>0</v>
      </c>
      <c r="K691" s="1">
        <v>0</v>
      </c>
      <c r="L691" s="2">
        <v>41489.720138888886</v>
      </c>
      <c r="M691" s="1">
        <v>0</v>
      </c>
      <c r="N691" s="1">
        <f t="shared" si="50"/>
        <v>6</v>
      </c>
      <c r="O691" s="1">
        <f t="shared" si="51"/>
        <v>21</v>
      </c>
      <c r="P691" s="1">
        <f t="shared" si="52"/>
        <v>4.2106666667677928E-2</v>
      </c>
      <c r="Q691" s="1">
        <f t="shared" si="53"/>
        <v>1.0105600000242703</v>
      </c>
      <c r="R691" s="1">
        <f t="shared" si="54"/>
        <v>0.17569444444961846</v>
      </c>
    </row>
    <row r="692" spans="1:18" x14ac:dyDescent="0.35">
      <c r="A692" s="1">
        <v>7713</v>
      </c>
      <c r="B692" s="1">
        <v>164426</v>
      </c>
      <c r="C692" s="1">
        <v>20479</v>
      </c>
      <c r="D692" s="1">
        <v>12</v>
      </c>
      <c r="E692" s="1">
        <v>2</v>
      </c>
      <c r="F692" s="1">
        <v>708</v>
      </c>
      <c r="G692" s="1">
        <v>625</v>
      </c>
      <c r="H692" s="2">
        <v>41488.90625</v>
      </c>
      <c r="I692" s="2">
        <v>41488.971299999997</v>
      </c>
      <c r="J692" s="1">
        <v>1</v>
      </c>
      <c r="K692" s="1">
        <v>0</v>
      </c>
      <c r="L692" s="2">
        <v>41488.729861111111</v>
      </c>
      <c r="M692" s="1">
        <v>0</v>
      </c>
      <c r="N692" s="1">
        <f t="shared" si="50"/>
        <v>5</v>
      </c>
      <c r="O692" s="1">
        <f t="shared" si="51"/>
        <v>21</v>
      </c>
      <c r="P692" s="1">
        <f t="shared" si="52"/>
        <v>6.5049999997427221E-2</v>
      </c>
      <c r="Q692" s="1">
        <f t="shared" si="53"/>
        <v>1.5611999999382533</v>
      </c>
      <c r="R692" s="1">
        <f t="shared" si="54"/>
        <v>0.17638888888905058</v>
      </c>
    </row>
    <row r="693" spans="1:18" x14ac:dyDescent="0.35">
      <c r="A693" s="1">
        <v>7593</v>
      </c>
      <c r="B693" s="1">
        <v>178258</v>
      </c>
      <c r="C693" s="1">
        <v>29648</v>
      </c>
      <c r="D693" s="1">
        <v>12</v>
      </c>
      <c r="E693" s="1">
        <v>2</v>
      </c>
      <c r="F693" s="1">
        <v>296</v>
      </c>
      <c r="G693" s="1">
        <v>542</v>
      </c>
      <c r="H693" s="2">
        <v>41557.78125</v>
      </c>
      <c r="I693" s="2" t="s">
        <v>12</v>
      </c>
      <c r="J693" s="1">
        <v>0</v>
      </c>
      <c r="K693" s="1">
        <v>0</v>
      </c>
      <c r="L693" s="2">
        <v>41557.604166666664</v>
      </c>
      <c r="M693" s="1">
        <v>1</v>
      </c>
      <c r="N693" s="1">
        <f t="shared" si="50"/>
        <v>4</v>
      </c>
      <c r="O693" s="1">
        <f t="shared" si="51"/>
        <v>18</v>
      </c>
      <c r="P693" s="1" t="e">
        <f t="shared" si="52"/>
        <v>#VALUE!</v>
      </c>
      <c r="Q693" s="1" t="str">
        <f t="shared" si="53"/>
        <v/>
      </c>
      <c r="R693" s="1">
        <f t="shared" si="54"/>
        <v>0.17708333333575865</v>
      </c>
    </row>
    <row r="694" spans="1:18" x14ac:dyDescent="0.35">
      <c r="A694" s="1">
        <v>5534</v>
      </c>
      <c r="B694" s="1">
        <v>159530</v>
      </c>
      <c r="C694" s="1">
        <v>36030</v>
      </c>
      <c r="D694" s="1">
        <v>12</v>
      </c>
      <c r="E694" s="1">
        <v>2</v>
      </c>
      <c r="F694" s="1">
        <v>83</v>
      </c>
      <c r="G694" s="1">
        <v>1159</v>
      </c>
      <c r="H694" s="2">
        <v>41464.791666666664</v>
      </c>
      <c r="I694" s="2">
        <v>41464.843840000001</v>
      </c>
      <c r="J694" s="1">
        <v>1</v>
      </c>
      <c r="K694" s="1">
        <v>0</v>
      </c>
      <c r="L694" s="2">
        <v>41464.613888888889</v>
      </c>
      <c r="M694" s="1">
        <v>0</v>
      </c>
      <c r="N694" s="1">
        <f t="shared" si="50"/>
        <v>2</v>
      </c>
      <c r="O694" s="1">
        <f t="shared" si="51"/>
        <v>19</v>
      </c>
      <c r="P694" s="1">
        <f t="shared" si="52"/>
        <v>5.217333333712304E-2</v>
      </c>
      <c r="Q694" s="1">
        <f t="shared" si="53"/>
        <v>1.252160000090953</v>
      </c>
      <c r="R694" s="1">
        <f t="shared" si="54"/>
        <v>0.17777777777519077</v>
      </c>
    </row>
    <row r="695" spans="1:18" x14ac:dyDescent="0.35">
      <c r="A695" s="1">
        <v>5520</v>
      </c>
      <c r="B695" s="1">
        <v>181075</v>
      </c>
      <c r="C695" s="1">
        <v>46230</v>
      </c>
      <c r="D695" s="1">
        <v>12</v>
      </c>
      <c r="E695" s="1">
        <v>2</v>
      </c>
      <c r="F695" s="1">
        <v>1095</v>
      </c>
      <c r="G695" s="1">
        <v>393</v>
      </c>
      <c r="H695" s="2">
        <v>41573.145833333336</v>
      </c>
      <c r="I695" s="2">
        <v>41573.199090000002</v>
      </c>
      <c r="J695" s="1">
        <v>0</v>
      </c>
      <c r="K695" s="1">
        <v>0</v>
      </c>
      <c r="L695" s="2">
        <v>41572.968055555553</v>
      </c>
      <c r="M695" s="1">
        <v>0</v>
      </c>
      <c r="N695" s="1">
        <f t="shared" si="50"/>
        <v>6</v>
      </c>
      <c r="O695" s="1">
        <f t="shared" si="51"/>
        <v>3</v>
      </c>
      <c r="P695" s="1">
        <f t="shared" si="52"/>
        <v>5.3256666666129604E-2</v>
      </c>
      <c r="Q695" s="1">
        <f t="shared" si="53"/>
        <v>1.2781599999871105</v>
      </c>
      <c r="R695" s="1">
        <f t="shared" si="54"/>
        <v>0.17777777778246673</v>
      </c>
    </row>
    <row r="696" spans="1:18" x14ac:dyDescent="0.35">
      <c r="A696" s="1">
        <v>6415</v>
      </c>
      <c r="B696" s="1">
        <v>171040</v>
      </c>
      <c r="C696" s="1">
        <v>41314</v>
      </c>
      <c r="D696" s="1">
        <v>12</v>
      </c>
      <c r="E696" s="1">
        <v>2</v>
      </c>
      <c r="F696" s="1">
        <v>293</v>
      </c>
      <c r="G696" s="1">
        <v>1384</v>
      </c>
      <c r="H696" s="2">
        <v>41519.8125</v>
      </c>
      <c r="I696" s="2">
        <v>41519.921450000002</v>
      </c>
      <c r="J696" s="1">
        <v>0</v>
      </c>
      <c r="K696" s="1">
        <v>0</v>
      </c>
      <c r="L696" s="2">
        <v>41519.634027777778</v>
      </c>
      <c r="M696" s="1">
        <v>0</v>
      </c>
      <c r="N696" s="1">
        <f t="shared" si="50"/>
        <v>1</v>
      </c>
      <c r="O696" s="1">
        <f t="shared" si="51"/>
        <v>19</v>
      </c>
      <c r="P696" s="1">
        <f t="shared" si="52"/>
        <v>0.10895000000164146</v>
      </c>
      <c r="Q696" s="1">
        <f t="shared" si="53"/>
        <v>2.6148000000393949</v>
      </c>
      <c r="R696" s="1">
        <f t="shared" si="54"/>
        <v>0.17847222222189885</v>
      </c>
    </row>
    <row r="697" spans="1:18" x14ac:dyDescent="0.35">
      <c r="A697" s="1">
        <v>7372</v>
      </c>
      <c r="B697" s="1">
        <v>159700</v>
      </c>
      <c r="C697" s="1">
        <v>35673</v>
      </c>
      <c r="D697" s="1">
        <v>89</v>
      </c>
      <c r="E697" s="1">
        <v>3</v>
      </c>
      <c r="F697" s="1">
        <v>988</v>
      </c>
      <c r="G697" s="1" t="s">
        <v>12</v>
      </c>
      <c r="H697" s="2">
        <v>41465.677083333336</v>
      </c>
      <c r="I697" s="2">
        <v>41465.885419999999</v>
      </c>
      <c r="J697" s="1">
        <v>0</v>
      </c>
      <c r="K697" s="1">
        <v>0</v>
      </c>
      <c r="L697" s="2">
        <v>41465.497916666667</v>
      </c>
      <c r="M697" s="1">
        <v>0</v>
      </c>
      <c r="N697" s="1">
        <f t="shared" si="50"/>
        <v>3</v>
      </c>
      <c r="O697" s="1">
        <f t="shared" si="51"/>
        <v>16</v>
      </c>
      <c r="P697" s="1">
        <f t="shared" si="52"/>
        <v>0.20833666666294448</v>
      </c>
      <c r="Q697" s="1">
        <f t="shared" si="53"/>
        <v>5.0000799999106675</v>
      </c>
      <c r="R697" s="1">
        <f t="shared" si="54"/>
        <v>0.17916666666860692</v>
      </c>
    </row>
    <row r="698" spans="1:18" x14ac:dyDescent="0.35">
      <c r="A698" s="1">
        <v>7664</v>
      </c>
      <c r="B698" s="1">
        <v>174374</v>
      </c>
      <c r="C698" s="1">
        <v>43105</v>
      </c>
      <c r="D698" s="1">
        <v>12</v>
      </c>
      <c r="E698" s="1">
        <v>2</v>
      </c>
      <c r="F698" s="1">
        <v>269</v>
      </c>
      <c r="G698" s="1">
        <v>585</v>
      </c>
      <c r="H698" s="2">
        <v>41536.583333333336</v>
      </c>
      <c r="I698" s="2">
        <v>41536.62528</v>
      </c>
      <c r="J698" s="1">
        <v>0</v>
      </c>
      <c r="K698" s="1">
        <v>0</v>
      </c>
      <c r="L698" s="2">
        <v>41536.404166666667</v>
      </c>
      <c r="M698" s="1">
        <v>0</v>
      </c>
      <c r="N698" s="1">
        <f t="shared" si="50"/>
        <v>4</v>
      </c>
      <c r="O698" s="1">
        <f t="shared" si="51"/>
        <v>14</v>
      </c>
      <c r="P698" s="1">
        <f t="shared" si="52"/>
        <v>4.194666666444391E-2</v>
      </c>
      <c r="Q698" s="1">
        <f t="shared" si="53"/>
        <v>1.0067199999466538</v>
      </c>
      <c r="R698" s="1">
        <f t="shared" si="54"/>
        <v>0.17916666666860692</v>
      </c>
    </row>
    <row r="699" spans="1:18" x14ac:dyDescent="0.35">
      <c r="A699" s="1">
        <v>6815</v>
      </c>
      <c r="B699" s="1">
        <v>181906</v>
      </c>
      <c r="C699" s="1">
        <v>46683</v>
      </c>
      <c r="D699" s="1">
        <v>12</v>
      </c>
      <c r="E699" s="1">
        <v>3</v>
      </c>
      <c r="F699" s="1">
        <v>455</v>
      </c>
      <c r="G699" s="1" t="s">
        <v>12</v>
      </c>
      <c r="H699" s="2">
        <v>41577.75</v>
      </c>
      <c r="I699" s="2" t="s">
        <v>12</v>
      </c>
      <c r="J699" s="1">
        <v>1</v>
      </c>
      <c r="K699" s="1">
        <v>0</v>
      </c>
      <c r="L699" s="2">
        <v>41577.570833333331</v>
      </c>
      <c r="M699" s="1">
        <v>1</v>
      </c>
      <c r="N699" s="1">
        <f t="shared" si="50"/>
        <v>3</v>
      </c>
      <c r="O699" s="1">
        <f t="shared" si="51"/>
        <v>18</v>
      </c>
      <c r="P699" s="1" t="e">
        <f t="shared" si="52"/>
        <v>#VALUE!</v>
      </c>
      <c r="Q699" s="1" t="str">
        <f t="shared" si="53"/>
        <v/>
      </c>
      <c r="R699" s="1">
        <f t="shared" si="54"/>
        <v>0.17916666666860692</v>
      </c>
    </row>
    <row r="700" spans="1:18" x14ac:dyDescent="0.35">
      <c r="A700" s="1">
        <v>7541</v>
      </c>
      <c r="B700" s="1">
        <v>185846</v>
      </c>
      <c r="C700" s="1">
        <v>3754</v>
      </c>
      <c r="D700" s="1">
        <v>12</v>
      </c>
      <c r="E700" s="1">
        <v>2</v>
      </c>
      <c r="F700" s="1">
        <v>1307</v>
      </c>
      <c r="G700" s="1">
        <v>727</v>
      </c>
      <c r="H700" s="2">
        <v>41601.958333333336</v>
      </c>
      <c r="I700" s="2" t="s">
        <v>12</v>
      </c>
      <c r="J700" s="1">
        <v>1</v>
      </c>
      <c r="K700" s="1">
        <v>0</v>
      </c>
      <c r="L700" s="2">
        <v>41601.779166666667</v>
      </c>
      <c r="M700" s="1">
        <v>1</v>
      </c>
      <c r="N700" s="1">
        <f t="shared" si="50"/>
        <v>6</v>
      </c>
      <c r="O700" s="1">
        <f t="shared" si="51"/>
        <v>23</v>
      </c>
      <c r="P700" s="1" t="e">
        <f t="shared" si="52"/>
        <v>#VALUE!</v>
      </c>
      <c r="Q700" s="1" t="str">
        <f t="shared" si="53"/>
        <v/>
      </c>
      <c r="R700" s="1">
        <f t="shared" si="54"/>
        <v>0.17916666666860692</v>
      </c>
    </row>
    <row r="701" spans="1:18" x14ac:dyDescent="0.35">
      <c r="A701" s="1">
        <v>5996</v>
      </c>
      <c r="B701" s="1">
        <v>177153</v>
      </c>
      <c r="C701" s="1">
        <v>35084</v>
      </c>
      <c r="D701" s="1">
        <v>12</v>
      </c>
      <c r="E701" s="1">
        <v>2</v>
      </c>
      <c r="F701" s="1">
        <v>414</v>
      </c>
      <c r="G701" s="1">
        <v>1390</v>
      </c>
      <c r="H701" s="2">
        <v>41551.625</v>
      </c>
      <c r="I701" s="2">
        <v>41551.654829999999</v>
      </c>
      <c r="J701" s="1">
        <v>1</v>
      </c>
      <c r="K701" s="1">
        <v>0</v>
      </c>
      <c r="L701" s="2">
        <v>41551.445138888892</v>
      </c>
      <c r="M701" s="1">
        <v>0</v>
      </c>
      <c r="N701" s="1">
        <f t="shared" si="50"/>
        <v>5</v>
      </c>
      <c r="O701" s="1">
        <f t="shared" si="51"/>
        <v>15</v>
      </c>
      <c r="P701" s="1">
        <f t="shared" si="52"/>
        <v>2.9829999999492429E-2</v>
      </c>
      <c r="Q701" s="1">
        <f t="shared" si="53"/>
        <v>0.7159199999878183</v>
      </c>
      <c r="R701" s="1">
        <f t="shared" si="54"/>
        <v>0.17986111110803904</v>
      </c>
    </row>
    <row r="702" spans="1:18" x14ac:dyDescent="0.35">
      <c r="A702" s="1">
        <v>6304</v>
      </c>
      <c r="B702" s="1">
        <v>159145</v>
      </c>
      <c r="C702" s="1">
        <v>35894</v>
      </c>
      <c r="D702" s="1">
        <v>12</v>
      </c>
      <c r="E702" s="1">
        <v>2</v>
      </c>
      <c r="F702" s="1">
        <v>271</v>
      </c>
      <c r="G702" s="1">
        <v>767</v>
      </c>
      <c r="H702" s="2">
        <v>41462.677083333336</v>
      </c>
      <c r="I702" s="2">
        <v>41462.715980000001</v>
      </c>
      <c r="J702" s="1">
        <v>0</v>
      </c>
      <c r="K702" s="1">
        <v>0</v>
      </c>
      <c r="L702" s="2">
        <v>41462.49722222222</v>
      </c>
      <c r="M702" s="1">
        <v>0</v>
      </c>
      <c r="N702" s="1">
        <f t="shared" si="50"/>
        <v>7</v>
      </c>
      <c r="O702" s="1">
        <f t="shared" si="51"/>
        <v>16</v>
      </c>
      <c r="P702" s="1">
        <f t="shared" si="52"/>
        <v>3.8896666665095836E-2</v>
      </c>
      <c r="Q702" s="1">
        <f t="shared" si="53"/>
        <v>0.93351999996230006</v>
      </c>
      <c r="R702" s="1">
        <f t="shared" si="54"/>
        <v>0.179861111115315</v>
      </c>
    </row>
    <row r="703" spans="1:18" x14ac:dyDescent="0.35">
      <c r="A703" s="1">
        <v>5720</v>
      </c>
      <c r="B703" s="1">
        <v>160453</v>
      </c>
      <c r="C703" s="1">
        <v>36508</v>
      </c>
      <c r="D703" s="1">
        <v>12</v>
      </c>
      <c r="E703" s="1">
        <v>2</v>
      </c>
      <c r="F703" s="1">
        <v>58</v>
      </c>
      <c r="G703" s="1">
        <v>458</v>
      </c>
      <c r="H703" s="2">
        <v>41469</v>
      </c>
      <c r="I703" s="2">
        <v>41469.023979999998</v>
      </c>
      <c r="J703" s="1">
        <v>1</v>
      </c>
      <c r="K703" s="1">
        <v>0</v>
      </c>
      <c r="L703" s="2">
        <v>41468.819444444445</v>
      </c>
      <c r="M703" s="1">
        <v>0</v>
      </c>
      <c r="N703" s="1">
        <f t="shared" si="50"/>
        <v>7</v>
      </c>
      <c r="O703" s="1">
        <f t="shared" si="51"/>
        <v>0</v>
      </c>
      <c r="P703" s="1">
        <f t="shared" si="52"/>
        <v>2.3979999998118728E-2</v>
      </c>
      <c r="Q703" s="1">
        <f t="shared" si="53"/>
        <v>0.57551999995484948</v>
      </c>
      <c r="R703" s="1">
        <f t="shared" si="54"/>
        <v>0.18055555555474712</v>
      </c>
    </row>
    <row r="704" spans="1:18" x14ac:dyDescent="0.35">
      <c r="A704" s="1">
        <v>6355</v>
      </c>
      <c r="B704" s="1">
        <v>136761</v>
      </c>
      <c r="C704" s="1">
        <v>822</v>
      </c>
      <c r="D704" s="1">
        <v>12</v>
      </c>
      <c r="E704" s="1">
        <v>2</v>
      </c>
      <c r="F704" s="1">
        <v>1037</v>
      </c>
      <c r="G704" s="1">
        <v>977</v>
      </c>
      <c r="H704" s="2">
        <v>41311.645833333336</v>
      </c>
      <c r="I704" s="2">
        <v>41312</v>
      </c>
      <c r="J704" s="1">
        <v>1</v>
      </c>
      <c r="K704" s="1">
        <v>0</v>
      </c>
      <c r="L704" s="2">
        <v>41311.464583333334</v>
      </c>
      <c r="M704" s="1">
        <v>0</v>
      </c>
      <c r="N704" s="1">
        <f t="shared" si="50"/>
        <v>3</v>
      </c>
      <c r="O704" s="1">
        <f t="shared" si="51"/>
        <v>15</v>
      </c>
      <c r="P704" s="1">
        <f t="shared" si="52"/>
        <v>0.35416666666424135</v>
      </c>
      <c r="Q704" s="1">
        <f t="shared" si="53"/>
        <v>8.4999999999417923</v>
      </c>
      <c r="R704" s="1">
        <f t="shared" si="54"/>
        <v>0.18125000000145519</v>
      </c>
    </row>
    <row r="705" spans="1:18" x14ac:dyDescent="0.35">
      <c r="A705" s="1">
        <v>7388</v>
      </c>
      <c r="B705" s="1">
        <v>162810</v>
      </c>
      <c r="C705" s="1">
        <v>36958</v>
      </c>
      <c r="D705" s="1">
        <v>12</v>
      </c>
      <c r="E705" s="1">
        <v>2</v>
      </c>
      <c r="F705" s="1">
        <v>85</v>
      </c>
      <c r="G705" s="1">
        <v>585</v>
      </c>
      <c r="H705" s="2">
        <v>41481.802083333336</v>
      </c>
      <c r="I705" s="2">
        <v>41481.860070000002</v>
      </c>
      <c r="J705" s="1">
        <v>0</v>
      </c>
      <c r="K705" s="1">
        <v>0</v>
      </c>
      <c r="L705" s="2">
        <v>41481.620833333334</v>
      </c>
      <c r="M705" s="1">
        <v>0</v>
      </c>
      <c r="N705" s="1">
        <f t="shared" si="50"/>
        <v>5</v>
      </c>
      <c r="O705" s="1">
        <f t="shared" si="51"/>
        <v>19</v>
      </c>
      <c r="P705" s="1">
        <f t="shared" si="52"/>
        <v>5.7986666666693054E-2</v>
      </c>
      <c r="Q705" s="1">
        <f t="shared" si="53"/>
        <v>1.3916800000006333</v>
      </c>
      <c r="R705" s="1">
        <f t="shared" si="54"/>
        <v>0.18125000000145519</v>
      </c>
    </row>
    <row r="706" spans="1:18" x14ac:dyDescent="0.35">
      <c r="A706" s="1">
        <v>6629</v>
      </c>
      <c r="B706" s="1">
        <v>164389</v>
      </c>
      <c r="C706" s="1">
        <v>1154</v>
      </c>
      <c r="D706" s="1">
        <v>12</v>
      </c>
      <c r="E706" s="1">
        <v>2</v>
      </c>
      <c r="F706" s="1">
        <v>167</v>
      </c>
      <c r="G706" s="1">
        <v>220</v>
      </c>
      <c r="H706" s="2">
        <v>41488.8125</v>
      </c>
      <c r="I706" s="2">
        <v>41488.848409999999</v>
      </c>
      <c r="J706" s="1">
        <v>0</v>
      </c>
      <c r="K706" s="1">
        <v>0</v>
      </c>
      <c r="L706" s="2">
        <v>41488.631249999999</v>
      </c>
      <c r="M706" s="1">
        <v>0</v>
      </c>
      <c r="N706" s="1">
        <f t="shared" ref="N706:N769" si="55">WEEKDAY(H706,2)</f>
        <v>5</v>
      </c>
      <c r="O706" s="1">
        <f t="shared" ref="O706:O769" si="56">HOUR(H706)</f>
        <v>19</v>
      </c>
      <c r="P706" s="1">
        <f t="shared" ref="P706:P769" si="57">I706-H706</f>
        <v>3.590999999869382E-2</v>
      </c>
      <c r="Q706" s="1">
        <f t="shared" ref="Q706:Q769" si="58">IF(M706=1, "",P706*24)</f>
        <v>0.86183999996865168</v>
      </c>
      <c r="R706" s="1">
        <f t="shared" ref="R706:R769" si="59">H706-L706</f>
        <v>0.18125000000145519</v>
      </c>
    </row>
    <row r="707" spans="1:18" x14ac:dyDescent="0.35">
      <c r="A707" s="1">
        <v>5631</v>
      </c>
      <c r="B707" s="1">
        <v>171878</v>
      </c>
      <c r="C707" s="1">
        <v>36016</v>
      </c>
      <c r="D707" s="1">
        <v>12</v>
      </c>
      <c r="E707" s="1">
        <v>3</v>
      </c>
      <c r="F707" s="1">
        <v>784</v>
      </c>
      <c r="G707" s="1" t="s">
        <v>12</v>
      </c>
      <c r="H707" s="2">
        <v>41523.666666666664</v>
      </c>
      <c r="I707" s="2">
        <v>41523.875</v>
      </c>
      <c r="J707" s="1">
        <v>0</v>
      </c>
      <c r="K707" s="1">
        <v>0</v>
      </c>
      <c r="L707" s="2">
        <v>41523.484722222223</v>
      </c>
      <c r="M707" s="1">
        <v>0</v>
      </c>
      <c r="N707" s="1">
        <f t="shared" si="55"/>
        <v>5</v>
      </c>
      <c r="O707" s="1">
        <f t="shared" si="56"/>
        <v>16</v>
      </c>
      <c r="P707" s="1">
        <f t="shared" si="57"/>
        <v>0.20833333333575865</v>
      </c>
      <c r="Q707" s="1">
        <f t="shared" si="58"/>
        <v>5.0000000000582077</v>
      </c>
      <c r="R707" s="1">
        <f t="shared" si="59"/>
        <v>0.18194444444088731</v>
      </c>
    </row>
    <row r="708" spans="1:18" x14ac:dyDescent="0.35">
      <c r="A708" s="1">
        <v>6515</v>
      </c>
      <c r="B708" s="1">
        <v>174024</v>
      </c>
      <c r="C708" s="1">
        <v>30052</v>
      </c>
      <c r="D708" s="1">
        <v>12</v>
      </c>
      <c r="E708" s="1">
        <v>2</v>
      </c>
      <c r="F708" s="1">
        <v>515</v>
      </c>
      <c r="G708" s="1">
        <v>393</v>
      </c>
      <c r="H708" s="2">
        <v>41534.15625</v>
      </c>
      <c r="I708" s="2">
        <v>41534.20145</v>
      </c>
      <c r="J708" s="1">
        <v>0</v>
      </c>
      <c r="K708" s="1">
        <v>0</v>
      </c>
      <c r="L708" s="2">
        <v>41533.973611111112</v>
      </c>
      <c r="M708" s="1">
        <v>0</v>
      </c>
      <c r="N708" s="1">
        <f t="shared" si="55"/>
        <v>2</v>
      </c>
      <c r="O708" s="1">
        <f t="shared" si="56"/>
        <v>3</v>
      </c>
      <c r="P708" s="1">
        <f t="shared" si="57"/>
        <v>4.5200000000477303E-2</v>
      </c>
      <c r="Q708" s="1">
        <f t="shared" si="58"/>
        <v>1.0848000000114553</v>
      </c>
      <c r="R708" s="1">
        <f t="shared" si="59"/>
        <v>0.18263888888759539</v>
      </c>
    </row>
    <row r="709" spans="1:18" x14ac:dyDescent="0.35">
      <c r="A709" s="1">
        <v>7085</v>
      </c>
      <c r="B709" s="1">
        <v>178682</v>
      </c>
      <c r="C709" s="1">
        <v>44373</v>
      </c>
      <c r="D709" s="1">
        <v>12</v>
      </c>
      <c r="E709" s="1">
        <v>3</v>
      </c>
      <c r="F709" s="1">
        <v>61</v>
      </c>
      <c r="G709" s="1" t="s">
        <v>12</v>
      </c>
      <c r="H709" s="2">
        <v>41559.677083333336</v>
      </c>
      <c r="I709" s="2">
        <v>41559.96875</v>
      </c>
      <c r="J709" s="1">
        <v>1</v>
      </c>
      <c r="K709" s="1">
        <v>0</v>
      </c>
      <c r="L709" s="2">
        <v>41559.493750000001</v>
      </c>
      <c r="M709" s="1">
        <v>0</v>
      </c>
      <c r="N709" s="1">
        <f t="shared" si="55"/>
        <v>6</v>
      </c>
      <c r="O709" s="1">
        <f t="shared" si="56"/>
        <v>16</v>
      </c>
      <c r="P709" s="1">
        <f t="shared" si="57"/>
        <v>0.29166666666424135</v>
      </c>
      <c r="Q709" s="1">
        <f t="shared" si="58"/>
        <v>6.9999999999417923</v>
      </c>
      <c r="R709" s="1">
        <f t="shared" si="59"/>
        <v>0.18333333333430346</v>
      </c>
    </row>
    <row r="710" spans="1:18" x14ac:dyDescent="0.35">
      <c r="A710" s="1">
        <v>7145</v>
      </c>
      <c r="B710" s="1">
        <v>180597</v>
      </c>
      <c r="C710" s="1">
        <v>45941</v>
      </c>
      <c r="D710" s="1">
        <v>12</v>
      </c>
      <c r="E710" s="1">
        <v>3</v>
      </c>
      <c r="F710" s="1">
        <v>1053</v>
      </c>
      <c r="G710" s="1" t="s">
        <v>12</v>
      </c>
      <c r="H710" s="2">
        <v>41570.6875</v>
      </c>
      <c r="I710" s="2">
        <v>41570.854169999999</v>
      </c>
      <c r="J710" s="1">
        <v>1</v>
      </c>
      <c r="K710" s="1">
        <v>0</v>
      </c>
      <c r="L710" s="2">
        <v>41570.504166666666</v>
      </c>
      <c r="M710" s="1">
        <v>0</v>
      </c>
      <c r="N710" s="1">
        <f t="shared" si="55"/>
        <v>3</v>
      </c>
      <c r="O710" s="1">
        <f t="shared" si="56"/>
        <v>16</v>
      </c>
      <c r="P710" s="1">
        <f t="shared" si="57"/>
        <v>0.16666999999870313</v>
      </c>
      <c r="Q710" s="1">
        <f t="shared" si="58"/>
        <v>4.0000799999688752</v>
      </c>
      <c r="R710" s="1">
        <f t="shared" si="59"/>
        <v>0.18333333333430346</v>
      </c>
    </row>
    <row r="711" spans="1:18" x14ac:dyDescent="0.35">
      <c r="A711" s="1">
        <v>6014</v>
      </c>
      <c r="B711" s="1">
        <v>168377</v>
      </c>
      <c r="C711" s="1">
        <v>40134</v>
      </c>
      <c r="D711" s="1">
        <v>12</v>
      </c>
      <c r="E711" s="1">
        <v>2</v>
      </c>
      <c r="F711" s="1">
        <v>330</v>
      </c>
      <c r="G711" s="1">
        <v>393</v>
      </c>
      <c r="H711" s="2">
        <v>41507.197916666664</v>
      </c>
      <c r="I711" s="2">
        <v>41507.249750000003</v>
      </c>
      <c r="J711" s="1">
        <v>0</v>
      </c>
      <c r="K711" s="1">
        <v>1</v>
      </c>
      <c r="L711" s="2">
        <v>41507.013194444444</v>
      </c>
      <c r="M711" s="1">
        <v>0</v>
      </c>
      <c r="N711" s="1">
        <f t="shared" si="55"/>
        <v>3</v>
      </c>
      <c r="O711" s="1">
        <f t="shared" si="56"/>
        <v>4</v>
      </c>
      <c r="P711" s="1">
        <f t="shared" si="57"/>
        <v>5.1833333338436205E-2</v>
      </c>
      <c r="Q711" s="1">
        <f t="shared" si="58"/>
        <v>1.2440000001224689</v>
      </c>
      <c r="R711" s="1">
        <f t="shared" si="59"/>
        <v>0.18472222222044365</v>
      </c>
    </row>
    <row r="712" spans="1:18" x14ac:dyDescent="0.35">
      <c r="A712" s="1">
        <v>7241</v>
      </c>
      <c r="B712" s="1">
        <v>173861</v>
      </c>
      <c r="C712" s="1">
        <v>42864</v>
      </c>
      <c r="D712" s="1">
        <v>12</v>
      </c>
      <c r="E712" s="1">
        <v>2</v>
      </c>
      <c r="F712" s="1">
        <v>1263</v>
      </c>
      <c r="G712" s="1">
        <v>393</v>
      </c>
      <c r="H712" s="2">
        <v>41533.583333333336</v>
      </c>
      <c r="I712" s="2">
        <v>41533.63882</v>
      </c>
      <c r="J712" s="1">
        <v>0</v>
      </c>
      <c r="K712" s="1">
        <v>0</v>
      </c>
      <c r="L712" s="2">
        <v>41533.398611111108</v>
      </c>
      <c r="M712" s="1">
        <v>0</v>
      </c>
      <c r="N712" s="1">
        <f t="shared" si="55"/>
        <v>1</v>
      </c>
      <c r="O712" s="1">
        <f t="shared" si="56"/>
        <v>14</v>
      </c>
      <c r="P712" s="1">
        <f t="shared" si="57"/>
        <v>5.5486666664364748E-2</v>
      </c>
      <c r="Q712" s="1">
        <f t="shared" si="58"/>
        <v>1.3316799999447539</v>
      </c>
      <c r="R712" s="1">
        <f t="shared" si="59"/>
        <v>0.18472222222771961</v>
      </c>
    </row>
    <row r="713" spans="1:18" x14ac:dyDescent="0.35">
      <c r="A713" s="1">
        <v>7404</v>
      </c>
      <c r="B713" s="1">
        <v>161876</v>
      </c>
      <c r="C713" s="1">
        <v>29807</v>
      </c>
      <c r="D713" s="1">
        <v>12</v>
      </c>
      <c r="E713" s="1">
        <v>2</v>
      </c>
      <c r="F713" s="1">
        <v>515</v>
      </c>
      <c r="G713" s="1">
        <v>363</v>
      </c>
      <c r="H713" s="2">
        <v>41476.78125</v>
      </c>
      <c r="I713" s="2">
        <v>41476.819040000002</v>
      </c>
      <c r="J713" s="1">
        <v>0</v>
      </c>
      <c r="K713" s="1">
        <v>0</v>
      </c>
      <c r="L713" s="2">
        <v>41476.595833333333</v>
      </c>
      <c r="M713" s="1">
        <v>0</v>
      </c>
      <c r="N713" s="1">
        <f t="shared" si="55"/>
        <v>7</v>
      </c>
      <c r="O713" s="1">
        <f t="shared" si="56"/>
        <v>18</v>
      </c>
      <c r="P713" s="1">
        <f t="shared" si="57"/>
        <v>3.7790000002132729E-2</v>
      </c>
      <c r="Q713" s="1">
        <f t="shared" si="58"/>
        <v>0.90696000005118549</v>
      </c>
      <c r="R713" s="1">
        <f t="shared" si="59"/>
        <v>0.18541666666715173</v>
      </c>
    </row>
    <row r="714" spans="1:18" x14ac:dyDescent="0.35">
      <c r="A714" s="1">
        <v>5787</v>
      </c>
      <c r="B714" s="1">
        <v>163749</v>
      </c>
      <c r="C714" s="1">
        <v>38076</v>
      </c>
      <c r="D714" s="1">
        <v>12</v>
      </c>
      <c r="E714" s="1">
        <v>2</v>
      </c>
      <c r="F714" s="1">
        <v>1032</v>
      </c>
      <c r="G714" s="1">
        <v>793</v>
      </c>
      <c r="H714" s="2">
        <v>41486.875</v>
      </c>
      <c r="I714" s="2">
        <v>41486.957060000001</v>
      </c>
      <c r="J714" s="1">
        <v>0</v>
      </c>
      <c r="K714" s="1">
        <v>0</v>
      </c>
      <c r="L714" s="2">
        <v>41486.689583333333</v>
      </c>
      <c r="M714" s="1">
        <v>0</v>
      </c>
      <c r="N714" s="1">
        <f t="shared" si="55"/>
        <v>3</v>
      </c>
      <c r="O714" s="1">
        <f t="shared" si="56"/>
        <v>21</v>
      </c>
      <c r="P714" s="1">
        <f t="shared" si="57"/>
        <v>8.2060000000637956E-2</v>
      </c>
      <c r="Q714" s="1">
        <f t="shared" si="58"/>
        <v>1.9694400000153109</v>
      </c>
      <c r="R714" s="1">
        <f t="shared" si="59"/>
        <v>0.18541666666715173</v>
      </c>
    </row>
    <row r="715" spans="1:18" x14ac:dyDescent="0.35">
      <c r="A715" s="1">
        <v>7470</v>
      </c>
      <c r="B715" s="1">
        <v>181830</v>
      </c>
      <c r="C715" s="1">
        <v>29619</v>
      </c>
      <c r="D715" s="1">
        <v>12</v>
      </c>
      <c r="E715" s="1">
        <v>2</v>
      </c>
      <c r="F715" s="1">
        <v>515</v>
      </c>
      <c r="G715" s="1">
        <v>393</v>
      </c>
      <c r="H715" s="2">
        <v>41577.520833333336</v>
      </c>
      <c r="I715" s="2">
        <v>41577.583429999999</v>
      </c>
      <c r="J715" s="1">
        <v>0</v>
      </c>
      <c r="K715" s="1">
        <v>0</v>
      </c>
      <c r="L715" s="2">
        <v>41577.335416666669</v>
      </c>
      <c r="M715" s="1">
        <v>0</v>
      </c>
      <c r="N715" s="1">
        <f t="shared" si="55"/>
        <v>3</v>
      </c>
      <c r="O715" s="1">
        <f t="shared" si="56"/>
        <v>12</v>
      </c>
      <c r="P715" s="1">
        <f t="shared" si="57"/>
        <v>6.2596666663012002E-2</v>
      </c>
      <c r="Q715" s="1">
        <f t="shared" si="58"/>
        <v>1.502319999912288</v>
      </c>
      <c r="R715" s="1">
        <f t="shared" si="59"/>
        <v>0.18541666666715173</v>
      </c>
    </row>
    <row r="716" spans="1:18" x14ac:dyDescent="0.35">
      <c r="A716" s="1">
        <v>7483</v>
      </c>
      <c r="B716" s="1">
        <v>162366</v>
      </c>
      <c r="C716" s="1">
        <v>37435</v>
      </c>
      <c r="D716" s="1">
        <v>12</v>
      </c>
      <c r="E716" s="1">
        <v>2</v>
      </c>
      <c r="F716" s="1">
        <v>590</v>
      </c>
      <c r="G716" s="1">
        <v>393</v>
      </c>
      <c r="H716" s="2">
        <v>41479.604166666664</v>
      </c>
      <c r="I716" s="2">
        <v>41479.65249</v>
      </c>
      <c r="J716" s="1">
        <v>0</v>
      </c>
      <c r="K716" s="1">
        <v>1</v>
      </c>
      <c r="L716" s="2">
        <v>41479.418055555558</v>
      </c>
      <c r="M716" s="1">
        <v>0</v>
      </c>
      <c r="N716" s="1">
        <f t="shared" si="55"/>
        <v>3</v>
      </c>
      <c r="O716" s="1">
        <f t="shared" si="56"/>
        <v>14</v>
      </c>
      <c r="P716" s="1">
        <f t="shared" si="57"/>
        <v>4.8323333336156793E-2</v>
      </c>
      <c r="Q716" s="1">
        <f t="shared" si="58"/>
        <v>1.159760000067763</v>
      </c>
      <c r="R716" s="1">
        <f t="shared" si="59"/>
        <v>0.18611111110658385</v>
      </c>
    </row>
    <row r="717" spans="1:18" x14ac:dyDescent="0.35">
      <c r="A717" s="1">
        <v>7791</v>
      </c>
      <c r="B717" s="1">
        <v>162037</v>
      </c>
      <c r="C717" s="1">
        <v>3815</v>
      </c>
      <c r="D717" s="1">
        <v>12</v>
      </c>
      <c r="E717" s="1">
        <v>2</v>
      </c>
      <c r="F717" s="1">
        <v>344</v>
      </c>
      <c r="G717" s="1">
        <v>393</v>
      </c>
      <c r="H717" s="2">
        <v>41477.645833333336</v>
      </c>
      <c r="I717" s="2">
        <v>41477.725930000001</v>
      </c>
      <c r="J717" s="1">
        <v>0</v>
      </c>
      <c r="K717" s="1">
        <v>0</v>
      </c>
      <c r="L717" s="2">
        <v>41477.459722222222</v>
      </c>
      <c r="M717" s="1">
        <v>0</v>
      </c>
      <c r="N717" s="1">
        <f t="shared" si="55"/>
        <v>1</v>
      </c>
      <c r="O717" s="1">
        <f t="shared" si="56"/>
        <v>15</v>
      </c>
      <c r="P717" s="1">
        <f t="shared" si="57"/>
        <v>8.0096666664758231E-2</v>
      </c>
      <c r="Q717" s="1">
        <f t="shared" si="58"/>
        <v>1.9223199999541976</v>
      </c>
      <c r="R717" s="1">
        <f t="shared" si="59"/>
        <v>0.18611111111385981</v>
      </c>
    </row>
    <row r="718" spans="1:18" x14ac:dyDescent="0.35">
      <c r="A718" s="1">
        <v>6102</v>
      </c>
      <c r="B718" s="1">
        <v>178881</v>
      </c>
      <c r="C718" s="1">
        <v>45069</v>
      </c>
      <c r="D718" s="1">
        <v>12</v>
      </c>
      <c r="E718" s="1">
        <v>3</v>
      </c>
      <c r="F718" s="1">
        <v>1056</v>
      </c>
      <c r="G718" s="1" t="s">
        <v>12</v>
      </c>
      <c r="H718" s="2">
        <v>41560.708333333336</v>
      </c>
      <c r="I718" s="2">
        <v>41561</v>
      </c>
      <c r="J718" s="1">
        <v>0</v>
      </c>
      <c r="K718" s="1">
        <v>1</v>
      </c>
      <c r="L718" s="2">
        <v>41560.522222222222</v>
      </c>
      <c r="M718" s="1">
        <v>0</v>
      </c>
      <c r="N718" s="1">
        <f t="shared" si="55"/>
        <v>7</v>
      </c>
      <c r="O718" s="1">
        <f t="shared" si="56"/>
        <v>17</v>
      </c>
      <c r="P718" s="1">
        <f t="shared" si="57"/>
        <v>0.29166666666424135</v>
      </c>
      <c r="Q718" s="1">
        <f t="shared" si="58"/>
        <v>6.9999999999417923</v>
      </c>
      <c r="R718" s="1">
        <f t="shared" si="59"/>
        <v>0.18611111111385981</v>
      </c>
    </row>
    <row r="719" spans="1:18" x14ac:dyDescent="0.35">
      <c r="A719" s="1">
        <v>7569</v>
      </c>
      <c r="B719" s="1">
        <v>148788</v>
      </c>
      <c r="C719" s="1">
        <v>30667</v>
      </c>
      <c r="D719" s="1">
        <v>12</v>
      </c>
      <c r="E719" s="1">
        <v>2</v>
      </c>
      <c r="F719" s="1">
        <v>585</v>
      </c>
      <c r="G719" s="1">
        <v>58</v>
      </c>
      <c r="H719" s="2">
        <v>41406.520833333336</v>
      </c>
      <c r="I719" s="2" t="s">
        <v>12</v>
      </c>
      <c r="J719" s="1">
        <v>1</v>
      </c>
      <c r="K719" s="1">
        <v>0</v>
      </c>
      <c r="L719" s="2">
        <v>41406.334722222222</v>
      </c>
      <c r="M719" s="1">
        <v>1</v>
      </c>
      <c r="N719" s="1">
        <f t="shared" si="55"/>
        <v>7</v>
      </c>
      <c r="O719" s="1">
        <f t="shared" si="56"/>
        <v>12</v>
      </c>
      <c r="P719" s="1" t="e">
        <f t="shared" si="57"/>
        <v>#VALUE!</v>
      </c>
      <c r="Q719" s="1" t="str">
        <f t="shared" si="58"/>
        <v/>
      </c>
      <c r="R719" s="1">
        <f t="shared" si="59"/>
        <v>0.18611111111385981</v>
      </c>
    </row>
    <row r="720" spans="1:18" x14ac:dyDescent="0.35">
      <c r="A720" s="1">
        <v>5743</v>
      </c>
      <c r="B720" s="1">
        <v>181852</v>
      </c>
      <c r="C720" s="1">
        <v>46658</v>
      </c>
      <c r="D720" s="1">
        <v>12</v>
      </c>
      <c r="E720" s="1">
        <v>2</v>
      </c>
      <c r="F720" s="1">
        <v>1224</v>
      </c>
      <c r="G720" s="1">
        <v>393</v>
      </c>
      <c r="H720" s="2">
        <v>41577.625</v>
      </c>
      <c r="I720" s="2">
        <v>41577.680370000002</v>
      </c>
      <c r="J720" s="1">
        <v>1</v>
      </c>
      <c r="K720" s="1">
        <v>0</v>
      </c>
      <c r="L720" s="2">
        <v>41577.438194444447</v>
      </c>
      <c r="M720" s="1">
        <v>0</v>
      </c>
      <c r="N720" s="1">
        <f t="shared" si="55"/>
        <v>3</v>
      </c>
      <c r="O720" s="1">
        <f t="shared" si="56"/>
        <v>15</v>
      </c>
      <c r="P720" s="1">
        <f t="shared" si="57"/>
        <v>5.5370000001857989E-2</v>
      </c>
      <c r="Q720" s="1">
        <f t="shared" si="58"/>
        <v>1.3288800000445917</v>
      </c>
      <c r="R720" s="1">
        <f t="shared" si="59"/>
        <v>0.18680555555329192</v>
      </c>
    </row>
    <row r="721" spans="1:18" x14ac:dyDescent="0.35">
      <c r="A721" s="1">
        <v>7781</v>
      </c>
      <c r="B721" s="1">
        <v>173466</v>
      </c>
      <c r="C721" s="1">
        <v>17870</v>
      </c>
      <c r="D721" s="1">
        <v>12</v>
      </c>
      <c r="E721" s="1">
        <v>2</v>
      </c>
      <c r="F721" s="1">
        <v>2</v>
      </c>
      <c r="G721" s="1">
        <v>1286</v>
      </c>
      <c r="H721" s="2">
        <v>41531.833333333336</v>
      </c>
      <c r="I721" s="2" t="s">
        <v>12</v>
      </c>
      <c r="J721" s="1">
        <v>0</v>
      </c>
      <c r="K721" s="1">
        <v>0</v>
      </c>
      <c r="L721" s="2">
        <v>41531.645833333336</v>
      </c>
      <c r="M721" s="1">
        <v>1</v>
      </c>
      <c r="N721" s="1">
        <f t="shared" si="55"/>
        <v>6</v>
      </c>
      <c r="O721" s="1">
        <f t="shared" si="56"/>
        <v>20</v>
      </c>
      <c r="P721" s="1" t="e">
        <f t="shared" si="57"/>
        <v>#VALUE!</v>
      </c>
      <c r="Q721" s="1" t="str">
        <f t="shared" si="58"/>
        <v/>
      </c>
      <c r="R721" s="1">
        <f t="shared" si="59"/>
        <v>0.1875</v>
      </c>
    </row>
    <row r="722" spans="1:18" x14ac:dyDescent="0.35">
      <c r="A722" s="1">
        <v>6062</v>
      </c>
      <c r="B722" s="1">
        <v>183954</v>
      </c>
      <c r="C722" s="1">
        <v>25721</v>
      </c>
      <c r="D722" s="1">
        <v>12</v>
      </c>
      <c r="E722" s="1">
        <v>3</v>
      </c>
      <c r="F722" s="1">
        <v>293</v>
      </c>
      <c r="G722" s="1" t="s">
        <v>12</v>
      </c>
      <c r="H722" s="2">
        <v>41588.916666666664</v>
      </c>
      <c r="I722" s="2" t="s">
        <v>12</v>
      </c>
      <c r="J722" s="1">
        <v>1</v>
      </c>
      <c r="K722" s="1">
        <v>0</v>
      </c>
      <c r="L722" s="2">
        <v>41588.729166666664</v>
      </c>
      <c r="M722" s="1">
        <v>1</v>
      </c>
      <c r="N722" s="1">
        <f t="shared" si="55"/>
        <v>7</v>
      </c>
      <c r="O722" s="1">
        <f t="shared" si="56"/>
        <v>22</v>
      </c>
      <c r="P722" s="1" t="e">
        <f t="shared" si="57"/>
        <v>#VALUE!</v>
      </c>
      <c r="Q722" s="1" t="str">
        <f t="shared" si="58"/>
        <v/>
      </c>
      <c r="R722" s="1">
        <f t="shared" si="59"/>
        <v>0.1875</v>
      </c>
    </row>
    <row r="723" spans="1:18" x14ac:dyDescent="0.35">
      <c r="A723" s="1">
        <v>7015</v>
      </c>
      <c r="B723" s="1">
        <v>178824</v>
      </c>
      <c r="C723" s="1">
        <v>45134</v>
      </c>
      <c r="D723" s="1">
        <v>12</v>
      </c>
      <c r="E723" s="1">
        <v>2</v>
      </c>
      <c r="F723" s="1">
        <v>689</v>
      </c>
      <c r="G723" s="1">
        <v>585</v>
      </c>
      <c r="H723" s="2">
        <v>41560.229166666664</v>
      </c>
      <c r="I723" s="2" t="s">
        <v>12</v>
      </c>
      <c r="J723" s="1">
        <v>1</v>
      </c>
      <c r="K723" s="1">
        <v>0</v>
      </c>
      <c r="L723" s="2">
        <v>41560.040972222225</v>
      </c>
      <c r="M723" s="1">
        <v>1</v>
      </c>
      <c r="N723" s="1">
        <f t="shared" si="55"/>
        <v>7</v>
      </c>
      <c r="O723" s="1">
        <f t="shared" si="56"/>
        <v>5</v>
      </c>
      <c r="P723" s="1" t="e">
        <f t="shared" si="57"/>
        <v>#VALUE!</v>
      </c>
      <c r="Q723" s="1" t="str">
        <f t="shared" si="58"/>
        <v/>
      </c>
      <c r="R723" s="1">
        <f t="shared" si="59"/>
        <v>0.18819444443943212</v>
      </c>
    </row>
    <row r="724" spans="1:18" x14ac:dyDescent="0.35">
      <c r="A724" s="1">
        <v>7457</v>
      </c>
      <c r="B724" s="1">
        <v>170386</v>
      </c>
      <c r="C724" s="1">
        <v>33756</v>
      </c>
      <c r="D724" s="1">
        <v>12</v>
      </c>
      <c r="E724" s="1">
        <v>2</v>
      </c>
      <c r="F724" s="1">
        <v>572</v>
      </c>
      <c r="G724" s="1">
        <v>452</v>
      </c>
      <c r="H724" s="2">
        <v>41517.125</v>
      </c>
      <c r="I724" s="2">
        <v>41517.142059999998</v>
      </c>
      <c r="J724" s="1">
        <v>1</v>
      </c>
      <c r="K724" s="1">
        <v>0</v>
      </c>
      <c r="L724" s="2">
        <v>41516.936111111114</v>
      </c>
      <c r="M724" s="1">
        <v>0</v>
      </c>
      <c r="N724" s="1">
        <f t="shared" si="55"/>
        <v>6</v>
      </c>
      <c r="O724" s="1">
        <f t="shared" si="56"/>
        <v>3</v>
      </c>
      <c r="P724" s="1">
        <f t="shared" si="57"/>
        <v>1.705999999830965E-2</v>
      </c>
      <c r="Q724" s="1">
        <f t="shared" si="58"/>
        <v>0.40943999995943159</v>
      </c>
      <c r="R724" s="1">
        <f t="shared" si="59"/>
        <v>0.18888888888614019</v>
      </c>
    </row>
    <row r="725" spans="1:18" x14ac:dyDescent="0.35">
      <c r="A725" s="1">
        <v>6283</v>
      </c>
      <c r="B725" s="1">
        <v>172199</v>
      </c>
      <c r="C725" s="1">
        <v>28488</v>
      </c>
      <c r="D725" s="1">
        <v>12</v>
      </c>
      <c r="E725" s="1">
        <v>3</v>
      </c>
      <c r="F725" s="1">
        <v>1032</v>
      </c>
      <c r="G725" s="1" t="s">
        <v>12</v>
      </c>
      <c r="H725" s="2">
        <v>41524.84375</v>
      </c>
      <c r="I725" s="2">
        <v>41524.950570000001</v>
      </c>
      <c r="J725" s="1">
        <v>1</v>
      </c>
      <c r="K725" s="1">
        <v>0</v>
      </c>
      <c r="L725" s="2">
        <v>41524.654861111114</v>
      </c>
      <c r="M725" s="1">
        <v>0</v>
      </c>
      <c r="N725" s="1">
        <f t="shared" si="55"/>
        <v>6</v>
      </c>
      <c r="O725" s="1">
        <f t="shared" si="56"/>
        <v>20</v>
      </c>
      <c r="P725" s="1">
        <f t="shared" si="57"/>
        <v>0.1068200000008801</v>
      </c>
      <c r="Q725" s="1">
        <f t="shared" si="58"/>
        <v>2.5636800000211224</v>
      </c>
      <c r="R725" s="1">
        <f t="shared" si="59"/>
        <v>0.18888888888614019</v>
      </c>
    </row>
    <row r="726" spans="1:18" x14ac:dyDescent="0.35">
      <c r="A726" s="1">
        <v>5784</v>
      </c>
      <c r="B726" s="1">
        <v>173446</v>
      </c>
      <c r="C726" s="1">
        <v>42650</v>
      </c>
      <c r="D726" s="1">
        <v>89</v>
      </c>
      <c r="E726" s="1">
        <v>3</v>
      </c>
      <c r="F726" s="1">
        <v>410</v>
      </c>
      <c r="G726" s="1" t="s">
        <v>12</v>
      </c>
      <c r="H726" s="2">
        <v>41531.770833333336</v>
      </c>
      <c r="I726" s="2">
        <v>41531.979169999999</v>
      </c>
      <c r="J726" s="1">
        <v>0</v>
      </c>
      <c r="K726" s="1">
        <v>0</v>
      </c>
      <c r="L726" s="2">
        <v>41531.581250000003</v>
      </c>
      <c r="M726" s="1">
        <v>0</v>
      </c>
      <c r="N726" s="1">
        <f t="shared" si="55"/>
        <v>6</v>
      </c>
      <c r="O726" s="1">
        <f t="shared" si="56"/>
        <v>18</v>
      </c>
      <c r="P726" s="1">
        <f t="shared" si="57"/>
        <v>0.20833666666294448</v>
      </c>
      <c r="Q726" s="1">
        <f t="shared" si="58"/>
        <v>5.0000799999106675</v>
      </c>
      <c r="R726" s="1">
        <f t="shared" si="59"/>
        <v>0.18958333333284827</v>
      </c>
    </row>
    <row r="727" spans="1:18" x14ac:dyDescent="0.35">
      <c r="A727" s="1">
        <v>6697</v>
      </c>
      <c r="B727" s="1">
        <v>132719</v>
      </c>
      <c r="C727" s="1">
        <v>22289</v>
      </c>
      <c r="D727" s="1">
        <v>12</v>
      </c>
      <c r="E727" s="1">
        <v>2</v>
      </c>
      <c r="F727" s="1">
        <v>197</v>
      </c>
      <c r="G727" s="1">
        <v>1384</v>
      </c>
      <c r="H727" s="2">
        <v>41277.90625</v>
      </c>
      <c r="I727" s="2">
        <v>41278</v>
      </c>
      <c r="J727" s="1">
        <v>1</v>
      </c>
      <c r="K727" s="1">
        <v>0</v>
      </c>
      <c r="L727" s="2">
        <v>41277.71597222222</v>
      </c>
      <c r="M727" s="1">
        <v>0</v>
      </c>
      <c r="N727" s="1">
        <f t="shared" si="55"/>
        <v>4</v>
      </c>
      <c r="O727" s="1">
        <f t="shared" si="56"/>
        <v>21</v>
      </c>
      <c r="P727" s="1">
        <f t="shared" si="57"/>
        <v>9.375E-2</v>
      </c>
      <c r="Q727" s="1">
        <f t="shared" si="58"/>
        <v>2.25</v>
      </c>
      <c r="R727" s="1">
        <f t="shared" si="59"/>
        <v>0.19027777777955635</v>
      </c>
    </row>
    <row r="728" spans="1:18" x14ac:dyDescent="0.35">
      <c r="A728" s="1">
        <v>7961</v>
      </c>
      <c r="B728" s="1">
        <v>184181</v>
      </c>
      <c r="C728" s="1">
        <v>47820</v>
      </c>
      <c r="D728" s="1">
        <v>12</v>
      </c>
      <c r="E728" s="1">
        <v>2</v>
      </c>
      <c r="F728" s="1">
        <v>1365</v>
      </c>
      <c r="G728" s="1">
        <v>393</v>
      </c>
      <c r="H728" s="2">
        <v>41590.604166666664</v>
      </c>
      <c r="I728" s="2">
        <v>41590.710789999997</v>
      </c>
      <c r="J728" s="1">
        <v>0</v>
      </c>
      <c r="K728" s="1">
        <v>0</v>
      </c>
      <c r="L728" s="2">
        <v>41590.413194444445</v>
      </c>
      <c r="M728" s="1">
        <v>0</v>
      </c>
      <c r="N728" s="1">
        <f t="shared" si="55"/>
        <v>2</v>
      </c>
      <c r="O728" s="1">
        <f t="shared" si="56"/>
        <v>14</v>
      </c>
      <c r="P728" s="1">
        <f t="shared" si="57"/>
        <v>0.10662333333311835</v>
      </c>
      <c r="Q728" s="1">
        <f t="shared" si="58"/>
        <v>2.5589599999948405</v>
      </c>
      <c r="R728" s="1">
        <f t="shared" si="59"/>
        <v>0.19097222221898846</v>
      </c>
    </row>
    <row r="729" spans="1:18" x14ac:dyDescent="0.35">
      <c r="A729" s="1">
        <v>6871</v>
      </c>
      <c r="B729" s="1">
        <v>167617</v>
      </c>
      <c r="C729" s="1">
        <v>39860</v>
      </c>
      <c r="D729" s="1">
        <v>65</v>
      </c>
      <c r="E729" s="1">
        <v>2</v>
      </c>
      <c r="F729" s="1">
        <v>776</v>
      </c>
      <c r="G729" s="1">
        <v>393</v>
      </c>
      <c r="H729" s="2">
        <v>41503.927083333336</v>
      </c>
      <c r="I729" s="2">
        <v>41503.983540000001</v>
      </c>
      <c r="J729" s="1">
        <v>0</v>
      </c>
      <c r="K729" s="1">
        <v>0</v>
      </c>
      <c r="L729" s="2">
        <v>41503.736111111109</v>
      </c>
      <c r="M729" s="1">
        <v>0</v>
      </c>
      <c r="N729" s="1">
        <f t="shared" si="55"/>
        <v>6</v>
      </c>
      <c r="O729" s="1">
        <f t="shared" si="56"/>
        <v>22</v>
      </c>
      <c r="P729" s="1">
        <f t="shared" si="57"/>
        <v>5.6456666665326338E-2</v>
      </c>
      <c r="Q729" s="1">
        <f t="shared" si="58"/>
        <v>1.3549599999678321</v>
      </c>
      <c r="R729" s="1">
        <f t="shared" si="59"/>
        <v>0.19097222222626442</v>
      </c>
    </row>
    <row r="730" spans="1:18" x14ac:dyDescent="0.35">
      <c r="A730" s="1">
        <v>5883</v>
      </c>
      <c r="B730" s="1">
        <v>161994</v>
      </c>
      <c r="C730" s="1">
        <v>37268</v>
      </c>
      <c r="D730" s="1">
        <v>12</v>
      </c>
      <c r="E730" s="1">
        <v>2</v>
      </c>
      <c r="F730" s="1">
        <v>471</v>
      </c>
      <c r="G730" s="1">
        <v>168</v>
      </c>
      <c r="H730" s="2">
        <v>41477.208333333336</v>
      </c>
      <c r="I730" s="2" t="s">
        <v>12</v>
      </c>
      <c r="J730" s="1">
        <v>0</v>
      </c>
      <c r="K730" s="1">
        <v>1</v>
      </c>
      <c r="L730" s="2">
        <v>41477.017361111109</v>
      </c>
      <c r="M730" s="1">
        <v>1</v>
      </c>
      <c r="N730" s="1">
        <f t="shared" si="55"/>
        <v>1</v>
      </c>
      <c r="O730" s="1">
        <f t="shared" si="56"/>
        <v>5</v>
      </c>
      <c r="P730" s="1" t="e">
        <f t="shared" si="57"/>
        <v>#VALUE!</v>
      </c>
      <c r="Q730" s="1" t="str">
        <f t="shared" si="58"/>
        <v/>
      </c>
      <c r="R730" s="1">
        <f t="shared" si="59"/>
        <v>0.19097222222626442</v>
      </c>
    </row>
    <row r="731" spans="1:18" x14ac:dyDescent="0.35">
      <c r="A731" s="1">
        <v>5659</v>
      </c>
      <c r="B731" s="1">
        <v>160725</v>
      </c>
      <c r="C731" s="1">
        <v>36639</v>
      </c>
      <c r="D731" s="1">
        <v>12</v>
      </c>
      <c r="E731" s="1">
        <v>2</v>
      </c>
      <c r="F731" s="1">
        <v>393</v>
      </c>
      <c r="G731" s="1">
        <v>846</v>
      </c>
      <c r="H731" s="2">
        <v>41470.697916666664</v>
      </c>
      <c r="I731" s="2">
        <v>41470.748890000003</v>
      </c>
      <c r="J731" s="1">
        <v>0</v>
      </c>
      <c r="K731" s="1">
        <v>1</v>
      </c>
      <c r="L731" s="2">
        <v>41470.506249999999</v>
      </c>
      <c r="M731" s="1">
        <v>0</v>
      </c>
      <c r="N731" s="1">
        <f t="shared" si="55"/>
        <v>1</v>
      </c>
      <c r="O731" s="1">
        <f t="shared" si="56"/>
        <v>16</v>
      </c>
      <c r="P731" s="1">
        <f t="shared" si="57"/>
        <v>5.0973333338333759E-2</v>
      </c>
      <c r="Q731" s="1">
        <f t="shared" si="58"/>
        <v>1.2233600001200102</v>
      </c>
      <c r="R731" s="1">
        <f t="shared" si="59"/>
        <v>0.19166666666569654</v>
      </c>
    </row>
    <row r="732" spans="1:18" x14ac:dyDescent="0.35">
      <c r="A732" s="1">
        <v>6856</v>
      </c>
      <c r="B732" s="1">
        <v>161474</v>
      </c>
      <c r="C732" s="1">
        <v>40512</v>
      </c>
      <c r="D732" s="1">
        <v>12</v>
      </c>
      <c r="E732" s="1">
        <v>2</v>
      </c>
      <c r="F732" s="1">
        <v>1198</v>
      </c>
      <c r="G732" s="1">
        <v>168</v>
      </c>
      <c r="H732" s="2">
        <v>41474.84375</v>
      </c>
      <c r="I732" s="2">
        <v>41474.904790000001</v>
      </c>
      <c r="J732" s="1">
        <v>0</v>
      </c>
      <c r="K732" s="1">
        <v>0</v>
      </c>
      <c r="L732" s="2">
        <v>41474.650694444441</v>
      </c>
      <c r="M732" s="1">
        <v>0</v>
      </c>
      <c r="N732" s="1">
        <f t="shared" si="55"/>
        <v>5</v>
      </c>
      <c r="O732" s="1">
        <f t="shared" si="56"/>
        <v>20</v>
      </c>
      <c r="P732" s="1">
        <f t="shared" si="57"/>
        <v>6.1040000000502914E-2</v>
      </c>
      <c r="Q732" s="1">
        <f t="shared" si="58"/>
        <v>1.4649600000120699</v>
      </c>
      <c r="R732" s="1">
        <f t="shared" si="59"/>
        <v>0.19305555555911269</v>
      </c>
    </row>
    <row r="733" spans="1:18" x14ac:dyDescent="0.35">
      <c r="A733" s="1">
        <v>6579</v>
      </c>
      <c r="B733" s="1">
        <v>166814</v>
      </c>
      <c r="C733" s="1">
        <v>38097</v>
      </c>
      <c r="D733" s="1">
        <v>89</v>
      </c>
      <c r="E733" s="1">
        <v>2</v>
      </c>
      <c r="F733" s="1">
        <v>1120</v>
      </c>
      <c r="G733" s="1">
        <v>585</v>
      </c>
      <c r="H733" s="2">
        <v>41500.614583333336</v>
      </c>
      <c r="I733" s="2">
        <v>41500.659200000002</v>
      </c>
      <c r="J733" s="1">
        <v>0</v>
      </c>
      <c r="K733" s="1">
        <v>0</v>
      </c>
      <c r="L733" s="2">
        <v>41500.421527777777</v>
      </c>
      <c r="M733" s="1">
        <v>0</v>
      </c>
      <c r="N733" s="1">
        <f t="shared" si="55"/>
        <v>3</v>
      </c>
      <c r="O733" s="1">
        <f t="shared" si="56"/>
        <v>14</v>
      </c>
      <c r="P733" s="1">
        <f t="shared" si="57"/>
        <v>4.4616666666115634E-2</v>
      </c>
      <c r="Q733" s="1">
        <f t="shared" si="58"/>
        <v>1.0707999999867752</v>
      </c>
      <c r="R733" s="1">
        <f t="shared" si="59"/>
        <v>0.19305555555911269</v>
      </c>
    </row>
    <row r="734" spans="1:18" x14ac:dyDescent="0.35">
      <c r="A734" s="1">
        <v>5951</v>
      </c>
      <c r="B734" s="1">
        <v>176005</v>
      </c>
      <c r="C734" s="1">
        <v>43514</v>
      </c>
      <c r="D734" s="1">
        <v>12</v>
      </c>
      <c r="E734" s="1">
        <v>2</v>
      </c>
      <c r="F734" s="1">
        <v>1096</v>
      </c>
      <c r="G734" s="1">
        <v>1371</v>
      </c>
      <c r="H734" s="2">
        <v>41545.489583333336</v>
      </c>
      <c r="I734" s="2">
        <v>41545.526550000002</v>
      </c>
      <c r="J734" s="1">
        <v>0</v>
      </c>
      <c r="K734" s="1">
        <v>0</v>
      </c>
      <c r="L734" s="2">
        <v>41545.296527777777</v>
      </c>
      <c r="M734" s="1">
        <v>0</v>
      </c>
      <c r="N734" s="1">
        <f t="shared" si="55"/>
        <v>6</v>
      </c>
      <c r="O734" s="1">
        <f t="shared" si="56"/>
        <v>11</v>
      </c>
      <c r="P734" s="1">
        <f t="shared" si="57"/>
        <v>3.6966666666558012E-2</v>
      </c>
      <c r="Q734" s="1">
        <f t="shared" si="58"/>
        <v>0.8871999999973923</v>
      </c>
      <c r="R734" s="1">
        <f t="shared" si="59"/>
        <v>0.19305555555911269</v>
      </c>
    </row>
    <row r="735" spans="1:18" x14ac:dyDescent="0.35">
      <c r="A735" s="1">
        <v>6421</v>
      </c>
      <c r="B735" s="1">
        <v>182511</v>
      </c>
      <c r="C735" s="1">
        <v>46829</v>
      </c>
      <c r="D735" s="1">
        <v>12</v>
      </c>
      <c r="E735" s="1">
        <v>2</v>
      </c>
      <c r="F735" s="1">
        <v>1108</v>
      </c>
      <c r="G735" s="1">
        <v>1229</v>
      </c>
      <c r="H735" s="2">
        <v>41578.833333333336</v>
      </c>
      <c r="I735" s="2" t="s">
        <v>12</v>
      </c>
      <c r="J735" s="1">
        <v>1</v>
      </c>
      <c r="K735" s="1">
        <v>0</v>
      </c>
      <c r="L735" s="2">
        <v>41578.640277777777</v>
      </c>
      <c r="M735" s="1">
        <v>1</v>
      </c>
      <c r="N735" s="1">
        <f t="shared" si="55"/>
        <v>4</v>
      </c>
      <c r="O735" s="1">
        <f t="shared" si="56"/>
        <v>20</v>
      </c>
      <c r="P735" s="1" t="e">
        <f t="shared" si="57"/>
        <v>#VALUE!</v>
      </c>
      <c r="Q735" s="1" t="str">
        <f t="shared" si="58"/>
        <v/>
      </c>
      <c r="R735" s="1">
        <f t="shared" si="59"/>
        <v>0.19305555555911269</v>
      </c>
    </row>
    <row r="736" spans="1:18" x14ac:dyDescent="0.35">
      <c r="A736" s="1">
        <v>7641</v>
      </c>
      <c r="B736" s="1">
        <v>161257</v>
      </c>
      <c r="C736" s="1">
        <v>34007</v>
      </c>
      <c r="D736" s="1">
        <v>89</v>
      </c>
      <c r="E736" s="1">
        <v>2</v>
      </c>
      <c r="F736" s="1">
        <v>293</v>
      </c>
      <c r="G736" s="1">
        <v>176</v>
      </c>
      <c r="H736" s="2">
        <v>41473.822916666664</v>
      </c>
      <c r="I736" s="2">
        <v>41473.872969999997</v>
      </c>
      <c r="J736" s="1">
        <v>0</v>
      </c>
      <c r="K736" s="1">
        <v>0</v>
      </c>
      <c r="L736" s="2">
        <v>41473.629166666666</v>
      </c>
      <c r="M736" s="1">
        <v>0</v>
      </c>
      <c r="N736" s="1">
        <f t="shared" si="55"/>
        <v>4</v>
      </c>
      <c r="O736" s="1">
        <f t="shared" si="56"/>
        <v>19</v>
      </c>
      <c r="P736" s="1">
        <f t="shared" si="57"/>
        <v>5.0053333332471084E-2</v>
      </c>
      <c r="Q736" s="1">
        <f t="shared" si="58"/>
        <v>1.201279999979306</v>
      </c>
      <c r="R736" s="1">
        <f t="shared" si="59"/>
        <v>0.19374999999854481</v>
      </c>
    </row>
    <row r="737" spans="1:18" x14ac:dyDescent="0.35">
      <c r="A737" s="1">
        <v>6337</v>
      </c>
      <c r="B737" s="1">
        <v>181289</v>
      </c>
      <c r="C737" s="1">
        <v>46218</v>
      </c>
      <c r="D737" s="1">
        <v>12</v>
      </c>
      <c r="E737" s="1">
        <v>2</v>
      </c>
      <c r="F737" s="1">
        <v>1010</v>
      </c>
      <c r="G737" s="1">
        <v>1371</v>
      </c>
      <c r="H737" s="2">
        <v>41574.5625</v>
      </c>
      <c r="I737" s="2">
        <v>41574.594720000001</v>
      </c>
      <c r="J737" s="1">
        <v>0</v>
      </c>
      <c r="K737" s="1">
        <v>0</v>
      </c>
      <c r="L737" s="2">
        <v>41574.368750000001</v>
      </c>
      <c r="M737" s="1">
        <v>0</v>
      </c>
      <c r="N737" s="1">
        <f t="shared" si="55"/>
        <v>7</v>
      </c>
      <c r="O737" s="1">
        <f t="shared" si="56"/>
        <v>13</v>
      </c>
      <c r="P737" s="1">
        <f t="shared" si="57"/>
        <v>3.2220000000961591E-2</v>
      </c>
      <c r="Q737" s="1">
        <f t="shared" si="58"/>
        <v>0.77328000002307817</v>
      </c>
      <c r="R737" s="1">
        <f t="shared" si="59"/>
        <v>0.19374999999854481</v>
      </c>
    </row>
    <row r="738" spans="1:18" x14ac:dyDescent="0.35">
      <c r="A738" s="1">
        <v>5824</v>
      </c>
      <c r="B738" s="1">
        <v>152773</v>
      </c>
      <c r="C738" s="1">
        <v>32781</v>
      </c>
      <c r="D738" s="1">
        <v>12</v>
      </c>
      <c r="E738" s="1">
        <v>2</v>
      </c>
      <c r="F738" s="1">
        <v>1175</v>
      </c>
      <c r="G738" s="1">
        <v>376</v>
      </c>
      <c r="H738" s="2">
        <v>41427.958333333336</v>
      </c>
      <c r="I738" s="2">
        <v>41428</v>
      </c>
      <c r="J738" s="1">
        <v>1</v>
      </c>
      <c r="K738" s="1">
        <v>0</v>
      </c>
      <c r="L738" s="2">
        <v>41427.76458333333</v>
      </c>
      <c r="M738" s="1">
        <v>0</v>
      </c>
      <c r="N738" s="1">
        <f t="shared" si="55"/>
        <v>7</v>
      </c>
      <c r="O738" s="1">
        <f t="shared" si="56"/>
        <v>23</v>
      </c>
      <c r="P738" s="1">
        <f t="shared" si="57"/>
        <v>4.1666666664241347E-2</v>
      </c>
      <c r="Q738" s="1">
        <f t="shared" si="58"/>
        <v>0.99999999994179234</v>
      </c>
      <c r="R738" s="1">
        <f t="shared" si="59"/>
        <v>0.19375000000582077</v>
      </c>
    </row>
    <row r="739" spans="1:18" x14ac:dyDescent="0.35">
      <c r="A739" s="1">
        <v>5698</v>
      </c>
      <c r="B739" s="1">
        <v>159910</v>
      </c>
      <c r="C739" s="1">
        <v>29435</v>
      </c>
      <c r="D739" s="1">
        <v>12</v>
      </c>
      <c r="E739" s="1">
        <v>2</v>
      </c>
      <c r="F739" s="1">
        <v>571</v>
      </c>
      <c r="G739" s="1">
        <v>83</v>
      </c>
      <c r="H739" s="2">
        <v>41466.770833333336</v>
      </c>
      <c r="I739" s="2">
        <v>41466.790809999999</v>
      </c>
      <c r="J739" s="1">
        <v>0</v>
      </c>
      <c r="K739" s="1">
        <v>0</v>
      </c>
      <c r="L739" s="2">
        <v>41466.576388888891</v>
      </c>
      <c r="M739" s="1">
        <v>0</v>
      </c>
      <c r="N739" s="1">
        <f t="shared" si="55"/>
        <v>4</v>
      </c>
      <c r="O739" s="1">
        <f t="shared" si="56"/>
        <v>18</v>
      </c>
      <c r="P739" s="1">
        <f t="shared" si="57"/>
        <v>1.9976666662842035E-2</v>
      </c>
      <c r="Q739" s="1">
        <f t="shared" si="58"/>
        <v>0.47943999990820885</v>
      </c>
      <c r="R739" s="1">
        <f t="shared" si="59"/>
        <v>0.19444444444525288</v>
      </c>
    </row>
    <row r="740" spans="1:18" x14ac:dyDescent="0.35">
      <c r="A740" s="1">
        <v>5799</v>
      </c>
      <c r="B740" s="1">
        <v>169633</v>
      </c>
      <c r="C740" s="1">
        <v>27202</v>
      </c>
      <c r="D740" s="1">
        <v>12</v>
      </c>
      <c r="E740" s="1">
        <v>2</v>
      </c>
      <c r="F740" s="1">
        <v>571</v>
      </c>
      <c r="G740" s="1">
        <v>393</v>
      </c>
      <c r="H740" s="2">
        <v>41514.21875</v>
      </c>
      <c r="I740" s="2">
        <v>41514.26971</v>
      </c>
      <c r="J740" s="1">
        <v>1</v>
      </c>
      <c r="K740" s="1">
        <v>0</v>
      </c>
      <c r="L740" s="2">
        <v>41514.024305555555</v>
      </c>
      <c r="M740" s="1">
        <v>0</v>
      </c>
      <c r="N740" s="1">
        <f t="shared" si="55"/>
        <v>3</v>
      </c>
      <c r="O740" s="1">
        <f t="shared" si="56"/>
        <v>5</v>
      </c>
      <c r="P740" s="1">
        <f t="shared" si="57"/>
        <v>5.0960000000486616E-2</v>
      </c>
      <c r="Q740" s="1">
        <f t="shared" si="58"/>
        <v>1.2230400000116788</v>
      </c>
      <c r="R740" s="1">
        <f t="shared" si="59"/>
        <v>0.19444444444525288</v>
      </c>
    </row>
    <row r="741" spans="1:18" x14ac:dyDescent="0.35">
      <c r="A741" s="1">
        <v>5979</v>
      </c>
      <c r="B741" s="1">
        <v>182758</v>
      </c>
      <c r="C741" s="1">
        <v>23392</v>
      </c>
      <c r="D741" s="1">
        <v>28</v>
      </c>
      <c r="E741" s="1">
        <v>2</v>
      </c>
      <c r="F741" s="1">
        <v>603</v>
      </c>
      <c r="G741" s="1">
        <v>571</v>
      </c>
      <c r="H741" s="2">
        <v>41579.979166666664</v>
      </c>
      <c r="I741" s="2">
        <v>41580.001620000003</v>
      </c>
      <c r="J741" s="1">
        <v>0</v>
      </c>
      <c r="K741" s="1">
        <v>0</v>
      </c>
      <c r="L741" s="2">
        <v>41579.78402777778</v>
      </c>
      <c r="M741" s="1">
        <v>0</v>
      </c>
      <c r="N741" s="1">
        <f t="shared" si="55"/>
        <v>5</v>
      </c>
      <c r="O741" s="1">
        <f t="shared" si="56"/>
        <v>23</v>
      </c>
      <c r="P741" s="1">
        <f t="shared" si="57"/>
        <v>2.2453333338489756E-2</v>
      </c>
      <c r="Q741" s="1">
        <f t="shared" si="58"/>
        <v>0.53888000012375414</v>
      </c>
      <c r="R741" s="1">
        <f t="shared" si="59"/>
        <v>0.195138888884685</v>
      </c>
    </row>
    <row r="742" spans="1:18" x14ac:dyDescent="0.35">
      <c r="A742" s="1">
        <v>6548</v>
      </c>
      <c r="B742" s="1">
        <v>179445</v>
      </c>
      <c r="C742" s="1">
        <v>34197</v>
      </c>
      <c r="D742" s="1">
        <v>85</v>
      </c>
      <c r="E742" s="1">
        <v>2</v>
      </c>
      <c r="F742" s="1">
        <v>393</v>
      </c>
      <c r="G742" s="1">
        <v>590</v>
      </c>
      <c r="H742" s="2">
        <v>41564.020833333336</v>
      </c>
      <c r="I742" s="2">
        <v>41564.058530000002</v>
      </c>
      <c r="J742" s="1">
        <v>0</v>
      </c>
      <c r="K742" s="1">
        <v>0</v>
      </c>
      <c r="L742" s="2">
        <v>41563.824999999997</v>
      </c>
      <c r="M742" s="1">
        <v>0</v>
      </c>
      <c r="N742" s="1">
        <f t="shared" si="55"/>
        <v>4</v>
      </c>
      <c r="O742" s="1">
        <f t="shared" si="56"/>
        <v>0</v>
      </c>
      <c r="P742" s="1">
        <f t="shared" si="57"/>
        <v>3.7696666666306555E-2</v>
      </c>
      <c r="Q742" s="1">
        <f t="shared" si="58"/>
        <v>0.90471999999135733</v>
      </c>
      <c r="R742" s="1">
        <f t="shared" si="59"/>
        <v>0.19583333333866904</v>
      </c>
    </row>
    <row r="743" spans="1:18" x14ac:dyDescent="0.35">
      <c r="A743" s="1">
        <v>7160</v>
      </c>
      <c r="B743" s="1">
        <v>184274</v>
      </c>
      <c r="C743" s="1">
        <v>47118</v>
      </c>
      <c r="D743" s="1">
        <v>23</v>
      </c>
      <c r="E743" s="1">
        <v>2</v>
      </c>
      <c r="F743" s="1">
        <v>1384</v>
      </c>
      <c r="G743" s="1">
        <v>149</v>
      </c>
      <c r="H743" s="2">
        <v>41590.9375</v>
      </c>
      <c r="I743" s="2">
        <v>41590.984539999998</v>
      </c>
      <c r="J743" s="1">
        <v>0</v>
      </c>
      <c r="K743" s="1">
        <v>0</v>
      </c>
      <c r="L743" s="2">
        <v>41590.740972222222</v>
      </c>
      <c r="M743" s="1">
        <v>0</v>
      </c>
      <c r="N743" s="1">
        <f t="shared" si="55"/>
        <v>2</v>
      </c>
      <c r="O743" s="1">
        <f t="shared" si="56"/>
        <v>22</v>
      </c>
      <c r="P743" s="1">
        <f t="shared" si="57"/>
        <v>4.7039999997650739E-2</v>
      </c>
      <c r="Q743" s="1">
        <f t="shared" si="58"/>
        <v>1.1289599999436177</v>
      </c>
      <c r="R743" s="1">
        <f t="shared" si="59"/>
        <v>0.19652777777810115</v>
      </c>
    </row>
    <row r="744" spans="1:18" x14ac:dyDescent="0.35">
      <c r="A744" s="1">
        <v>6140</v>
      </c>
      <c r="B744" s="1">
        <v>159702</v>
      </c>
      <c r="C744" s="1">
        <v>19361</v>
      </c>
      <c r="D744" s="1">
        <v>65</v>
      </c>
      <c r="E744" s="1">
        <v>3</v>
      </c>
      <c r="F744" s="1">
        <v>293</v>
      </c>
      <c r="G744" s="1" t="s">
        <v>12</v>
      </c>
      <c r="H744" s="2">
        <v>41465.697916666664</v>
      </c>
      <c r="I744" s="2">
        <v>41466.072919999999</v>
      </c>
      <c r="J744" s="1">
        <v>0</v>
      </c>
      <c r="K744" s="1">
        <v>0</v>
      </c>
      <c r="L744" s="2">
        <v>41465.500694444447</v>
      </c>
      <c r="M744" s="1">
        <v>0</v>
      </c>
      <c r="N744" s="1">
        <f t="shared" si="55"/>
        <v>3</v>
      </c>
      <c r="O744" s="1">
        <f t="shared" si="56"/>
        <v>16</v>
      </c>
      <c r="P744" s="1">
        <f t="shared" si="57"/>
        <v>0.37500333333446179</v>
      </c>
      <c r="Q744" s="1">
        <f t="shared" si="58"/>
        <v>9.0000800000270829</v>
      </c>
      <c r="R744" s="1">
        <f t="shared" si="59"/>
        <v>0.19722222221753327</v>
      </c>
    </row>
    <row r="745" spans="1:18" x14ac:dyDescent="0.35">
      <c r="A745" s="1">
        <v>6788</v>
      </c>
      <c r="B745" s="1">
        <v>168792</v>
      </c>
      <c r="C745" s="1">
        <v>40452</v>
      </c>
      <c r="D745" s="1">
        <v>12</v>
      </c>
      <c r="E745" s="1">
        <v>2</v>
      </c>
      <c r="F745" s="1">
        <v>1152</v>
      </c>
      <c r="G745" s="1">
        <v>393</v>
      </c>
      <c r="H745" s="2">
        <v>41509.697916666664</v>
      </c>
      <c r="I745" s="2">
        <v>41509.785069999998</v>
      </c>
      <c r="J745" s="1">
        <v>1</v>
      </c>
      <c r="K745" s="1">
        <v>0</v>
      </c>
      <c r="L745" s="2">
        <v>41509.500694444447</v>
      </c>
      <c r="M745" s="1">
        <v>0</v>
      </c>
      <c r="N745" s="1">
        <f t="shared" si="55"/>
        <v>5</v>
      </c>
      <c r="O745" s="1">
        <f t="shared" si="56"/>
        <v>16</v>
      </c>
      <c r="P745" s="1">
        <f t="shared" si="57"/>
        <v>8.7153333333844785E-2</v>
      </c>
      <c r="Q745" s="1">
        <f t="shared" si="58"/>
        <v>2.0916800000122748</v>
      </c>
      <c r="R745" s="1">
        <f t="shared" si="59"/>
        <v>0.19722222221753327</v>
      </c>
    </row>
    <row r="746" spans="1:18" x14ac:dyDescent="0.35">
      <c r="A746" s="1">
        <v>7762</v>
      </c>
      <c r="B746" s="1">
        <v>174911</v>
      </c>
      <c r="C746" s="1">
        <v>36500</v>
      </c>
      <c r="D746" s="1">
        <v>12</v>
      </c>
      <c r="E746" s="1">
        <v>2</v>
      </c>
      <c r="F746" s="1">
        <v>471</v>
      </c>
      <c r="G746" s="1">
        <v>393</v>
      </c>
      <c r="H746" s="2">
        <v>41539.666666666664</v>
      </c>
      <c r="I746" s="2">
        <v>41539.718630000003</v>
      </c>
      <c r="J746" s="1">
        <v>0</v>
      </c>
      <c r="K746" s="1">
        <v>0</v>
      </c>
      <c r="L746" s="2">
        <v>41539.469444444447</v>
      </c>
      <c r="M746" s="1">
        <v>0</v>
      </c>
      <c r="N746" s="1">
        <f t="shared" si="55"/>
        <v>7</v>
      </c>
      <c r="O746" s="1">
        <f t="shared" si="56"/>
        <v>16</v>
      </c>
      <c r="P746" s="1">
        <f t="shared" si="57"/>
        <v>5.1963333338790108E-2</v>
      </c>
      <c r="Q746" s="1">
        <f t="shared" si="58"/>
        <v>1.2471200001309626</v>
      </c>
      <c r="R746" s="1">
        <f t="shared" si="59"/>
        <v>0.19722222221753327</v>
      </c>
    </row>
    <row r="747" spans="1:18" x14ac:dyDescent="0.35">
      <c r="A747" s="1">
        <v>7643</v>
      </c>
      <c r="B747" s="1">
        <v>183658</v>
      </c>
      <c r="C747" s="1">
        <v>47558</v>
      </c>
      <c r="D747" s="1">
        <v>12</v>
      </c>
      <c r="E747" s="1">
        <v>3</v>
      </c>
      <c r="F747" s="1">
        <v>1341</v>
      </c>
      <c r="G747" s="1" t="s">
        <v>12</v>
      </c>
      <c r="H747" s="2">
        <v>41586.875</v>
      </c>
      <c r="I747" s="2">
        <v>41587.25</v>
      </c>
      <c r="J747" s="1">
        <v>1</v>
      </c>
      <c r="K747" s="1">
        <v>0</v>
      </c>
      <c r="L747" s="2">
        <v>41586.677083333336</v>
      </c>
      <c r="M747" s="1">
        <v>0</v>
      </c>
      <c r="N747" s="1">
        <f t="shared" si="55"/>
        <v>5</v>
      </c>
      <c r="O747" s="1">
        <f t="shared" si="56"/>
        <v>21</v>
      </c>
      <c r="P747" s="1">
        <f t="shared" si="57"/>
        <v>0.375</v>
      </c>
      <c r="Q747" s="1">
        <f t="shared" si="58"/>
        <v>9</v>
      </c>
      <c r="R747" s="1">
        <f t="shared" si="59"/>
        <v>0.19791666666424135</v>
      </c>
    </row>
    <row r="748" spans="1:18" x14ac:dyDescent="0.35">
      <c r="A748" s="1">
        <v>7854</v>
      </c>
      <c r="B748" s="1">
        <v>160572</v>
      </c>
      <c r="C748" s="1">
        <v>36560</v>
      </c>
      <c r="D748" s="1">
        <v>12</v>
      </c>
      <c r="E748" s="1">
        <v>2</v>
      </c>
      <c r="F748" s="1">
        <v>58</v>
      </c>
      <c r="G748" s="1">
        <v>585</v>
      </c>
      <c r="H748" s="2">
        <v>41469.802083333336</v>
      </c>
      <c r="I748" s="2">
        <v>41469.874589999999</v>
      </c>
      <c r="J748" s="1">
        <v>1</v>
      </c>
      <c r="K748" s="1">
        <v>0</v>
      </c>
      <c r="L748" s="2">
        <v>41469.604166666664</v>
      </c>
      <c r="M748" s="1">
        <v>0</v>
      </c>
      <c r="N748" s="1">
        <f t="shared" si="55"/>
        <v>7</v>
      </c>
      <c r="O748" s="1">
        <f t="shared" si="56"/>
        <v>19</v>
      </c>
      <c r="P748" s="1">
        <f t="shared" si="57"/>
        <v>7.2506666663684882E-2</v>
      </c>
      <c r="Q748" s="1">
        <f t="shared" si="58"/>
        <v>1.7401599999284372</v>
      </c>
      <c r="R748" s="1">
        <f t="shared" si="59"/>
        <v>0.19791666667151731</v>
      </c>
    </row>
    <row r="749" spans="1:18" x14ac:dyDescent="0.35">
      <c r="A749" s="1">
        <v>7688</v>
      </c>
      <c r="B749" s="1">
        <v>157663</v>
      </c>
      <c r="C749" s="1">
        <v>18685</v>
      </c>
      <c r="D749" s="1">
        <v>85</v>
      </c>
      <c r="E749" s="1">
        <v>2</v>
      </c>
      <c r="F749" s="1">
        <v>1173</v>
      </c>
      <c r="G749" s="1">
        <v>1315</v>
      </c>
      <c r="H749" s="2">
        <v>41455.708333333336</v>
      </c>
      <c r="I749" s="2">
        <v>41455.718540000002</v>
      </c>
      <c r="J749" s="1">
        <v>1</v>
      </c>
      <c r="K749" s="1">
        <v>0</v>
      </c>
      <c r="L749" s="2">
        <v>41455.509027777778</v>
      </c>
      <c r="M749" s="1">
        <v>0</v>
      </c>
      <c r="N749" s="1">
        <f t="shared" si="55"/>
        <v>7</v>
      </c>
      <c r="O749" s="1">
        <f t="shared" si="56"/>
        <v>17</v>
      </c>
      <c r="P749" s="1">
        <f t="shared" si="57"/>
        <v>1.0206666665908415E-2</v>
      </c>
      <c r="Q749" s="1">
        <f t="shared" si="58"/>
        <v>0.24495999998180196</v>
      </c>
      <c r="R749" s="1">
        <f t="shared" si="59"/>
        <v>0.1993055555576575</v>
      </c>
    </row>
    <row r="750" spans="1:18" x14ac:dyDescent="0.35">
      <c r="A750" s="1">
        <v>6553</v>
      </c>
      <c r="B750" s="1">
        <v>183591</v>
      </c>
      <c r="C750" s="1">
        <v>47517</v>
      </c>
      <c r="D750" s="1">
        <v>12</v>
      </c>
      <c r="E750" s="1">
        <v>2</v>
      </c>
      <c r="F750" s="1">
        <v>393</v>
      </c>
      <c r="G750" s="1">
        <v>1113</v>
      </c>
      <c r="H750" s="2">
        <v>41586.5</v>
      </c>
      <c r="I750" s="2" t="s">
        <v>12</v>
      </c>
      <c r="J750" s="1">
        <v>0</v>
      </c>
      <c r="K750" s="1">
        <v>0</v>
      </c>
      <c r="L750" s="2">
        <v>41586.300694444442</v>
      </c>
      <c r="M750" s="1">
        <v>1</v>
      </c>
      <c r="N750" s="1">
        <f t="shared" si="55"/>
        <v>5</v>
      </c>
      <c r="O750" s="1">
        <f t="shared" si="56"/>
        <v>12</v>
      </c>
      <c r="P750" s="1" t="e">
        <f t="shared" si="57"/>
        <v>#VALUE!</v>
      </c>
      <c r="Q750" s="1" t="str">
        <f t="shared" si="58"/>
        <v/>
      </c>
      <c r="R750" s="1">
        <f t="shared" si="59"/>
        <v>0.1993055555576575</v>
      </c>
    </row>
    <row r="751" spans="1:18" x14ac:dyDescent="0.35">
      <c r="A751" s="1">
        <v>5370</v>
      </c>
      <c r="B751" s="1">
        <v>161363</v>
      </c>
      <c r="C751" s="1">
        <v>36935</v>
      </c>
      <c r="D751" s="1">
        <v>12</v>
      </c>
      <c r="E751" s="1">
        <v>2</v>
      </c>
      <c r="F751" s="1">
        <v>393</v>
      </c>
      <c r="G751" s="1">
        <v>1303</v>
      </c>
      <c r="H751" s="2">
        <v>41474.479166666664</v>
      </c>
      <c r="I751" s="2">
        <v>41474.563820000003</v>
      </c>
      <c r="J751" s="1">
        <v>1</v>
      </c>
      <c r="K751" s="1">
        <v>0</v>
      </c>
      <c r="L751" s="2">
        <v>41474.279166666667</v>
      </c>
      <c r="M751" s="1">
        <v>0</v>
      </c>
      <c r="N751" s="1">
        <f t="shared" si="55"/>
        <v>5</v>
      </c>
      <c r="O751" s="1">
        <f t="shared" si="56"/>
        <v>11</v>
      </c>
      <c r="P751" s="1">
        <f t="shared" si="57"/>
        <v>8.4653333338792436E-2</v>
      </c>
      <c r="Q751" s="1">
        <f t="shared" si="58"/>
        <v>2.0316800001310185</v>
      </c>
      <c r="R751" s="1">
        <f t="shared" si="59"/>
        <v>0.19999999999708962</v>
      </c>
    </row>
    <row r="752" spans="1:18" x14ac:dyDescent="0.35">
      <c r="A752" s="1">
        <v>5783</v>
      </c>
      <c r="B752" s="1">
        <v>162816</v>
      </c>
      <c r="C752" s="1">
        <v>37642</v>
      </c>
      <c r="D752" s="1">
        <v>89</v>
      </c>
      <c r="E752" s="1">
        <v>3</v>
      </c>
      <c r="F752" s="1">
        <v>184</v>
      </c>
      <c r="G752" s="1" t="s">
        <v>12</v>
      </c>
      <c r="H752" s="2">
        <v>41481.833333333336</v>
      </c>
      <c r="I752" s="2">
        <v>41482.208330000001</v>
      </c>
      <c r="J752" s="1">
        <v>1</v>
      </c>
      <c r="K752" s="1">
        <v>0</v>
      </c>
      <c r="L752" s="2">
        <v>41481.632638888892</v>
      </c>
      <c r="M752" s="1">
        <v>0</v>
      </c>
      <c r="N752" s="1">
        <f t="shared" si="55"/>
        <v>5</v>
      </c>
      <c r="O752" s="1">
        <f t="shared" si="56"/>
        <v>20</v>
      </c>
      <c r="P752" s="1">
        <f t="shared" si="57"/>
        <v>0.37499666666553821</v>
      </c>
      <c r="Q752" s="1">
        <f t="shared" si="58"/>
        <v>8.9999199999729171</v>
      </c>
      <c r="R752" s="1">
        <f t="shared" si="59"/>
        <v>0.20069444444379769</v>
      </c>
    </row>
    <row r="753" spans="1:18" x14ac:dyDescent="0.35">
      <c r="A753" s="1">
        <v>6296</v>
      </c>
      <c r="B753" s="1">
        <v>171679</v>
      </c>
      <c r="C753" s="1">
        <v>1103</v>
      </c>
      <c r="D753" s="1">
        <v>12</v>
      </c>
      <c r="E753" s="1">
        <v>2</v>
      </c>
      <c r="F753" s="1">
        <v>499</v>
      </c>
      <c r="G753" s="1">
        <v>1189</v>
      </c>
      <c r="H753" s="2">
        <v>41522.895833333336</v>
      </c>
      <c r="I753" s="2">
        <v>41522.928220000002</v>
      </c>
      <c r="J753" s="1">
        <v>0</v>
      </c>
      <c r="K753" s="1">
        <v>0</v>
      </c>
      <c r="L753" s="2">
        <v>41522.695138888892</v>
      </c>
      <c r="M753" s="1">
        <v>0</v>
      </c>
      <c r="N753" s="1">
        <f t="shared" si="55"/>
        <v>4</v>
      </c>
      <c r="O753" s="1">
        <f t="shared" si="56"/>
        <v>21</v>
      </c>
      <c r="P753" s="1">
        <f t="shared" si="57"/>
        <v>3.2386666665843222E-2</v>
      </c>
      <c r="Q753" s="1">
        <f t="shared" si="58"/>
        <v>0.77727999998023733</v>
      </c>
      <c r="R753" s="1">
        <f t="shared" si="59"/>
        <v>0.20069444444379769</v>
      </c>
    </row>
    <row r="754" spans="1:18" x14ac:dyDescent="0.35">
      <c r="A754" s="1">
        <v>5828</v>
      </c>
      <c r="B754" s="1">
        <v>171888</v>
      </c>
      <c r="C754" s="1">
        <v>41776</v>
      </c>
      <c r="D754" s="1">
        <v>85</v>
      </c>
      <c r="E754" s="1">
        <v>2</v>
      </c>
      <c r="F754" s="1">
        <v>1068</v>
      </c>
      <c r="G754" s="1">
        <v>393</v>
      </c>
      <c r="H754" s="2">
        <v>41523.708333333336</v>
      </c>
      <c r="I754" s="2">
        <v>41523.751839999997</v>
      </c>
      <c r="J754" s="1">
        <v>1</v>
      </c>
      <c r="K754" s="1">
        <v>0</v>
      </c>
      <c r="L754" s="2">
        <v>41523.507638888892</v>
      </c>
      <c r="M754" s="1">
        <v>0</v>
      </c>
      <c r="N754" s="1">
        <f t="shared" si="55"/>
        <v>5</v>
      </c>
      <c r="O754" s="1">
        <f t="shared" si="56"/>
        <v>17</v>
      </c>
      <c r="P754" s="1">
        <f t="shared" si="57"/>
        <v>4.3506666661414783E-2</v>
      </c>
      <c r="Q754" s="1">
        <f t="shared" si="58"/>
        <v>1.0441599998739548</v>
      </c>
      <c r="R754" s="1">
        <f t="shared" si="59"/>
        <v>0.20069444444379769</v>
      </c>
    </row>
    <row r="755" spans="1:18" x14ac:dyDescent="0.35">
      <c r="A755" s="1">
        <v>7756</v>
      </c>
      <c r="B755" s="1">
        <v>174917</v>
      </c>
      <c r="C755" s="1">
        <v>43370</v>
      </c>
      <c r="D755" s="1">
        <v>12</v>
      </c>
      <c r="E755" s="1">
        <v>3</v>
      </c>
      <c r="F755" s="1">
        <v>1017</v>
      </c>
      <c r="G755" s="1" t="s">
        <v>12</v>
      </c>
      <c r="H755" s="2">
        <v>41539.729166666664</v>
      </c>
      <c r="I755" s="2">
        <v>41539.9375</v>
      </c>
      <c r="J755" s="1">
        <v>0</v>
      </c>
      <c r="K755" s="1">
        <v>0</v>
      </c>
      <c r="L755" s="2">
        <v>41539.52847222222</v>
      </c>
      <c r="M755" s="1">
        <v>0</v>
      </c>
      <c r="N755" s="1">
        <f t="shared" si="55"/>
        <v>7</v>
      </c>
      <c r="O755" s="1">
        <f t="shared" si="56"/>
        <v>17</v>
      </c>
      <c r="P755" s="1">
        <f t="shared" si="57"/>
        <v>0.20833333333575865</v>
      </c>
      <c r="Q755" s="1">
        <f t="shared" si="58"/>
        <v>5.0000000000582077</v>
      </c>
      <c r="R755" s="1">
        <f t="shared" si="59"/>
        <v>0.20069444444379769</v>
      </c>
    </row>
    <row r="756" spans="1:18" x14ac:dyDescent="0.35">
      <c r="A756" s="1">
        <v>7099</v>
      </c>
      <c r="B756" s="1">
        <v>160406</v>
      </c>
      <c r="C756" s="1">
        <v>36466</v>
      </c>
      <c r="D756" s="1">
        <v>12</v>
      </c>
      <c r="E756" s="1">
        <v>2</v>
      </c>
      <c r="F756" s="1">
        <v>117</v>
      </c>
      <c r="G756" s="1">
        <v>1192</v>
      </c>
      <c r="H756" s="2">
        <v>41468.854166666664</v>
      </c>
      <c r="I756" s="2">
        <v>41468.937380000003</v>
      </c>
      <c r="J756" s="1">
        <v>0</v>
      </c>
      <c r="K756" s="1">
        <v>0</v>
      </c>
      <c r="L756" s="2">
        <v>41468.652083333334</v>
      </c>
      <c r="M756" s="1">
        <v>0</v>
      </c>
      <c r="N756" s="1">
        <f t="shared" si="55"/>
        <v>6</v>
      </c>
      <c r="O756" s="1">
        <f t="shared" si="56"/>
        <v>20</v>
      </c>
      <c r="P756" s="1">
        <f t="shared" si="57"/>
        <v>8.3213333338790108E-2</v>
      </c>
      <c r="Q756" s="1">
        <f t="shared" si="58"/>
        <v>1.9971200001309626</v>
      </c>
      <c r="R756" s="1">
        <f t="shared" si="59"/>
        <v>0.20208333332993789</v>
      </c>
    </row>
    <row r="757" spans="1:18" x14ac:dyDescent="0.35">
      <c r="A757" s="1">
        <v>6698</v>
      </c>
      <c r="B757" s="1">
        <v>163390</v>
      </c>
      <c r="C757" s="1">
        <v>37911</v>
      </c>
      <c r="D757" s="1">
        <v>28</v>
      </c>
      <c r="E757" s="1">
        <v>2</v>
      </c>
      <c r="F757" s="1">
        <v>585</v>
      </c>
      <c r="G757" s="1">
        <v>905</v>
      </c>
      <c r="H757" s="2">
        <v>41484.9375</v>
      </c>
      <c r="I757" s="2">
        <v>41484.96355</v>
      </c>
      <c r="J757" s="1">
        <v>1</v>
      </c>
      <c r="K757" s="1">
        <v>0</v>
      </c>
      <c r="L757" s="2">
        <v>41484.73541666667</v>
      </c>
      <c r="M757" s="1">
        <v>0</v>
      </c>
      <c r="N757" s="1">
        <f t="shared" si="55"/>
        <v>1</v>
      </c>
      <c r="O757" s="1">
        <f t="shared" si="56"/>
        <v>22</v>
      </c>
      <c r="P757" s="1">
        <f t="shared" si="57"/>
        <v>2.6050000000395812E-2</v>
      </c>
      <c r="Q757" s="1">
        <f t="shared" si="58"/>
        <v>0.62520000000949949</v>
      </c>
      <c r="R757" s="1">
        <f t="shared" si="59"/>
        <v>0.20208333332993789</v>
      </c>
    </row>
    <row r="758" spans="1:18" x14ac:dyDescent="0.35">
      <c r="A758" s="1">
        <v>7901</v>
      </c>
      <c r="B758" s="1">
        <v>178494</v>
      </c>
      <c r="C758" s="1">
        <v>44942</v>
      </c>
      <c r="D758" s="1">
        <v>24</v>
      </c>
      <c r="E758" s="1">
        <v>2</v>
      </c>
      <c r="F758" s="1">
        <v>357</v>
      </c>
      <c r="G758" s="1">
        <v>585</v>
      </c>
      <c r="H758" s="2">
        <v>41558.791666666664</v>
      </c>
      <c r="I758" s="2">
        <v>41558.837549999997</v>
      </c>
      <c r="J758" s="1">
        <v>1</v>
      </c>
      <c r="K758" s="1">
        <v>0</v>
      </c>
      <c r="L758" s="2">
        <v>41558.589583333334</v>
      </c>
      <c r="M758" s="1">
        <v>0</v>
      </c>
      <c r="N758" s="1">
        <f t="shared" si="55"/>
        <v>5</v>
      </c>
      <c r="O758" s="1">
        <f t="shared" si="56"/>
        <v>19</v>
      </c>
      <c r="P758" s="1">
        <f t="shared" si="57"/>
        <v>4.5883333332312759E-2</v>
      </c>
      <c r="Q758" s="1">
        <f t="shared" si="58"/>
        <v>1.1011999999755062</v>
      </c>
      <c r="R758" s="1">
        <f t="shared" si="59"/>
        <v>0.20208333332993789</v>
      </c>
    </row>
    <row r="759" spans="1:18" x14ac:dyDescent="0.35">
      <c r="A759" s="1">
        <v>7751</v>
      </c>
      <c r="B759" s="1">
        <v>177219</v>
      </c>
      <c r="C759" s="1">
        <v>41251</v>
      </c>
      <c r="D759" s="1">
        <v>85</v>
      </c>
      <c r="E759" s="1">
        <v>2</v>
      </c>
      <c r="F759" s="1">
        <v>1034</v>
      </c>
      <c r="G759" s="1">
        <v>393</v>
      </c>
      <c r="H759" s="2">
        <v>41551.958333333336</v>
      </c>
      <c r="I759" s="2">
        <v>41551.986749999996</v>
      </c>
      <c r="J759" s="1">
        <v>1</v>
      </c>
      <c r="K759" s="1">
        <v>0</v>
      </c>
      <c r="L759" s="2">
        <v>41551.756249999999</v>
      </c>
      <c r="M759" s="1">
        <v>0</v>
      </c>
      <c r="N759" s="1">
        <f t="shared" si="55"/>
        <v>5</v>
      </c>
      <c r="O759" s="1">
        <f t="shared" si="56"/>
        <v>23</v>
      </c>
      <c r="P759" s="1">
        <f t="shared" si="57"/>
        <v>2.8416666660632472E-2</v>
      </c>
      <c r="Q759" s="1">
        <f t="shared" si="58"/>
        <v>0.68199999985517934</v>
      </c>
      <c r="R759" s="1">
        <f t="shared" si="59"/>
        <v>0.20208333333721384</v>
      </c>
    </row>
    <row r="760" spans="1:18" x14ac:dyDescent="0.35">
      <c r="A760" s="1">
        <v>7777</v>
      </c>
      <c r="B760" s="1">
        <v>157634</v>
      </c>
      <c r="C760" s="1">
        <v>20699</v>
      </c>
      <c r="D760" s="1">
        <v>12</v>
      </c>
      <c r="E760" s="1">
        <v>3</v>
      </c>
      <c r="F760" s="1">
        <v>1038</v>
      </c>
      <c r="G760" s="1" t="s">
        <v>12</v>
      </c>
      <c r="H760" s="2">
        <v>41455.604166666664</v>
      </c>
      <c r="I760" s="2">
        <v>41455.979169999999</v>
      </c>
      <c r="J760" s="1">
        <v>0</v>
      </c>
      <c r="K760" s="1">
        <v>0</v>
      </c>
      <c r="L760" s="2">
        <v>41455.401388888888</v>
      </c>
      <c r="M760" s="1">
        <v>0</v>
      </c>
      <c r="N760" s="1">
        <f t="shared" si="55"/>
        <v>7</v>
      </c>
      <c r="O760" s="1">
        <f t="shared" si="56"/>
        <v>14</v>
      </c>
      <c r="P760" s="1">
        <f t="shared" si="57"/>
        <v>0.37500333333446179</v>
      </c>
      <c r="Q760" s="1">
        <f t="shared" si="58"/>
        <v>9.0000800000270829</v>
      </c>
      <c r="R760" s="1">
        <f t="shared" si="59"/>
        <v>0.20277777777664596</v>
      </c>
    </row>
    <row r="761" spans="1:18" x14ac:dyDescent="0.35">
      <c r="A761" s="1">
        <v>7073</v>
      </c>
      <c r="B761" s="1">
        <v>177620</v>
      </c>
      <c r="C761" s="1">
        <v>44539</v>
      </c>
      <c r="D761" s="1">
        <v>12</v>
      </c>
      <c r="E761" s="1">
        <v>2</v>
      </c>
      <c r="F761" s="1">
        <v>1101</v>
      </c>
      <c r="G761" s="1">
        <v>58</v>
      </c>
      <c r="H761" s="2">
        <v>41554.625</v>
      </c>
      <c r="I761" s="2">
        <v>41554.658320000002</v>
      </c>
      <c r="J761" s="1">
        <v>1</v>
      </c>
      <c r="K761" s="1">
        <v>0</v>
      </c>
      <c r="L761" s="2">
        <v>41554.422222222223</v>
      </c>
      <c r="M761" s="1">
        <v>0</v>
      </c>
      <c r="N761" s="1">
        <f t="shared" si="55"/>
        <v>1</v>
      </c>
      <c r="O761" s="1">
        <f t="shared" si="56"/>
        <v>15</v>
      </c>
      <c r="P761" s="1">
        <f t="shared" si="57"/>
        <v>3.3320000002277084E-2</v>
      </c>
      <c r="Q761" s="1">
        <f t="shared" si="58"/>
        <v>0.79968000005465001</v>
      </c>
      <c r="R761" s="1">
        <f t="shared" si="59"/>
        <v>0.20277777777664596</v>
      </c>
    </row>
    <row r="762" spans="1:18" x14ac:dyDescent="0.35">
      <c r="A762" s="1">
        <v>7036</v>
      </c>
      <c r="B762" s="1">
        <v>172606</v>
      </c>
      <c r="C762" s="1">
        <v>35334</v>
      </c>
      <c r="D762" s="1">
        <v>12</v>
      </c>
      <c r="E762" s="1">
        <v>2</v>
      </c>
      <c r="F762" s="1">
        <v>392</v>
      </c>
      <c r="G762" s="1">
        <v>572</v>
      </c>
      <c r="H762" s="2">
        <v>41527.270833333336</v>
      </c>
      <c r="I762" s="2" t="s">
        <v>12</v>
      </c>
      <c r="J762" s="1">
        <v>1</v>
      </c>
      <c r="K762" s="1">
        <v>0</v>
      </c>
      <c r="L762" s="2">
        <v>41527.068055555559</v>
      </c>
      <c r="M762" s="1">
        <v>1</v>
      </c>
      <c r="N762" s="1">
        <f t="shared" si="55"/>
        <v>2</v>
      </c>
      <c r="O762" s="1">
        <f t="shared" si="56"/>
        <v>6</v>
      </c>
      <c r="P762" s="1" t="e">
        <f t="shared" si="57"/>
        <v>#VALUE!</v>
      </c>
      <c r="Q762" s="1" t="str">
        <f t="shared" si="58"/>
        <v/>
      </c>
      <c r="R762" s="1">
        <f t="shared" si="59"/>
        <v>0.20277777777664596</v>
      </c>
    </row>
    <row r="763" spans="1:18" x14ac:dyDescent="0.35">
      <c r="A763" s="1">
        <v>6650</v>
      </c>
      <c r="B763" s="1">
        <v>158768</v>
      </c>
      <c r="C763" s="1">
        <v>35773</v>
      </c>
      <c r="D763" s="1">
        <v>24</v>
      </c>
      <c r="E763" s="1">
        <v>2</v>
      </c>
      <c r="F763" s="1">
        <v>200</v>
      </c>
      <c r="G763" s="1">
        <v>393</v>
      </c>
      <c r="H763" s="2">
        <v>41461.666666666664</v>
      </c>
      <c r="I763" s="2">
        <v>41461.708749999998</v>
      </c>
      <c r="J763" s="1">
        <v>0</v>
      </c>
      <c r="K763" s="1">
        <v>0</v>
      </c>
      <c r="L763" s="2">
        <v>41461.463194444441</v>
      </c>
      <c r="M763" s="1">
        <v>0</v>
      </c>
      <c r="N763" s="1">
        <f t="shared" si="55"/>
        <v>6</v>
      </c>
      <c r="O763" s="1">
        <f t="shared" si="56"/>
        <v>16</v>
      </c>
      <c r="P763" s="1">
        <f t="shared" si="57"/>
        <v>4.2083333333721384E-2</v>
      </c>
      <c r="Q763" s="1">
        <f t="shared" si="58"/>
        <v>1.0100000000093132</v>
      </c>
      <c r="R763" s="1">
        <f t="shared" si="59"/>
        <v>0.20347222222335404</v>
      </c>
    </row>
    <row r="764" spans="1:18" x14ac:dyDescent="0.35">
      <c r="A764" s="1">
        <v>7640</v>
      </c>
      <c r="B764" s="1">
        <v>159081</v>
      </c>
      <c r="C764" s="1">
        <v>31694</v>
      </c>
      <c r="D764" s="1">
        <v>12</v>
      </c>
      <c r="E764" s="1">
        <v>2</v>
      </c>
      <c r="F764" s="1">
        <v>308</v>
      </c>
      <c r="G764" s="1">
        <v>393</v>
      </c>
      <c r="H764" s="2">
        <v>41462.15625</v>
      </c>
      <c r="I764" s="2">
        <v>41462.203309999997</v>
      </c>
      <c r="J764" s="1">
        <v>1</v>
      </c>
      <c r="K764" s="1">
        <v>0</v>
      </c>
      <c r="L764" s="2">
        <v>41461.952777777777</v>
      </c>
      <c r="M764" s="1">
        <v>0</v>
      </c>
      <c r="N764" s="1">
        <f t="shared" si="55"/>
        <v>7</v>
      </c>
      <c r="O764" s="1">
        <f t="shared" si="56"/>
        <v>3</v>
      </c>
      <c r="P764" s="1">
        <f t="shared" si="57"/>
        <v>4.7059999997145496E-2</v>
      </c>
      <c r="Q764" s="1">
        <f t="shared" si="58"/>
        <v>1.1294399999314919</v>
      </c>
      <c r="R764" s="1">
        <f t="shared" si="59"/>
        <v>0.20347222222335404</v>
      </c>
    </row>
    <row r="765" spans="1:18" x14ac:dyDescent="0.35">
      <c r="A765" s="1">
        <v>7979</v>
      </c>
      <c r="B765" s="1">
        <v>162024</v>
      </c>
      <c r="C765" s="1">
        <v>37287</v>
      </c>
      <c r="D765" s="1">
        <v>65</v>
      </c>
      <c r="E765" s="1">
        <v>3</v>
      </c>
      <c r="F765" s="1">
        <v>571</v>
      </c>
      <c r="G765" s="1" t="s">
        <v>12</v>
      </c>
      <c r="H765" s="2">
        <v>41477.5625</v>
      </c>
      <c r="I765" s="2">
        <v>41477.9375</v>
      </c>
      <c r="J765" s="1">
        <v>0</v>
      </c>
      <c r="K765" s="1">
        <v>0</v>
      </c>
      <c r="L765" s="2">
        <v>41477.359027777777</v>
      </c>
      <c r="M765" s="1">
        <v>0</v>
      </c>
      <c r="N765" s="1">
        <f t="shared" si="55"/>
        <v>1</v>
      </c>
      <c r="O765" s="1">
        <f t="shared" si="56"/>
        <v>13</v>
      </c>
      <c r="P765" s="1">
        <f t="shared" si="57"/>
        <v>0.375</v>
      </c>
      <c r="Q765" s="1">
        <f t="shared" si="58"/>
        <v>9</v>
      </c>
      <c r="R765" s="1">
        <f t="shared" si="59"/>
        <v>0.20347222222335404</v>
      </c>
    </row>
    <row r="766" spans="1:18" x14ac:dyDescent="0.35">
      <c r="A766" s="1">
        <v>7802</v>
      </c>
      <c r="B766" s="1">
        <v>185928</v>
      </c>
      <c r="C766" s="1">
        <v>48721</v>
      </c>
      <c r="D766" s="1">
        <v>12</v>
      </c>
      <c r="E766" s="1">
        <v>2</v>
      </c>
      <c r="F766" s="1">
        <v>1263</v>
      </c>
      <c r="G766" s="1">
        <v>393</v>
      </c>
      <c r="H766" s="2">
        <v>41602.75</v>
      </c>
      <c r="I766" s="2">
        <v>41602.861779999999</v>
      </c>
      <c r="J766" s="1">
        <v>1</v>
      </c>
      <c r="K766" s="1">
        <v>0</v>
      </c>
      <c r="L766" s="2">
        <v>41602.546527777777</v>
      </c>
      <c r="M766" s="1">
        <v>0</v>
      </c>
      <c r="N766" s="1">
        <f t="shared" si="55"/>
        <v>7</v>
      </c>
      <c r="O766" s="1">
        <f t="shared" si="56"/>
        <v>18</v>
      </c>
      <c r="P766" s="1">
        <f t="shared" si="57"/>
        <v>0.11177999999927124</v>
      </c>
      <c r="Q766" s="1">
        <f t="shared" si="58"/>
        <v>2.6827199999825098</v>
      </c>
      <c r="R766" s="1">
        <f t="shared" si="59"/>
        <v>0.20347222222335404</v>
      </c>
    </row>
    <row r="767" spans="1:18" x14ac:dyDescent="0.35">
      <c r="A767" s="1">
        <v>6040</v>
      </c>
      <c r="B767" s="1">
        <v>177852</v>
      </c>
      <c r="C767" s="1">
        <v>44247</v>
      </c>
      <c r="D767" s="1">
        <v>89</v>
      </c>
      <c r="E767" s="1">
        <v>2</v>
      </c>
      <c r="F767" s="1">
        <v>393</v>
      </c>
      <c r="G767" s="1">
        <v>1017</v>
      </c>
      <c r="H767" s="2">
        <v>41555.864583333336</v>
      </c>
      <c r="I767" s="2">
        <v>41555.923300000002</v>
      </c>
      <c r="J767" s="1">
        <v>0</v>
      </c>
      <c r="K767" s="1">
        <v>0</v>
      </c>
      <c r="L767" s="2">
        <v>41555.660416666666</v>
      </c>
      <c r="M767" s="1">
        <v>0</v>
      </c>
      <c r="N767" s="1">
        <f t="shared" si="55"/>
        <v>2</v>
      </c>
      <c r="O767" s="1">
        <f t="shared" si="56"/>
        <v>20</v>
      </c>
      <c r="P767" s="1">
        <f t="shared" si="57"/>
        <v>5.8716666666441597E-2</v>
      </c>
      <c r="Q767" s="1">
        <f t="shared" si="58"/>
        <v>1.4091999999945983</v>
      </c>
      <c r="R767" s="1">
        <f t="shared" si="59"/>
        <v>0.20416666667006211</v>
      </c>
    </row>
    <row r="768" spans="1:18" x14ac:dyDescent="0.35">
      <c r="A768" s="1">
        <v>7955</v>
      </c>
      <c r="B768" s="1">
        <v>178887</v>
      </c>
      <c r="C768" s="1">
        <v>38602</v>
      </c>
      <c r="D768" s="1">
        <v>12</v>
      </c>
      <c r="E768" s="1">
        <v>3</v>
      </c>
      <c r="F768" s="1">
        <v>689</v>
      </c>
      <c r="G768" s="1" t="s">
        <v>12</v>
      </c>
      <c r="H768" s="2">
        <v>41560.75</v>
      </c>
      <c r="I768" s="2">
        <v>41560.958330000001</v>
      </c>
      <c r="J768" s="1">
        <v>1</v>
      </c>
      <c r="K768" s="1">
        <v>0</v>
      </c>
      <c r="L768" s="2">
        <v>41560.54583333333</v>
      </c>
      <c r="M768" s="1">
        <v>0</v>
      </c>
      <c r="N768" s="1">
        <f t="shared" si="55"/>
        <v>7</v>
      </c>
      <c r="O768" s="1">
        <f t="shared" si="56"/>
        <v>18</v>
      </c>
      <c r="P768" s="1">
        <f t="shared" si="57"/>
        <v>0.20833000000129687</v>
      </c>
      <c r="Q768" s="1">
        <f t="shared" si="58"/>
        <v>4.9999200000311248</v>
      </c>
      <c r="R768" s="1">
        <f t="shared" si="59"/>
        <v>0.20416666667006211</v>
      </c>
    </row>
    <row r="769" spans="1:18" x14ac:dyDescent="0.35">
      <c r="A769" s="1">
        <v>6302</v>
      </c>
      <c r="B769" s="1">
        <v>185908</v>
      </c>
      <c r="C769" s="1">
        <v>48710</v>
      </c>
      <c r="D769" s="1">
        <v>12</v>
      </c>
      <c r="E769" s="1">
        <v>3</v>
      </c>
      <c r="F769" s="1">
        <v>142</v>
      </c>
      <c r="G769" s="1" t="s">
        <v>12</v>
      </c>
      <c r="H769" s="2">
        <v>41602.604166666664</v>
      </c>
      <c r="I769" s="2">
        <v>41603.020830000001</v>
      </c>
      <c r="J769" s="1">
        <v>1</v>
      </c>
      <c r="K769" s="1">
        <v>0</v>
      </c>
      <c r="L769" s="2">
        <v>41602.399305555555</v>
      </c>
      <c r="M769" s="1">
        <v>0</v>
      </c>
      <c r="N769" s="1">
        <f t="shared" si="55"/>
        <v>7</v>
      </c>
      <c r="O769" s="1">
        <f t="shared" si="56"/>
        <v>14</v>
      </c>
      <c r="P769" s="1">
        <f t="shared" si="57"/>
        <v>0.41666333333705552</v>
      </c>
      <c r="Q769" s="1">
        <f t="shared" si="58"/>
        <v>9.9999200000893325</v>
      </c>
      <c r="R769" s="1">
        <f t="shared" si="59"/>
        <v>0.20486111110949423</v>
      </c>
    </row>
    <row r="770" spans="1:18" x14ac:dyDescent="0.35">
      <c r="A770" s="1">
        <v>6156</v>
      </c>
      <c r="B770" s="1">
        <v>171527</v>
      </c>
      <c r="C770" s="1">
        <v>41515</v>
      </c>
      <c r="D770" s="1">
        <v>12</v>
      </c>
      <c r="E770" s="1">
        <v>2</v>
      </c>
      <c r="F770" s="1">
        <v>396</v>
      </c>
      <c r="G770" s="1">
        <v>1393</v>
      </c>
      <c r="H770" s="2">
        <v>41522.145833333336</v>
      </c>
      <c r="I770" s="2">
        <v>41522.199090000002</v>
      </c>
      <c r="J770" s="1">
        <v>0</v>
      </c>
      <c r="K770" s="1">
        <v>0</v>
      </c>
      <c r="L770" s="2">
        <v>41521.940972222219</v>
      </c>
      <c r="M770" s="1">
        <v>0</v>
      </c>
      <c r="N770" s="1">
        <f t="shared" ref="N770:N833" si="60">WEEKDAY(H770,2)</f>
        <v>4</v>
      </c>
      <c r="O770" s="1">
        <f t="shared" ref="O770:O833" si="61">HOUR(H770)</f>
        <v>3</v>
      </c>
      <c r="P770" s="1">
        <f t="shared" ref="P770:P833" si="62">I770-H770</f>
        <v>5.3256666666129604E-2</v>
      </c>
      <c r="Q770" s="1">
        <f t="shared" ref="Q770:Q833" si="63">IF(M770=1, "",P770*24)</f>
        <v>1.2781599999871105</v>
      </c>
      <c r="R770" s="1">
        <f t="shared" ref="R770:R833" si="64">H770-L770</f>
        <v>0.20486111111677019</v>
      </c>
    </row>
    <row r="771" spans="1:18" x14ac:dyDescent="0.35">
      <c r="A771" s="1">
        <v>6912</v>
      </c>
      <c r="B771" s="1">
        <v>170997</v>
      </c>
      <c r="C771" s="1">
        <v>41312</v>
      </c>
      <c r="D771" s="1">
        <v>12</v>
      </c>
      <c r="E771" s="1">
        <v>2</v>
      </c>
      <c r="F771" s="1">
        <v>227</v>
      </c>
      <c r="G771" s="1">
        <v>450</v>
      </c>
      <c r="H771" s="2">
        <v>41519.708333333336</v>
      </c>
      <c r="I771" s="2">
        <v>41519.747689999997</v>
      </c>
      <c r="J771" s="1">
        <v>1</v>
      </c>
      <c r="K771" s="1">
        <v>0</v>
      </c>
      <c r="L771" s="2">
        <v>41519.502083333333</v>
      </c>
      <c r="M771" s="1">
        <v>0</v>
      </c>
      <c r="N771" s="1">
        <f t="shared" si="60"/>
        <v>1</v>
      </c>
      <c r="O771" s="1">
        <f t="shared" si="61"/>
        <v>17</v>
      </c>
      <c r="P771" s="1">
        <f t="shared" si="62"/>
        <v>3.9356666660751216E-2</v>
      </c>
      <c r="Q771" s="1">
        <f t="shared" si="63"/>
        <v>0.94455999985802919</v>
      </c>
      <c r="R771" s="1">
        <f t="shared" si="64"/>
        <v>0.20625000000291038</v>
      </c>
    </row>
    <row r="772" spans="1:18" x14ac:dyDescent="0.35">
      <c r="A772" s="1">
        <v>5625</v>
      </c>
      <c r="B772" s="1">
        <v>179161</v>
      </c>
      <c r="C772" s="1">
        <v>45310</v>
      </c>
      <c r="D772" s="1">
        <v>90</v>
      </c>
      <c r="E772" s="1">
        <v>2</v>
      </c>
      <c r="F772" s="1">
        <v>571</v>
      </c>
      <c r="G772" s="1">
        <v>393</v>
      </c>
      <c r="H772" s="2">
        <v>41562.083333333336</v>
      </c>
      <c r="I772" s="2">
        <v>41562.142350000002</v>
      </c>
      <c r="J772" s="1">
        <v>0</v>
      </c>
      <c r="K772" s="1">
        <v>0</v>
      </c>
      <c r="L772" s="2">
        <v>41561.877083333333</v>
      </c>
      <c r="M772" s="1">
        <v>0</v>
      </c>
      <c r="N772" s="1">
        <f t="shared" si="60"/>
        <v>2</v>
      </c>
      <c r="O772" s="1">
        <f t="shared" si="61"/>
        <v>2</v>
      </c>
      <c r="P772" s="1">
        <f t="shared" si="62"/>
        <v>5.9016666666138917E-2</v>
      </c>
      <c r="Q772" s="1">
        <f t="shared" si="63"/>
        <v>1.416399999987334</v>
      </c>
      <c r="R772" s="1">
        <f t="shared" si="64"/>
        <v>0.20625000000291038</v>
      </c>
    </row>
    <row r="773" spans="1:18" x14ac:dyDescent="0.35">
      <c r="A773" s="1">
        <v>7255</v>
      </c>
      <c r="B773" s="1">
        <v>173049</v>
      </c>
      <c r="C773" s="1">
        <v>42436</v>
      </c>
      <c r="D773" s="1">
        <v>65</v>
      </c>
      <c r="E773" s="1">
        <v>3</v>
      </c>
      <c r="F773" s="1">
        <v>1184</v>
      </c>
      <c r="G773" s="1" t="s">
        <v>12</v>
      </c>
      <c r="H773" s="2">
        <v>41529.854166666664</v>
      </c>
      <c r="I773" s="2">
        <v>41530.231370000001</v>
      </c>
      <c r="J773" s="1">
        <v>0</v>
      </c>
      <c r="K773" s="1">
        <v>0</v>
      </c>
      <c r="L773" s="2">
        <v>41529.645833333336</v>
      </c>
      <c r="M773" s="1">
        <v>0</v>
      </c>
      <c r="N773" s="1">
        <f t="shared" si="60"/>
        <v>4</v>
      </c>
      <c r="O773" s="1">
        <f t="shared" si="61"/>
        <v>20</v>
      </c>
      <c r="P773" s="1">
        <f t="shared" si="62"/>
        <v>0.37720333333709277</v>
      </c>
      <c r="Q773" s="1">
        <f t="shared" si="63"/>
        <v>9.0528800000902265</v>
      </c>
      <c r="R773" s="1">
        <f t="shared" si="64"/>
        <v>0.20833333332848269</v>
      </c>
    </row>
    <row r="774" spans="1:18" x14ac:dyDescent="0.35">
      <c r="A774" s="1">
        <v>7454</v>
      </c>
      <c r="B774" s="1">
        <v>162656</v>
      </c>
      <c r="C774" s="1">
        <v>37567</v>
      </c>
      <c r="D774" s="1">
        <v>12</v>
      </c>
      <c r="E774" s="1">
        <v>2</v>
      </c>
      <c r="F774" s="1">
        <v>1224</v>
      </c>
      <c r="G774" s="1">
        <v>824</v>
      </c>
      <c r="H774" s="2">
        <v>41480.989583333336</v>
      </c>
      <c r="I774" s="2">
        <v>41481.021489999999</v>
      </c>
      <c r="J774" s="1">
        <v>0</v>
      </c>
      <c r="K774" s="1">
        <v>0</v>
      </c>
      <c r="L774" s="2">
        <v>41480.78125</v>
      </c>
      <c r="M774" s="1">
        <v>0</v>
      </c>
      <c r="N774" s="1">
        <f t="shared" si="60"/>
        <v>4</v>
      </c>
      <c r="O774" s="1">
        <f t="shared" si="61"/>
        <v>23</v>
      </c>
      <c r="P774" s="1">
        <f t="shared" si="62"/>
        <v>3.1906666663417127E-2</v>
      </c>
      <c r="Q774" s="1">
        <f t="shared" si="63"/>
        <v>0.76575999992201105</v>
      </c>
      <c r="R774" s="1">
        <f t="shared" si="64"/>
        <v>0.20833333333575865</v>
      </c>
    </row>
    <row r="775" spans="1:18" x14ac:dyDescent="0.35">
      <c r="A775" s="1">
        <v>5851</v>
      </c>
      <c r="B775" s="1">
        <v>180319</v>
      </c>
      <c r="C775" s="1">
        <v>19882</v>
      </c>
      <c r="D775" s="1">
        <v>12</v>
      </c>
      <c r="E775" s="1">
        <v>2</v>
      </c>
      <c r="F775" s="1">
        <v>452</v>
      </c>
      <c r="G775" s="1">
        <v>187</v>
      </c>
      <c r="H775" s="2">
        <v>41568.791666666664</v>
      </c>
      <c r="I775" s="2">
        <v>41568.83412</v>
      </c>
      <c r="J775" s="1">
        <v>1</v>
      </c>
      <c r="K775" s="1">
        <v>0</v>
      </c>
      <c r="L775" s="2">
        <v>41568.582638888889</v>
      </c>
      <c r="M775" s="1">
        <v>0</v>
      </c>
      <c r="N775" s="1">
        <f t="shared" si="60"/>
        <v>1</v>
      </c>
      <c r="O775" s="1">
        <f t="shared" si="61"/>
        <v>19</v>
      </c>
      <c r="P775" s="1">
        <f t="shared" si="62"/>
        <v>4.2453333335288335E-2</v>
      </c>
      <c r="Q775" s="1">
        <f t="shared" si="63"/>
        <v>1.01888000004692</v>
      </c>
      <c r="R775" s="1">
        <f t="shared" si="64"/>
        <v>0.20902777777519077</v>
      </c>
    </row>
    <row r="776" spans="1:18" x14ac:dyDescent="0.35">
      <c r="A776" s="1">
        <v>6368</v>
      </c>
      <c r="B776" s="1">
        <v>168349</v>
      </c>
      <c r="C776" s="1">
        <v>34908</v>
      </c>
      <c r="D776" s="1">
        <v>12</v>
      </c>
      <c r="E776" s="1">
        <v>2</v>
      </c>
      <c r="F776" s="1">
        <v>571</v>
      </c>
      <c r="G776" s="1">
        <v>393</v>
      </c>
      <c r="H776" s="2">
        <v>41507.145833333336</v>
      </c>
      <c r="I776" s="2">
        <v>41507.196790000002</v>
      </c>
      <c r="J776" s="1">
        <v>1</v>
      </c>
      <c r="K776" s="1">
        <v>0</v>
      </c>
      <c r="L776" s="2">
        <v>41506.936805555553</v>
      </c>
      <c r="M776" s="1">
        <v>0</v>
      </c>
      <c r="N776" s="1">
        <f t="shared" si="60"/>
        <v>3</v>
      </c>
      <c r="O776" s="1">
        <f t="shared" si="61"/>
        <v>3</v>
      </c>
      <c r="P776" s="1">
        <f t="shared" si="62"/>
        <v>5.095666666602483E-2</v>
      </c>
      <c r="Q776" s="1">
        <f t="shared" si="63"/>
        <v>1.2229599999845959</v>
      </c>
      <c r="R776" s="1">
        <f t="shared" si="64"/>
        <v>0.20902777778246673</v>
      </c>
    </row>
    <row r="777" spans="1:18" x14ac:dyDescent="0.35">
      <c r="A777" s="1">
        <v>6592</v>
      </c>
      <c r="B777" s="1">
        <v>176136</v>
      </c>
      <c r="C777" s="1">
        <v>43828</v>
      </c>
      <c r="D777" s="1">
        <v>12</v>
      </c>
      <c r="E777" s="1">
        <v>2</v>
      </c>
      <c r="F777" s="1">
        <v>136</v>
      </c>
      <c r="G777" s="1">
        <v>218</v>
      </c>
      <c r="H777" s="2">
        <v>41546.229166666664</v>
      </c>
      <c r="I777" s="2">
        <v>41546.256269999998</v>
      </c>
      <c r="J777" s="1">
        <v>0</v>
      </c>
      <c r="K777" s="1">
        <v>0</v>
      </c>
      <c r="L777" s="2">
        <v>41546.019444444442</v>
      </c>
      <c r="M777" s="1">
        <v>0</v>
      </c>
      <c r="N777" s="1">
        <f t="shared" si="60"/>
        <v>7</v>
      </c>
      <c r="O777" s="1">
        <f t="shared" si="61"/>
        <v>5</v>
      </c>
      <c r="P777" s="1">
        <f t="shared" si="62"/>
        <v>2.7103333333798219E-2</v>
      </c>
      <c r="Q777" s="1">
        <f t="shared" si="63"/>
        <v>0.65048000001115724</v>
      </c>
      <c r="R777" s="1">
        <f t="shared" si="64"/>
        <v>0.20972222222189885</v>
      </c>
    </row>
    <row r="778" spans="1:18" x14ac:dyDescent="0.35">
      <c r="A778" s="1">
        <v>7940</v>
      </c>
      <c r="B778" s="1">
        <v>178692</v>
      </c>
      <c r="C778" s="1">
        <v>43399</v>
      </c>
      <c r="D778" s="1">
        <v>85</v>
      </c>
      <c r="E778" s="1">
        <v>2</v>
      </c>
      <c r="F778" s="1">
        <v>1333</v>
      </c>
      <c r="G778" s="1">
        <v>308</v>
      </c>
      <c r="H778" s="2">
        <v>41559.75</v>
      </c>
      <c r="I778" s="2">
        <v>41559.821969999997</v>
      </c>
      <c r="J778" s="1">
        <v>1</v>
      </c>
      <c r="K778" s="1">
        <v>0</v>
      </c>
      <c r="L778" s="2">
        <v>41559.540277777778</v>
      </c>
      <c r="M778" s="1">
        <v>0</v>
      </c>
      <c r="N778" s="1">
        <f t="shared" si="60"/>
        <v>6</v>
      </c>
      <c r="O778" s="1">
        <f t="shared" si="61"/>
        <v>18</v>
      </c>
      <c r="P778" s="1">
        <f t="shared" si="62"/>
        <v>7.19699999972363E-2</v>
      </c>
      <c r="Q778" s="1">
        <f t="shared" si="63"/>
        <v>1.7272799999336712</v>
      </c>
      <c r="R778" s="1">
        <f t="shared" si="64"/>
        <v>0.20972222222189885</v>
      </c>
    </row>
    <row r="779" spans="1:18" x14ac:dyDescent="0.35">
      <c r="A779" s="1">
        <v>5747</v>
      </c>
      <c r="B779" s="1">
        <v>157813</v>
      </c>
      <c r="C779" s="1">
        <v>31232</v>
      </c>
      <c r="D779" s="1">
        <v>12</v>
      </c>
      <c r="E779" s="1">
        <v>2</v>
      </c>
      <c r="F779" s="1">
        <v>1232</v>
      </c>
      <c r="G779" s="1">
        <v>585</v>
      </c>
      <c r="H779" s="2">
        <v>41456.708333333336</v>
      </c>
      <c r="I779" s="2">
        <v>41456.73547</v>
      </c>
      <c r="J779" s="1">
        <v>0</v>
      </c>
      <c r="K779" s="1">
        <v>0</v>
      </c>
      <c r="L779" s="2">
        <v>41456.497916666667</v>
      </c>
      <c r="M779" s="1">
        <v>0</v>
      </c>
      <c r="N779" s="1">
        <f t="shared" si="60"/>
        <v>1</v>
      </c>
      <c r="O779" s="1">
        <f t="shared" si="61"/>
        <v>17</v>
      </c>
      <c r="P779" s="1">
        <f t="shared" si="62"/>
        <v>2.7136666663864162E-2</v>
      </c>
      <c r="Q779" s="1">
        <f t="shared" si="63"/>
        <v>0.65127999993273988</v>
      </c>
      <c r="R779" s="1">
        <f t="shared" si="64"/>
        <v>0.21041666666860692</v>
      </c>
    </row>
    <row r="780" spans="1:18" x14ac:dyDescent="0.35">
      <c r="A780" s="1">
        <v>7806</v>
      </c>
      <c r="B780" s="1">
        <v>184651</v>
      </c>
      <c r="C780" s="1">
        <v>48044</v>
      </c>
      <c r="D780" s="1">
        <v>12</v>
      </c>
      <c r="E780" s="1">
        <v>2</v>
      </c>
      <c r="F780" s="1">
        <v>1282</v>
      </c>
      <c r="G780" s="1">
        <v>393</v>
      </c>
      <c r="H780" s="2">
        <v>41593.65625</v>
      </c>
      <c r="I780" s="2">
        <v>41593.697699999997</v>
      </c>
      <c r="J780" s="1">
        <v>1</v>
      </c>
      <c r="K780" s="1">
        <v>0</v>
      </c>
      <c r="L780" s="2">
        <v>41593.445138888892</v>
      </c>
      <c r="M780" s="1">
        <v>0</v>
      </c>
      <c r="N780" s="1">
        <f t="shared" si="60"/>
        <v>5</v>
      </c>
      <c r="O780" s="1">
        <f t="shared" si="61"/>
        <v>15</v>
      </c>
      <c r="P780" s="1">
        <f t="shared" si="62"/>
        <v>4.1449999996984843E-2</v>
      </c>
      <c r="Q780" s="1">
        <f t="shared" si="63"/>
        <v>0.99479999992763624</v>
      </c>
      <c r="R780" s="1">
        <f t="shared" si="64"/>
        <v>0.21111111110803904</v>
      </c>
    </row>
    <row r="781" spans="1:18" x14ac:dyDescent="0.35">
      <c r="A781" s="1">
        <v>6628</v>
      </c>
      <c r="B781" s="1">
        <v>175228</v>
      </c>
      <c r="C781" s="1">
        <v>43482</v>
      </c>
      <c r="D781" s="1">
        <v>12</v>
      </c>
      <c r="E781" s="1">
        <v>2</v>
      </c>
      <c r="F781" s="1">
        <v>1095</v>
      </c>
      <c r="G781" s="1">
        <v>571</v>
      </c>
      <c r="H781" s="2">
        <v>41541.739583333336</v>
      </c>
      <c r="I781" s="2">
        <v>41541.763630000001</v>
      </c>
      <c r="J781" s="1">
        <v>0</v>
      </c>
      <c r="K781" s="1">
        <v>0</v>
      </c>
      <c r="L781" s="2">
        <v>41541.52847222222</v>
      </c>
      <c r="M781" s="1">
        <v>0</v>
      </c>
      <c r="N781" s="1">
        <f t="shared" si="60"/>
        <v>2</v>
      </c>
      <c r="O781" s="1">
        <f t="shared" si="61"/>
        <v>17</v>
      </c>
      <c r="P781" s="1">
        <f t="shared" si="62"/>
        <v>2.4046666665526573E-2</v>
      </c>
      <c r="Q781" s="1">
        <f t="shared" si="63"/>
        <v>0.57711999997263774</v>
      </c>
      <c r="R781" s="1">
        <f t="shared" si="64"/>
        <v>0.211111111115315</v>
      </c>
    </row>
    <row r="782" spans="1:18" x14ac:dyDescent="0.35">
      <c r="A782" s="1">
        <v>7831</v>
      </c>
      <c r="B782" s="1">
        <v>159839</v>
      </c>
      <c r="C782" s="1">
        <v>36222</v>
      </c>
      <c r="D782" s="1">
        <v>85</v>
      </c>
      <c r="E782" s="1">
        <v>2</v>
      </c>
      <c r="F782" s="1">
        <v>515</v>
      </c>
      <c r="G782" s="1">
        <v>393</v>
      </c>
      <c r="H782" s="2">
        <v>41466.53125</v>
      </c>
      <c r="I782" s="2">
        <v>41466.598890000001</v>
      </c>
      <c r="J782" s="1">
        <v>0</v>
      </c>
      <c r="K782" s="1">
        <v>0</v>
      </c>
      <c r="L782" s="2">
        <v>41466.319444444445</v>
      </c>
      <c r="M782" s="1">
        <v>0</v>
      </c>
      <c r="N782" s="1">
        <f t="shared" si="60"/>
        <v>4</v>
      </c>
      <c r="O782" s="1">
        <f t="shared" si="61"/>
        <v>12</v>
      </c>
      <c r="P782" s="1">
        <f t="shared" si="62"/>
        <v>6.7640000001119915E-2</v>
      </c>
      <c r="Q782" s="1">
        <f t="shared" si="63"/>
        <v>1.623360000026878</v>
      </c>
      <c r="R782" s="1">
        <f t="shared" si="64"/>
        <v>0.21180555555474712</v>
      </c>
    </row>
    <row r="783" spans="1:18" x14ac:dyDescent="0.35">
      <c r="A783" s="1">
        <v>7102</v>
      </c>
      <c r="B783" s="1">
        <v>180980</v>
      </c>
      <c r="C783" s="1">
        <v>46182</v>
      </c>
      <c r="D783" s="1">
        <v>24</v>
      </c>
      <c r="E783" s="1">
        <v>2</v>
      </c>
      <c r="F783" s="1">
        <v>1165</v>
      </c>
      <c r="G783" s="1">
        <v>393</v>
      </c>
      <c r="H783" s="2">
        <v>41572.8125</v>
      </c>
      <c r="I783" s="2">
        <v>41572.922079999997</v>
      </c>
      <c r="J783" s="1">
        <v>0</v>
      </c>
      <c r="K783" s="1">
        <v>0</v>
      </c>
      <c r="L783" s="2">
        <v>41572.600694444445</v>
      </c>
      <c r="M783" s="1">
        <v>0</v>
      </c>
      <c r="N783" s="1">
        <f t="shared" si="60"/>
        <v>5</v>
      </c>
      <c r="O783" s="1">
        <f t="shared" si="61"/>
        <v>19</v>
      </c>
      <c r="P783" s="1">
        <f t="shared" si="62"/>
        <v>0.10957999999664025</v>
      </c>
      <c r="Q783" s="1">
        <f t="shared" si="63"/>
        <v>2.6299199999193661</v>
      </c>
      <c r="R783" s="1">
        <f t="shared" si="64"/>
        <v>0.21180555555474712</v>
      </c>
    </row>
    <row r="784" spans="1:18" x14ac:dyDescent="0.35">
      <c r="A784" s="1">
        <v>7126</v>
      </c>
      <c r="B784" s="1">
        <v>163084</v>
      </c>
      <c r="C784" s="1">
        <v>37776</v>
      </c>
      <c r="D784" s="1">
        <v>12</v>
      </c>
      <c r="E784" s="1">
        <v>2</v>
      </c>
      <c r="F784" s="1">
        <v>1096</v>
      </c>
      <c r="G784" s="1">
        <v>1337</v>
      </c>
      <c r="H784" s="2">
        <v>41483.208333333336</v>
      </c>
      <c r="I784" s="2" t="s">
        <v>12</v>
      </c>
      <c r="J784" s="1">
        <v>1</v>
      </c>
      <c r="K784" s="1">
        <v>0</v>
      </c>
      <c r="L784" s="2">
        <v>41482.996527777781</v>
      </c>
      <c r="M784" s="1">
        <v>1</v>
      </c>
      <c r="N784" s="1">
        <f t="shared" si="60"/>
        <v>7</v>
      </c>
      <c r="O784" s="1">
        <f t="shared" si="61"/>
        <v>5</v>
      </c>
      <c r="P784" s="1" t="e">
        <f t="shared" si="62"/>
        <v>#VALUE!</v>
      </c>
      <c r="Q784" s="1" t="str">
        <f t="shared" si="63"/>
        <v/>
      </c>
      <c r="R784" s="1">
        <f t="shared" si="64"/>
        <v>0.21180555555474712</v>
      </c>
    </row>
    <row r="785" spans="1:18" x14ac:dyDescent="0.35">
      <c r="A785" s="1">
        <v>7408</v>
      </c>
      <c r="B785" s="1">
        <v>163583</v>
      </c>
      <c r="C785" s="1">
        <v>35437</v>
      </c>
      <c r="D785" s="1">
        <v>90</v>
      </c>
      <c r="E785" s="1">
        <v>2</v>
      </c>
      <c r="F785" s="1">
        <v>393</v>
      </c>
      <c r="G785" s="1">
        <v>832</v>
      </c>
      <c r="H785" s="2">
        <v>41485.979166666664</v>
      </c>
      <c r="I785" s="2">
        <v>41486.033280000003</v>
      </c>
      <c r="J785" s="1">
        <v>0</v>
      </c>
      <c r="K785" s="1">
        <v>0</v>
      </c>
      <c r="L785" s="2">
        <v>41485.765972222223</v>
      </c>
      <c r="M785" s="1">
        <v>0</v>
      </c>
      <c r="N785" s="1">
        <f t="shared" si="60"/>
        <v>2</v>
      </c>
      <c r="O785" s="1">
        <f t="shared" si="61"/>
        <v>23</v>
      </c>
      <c r="P785" s="1">
        <f t="shared" si="62"/>
        <v>5.4113333339046221E-2</v>
      </c>
      <c r="Q785" s="1">
        <f t="shared" si="63"/>
        <v>1.2987200001371093</v>
      </c>
      <c r="R785" s="1">
        <f t="shared" si="64"/>
        <v>0.21319444444088731</v>
      </c>
    </row>
    <row r="786" spans="1:18" x14ac:dyDescent="0.35">
      <c r="A786" s="1">
        <v>7044</v>
      </c>
      <c r="B786" s="1">
        <v>167323</v>
      </c>
      <c r="C786" s="1">
        <v>30757</v>
      </c>
      <c r="D786" s="1">
        <v>12</v>
      </c>
      <c r="E786" s="1">
        <v>2</v>
      </c>
      <c r="F786" s="1">
        <v>393</v>
      </c>
      <c r="G786" s="1">
        <v>1096</v>
      </c>
      <c r="H786" s="2">
        <v>41502.854166666664</v>
      </c>
      <c r="I786" s="2">
        <v>41502.96817</v>
      </c>
      <c r="J786" s="1">
        <v>0</v>
      </c>
      <c r="K786" s="1">
        <v>0</v>
      </c>
      <c r="L786" s="2">
        <v>41502.640972222223</v>
      </c>
      <c r="M786" s="1">
        <v>0</v>
      </c>
      <c r="N786" s="1">
        <f t="shared" si="60"/>
        <v>5</v>
      </c>
      <c r="O786" s="1">
        <f t="shared" si="61"/>
        <v>20</v>
      </c>
      <c r="P786" s="1">
        <f t="shared" si="62"/>
        <v>0.11400333333585877</v>
      </c>
      <c r="Q786" s="1">
        <f t="shared" si="63"/>
        <v>2.7360800000606105</v>
      </c>
      <c r="R786" s="1">
        <f t="shared" si="64"/>
        <v>0.21319444444088731</v>
      </c>
    </row>
    <row r="787" spans="1:18" x14ac:dyDescent="0.35">
      <c r="A787" s="1">
        <v>7532</v>
      </c>
      <c r="B787" s="1">
        <v>165119</v>
      </c>
      <c r="C787" s="1">
        <v>33655</v>
      </c>
      <c r="D787" s="1">
        <v>12</v>
      </c>
      <c r="E787" s="1">
        <v>2</v>
      </c>
      <c r="F787" s="1">
        <v>293</v>
      </c>
      <c r="G787" s="1">
        <v>585</v>
      </c>
      <c r="H787" s="2">
        <v>41492.583333333336</v>
      </c>
      <c r="I787" s="2">
        <v>41492.640890000002</v>
      </c>
      <c r="J787" s="1">
        <v>0</v>
      </c>
      <c r="K787" s="1">
        <v>0</v>
      </c>
      <c r="L787" s="2">
        <v>41492.370138888888</v>
      </c>
      <c r="M787" s="1">
        <v>0</v>
      </c>
      <c r="N787" s="1">
        <f t="shared" si="60"/>
        <v>2</v>
      </c>
      <c r="O787" s="1">
        <f t="shared" si="61"/>
        <v>14</v>
      </c>
      <c r="P787" s="1">
        <f t="shared" si="62"/>
        <v>5.7556666666641831E-2</v>
      </c>
      <c r="Q787" s="1">
        <f t="shared" si="63"/>
        <v>1.381359999999404</v>
      </c>
      <c r="R787" s="1">
        <f t="shared" si="64"/>
        <v>0.21319444444816327</v>
      </c>
    </row>
    <row r="788" spans="1:18" x14ac:dyDescent="0.35">
      <c r="A788" s="1">
        <v>6059</v>
      </c>
      <c r="B788" s="1">
        <v>164601</v>
      </c>
      <c r="C788" s="1">
        <v>34544</v>
      </c>
      <c r="D788" s="1">
        <v>12</v>
      </c>
      <c r="E788" s="1">
        <v>3</v>
      </c>
      <c r="F788" s="1">
        <v>625</v>
      </c>
      <c r="G788" s="1" t="s">
        <v>12</v>
      </c>
      <c r="H788" s="2">
        <v>41489.833333333336</v>
      </c>
      <c r="I788" s="2">
        <v>41490.067860000003</v>
      </c>
      <c r="J788" s="1">
        <v>0</v>
      </c>
      <c r="K788" s="1">
        <v>0</v>
      </c>
      <c r="L788" s="2">
        <v>41489.619444444441</v>
      </c>
      <c r="M788" s="1">
        <v>0</v>
      </c>
      <c r="N788" s="1">
        <f t="shared" si="60"/>
        <v>6</v>
      </c>
      <c r="O788" s="1">
        <f t="shared" si="61"/>
        <v>20</v>
      </c>
      <c r="P788" s="1">
        <f t="shared" si="62"/>
        <v>0.23452666666707955</v>
      </c>
      <c r="Q788" s="1">
        <f t="shared" si="63"/>
        <v>5.6286400000099093</v>
      </c>
      <c r="R788" s="1">
        <f t="shared" si="64"/>
        <v>0.21388888889487134</v>
      </c>
    </row>
    <row r="789" spans="1:18" x14ac:dyDescent="0.35">
      <c r="A789" s="1">
        <v>7681</v>
      </c>
      <c r="B789" s="1">
        <v>172737</v>
      </c>
      <c r="C789" s="1">
        <v>42272</v>
      </c>
      <c r="D789" s="1">
        <v>87</v>
      </c>
      <c r="E789" s="1">
        <v>2</v>
      </c>
      <c r="F789" s="1">
        <v>142</v>
      </c>
      <c r="G789" s="1">
        <v>393</v>
      </c>
      <c r="H789" s="2">
        <v>41528.041666666664</v>
      </c>
      <c r="I789" s="2">
        <v>41528.095829999998</v>
      </c>
      <c r="J789" s="1">
        <v>1</v>
      </c>
      <c r="K789" s="1">
        <v>0</v>
      </c>
      <c r="L789" s="2">
        <v>41527.82708333333</v>
      </c>
      <c r="M789" s="1">
        <v>0</v>
      </c>
      <c r="N789" s="1">
        <f t="shared" si="60"/>
        <v>3</v>
      </c>
      <c r="O789" s="1">
        <f t="shared" si="61"/>
        <v>1</v>
      </c>
      <c r="P789" s="1">
        <f t="shared" si="62"/>
        <v>5.4163333334145136E-2</v>
      </c>
      <c r="Q789" s="1">
        <f t="shared" si="63"/>
        <v>1.2999200000194833</v>
      </c>
      <c r="R789" s="1">
        <f t="shared" si="64"/>
        <v>0.21458333333430346</v>
      </c>
    </row>
    <row r="790" spans="1:18" x14ac:dyDescent="0.35">
      <c r="A790" s="1">
        <v>6478</v>
      </c>
      <c r="B790" s="1">
        <v>172827</v>
      </c>
      <c r="C790" s="1">
        <v>42314</v>
      </c>
      <c r="D790" s="1">
        <v>12</v>
      </c>
      <c r="E790" s="1">
        <v>3</v>
      </c>
      <c r="F790" s="1">
        <v>414</v>
      </c>
      <c r="G790" s="1" t="s">
        <v>12</v>
      </c>
      <c r="H790" s="2">
        <v>41528.708333333336</v>
      </c>
      <c r="I790" s="2">
        <v>41528.877090000002</v>
      </c>
      <c r="J790" s="1">
        <v>0</v>
      </c>
      <c r="K790" s="1">
        <v>0</v>
      </c>
      <c r="L790" s="2">
        <v>41528.493750000001</v>
      </c>
      <c r="M790" s="1">
        <v>0</v>
      </c>
      <c r="N790" s="1">
        <f t="shared" si="60"/>
        <v>3</v>
      </c>
      <c r="O790" s="1">
        <f t="shared" si="61"/>
        <v>17</v>
      </c>
      <c r="P790" s="1">
        <f t="shared" si="62"/>
        <v>0.16875666666601319</v>
      </c>
      <c r="Q790" s="1">
        <f t="shared" si="63"/>
        <v>4.0501599999843165</v>
      </c>
      <c r="R790" s="1">
        <f t="shared" si="64"/>
        <v>0.21458333333430346</v>
      </c>
    </row>
    <row r="791" spans="1:18" x14ac:dyDescent="0.35">
      <c r="A791" s="1">
        <v>5958</v>
      </c>
      <c r="B791" s="1">
        <v>184969</v>
      </c>
      <c r="C791" s="1">
        <v>48232</v>
      </c>
      <c r="D791" s="1">
        <v>12</v>
      </c>
      <c r="E791" s="1">
        <v>2</v>
      </c>
      <c r="F791" s="1">
        <v>393</v>
      </c>
      <c r="G791" s="1">
        <v>949</v>
      </c>
      <c r="H791" s="2">
        <v>41595.666666666664</v>
      </c>
      <c r="I791" s="2">
        <v>41595.676189999998</v>
      </c>
      <c r="J791" s="1">
        <v>1</v>
      </c>
      <c r="K791" s="1">
        <v>0</v>
      </c>
      <c r="L791" s="2">
        <v>41595.45208333333</v>
      </c>
      <c r="M791" s="1">
        <v>0</v>
      </c>
      <c r="N791" s="1">
        <f t="shared" si="60"/>
        <v>7</v>
      </c>
      <c r="O791" s="1">
        <f t="shared" si="61"/>
        <v>16</v>
      </c>
      <c r="P791" s="1">
        <f t="shared" si="62"/>
        <v>9.5233333340729587E-3</v>
      </c>
      <c r="Q791" s="1">
        <f t="shared" si="63"/>
        <v>0.22856000001775101</v>
      </c>
      <c r="R791" s="1">
        <f t="shared" si="64"/>
        <v>0.21458333333430346</v>
      </c>
    </row>
    <row r="792" spans="1:18" x14ac:dyDescent="0.35">
      <c r="A792" s="1">
        <v>7117</v>
      </c>
      <c r="B792" s="1">
        <v>169999</v>
      </c>
      <c r="C792" s="1">
        <v>41005</v>
      </c>
      <c r="D792" s="1">
        <v>85</v>
      </c>
      <c r="E792" s="1">
        <v>2</v>
      </c>
      <c r="F792" s="1">
        <v>393</v>
      </c>
      <c r="G792" s="1">
        <v>61</v>
      </c>
      <c r="H792" s="2">
        <v>41516.604166666664</v>
      </c>
      <c r="I792" s="2">
        <v>41516.673150000002</v>
      </c>
      <c r="J792" s="1">
        <v>1</v>
      </c>
      <c r="K792" s="1">
        <v>0</v>
      </c>
      <c r="L792" s="2">
        <v>41516.388888888891</v>
      </c>
      <c r="M792" s="1">
        <v>0</v>
      </c>
      <c r="N792" s="1">
        <f t="shared" si="60"/>
        <v>5</v>
      </c>
      <c r="O792" s="1">
        <f t="shared" si="61"/>
        <v>14</v>
      </c>
      <c r="P792" s="1">
        <f t="shared" si="62"/>
        <v>6.8983333338110242E-2</v>
      </c>
      <c r="Q792" s="1">
        <f t="shared" si="63"/>
        <v>1.6556000001146458</v>
      </c>
      <c r="R792" s="1">
        <f t="shared" si="64"/>
        <v>0.21527777777373558</v>
      </c>
    </row>
    <row r="793" spans="1:18" x14ac:dyDescent="0.35">
      <c r="A793" s="1">
        <v>7830</v>
      </c>
      <c r="B793" s="1">
        <v>182004</v>
      </c>
      <c r="C793" s="1">
        <v>38435</v>
      </c>
      <c r="D793" s="1">
        <v>12</v>
      </c>
      <c r="E793" s="1">
        <v>2</v>
      </c>
      <c r="F793" s="1">
        <v>1353</v>
      </c>
      <c r="G793" s="1">
        <v>393</v>
      </c>
      <c r="H793" s="2">
        <v>41578.104166666664</v>
      </c>
      <c r="I793" s="2" t="s">
        <v>12</v>
      </c>
      <c r="J793" s="1">
        <v>1</v>
      </c>
      <c r="K793" s="1">
        <v>0</v>
      </c>
      <c r="L793" s="2">
        <v>41577.888888888891</v>
      </c>
      <c r="M793" s="1">
        <v>1</v>
      </c>
      <c r="N793" s="1">
        <f t="shared" si="60"/>
        <v>4</v>
      </c>
      <c r="O793" s="1">
        <f t="shared" si="61"/>
        <v>2</v>
      </c>
      <c r="P793" s="1" t="e">
        <f t="shared" si="62"/>
        <v>#VALUE!</v>
      </c>
      <c r="Q793" s="1" t="str">
        <f t="shared" si="63"/>
        <v/>
      </c>
      <c r="R793" s="1">
        <f t="shared" si="64"/>
        <v>0.21527777777373558</v>
      </c>
    </row>
    <row r="794" spans="1:18" x14ac:dyDescent="0.35">
      <c r="A794" s="1">
        <v>5389</v>
      </c>
      <c r="B794" s="1">
        <v>165471</v>
      </c>
      <c r="C794" s="1">
        <v>694</v>
      </c>
      <c r="D794" s="1">
        <v>12</v>
      </c>
      <c r="E794" s="1">
        <v>2</v>
      </c>
      <c r="F794" s="1">
        <v>585</v>
      </c>
      <c r="G794" s="1">
        <v>603</v>
      </c>
      <c r="H794" s="2">
        <v>41494.25</v>
      </c>
      <c r="I794" s="2">
        <v>41494.272770000003</v>
      </c>
      <c r="J794" s="1">
        <v>1</v>
      </c>
      <c r="K794" s="1">
        <v>0</v>
      </c>
      <c r="L794" s="2">
        <v>41494.034722222219</v>
      </c>
      <c r="M794" s="1">
        <v>0</v>
      </c>
      <c r="N794" s="1">
        <f t="shared" si="60"/>
        <v>4</v>
      </c>
      <c r="O794" s="1">
        <f t="shared" si="61"/>
        <v>6</v>
      </c>
      <c r="P794" s="1">
        <f t="shared" si="62"/>
        <v>2.2770000003220048E-2</v>
      </c>
      <c r="Q794" s="1">
        <f t="shared" si="63"/>
        <v>0.54648000007728115</v>
      </c>
      <c r="R794" s="1">
        <f t="shared" si="64"/>
        <v>0.21527777778101154</v>
      </c>
    </row>
    <row r="795" spans="1:18" x14ac:dyDescent="0.35">
      <c r="A795" s="1">
        <v>7179</v>
      </c>
      <c r="B795" s="1">
        <v>166617</v>
      </c>
      <c r="C795" s="1">
        <v>39327</v>
      </c>
      <c r="D795" s="1">
        <v>12</v>
      </c>
      <c r="E795" s="1">
        <v>2</v>
      </c>
      <c r="F795" s="1">
        <v>271</v>
      </c>
      <c r="G795" s="1">
        <v>167</v>
      </c>
      <c r="H795" s="2">
        <v>41499.78125</v>
      </c>
      <c r="I795" s="2">
        <v>41499.849249999999</v>
      </c>
      <c r="J795" s="1">
        <v>1</v>
      </c>
      <c r="K795" s="1">
        <v>0</v>
      </c>
      <c r="L795" s="2">
        <v>41499.565972222219</v>
      </c>
      <c r="M795" s="1">
        <v>0</v>
      </c>
      <c r="N795" s="1">
        <f t="shared" si="60"/>
        <v>2</v>
      </c>
      <c r="O795" s="1">
        <f t="shared" si="61"/>
        <v>18</v>
      </c>
      <c r="P795" s="1">
        <f t="shared" si="62"/>
        <v>6.7999999999301508E-2</v>
      </c>
      <c r="Q795" s="1">
        <f t="shared" si="63"/>
        <v>1.6319999999832362</v>
      </c>
      <c r="R795" s="1">
        <f t="shared" si="64"/>
        <v>0.21527777778101154</v>
      </c>
    </row>
    <row r="796" spans="1:18" x14ac:dyDescent="0.35">
      <c r="A796" s="1">
        <v>7817</v>
      </c>
      <c r="B796" s="1">
        <v>183353</v>
      </c>
      <c r="C796" s="1">
        <v>25035</v>
      </c>
      <c r="D796" s="1">
        <v>23</v>
      </c>
      <c r="E796" s="1">
        <v>2</v>
      </c>
      <c r="F796" s="1">
        <v>1393</v>
      </c>
      <c r="G796" s="1">
        <v>1056</v>
      </c>
      <c r="H796" s="2">
        <v>41584.802083333336</v>
      </c>
      <c r="I796" s="2">
        <v>41584.920189999997</v>
      </c>
      <c r="J796" s="1">
        <v>0</v>
      </c>
      <c r="K796" s="1">
        <v>0</v>
      </c>
      <c r="L796" s="2">
        <v>41584.586805555555</v>
      </c>
      <c r="M796" s="1">
        <v>0</v>
      </c>
      <c r="N796" s="1">
        <f t="shared" si="60"/>
        <v>3</v>
      </c>
      <c r="O796" s="1">
        <f t="shared" si="61"/>
        <v>19</v>
      </c>
      <c r="P796" s="1">
        <f t="shared" si="62"/>
        <v>0.11810666666133329</v>
      </c>
      <c r="Q796" s="1">
        <f t="shared" si="63"/>
        <v>2.834559999871999</v>
      </c>
      <c r="R796" s="1">
        <f t="shared" si="64"/>
        <v>0.21527777778101154</v>
      </c>
    </row>
    <row r="797" spans="1:18" x14ac:dyDescent="0.35">
      <c r="A797" s="1">
        <v>5501</v>
      </c>
      <c r="B797" s="1">
        <v>161918</v>
      </c>
      <c r="C797" s="1">
        <v>35983</v>
      </c>
      <c r="D797" s="1">
        <v>12</v>
      </c>
      <c r="E797" s="1">
        <v>2</v>
      </c>
      <c r="F797" s="1">
        <v>393</v>
      </c>
      <c r="G797" s="1">
        <v>693</v>
      </c>
      <c r="H797" s="2">
        <v>41476.916666666664</v>
      </c>
      <c r="I797" s="2">
        <v>41476.992489999997</v>
      </c>
      <c r="J797" s="1">
        <v>0</v>
      </c>
      <c r="K797" s="1">
        <v>0</v>
      </c>
      <c r="L797" s="2">
        <v>41476.700694444444</v>
      </c>
      <c r="M797" s="1">
        <v>0</v>
      </c>
      <c r="N797" s="1">
        <f t="shared" si="60"/>
        <v>7</v>
      </c>
      <c r="O797" s="1">
        <f t="shared" si="61"/>
        <v>22</v>
      </c>
      <c r="P797" s="1">
        <f t="shared" si="62"/>
        <v>7.5823333332664333E-2</v>
      </c>
      <c r="Q797" s="1">
        <f t="shared" si="63"/>
        <v>1.819759999983944</v>
      </c>
      <c r="R797" s="1">
        <f t="shared" si="64"/>
        <v>0.21597222222044365</v>
      </c>
    </row>
    <row r="798" spans="1:18" x14ac:dyDescent="0.35">
      <c r="A798" s="1">
        <v>6527</v>
      </c>
      <c r="B798" s="1">
        <v>171850</v>
      </c>
      <c r="C798" s="1">
        <v>21717</v>
      </c>
      <c r="D798" s="1">
        <v>12</v>
      </c>
      <c r="E798" s="1">
        <v>3</v>
      </c>
      <c r="F798" s="1">
        <v>1255</v>
      </c>
      <c r="G798" s="1" t="s">
        <v>12</v>
      </c>
      <c r="H798" s="2">
        <v>41523.625</v>
      </c>
      <c r="I798" s="2">
        <v>41523.916669999999</v>
      </c>
      <c r="J798" s="1">
        <v>1</v>
      </c>
      <c r="K798" s="1">
        <v>0</v>
      </c>
      <c r="L798" s="2">
        <v>41523.40902777778</v>
      </c>
      <c r="M798" s="1">
        <v>0</v>
      </c>
      <c r="N798" s="1">
        <f t="shared" si="60"/>
        <v>5</v>
      </c>
      <c r="O798" s="1">
        <f t="shared" si="61"/>
        <v>15</v>
      </c>
      <c r="P798" s="1">
        <f t="shared" si="62"/>
        <v>0.29166999999870313</v>
      </c>
      <c r="Q798" s="1">
        <f t="shared" si="63"/>
        <v>7.0000799999688752</v>
      </c>
      <c r="R798" s="1">
        <f t="shared" si="64"/>
        <v>0.21597222222044365</v>
      </c>
    </row>
    <row r="799" spans="1:18" x14ac:dyDescent="0.35">
      <c r="A799" s="1">
        <v>5669</v>
      </c>
      <c r="B799" s="1">
        <v>169169</v>
      </c>
      <c r="C799" s="1">
        <v>22333</v>
      </c>
      <c r="D799" s="1">
        <v>12</v>
      </c>
      <c r="E799" s="1">
        <v>2</v>
      </c>
      <c r="F799" s="1">
        <v>1120</v>
      </c>
      <c r="G799" s="1">
        <v>393</v>
      </c>
      <c r="H799" s="2">
        <v>41511.604166666664</v>
      </c>
      <c r="I799" s="2">
        <v>41511.694020000003</v>
      </c>
      <c r="J799" s="1">
        <v>0</v>
      </c>
      <c r="K799" s="1">
        <v>0</v>
      </c>
      <c r="L799" s="2">
        <v>41511.387499999997</v>
      </c>
      <c r="M799" s="1">
        <v>0</v>
      </c>
      <c r="N799" s="1">
        <f t="shared" si="60"/>
        <v>7</v>
      </c>
      <c r="O799" s="1">
        <f t="shared" si="61"/>
        <v>14</v>
      </c>
      <c r="P799" s="1">
        <f t="shared" si="62"/>
        <v>8.9853333338396624E-2</v>
      </c>
      <c r="Q799" s="1">
        <f t="shared" si="63"/>
        <v>2.156480000121519</v>
      </c>
      <c r="R799" s="1">
        <f t="shared" si="64"/>
        <v>0.21666666666715173</v>
      </c>
    </row>
    <row r="800" spans="1:18" x14ac:dyDescent="0.35">
      <c r="A800" s="1">
        <v>7447</v>
      </c>
      <c r="B800" s="1">
        <v>185290</v>
      </c>
      <c r="C800" s="1">
        <v>48407</v>
      </c>
      <c r="D800" s="1">
        <v>12</v>
      </c>
      <c r="E800" s="1">
        <v>2</v>
      </c>
      <c r="F800" s="1">
        <v>1084</v>
      </c>
      <c r="G800" s="1">
        <v>393</v>
      </c>
      <c r="H800" s="2">
        <v>41598.15625</v>
      </c>
      <c r="I800" s="2">
        <v>41598.205499999996</v>
      </c>
      <c r="J800" s="1">
        <v>0</v>
      </c>
      <c r="K800" s="1">
        <v>0</v>
      </c>
      <c r="L800" s="2">
        <v>41597.939583333333</v>
      </c>
      <c r="M800" s="1">
        <v>0</v>
      </c>
      <c r="N800" s="1">
        <f t="shared" si="60"/>
        <v>3</v>
      </c>
      <c r="O800" s="1">
        <f t="shared" si="61"/>
        <v>3</v>
      </c>
      <c r="P800" s="1">
        <f t="shared" si="62"/>
        <v>4.9249999996391125E-2</v>
      </c>
      <c r="Q800" s="1">
        <f t="shared" si="63"/>
        <v>1.181999999913387</v>
      </c>
      <c r="R800" s="1">
        <f t="shared" si="64"/>
        <v>0.21666666666715173</v>
      </c>
    </row>
    <row r="801" spans="1:18" x14ac:dyDescent="0.35">
      <c r="A801" s="1">
        <v>7741</v>
      </c>
      <c r="B801" s="1">
        <v>171927</v>
      </c>
      <c r="C801" s="1">
        <v>41799</v>
      </c>
      <c r="D801" s="1">
        <v>12</v>
      </c>
      <c r="E801" s="1">
        <v>2</v>
      </c>
      <c r="F801" s="1">
        <v>393</v>
      </c>
      <c r="G801" s="1">
        <v>849</v>
      </c>
      <c r="H801" s="2">
        <v>41523.822916666664</v>
      </c>
      <c r="I801" s="2">
        <v>41523.919159999998</v>
      </c>
      <c r="J801" s="1">
        <v>1</v>
      </c>
      <c r="K801" s="1">
        <v>0</v>
      </c>
      <c r="L801" s="2">
        <v>41523.605555555558</v>
      </c>
      <c r="M801" s="1">
        <v>0</v>
      </c>
      <c r="N801" s="1">
        <f t="shared" si="60"/>
        <v>5</v>
      </c>
      <c r="O801" s="1">
        <f t="shared" si="61"/>
        <v>19</v>
      </c>
      <c r="P801" s="1">
        <f t="shared" si="62"/>
        <v>9.6243333333404735E-2</v>
      </c>
      <c r="Q801" s="1">
        <f t="shared" si="63"/>
        <v>2.3098400000017136</v>
      </c>
      <c r="R801" s="1">
        <f t="shared" si="64"/>
        <v>0.21736111110658385</v>
      </c>
    </row>
    <row r="802" spans="1:18" x14ac:dyDescent="0.35">
      <c r="A802" s="1">
        <v>7248</v>
      </c>
      <c r="B802" s="1">
        <v>174081</v>
      </c>
      <c r="C802" s="1">
        <v>42902</v>
      </c>
      <c r="D802" s="1">
        <v>12</v>
      </c>
      <c r="E802" s="1">
        <v>2</v>
      </c>
      <c r="F802" s="1">
        <v>520</v>
      </c>
      <c r="G802" s="1">
        <v>515</v>
      </c>
      <c r="H802" s="2">
        <v>41534.75</v>
      </c>
      <c r="I802" s="2">
        <v>41534.808389999998</v>
      </c>
      <c r="J802" s="1">
        <v>0</v>
      </c>
      <c r="K802" s="1">
        <v>0</v>
      </c>
      <c r="L802" s="2">
        <v>41534.531944444447</v>
      </c>
      <c r="M802" s="1">
        <v>0</v>
      </c>
      <c r="N802" s="1">
        <f t="shared" si="60"/>
        <v>2</v>
      </c>
      <c r="O802" s="1">
        <f t="shared" si="61"/>
        <v>18</v>
      </c>
      <c r="P802" s="1">
        <f t="shared" si="62"/>
        <v>5.8389999998325948E-2</v>
      </c>
      <c r="Q802" s="1">
        <f t="shared" si="63"/>
        <v>1.4013599999598227</v>
      </c>
      <c r="R802" s="1">
        <f t="shared" si="64"/>
        <v>0.21805555555329192</v>
      </c>
    </row>
    <row r="803" spans="1:18" x14ac:dyDescent="0.35">
      <c r="A803" s="1">
        <v>6170</v>
      </c>
      <c r="B803" s="1">
        <v>181521</v>
      </c>
      <c r="C803" s="1">
        <v>45760</v>
      </c>
      <c r="D803" s="1">
        <v>12</v>
      </c>
      <c r="E803" s="1">
        <v>2</v>
      </c>
      <c r="F803" s="1">
        <v>393</v>
      </c>
      <c r="G803" s="1">
        <v>1091</v>
      </c>
      <c r="H803" s="2">
        <v>41575.822916666664</v>
      </c>
      <c r="I803" s="2">
        <v>41575.838470000002</v>
      </c>
      <c r="J803" s="1">
        <v>0</v>
      </c>
      <c r="K803" s="1">
        <v>1</v>
      </c>
      <c r="L803" s="2">
        <v>41575.604861111111</v>
      </c>
      <c r="M803" s="1">
        <v>0</v>
      </c>
      <c r="N803" s="1">
        <f t="shared" si="60"/>
        <v>1</v>
      </c>
      <c r="O803" s="1">
        <f t="shared" si="61"/>
        <v>19</v>
      </c>
      <c r="P803" s="1">
        <f t="shared" si="62"/>
        <v>1.5553333338175435E-2</v>
      </c>
      <c r="Q803" s="1">
        <f t="shared" si="63"/>
        <v>0.37328000011621043</v>
      </c>
      <c r="R803" s="1">
        <f t="shared" si="64"/>
        <v>0.21805555555329192</v>
      </c>
    </row>
    <row r="804" spans="1:18" x14ac:dyDescent="0.35">
      <c r="A804" s="1">
        <v>7458</v>
      </c>
      <c r="B804" s="1">
        <v>158075</v>
      </c>
      <c r="C804" s="1">
        <v>35441</v>
      </c>
      <c r="D804" s="1">
        <v>12</v>
      </c>
      <c r="E804" s="1">
        <v>2</v>
      </c>
      <c r="F804" s="1">
        <v>171</v>
      </c>
      <c r="G804" s="1">
        <v>585</v>
      </c>
      <c r="H804" s="2">
        <v>41458.166666666664</v>
      </c>
      <c r="I804" s="2">
        <v>41458.227550000003</v>
      </c>
      <c r="J804" s="1">
        <v>1</v>
      </c>
      <c r="K804" s="1">
        <v>0</v>
      </c>
      <c r="L804" s="2">
        <v>41457.947916666664</v>
      </c>
      <c r="M804" s="1">
        <v>0</v>
      </c>
      <c r="N804" s="1">
        <f t="shared" si="60"/>
        <v>3</v>
      </c>
      <c r="O804" s="1">
        <f t="shared" si="61"/>
        <v>4</v>
      </c>
      <c r="P804" s="1">
        <f t="shared" si="62"/>
        <v>6.088333333900664E-2</v>
      </c>
      <c r="Q804" s="1">
        <f t="shared" si="63"/>
        <v>1.4612000001361594</v>
      </c>
      <c r="R804" s="1">
        <f t="shared" si="64"/>
        <v>0.21875</v>
      </c>
    </row>
    <row r="805" spans="1:18" x14ac:dyDescent="0.35">
      <c r="A805" s="1">
        <v>6232</v>
      </c>
      <c r="B805" s="1">
        <v>169978</v>
      </c>
      <c r="C805" s="1">
        <v>40998</v>
      </c>
      <c r="D805" s="1">
        <v>89</v>
      </c>
      <c r="E805" s="1">
        <v>2</v>
      </c>
      <c r="F805" s="1">
        <v>1056</v>
      </c>
      <c r="G805" s="1">
        <v>691</v>
      </c>
      <c r="H805" s="2">
        <v>41516.447916666664</v>
      </c>
      <c r="I805" s="2">
        <v>41516.4709</v>
      </c>
      <c r="J805" s="1">
        <v>1</v>
      </c>
      <c r="K805" s="1">
        <v>0</v>
      </c>
      <c r="L805" s="2">
        <v>41516.228472222225</v>
      </c>
      <c r="M805" s="1">
        <v>0</v>
      </c>
      <c r="N805" s="1">
        <f t="shared" si="60"/>
        <v>5</v>
      </c>
      <c r="O805" s="1">
        <f t="shared" si="61"/>
        <v>10</v>
      </c>
      <c r="P805" s="1">
        <f t="shared" si="62"/>
        <v>2.2983333336014766E-2</v>
      </c>
      <c r="Q805" s="1">
        <f t="shared" si="63"/>
        <v>0.55160000006435439</v>
      </c>
      <c r="R805" s="1">
        <f t="shared" si="64"/>
        <v>0.21944444443943212</v>
      </c>
    </row>
    <row r="806" spans="1:18" x14ac:dyDescent="0.35">
      <c r="A806" s="1">
        <v>6804</v>
      </c>
      <c r="B806" s="1">
        <v>171397</v>
      </c>
      <c r="C806" s="1">
        <v>29435</v>
      </c>
      <c r="D806" s="1">
        <v>12</v>
      </c>
      <c r="E806" s="1">
        <v>2</v>
      </c>
      <c r="F806" s="1">
        <v>1399</v>
      </c>
      <c r="G806" s="1">
        <v>83</v>
      </c>
      <c r="H806" s="2">
        <v>41521.739583333336</v>
      </c>
      <c r="I806" s="2">
        <v>41521.759610000001</v>
      </c>
      <c r="J806" s="1">
        <v>0</v>
      </c>
      <c r="K806" s="1">
        <v>0</v>
      </c>
      <c r="L806" s="2">
        <v>41521.519444444442</v>
      </c>
      <c r="M806" s="1">
        <v>0</v>
      </c>
      <c r="N806" s="1">
        <f t="shared" si="60"/>
        <v>3</v>
      </c>
      <c r="O806" s="1">
        <f t="shared" si="61"/>
        <v>17</v>
      </c>
      <c r="P806" s="1">
        <f t="shared" si="62"/>
        <v>2.0026666665216908E-2</v>
      </c>
      <c r="Q806" s="1">
        <f t="shared" si="63"/>
        <v>0.48063999996520579</v>
      </c>
      <c r="R806" s="1">
        <f t="shared" si="64"/>
        <v>0.22013888889341615</v>
      </c>
    </row>
    <row r="807" spans="1:18" x14ac:dyDescent="0.35">
      <c r="A807" s="1">
        <v>6459</v>
      </c>
      <c r="B807" s="1">
        <v>168344</v>
      </c>
      <c r="C807" s="1">
        <v>40232</v>
      </c>
      <c r="D807" s="1">
        <v>12</v>
      </c>
      <c r="E807" s="1">
        <v>2</v>
      </c>
      <c r="F807" s="1">
        <v>1175</v>
      </c>
      <c r="G807" s="1">
        <v>393</v>
      </c>
      <c r="H807" s="2">
        <v>41507.145833333336</v>
      </c>
      <c r="I807" s="2">
        <v>41507.194170000002</v>
      </c>
      <c r="J807" s="1">
        <v>1</v>
      </c>
      <c r="K807" s="1">
        <v>0</v>
      </c>
      <c r="L807" s="2">
        <v>41506.925000000003</v>
      </c>
      <c r="M807" s="1">
        <v>0</v>
      </c>
      <c r="N807" s="1">
        <f t="shared" si="60"/>
        <v>3</v>
      </c>
      <c r="O807" s="1">
        <f t="shared" si="61"/>
        <v>3</v>
      </c>
      <c r="P807" s="1">
        <f t="shared" si="62"/>
        <v>4.8336666666727979E-2</v>
      </c>
      <c r="Q807" s="1">
        <f t="shared" si="63"/>
        <v>1.1600800000014715</v>
      </c>
      <c r="R807" s="1">
        <f t="shared" si="64"/>
        <v>0.22083333333284827</v>
      </c>
    </row>
    <row r="808" spans="1:18" x14ac:dyDescent="0.35">
      <c r="A808" s="1">
        <v>7574</v>
      </c>
      <c r="B808" s="1">
        <v>165988</v>
      </c>
      <c r="C808" s="1">
        <v>38997</v>
      </c>
      <c r="D808" s="1">
        <v>89</v>
      </c>
      <c r="E808" s="1">
        <v>3</v>
      </c>
      <c r="F808" s="1">
        <v>1155</v>
      </c>
      <c r="G808" s="1" t="s">
        <v>12</v>
      </c>
      <c r="H808" s="2">
        <v>41496.666666666664</v>
      </c>
      <c r="I808" s="2">
        <v>41496.875</v>
      </c>
      <c r="J808" s="1">
        <v>1</v>
      </c>
      <c r="K808" s="1">
        <v>0</v>
      </c>
      <c r="L808" s="2">
        <v>41496.445138888892</v>
      </c>
      <c r="M808" s="1">
        <v>0</v>
      </c>
      <c r="N808" s="1">
        <f t="shared" si="60"/>
        <v>6</v>
      </c>
      <c r="O808" s="1">
        <f t="shared" si="61"/>
        <v>16</v>
      </c>
      <c r="P808" s="1">
        <f t="shared" si="62"/>
        <v>0.20833333333575865</v>
      </c>
      <c r="Q808" s="1">
        <f t="shared" si="63"/>
        <v>5.0000000000582077</v>
      </c>
      <c r="R808" s="1">
        <f t="shared" si="64"/>
        <v>0.22152777777228039</v>
      </c>
    </row>
    <row r="809" spans="1:18" x14ac:dyDescent="0.35">
      <c r="A809" s="1">
        <v>7003</v>
      </c>
      <c r="B809" s="1">
        <v>163832</v>
      </c>
      <c r="C809" s="1">
        <v>33573</v>
      </c>
      <c r="D809" s="1">
        <v>12</v>
      </c>
      <c r="E809" s="1">
        <v>2</v>
      </c>
      <c r="F809" s="1">
        <v>353</v>
      </c>
      <c r="G809" s="1">
        <v>393</v>
      </c>
      <c r="H809" s="2">
        <v>41487.25</v>
      </c>
      <c r="I809" s="2">
        <v>41487.286099999998</v>
      </c>
      <c r="J809" s="1">
        <v>0</v>
      </c>
      <c r="K809" s="1">
        <v>0</v>
      </c>
      <c r="L809" s="2">
        <v>41487.02847222222</v>
      </c>
      <c r="M809" s="1">
        <v>0</v>
      </c>
      <c r="N809" s="1">
        <f t="shared" si="60"/>
        <v>4</v>
      </c>
      <c r="O809" s="1">
        <f t="shared" si="61"/>
        <v>6</v>
      </c>
      <c r="P809" s="1">
        <f t="shared" si="62"/>
        <v>3.6099999997531995E-2</v>
      </c>
      <c r="Q809" s="1">
        <f t="shared" si="63"/>
        <v>0.86639999994076788</v>
      </c>
      <c r="R809" s="1">
        <f t="shared" si="64"/>
        <v>0.22152777777955635</v>
      </c>
    </row>
    <row r="810" spans="1:18" x14ac:dyDescent="0.35">
      <c r="A810" s="1">
        <v>7279</v>
      </c>
      <c r="B810" s="1">
        <v>176814</v>
      </c>
      <c r="C810" s="1">
        <v>43727</v>
      </c>
      <c r="D810" s="1">
        <v>12</v>
      </c>
      <c r="E810" s="1">
        <v>2</v>
      </c>
      <c r="F810" s="1">
        <v>149</v>
      </c>
      <c r="G810" s="1">
        <v>585</v>
      </c>
      <c r="H810" s="2">
        <v>41549.739583333336</v>
      </c>
      <c r="I810" s="2">
        <v>41549.769439999996</v>
      </c>
      <c r="J810" s="1">
        <v>0</v>
      </c>
      <c r="K810" s="1">
        <v>0</v>
      </c>
      <c r="L810" s="2">
        <v>41549.518055555556</v>
      </c>
      <c r="M810" s="1">
        <v>0</v>
      </c>
      <c r="N810" s="1">
        <f t="shared" si="60"/>
        <v>3</v>
      </c>
      <c r="O810" s="1">
        <f t="shared" si="61"/>
        <v>17</v>
      </c>
      <c r="P810" s="1">
        <f t="shared" si="62"/>
        <v>2.9856666660634801E-2</v>
      </c>
      <c r="Q810" s="1">
        <f t="shared" si="63"/>
        <v>0.71655999985523522</v>
      </c>
      <c r="R810" s="1">
        <f t="shared" si="64"/>
        <v>0.22152777777955635</v>
      </c>
    </row>
    <row r="811" spans="1:18" x14ac:dyDescent="0.35">
      <c r="A811" s="1">
        <v>6716</v>
      </c>
      <c r="B811" s="1">
        <v>185606</v>
      </c>
      <c r="C811" s="1">
        <v>47458</v>
      </c>
      <c r="D811" s="1">
        <v>12</v>
      </c>
      <c r="E811" s="1">
        <v>3</v>
      </c>
      <c r="F811" s="1">
        <v>363</v>
      </c>
      <c r="G811" s="1" t="s">
        <v>12</v>
      </c>
      <c r="H811" s="2">
        <v>41600.625</v>
      </c>
      <c r="I811" s="2">
        <v>41600.63895</v>
      </c>
      <c r="J811" s="1">
        <v>1</v>
      </c>
      <c r="K811" s="1">
        <v>0</v>
      </c>
      <c r="L811" s="2">
        <v>41600.40347222222</v>
      </c>
      <c r="M811" s="1">
        <v>0</v>
      </c>
      <c r="N811" s="1">
        <f t="shared" si="60"/>
        <v>5</v>
      </c>
      <c r="O811" s="1">
        <f t="shared" si="61"/>
        <v>15</v>
      </c>
      <c r="P811" s="1">
        <f t="shared" si="62"/>
        <v>1.3950000000477303E-2</v>
      </c>
      <c r="Q811" s="1">
        <f t="shared" si="63"/>
        <v>0.33480000001145527</v>
      </c>
      <c r="R811" s="1">
        <f t="shared" si="64"/>
        <v>0.22152777777955635</v>
      </c>
    </row>
    <row r="812" spans="1:18" x14ac:dyDescent="0.35">
      <c r="A812" s="1">
        <v>5596</v>
      </c>
      <c r="B812" s="1">
        <v>158579</v>
      </c>
      <c r="C812" s="1">
        <v>35708</v>
      </c>
      <c r="D812" s="1">
        <v>12</v>
      </c>
      <c r="E812" s="1">
        <v>1</v>
      </c>
      <c r="F812" s="1">
        <v>571</v>
      </c>
      <c r="G812" s="1" t="s">
        <v>12</v>
      </c>
      <c r="H812" s="2">
        <v>41460.916666666664</v>
      </c>
      <c r="I812" s="2">
        <v>41462.999309999999</v>
      </c>
      <c r="J812" s="1">
        <v>0</v>
      </c>
      <c r="K812" s="1">
        <v>0</v>
      </c>
      <c r="L812" s="2">
        <v>41460.694444444445</v>
      </c>
      <c r="M812" s="1">
        <v>0</v>
      </c>
      <c r="N812" s="1">
        <f t="shared" si="60"/>
        <v>5</v>
      </c>
      <c r="O812" s="1">
        <f t="shared" si="61"/>
        <v>22</v>
      </c>
      <c r="P812" s="1">
        <f t="shared" si="62"/>
        <v>2.0826433333349996</v>
      </c>
      <c r="Q812" s="1">
        <f t="shared" si="63"/>
        <v>49.983440000039991</v>
      </c>
      <c r="R812" s="1">
        <f t="shared" si="64"/>
        <v>0.22222222221898846</v>
      </c>
    </row>
    <row r="813" spans="1:18" x14ac:dyDescent="0.35">
      <c r="A813" s="1">
        <v>6652</v>
      </c>
      <c r="B813" s="1">
        <v>165151</v>
      </c>
      <c r="C813" s="1">
        <v>38562</v>
      </c>
      <c r="D813" s="1">
        <v>12</v>
      </c>
      <c r="E813" s="1">
        <v>2</v>
      </c>
      <c r="F813" s="1">
        <v>1390</v>
      </c>
      <c r="G813" s="1">
        <v>168</v>
      </c>
      <c r="H813" s="2">
        <v>41492.75</v>
      </c>
      <c r="I813" s="2">
        <v>41492.794040000001</v>
      </c>
      <c r="J813" s="1">
        <v>0</v>
      </c>
      <c r="K813" s="1">
        <v>0</v>
      </c>
      <c r="L813" s="2">
        <v>41492.527777777781</v>
      </c>
      <c r="M813" s="1">
        <v>0</v>
      </c>
      <c r="N813" s="1">
        <f t="shared" si="60"/>
        <v>2</v>
      </c>
      <c r="O813" s="1">
        <f t="shared" si="61"/>
        <v>18</v>
      </c>
      <c r="P813" s="1">
        <f t="shared" si="62"/>
        <v>4.4040000000677537E-2</v>
      </c>
      <c r="Q813" s="1">
        <f t="shared" si="63"/>
        <v>1.0569600000162609</v>
      </c>
      <c r="R813" s="1">
        <f t="shared" si="64"/>
        <v>0.22222222221898846</v>
      </c>
    </row>
    <row r="814" spans="1:18" x14ac:dyDescent="0.35">
      <c r="A814" s="1">
        <v>6410</v>
      </c>
      <c r="B814" s="1">
        <v>161686</v>
      </c>
      <c r="C814" s="1">
        <v>37096</v>
      </c>
      <c r="D814" s="1">
        <v>12</v>
      </c>
      <c r="E814" s="1">
        <v>2</v>
      </c>
      <c r="F814" s="1">
        <v>156</v>
      </c>
      <c r="G814" s="1">
        <v>168</v>
      </c>
      <c r="H814" s="2">
        <v>41475.833333333336</v>
      </c>
      <c r="I814" s="2">
        <v>41475.898090000002</v>
      </c>
      <c r="J814" s="1">
        <v>0</v>
      </c>
      <c r="K814" s="1">
        <v>0</v>
      </c>
      <c r="L814" s="2">
        <v>41475.611111111109</v>
      </c>
      <c r="M814" s="1">
        <v>0</v>
      </c>
      <c r="N814" s="1">
        <f t="shared" si="60"/>
        <v>6</v>
      </c>
      <c r="O814" s="1">
        <f t="shared" si="61"/>
        <v>20</v>
      </c>
      <c r="P814" s="1">
        <f t="shared" si="62"/>
        <v>6.4756666666653473E-2</v>
      </c>
      <c r="Q814" s="1">
        <f t="shared" si="63"/>
        <v>1.5541599999996834</v>
      </c>
      <c r="R814" s="1">
        <f t="shared" si="64"/>
        <v>0.22222222222626442</v>
      </c>
    </row>
    <row r="815" spans="1:18" x14ac:dyDescent="0.35">
      <c r="A815" s="1">
        <v>7708</v>
      </c>
      <c r="B815" s="1">
        <v>176989</v>
      </c>
      <c r="C815" s="1">
        <v>37039</v>
      </c>
      <c r="D815" s="1">
        <v>12</v>
      </c>
      <c r="E815" s="1">
        <v>2</v>
      </c>
      <c r="F815" s="1">
        <v>1269</v>
      </c>
      <c r="G815" s="1">
        <v>1341</v>
      </c>
      <c r="H815" s="2">
        <v>41550.8125</v>
      </c>
      <c r="I815" s="2">
        <v>41550.856</v>
      </c>
      <c r="J815" s="1">
        <v>1</v>
      </c>
      <c r="K815" s="1">
        <v>0</v>
      </c>
      <c r="L815" s="2">
        <v>41550.588888888888</v>
      </c>
      <c r="M815" s="1">
        <v>0</v>
      </c>
      <c r="N815" s="1">
        <f t="shared" si="60"/>
        <v>4</v>
      </c>
      <c r="O815" s="1">
        <f t="shared" si="61"/>
        <v>19</v>
      </c>
      <c r="P815" s="1">
        <f t="shared" si="62"/>
        <v>4.3499999999767169E-2</v>
      </c>
      <c r="Q815" s="1">
        <f t="shared" si="63"/>
        <v>1.0439999999944121</v>
      </c>
      <c r="R815" s="1">
        <f t="shared" si="64"/>
        <v>0.22361111111240461</v>
      </c>
    </row>
    <row r="816" spans="1:18" x14ac:dyDescent="0.35">
      <c r="A816" s="1">
        <v>7374</v>
      </c>
      <c r="B816" s="1">
        <v>170984</v>
      </c>
      <c r="C816" s="1">
        <v>38122</v>
      </c>
      <c r="D816" s="1">
        <v>12</v>
      </c>
      <c r="E816" s="1">
        <v>2</v>
      </c>
      <c r="F816" s="1">
        <v>393</v>
      </c>
      <c r="G816" s="1">
        <v>1388</v>
      </c>
      <c r="H816" s="2">
        <v>41519.697916666664</v>
      </c>
      <c r="I816" s="2">
        <v>41519.766900000002</v>
      </c>
      <c r="J816" s="1">
        <v>0</v>
      </c>
      <c r="K816" s="1">
        <v>0</v>
      </c>
      <c r="L816" s="2">
        <v>41519.473611111112</v>
      </c>
      <c r="M816" s="1">
        <v>0</v>
      </c>
      <c r="N816" s="1">
        <f t="shared" si="60"/>
        <v>1</v>
      </c>
      <c r="O816" s="1">
        <f t="shared" si="61"/>
        <v>16</v>
      </c>
      <c r="P816" s="1">
        <f t="shared" si="62"/>
        <v>6.8983333338110242E-2</v>
      </c>
      <c r="Q816" s="1">
        <f t="shared" si="63"/>
        <v>1.6556000001146458</v>
      </c>
      <c r="R816" s="1">
        <f t="shared" si="64"/>
        <v>0.22430555555183673</v>
      </c>
    </row>
    <row r="817" spans="1:18" x14ac:dyDescent="0.35">
      <c r="A817" s="1">
        <v>6913</v>
      </c>
      <c r="B817" s="1">
        <v>172488</v>
      </c>
      <c r="C817" s="1">
        <v>42152</v>
      </c>
      <c r="D817" s="1">
        <v>12</v>
      </c>
      <c r="E817" s="1">
        <v>3</v>
      </c>
      <c r="F817" s="1">
        <v>1391</v>
      </c>
      <c r="G817" s="1" t="s">
        <v>12</v>
      </c>
      <c r="H817" s="2">
        <v>41526.729166666664</v>
      </c>
      <c r="I817" s="2">
        <v>41527.020830000001</v>
      </c>
      <c r="J817" s="1">
        <v>0</v>
      </c>
      <c r="K817" s="1">
        <v>0</v>
      </c>
      <c r="L817" s="2">
        <v>41526.504861111112</v>
      </c>
      <c r="M817" s="1">
        <v>0</v>
      </c>
      <c r="N817" s="1">
        <f t="shared" si="60"/>
        <v>1</v>
      </c>
      <c r="O817" s="1">
        <f t="shared" si="61"/>
        <v>17</v>
      </c>
      <c r="P817" s="1">
        <f t="shared" si="62"/>
        <v>0.29166333333705552</v>
      </c>
      <c r="Q817" s="1">
        <f t="shared" si="63"/>
        <v>6.9999200000893325</v>
      </c>
      <c r="R817" s="1">
        <f t="shared" si="64"/>
        <v>0.22430555555183673</v>
      </c>
    </row>
    <row r="818" spans="1:18" x14ac:dyDescent="0.35">
      <c r="A818" s="1">
        <v>6465</v>
      </c>
      <c r="B818" s="1">
        <v>168599</v>
      </c>
      <c r="C818" s="1">
        <v>29435</v>
      </c>
      <c r="D818" s="1">
        <v>12</v>
      </c>
      <c r="E818" s="1">
        <v>2</v>
      </c>
      <c r="F818" s="1">
        <v>1399</v>
      </c>
      <c r="G818" s="1">
        <v>83</v>
      </c>
      <c r="H818" s="2">
        <v>41508.708333333336</v>
      </c>
      <c r="I818" s="2">
        <v>41508.734629999999</v>
      </c>
      <c r="J818" s="1">
        <v>0</v>
      </c>
      <c r="K818" s="1">
        <v>0</v>
      </c>
      <c r="L818" s="2">
        <v>41508.48333333333</v>
      </c>
      <c r="M818" s="1">
        <v>0</v>
      </c>
      <c r="N818" s="1">
        <f t="shared" si="60"/>
        <v>4</v>
      </c>
      <c r="O818" s="1">
        <f t="shared" si="61"/>
        <v>17</v>
      </c>
      <c r="P818" s="1">
        <f t="shared" si="62"/>
        <v>2.6296666663256474E-2</v>
      </c>
      <c r="Q818" s="1">
        <f t="shared" si="63"/>
        <v>0.63111999991815537</v>
      </c>
      <c r="R818" s="1">
        <f t="shared" si="64"/>
        <v>0.22500000000582077</v>
      </c>
    </row>
    <row r="819" spans="1:18" x14ac:dyDescent="0.35">
      <c r="A819" s="1">
        <v>6331</v>
      </c>
      <c r="B819" s="1">
        <v>169134</v>
      </c>
      <c r="C819" s="1">
        <v>40599</v>
      </c>
      <c r="D819" s="1">
        <v>12</v>
      </c>
      <c r="E819" s="1">
        <v>2</v>
      </c>
      <c r="F819" s="1">
        <v>798</v>
      </c>
      <c r="G819" s="1">
        <v>393</v>
      </c>
      <c r="H819" s="2">
        <v>41511.333333333336</v>
      </c>
      <c r="I819" s="2">
        <v>41511.426339999998</v>
      </c>
      <c r="J819" s="1">
        <v>0</v>
      </c>
      <c r="K819" s="1">
        <v>0</v>
      </c>
      <c r="L819" s="2">
        <v>41511.106944444444</v>
      </c>
      <c r="M819" s="1">
        <v>0</v>
      </c>
      <c r="N819" s="1">
        <f t="shared" si="60"/>
        <v>7</v>
      </c>
      <c r="O819" s="1">
        <f t="shared" si="61"/>
        <v>8</v>
      </c>
      <c r="P819" s="1">
        <f t="shared" si="62"/>
        <v>9.3006666662404314E-2</v>
      </c>
      <c r="Q819" s="1">
        <f t="shared" si="63"/>
        <v>2.2321599998977035</v>
      </c>
      <c r="R819" s="1">
        <f t="shared" si="64"/>
        <v>0.22638888889196096</v>
      </c>
    </row>
    <row r="820" spans="1:18" x14ac:dyDescent="0.35">
      <c r="A820" s="1">
        <v>7897</v>
      </c>
      <c r="B820" s="1">
        <v>169669</v>
      </c>
      <c r="C820" s="1">
        <v>40459</v>
      </c>
      <c r="D820" s="1">
        <v>12</v>
      </c>
      <c r="E820" s="1">
        <v>2</v>
      </c>
      <c r="F820" s="1">
        <v>1175</v>
      </c>
      <c r="G820" s="1">
        <v>269</v>
      </c>
      <c r="H820" s="2">
        <v>41514.6875</v>
      </c>
      <c r="I820" s="2">
        <v>41514.702420000001</v>
      </c>
      <c r="J820" s="1">
        <v>0</v>
      </c>
      <c r="K820" s="1">
        <v>0</v>
      </c>
      <c r="L820" s="2">
        <v>41514.461111111108</v>
      </c>
      <c r="M820" s="1">
        <v>0</v>
      </c>
      <c r="N820" s="1">
        <f t="shared" si="60"/>
        <v>3</v>
      </c>
      <c r="O820" s="1">
        <f t="shared" si="61"/>
        <v>16</v>
      </c>
      <c r="P820" s="1">
        <f t="shared" si="62"/>
        <v>1.4920000001438893E-2</v>
      </c>
      <c r="Q820" s="1">
        <f t="shared" si="63"/>
        <v>0.35808000003453344</v>
      </c>
      <c r="R820" s="1">
        <f t="shared" si="64"/>
        <v>0.22638888889196096</v>
      </c>
    </row>
    <row r="821" spans="1:18" x14ac:dyDescent="0.35">
      <c r="A821" s="1">
        <v>6719</v>
      </c>
      <c r="B821" s="1">
        <v>174413</v>
      </c>
      <c r="C821" s="1">
        <v>35861</v>
      </c>
      <c r="D821" s="1">
        <v>12</v>
      </c>
      <c r="E821" s="1">
        <v>2</v>
      </c>
      <c r="F821" s="1">
        <v>1366</v>
      </c>
      <c r="G821" s="1">
        <v>83</v>
      </c>
      <c r="H821" s="2">
        <v>41536.791666666664</v>
      </c>
      <c r="I821" s="2">
        <v>41536.858659999998</v>
      </c>
      <c r="J821" s="1">
        <v>1</v>
      </c>
      <c r="K821" s="1">
        <v>0</v>
      </c>
      <c r="L821" s="2">
        <v>41536.564583333333</v>
      </c>
      <c r="M821" s="1">
        <v>0</v>
      </c>
      <c r="N821" s="1">
        <f t="shared" si="60"/>
        <v>4</v>
      </c>
      <c r="O821" s="1">
        <f t="shared" si="61"/>
        <v>19</v>
      </c>
      <c r="P821" s="1">
        <f t="shared" si="62"/>
        <v>6.6993333333812188E-2</v>
      </c>
      <c r="Q821" s="1">
        <f t="shared" si="63"/>
        <v>1.6078400000114925</v>
      </c>
      <c r="R821" s="1">
        <f t="shared" si="64"/>
        <v>0.22708333333139308</v>
      </c>
    </row>
    <row r="822" spans="1:18" x14ac:dyDescent="0.35">
      <c r="A822" s="1">
        <v>7451</v>
      </c>
      <c r="B822" s="1">
        <v>169940</v>
      </c>
      <c r="C822" s="1">
        <v>26490</v>
      </c>
      <c r="D822" s="1">
        <v>12</v>
      </c>
      <c r="E822" s="1">
        <v>2</v>
      </c>
      <c r="F822" s="1">
        <v>1365</v>
      </c>
      <c r="G822" s="1">
        <v>393</v>
      </c>
      <c r="H822" s="2">
        <v>41516.145833333336</v>
      </c>
      <c r="I822" s="2">
        <v>41516.187790000004</v>
      </c>
      <c r="J822" s="1">
        <v>0</v>
      </c>
      <c r="K822" s="1">
        <v>1</v>
      </c>
      <c r="L822" s="2">
        <v>41515.918749999997</v>
      </c>
      <c r="M822" s="1">
        <v>0</v>
      </c>
      <c r="N822" s="1">
        <f t="shared" si="60"/>
        <v>5</v>
      </c>
      <c r="O822" s="1">
        <f t="shared" si="61"/>
        <v>3</v>
      </c>
      <c r="P822" s="1">
        <f t="shared" si="62"/>
        <v>4.1956666667829268E-2</v>
      </c>
      <c r="Q822" s="1">
        <f t="shared" si="63"/>
        <v>1.0069600000279024</v>
      </c>
      <c r="R822" s="1">
        <f t="shared" si="64"/>
        <v>0.22708333333866904</v>
      </c>
    </row>
    <row r="823" spans="1:18" x14ac:dyDescent="0.35">
      <c r="A823" s="1">
        <v>7873</v>
      </c>
      <c r="B823" s="1">
        <v>180930</v>
      </c>
      <c r="C823" s="1">
        <v>24898</v>
      </c>
      <c r="D823" s="1">
        <v>12</v>
      </c>
      <c r="E823" s="1">
        <v>2</v>
      </c>
      <c r="F823" s="1">
        <v>396</v>
      </c>
      <c r="G823" s="1">
        <v>393</v>
      </c>
      <c r="H823" s="2">
        <v>41572.65625</v>
      </c>
      <c r="I823" s="2">
        <v>41572.730929999998</v>
      </c>
      <c r="J823" s="1">
        <v>1</v>
      </c>
      <c r="K823" s="1">
        <v>0</v>
      </c>
      <c r="L823" s="2">
        <v>41572.428472222222</v>
      </c>
      <c r="M823" s="1">
        <v>0</v>
      </c>
      <c r="N823" s="1">
        <f t="shared" si="60"/>
        <v>5</v>
      </c>
      <c r="O823" s="1">
        <f t="shared" si="61"/>
        <v>15</v>
      </c>
      <c r="P823" s="1">
        <f t="shared" si="62"/>
        <v>7.4679999997897539E-2</v>
      </c>
      <c r="Q823" s="1">
        <f t="shared" si="63"/>
        <v>1.7923199999495409</v>
      </c>
      <c r="R823" s="1">
        <f t="shared" si="64"/>
        <v>0.22777777777810115</v>
      </c>
    </row>
    <row r="824" spans="1:18" x14ac:dyDescent="0.35">
      <c r="A824" s="1">
        <v>7477</v>
      </c>
      <c r="B824" s="1">
        <v>171441</v>
      </c>
      <c r="C824" s="1">
        <v>19206</v>
      </c>
      <c r="D824" s="1">
        <v>12</v>
      </c>
      <c r="E824" s="1">
        <v>2</v>
      </c>
      <c r="F824" s="1">
        <v>949</v>
      </c>
      <c r="G824" s="1">
        <v>1384</v>
      </c>
      <c r="H824" s="2">
        <v>41521.916666666664</v>
      </c>
      <c r="I824" s="2">
        <v>41521.952449999997</v>
      </c>
      <c r="J824" s="1">
        <v>0</v>
      </c>
      <c r="K824" s="1">
        <v>0</v>
      </c>
      <c r="L824" s="2">
        <v>41521.688194444447</v>
      </c>
      <c r="M824" s="1">
        <v>0</v>
      </c>
      <c r="N824" s="1">
        <f t="shared" si="60"/>
        <v>3</v>
      </c>
      <c r="O824" s="1">
        <f t="shared" si="61"/>
        <v>22</v>
      </c>
      <c r="P824" s="1">
        <f t="shared" si="62"/>
        <v>3.5783333332801703E-2</v>
      </c>
      <c r="Q824" s="1">
        <f t="shared" si="63"/>
        <v>0.85879999998724088</v>
      </c>
      <c r="R824" s="1">
        <f t="shared" si="64"/>
        <v>0.22847222221753327</v>
      </c>
    </row>
    <row r="825" spans="1:18" x14ac:dyDescent="0.35">
      <c r="A825" s="1">
        <v>5706</v>
      </c>
      <c r="B825" s="1">
        <v>172685</v>
      </c>
      <c r="C825" s="1">
        <v>42247</v>
      </c>
      <c r="D825" s="1">
        <v>12</v>
      </c>
      <c r="E825" s="1">
        <v>2</v>
      </c>
      <c r="F825" s="1">
        <v>1371</v>
      </c>
      <c r="G825" s="1">
        <v>488</v>
      </c>
      <c r="H825" s="2">
        <v>41527.833333333336</v>
      </c>
      <c r="I825" s="2">
        <v>41527.868670000003</v>
      </c>
      <c r="J825" s="1">
        <v>0</v>
      </c>
      <c r="K825" s="1">
        <v>0</v>
      </c>
      <c r="L825" s="2">
        <v>41527.604861111111</v>
      </c>
      <c r="M825" s="1">
        <v>0</v>
      </c>
      <c r="N825" s="1">
        <f t="shared" si="60"/>
        <v>2</v>
      </c>
      <c r="O825" s="1">
        <f t="shared" si="61"/>
        <v>20</v>
      </c>
      <c r="P825" s="1">
        <f t="shared" si="62"/>
        <v>3.5336666667717509E-2</v>
      </c>
      <c r="Q825" s="1">
        <f t="shared" si="63"/>
        <v>0.84808000002522022</v>
      </c>
      <c r="R825" s="1">
        <f t="shared" si="64"/>
        <v>0.22847222222480923</v>
      </c>
    </row>
    <row r="826" spans="1:18" x14ac:dyDescent="0.35">
      <c r="A826" s="1">
        <v>7188</v>
      </c>
      <c r="B826" s="1">
        <v>158042</v>
      </c>
      <c r="C826" s="1">
        <v>35420</v>
      </c>
      <c r="D826" s="1">
        <v>12</v>
      </c>
      <c r="E826" s="1">
        <v>2</v>
      </c>
      <c r="F826" s="1">
        <v>1391</v>
      </c>
      <c r="G826" s="1">
        <v>393</v>
      </c>
      <c r="H826" s="2">
        <v>41458.041666666664</v>
      </c>
      <c r="I826" s="2">
        <v>41458.136460000002</v>
      </c>
      <c r="J826" s="1">
        <v>1</v>
      </c>
      <c r="K826" s="1">
        <v>0</v>
      </c>
      <c r="L826" s="2">
        <v>41457.8125</v>
      </c>
      <c r="M826" s="1">
        <v>0</v>
      </c>
      <c r="N826" s="1">
        <f t="shared" si="60"/>
        <v>3</v>
      </c>
      <c r="O826" s="1">
        <f t="shared" si="61"/>
        <v>1</v>
      </c>
      <c r="P826" s="1">
        <f t="shared" si="62"/>
        <v>9.4793333337293006E-2</v>
      </c>
      <c r="Q826" s="1">
        <f t="shared" si="63"/>
        <v>2.2750400000950322</v>
      </c>
      <c r="R826" s="1">
        <f t="shared" si="64"/>
        <v>0.22916666666424135</v>
      </c>
    </row>
    <row r="827" spans="1:18" x14ac:dyDescent="0.35">
      <c r="A827" s="1">
        <v>5449</v>
      </c>
      <c r="B827" s="1">
        <v>173625</v>
      </c>
      <c r="C827" s="1">
        <v>36170</v>
      </c>
      <c r="D827" s="1">
        <v>12</v>
      </c>
      <c r="E827" s="1">
        <v>2</v>
      </c>
      <c r="F827" s="1">
        <v>1102</v>
      </c>
      <c r="G827" s="1">
        <v>330</v>
      </c>
      <c r="H827" s="2">
        <v>41532.666666666664</v>
      </c>
      <c r="I827" s="2">
        <v>41532.705020000001</v>
      </c>
      <c r="J827" s="1">
        <v>1</v>
      </c>
      <c r="K827" s="1">
        <v>0</v>
      </c>
      <c r="L827" s="2">
        <v>41532.436805555553</v>
      </c>
      <c r="M827" s="1">
        <v>0</v>
      </c>
      <c r="N827" s="1">
        <f t="shared" si="60"/>
        <v>7</v>
      </c>
      <c r="O827" s="1">
        <f t="shared" si="61"/>
        <v>16</v>
      </c>
      <c r="P827" s="1">
        <f t="shared" si="62"/>
        <v>3.835333333699964E-2</v>
      </c>
      <c r="Q827" s="1">
        <f t="shared" si="63"/>
        <v>0.92048000008799136</v>
      </c>
      <c r="R827" s="1">
        <f t="shared" si="64"/>
        <v>0.22986111111094942</v>
      </c>
    </row>
    <row r="828" spans="1:18" x14ac:dyDescent="0.35">
      <c r="A828" s="1">
        <v>6714</v>
      </c>
      <c r="B828" s="1">
        <v>173320</v>
      </c>
      <c r="C828" s="1">
        <v>4739</v>
      </c>
      <c r="D828" s="1">
        <v>90</v>
      </c>
      <c r="E828" s="1">
        <v>2</v>
      </c>
      <c r="F828" s="1">
        <v>396</v>
      </c>
      <c r="G828" s="1">
        <v>393</v>
      </c>
      <c r="H828" s="2">
        <v>41531.15625</v>
      </c>
      <c r="I828" s="2">
        <v>41531.236120000001</v>
      </c>
      <c r="J828" s="1">
        <v>0</v>
      </c>
      <c r="K828" s="1">
        <v>0</v>
      </c>
      <c r="L828" s="2">
        <v>41530.925000000003</v>
      </c>
      <c r="M828" s="1">
        <v>0</v>
      </c>
      <c r="N828" s="1">
        <f t="shared" si="60"/>
        <v>6</v>
      </c>
      <c r="O828" s="1">
        <f t="shared" si="61"/>
        <v>3</v>
      </c>
      <c r="P828" s="1">
        <f t="shared" si="62"/>
        <v>7.9870000001392327E-2</v>
      </c>
      <c r="Q828" s="1">
        <f t="shared" si="63"/>
        <v>1.9168800000334159</v>
      </c>
      <c r="R828" s="1">
        <f t="shared" si="64"/>
        <v>0.23124999999708962</v>
      </c>
    </row>
    <row r="829" spans="1:18" x14ac:dyDescent="0.35">
      <c r="A829" s="1">
        <v>5872</v>
      </c>
      <c r="B829" s="1">
        <v>158111</v>
      </c>
      <c r="C829" s="1">
        <v>33965</v>
      </c>
      <c r="D829" s="1">
        <v>12</v>
      </c>
      <c r="E829" s="1">
        <v>2</v>
      </c>
      <c r="F829" s="1">
        <v>269</v>
      </c>
      <c r="G829" s="1">
        <v>1371</v>
      </c>
      <c r="H829" s="2">
        <v>41458.583333333336</v>
      </c>
      <c r="I829" s="2">
        <v>41458.596899999997</v>
      </c>
      <c r="J829" s="1">
        <v>0</v>
      </c>
      <c r="K829" s="1">
        <v>0</v>
      </c>
      <c r="L829" s="2">
        <v>41458.350694444445</v>
      </c>
      <c r="M829" s="1">
        <v>0</v>
      </c>
      <c r="N829" s="1">
        <f t="shared" si="60"/>
        <v>3</v>
      </c>
      <c r="O829" s="1">
        <f t="shared" si="61"/>
        <v>14</v>
      </c>
      <c r="P829" s="1">
        <f t="shared" si="62"/>
        <v>1.3566666661063209E-2</v>
      </c>
      <c r="Q829" s="1">
        <f t="shared" si="63"/>
        <v>0.32559999986551702</v>
      </c>
      <c r="R829" s="1">
        <f t="shared" si="64"/>
        <v>0.23263888889050577</v>
      </c>
    </row>
    <row r="830" spans="1:18" x14ac:dyDescent="0.35">
      <c r="A830" s="1">
        <v>6551</v>
      </c>
      <c r="B830" s="1">
        <v>173448</v>
      </c>
      <c r="C830" s="1">
        <v>42651</v>
      </c>
      <c r="D830" s="1">
        <v>12</v>
      </c>
      <c r="E830" s="1">
        <v>3</v>
      </c>
      <c r="F830" s="1">
        <v>968</v>
      </c>
      <c r="G830" s="1" t="s">
        <v>12</v>
      </c>
      <c r="H830" s="2">
        <v>41531.822916666664</v>
      </c>
      <c r="I830" s="2">
        <v>41532.03125</v>
      </c>
      <c r="J830" s="1">
        <v>1</v>
      </c>
      <c r="K830" s="1">
        <v>0</v>
      </c>
      <c r="L830" s="2">
        <v>41531.589583333334</v>
      </c>
      <c r="M830" s="1">
        <v>0</v>
      </c>
      <c r="N830" s="1">
        <f t="shared" si="60"/>
        <v>6</v>
      </c>
      <c r="O830" s="1">
        <f t="shared" si="61"/>
        <v>19</v>
      </c>
      <c r="P830" s="1">
        <f t="shared" si="62"/>
        <v>0.20833333333575865</v>
      </c>
      <c r="Q830" s="1">
        <f t="shared" si="63"/>
        <v>5.0000000000582077</v>
      </c>
      <c r="R830" s="1">
        <f t="shared" si="64"/>
        <v>0.23333333332993789</v>
      </c>
    </row>
    <row r="831" spans="1:18" x14ac:dyDescent="0.35">
      <c r="A831" s="1">
        <v>5575</v>
      </c>
      <c r="B831" s="1">
        <v>177470</v>
      </c>
      <c r="C831" s="1">
        <v>27761</v>
      </c>
      <c r="D831" s="1">
        <v>12</v>
      </c>
      <c r="E831" s="1">
        <v>3</v>
      </c>
      <c r="F831" s="1">
        <v>396</v>
      </c>
      <c r="G831" s="1" t="s">
        <v>12</v>
      </c>
      <c r="H831" s="2">
        <v>41553.729166666664</v>
      </c>
      <c r="I831" s="2">
        <v>41554.020830000001</v>
      </c>
      <c r="J831" s="1">
        <v>0</v>
      </c>
      <c r="K831" s="1">
        <v>0</v>
      </c>
      <c r="L831" s="2">
        <v>41553.494444444441</v>
      </c>
      <c r="M831" s="1">
        <v>0</v>
      </c>
      <c r="N831" s="1">
        <f t="shared" si="60"/>
        <v>7</v>
      </c>
      <c r="O831" s="1">
        <f t="shared" si="61"/>
        <v>17</v>
      </c>
      <c r="P831" s="1">
        <f t="shared" si="62"/>
        <v>0.29166333333705552</v>
      </c>
      <c r="Q831" s="1">
        <f t="shared" si="63"/>
        <v>6.9999200000893325</v>
      </c>
      <c r="R831" s="1">
        <f t="shared" si="64"/>
        <v>0.23472222222335404</v>
      </c>
    </row>
    <row r="832" spans="1:18" x14ac:dyDescent="0.35">
      <c r="A832" s="1">
        <v>5475</v>
      </c>
      <c r="B832" s="1">
        <v>169237</v>
      </c>
      <c r="C832" s="1">
        <v>40654</v>
      </c>
      <c r="D832" s="1">
        <v>89</v>
      </c>
      <c r="E832" s="1">
        <v>2</v>
      </c>
      <c r="F832" s="1">
        <v>1281</v>
      </c>
      <c r="G832" s="1">
        <v>142</v>
      </c>
      <c r="H832" s="2">
        <v>41511.854166666664</v>
      </c>
      <c r="I832" s="2">
        <v>41511.885569999999</v>
      </c>
      <c r="J832" s="1">
        <v>1</v>
      </c>
      <c r="K832" s="1">
        <v>0</v>
      </c>
      <c r="L832" s="2">
        <v>41511.618750000001</v>
      </c>
      <c r="M832" s="1">
        <v>0</v>
      </c>
      <c r="N832" s="1">
        <f t="shared" si="60"/>
        <v>7</v>
      </c>
      <c r="O832" s="1">
        <f t="shared" si="61"/>
        <v>20</v>
      </c>
      <c r="P832" s="1">
        <f t="shared" si="62"/>
        <v>3.1403333334310446E-2</v>
      </c>
      <c r="Q832" s="1">
        <f t="shared" si="63"/>
        <v>0.7536800000234507</v>
      </c>
      <c r="R832" s="1">
        <f t="shared" si="64"/>
        <v>0.23541666666278616</v>
      </c>
    </row>
    <row r="833" spans="1:18" x14ac:dyDescent="0.35">
      <c r="A833" s="1">
        <v>6096</v>
      </c>
      <c r="B833" s="1">
        <v>163125</v>
      </c>
      <c r="C833" s="1">
        <v>24989</v>
      </c>
      <c r="D833" s="1">
        <v>12</v>
      </c>
      <c r="E833" s="1">
        <v>2</v>
      </c>
      <c r="F833" s="1">
        <v>293</v>
      </c>
      <c r="G833" s="1">
        <v>585</v>
      </c>
      <c r="H833" s="2">
        <v>41483.697916666664</v>
      </c>
      <c r="I833" s="2">
        <v>41483.755469999996</v>
      </c>
      <c r="J833" s="1">
        <v>0</v>
      </c>
      <c r="K833" s="1">
        <v>1</v>
      </c>
      <c r="L833" s="2">
        <v>41483.461805555555</v>
      </c>
      <c r="M833" s="1">
        <v>0</v>
      </c>
      <c r="N833" s="1">
        <f t="shared" si="60"/>
        <v>7</v>
      </c>
      <c r="O833" s="1">
        <f t="shared" si="61"/>
        <v>16</v>
      </c>
      <c r="P833" s="1">
        <f t="shared" si="62"/>
        <v>5.7553333332180046E-2</v>
      </c>
      <c r="Q833" s="1">
        <f t="shared" si="63"/>
        <v>1.3812799999723211</v>
      </c>
      <c r="R833" s="1">
        <f t="shared" si="64"/>
        <v>0.23611111110949423</v>
      </c>
    </row>
    <row r="834" spans="1:18" x14ac:dyDescent="0.35">
      <c r="A834" s="1">
        <v>6968</v>
      </c>
      <c r="B834" s="1">
        <v>183219</v>
      </c>
      <c r="C834" s="1">
        <v>47286</v>
      </c>
      <c r="D834" s="1">
        <v>12</v>
      </c>
      <c r="E834" s="1">
        <v>2</v>
      </c>
      <c r="F834" s="1">
        <v>1330</v>
      </c>
      <c r="G834" s="1">
        <v>25</v>
      </c>
      <c r="H834" s="2">
        <v>41583.802083333336</v>
      </c>
      <c r="I834" s="2" t="s">
        <v>12</v>
      </c>
      <c r="J834" s="1">
        <v>0</v>
      </c>
      <c r="K834" s="1">
        <v>0</v>
      </c>
      <c r="L834" s="2">
        <v>41583.565972222219</v>
      </c>
      <c r="M834" s="1">
        <v>1</v>
      </c>
      <c r="N834" s="1">
        <f t="shared" ref="N834:N897" si="65">WEEKDAY(H834,2)</f>
        <v>2</v>
      </c>
      <c r="O834" s="1">
        <f t="shared" ref="O834:O897" si="66">HOUR(H834)</f>
        <v>19</v>
      </c>
      <c r="P834" s="1" t="e">
        <f t="shared" ref="P834:P897" si="67">I834-H834</f>
        <v>#VALUE!</v>
      </c>
      <c r="Q834" s="1" t="str">
        <f t="shared" ref="Q834:Q897" si="68">IF(M834=1, "",P834*24)</f>
        <v/>
      </c>
      <c r="R834" s="1">
        <f t="shared" ref="R834:R897" si="69">H834-L834</f>
        <v>0.23611111111677019</v>
      </c>
    </row>
    <row r="835" spans="1:18" x14ac:dyDescent="0.35">
      <c r="A835" s="1">
        <v>5617</v>
      </c>
      <c r="B835" s="1">
        <v>157608</v>
      </c>
      <c r="C835" s="1">
        <v>35224</v>
      </c>
      <c r="D835" s="1">
        <v>12</v>
      </c>
      <c r="E835" s="1">
        <v>2</v>
      </c>
      <c r="F835" s="1">
        <v>393</v>
      </c>
      <c r="G835" s="1">
        <v>269</v>
      </c>
      <c r="H835" s="2">
        <v>41455.541666666664</v>
      </c>
      <c r="I835" s="2">
        <v>41455.576710000001</v>
      </c>
      <c r="J835" s="1">
        <v>1</v>
      </c>
      <c r="K835" s="1">
        <v>0</v>
      </c>
      <c r="L835" s="2">
        <v>41455.304861111108</v>
      </c>
      <c r="M835" s="1">
        <v>0</v>
      </c>
      <c r="N835" s="1">
        <f t="shared" si="65"/>
        <v>7</v>
      </c>
      <c r="O835" s="1">
        <f t="shared" si="66"/>
        <v>13</v>
      </c>
      <c r="P835" s="1">
        <f t="shared" si="67"/>
        <v>3.5043333336943761E-2</v>
      </c>
      <c r="Q835" s="1">
        <f t="shared" si="68"/>
        <v>0.84104000008665025</v>
      </c>
      <c r="R835" s="1">
        <f t="shared" si="69"/>
        <v>0.23680555555620231</v>
      </c>
    </row>
    <row r="836" spans="1:18" x14ac:dyDescent="0.35">
      <c r="A836" s="1">
        <v>5913</v>
      </c>
      <c r="B836" s="1">
        <v>172786</v>
      </c>
      <c r="C836" s="1">
        <v>42293</v>
      </c>
      <c r="D836" s="1">
        <v>89</v>
      </c>
      <c r="E836" s="1">
        <v>2</v>
      </c>
      <c r="F836" s="1">
        <v>590</v>
      </c>
      <c r="G836" s="1">
        <v>1096</v>
      </c>
      <c r="H836" s="2">
        <v>41528.3125</v>
      </c>
      <c r="I836" s="2">
        <v>41528.397779999999</v>
      </c>
      <c r="J836" s="1">
        <v>1</v>
      </c>
      <c r="K836" s="1">
        <v>0</v>
      </c>
      <c r="L836" s="2">
        <v>41528.075694444444</v>
      </c>
      <c r="M836" s="1">
        <v>0</v>
      </c>
      <c r="N836" s="1">
        <f t="shared" si="65"/>
        <v>3</v>
      </c>
      <c r="O836" s="1">
        <f t="shared" si="66"/>
        <v>7</v>
      </c>
      <c r="P836" s="1">
        <f t="shared" si="67"/>
        <v>8.5279999999329448E-2</v>
      </c>
      <c r="Q836" s="1">
        <f t="shared" si="68"/>
        <v>2.0467199999839067</v>
      </c>
      <c r="R836" s="1">
        <f t="shared" si="69"/>
        <v>0.23680555555620231</v>
      </c>
    </row>
    <row r="837" spans="1:18" x14ac:dyDescent="0.35">
      <c r="A837" s="1">
        <v>7149</v>
      </c>
      <c r="B837" s="1">
        <v>175081</v>
      </c>
      <c r="C837" s="1">
        <v>28639</v>
      </c>
      <c r="D837" s="1">
        <v>12</v>
      </c>
      <c r="E837" s="1">
        <v>2</v>
      </c>
      <c r="F837" s="1">
        <v>1038</v>
      </c>
      <c r="G837" s="1">
        <v>1384</v>
      </c>
      <c r="H837" s="2">
        <v>41540.65625</v>
      </c>
      <c r="I837" s="2">
        <v>41540.697970000001</v>
      </c>
      <c r="J837" s="1">
        <v>1</v>
      </c>
      <c r="K837" s="1">
        <v>0</v>
      </c>
      <c r="L837" s="2">
        <v>41540.419444444444</v>
      </c>
      <c r="M837" s="1">
        <v>0</v>
      </c>
      <c r="N837" s="1">
        <f t="shared" si="65"/>
        <v>1</v>
      </c>
      <c r="O837" s="1">
        <f t="shared" si="66"/>
        <v>15</v>
      </c>
      <c r="P837" s="1">
        <f t="shared" si="67"/>
        <v>4.1720000001078006E-2</v>
      </c>
      <c r="Q837" s="1">
        <f t="shared" si="68"/>
        <v>1.0012800000258721</v>
      </c>
      <c r="R837" s="1">
        <f t="shared" si="69"/>
        <v>0.23680555555620231</v>
      </c>
    </row>
    <row r="838" spans="1:18" x14ac:dyDescent="0.35">
      <c r="A838" s="1">
        <v>7063</v>
      </c>
      <c r="B838" s="1">
        <v>178059</v>
      </c>
      <c r="C838" s="1">
        <v>44527</v>
      </c>
      <c r="D838" s="1">
        <v>12</v>
      </c>
      <c r="E838" s="1">
        <v>2</v>
      </c>
      <c r="F838" s="1">
        <v>433</v>
      </c>
      <c r="G838" s="1">
        <v>393</v>
      </c>
      <c r="H838" s="2">
        <v>41556.708333333336</v>
      </c>
      <c r="I838" s="2">
        <v>41556.772969999998</v>
      </c>
      <c r="J838" s="1">
        <v>1</v>
      </c>
      <c r="K838" s="1">
        <v>0</v>
      </c>
      <c r="L838" s="2">
        <v>41556.47152777778</v>
      </c>
      <c r="M838" s="1">
        <v>0</v>
      </c>
      <c r="N838" s="1">
        <f t="shared" si="65"/>
        <v>3</v>
      </c>
      <c r="O838" s="1">
        <f t="shared" si="66"/>
        <v>17</v>
      </c>
      <c r="P838" s="1">
        <f t="shared" si="67"/>
        <v>6.463666666240897E-2</v>
      </c>
      <c r="Q838" s="1">
        <f t="shared" si="68"/>
        <v>1.5512799998978153</v>
      </c>
      <c r="R838" s="1">
        <f t="shared" si="69"/>
        <v>0.23680555555620231</v>
      </c>
    </row>
    <row r="839" spans="1:18" x14ac:dyDescent="0.35">
      <c r="A839" s="1">
        <v>6844</v>
      </c>
      <c r="B839" s="1">
        <v>179493</v>
      </c>
      <c r="C839" s="1">
        <v>45491</v>
      </c>
      <c r="D839" s="1">
        <v>65</v>
      </c>
      <c r="E839" s="1">
        <v>2</v>
      </c>
      <c r="F839" s="1">
        <v>105</v>
      </c>
      <c r="G839" s="1">
        <v>25</v>
      </c>
      <c r="H839" s="2">
        <v>41564.59375</v>
      </c>
      <c r="I839" s="2">
        <v>41564.634380000003</v>
      </c>
      <c r="J839" s="1">
        <v>0</v>
      </c>
      <c r="K839" s="1">
        <v>0</v>
      </c>
      <c r="L839" s="2">
        <v>41564.356944444444</v>
      </c>
      <c r="M839" s="1">
        <v>0</v>
      </c>
      <c r="N839" s="1">
        <f t="shared" si="65"/>
        <v>4</v>
      </c>
      <c r="O839" s="1">
        <f t="shared" si="66"/>
        <v>14</v>
      </c>
      <c r="P839" s="1">
        <f t="shared" si="67"/>
        <v>4.063000000314787E-2</v>
      </c>
      <c r="Q839" s="1">
        <f t="shared" si="68"/>
        <v>0.97512000007554889</v>
      </c>
      <c r="R839" s="1">
        <f t="shared" si="69"/>
        <v>0.23680555555620231</v>
      </c>
    </row>
    <row r="840" spans="1:18" x14ac:dyDescent="0.35">
      <c r="A840" s="1">
        <v>7325</v>
      </c>
      <c r="B840" s="1">
        <v>160738</v>
      </c>
      <c r="C840" s="1">
        <v>36642</v>
      </c>
      <c r="D840" s="1">
        <v>12</v>
      </c>
      <c r="E840" s="1">
        <v>3</v>
      </c>
      <c r="F840" s="1">
        <v>278</v>
      </c>
      <c r="G840" s="1" t="s">
        <v>12</v>
      </c>
      <c r="H840" s="2">
        <v>41470.791666666664</v>
      </c>
      <c r="I840" s="2">
        <v>41471</v>
      </c>
      <c r="J840" s="1">
        <v>1</v>
      </c>
      <c r="K840" s="1">
        <v>0</v>
      </c>
      <c r="L840" s="2">
        <v>41470.554166666669</v>
      </c>
      <c r="M840" s="1">
        <v>0</v>
      </c>
      <c r="N840" s="1">
        <f t="shared" si="65"/>
        <v>1</v>
      </c>
      <c r="O840" s="1">
        <f t="shared" si="66"/>
        <v>19</v>
      </c>
      <c r="P840" s="1">
        <f t="shared" si="67"/>
        <v>0.20833333333575865</v>
      </c>
      <c r="Q840" s="1">
        <f t="shared" si="68"/>
        <v>5.0000000000582077</v>
      </c>
      <c r="R840" s="1">
        <f t="shared" si="69"/>
        <v>0.23749999999563443</v>
      </c>
    </row>
    <row r="841" spans="1:18" x14ac:dyDescent="0.35">
      <c r="A841" s="1">
        <v>6630</v>
      </c>
      <c r="B841" s="1">
        <v>167887</v>
      </c>
      <c r="C841" s="1">
        <v>1305</v>
      </c>
      <c r="D841" s="1">
        <v>12</v>
      </c>
      <c r="E841" s="1">
        <v>2</v>
      </c>
      <c r="F841" s="1">
        <v>1318</v>
      </c>
      <c r="G841" s="1">
        <v>393</v>
      </c>
      <c r="H841" s="2">
        <v>41505.135416666664</v>
      </c>
      <c r="I841" s="2">
        <v>41505.189039999997</v>
      </c>
      <c r="J841" s="1">
        <v>0</v>
      </c>
      <c r="K841" s="1">
        <v>1</v>
      </c>
      <c r="L841" s="2">
        <v>41504.897916666669</v>
      </c>
      <c r="M841" s="1">
        <v>0</v>
      </c>
      <c r="N841" s="1">
        <f t="shared" si="65"/>
        <v>1</v>
      </c>
      <c r="O841" s="1">
        <f t="shared" si="66"/>
        <v>3</v>
      </c>
      <c r="P841" s="1">
        <f t="shared" si="67"/>
        <v>5.3623333333234768E-2</v>
      </c>
      <c r="Q841" s="1">
        <f t="shared" si="68"/>
        <v>1.2869599999976344</v>
      </c>
      <c r="R841" s="1">
        <f t="shared" si="69"/>
        <v>0.23749999999563443</v>
      </c>
    </row>
    <row r="842" spans="1:18" x14ac:dyDescent="0.35">
      <c r="A842" s="1">
        <v>5984</v>
      </c>
      <c r="B842" s="1">
        <v>176691</v>
      </c>
      <c r="C842" s="1">
        <v>44031</v>
      </c>
      <c r="D842" s="1">
        <v>12</v>
      </c>
      <c r="E842" s="1">
        <v>2</v>
      </c>
      <c r="F842" s="1">
        <v>293</v>
      </c>
      <c r="G842" s="1">
        <v>502</v>
      </c>
      <c r="H842" s="2">
        <v>41548.9375</v>
      </c>
      <c r="I842" s="2">
        <v>41548.970390000002</v>
      </c>
      <c r="J842" s="1">
        <v>0</v>
      </c>
      <c r="K842" s="1">
        <v>0</v>
      </c>
      <c r="L842" s="2">
        <v>41548.699305555558</v>
      </c>
      <c r="M842" s="1">
        <v>0</v>
      </c>
      <c r="N842" s="1">
        <f t="shared" si="65"/>
        <v>2</v>
      </c>
      <c r="O842" s="1">
        <f t="shared" si="66"/>
        <v>22</v>
      </c>
      <c r="P842" s="1">
        <f t="shared" si="67"/>
        <v>3.2890000002225861E-2</v>
      </c>
      <c r="Q842" s="1">
        <f t="shared" si="68"/>
        <v>0.78936000005342066</v>
      </c>
      <c r="R842" s="1">
        <f t="shared" si="69"/>
        <v>0.2381944444423425</v>
      </c>
    </row>
    <row r="843" spans="1:18" x14ac:dyDescent="0.35">
      <c r="A843" s="1">
        <v>6762</v>
      </c>
      <c r="B843" s="1">
        <v>177272</v>
      </c>
      <c r="C843" s="1">
        <v>38533</v>
      </c>
      <c r="D843" s="1">
        <v>12</v>
      </c>
      <c r="E843" s="1">
        <v>2</v>
      </c>
      <c r="F843" s="1">
        <v>392</v>
      </c>
      <c r="G843" s="1">
        <v>393</v>
      </c>
      <c r="H843" s="2">
        <v>41552.208333333336</v>
      </c>
      <c r="I843" s="2">
        <v>41552.258500000004</v>
      </c>
      <c r="J843" s="1">
        <v>1</v>
      </c>
      <c r="K843" s="1">
        <v>0</v>
      </c>
      <c r="L843" s="2">
        <v>41551.970138888886</v>
      </c>
      <c r="M843" s="1">
        <v>0</v>
      </c>
      <c r="N843" s="1">
        <f t="shared" si="65"/>
        <v>6</v>
      </c>
      <c r="O843" s="1">
        <f t="shared" si="66"/>
        <v>5</v>
      </c>
      <c r="P843" s="1">
        <f t="shared" si="67"/>
        <v>5.0166666667792015E-2</v>
      </c>
      <c r="Q843" s="1">
        <f t="shared" si="68"/>
        <v>1.2040000000270084</v>
      </c>
      <c r="R843" s="1">
        <f t="shared" si="69"/>
        <v>0.23819444444961846</v>
      </c>
    </row>
    <row r="844" spans="1:18" x14ac:dyDescent="0.35">
      <c r="A844" s="1">
        <v>7327</v>
      </c>
      <c r="B844" s="1">
        <v>160420</v>
      </c>
      <c r="C844" s="1">
        <v>36477</v>
      </c>
      <c r="D844" s="1">
        <v>12</v>
      </c>
      <c r="E844" s="1">
        <v>2</v>
      </c>
      <c r="F844" s="1">
        <v>83</v>
      </c>
      <c r="G844" s="1">
        <v>452</v>
      </c>
      <c r="H844" s="2">
        <v>41468.9375</v>
      </c>
      <c r="I844" s="2">
        <v>41468.976560000003</v>
      </c>
      <c r="J844" s="1">
        <v>1</v>
      </c>
      <c r="K844" s="1">
        <v>0</v>
      </c>
      <c r="L844" s="2">
        <v>41468.698611111111</v>
      </c>
      <c r="M844" s="1">
        <v>0</v>
      </c>
      <c r="N844" s="1">
        <f t="shared" si="65"/>
        <v>6</v>
      </c>
      <c r="O844" s="1">
        <f t="shared" si="66"/>
        <v>22</v>
      </c>
      <c r="P844" s="1">
        <f t="shared" si="67"/>
        <v>3.9060000002791639E-2</v>
      </c>
      <c r="Q844" s="1">
        <f t="shared" si="68"/>
        <v>0.93744000006699935</v>
      </c>
      <c r="R844" s="1">
        <f t="shared" si="69"/>
        <v>0.23888888888905058</v>
      </c>
    </row>
    <row r="845" spans="1:18" x14ac:dyDescent="0.35">
      <c r="A845" s="1">
        <v>6361</v>
      </c>
      <c r="B845" s="1">
        <v>162572</v>
      </c>
      <c r="C845" s="1">
        <v>14364</v>
      </c>
      <c r="D845" s="1">
        <v>12</v>
      </c>
      <c r="E845" s="1">
        <v>2</v>
      </c>
      <c r="F845" s="1">
        <v>767</v>
      </c>
      <c r="G845" s="1">
        <v>873</v>
      </c>
      <c r="H845" s="2">
        <v>41480.770833333336</v>
      </c>
      <c r="I845" s="2">
        <v>41480.81263</v>
      </c>
      <c r="J845" s="1">
        <v>0</v>
      </c>
      <c r="K845" s="1">
        <v>0</v>
      </c>
      <c r="L845" s="2">
        <v>41480.531944444447</v>
      </c>
      <c r="M845" s="1">
        <v>0</v>
      </c>
      <c r="N845" s="1">
        <f t="shared" si="65"/>
        <v>4</v>
      </c>
      <c r="O845" s="1">
        <f t="shared" si="66"/>
        <v>18</v>
      </c>
      <c r="P845" s="1">
        <f t="shared" si="67"/>
        <v>4.179666666459525E-2</v>
      </c>
      <c r="Q845" s="1">
        <f t="shared" si="68"/>
        <v>1.003119999950286</v>
      </c>
      <c r="R845" s="1">
        <f t="shared" si="69"/>
        <v>0.23888888888905058</v>
      </c>
    </row>
    <row r="846" spans="1:18" x14ac:dyDescent="0.35">
      <c r="A846" s="1">
        <v>5530</v>
      </c>
      <c r="B846" s="1">
        <v>164970</v>
      </c>
      <c r="C846" s="1">
        <v>38477</v>
      </c>
      <c r="D846" s="1">
        <v>89</v>
      </c>
      <c r="E846" s="1">
        <v>2</v>
      </c>
      <c r="F846" s="1">
        <v>238</v>
      </c>
      <c r="G846" s="1">
        <v>330</v>
      </c>
      <c r="H846" s="2">
        <v>41491.71875</v>
      </c>
      <c r="I846" s="2">
        <v>41491.74209</v>
      </c>
      <c r="J846" s="1">
        <v>1</v>
      </c>
      <c r="K846" s="1">
        <v>0</v>
      </c>
      <c r="L846" s="2">
        <v>41491.479861111111</v>
      </c>
      <c r="M846" s="1">
        <v>0</v>
      </c>
      <c r="N846" s="1">
        <f t="shared" si="65"/>
        <v>1</v>
      </c>
      <c r="O846" s="1">
        <f t="shared" si="66"/>
        <v>17</v>
      </c>
      <c r="P846" s="1">
        <f t="shared" si="67"/>
        <v>2.3339999999734573E-2</v>
      </c>
      <c r="Q846" s="1">
        <f t="shared" si="68"/>
        <v>0.56015999999362975</v>
      </c>
      <c r="R846" s="1">
        <f t="shared" si="69"/>
        <v>0.23888888888905058</v>
      </c>
    </row>
    <row r="847" spans="1:18" x14ac:dyDescent="0.35">
      <c r="A847" s="1">
        <v>6736</v>
      </c>
      <c r="B847" s="1">
        <v>168677</v>
      </c>
      <c r="C847" s="1">
        <v>40393</v>
      </c>
      <c r="D847" s="1">
        <v>12</v>
      </c>
      <c r="E847" s="1">
        <v>2</v>
      </c>
      <c r="F847" s="1">
        <v>393</v>
      </c>
      <c r="G847" s="1">
        <v>187</v>
      </c>
      <c r="H847" s="2">
        <v>41509.010416666664</v>
      </c>
      <c r="I847" s="2">
        <v>41509.059589999997</v>
      </c>
      <c r="J847" s="1">
        <v>0</v>
      </c>
      <c r="K847" s="1">
        <v>1</v>
      </c>
      <c r="L847" s="2">
        <v>41508.771527777775</v>
      </c>
      <c r="M847" s="1">
        <v>0</v>
      </c>
      <c r="N847" s="1">
        <f t="shared" si="65"/>
        <v>5</v>
      </c>
      <c r="O847" s="1">
        <f t="shared" si="66"/>
        <v>0</v>
      </c>
      <c r="P847" s="1">
        <f t="shared" si="67"/>
        <v>4.9173333332873881E-2</v>
      </c>
      <c r="Q847" s="1">
        <f t="shared" si="68"/>
        <v>1.1801599999889731</v>
      </c>
      <c r="R847" s="1">
        <f t="shared" si="69"/>
        <v>0.23888888888905058</v>
      </c>
    </row>
    <row r="848" spans="1:18" x14ac:dyDescent="0.35">
      <c r="A848" s="1">
        <v>7005</v>
      </c>
      <c r="B848" s="1">
        <v>140237</v>
      </c>
      <c r="C848" s="1">
        <v>26167</v>
      </c>
      <c r="D848" s="1">
        <v>28</v>
      </c>
      <c r="E848" s="1">
        <v>2</v>
      </c>
      <c r="F848" s="1">
        <v>1371</v>
      </c>
      <c r="G848" s="1">
        <v>393</v>
      </c>
      <c r="H848" s="2">
        <v>41339.9375</v>
      </c>
      <c r="I848" s="2">
        <v>41340</v>
      </c>
      <c r="J848" s="1">
        <v>1</v>
      </c>
      <c r="K848" s="1">
        <v>0</v>
      </c>
      <c r="L848" s="2">
        <v>41339.697916666664</v>
      </c>
      <c r="M848" s="1">
        <v>0</v>
      </c>
      <c r="N848" s="1">
        <f t="shared" si="65"/>
        <v>3</v>
      </c>
      <c r="O848" s="1">
        <f t="shared" si="66"/>
        <v>22</v>
      </c>
      <c r="P848" s="1">
        <f t="shared" si="67"/>
        <v>6.25E-2</v>
      </c>
      <c r="Q848" s="1">
        <f t="shared" si="68"/>
        <v>1.5</v>
      </c>
      <c r="R848" s="1">
        <f t="shared" si="69"/>
        <v>0.23958333333575865</v>
      </c>
    </row>
    <row r="849" spans="1:18" x14ac:dyDescent="0.35">
      <c r="A849" s="1">
        <v>6956</v>
      </c>
      <c r="B849" s="1">
        <v>169961</v>
      </c>
      <c r="C849" s="1">
        <v>36696</v>
      </c>
      <c r="D849" s="1">
        <v>12</v>
      </c>
      <c r="E849" s="1">
        <v>2</v>
      </c>
      <c r="F849" s="1">
        <v>1371</v>
      </c>
      <c r="G849" s="1">
        <v>571</v>
      </c>
      <c r="H849" s="2">
        <v>41516.208333333336</v>
      </c>
      <c r="I849" s="2">
        <v>41516.229070000001</v>
      </c>
      <c r="J849" s="1">
        <v>0</v>
      </c>
      <c r="K849" s="1">
        <v>0</v>
      </c>
      <c r="L849" s="2">
        <v>41515.96875</v>
      </c>
      <c r="M849" s="1">
        <v>0</v>
      </c>
      <c r="N849" s="1">
        <f t="shared" si="65"/>
        <v>5</v>
      </c>
      <c r="O849" s="1">
        <f t="shared" si="66"/>
        <v>5</v>
      </c>
      <c r="P849" s="1">
        <f t="shared" si="67"/>
        <v>2.0736666665470693E-2</v>
      </c>
      <c r="Q849" s="1">
        <f t="shared" si="68"/>
        <v>0.49767999997129664</v>
      </c>
      <c r="R849" s="1">
        <f t="shared" si="69"/>
        <v>0.23958333333575865</v>
      </c>
    </row>
    <row r="850" spans="1:18" x14ac:dyDescent="0.35">
      <c r="A850" s="1">
        <v>6751</v>
      </c>
      <c r="B850" s="1">
        <v>175233</v>
      </c>
      <c r="C850" s="1">
        <v>34530</v>
      </c>
      <c r="D850" s="1">
        <v>12</v>
      </c>
      <c r="E850" s="1">
        <v>2</v>
      </c>
      <c r="F850" s="1">
        <v>1371</v>
      </c>
      <c r="G850" s="1">
        <v>1017</v>
      </c>
      <c r="H850" s="2">
        <v>41541.78125</v>
      </c>
      <c r="I850" s="2">
        <v>41541.836519999997</v>
      </c>
      <c r="J850" s="1">
        <v>0</v>
      </c>
      <c r="K850" s="1">
        <v>0</v>
      </c>
      <c r="L850" s="2">
        <v>41541.540277777778</v>
      </c>
      <c r="M850" s="1">
        <v>0</v>
      </c>
      <c r="N850" s="1">
        <f t="shared" si="65"/>
        <v>2</v>
      </c>
      <c r="O850" s="1">
        <f t="shared" si="66"/>
        <v>18</v>
      </c>
      <c r="P850" s="1">
        <f t="shared" si="67"/>
        <v>5.5269999997108243E-2</v>
      </c>
      <c r="Q850" s="1">
        <f t="shared" si="68"/>
        <v>1.3264799999305978</v>
      </c>
      <c r="R850" s="1">
        <f t="shared" si="69"/>
        <v>0.24097222222189885</v>
      </c>
    </row>
    <row r="851" spans="1:18" x14ac:dyDescent="0.35">
      <c r="A851" s="1">
        <v>6336</v>
      </c>
      <c r="B851" s="1">
        <v>143601</v>
      </c>
      <c r="C851" s="1">
        <v>27854</v>
      </c>
      <c r="D851" s="1">
        <v>12</v>
      </c>
      <c r="E851" s="1">
        <v>2</v>
      </c>
      <c r="F851" s="1">
        <v>85</v>
      </c>
      <c r="G851" s="1">
        <v>1109</v>
      </c>
      <c r="H851" s="2">
        <v>41370.354166666664</v>
      </c>
      <c r="I851" s="2">
        <v>41371</v>
      </c>
      <c r="J851" s="1">
        <v>1</v>
      </c>
      <c r="K851" s="1">
        <v>0</v>
      </c>
      <c r="L851" s="2">
        <v>41370.112500000003</v>
      </c>
      <c r="M851" s="1">
        <v>0</v>
      </c>
      <c r="N851" s="1">
        <f t="shared" si="65"/>
        <v>6</v>
      </c>
      <c r="O851" s="1">
        <f t="shared" si="66"/>
        <v>8</v>
      </c>
      <c r="P851" s="1">
        <f t="shared" si="67"/>
        <v>0.64583333333575865</v>
      </c>
      <c r="Q851" s="1">
        <f t="shared" si="68"/>
        <v>15.500000000058208</v>
      </c>
      <c r="R851" s="1">
        <f t="shared" si="69"/>
        <v>0.24166666666133096</v>
      </c>
    </row>
    <row r="852" spans="1:18" x14ac:dyDescent="0.35">
      <c r="A852" s="1">
        <v>7431</v>
      </c>
      <c r="B852" s="1">
        <v>161697</v>
      </c>
      <c r="C852" s="1">
        <v>32695</v>
      </c>
      <c r="D852" s="1">
        <v>12</v>
      </c>
      <c r="E852" s="1">
        <v>2</v>
      </c>
      <c r="F852" s="1">
        <v>1120</v>
      </c>
      <c r="G852" s="1">
        <v>1017</v>
      </c>
      <c r="H852" s="2">
        <v>41475.875</v>
      </c>
      <c r="I852" s="2">
        <v>41475.979549999996</v>
      </c>
      <c r="J852" s="1">
        <v>0</v>
      </c>
      <c r="K852" s="1">
        <v>0</v>
      </c>
      <c r="L852" s="2">
        <v>41475.633333333331</v>
      </c>
      <c r="M852" s="1">
        <v>0</v>
      </c>
      <c r="N852" s="1">
        <f t="shared" si="65"/>
        <v>6</v>
      </c>
      <c r="O852" s="1">
        <f t="shared" si="66"/>
        <v>21</v>
      </c>
      <c r="P852" s="1">
        <f t="shared" si="67"/>
        <v>0.10454999999637948</v>
      </c>
      <c r="Q852" s="1">
        <f t="shared" si="68"/>
        <v>2.5091999999131076</v>
      </c>
      <c r="R852" s="1">
        <f t="shared" si="69"/>
        <v>0.24166666666860692</v>
      </c>
    </row>
    <row r="853" spans="1:18" x14ac:dyDescent="0.35">
      <c r="A853" s="1">
        <v>6974</v>
      </c>
      <c r="B853" s="1">
        <v>174279</v>
      </c>
      <c r="C853" s="1">
        <v>1970</v>
      </c>
      <c r="D853" s="1">
        <v>12</v>
      </c>
      <c r="E853" s="1">
        <v>2</v>
      </c>
      <c r="F853" s="1">
        <v>585</v>
      </c>
      <c r="G853" s="1">
        <v>1096</v>
      </c>
      <c r="H853" s="2">
        <v>41535.9375</v>
      </c>
      <c r="I853" s="2">
        <v>41535.994019999998</v>
      </c>
      <c r="J853" s="1">
        <v>0</v>
      </c>
      <c r="K853" s="1">
        <v>0</v>
      </c>
      <c r="L853" s="2">
        <v>41535.695833333331</v>
      </c>
      <c r="M853" s="1">
        <v>0</v>
      </c>
      <c r="N853" s="1">
        <f t="shared" si="65"/>
        <v>3</v>
      </c>
      <c r="O853" s="1">
        <f t="shared" si="66"/>
        <v>22</v>
      </c>
      <c r="P853" s="1">
        <f t="shared" si="67"/>
        <v>5.6519999998272397E-2</v>
      </c>
      <c r="Q853" s="1">
        <f t="shared" si="68"/>
        <v>1.3564799999585375</v>
      </c>
      <c r="R853" s="1">
        <f t="shared" si="69"/>
        <v>0.24166666666860692</v>
      </c>
    </row>
    <row r="854" spans="1:18" x14ac:dyDescent="0.35">
      <c r="A854" s="1">
        <v>7685</v>
      </c>
      <c r="B854" s="1">
        <v>183897</v>
      </c>
      <c r="C854" s="1">
        <v>47687</v>
      </c>
      <c r="D854" s="1">
        <v>12</v>
      </c>
      <c r="E854" s="1">
        <v>2</v>
      </c>
      <c r="F854" s="1">
        <v>393</v>
      </c>
      <c r="G854" s="1">
        <v>776</v>
      </c>
      <c r="H854" s="2">
        <v>41588.65625</v>
      </c>
      <c r="I854" s="2">
        <v>41588.686699999998</v>
      </c>
      <c r="J854" s="1">
        <v>0</v>
      </c>
      <c r="K854" s="1">
        <v>0</v>
      </c>
      <c r="L854" s="2">
        <v>41588.413888888892</v>
      </c>
      <c r="M854" s="1">
        <v>0</v>
      </c>
      <c r="N854" s="1">
        <f t="shared" si="65"/>
        <v>7</v>
      </c>
      <c r="O854" s="1">
        <f t="shared" si="66"/>
        <v>15</v>
      </c>
      <c r="P854" s="1">
        <f t="shared" si="67"/>
        <v>3.0449999998381827E-2</v>
      </c>
      <c r="Q854" s="1">
        <f t="shared" si="68"/>
        <v>0.73079999996116385</v>
      </c>
      <c r="R854" s="1">
        <f t="shared" si="69"/>
        <v>0.24236111110803904</v>
      </c>
    </row>
    <row r="855" spans="1:18" x14ac:dyDescent="0.35">
      <c r="A855" s="1">
        <v>6032</v>
      </c>
      <c r="B855" s="1">
        <v>175311</v>
      </c>
      <c r="C855" s="1">
        <v>43141</v>
      </c>
      <c r="D855" s="1">
        <v>12</v>
      </c>
      <c r="E855" s="1">
        <v>2</v>
      </c>
      <c r="F855" s="1">
        <v>1056</v>
      </c>
      <c r="G855" s="1">
        <v>393</v>
      </c>
      <c r="H855" s="2">
        <v>41542.145833333336</v>
      </c>
      <c r="I855" s="2">
        <v>41542.189270000003</v>
      </c>
      <c r="J855" s="1">
        <v>0</v>
      </c>
      <c r="K855" s="1">
        <v>0</v>
      </c>
      <c r="L855" s="2">
        <v>41541.902777777781</v>
      </c>
      <c r="M855" s="1">
        <v>0</v>
      </c>
      <c r="N855" s="1">
        <f t="shared" si="65"/>
        <v>3</v>
      </c>
      <c r="O855" s="1">
        <f t="shared" si="66"/>
        <v>3</v>
      </c>
      <c r="P855" s="1">
        <f t="shared" si="67"/>
        <v>4.3436666666821111E-2</v>
      </c>
      <c r="Q855" s="1">
        <f t="shared" si="68"/>
        <v>1.0424800000037067</v>
      </c>
      <c r="R855" s="1">
        <f t="shared" si="69"/>
        <v>0.24305555555474712</v>
      </c>
    </row>
    <row r="856" spans="1:18" x14ac:dyDescent="0.35">
      <c r="A856" s="1">
        <v>5926</v>
      </c>
      <c r="B856" s="1">
        <v>168584</v>
      </c>
      <c r="C856" s="1">
        <v>39226</v>
      </c>
      <c r="D856" s="1">
        <v>89</v>
      </c>
      <c r="E856" s="1">
        <v>2</v>
      </c>
      <c r="F856" s="1">
        <v>1130</v>
      </c>
      <c r="G856" s="1">
        <v>1257</v>
      </c>
      <c r="H856" s="2">
        <v>41508.677083333336</v>
      </c>
      <c r="I856" s="2">
        <v>41508.696830000001</v>
      </c>
      <c r="J856" s="1">
        <v>1</v>
      </c>
      <c r="K856" s="1">
        <v>0</v>
      </c>
      <c r="L856" s="2">
        <v>41508.431250000001</v>
      </c>
      <c r="M856" s="1">
        <v>0</v>
      </c>
      <c r="N856" s="1">
        <f t="shared" si="65"/>
        <v>4</v>
      </c>
      <c r="O856" s="1">
        <f t="shared" si="66"/>
        <v>16</v>
      </c>
      <c r="P856" s="1">
        <f t="shared" si="67"/>
        <v>1.9746666665014345E-2</v>
      </c>
      <c r="Q856" s="1">
        <f t="shared" si="68"/>
        <v>0.47391999996034428</v>
      </c>
      <c r="R856" s="1">
        <f t="shared" si="69"/>
        <v>0.24583333333430346</v>
      </c>
    </row>
    <row r="857" spans="1:18" x14ac:dyDescent="0.35">
      <c r="A857" s="1">
        <v>6773</v>
      </c>
      <c r="B857" s="1">
        <v>183768</v>
      </c>
      <c r="C857" s="1">
        <v>47622</v>
      </c>
      <c r="D857" s="1">
        <v>12</v>
      </c>
      <c r="E857" s="1">
        <v>2</v>
      </c>
      <c r="F857" s="1">
        <v>1169</v>
      </c>
      <c r="G857" s="1">
        <v>585</v>
      </c>
      <c r="H857" s="2">
        <v>41587.791666666664</v>
      </c>
      <c r="I857" s="2">
        <v>41587.824719999997</v>
      </c>
      <c r="J857" s="1">
        <v>0</v>
      </c>
      <c r="K857" s="1">
        <v>0</v>
      </c>
      <c r="L857" s="2">
        <v>41587.54583333333</v>
      </c>
      <c r="M857" s="1">
        <v>0</v>
      </c>
      <c r="N857" s="1">
        <f t="shared" si="65"/>
        <v>6</v>
      </c>
      <c r="O857" s="1">
        <f t="shared" si="66"/>
        <v>19</v>
      </c>
      <c r="P857" s="1">
        <f t="shared" si="67"/>
        <v>3.3053333332645707E-2</v>
      </c>
      <c r="Q857" s="1">
        <f t="shared" si="68"/>
        <v>0.79327999998349696</v>
      </c>
      <c r="R857" s="1">
        <f t="shared" si="69"/>
        <v>0.24583333333430346</v>
      </c>
    </row>
    <row r="858" spans="1:18" x14ac:dyDescent="0.35">
      <c r="A858" s="1">
        <v>5928</v>
      </c>
      <c r="B858" s="1">
        <v>166200</v>
      </c>
      <c r="C858" s="1">
        <v>25374</v>
      </c>
      <c r="D858" s="1">
        <v>12</v>
      </c>
      <c r="E858" s="1">
        <v>3</v>
      </c>
      <c r="F858" s="1">
        <v>458</v>
      </c>
      <c r="G858" s="1" t="s">
        <v>12</v>
      </c>
      <c r="H858" s="2">
        <v>41497.791666666664</v>
      </c>
      <c r="I858" s="2">
        <v>41498</v>
      </c>
      <c r="J858" s="1">
        <v>0</v>
      </c>
      <c r="K858" s="1">
        <v>0</v>
      </c>
      <c r="L858" s="2">
        <v>41497.545138888891</v>
      </c>
      <c r="M858" s="1">
        <v>0</v>
      </c>
      <c r="N858" s="1">
        <f t="shared" si="65"/>
        <v>7</v>
      </c>
      <c r="O858" s="1">
        <f t="shared" si="66"/>
        <v>19</v>
      </c>
      <c r="P858" s="1">
        <f t="shared" si="67"/>
        <v>0.20833333333575865</v>
      </c>
      <c r="Q858" s="1">
        <f t="shared" si="68"/>
        <v>5.0000000000582077</v>
      </c>
      <c r="R858" s="1">
        <f t="shared" si="69"/>
        <v>0.24652777777373558</v>
      </c>
    </row>
    <row r="859" spans="1:18" x14ac:dyDescent="0.35">
      <c r="A859" s="1">
        <v>6441</v>
      </c>
      <c r="B859" s="1">
        <v>169208</v>
      </c>
      <c r="C859" s="1">
        <v>39801</v>
      </c>
      <c r="D859" s="1">
        <v>12</v>
      </c>
      <c r="E859" s="1">
        <v>2</v>
      </c>
      <c r="F859" s="1">
        <v>1096</v>
      </c>
      <c r="G859" s="1">
        <v>25</v>
      </c>
      <c r="H859" s="2">
        <v>41511.760416666664</v>
      </c>
      <c r="I859" s="2">
        <v>41511.847399999999</v>
      </c>
      <c r="J859" s="1">
        <v>0</v>
      </c>
      <c r="K859" s="1">
        <v>0</v>
      </c>
      <c r="L859" s="2">
        <v>41511.513888888891</v>
      </c>
      <c r="M859" s="1">
        <v>0</v>
      </c>
      <c r="N859" s="1">
        <f t="shared" si="65"/>
        <v>7</v>
      </c>
      <c r="O859" s="1">
        <f t="shared" si="66"/>
        <v>18</v>
      </c>
      <c r="P859" s="1">
        <f t="shared" si="67"/>
        <v>8.6983333334501367E-2</v>
      </c>
      <c r="Q859" s="1">
        <f t="shared" si="68"/>
        <v>2.0876000000280328</v>
      </c>
      <c r="R859" s="1">
        <f t="shared" si="69"/>
        <v>0.24652777777373558</v>
      </c>
    </row>
    <row r="860" spans="1:18" x14ac:dyDescent="0.35">
      <c r="A860" s="1">
        <v>5918</v>
      </c>
      <c r="B860" s="1">
        <v>174407</v>
      </c>
      <c r="C860" s="1">
        <v>29648</v>
      </c>
      <c r="D860" s="1">
        <v>12</v>
      </c>
      <c r="E860" s="1">
        <v>2</v>
      </c>
      <c r="F860" s="1">
        <v>136</v>
      </c>
      <c r="G860" s="1">
        <v>1390</v>
      </c>
      <c r="H860" s="2">
        <v>41536.791666666664</v>
      </c>
      <c r="I860" s="2">
        <v>41536.835939999997</v>
      </c>
      <c r="J860" s="1">
        <v>0</v>
      </c>
      <c r="K860" s="1">
        <v>0</v>
      </c>
      <c r="L860" s="2">
        <v>41536.545138888891</v>
      </c>
      <c r="M860" s="1">
        <v>0</v>
      </c>
      <c r="N860" s="1">
        <f t="shared" si="65"/>
        <v>4</v>
      </c>
      <c r="O860" s="1">
        <f t="shared" si="66"/>
        <v>19</v>
      </c>
      <c r="P860" s="1">
        <f t="shared" si="67"/>
        <v>4.4273333332967013E-2</v>
      </c>
      <c r="Q860" s="1">
        <f t="shared" si="68"/>
        <v>1.0625599999912083</v>
      </c>
      <c r="R860" s="1">
        <f t="shared" si="69"/>
        <v>0.24652777777373558</v>
      </c>
    </row>
    <row r="861" spans="1:18" x14ac:dyDescent="0.35">
      <c r="A861" s="1">
        <v>7799</v>
      </c>
      <c r="B861" s="1">
        <v>158359</v>
      </c>
      <c r="C861" s="1">
        <v>35591</v>
      </c>
      <c r="D861" s="1">
        <v>12</v>
      </c>
      <c r="E861" s="1">
        <v>2</v>
      </c>
      <c r="F861" s="1">
        <v>243</v>
      </c>
      <c r="G861" s="1">
        <v>585</v>
      </c>
      <c r="H861" s="2">
        <v>41459.78125</v>
      </c>
      <c r="I861" s="2">
        <v>41459.830900000001</v>
      </c>
      <c r="J861" s="1">
        <v>0</v>
      </c>
      <c r="K861" s="1">
        <v>0</v>
      </c>
      <c r="L861" s="2">
        <v>41459.534722222219</v>
      </c>
      <c r="M861" s="1">
        <v>0</v>
      </c>
      <c r="N861" s="1">
        <f t="shared" si="65"/>
        <v>4</v>
      </c>
      <c r="O861" s="1">
        <f t="shared" si="66"/>
        <v>18</v>
      </c>
      <c r="P861" s="1">
        <f t="shared" si="67"/>
        <v>4.965000000083819E-2</v>
      </c>
      <c r="Q861" s="1">
        <f t="shared" si="68"/>
        <v>1.1916000000201166</v>
      </c>
      <c r="R861" s="1">
        <f t="shared" si="69"/>
        <v>0.24652777778101154</v>
      </c>
    </row>
    <row r="862" spans="1:18" x14ac:dyDescent="0.35">
      <c r="A862" s="1">
        <v>7837</v>
      </c>
      <c r="B862" s="1">
        <v>177462</v>
      </c>
      <c r="C862" s="1">
        <v>44449</v>
      </c>
      <c r="D862" s="1">
        <v>85</v>
      </c>
      <c r="E862" s="1">
        <v>2</v>
      </c>
      <c r="F862" s="1">
        <v>171</v>
      </c>
      <c r="G862" s="1">
        <v>1365</v>
      </c>
      <c r="H862" s="2">
        <v>41553.6875</v>
      </c>
      <c r="I862" s="2">
        <v>41553.739309999997</v>
      </c>
      <c r="J862" s="1">
        <v>1</v>
      </c>
      <c r="K862" s="1">
        <v>0</v>
      </c>
      <c r="L862" s="2">
        <v>41553.440972222219</v>
      </c>
      <c r="M862" s="1">
        <v>0</v>
      </c>
      <c r="N862" s="1">
        <f t="shared" si="65"/>
        <v>7</v>
      </c>
      <c r="O862" s="1">
        <f t="shared" si="66"/>
        <v>16</v>
      </c>
      <c r="P862" s="1">
        <f t="shared" si="67"/>
        <v>5.1809999997203704E-2</v>
      </c>
      <c r="Q862" s="1">
        <f t="shared" si="68"/>
        <v>1.2434399999328889</v>
      </c>
      <c r="R862" s="1">
        <f t="shared" si="69"/>
        <v>0.24652777778101154</v>
      </c>
    </row>
    <row r="863" spans="1:18" x14ac:dyDescent="0.35">
      <c r="A863" s="1">
        <v>6514</v>
      </c>
      <c r="B863" s="1">
        <v>159086</v>
      </c>
      <c r="C863" s="1">
        <v>35864</v>
      </c>
      <c r="D863" s="1">
        <v>89</v>
      </c>
      <c r="E863" s="1">
        <v>2</v>
      </c>
      <c r="F863" s="1">
        <v>1017</v>
      </c>
      <c r="G863" s="1">
        <v>393</v>
      </c>
      <c r="H863" s="2">
        <v>41462.25</v>
      </c>
      <c r="I863" s="2">
        <v>41462.265350000001</v>
      </c>
      <c r="J863" s="1">
        <v>0</v>
      </c>
      <c r="K863" s="1">
        <v>1</v>
      </c>
      <c r="L863" s="2">
        <v>41462.00277777778</v>
      </c>
      <c r="M863" s="1">
        <v>0</v>
      </c>
      <c r="N863" s="1">
        <f t="shared" si="65"/>
        <v>7</v>
      </c>
      <c r="O863" s="1">
        <f t="shared" si="66"/>
        <v>6</v>
      </c>
      <c r="P863" s="1">
        <f t="shared" si="67"/>
        <v>1.5350000001490116E-2</v>
      </c>
      <c r="Q863" s="1">
        <f t="shared" si="68"/>
        <v>0.36840000003576279</v>
      </c>
      <c r="R863" s="1">
        <f t="shared" si="69"/>
        <v>0.24722222222044365</v>
      </c>
    </row>
    <row r="864" spans="1:18" x14ac:dyDescent="0.35">
      <c r="A864" s="1">
        <v>7302</v>
      </c>
      <c r="B864" s="1">
        <v>180891</v>
      </c>
      <c r="C864" s="1">
        <v>46124</v>
      </c>
      <c r="D864" s="1">
        <v>12</v>
      </c>
      <c r="E864" s="1">
        <v>2</v>
      </c>
      <c r="F864" s="1">
        <v>168</v>
      </c>
      <c r="G864" s="1">
        <v>147</v>
      </c>
      <c r="H864" s="2">
        <v>41572.291666666664</v>
      </c>
      <c r="I864" s="2">
        <v>41572.336369999997</v>
      </c>
      <c r="J864" s="1">
        <v>1</v>
      </c>
      <c r="K864" s="1">
        <v>0</v>
      </c>
      <c r="L864" s="2">
        <v>41572.044444444444</v>
      </c>
      <c r="M864" s="1">
        <v>0</v>
      </c>
      <c r="N864" s="1">
        <f t="shared" si="65"/>
        <v>5</v>
      </c>
      <c r="O864" s="1">
        <f t="shared" si="66"/>
        <v>7</v>
      </c>
      <c r="P864" s="1">
        <f t="shared" si="67"/>
        <v>4.4703333333018236E-2</v>
      </c>
      <c r="Q864" s="1">
        <f t="shared" si="68"/>
        <v>1.0728799999924377</v>
      </c>
      <c r="R864" s="1">
        <f t="shared" si="69"/>
        <v>0.24722222222044365</v>
      </c>
    </row>
    <row r="865" spans="1:18" x14ac:dyDescent="0.35">
      <c r="A865" s="1">
        <v>6613</v>
      </c>
      <c r="B865" s="1">
        <v>181934</v>
      </c>
      <c r="C865" s="1">
        <v>1649</v>
      </c>
      <c r="D865" s="1">
        <v>12</v>
      </c>
      <c r="E865" s="1">
        <v>2</v>
      </c>
      <c r="F865" s="1">
        <v>1133</v>
      </c>
      <c r="G865" s="1">
        <v>585</v>
      </c>
      <c r="H865" s="2">
        <v>41577.885416666664</v>
      </c>
      <c r="I865" s="2" t="s">
        <v>12</v>
      </c>
      <c r="J865" s="1">
        <v>0</v>
      </c>
      <c r="K865" s="1">
        <v>0</v>
      </c>
      <c r="L865" s="2">
        <v>41577.638194444444</v>
      </c>
      <c r="M865" s="1">
        <v>1</v>
      </c>
      <c r="N865" s="1">
        <f t="shared" si="65"/>
        <v>3</v>
      </c>
      <c r="O865" s="1">
        <f t="shared" si="66"/>
        <v>21</v>
      </c>
      <c r="P865" s="1" t="e">
        <f t="shared" si="67"/>
        <v>#VALUE!</v>
      </c>
      <c r="Q865" s="1" t="str">
        <f t="shared" si="68"/>
        <v/>
      </c>
      <c r="R865" s="1">
        <f t="shared" si="69"/>
        <v>0.24722222222044365</v>
      </c>
    </row>
    <row r="866" spans="1:18" x14ac:dyDescent="0.35">
      <c r="A866" s="1">
        <v>6718</v>
      </c>
      <c r="B866" s="1">
        <v>166611</v>
      </c>
      <c r="C866" s="1">
        <v>33002</v>
      </c>
      <c r="D866" s="1">
        <v>12</v>
      </c>
      <c r="E866" s="1">
        <v>2</v>
      </c>
      <c r="F866" s="1">
        <v>269</v>
      </c>
      <c r="G866" s="1">
        <v>1017</v>
      </c>
      <c r="H866" s="2">
        <v>41499.791666666664</v>
      </c>
      <c r="I866" s="2">
        <v>41499.855629999998</v>
      </c>
      <c r="J866" s="1">
        <v>0</v>
      </c>
      <c r="K866" s="1">
        <v>0</v>
      </c>
      <c r="L866" s="2">
        <v>41499.543749999997</v>
      </c>
      <c r="M866" s="1">
        <v>0</v>
      </c>
      <c r="N866" s="1">
        <f t="shared" si="65"/>
        <v>2</v>
      </c>
      <c r="O866" s="1">
        <f t="shared" si="66"/>
        <v>19</v>
      </c>
      <c r="P866" s="1">
        <f t="shared" si="67"/>
        <v>6.3963333333958872E-2</v>
      </c>
      <c r="Q866" s="1">
        <f t="shared" si="68"/>
        <v>1.5351200000150129</v>
      </c>
      <c r="R866" s="1">
        <f t="shared" si="69"/>
        <v>0.24791666666715173</v>
      </c>
    </row>
    <row r="867" spans="1:18" x14ac:dyDescent="0.35">
      <c r="A867" s="1">
        <v>6116</v>
      </c>
      <c r="B867" s="1">
        <v>174570</v>
      </c>
      <c r="C867" s="1">
        <v>43195</v>
      </c>
      <c r="D867" s="1">
        <v>12</v>
      </c>
      <c r="E867" s="1">
        <v>2</v>
      </c>
      <c r="F867" s="1">
        <v>1273</v>
      </c>
      <c r="G867" s="1">
        <v>393</v>
      </c>
      <c r="H867" s="2">
        <v>41537.791666666664</v>
      </c>
      <c r="I867" s="2">
        <v>41537.903449999998</v>
      </c>
      <c r="J867" s="1">
        <v>0</v>
      </c>
      <c r="K867" s="1">
        <v>0</v>
      </c>
      <c r="L867" s="2">
        <v>41537.543749999997</v>
      </c>
      <c r="M867" s="1">
        <v>0</v>
      </c>
      <c r="N867" s="1">
        <f t="shared" si="65"/>
        <v>5</v>
      </c>
      <c r="O867" s="1">
        <f t="shared" si="66"/>
        <v>19</v>
      </c>
      <c r="P867" s="1">
        <f t="shared" si="67"/>
        <v>0.11178333333373303</v>
      </c>
      <c r="Q867" s="1">
        <f t="shared" si="68"/>
        <v>2.6828000000095926</v>
      </c>
      <c r="R867" s="1">
        <f t="shared" si="69"/>
        <v>0.24791666666715173</v>
      </c>
    </row>
    <row r="868" spans="1:18" x14ac:dyDescent="0.35">
      <c r="A868" s="1">
        <v>7770</v>
      </c>
      <c r="B868" s="1">
        <v>183013</v>
      </c>
      <c r="C868" s="1">
        <v>16346</v>
      </c>
      <c r="D868" s="1">
        <v>12</v>
      </c>
      <c r="E868" s="1">
        <v>2</v>
      </c>
      <c r="F868" s="1">
        <v>172</v>
      </c>
      <c r="G868" s="1">
        <v>393</v>
      </c>
      <c r="H868" s="2">
        <v>41582.625</v>
      </c>
      <c r="I868" s="2">
        <v>41582.691379999997</v>
      </c>
      <c r="J868" s="1">
        <v>0</v>
      </c>
      <c r="K868" s="1">
        <v>0</v>
      </c>
      <c r="L868" s="2">
        <v>41582.377083333333</v>
      </c>
      <c r="M868" s="1">
        <v>0</v>
      </c>
      <c r="N868" s="1">
        <f t="shared" si="65"/>
        <v>1</v>
      </c>
      <c r="O868" s="1">
        <f t="shared" si="66"/>
        <v>15</v>
      </c>
      <c r="P868" s="1">
        <f t="shared" si="67"/>
        <v>6.6379999996570405E-2</v>
      </c>
      <c r="Q868" s="1">
        <f t="shared" si="68"/>
        <v>1.5931199999176897</v>
      </c>
      <c r="R868" s="1">
        <f t="shared" si="69"/>
        <v>0.24791666666715173</v>
      </c>
    </row>
    <row r="869" spans="1:18" x14ac:dyDescent="0.35">
      <c r="A869" s="1">
        <v>5832</v>
      </c>
      <c r="B869" s="1">
        <v>173918</v>
      </c>
      <c r="C869" s="1">
        <v>42614</v>
      </c>
      <c r="D869" s="1">
        <v>89</v>
      </c>
      <c r="E869" s="1">
        <v>2</v>
      </c>
      <c r="F869" s="1">
        <v>1096</v>
      </c>
      <c r="G869" s="1">
        <v>393</v>
      </c>
      <c r="H869" s="2">
        <v>41533.833333333336</v>
      </c>
      <c r="I869" s="2">
        <v>41533.951829999998</v>
      </c>
      <c r="J869" s="1">
        <v>0</v>
      </c>
      <c r="K869" s="1">
        <v>0</v>
      </c>
      <c r="L869" s="2">
        <v>41533.584722222222</v>
      </c>
      <c r="M869" s="1">
        <v>0</v>
      </c>
      <c r="N869" s="1">
        <f t="shared" si="65"/>
        <v>1</v>
      </c>
      <c r="O869" s="1">
        <f t="shared" si="66"/>
        <v>20</v>
      </c>
      <c r="P869" s="1">
        <f t="shared" si="67"/>
        <v>0.118496666662395</v>
      </c>
      <c r="Q869" s="1">
        <f t="shared" si="68"/>
        <v>2.84391999989748</v>
      </c>
      <c r="R869" s="1">
        <f t="shared" si="69"/>
        <v>0.24861111111385981</v>
      </c>
    </row>
    <row r="870" spans="1:18" x14ac:dyDescent="0.35">
      <c r="A870" s="1">
        <v>7443</v>
      </c>
      <c r="B870" s="1">
        <v>171893</v>
      </c>
      <c r="C870" s="1">
        <v>41768</v>
      </c>
      <c r="D870" s="1">
        <v>12</v>
      </c>
      <c r="E870" s="1">
        <v>2</v>
      </c>
      <c r="F870" s="1">
        <v>1135</v>
      </c>
      <c r="G870" s="1">
        <v>392</v>
      </c>
      <c r="H870" s="2">
        <v>41523.770833333336</v>
      </c>
      <c r="I870" s="2">
        <v>41523.822719999996</v>
      </c>
      <c r="J870" s="1">
        <v>0</v>
      </c>
      <c r="K870" s="1">
        <v>0</v>
      </c>
      <c r="L870" s="2">
        <v>41523.521527777775</v>
      </c>
      <c r="M870" s="1">
        <v>0</v>
      </c>
      <c r="N870" s="1">
        <f t="shared" si="65"/>
        <v>5</v>
      </c>
      <c r="O870" s="1">
        <f t="shared" si="66"/>
        <v>18</v>
      </c>
      <c r="P870" s="1">
        <f t="shared" si="67"/>
        <v>5.1886666660720948E-2</v>
      </c>
      <c r="Q870" s="1">
        <f t="shared" si="68"/>
        <v>1.2452799998573028</v>
      </c>
      <c r="R870" s="1">
        <f t="shared" si="69"/>
        <v>0.24930555556056788</v>
      </c>
    </row>
    <row r="871" spans="1:18" x14ac:dyDescent="0.35">
      <c r="A871" s="1">
        <v>6604</v>
      </c>
      <c r="B871" s="1">
        <v>167554</v>
      </c>
      <c r="C871" s="1">
        <v>39205</v>
      </c>
      <c r="D871" s="1">
        <v>12</v>
      </c>
      <c r="E871" s="1">
        <v>3</v>
      </c>
      <c r="F871" s="1">
        <v>1056</v>
      </c>
      <c r="G871" s="1" t="s">
        <v>12</v>
      </c>
      <c r="H871" s="2">
        <v>41503.822916666664</v>
      </c>
      <c r="I871" s="2">
        <v>41504.03125</v>
      </c>
      <c r="J871" s="1">
        <v>1</v>
      </c>
      <c r="K871" s="1">
        <v>0</v>
      </c>
      <c r="L871" s="2">
        <v>41503.572916666664</v>
      </c>
      <c r="M871" s="1">
        <v>0</v>
      </c>
      <c r="N871" s="1">
        <f t="shared" si="65"/>
        <v>6</v>
      </c>
      <c r="O871" s="1">
        <f t="shared" si="66"/>
        <v>19</v>
      </c>
      <c r="P871" s="1">
        <f t="shared" si="67"/>
        <v>0.20833333333575865</v>
      </c>
      <c r="Q871" s="1">
        <f t="shared" si="68"/>
        <v>5.0000000000582077</v>
      </c>
      <c r="R871" s="1">
        <f t="shared" si="69"/>
        <v>0.25</v>
      </c>
    </row>
    <row r="872" spans="1:18" x14ac:dyDescent="0.35">
      <c r="A872" s="1">
        <v>5551</v>
      </c>
      <c r="B872" s="1">
        <v>175983</v>
      </c>
      <c r="C872" s="1">
        <v>42919</v>
      </c>
      <c r="D872" s="1">
        <v>12</v>
      </c>
      <c r="E872" s="1">
        <v>2</v>
      </c>
      <c r="F872" s="1">
        <v>1038</v>
      </c>
      <c r="G872" s="1">
        <v>393</v>
      </c>
      <c r="H872" s="2">
        <v>41545.1875</v>
      </c>
      <c r="I872" s="2">
        <v>41545.23272</v>
      </c>
      <c r="J872" s="1">
        <v>1</v>
      </c>
      <c r="K872" s="1">
        <v>0</v>
      </c>
      <c r="L872" s="2">
        <v>41544.9375</v>
      </c>
      <c r="M872" s="1">
        <v>0</v>
      </c>
      <c r="N872" s="1">
        <f t="shared" si="65"/>
        <v>6</v>
      </c>
      <c r="O872" s="1">
        <f t="shared" si="66"/>
        <v>4</v>
      </c>
      <c r="P872" s="1">
        <f t="shared" si="67"/>
        <v>4.521999999997206E-2</v>
      </c>
      <c r="Q872" s="1">
        <f t="shared" si="68"/>
        <v>1.0852799999993294</v>
      </c>
      <c r="R872" s="1">
        <f t="shared" si="69"/>
        <v>0.25</v>
      </c>
    </row>
    <row r="873" spans="1:18" x14ac:dyDescent="0.35">
      <c r="A873" s="1">
        <v>6403</v>
      </c>
      <c r="B873" s="1">
        <v>180903</v>
      </c>
      <c r="C873" s="1">
        <v>33808</v>
      </c>
      <c r="D873" s="1">
        <v>12</v>
      </c>
      <c r="E873" s="1">
        <v>2</v>
      </c>
      <c r="F873" s="1">
        <v>1399</v>
      </c>
      <c r="G873" s="1">
        <v>393</v>
      </c>
      <c r="H873" s="2">
        <v>41572.572916666664</v>
      </c>
      <c r="I873" s="2">
        <v>41572.644160000003</v>
      </c>
      <c r="J873" s="1">
        <v>0</v>
      </c>
      <c r="K873" s="1">
        <v>0</v>
      </c>
      <c r="L873" s="2">
        <v>41572.322916666664</v>
      </c>
      <c r="M873" s="1">
        <v>0</v>
      </c>
      <c r="N873" s="1">
        <f t="shared" si="65"/>
        <v>5</v>
      </c>
      <c r="O873" s="1">
        <f t="shared" si="66"/>
        <v>13</v>
      </c>
      <c r="P873" s="1">
        <f t="shared" si="67"/>
        <v>7.1243333339225501E-2</v>
      </c>
      <c r="Q873" s="1">
        <f t="shared" si="68"/>
        <v>1.709840000141412</v>
      </c>
      <c r="R873" s="1">
        <f t="shared" si="69"/>
        <v>0.25</v>
      </c>
    </row>
    <row r="874" spans="1:18" x14ac:dyDescent="0.35">
      <c r="A874" s="1">
        <v>7019</v>
      </c>
      <c r="B874" s="1">
        <v>158151</v>
      </c>
      <c r="C874" s="1">
        <v>31837</v>
      </c>
      <c r="D874" s="1">
        <v>12</v>
      </c>
      <c r="E874" s="1">
        <v>3</v>
      </c>
      <c r="F874" s="1">
        <v>344</v>
      </c>
      <c r="G874" s="1" t="s">
        <v>12</v>
      </c>
      <c r="H874" s="2">
        <v>41458.770833333336</v>
      </c>
      <c r="I874" s="2">
        <v>41458.979169999999</v>
      </c>
      <c r="J874" s="1">
        <v>0</v>
      </c>
      <c r="K874" s="1">
        <v>0</v>
      </c>
      <c r="L874" s="2">
        <v>41458.520138888889</v>
      </c>
      <c r="M874" s="1">
        <v>0</v>
      </c>
      <c r="N874" s="1">
        <f t="shared" si="65"/>
        <v>3</v>
      </c>
      <c r="O874" s="1">
        <f t="shared" si="66"/>
        <v>18</v>
      </c>
      <c r="P874" s="1">
        <f t="shared" si="67"/>
        <v>0.20833666666294448</v>
      </c>
      <c r="Q874" s="1">
        <f t="shared" si="68"/>
        <v>5.0000799999106675</v>
      </c>
      <c r="R874" s="1">
        <f t="shared" si="69"/>
        <v>0.25069444444670808</v>
      </c>
    </row>
    <row r="875" spans="1:18" x14ac:dyDescent="0.35">
      <c r="A875" s="1">
        <v>6873</v>
      </c>
      <c r="B875" s="1">
        <v>178676</v>
      </c>
      <c r="C875" s="1">
        <v>45046</v>
      </c>
      <c r="D875" s="1">
        <v>12</v>
      </c>
      <c r="E875" s="1">
        <v>3</v>
      </c>
      <c r="F875" s="1">
        <v>1083</v>
      </c>
      <c r="G875" s="1" t="s">
        <v>12</v>
      </c>
      <c r="H875" s="2">
        <v>41559.739583333336</v>
      </c>
      <c r="I875" s="2">
        <v>41559.947919999999</v>
      </c>
      <c r="J875" s="1">
        <v>1</v>
      </c>
      <c r="K875" s="1">
        <v>0</v>
      </c>
      <c r="L875" s="2">
        <v>41559.488888888889</v>
      </c>
      <c r="M875" s="1">
        <v>0</v>
      </c>
      <c r="N875" s="1">
        <f t="shared" si="65"/>
        <v>6</v>
      </c>
      <c r="O875" s="1">
        <f t="shared" si="66"/>
        <v>17</v>
      </c>
      <c r="P875" s="1">
        <f t="shared" si="67"/>
        <v>0.20833666666294448</v>
      </c>
      <c r="Q875" s="1">
        <f t="shared" si="68"/>
        <v>5.0000799999106675</v>
      </c>
      <c r="R875" s="1">
        <f t="shared" si="69"/>
        <v>0.25069444444670808</v>
      </c>
    </row>
    <row r="876" spans="1:18" x14ac:dyDescent="0.35">
      <c r="A876" s="1">
        <v>6366</v>
      </c>
      <c r="B876" s="1">
        <v>183952</v>
      </c>
      <c r="C876" s="1">
        <v>47710</v>
      </c>
      <c r="D876" s="1">
        <v>12</v>
      </c>
      <c r="E876" s="1">
        <v>2</v>
      </c>
      <c r="F876" s="1">
        <v>105</v>
      </c>
      <c r="G876" s="1">
        <v>393</v>
      </c>
      <c r="H876" s="2">
        <v>41588.96875</v>
      </c>
      <c r="I876" s="2" t="s">
        <v>12</v>
      </c>
      <c r="J876" s="1">
        <v>1</v>
      </c>
      <c r="K876" s="1">
        <v>0</v>
      </c>
      <c r="L876" s="2">
        <v>41588.718055555553</v>
      </c>
      <c r="M876" s="1">
        <v>1</v>
      </c>
      <c r="N876" s="1">
        <f t="shared" si="65"/>
        <v>7</v>
      </c>
      <c r="O876" s="1">
        <f t="shared" si="66"/>
        <v>23</v>
      </c>
      <c r="P876" s="1" t="e">
        <f t="shared" si="67"/>
        <v>#VALUE!</v>
      </c>
      <c r="Q876" s="1" t="str">
        <f t="shared" si="68"/>
        <v/>
      </c>
      <c r="R876" s="1">
        <f t="shared" si="69"/>
        <v>0.25069444444670808</v>
      </c>
    </row>
    <row r="877" spans="1:18" x14ac:dyDescent="0.35">
      <c r="A877" s="1">
        <v>7414</v>
      </c>
      <c r="B877" s="1">
        <v>162819</v>
      </c>
      <c r="C877" s="1">
        <v>37642</v>
      </c>
      <c r="D877" s="1">
        <v>89</v>
      </c>
      <c r="E877" s="1">
        <v>2</v>
      </c>
      <c r="F877" s="1">
        <v>393</v>
      </c>
      <c r="G877" s="1">
        <v>184</v>
      </c>
      <c r="H877" s="2">
        <v>41481.895833333336</v>
      </c>
      <c r="I877" s="2">
        <v>41481.995199999998</v>
      </c>
      <c r="J877" s="1">
        <v>0</v>
      </c>
      <c r="K877" s="1">
        <v>0</v>
      </c>
      <c r="L877" s="2">
        <v>41481.64166666667</v>
      </c>
      <c r="M877" s="1">
        <v>0</v>
      </c>
      <c r="N877" s="1">
        <f t="shared" si="65"/>
        <v>5</v>
      </c>
      <c r="O877" s="1">
        <f t="shared" si="66"/>
        <v>21</v>
      </c>
      <c r="P877" s="1">
        <f t="shared" si="67"/>
        <v>9.9366666661808267E-2</v>
      </c>
      <c r="Q877" s="1">
        <f t="shared" si="68"/>
        <v>2.3847999998833984</v>
      </c>
      <c r="R877" s="1">
        <f t="shared" si="69"/>
        <v>0.25416666666569654</v>
      </c>
    </row>
    <row r="878" spans="1:18" x14ac:dyDescent="0.35">
      <c r="A878" s="1">
        <v>5808</v>
      </c>
      <c r="B878" s="1">
        <v>170994</v>
      </c>
      <c r="C878" s="1">
        <v>41310</v>
      </c>
      <c r="D878" s="1">
        <v>12</v>
      </c>
      <c r="E878" s="1">
        <v>2</v>
      </c>
      <c r="F878" s="1">
        <v>1069</v>
      </c>
      <c r="G878" s="1">
        <v>136</v>
      </c>
      <c r="H878" s="2">
        <v>41519.75</v>
      </c>
      <c r="I878" s="2">
        <v>41519.782740000002</v>
      </c>
      <c r="J878" s="1">
        <v>0</v>
      </c>
      <c r="K878" s="1">
        <v>0</v>
      </c>
      <c r="L878" s="2">
        <v>41519.495833333334</v>
      </c>
      <c r="M878" s="1">
        <v>0</v>
      </c>
      <c r="N878" s="1">
        <f t="shared" si="65"/>
        <v>1</v>
      </c>
      <c r="O878" s="1">
        <f t="shared" si="66"/>
        <v>18</v>
      </c>
      <c r="P878" s="1">
        <f t="shared" si="67"/>
        <v>3.2740000002377201E-2</v>
      </c>
      <c r="Q878" s="1">
        <f t="shared" si="68"/>
        <v>0.78576000005705282</v>
      </c>
      <c r="R878" s="1">
        <f t="shared" si="69"/>
        <v>0.25416666666569654</v>
      </c>
    </row>
    <row r="879" spans="1:18" x14ac:dyDescent="0.35">
      <c r="A879" s="1">
        <v>7089</v>
      </c>
      <c r="B879" s="1">
        <v>172287</v>
      </c>
      <c r="C879" s="1">
        <v>42021</v>
      </c>
      <c r="D879" s="1">
        <v>12</v>
      </c>
      <c r="E879" s="1">
        <v>1</v>
      </c>
      <c r="F879" s="1">
        <v>1373</v>
      </c>
      <c r="G879" s="1" t="s">
        <v>12</v>
      </c>
      <c r="H879" s="2">
        <v>41525.25</v>
      </c>
      <c r="I879" s="2">
        <v>41526.999309999999</v>
      </c>
      <c r="J879" s="1">
        <v>1</v>
      </c>
      <c r="K879" s="1">
        <v>0</v>
      </c>
      <c r="L879" s="2">
        <v>41524.995833333334</v>
      </c>
      <c r="M879" s="1">
        <v>0</v>
      </c>
      <c r="N879" s="1">
        <f t="shared" si="65"/>
        <v>7</v>
      </c>
      <c r="O879" s="1">
        <f t="shared" si="66"/>
        <v>6</v>
      </c>
      <c r="P879" s="1">
        <f t="shared" si="67"/>
        <v>1.749309999999241</v>
      </c>
      <c r="Q879" s="1">
        <f t="shared" si="68"/>
        <v>41.983439999981783</v>
      </c>
      <c r="R879" s="1">
        <f t="shared" si="69"/>
        <v>0.25416666666569654</v>
      </c>
    </row>
    <row r="880" spans="1:18" x14ac:dyDescent="0.35">
      <c r="A880" s="1">
        <v>7557</v>
      </c>
      <c r="B880" s="1">
        <v>174402</v>
      </c>
      <c r="C880" s="1">
        <v>43113</v>
      </c>
      <c r="D880" s="1">
        <v>12</v>
      </c>
      <c r="E880" s="1">
        <v>2</v>
      </c>
      <c r="F880" s="1">
        <v>585</v>
      </c>
      <c r="G880" s="1">
        <v>393</v>
      </c>
      <c r="H880" s="2">
        <v>41536.78125</v>
      </c>
      <c r="I880" s="2">
        <v>41536.865339999997</v>
      </c>
      <c r="J880" s="1">
        <v>0</v>
      </c>
      <c r="K880" s="1">
        <v>0</v>
      </c>
      <c r="L880" s="2">
        <v>41536.527083333334</v>
      </c>
      <c r="M880" s="1">
        <v>0</v>
      </c>
      <c r="N880" s="1">
        <f t="shared" si="65"/>
        <v>4</v>
      </c>
      <c r="O880" s="1">
        <f t="shared" si="66"/>
        <v>18</v>
      </c>
      <c r="P880" s="1">
        <f t="shared" si="67"/>
        <v>8.4089999996649567E-2</v>
      </c>
      <c r="Q880" s="1">
        <f t="shared" si="68"/>
        <v>2.0181599999195896</v>
      </c>
      <c r="R880" s="1">
        <f t="shared" si="69"/>
        <v>0.25416666666569654</v>
      </c>
    </row>
    <row r="881" spans="1:18" x14ac:dyDescent="0.35">
      <c r="A881" s="1">
        <v>6017</v>
      </c>
      <c r="B881" s="1">
        <v>174395</v>
      </c>
      <c r="C881" s="1">
        <v>38766</v>
      </c>
      <c r="D881" s="1">
        <v>85</v>
      </c>
      <c r="E881" s="1">
        <v>2</v>
      </c>
      <c r="F881" s="1">
        <v>24</v>
      </c>
      <c r="G881" s="1">
        <v>168</v>
      </c>
      <c r="H881" s="2">
        <v>41536.75</v>
      </c>
      <c r="I881" s="2">
        <v>41536.789839999998</v>
      </c>
      <c r="J881" s="1">
        <v>1</v>
      </c>
      <c r="K881" s="1">
        <v>0</v>
      </c>
      <c r="L881" s="2">
        <v>41536.495138888888</v>
      </c>
      <c r="M881" s="1">
        <v>0</v>
      </c>
      <c r="N881" s="1">
        <f t="shared" si="65"/>
        <v>4</v>
      </c>
      <c r="O881" s="1">
        <f t="shared" si="66"/>
        <v>18</v>
      </c>
      <c r="P881" s="1">
        <f t="shared" si="67"/>
        <v>3.9839999997639097E-2</v>
      </c>
      <c r="Q881" s="1">
        <f t="shared" si="68"/>
        <v>0.95615999994333833</v>
      </c>
      <c r="R881" s="1">
        <f t="shared" si="69"/>
        <v>0.25486111111240461</v>
      </c>
    </row>
    <row r="882" spans="1:18" x14ac:dyDescent="0.35">
      <c r="A882" s="1">
        <v>6492</v>
      </c>
      <c r="B882" s="1">
        <v>172324</v>
      </c>
      <c r="C882" s="1">
        <v>15094</v>
      </c>
      <c r="D882" s="1">
        <v>12</v>
      </c>
      <c r="E882" s="1">
        <v>3</v>
      </c>
      <c r="F882" s="1">
        <v>1338</v>
      </c>
      <c r="G882" s="1" t="s">
        <v>12</v>
      </c>
      <c r="H882" s="2">
        <v>41525.729166666664</v>
      </c>
      <c r="I882" s="2">
        <v>41526.020830000001</v>
      </c>
      <c r="J882" s="1">
        <v>1</v>
      </c>
      <c r="K882" s="1">
        <v>0</v>
      </c>
      <c r="L882" s="2">
        <v>41525.473611111112</v>
      </c>
      <c r="M882" s="1">
        <v>0</v>
      </c>
      <c r="N882" s="1">
        <f t="shared" si="65"/>
        <v>7</v>
      </c>
      <c r="O882" s="1">
        <f t="shared" si="66"/>
        <v>17</v>
      </c>
      <c r="P882" s="1">
        <f t="shared" si="67"/>
        <v>0.29166333333705552</v>
      </c>
      <c r="Q882" s="1">
        <f t="shared" si="68"/>
        <v>6.9999200000893325</v>
      </c>
      <c r="R882" s="1">
        <f t="shared" si="69"/>
        <v>0.25555555555183673</v>
      </c>
    </row>
    <row r="883" spans="1:18" x14ac:dyDescent="0.35">
      <c r="A883" s="1">
        <v>6933</v>
      </c>
      <c r="B883" s="1">
        <v>162000</v>
      </c>
      <c r="C883" s="1">
        <v>37271</v>
      </c>
      <c r="D883" s="1">
        <v>87</v>
      </c>
      <c r="E883" s="1">
        <v>2</v>
      </c>
      <c r="F883" s="1">
        <v>238</v>
      </c>
      <c r="G883" s="1">
        <v>393</v>
      </c>
      <c r="H883" s="2">
        <v>41477.333333333336</v>
      </c>
      <c r="I883" s="2">
        <v>41477.423540000003</v>
      </c>
      <c r="J883" s="1">
        <v>0</v>
      </c>
      <c r="K883" s="1">
        <v>0</v>
      </c>
      <c r="L883" s="2">
        <v>41477.076388888891</v>
      </c>
      <c r="M883" s="1">
        <v>0</v>
      </c>
      <c r="N883" s="1">
        <f t="shared" si="65"/>
        <v>1</v>
      </c>
      <c r="O883" s="1">
        <f t="shared" si="66"/>
        <v>8</v>
      </c>
      <c r="P883" s="1">
        <f t="shared" si="67"/>
        <v>9.0206666667654645E-2</v>
      </c>
      <c r="Q883" s="1">
        <f t="shared" si="68"/>
        <v>2.1649600000237115</v>
      </c>
      <c r="R883" s="1">
        <f t="shared" si="69"/>
        <v>0.25694444444525288</v>
      </c>
    </row>
    <row r="884" spans="1:18" x14ac:dyDescent="0.35">
      <c r="A884" s="1">
        <v>5724</v>
      </c>
      <c r="B884" s="1">
        <v>171199</v>
      </c>
      <c r="C884" s="1">
        <v>41403</v>
      </c>
      <c r="D884" s="1">
        <v>12</v>
      </c>
      <c r="E884" s="1">
        <v>2</v>
      </c>
      <c r="F884" s="1">
        <v>83</v>
      </c>
      <c r="G884" s="1">
        <v>789</v>
      </c>
      <c r="H884" s="2">
        <v>41520.78125</v>
      </c>
      <c r="I884" s="2">
        <v>41520.842570000001</v>
      </c>
      <c r="J884" s="1">
        <v>0</v>
      </c>
      <c r="K884" s="1">
        <v>0</v>
      </c>
      <c r="L884" s="2">
        <v>41520.522916666669</v>
      </c>
      <c r="M884" s="1">
        <v>0</v>
      </c>
      <c r="N884" s="1">
        <f t="shared" si="65"/>
        <v>2</v>
      </c>
      <c r="O884" s="1">
        <f t="shared" si="66"/>
        <v>18</v>
      </c>
      <c r="P884" s="1">
        <f t="shared" si="67"/>
        <v>6.1320000000705477E-2</v>
      </c>
      <c r="Q884" s="1">
        <f t="shared" si="68"/>
        <v>1.4716800000169314</v>
      </c>
      <c r="R884" s="1">
        <f t="shared" si="69"/>
        <v>0.25833333333139308</v>
      </c>
    </row>
    <row r="885" spans="1:18" x14ac:dyDescent="0.35">
      <c r="A885" s="1">
        <v>7379</v>
      </c>
      <c r="B885" s="1">
        <v>180941</v>
      </c>
      <c r="C885" s="1">
        <v>46154</v>
      </c>
      <c r="D885" s="1">
        <v>12</v>
      </c>
      <c r="E885" s="1">
        <v>2</v>
      </c>
      <c r="F885" s="1">
        <v>1063</v>
      </c>
      <c r="G885" s="1">
        <v>1108</v>
      </c>
      <c r="H885" s="2">
        <v>41572.708333333336</v>
      </c>
      <c r="I885" s="2">
        <v>41572.739970000002</v>
      </c>
      <c r="J885" s="1">
        <v>1</v>
      </c>
      <c r="K885" s="1">
        <v>0</v>
      </c>
      <c r="L885" s="2">
        <v>41572.449999999997</v>
      </c>
      <c r="M885" s="1">
        <v>0</v>
      </c>
      <c r="N885" s="1">
        <f t="shared" si="65"/>
        <v>5</v>
      </c>
      <c r="O885" s="1">
        <f t="shared" si="66"/>
        <v>17</v>
      </c>
      <c r="P885" s="1">
        <f t="shared" si="67"/>
        <v>3.1636666666599922E-2</v>
      </c>
      <c r="Q885" s="1">
        <f t="shared" si="68"/>
        <v>0.75927999999839813</v>
      </c>
      <c r="R885" s="1">
        <f t="shared" si="69"/>
        <v>0.25833333333866904</v>
      </c>
    </row>
    <row r="886" spans="1:18" x14ac:dyDescent="0.35">
      <c r="A886" s="1">
        <v>5564</v>
      </c>
      <c r="B886" s="1">
        <v>178610</v>
      </c>
      <c r="C886" s="1">
        <v>14994</v>
      </c>
      <c r="D886" s="1">
        <v>89</v>
      </c>
      <c r="E886" s="1">
        <v>2</v>
      </c>
      <c r="F886" s="1">
        <v>145</v>
      </c>
      <c r="G886" s="1">
        <v>393</v>
      </c>
      <c r="H886" s="2">
        <v>41559.25</v>
      </c>
      <c r="I886" s="2">
        <v>41559.291929999999</v>
      </c>
      <c r="J886" s="1">
        <v>1</v>
      </c>
      <c r="K886" s="1">
        <v>0</v>
      </c>
      <c r="L886" s="2">
        <v>41558.990972222222</v>
      </c>
      <c r="M886" s="1">
        <v>0</v>
      </c>
      <c r="N886" s="1">
        <f t="shared" si="65"/>
        <v>6</v>
      </c>
      <c r="O886" s="1">
        <f t="shared" si="66"/>
        <v>6</v>
      </c>
      <c r="P886" s="1">
        <f t="shared" si="67"/>
        <v>4.1929999999410938E-2</v>
      </c>
      <c r="Q886" s="1">
        <f t="shared" si="68"/>
        <v>1.0063199999858625</v>
      </c>
      <c r="R886" s="1">
        <f t="shared" si="69"/>
        <v>0.25902777777810115</v>
      </c>
    </row>
    <row r="887" spans="1:18" x14ac:dyDescent="0.35">
      <c r="A887" s="1">
        <v>6970</v>
      </c>
      <c r="B887" s="1">
        <v>159483</v>
      </c>
      <c r="C887" s="1">
        <v>513</v>
      </c>
      <c r="D887" s="1">
        <v>12</v>
      </c>
      <c r="E887" s="1">
        <v>2</v>
      </c>
      <c r="F887" s="1">
        <v>571</v>
      </c>
      <c r="G887" s="1">
        <v>452</v>
      </c>
      <c r="H887" s="2">
        <v>41464.729166666664</v>
      </c>
      <c r="I887" s="2">
        <v>41464.76872</v>
      </c>
      <c r="J887" s="1">
        <v>0</v>
      </c>
      <c r="K887" s="1">
        <v>0</v>
      </c>
      <c r="L887" s="2">
        <v>41464.46875</v>
      </c>
      <c r="M887" s="1">
        <v>0</v>
      </c>
      <c r="N887" s="1">
        <f t="shared" si="65"/>
        <v>2</v>
      </c>
      <c r="O887" s="1">
        <f t="shared" si="66"/>
        <v>17</v>
      </c>
      <c r="P887" s="1">
        <f t="shared" si="67"/>
        <v>3.9553333335788921E-2</v>
      </c>
      <c r="Q887" s="1">
        <f t="shared" si="68"/>
        <v>0.94928000005893409</v>
      </c>
      <c r="R887" s="1">
        <f t="shared" si="69"/>
        <v>0.26041666666424135</v>
      </c>
    </row>
    <row r="888" spans="1:18" x14ac:dyDescent="0.35">
      <c r="A888" s="1">
        <v>7914</v>
      </c>
      <c r="B888" s="1">
        <v>173340</v>
      </c>
      <c r="C888" s="1">
        <v>42595</v>
      </c>
      <c r="D888" s="1">
        <v>65</v>
      </c>
      <c r="E888" s="1">
        <v>2</v>
      </c>
      <c r="F888" s="1">
        <v>269</v>
      </c>
      <c r="G888" s="1">
        <v>393</v>
      </c>
      <c r="H888" s="2">
        <v>41531.260416666664</v>
      </c>
      <c r="I888" s="2">
        <v>41531.305200000003</v>
      </c>
      <c r="J888" s="1">
        <v>1</v>
      </c>
      <c r="K888" s="1">
        <v>0</v>
      </c>
      <c r="L888" s="2">
        <v>41531</v>
      </c>
      <c r="M888" s="1">
        <v>0</v>
      </c>
      <c r="N888" s="1">
        <f t="shared" si="65"/>
        <v>6</v>
      </c>
      <c r="O888" s="1">
        <f t="shared" si="66"/>
        <v>6</v>
      </c>
      <c r="P888" s="1">
        <f t="shared" si="67"/>
        <v>4.4783333338273223E-2</v>
      </c>
      <c r="Q888" s="1">
        <f t="shared" si="68"/>
        <v>1.0748000001185574</v>
      </c>
      <c r="R888" s="1">
        <f t="shared" si="69"/>
        <v>0.26041666666424135</v>
      </c>
    </row>
    <row r="889" spans="1:18" x14ac:dyDescent="0.35">
      <c r="A889" s="1">
        <v>6988</v>
      </c>
      <c r="B889" s="1">
        <v>174629</v>
      </c>
      <c r="C889" s="1">
        <v>43218</v>
      </c>
      <c r="D889" s="1">
        <v>12</v>
      </c>
      <c r="E889" s="1">
        <v>1</v>
      </c>
      <c r="F889" s="1">
        <v>1095</v>
      </c>
      <c r="G889" s="1" t="s">
        <v>12</v>
      </c>
      <c r="H889" s="2">
        <v>41537.958333333336</v>
      </c>
      <c r="I889" s="2">
        <v>41538</v>
      </c>
      <c r="J889" s="1">
        <v>1</v>
      </c>
      <c r="K889" s="1">
        <v>0</v>
      </c>
      <c r="L889" s="2">
        <v>41537.697222222225</v>
      </c>
      <c r="M889" s="1">
        <v>0</v>
      </c>
      <c r="N889" s="1">
        <f t="shared" si="65"/>
        <v>5</v>
      </c>
      <c r="O889" s="1">
        <f t="shared" si="66"/>
        <v>23</v>
      </c>
      <c r="P889" s="1">
        <f t="shared" si="67"/>
        <v>4.1666666664241347E-2</v>
      </c>
      <c r="Q889" s="1">
        <f t="shared" si="68"/>
        <v>0.99999999994179234</v>
      </c>
      <c r="R889" s="1">
        <f t="shared" si="69"/>
        <v>0.26111111111094942</v>
      </c>
    </row>
    <row r="890" spans="1:18" x14ac:dyDescent="0.35">
      <c r="A890" s="1">
        <v>7538</v>
      </c>
      <c r="B890" s="1">
        <v>183464</v>
      </c>
      <c r="C890" s="1">
        <v>17520</v>
      </c>
      <c r="D890" s="1">
        <v>28</v>
      </c>
      <c r="E890" s="1">
        <v>2</v>
      </c>
      <c r="F890" s="1">
        <v>1330</v>
      </c>
      <c r="G890" s="1">
        <v>585</v>
      </c>
      <c r="H890" s="2">
        <v>41585.666666666664</v>
      </c>
      <c r="I890" s="2">
        <v>41585.718990000001</v>
      </c>
      <c r="J890" s="1">
        <v>1</v>
      </c>
      <c r="K890" s="1">
        <v>0</v>
      </c>
      <c r="L890" s="2">
        <v>41585.405555555553</v>
      </c>
      <c r="M890" s="1">
        <v>0</v>
      </c>
      <c r="N890" s="1">
        <f t="shared" si="65"/>
        <v>4</v>
      </c>
      <c r="O890" s="1">
        <f t="shared" si="66"/>
        <v>16</v>
      </c>
      <c r="P890" s="1">
        <f t="shared" si="67"/>
        <v>5.23233333369717E-2</v>
      </c>
      <c r="Q890" s="1">
        <f t="shared" si="68"/>
        <v>1.2557600000873208</v>
      </c>
      <c r="R890" s="1">
        <f t="shared" si="69"/>
        <v>0.26111111111094942</v>
      </c>
    </row>
    <row r="891" spans="1:18" x14ac:dyDescent="0.35">
      <c r="A891" s="1">
        <v>6193</v>
      </c>
      <c r="B891" s="1">
        <v>182782</v>
      </c>
      <c r="C891" s="1">
        <v>47012</v>
      </c>
      <c r="D891" s="1">
        <v>12</v>
      </c>
      <c r="E891" s="1">
        <v>2</v>
      </c>
      <c r="F891" s="1">
        <v>1282</v>
      </c>
      <c r="G891" s="1">
        <v>393</v>
      </c>
      <c r="H891" s="2">
        <v>41580.166666666664</v>
      </c>
      <c r="I891" s="2">
        <v>41580.170839999999</v>
      </c>
      <c r="J891" s="1">
        <v>1</v>
      </c>
      <c r="K891" s="1">
        <v>0</v>
      </c>
      <c r="L891" s="2">
        <v>41579.904861111114</v>
      </c>
      <c r="M891" s="1">
        <v>0</v>
      </c>
      <c r="N891" s="1">
        <f t="shared" si="65"/>
        <v>6</v>
      </c>
      <c r="O891" s="1">
        <f t="shared" si="66"/>
        <v>4</v>
      </c>
      <c r="P891" s="1">
        <f t="shared" si="67"/>
        <v>4.1733333346201107E-3</v>
      </c>
      <c r="Q891" s="1">
        <f t="shared" si="68"/>
        <v>0.10016000003088266</v>
      </c>
      <c r="R891" s="1">
        <f t="shared" si="69"/>
        <v>0.26180555555038154</v>
      </c>
    </row>
    <row r="892" spans="1:18" x14ac:dyDescent="0.35">
      <c r="A892" s="1">
        <v>6552</v>
      </c>
      <c r="B892" s="1">
        <v>163407</v>
      </c>
      <c r="C892" s="1">
        <v>37919</v>
      </c>
      <c r="D892" s="1">
        <v>87</v>
      </c>
      <c r="E892" s="1">
        <v>2</v>
      </c>
      <c r="F892" s="1">
        <v>1205</v>
      </c>
      <c r="G892" s="1">
        <v>393</v>
      </c>
      <c r="H892" s="2">
        <v>41485.083333333336</v>
      </c>
      <c r="I892" s="2">
        <v>41485.123720000003</v>
      </c>
      <c r="J892" s="1">
        <v>0</v>
      </c>
      <c r="K892" s="1">
        <v>0</v>
      </c>
      <c r="L892" s="2">
        <v>41484.820138888892</v>
      </c>
      <c r="M892" s="1">
        <v>0</v>
      </c>
      <c r="N892" s="1">
        <f t="shared" si="65"/>
        <v>2</v>
      </c>
      <c r="O892" s="1">
        <f t="shared" si="66"/>
        <v>2</v>
      </c>
      <c r="P892" s="1">
        <f t="shared" si="67"/>
        <v>4.0386666667473037E-2</v>
      </c>
      <c r="Q892" s="1">
        <f t="shared" si="68"/>
        <v>0.96928000001935288</v>
      </c>
      <c r="R892" s="1">
        <f t="shared" si="69"/>
        <v>0.26319444444379769</v>
      </c>
    </row>
    <row r="893" spans="1:18" x14ac:dyDescent="0.35">
      <c r="A893" s="1">
        <v>6845</v>
      </c>
      <c r="B893" s="1">
        <v>167686</v>
      </c>
      <c r="C893" s="1">
        <v>39802</v>
      </c>
      <c r="D893" s="1">
        <v>65</v>
      </c>
      <c r="E893" s="1">
        <v>1</v>
      </c>
      <c r="F893" s="1">
        <v>689</v>
      </c>
      <c r="G893" s="1" t="s">
        <v>12</v>
      </c>
      <c r="H893" s="2">
        <v>41504.1875</v>
      </c>
      <c r="I893" s="2">
        <v>41504.999309999999</v>
      </c>
      <c r="J893" s="1">
        <v>0</v>
      </c>
      <c r="K893" s="1">
        <v>0</v>
      </c>
      <c r="L893" s="2">
        <v>41503.92291666667</v>
      </c>
      <c r="M893" s="1">
        <v>0</v>
      </c>
      <c r="N893" s="1">
        <f t="shared" si="65"/>
        <v>7</v>
      </c>
      <c r="O893" s="1">
        <f t="shared" si="66"/>
        <v>4</v>
      </c>
      <c r="P893" s="1">
        <f t="shared" si="67"/>
        <v>0.81180999999924097</v>
      </c>
      <c r="Q893" s="1">
        <f t="shared" si="68"/>
        <v>19.483439999981783</v>
      </c>
      <c r="R893" s="1">
        <f t="shared" si="69"/>
        <v>0.26458333332993789</v>
      </c>
    </row>
    <row r="894" spans="1:18" x14ac:dyDescent="0.35">
      <c r="A894" s="1">
        <v>5961</v>
      </c>
      <c r="B894" s="1">
        <v>173823</v>
      </c>
      <c r="C894" s="1">
        <v>42842</v>
      </c>
      <c r="D894" s="1">
        <v>12</v>
      </c>
      <c r="E894" s="1">
        <v>2</v>
      </c>
      <c r="F894" s="1">
        <v>1300</v>
      </c>
      <c r="G894" s="1">
        <v>393</v>
      </c>
      <c r="H894" s="2">
        <v>41533.208333333336</v>
      </c>
      <c r="I894" s="2">
        <v>41533.259510000004</v>
      </c>
      <c r="J894" s="1">
        <v>0</v>
      </c>
      <c r="K894" s="1">
        <v>0</v>
      </c>
      <c r="L894" s="2">
        <v>41532.943749999999</v>
      </c>
      <c r="M894" s="1">
        <v>0</v>
      </c>
      <c r="N894" s="1">
        <f t="shared" si="65"/>
        <v>1</v>
      </c>
      <c r="O894" s="1">
        <f t="shared" si="66"/>
        <v>5</v>
      </c>
      <c r="P894" s="1">
        <f t="shared" si="67"/>
        <v>5.117666666774312E-2</v>
      </c>
      <c r="Q894" s="1">
        <f t="shared" si="68"/>
        <v>1.2282400000258349</v>
      </c>
      <c r="R894" s="1">
        <f t="shared" si="69"/>
        <v>0.26458333333721384</v>
      </c>
    </row>
    <row r="895" spans="1:18" x14ac:dyDescent="0.35">
      <c r="A895" s="1">
        <v>5391</v>
      </c>
      <c r="B895" s="1">
        <v>169296</v>
      </c>
      <c r="C895" s="1">
        <v>40679</v>
      </c>
      <c r="D895" s="1">
        <v>12</v>
      </c>
      <c r="E895" s="1">
        <v>2</v>
      </c>
      <c r="F895" s="1">
        <v>296</v>
      </c>
      <c r="G895" s="1">
        <v>393</v>
      </c>
      <c r="H895" s="2">
        <v>41512.15625</v>
      </c>
      <c r="I895" s="2">
        <v>41512.20362</v>
      </c>
      <c r="J895" s="1">
        <v>0</v>
      </c>
      <c r="K895" s="1">
        <v>1</v>
      </c>
      <c r="L895" s="2">
        <v>41511.890972222223</v>
      </c>
      <c r="M895" s="1">
        <v>0</v>
      </c>
      <c r="N895" s="1">
        <f t="shared" si="65"/>
        <v>1</v>
      </c>
      <c r="O895" s="1">
        <f t="shared" si="66"/>
        <v>3</v>
      </c>
      <c r="P895" s="1">
        <f t="shared" si="67"/>
        <v>4.7370000000228174E-2</v>
      </c>
      <c r="Q895" s="1">
        <f t="shared" si="68"/>
        <v>1.1368800000054762</v>
      </c>
      <c r="R895" s="1">
        <f t="shared" si="69"/>
        <v>0.26527777777664596</v>
      </c>
    </row>
    <row r="896" spans="1:18" x14ac:dyDescent="0.35">
      <c r="A896" s="1">
        <v>7821</v>
      </c>
      <c r="B896" s="1">
        <v>179838</v>
      </c>
      <c r="C896" s="1">
        <v>45623</v>
      </c>
      <c r="D896" s="1">
        <v>85</v>
      </c>
      <c r="E896" s="1">
        <v>2</v>
      </c>
      <c r="F896" s="1">
        <v>393</v>
      </c>
      <c r="G896" s="1">
        <v>1089</v>
      </c>
      <c r="H896" s="2">
        <v>41566.541666666664</v>
      </c>
      <c r="I896" s="2">
        <v>41566.609949999998</v>
      </c>
      <c r="J896" s="1">
        <v>0</v>
      </c>
      <c r="K896" s="1">
        <v>1</v>
      </c>
      <c r="L896" s="2">
        <v>41566.276388888888</v>
      </c>
      <c r="M896" s="1">
        <v>0</v>
      </c>
      <c r="N896" s="1">
        <f t="shared" si="65"/>
        <v>6</v>
      </c>
      <c r="O896" s="1">
        <f t="shared" si="66"/>
        <v>13</v>
      </c>
      <c r="P896" s="1">
        <f t="shared" si="67"/>
        <v>6.8283333333965857E-2</v>
      </c>
      <c r="Q896" s="1">
        <f t="shared" si="68"/>
        <v>1.6388000000151806</v>
      </c>
      <c r="R896" s="1">
        <f t="shared" si="69"/>
        <v>0.26527777777664596</v>
      </c>
    </row>
    <row r="897" spans="1:18" x14ac:dyDescent="0.35">
      <c r="A897" s="1">
        <v>5404</v>
      </c>
      <c r="B897" s="1">
        <v>184822</v>
      </c>
      <c r="C897" s="1">
        <v>48139</v>
      </c>
      <c r="D897" s="1">
        <v>12</v>
      </c>
      <c r="E897" s="1">
        <v>3</v>
      </c>
      <c r="F897" s="1">
        <v>571</v>
      </c>
      <c r="G897" s="1" t="s">
        <v>12</v>
      </c>
      <c r="H897" s="2">
        <v>41594.6875</v>
      </c>
      <c r="I897" s="2">
        <v>41594.895830000001</v>
      </c>
      <c r="J897" s="1">
        <v>0</v>
      </c>
      <c r="K897" s="1">
        <v>0</v>
      </c>
      <c r="L897" s="2">
        <v>41594.421527777777</v>
      </c>
      <c r="M897" s="1">
        <v>0</v>
      </c>
      <c r="N897" s="1">
        <f t="shared" si="65"/>
        <v>6</v>
      </c>
      <c r="O897" s="1">
        <f t="shared" si="66"/>
        <v>16</v>
      </c>
      <c r="P897" s="1">
        <f t="shared" si="67"/>
        <v>0.20833000000129687</v>
      </c>
      <c r="Q897" s="1">
        <f t="shared" si="68"/>
        <v>4.9999200000311248</v>
      </c>
      <c r="R897" s="1">
        <f t="shared" si="69"/>
        <v>0.26597222222335404</v>
      </c>
    </row>
    <row r="898" spans="1:18" x14ac:dyDescent="0.35">
      <c r="A898" s="1">
        <v>6162</v>
      </c>
      <c r="B898" s="1">
        <v>170061</v>
      </c>
      <c r="C898" s="1">
        <v>36958</v>
      </c>
      <c r="D898" s="1">
        <v>24</v>
      </c>
      <c r="E898" s="1">
        <v>2</v>
      </c>
      <c r="F898" s="1">
        <v>85</v>
      </c>
      <c r="G898" s="1">
        <v>585</v>
      </c>
      <c r="H898" s="2">
        <v>41516.8125</v>
      </c>
      <c r="I898" s="2">
        <v>41516.89069</v>
      </c>
      <c r="J898" s="1">
        <v>0</v>
      </c>
      <c r="K898" s="1">
        <v>0</v>
      </c>
      <c r="L898" s="2">
        <v>41516.54583333333</v>
      </c>
      <c r="M898" s="1">
        <v>0</v>
      </c>
      <c r="N898" s="1">
        <f t="shared" ref="N898:N961" si="70">WEEKDAY(H898,2)</f>
        <v>5</v>
      </c>
      <c r="O898" s="1">
        <f t="shared" ref="O898:O961" si="71">HOUR(H898)</f>
        <v>19</v>
      </c>
      <c r="P898" s="1">
        <f t="shared" ref="P898:P961" si="72">I898-H898</f>
        <v>7.8190000000176951E-2</v>
      </c>
      <c r="Q898" s="1">
        <f t="shared" ref="Q898:Q961" si="73">IF(M898=1, "",P898*24)</f>
        <v>1.8765600000042468</v>
      </c>
      <c r="R898" s="1">
        <f t="shared" ref="R898:R961" si="74">H898-L898</f>
        <v>0.26666666667006211</v>
      </c>
    </row>
    <row r="899" spans="1:18" x14ac:dyDescent="0.35">
      <c r="A899" s="1">
        <v>6199</v>
      </c>
      <c r="B899" s="1">
        <v>144470</v>
      </c>
      <c r="C899" s="1">
        <v>28331</v>
      </c>
      <c r="D899" s="1">
        <v>12</v>
      </c>
      <c r="E899" s="1">
        <v>2</v>
      </c>
      <c r="F899" s="1">
        <v>1032</v>
      </c>
      <c r="G899" s="1">
        <v>393</v>
      </c>
      <c r="H899" s="2">
        <v>41377.59375</v>
      </c>
      <c r="I899" s="2">
        <v>41378</v>
      </c>
      <c r="J899" s="1">
        <v>1</v>
      </c>
      <c r="K899" s="1">
        <v>0</v>
      </c>
      <c r="L899" s="2">
        <v>41377.325694444444</v>
      </c>
      <c r="M899" s="1">
        <v>0</v>
      </c>
      <c r="N899" s="1">
        <f t="shared" si="70"/>
        <v>6</v>
      </c>
      <c r="O899" s="1">
        <f t="shared" si="71"/>
        <v>14</v>
      </c>
      <c r="P899" s="1">
        <f t="shared" si="72"/>
        <v>0.40625</v>
      </c>
      <c r="Q899" s="1">
        <f t="shared" si="73"/>
        <v>9.75</v>
      </c>
      <c r="R899" s="1">
        <f t="shared" si="74"/>
        <v>0.26805555555620231</v>
      </c>
    </row>
    <row r="900" spans="1:18" x14ac:dyDescent="0.35">
      <c r="A900" s="1">
        <v>5392</v>
      </c>
      <c r="B900" s="1">
        <v>162653</v>
      </c>
      <c r="C900" s="1">
        <v>37564</v>
      </c>
      <c r="D900" s="1">
        <v>89</v>
      </c>
      <c r="E900" s="1">
        <v>2</v>
      </c>
      <c r="F900" s="1">
        <v>393</v>
      </c>
      <c r="G900" s="1">
        <v>1322</v>
      </c>
      <c r="H900" s="2">
        <v>41481.041666666664</v>
      </c>
      <c r="I900" s="2">
        <v>41481.098530000003</v>
      </c>
      <c r="J900" s="1">
        <v>0</v>
      </c>
      <c r="K900" s="1">
        <v>0</v>
      </c>
      <c r="L900" s="2">
        <v>41480.773611111108</v>
      </c>
      <c r="M900" s="1">
        <v>0</v>
      </c>
      <c r="N900" s="1">
        <f t="shared" si="70"/>
        <v>5</v>
      </c>
      <c r="O900" s="1">
        <f t="shared" si="71"/>
        <v>1</v>
      </c>
      <c r="P900" s="1">
        <f t="shared" si="72"/>
        <v>5.6863333338696975E-2</v>
      </c>
      <c r="Q900" s="1">
        <f t="shared" si="73"/>
        <v>1.3647200001287274</v>
      </c>
      <c r="R900" s="1">
        <f t="shared" si="74"/>
        <v>0.26805555555620231</v>
      </c>
    </row>
    <row r="901" spans="1:18" x14ac:dyDescent="0.35">
      <c r="A901" s="1">
        <v>6880</v>
      </c>
      <c r="B901" s="1">
        <v>172494</v>
      </c>
      <c r="C901" s="1">
        <v>38086</v>
      </c>
      <c r="D901" s="1">
        <v>12</v>
      </c>
      <c r="E901" s="1">
        <v>2</v>
      </c>
      <c r="F901" s="1">
        <v>1012</v>
      </c>
      <c r="G901" s="1">
        <v>1376</v>
      </c>
      <c r="H901" s="2">
        <v>41526.791666666664</v>
      </c>
      <c r="I901" s="2">
        <v>41526.846830000002</v>
      </c>
      <c r="J901" s="1">
        <v>1</v>
      </c>
      <c r="K901" s="1">
        <v>0</v>
      </c>
      <c r="L901" s="2">
        <v>41526.523611111108</v>
      </c>
      <c r="M901" s="1">
        <v>0</v>
      </c>
      <c r="N901" s="1">
        <f t="shared" si="70"/>
        <v>1</v>
      </c>
      <c r="O901" s="1">
        <f t="shared" si="71"/>
        <v>19</v>
      </c>
      <c r="P901" s="1">
        <f t="shared" si="72"/>
        <v>5.5163333337986842E-2</v>
      </c>
      <c r="Q901" s="1">
        <f t="shared" si="73"/>
        <v>1.3239200001116842</v>
      </c>
      <c r="R901" s="1">
        <f t="shared" si="74"/>
        <v>0.26805555555620231</v>
      </c>
    </row>
    <row r="902" spans="1:18" x14ac:dyDescent="0.35">
      <c r="A902" s="1">
        <v>5899</v>
      </c>
      <c r="B902" s="1">
        <v>175352</v>
      </c>
      <c r="C902" s="1">
        <v>43552</v>
      </c>
      <c r="D902" s="1">
        <v>85</v>
      </c>
      <c r="E902" s="1">
        <v>2</v>
      </c>
      <c r="F902" s="1">
        <v>393</v>
      </c>
      <c r="G902" s="1">
        <v>1240</v>
      </c>
      <c r="H902" s="2">
        <v>41542.666666666664</v>
      </c>
      <c r="I902" s="2">
        <v>41542.710859999999</v>
      </c>
      <c r="J902" s="1">
        <v>0</v>
      </c>
      <c r="K902" s="1">
        <v>0</v>
      </c>
      <c r="L902" s="2">
        <v>41542.398611111108</v>
      </c>
      <c r="M902" s="1">
        <v>0</v>
      </c>
      <c r="N902" s="1">
        <f t="shared" si="70"/>
        <v>3</v>
      </c>
      <c r="O902" s="1">
        <f t="shared" si="71"/>
        <v>16</v>
      </c>
      <c r="P902" s="1">
        <f t="shared" si="72"/>
        <v>4.4193333334987983E-2</v>
      </c>
      <c r="Q902" s="1">
        <f t="shared" si="73"/>
        <v>1.0606400000397116</v>
      </c>
      <c r="R902" s="1">
        <f t="shared" si="74"/>
        <v>0.26805555555620231</v>
      </c>
    </row>
    <row r="903" spans="1:18" x14ac:dyDescent="0.35">
      <c r="A903" s="1">
        <v>6182</v>
      </c>
      <c r="B903" s="1">
        <v>159228</v>
      </c>
      <c r="C903" s="1">
        <v>35937</v>
      </c>
      <c r="D903" s="1">
        <v>89</v>
      </c>
      <c r="E903" s="1">
        <v>2</v>
      </c>
      <c r="F903" s="1">
        <v>184</v>
      </c>
      <c r="G903" s="1">
        <v>393</v>
      </c>
      <c r="H903" s="2">
        <v>41463.041666666664</v>
      </c>
      <c r="I903" s="2">
        <v>41463.089359999998</v>
      </c>
      <c r="J903" s="1">
        <v>0</v>
      </c>
      <c r="K903" s="1">
        <v>0</v>
      </c>
      <c r="L903" s="2">
        <v>41462.772916666669</v>
      </c>
      <c r="M903" s="1">
        <v>0</v>
      </c>
      <c r="N903" s="1">
        <f t="shared" si="70"/>
        <v>1</v>
      </c>
      <c r="O903" s="1">
        <f t="shared" si="71"/>
        <v>1</v>
      </c>
      <c r="P903" s="1">
        <f t="shared" si="72"/>
        <v>4.7693333333882038E-2</v>
      </c>
      <c r="Q903" s="1">
        <f t="shared" si="73"/>
        <v>1.1446400000131689</v>
      </c>
      <c r="R903" s="1">
        <f t="shared" si="74"/>
        <v>0.26874999999563443</v>
      </c>
    </row>
    <row r="904" spans="1:18" x14ac:dyDescent="0.35">
      <c r="A904" s="1">
        <v>7218</v>
      </c>
      <c r="B904" s="1">
        <v>179285</v>
      </c>
      <c r="C904" s="1">
        <v>45376</v>
      </c>
      <c r="D904" s="1">
        <v>24</v>
      </c>
      <c r="E904" s="1">
        <v>2</v>
      </c>
      <c r="F904" s="1">
        <v>393</v>
      </c>
      <c r="G904" s="1">
        <v>1021</v>
      </c>
      <c r="H904" s="2">
        <v>41563.041666666664</v>
      </c>
      <c r="I904" s="2">
        <v>41563.079279999998</v>
      </c>
      <c r="J904" s="1">
        <v>1</v>
      </c>
      <c r="K904" s="1">
        <v>0</v>
      </c>
      <c r="L904" s="2">
        <v>41562.772916666669</v>
      </c>
      <c r="M904" s="1">
        <v>0</v>
      </c>
      <c r="N904" s="1">
        <f t="shared" si="70"/>
        <v>3</v>
      </c>
      <c r="O904" s="1">
        <f t="shared" si="71"/>
        <v>1</v>
      </c>
      <c r="P904" s="1">
        <f t="shared" si="72"/>
        <v>3.7613333333865739E-2</v>
      </c>
      <c r="Q904" s="1">
        <f t="shared" si="73"/>
        <v>0.90272000001277775</v>
      </c>
      <c r="R904" s="1">
        <f t="shared" si="74"/>
        <v>0.26874999999563443</v>
      </c>
    </row>
    <row r="905" spans="1:18" x14ac:dyDescent="0.35">
      <c r="A905" s="1">
        <v>7186</v>
      </c>
      <c r="B905" s="1">
        <v>152726</v>
      </c>
      <c r="C905" s="1">
        <v>32758</v>
      </c>
      <c r="D905" s="1">
        <v>12</v>
      </c>
      <c r="E905" s="1">
        <v>2</v>
      </c>
      <c r="F905" s="1">
        <v>393</v>
      </c>
      <c r="G905" s="1">
        <v>814</v>
      </c>
      <c r="H905" s="2">
        <v>41427.895833333336</v>
      </c>
      <c r="I905" s="2">
        <v>41428</v>
      </c>
      <c r="J905" s="1">
        <v>1</v>
      </c>
      <c r="K905" s="1">
        <v>0</v>
      </c>
      <c r="L905" s="2">
        <v>41427.627083333333</v>
      </c>
      <c r="M905" s="1">
        <v>0</v>
      </c>
      <c r="N905" s="1">
        <f t="shared" si="70"/>
        <v>7</v>
      </c>
      <c r="O905" s="1">
        <f t="shared" si="71"/>
        <v>21</v>
      </c>
      <c r="P905" s="1">
        <f t="shared" si="72"/>
        <v>0.10416666666424135</v>
      </c>
      <c r="Q905" s="1">
        <f t="shared" si="73"/>
        <v>2.4999999999417923</v>
      </c>
      <c r="R905" s="1">
        <f t="shared" si="74"/>
        <v>0.26875000000291038</v>
      </c>
    </row>
    <row r="906" spans="1:18" x14ac:dyDescent="0.35">
      <c r="A906" s="1">
        <v>6919</v>
      </c>
      <c r="B906" s="1">
        <v>163319</v>
      </c>
      <c r="C906" s="1">
        <v>37878</v>
      </c>
      <c r="D906" s="1">
        <v>12</v>
      </c>
      <c r="E906" s="1">
        <v>2</v>
      </c>
      <c r="F906" s="1">
        <v>824</v>
      </c>
      <c r="G906" s="1">
        <v>1142</v>
      </c>
      <c r="H906" s="2">
        <v>41484.770833333336</v>
      </c>
      <c r="I906" s="2">
        <v>41484.808429999997</v>
      </c>
      <c r="J906" s="1">
        <v>1</v>
      </c>
      <c r="K906" s="1">
        <v>0</v>
      </c>
      <c r="L906" s="2">
        <v>41484.502083333333</v>
      </c>
      <c r="M906" s="1">
        <v>0</v>
      </c>
      <c r="N906" s="1">
        <f t="shared" si="70"/>
        <v>1</v>
      </c>
      <c r="O906" s="1">
        <f t="shared" si="71"/>
        <v>18</v>
      </c>
      <c r="P906" s="1">
        <f t="shared" si="72"/>
        <v>3.759666666155681E-2</v>
      </c>
      <c r="Q906" s="1">
        <f t="shared" si="73"/>
        <v>0.90231999987736344</v>
      </c>
      <c r="R906" s="1">
        <f t="shared" si="74"/>
        <v>0.26875000000291038</v>
      </c>
    </row>
    <row r="907" spans="1:18" x14ac:dyDescent="0.35">
      <c r="A907" s="1">
        <v>7912</v>
      </c>
      <c r="B907" s="1">
        <v>173830</v>
      </c>
      <c r="C907" s="1">
        <v>42845</v>
      </c>
      <c r="D907" s="1">
        <v>12</v>
      </c>
      <c r="E907" s="1">
        <v>2</v>
      </c>
      <c r="F907" s="1">
        <v>625</v>
      </c>
      <c r="G907" s="1">
        <v>393</v>
      </c>
      <c r="H907" s="2">
        <v>41533.239583333336</v>
      </c>
      <c r="I907" s="2">
        <v>41533.291299999997</v>
      </c>
      <c r="J907" s="1">
        <v>1</v>
      </c>
      <c r="K907" s="1">
        <v>0</v>
      </c>
      <c r="L907" s="2">
        <v>41532.970833333333</v>
      </c>
      <c r="M907" s="1">
        <v>0</v>
      </c>
      <c r="N907" s="1">
        <f t="shared" si="70"/>
        <v>1</v>
      </c>
      <c r="O907" s="1">
        <f t="shared" si="71"/>
        <v>5</v>
      </c>
      <c r="P907" s="1">
        <f t="shared" si="72"/>
        <v>5.1716666661377531E-2</v>
      </c>
      <c r="Q907" s="1">
        <f t="shared" si="73"/>
        <v>1.2411999998730607</v>
      </c>
      <c r="R907" s="1">
        <f t="shared" si="74"/>
        <v>0.26875000000291038</v>
      </c>
    </row>
    <row r="908" spans="1:18" x14ac:dyDescent="0.35">
      <c r="A908" s="1">
        <v>6715</v>
      </c>
      <c r="B908" s="1">
        <v>177565</v>
      </c>
      <c r="C908" s="1">
        <v>36868</v>
      </c>
      <c r="D908" s="1">
        <v>12</v>
      </c>
      <c r="E908" s="1">
        <v>2</v>
      </c>
      <c r="F908" s="1">
        <v>515</v>
      </c>
      <c r="G908" s="1">
        <v>393</v>
      </c>
      <c r="H908" s="2">
        <v>41554.197916666664</v>
      </c>
      <c r="I908" s="2">
        <v>41554.346369999999</v>
      </c>
      <c r="J908" s="1">
        <v>1</v>
      </c>
      <c r="K908" s="1">
        <v>0</v>
      </c>
      <c r="L908" s="2">
        <v>41553.928472222222</v>
      </c>
      <c r="M908" s="1">
        <v>0</v>
      </c>
      <c r="N908" s="1">
        <f t="shared" si="70"/>
        <v>1</v>
      </c>
      <c r="O908" s="1">
        <f t="shared" si="71"/>
        <v>4</v>
      </c>
      <c r="P908" s="1">
        <f t="shared" si="72"/>
        <v>0.1484533333350555</v>
      </c>
      <c r="Q908" s="1">
        <f t="shared" si="73"/>
        <v>3.5628800000413321</v>
      </c>
      <c r="R908" s="1">
        <f t="shared" si="74"/>
        <v>0.2694444444423425</v>
      </c>
    </row>
    <row r="909" spans="1:18" x14ac:dyDescent="0.35">
      <c r="A909" s="1">
        <v>5658</v>
      </c>
      <c r="B909" s="1">
        <v>167014</v>
      </c>
      <c r="C909" s="1">
        <v>39529</v>
      </c>
      <c r="D909" s="1">
        <v>12</v>
      </c>
      <c r="E909" s="1">
        <v>2</v>
      </c>
      <c r="F909" s="1">
        <v>488</v>
      </c>
      <c r="G909" s="1">
        <v>393</v>
      </c>
      <c r="H909" s="2">
        <v>41501.166666666664</v>
      </c>
      <c r="I909" s="2">
        <v>41501.214999999997</v>
      </c>
      <c r="J909" s="1">
        <v>1</v>
      </c>
      <c r="K909" s="1">
        <v>0</v>
      </c>
      <c r="L909" s="2">
        <v>41500.896527777775</v>
      </c>
      <c r="M909" s="1">
        <v>0</v>
      </c>
      <c r="N909" s="1">
        <f t="shared" si="70"/>
        <v>4</v>
      </c>
      <c r="O909" s="1">
        <f t="shared" si="71"/>
        <v>4</v>
      </c>
      <c r="P909" s="1">
        <f t="shared" si="72"/>
        <v>4.8333333332266193E-2</v>
      </c>
      <c r="Q909" s="1">
        <f t="shared" si="73"/>
        <v>1.1599999999743886</v>
      </c>
      <c r="R909" s="1">
        <f t="shared" si="74"/>
        <v>0.27013888888905058</v>
      </c>
    </row>
    <row r="910" spans="1:18" x14ac:dyDescent="0.35">
      <c r="A910" s="1">
        <v>7887</v>
      </c>
      <c r="B910" s="1">
        <v>183493</v>
      </c>
      <c r="C910" s="1">
        <v>47460</v>
      </c>
      <c r="D910" s="1">
        <v>12</v>
      </c>
      <c r="E910" s="1">
        <v>2</v>
      </c>
      <c r="F910" s="1">
        <v>1354</v>
      </c>
      <c r="G910" s="1">
        <v>393</v>
      </c>
      <c r="H910" s="2">
        <v>41585.791666666664</v>
      </c>
      <c r="I910" s="2">
        <v>41585.923499999997</v>
      </c>
      <c r="J910" s="1">
        <v>1</v>
      </c>
      <c r="K910" s="1">
        <v>0</v>
      </c>
      <c r="L910" s="2">
        <v>41585.521527777775</v>
      </c>
      <c r="M910" s="1">
        <v>0</v>
      </c>
      <c r="N910" s="1">
        <f t="shared" si="70"/>
        <v>4</v>
      </c>
      <c r="O910" s="1">
        <f t="shared" si="71"/>
        <v>19</v>
      </c>
      <c r="P910" s="1">
        <f t="shared" si="72"/>
        <v>0.13183333333290648</v>
      </c>
      <c r="Q910" s="1">
        <f t="shared" si="73"/>
        <v>3.1639999999897555</v>
      </c>
      <c r="R910" s="1">
        <f t="shared" si="74"/>
        <v>0.27013888888905058</v>
      </c>
    </row>
    <row r="911" spans="1:18" x14ac:dyDescent="0.35">
      <c r="A911" s="1">
        <v>6594</v>
      </c>
      <c r="B911" s="1">
        <v>157984</v>
      </c>
      <c r="C911" s="1">
        <v>22953</v>
      </c>
      <c r="D911" s="1">
        <v>12</v>
      </c>
      <c r="E911" s="1">
        <v>3</v>
      </c>
      <c r="F911" s="1">
        <v>1282</v>
      </c>
      <c r="G911" s="1" t="s">
        <v>12</v>
      </c>
      <c r="H911" s="2">
        <v>41457.84375</v>
      </c>
      <c r="I911" s="2">
        <v>41458.052080000001</v>
      </c>
      <c r="J911" s="1">
        <v>1</v>
      </c>
      <c r="K911" s="1">
        <v>0</v>
      </c>
      <c r="L911" s="2">
        <v>41457.572916666664</v>
      </c>
      <c r="M911" s="1">
        <v>0</v>
      </c>
      <c r="N911" s="1">
        <f t="shared" si="70"/>
        <v>2</v>
      </c>
      <c r="O911" s="1">
        <f t="shared" si="71"/>
        <v>20</v>
      </c>
      <c r="P911" s="1">
        <f t="shared" si="72"/>
        <v>0.20833000000129687</v>
      </c>
      <c r="Q911" s="1">
        <f t="shared" si="73"/>
        <v>4.9999200000311248</v>
      </c>
      <c r="R911" s="1">
        <f t="shared" si="74"/>
        <v>0.27083333333575865</v>
      </c>
    </row>
    <row r="912" spans="1:18" x14ac:dyDescent="0.35">
      <c r="A912" s="1">
        <v>7546</v>
      </c>
      <c r="B912" s="1">
        <v>185740</v>
      </c>
      <c r="C912" s="1">
        <v>28759</v>
      </c>
      <c r="D912" s="1">
        <v>12</v>
      </c>
      <c r="E912" s="1">
        <v>2</v>
      </c>
      <c r="F912" s="1">
        <v>1204</v>
      </c>
      <c r="G912" s="1">
        <v>393</v>
      </c>
      <c r="H912" s="2">
        <v>41601.145833333336</v>
      </c>
      <c r="I912" s="2">
        <v>41601.186220000003</v>
      </c>
      <c r="J912" s="1">
        <v>0</v>
      </c>
      <c r="K912" s="1">
        <v>0</v>
      </c>
      <c r="L912" s="2">
        <v>41600.874305555553</v>
      </c>
      <c r="M912" s="1">
        <v>0</v>
      </c>
      <c r="N912" s="1">
        <f t="shared" si="70"/>
        <v>6</v>
      </c>
      <c r="O912" s="1">
        <f t="shared" si="71"/>
        <v>3</v>
      </c>
      <c r="P912" s="1">
        <f t="shared" si="72"/>
        <v>4.0386666667473037E-2</v>
      </c>
      <c r="Q912" s="1">
        <f t="shared" si="73"/>
        <v>0.96928000001935288</v>
      </c>
      <c r="R912" s="1">
        <f t="shared" si="74"/>
        <v>0.27152777778246673</v>
      </c>
    </row>
    <row r="913" spans="1:18" x14ac:dyDescent="0.35">
      <c r="A913" s="1">
        <v>6712</v>
      </c>
      <c r="B913" s="1">
        <v>175360</v>
      </c>
      <c r="C913" s="1">
        <v>42500</v>
      </c>
      <c r="D913" s="1">
        <v>12</v>
      </c>
      <c r="E913" s="1">
        <v>2</v>
      </c>
      <c r="F913" s="1">
        <v>1399</v>
      </c>
      <c r="G913" s="1">
        <v>1133</v>
      </c>
      <c r="H913" s="2">
        <v>41542.71875</v>
      </c>
      <c r="I913" s="2">
        <v>41542.740489999996</v>
      </c>
      <c r="J913" s="1">
        <v>1</v>
      </c>
      <c r="K913" s="1">
        <v>0</v>
      </c>
      <c r="L913" s="2">
        <v>41542.445138888892</v>
      </c>
      <c r="M913" s="1">
        <v>0</v>
      </c>
      <c r="N913" s="1">
        <f t="shared" si="70"/>
        <v>3</v>
      </c>
      <c r="O913" s="1">
        <f t="shared" si="71"/>
        <v>17</v>
      </c>
      <c r="P913" s="1">
        <f t="shared" si="72"/>
        <v>2.1739999996498227E-2</v>
      </c>
      <c r="Q913" s="1">
        <f t="shared" si="73"/>
        <v>0.52175999991595745</v>
      </c>
      <c r="R913" s="1">
        <f t="shared" si="74"/>
        <v>0.27361111110803904</v>
      </c>
    </row>
    <row r="914" spans="1:18" x14ac:dyDescent="0.35">
      <c r="A914" s="1">
        <v>6136</v>
      </c>
      <c r="B914" s="1">
        <v>177252</v>
      </c>
      <c r="C914" s="1">
        <v>2807</v>
      </c>
      <c r="D914" s="1">
        <v>24</v>
      </c>
      <c r="E914" s="1">
        <v>2</v>
      </c>
      <c r="F914" s="1">
        <v>1010</v>
      </c>
      <c r="G914" s="1">
        <v>393</v>
      </c>
      <c r="H914" s="2">
        <v>41552.135416666664</v>
      </c>
      <c r="I914" s="2">
        <v>41552.190320000002</v>
      </c>
      <c r="J914" s="1">
        <v>0</v>
      </c>
      <c r="K914" s="1">
        <v>0</v>
      </c>
      <c r="L914" s="2">
        <v>41551.861805555556</v>
      </c>
      <c r="M914" s="1">
        <v>0</v>
      </c>
      <c r="N914" s="1">
        <f t="shared" si="70"/>
        <v>6</v>
      </c>
      <c r="O914" s="1">
        <f t="shared" si="71"/>
        <v>3</v>
      </c>
      <c r="P914" s="1">
        <f t="shared" si="72"/>
        <v>5.4903333337279037E-2</v>
      </c>
      <c r="Q914" s="1">
        <f t="shared" si="73"/>
        <v>1.3176800000946969</v>
      </c>
      <c r="R914" s="1">
        <f t="shared" si="74"/>
        <v>0.27361111110803904</v>
      </c>
    </row>
    <row r="915" spans="1:18" x14ac:dyDescent="0.35">
      <c r="A915" s="1">
        <v>7247</v>
      </c>
      <c r="B915" s="1">
        <v>173094</v>
      </c>
      <c r="C915" s="1">
        <v>26790</v>
      </c>
      <c r="D915" s="1">
        <v>89</v>
      </c>
      <c r="E915" s="1">
        <v>2</v>
      </c>
      <c r="F915" s="1">
        <v>571</v>
      </c>
      <c r="G915" s="1">
        <v>849</v>
      </c>
      <c r="H915" s="2">
        <v>41530.104166666664</v>
      </c>
      <c r="I915" s="2">
        <v>41530.144249999998</v>
      </c>
      <c r="J915" s="1">
        <v>1</v>
      </c>
      <c r="K915" s="1">
        <v>0</v>
      </c>
      <c r="L915" s="2">
        <v>41529.829861111109</v>
      </c>
      <c r="M915" s="1">
        <v>0</v>
      </c>
      <c r="N915" s="1">
        <f t="shared" si="70"/>
        <v>5</v>
      </c>
      <c r="O915" s="1">
        <f t="shared" si="71"/>
        <v>2</v>
      </c>
      <c r="P915" s="1">
        <f t="shared" si="72"/>
        <v>4.0083333333313931E-2</v>
      </c>
      <c r="Q915" s="1">
        <f t="shared" si="73"/>
        <v>0.96199999999953434</v>
      </c>
      <c r="R915" s="1">
        <f t="shared" si="74"/>
        <v>0.27430555555474712</v>
      </c>
    </row>
    <row r="916" spans="1:18" x14ac:dyDescent="0.35">
      <c r="A916" s="1">
        <v>8010</v>
      </c>
      <c r="B916" s="1">
        <v>180737</v>
      </c>
      <c r="C916" s="1">
        <v>46035</v>
      </c>
      <c r="D916" s="1">
        <v>12</v>
      </c>
      <c r="E916" s="1">
        <v>2</v>
      </c>
      <c r="F916" s="1">
        <v>410</v>
      </c>
      <c r="G916" s="1">
        <v>478</v>
      </c>
      <c r="H916" s="2">
        <v>41571.635416666664</v>
      </c>
      <c r="I916" s="2">
        <v>41571.675889999999</v>
      </c>
      <c r="J916" s="1">
        <v>0</v>
      </c>
      <c r="K916" s="1">
        <v>0</v>
      </c>
      <c r="L916" s="2">
        <v>41571.359722222223</v>
      </c>
      <c r="M916" s="1">
        <v>0</v>
      </c>
      <c r="N916" s="1">
        <f t="shared" si="70"/>
        <v>4</v>
      </c>
      <c r="O916" s="1">
        <f t="shared" si="71"/>
        <v>15</v>
      </c>
      <c r="P916" s="1">
        <f t="shared" si="72"/>
        <v>4.0473333334375639E-2</v>
      </c>
      <c r="Q916" s="1">
        <f t="shared" si="73"/>
        <v>0.97136000002501532</v>
      </c>
      <c r="R916" s="1">
        <f t="shared" si="74"/>
        <v>0.27569444444088731</v>
      </c>
    </row>
    <row r="917" spans="1:18" x14ac:dyDescent="0.35">
      <c r="A917" s="1">
        <v>6405</v>
      </c>
      <c r="B917" s="1">
        <v>160307</v>
      </c>
      <c r="C917" s="1">
        <v>36421</v>
      </c>
      <c r="D917" s="1">
        <v>12</v>
      </c>
      <c r="E917" s="1">
        <v>2</v>
      </c>
      <c r="F917" s="1">
        <v>571</v>
      </c>
      <c r="G917" s="1">
        <v>788</v>
      </c>
      <c r="H917" s="2">
        <v>41468.333333333336</v>
      </c>
      <c r="I917" s="2">
        <v>41468.405650000001</v>
      </c>
      <c r="J917" s="1">
        <v>0</v>
      </c>
      <c r="K917" s="1">
        <v>0</v>
      </c>
      <c r="L917" s="2">
        <v>41468.057638888888</v>
      </c>
      <c r="M917" s="1">
        <v>0</v>
      </c>
      <c r="N917" s="1">
        <f t="shared" si="70"/>
        <v>6</v>
      </c>
      <c r="O917" s="1">
        <f t="shared" si="71"/>
        <v>8</v>
      </c>
      <c r="P917" s="1">
        <f t="shared" si="72"/>
        <v>7.2316666664846707E-2</v>
      </c>
      <c r="Q917" s="1">
        <f t="shared" si="73"/>
        <v>1.735599999956321</v>
      </c>
      <c r="R917" s="1">
        <f t="shared" si="74"/>
        <v>0.27569444444816327</v>
      </c>
    </row>
    <row r="918" spans="1:18" x14ac:dyDescent="0.35">
      <c r="A918" s="1">
        <v>5603</v>
      </c>
      <c r="B918" s="1">
        <v>157434</v>
      </c>
      <c r="C918" s="1">
        <v>35126</v>
      </c>
      <c r="D918" s="1">
        <v>89</v>
      </c>
      <c r="E918" s="1">
        <v>2</v>
      </c>
      <c r="F918" s="1">
        <v>571</v>
      </c>
      <c r="G918" s="1">
        <v>1102</v>
      </c>
      <c r="H918" s="2">
        <v>41454.270833333336</v>
      </c>
      <c r="I918" s="2" t="s">
        <v>12</v>
      </c>
      <c r="J918" s="1">
        <v>0</v>
      </c>
      <c r="K918" s="1">
        <v>0</v>
      </c>
      <c r="L918" s="2">
        <v>41453.995138888888</v>
      </c>
      <c r="M918" s="1">
        <v>1</v>
      </c>
      <c r="N918" s="1">
        <f t="shared" si="70"/>
        <v>6</v>
      </c>
      <c r="O918" s="1">
        <f t="shared" si="71"/>
        <v>6</v>
      </c>
      <c r="P918" s="1" t="e">
        <f t="shared" si="72"/>
        <v>#VALUE!</v>
      </c>
      <c r="Q918" s="1" t="str">
        <f t="shared" si="73"/>
        <v/>
      </c>
      <c r="R918" s="1">
        <f t="shared" si="74"/>
        <v>0.27569444444816327</v>
      </c>
    </row>
    <row r="919" spans="1:18" x14ac:dyDescent="0.35">
      <c r="A919" s="1">
        <v>7988</v>
      </c>
      <c r="B919" s="1">
        <v>161510</v>
      </c>
      <c r="C919" s="1">
        <v>13637</v>
      </c>
      <c r="D919" s="1">
        <v>89</v>
      </c>
      <c r="E919" s="1">
        <v>2</v>
      </c>
      <c r="F919" s="1">
        <v>83</v>
      </c>
      <c r="G919" s="1">
        <v>393</v>
      </c>
      <c r="H919" s="2">
        <v>41475.010416666664</v>
      </c>
      <c r="I919" s="2">
        <v>41475.063670000003</v>
      </c>
      <c r="J919" s="1">
        <v>0</v>
      </c>
      <c r="K919" s="1">
        <v>0</v>
      </c>
      <c r="L919" s="2">
        <v>41474.734027777777</v>
      </c>
      <c r="M919" s="1">
        <v>0</v>
      </c>
      <c r="N919" s="1">
        <f t="shared" si="70"/>
        <v>6</v>
      </c>
      <c r="O919" s="1">
        <f t="shared" si="71"/>
        <v>0</v>
      </c>
      <c r="P919" s="1">
        <f t="shared" si="72"/>
        <v>5.3253333338943776E-2</v>
      </c>
      <c r="Q919" s="1">
        <f t="shared" si="73"/>
        <v>1.2780800001346506</v>
      </c>
      <c r="R919" s="1">
        <f t="shared" si="74"/>
        <v>0.27638888888759539</v>
      </c>
    </row>
    <row r="920" spans="1:18" x14ac:dyDescent="0.35">
      <c r="A920" s="1">
        <v>7419</v>
      </c>
      <c r="B920" s="1">
        <v>165437</v>
      </c>
      <c r="C920" s="1">
        <v>38712</v>
      </c>
      <c r="D920" s="1">
        <v>12</v>
      </c>
      <c r="E920" s="1">
        <v>2</v>
      </c>
      <c r="F920" s="1">
        <v>1021</v>
      </c>
      <c r="G920" s="1">
        <v>393</v>
      </c>
      <c r="H920" s="2">
        <v>41494.166666666664</v>
      </c>
      <c r="I920" s="2">
        <v>41494.195249999997</v>
      </c>
      <c r="J920" s="1">
        <v>0</v>
      </c>
      <c r="K920" s="1">
        <v>0</v>
      </c>
      <c r="L920" s="2">
        <v>41493.890277777777</v>
      </c>
      <c r="M920" s="1">
        <v>0</v>
      </c>
      <c r="N920" s="1">
        <f t="shared" si="70"/>
        <v>4</v>
      </c>
      <c r="O920" s="1">
        <f t="shared" si="71"/>
        <v>4</v>
      </c>
      <c r="P920" s="1">
        <f t="shared" si="72"/>
        <v>2.8583333332790062E-2</v>
      </c>
      <c r="Q920" s="1">
        <f t="shared" si="73"/>
        <v>0.68599999998696148</v>
      </c>
      <c r="R920" s="1">
        <f t="shared" si="74"/>
        <v>0.27638888888759539</v>
      </c>
    </row>
    <row r="921" spans="1:18" x14ac:dyDescent="0.35">
      <c r="A921" s="1">
        <v>6734</v>
      </c>
      <c r="B921" s="1">
        <v>158256</v>
      </c>
      <c r="C921" s="1">
        <v>35539</v>
      </c>
      <c r="D921" s="1">
        <v>12</v>
      </c>
      <c r="E921" s="1">
        <v>2</v>
      </c>
      <c r="F921" s="1">
        <v>1389</v>
      </c>
      <c r="G921" s="1">
        <v>393</v>
      </c>
      <c r="H921" s="2">
        <v>41459.1875</v>
      </c>
      <c r="I921" s="2">
        <v>41459.242050000001</v>
      </c>
      <c r="J921" s="1">
        <v>0</v>
      </c>
      <c r="K921" s="1">
        <v>0</v>
      </c>
      <c r="L921" s="2">
        <v>41458.910416666666</v>
      </c>
      <c r="M921" s="1">
        <v>0</v>
      </c>
      <c r="N921" s="1">
        <f t="shared" si="70"/>
        <v>4</v>
      </c>
      <c r="O921" s="1">
        <f t="shared" si="71"/>
        <v>4</v>
      </c>
      <c r="P921" s="1">
        <f t="shared" si="72"/>
        <v>5.4550000000745058E-2</v>
      </c>
      <c r="Q921" s="1">
        <f t="shared" si="73"/>
        <v>1.3092000000178814</v>
      </c>
      <c r="R921" s="1">
        <f t="shared" si="74"/>
        <v>0.27708333333430346</v>
      </c>
    </row>
    <row r="922" spans="1:18" x14ac:dyDescent="0.35">
      <c r="A922" s="1">
        <v>5681</v>
      </c>
      <c r="B922" s="1">
        <v>180965</v>
      </c>
      <c r="C922" s="1">
        <v>46172</v>
      </c>
      <c r="D922" s="1">
        <v>12</v>
      </c>
      <c r="E922" s="1">
        <v>2</v>
      </c>
      <c r="F922" s="1">
        <v>393</v>
      </c>
      <c r="G922" s="1">
        <v>1147</v>
      </c>
      <c r="H922" s="2">
        <v>41572.802083333336</v>
      </c>
      <c r="I922" s="2">
        <v>41572.883620000001</v>
      </c>
      <c r="J922" s="1">
        <v>1</v>
      </c>
      <c r="K922" s="1">
        <v>0</v>
      </c>
      <c r="L922" s="2">
        <v>41572.524305555555</v>
      </c>
      <c r="M922" s="1">
        <v>0</v>
      </c>
      <c r="N922" s="1">
        <f t="shared" si="70"/>
        <v>5</v>
      </c>
      <c r="O922" s="1">
        <f t="shared" si="71"/>
        <v>19</v>
      </c>
      <c r="P922" s="1">
        <f t="shared" si="72"/>
        <v>8.153666666476056E-2</v>
      </c>
      <c r="Q922" s="1">
        <f t="shared" si="73"/>
        <v>1.9568799999542534</v>
      </c>
      <c r="R922" s="1">
        <f t="shared" si="74"/>
        <v>0.27777777778101154</v>
      </c>
    </row>
    <row r="923" spans="1:18" x14ac:dyDescent="0.35">
      <c r="A923" s="1">
        <v>6575</v>
      </c>
      <c r="B923" s="1">
        <v>178216</v>
      </c>
      <c r="C923" s="1">
        <v>44694</v>
      </c>
      <c r="D923" s="1">
        <v>12</v>
      </c>
      <c r="E923" s="1">
        <v>3</v>
      </c>
      <c r="F923" s="1">
        <v>776</v>
      </c>
      <c r="G923" s="1" t="s">
        <v>12</v>
      </c>
      <c r="H923" s="2">
        <v>41557.75</v>
      </c>
      <c r="I923" s="2">
        <v>41557.916669999999</v>
      </c>
      <c r="J923" s="1">
        <v>1</v>
      </c>
      <c r="K923" s="1">
        <v>0</v>
      </c>
      <c r="L923" s="2">
        <v>41557.47152777778</v>
      </c>
      <c r="M923" s="1">
        <v>0</v>
      </c>
      <c r="N923" s="1">
        <f t="shared" si="70"/>
        <v>4</v>
      </c>
      <c r="O923" s="1">
        <f t="shared" si="71"/>
        <v>18</v>
      </c>
      <c r="P923" s="1">
        <f t="shared" si="72"/>
        <v>0.16666999999870313</v>
      </c>
      <c r="Q923" s="1">
        <f t="shared" si="73"/>
        <v>4.0000799999688752</v>
      </c>
      <c r="R923" s="1">
        <f t="shared" si="74"/>
        <v>0.27847222222044365</v>
      </c>
    </row>
    <row r="924" spans="1:18" x14ac:dyDescent="0.35">
      <c r="A924" s="1">
        <v>5718</v>
      </c>
      <c r="B924" s="1">
        <v>180286</v>
      </c>
      <c r="C924" s="1">
        <v>25983</v>
      </c>
      <c r="D924" s="1">
        <v>65</v>
      </c>
      <c r="E924" s="1">
        <v>2</v>
      </c>
      <c r="F924" s="1">
        <v>1365</v>
      </c>
      <c r="G924" s="1">
        <v>585</v>
      </c>
      <c r="H924" s="2">
        <v>41568.729166666664</v>
      </c>
      <c r="I924" s="2">
        <v>41568.782500000001</v>
      </c>
      <c r="J924" s="1">
        <v>0</v>
      </c>
      <c r="K924" s="1">
        <v>0</v>
      </c>
      <c r="L924" s="2">
        <v>41568.450694444444</v>
      </c>
      <c r="M924" s="1">
        <v>0</v>
      </c>
      <c r="N924" s="1">
        <f t="shared" si="70"/>
        <v>1</v>
      </c>
      <c r="O924" s="1">
        <f t="shared" si="71"/>
        <v>17</v>
      </c>
      <c r="P924" s="1">
        <f t="shared" si="72"/>
        <v>5.3333333336922806E-2</v>
      </c>
      <c r="Q924" s="1">
        <f t="shared" si="73"/>
        <v>1.2800000000861473</v>
      </c>
      <c r="R924" s="1">
        <f t="shared" si="74"/>
        <v>0.27847222222044365</v>
      </c>
    </row>
    <row r="925" spans="1:18" x14ac:dyDescent="0.35">
      <c r="A925" s="1">
        <v>6495</v>
      </c>
      <c r="B925" s="1">
        <v>162398</v>
      </c>
      <c r="C925" s="1">
        <v>37450</v>
      </c>
      <c r="D925" s="1">
        <v>89</v>
      </c>
      <c r="E925" s="1">
        <v>2</v>
      </c>
      <c r="F925" s="1">
        <v>83</v>
      </c>
      <c r="G925" s="1">
        <v>271</v>
      </c>
      <c r="H925" s="2">
        <v>41479.833333333336</v>
      </c>
      <c r="I925" s="2">
        <v>41479.859940000002</v>
      </c>
      <c r="J925" s="1">
        <v>0</v>
      </c>
      <c r="K925" s="1">
        <v>0</v>
      </c>
      <c r="L925" s="2">
        <v>41479.554861111108</v>
      </c>
      <c r="M925" s="1">
        <v>0</v>
      </c>
      <c r="N925" s="1">
        <f t="shared" si="70"/>
        <v>3</v>
      </c>
      <c r="O925" s="1">
        <f t="shared" si="71"/>
        <v>20</v>
      </c>
      <c r="P925" s="1">
        <f t="shared" si="72"/>
        <v>2.6606666666339152E-2</v>
      </c>
      <c r="Q925" s="1">
        <f t="shared" si="73"/>
        <v>0.63855999999213964</v>
      </c>
      <c r="R925" s="1">
        <f t="shared" si="74"/>
        <v>0.27847222222771961</v>
      </c>
    </row>
    <row r="926" spans="1:18" x14ac:dyDescent="0.35">
      <c r="A926" s="1">
        <v>5894</v>
      </c>
      <c r="B926" s="1">
        <v>168893</v>
      </c>
      <c r="C926" s="1">
        <v>30508</v>
      </c>
      <c r="D926" s="1">
        <v>12</v>
      </c>
      <c r="E926" s="1">
        <v>2</v>
      </c>
      <c r="F926" s="1">
        <v>149</v>
      </c>
      <c r="G926" s="1">
        <v>393</v>
      </c>
      <c r="H926" s="2">
        <v>41510.125</v>
      </c>
      <c r="I926" s="2">
        <v>41510.175779999998</v>
      </c>
      <c r="J926" s="1">
        <v>1</v>
      </c>
      <c r="K926" s="1">
        <v>0</v>
      </c>
      <c r="L926" s="2">
        <v>41509.845833333333</v>
      </c>
      <c r="M926" s="1">
        <v>0</v>
      </c>
      <c r="N926" s="1">
        <f t="shared" si="70"/>
        <v>6</v>
      </c>
      <c r="O926" s="1">
        <f t="shared" si="71"/>
        <v>3</v>
      </c>
      <c r="P926" s="1">
        <f t="shared" si="72"/>
        <v>5.0779999997757841E-2</v>
      </c>
      <c r="Q926" s="1">
        <f t="shared" si="73"/>
        <v>1.2187199999461882</v>
      </c>
      <c r="R926" s="1">
        <f t="shared" si="74"/>
        <v>0.27916666666715173</v>
      </c>
    </row>
    <row r="927" spans="1:18" x14ac:dyDescent="0.35">
      <c r="A927" s="1">
        <v>7038</v>
      </c>
      <c r="B927" s="1">
        <v>178664</v>
      </c>
      <c r="C927" s="1">
        <v>45041</v>
      </c>
      <c r="D927" s="1">
        <v>12</v>
      </c>
      <c r="E927" s="1">
        <v>3</v>
      </c>
      <c r="F927" s="1">
        <v>1333</v>
      </c>
      <c r="G927" s="1" t="s">
        <v>12</v>
      </c>
      <c r="H927" s="2">
        <v>41559.729166666664</v>
      </c>
      <c r="I927" s="2">
        <v>41559.9375</v>
      </c>
      <c r="J927" s="1">
        <v>0</v>
      </c>
      <c r="K927" s="1">
        <v>0</v>
      </c>
      <c r="L927" s="2">
        <v>41559.449999999997</v>
      </c>
      <c r="M927" s="1">
        <v>0</v>
      </c>
      <c r="N927" s="1">
        <f t="shared" si="70"/>
        <v>6</v>
      </c>
      <c r="O927" s="1">
        <f t="shared" si="71"/>
        <v>17</v>
      </c>
      <c r="P927" s="1">
        <f t="shared" si="72"/>
        <v>0.20833333333575865</v>
      </c>
      <c r="Q927" s="1">
        <f t="shared" si="73"/>
        <v>5.0000000000582077</v>
      </c>
      <c r="R927" s="1">
        <f t="shared" si="74"/>
        <v>0.27916666666715173</v>
      </c>
    </row>
    <row r="928" spans="1:18" x14ac:dyDescent="0.35">
      <c r="A928" s="1">
        <v>6121</v>
      </c>
      <c r="B928" s="1">
        <v>173184</v>
      </c>
      <c r="C928" s="1">
        <v>33931</v>
      </c>
      <c r="D928" s="1">
        <v>12</v>
      </c>
      <c r="E928" s="1">
        <v>2</v>
      </c>
      <c r="F928" s="1">
        <v>1096</v>
      </c>
      <c r="G928" s="1">
        <v>1384</v>
      </c>
      <c r="H928" s="2">
        <v>41530.75</v>
      </c>
      <c r="I928" s="2">
        <v>41530.837820000001</v>
      </c>
      <c r="J928" s="1">
        <v>1</v>
      </c>
      <c r="K928" s="1">
        <v>0</v>
      </c>
      <c r="L928" s="2">
        <v>41530.470138888886</v>
      </c>
      <c r="M928" s="1">
        <v>0</v>
      </c>
      <c r="N928" s="1">
        <f t="shared" si="70"/>
        <v>5</v>
      </c>
      <c r="O928" s="1">
        <f t="shared" si="71"/>
        <v>18</v>
      </c>
      <c r="P928" s="1">
        <f t="shared" si="72"/>
        <v>8.7820000000647269E-2</v>
      </c>
      <c r="Q928" s="1">
        <f t="shared" si="73"/>
        <v>2.1076800000155345</v>
      </c>
      <c r="R928" s="1">
        <f t="shared" si="74"/>
        <v>0.27986111111385981</v>
      </c>
    </row>
    <row r="929" spans="1:18" x14ac:dyDescent="0.35">
      <c r="A929" s="1">
        <v>5936</v>
      </c>
      <c r="B929" s="1">
        <v>161332</v>
      </c>
      <c r="C929" s="1">
        <v>36921</v>
      </c>
      <c r="D929" s="1">
        <v>12</v>
      </c>
      <c r="E929" s="1">
        <v>2</v>
      </c>
      <c r="F929" s="1">
        <v>767</v>
      </c>
      <c r="G929" s="1">
        <v>393</v>
      </c>
      <c r="H929" s="2">
        <v>41474.166666666664</v>
      </c>
      <c r="I929" s="2">
        <v>41474.222379999999</v>
      </c>
      <c r="J929" s="1">
        <v>0</v>
      </c>
      <c r="K929" s="1">
        <v>0</v>
      </c>
      <c r="L929" s="2">
        <v>41473.886111111111</v>
      </c>
      <c r="M929" s="1">
        <v>0</v>
      </c>
      <c r="N929" s="1">
        <f t="shared" si="70"/>
        <v>5</v>
      </c>
      <c r="O929" s="1">
        <f t="shared" si="71"/>
        <v>4</v>
      </c>
      <c r="P929" s="1">
        <f t="shared" si="72"/>
        <v>5.571333333500661E-2</v>
      </c>
      <c r="Q929" s="1">
        <f t="shared" si="73"/>
        <v>1.3371200000401586</v>
      </c>
      <c r="R929" s="1">
        <f t="shared" si="74"/>
        <v>0.28055555555329192</v>
      </c>
    </row>
    <row r="930" spans="1:18" x14ac:dyDescent="0.35">
      <c r="A930" s="1">
        <v>5896</v>
      </c>
      <c r="B930" s="1">
        <v>167928</v>
      </c>
      <c r="C930" s="1">
        <v>411</v>
      </c>
      <c r="D930" s="1">
        <v>12</v>
      </c>
      <c r="E930" s="1">
        <v>2</v>
      </c>
      <c r="F930" s="1">
        <v>1095</v>
      </c>
      <c r="G930" s="1">
        <v>1078</v>
      </c>
      <c r="H930" s="2">
        <v>41505.291666666664</v>
      </c>
      <c r="I930" s="2">
        <v>41505.329270000002</v>
      </c>
      <c r="J930" s="1">
        <v>1</v>
      </c>
      <c r="K930" s="1">
        <v>0</v>
      </c>
      <c r="L930" s="2">
        <v>41505.011111111111</v>
      </c>
      <c r="M930" s="1">
        <v>0</v>
      </c>
      <c r="N930" s="1">
        <f t="shared" si="70"/>
        <v>1</v>
      </c>
      <c r="O930" s="1">
        <f t="shared" si="71"/>
        <v>7</v>
      </c>
      <c r="P930" s="1">
        <f t="shared" si="72"/>
        <v>3.7603333337756339E-2</v>
      </c>
      <c r="Q930" s="1">
        <f t="shared" si="73"/>
        <v>0.90248000010615215</v>
      </c>
      <c r="R930" s="1">
        <f t="shared" si="74"/>
        <v>0.28055555555329192</v>
      </c>
    </row>
    <row r="931" spans="1:18" x14ac:dyDescent="0.35">
      <c r="A931" s="1">
        <v>7945</v>
      </c>
      <c r="B931" s="1">
        <v>171517</v>
      </c>
      <c r="C931" s="1">
        <v>39616</v>
      </c>
      <c r="D931" s="1">
        <v>12</v>
      </c>
      <c r="E931" s="1">
        <v>2</v>
      </c>
      <c r="F931" s="1">
        <v>977</v>
      </c>
      <c r="G931" s="1">
        <v>393</v>
      </c>
      <c r="H931" s="2">
        <v>41522.177083333336</v>
      </c>
      <c r="I931" s="2">
        <v>41522.212189999998</v>
      </c>
      <c r="J931" s="1">
        <v>0</v>
      </c>
      <c r="K931" s="1">
        <v>1</v>
      </c>
      <c r="L931" s="2">
        <v>41521.896527777775</v>
      </c>
      <c r="M931" s="1">
        <v>0</v>
      </c>
      <c r="N931" s="1">
        <f t="shared" si="70"/>
        <v>4</v>
      </c>
      <c r="O931" s="1">
        <f t="shared" si="71"/>
        <v>4</v>
      </c>
      <c r="P931" s="1">
        <f t="shared" si="72"/>
        <v>3.5106666662613861E-2</v>
      </c>
      <c r="Q931" s="1">
        <f t="shared" si="73"/>
        <v>0.84255999990273267</v>
      </c>
      <c r="R931" s="1">
        <f t="shared" si="74"/>
        <v>0.28055555556056788</v>
      </c>
    </row>
    <row r="932" spans="1:18" x14ac:dyDescent="0.35">
      <c r="A932" s="1">
        <v>7796</v>
      </c>
      <c r="B932" s="1">
        <v>172281</v>
      </c>
      <c r="C932" s="1">
        <v>26814</v>
      </c>
      <c r="D932" s="1">
        <v>65</v>
      </c>
      <c r="E932" s="1">
        <v>1</v>
      </c>
      <c r="F932" s="1">
        <v>142</v>
      </c>
      <c r="G932" s="1" t="s">
        <v>12</v>
      </c>
      <c r="H932" s="2">
        <v>41525.25</v>
      </c>
      <c r="I932" s="2">
        <v>41525.999309999999</v>
      </c>
      <c r="J932" s="1">
        <v>0</v>
      </c>
      <c r="K932" s="1">
        <v>0</v>
      </c>
      <c r="L932" s="2">
        <v>41524.96875</v>
      </c>
      <c r="M932" s="1">
        <v>0</v>
      </c>
      <c r="N932" s="1">
        <f t="shared" si="70"/>
        <v>7</v>
      </c>
      <c r="O932" s="1">
        <f t="shared" si="71"/>
        <v>6</v>
      </c>
      <c r="P932" s="1">
        <f t="shared" si="72"/>
        <v>0.74930999999924097</v>
      </c>
      <c r="Q932" s="1">
        <f t="shared" si="73"/>
        <v>17.983439999981783</v>
      </c>
      <c r="R932" s="1">
        <f t="shared" si="74"/>
        <v>0.28125</v>
      </c>
    </row>
    <row r="933" spans="1:18" x14ac:dyDescent="0.35">
      <c r="A933" s="1">
        <v>6516</v>
      </c>
      <c r="B933" s="1">
        <v>160784</v>
      </c>
      <c r="C933" s="1">
        <v>3428</v>
      </c>
      <c r="D933" s="1">
        <v>12</v>
      </c>
      <c r="E933" s="1">
        <v>2</v>
      </c>
      <c r="F933" s="1">
        <v>1268</v>
      </c>
      <c r="G933" s="1">
        <v>1322</v>
      </c>
      <c r="H933" s="2">
        <v>41470.979166666664</v>
      </c>
      <c r="I933" s="2">
        <v>41471.008609999997</v>
      </c>
      <c r="J933" s="1">
        <v>1</v>
      </c>
      <c r="K933" s="1">
        <v>0</v>
      </c>
      <c r="L933" s="2">
        <v>41470.697222222225</v>
      </c>
      <c r="M933" s="1">
        <v>0</v>
      </c>
      <c r="N933" s="1">
        <f t="shared" si="70"/>
        <v>1</v>
      </c>
      <c r="O933" s="1">
        <f t="shared" si="71"/>
        <v>23</v>
      </c>
      <c r="P933" s="1">
        <f t="shared" si="72"/>
        <v>2.9443333332892507E-2</v>
      </c>
      <c r="Q933" s="1">
        <f t="shared" si="73"/>
        <v>0.70663999998942018</v>
      </c>
      <c r="R933" s="1">
        <f t="shared" si="74"/>
        <v>0.28194444443943212</v>
      </c>
    </row>
    <row r="934" spans="1:18" x14ac:dyDescent="0.35">
      <c r="A934" s="1">
        <v>5701</v>
      </c>
      <c r="B934" s="1">
        <v>181286</v>
      </c>
      <c r="C934" s="1">
        <v>42067</v>
      </c>
      <c r="D934" s="1">
        <v>12</v>
      </c>
      <c r="E934" s="1">
        <v>2</v>
      </c>
      <c r="F934" s="1">
        <v>168</v>
      </c>
      <c r="G934" s="1">
        <v>1083</v>
      </c>
      <c r="H934" s="2">
        <v>41574.645833333336</v>
      </c>
      <c r="I934" s="2">
        <v>41574.692139999999</v>
      </c>
      <c r="J934" s="1">
        <v>0</v>
      </c>
      <c r="K934" s="1">
        <v>0</v>
      </c>
      <c r="L934" s="2">
        <v>41574.363888888889</v>
      </c>
      <c r="M934" s="1">
        <v>0</v>
      </c>
      <c r="N934" s="1">
        <f t="shared" si="70"/>
        <v>7</v>
      </c>
      <c r="O934" s="1">
        <f t="shared" si="71"/>
        <v>15</v>
      </c>
      <c r="P934" s="1">
        <f t="shared" si="72"/>
        <v>4.630666666344041E-2</v>
      </c>
      <c r="Q934" s="1">
        <f t="shared" si="73"/>
        <v>1.1113599999225698</v>
      </c>
      <c r="R934" s="1">
        <f t="shared" si="74"/>
        <v>0.28194444444670808</v>
      </c>
    </row>
    <row r="935" spans="1:18" x14ac:dyDescent="0.35">
      <c r="A935" s="1">
        <v>6484</v>
      </c>
      <c r="B935" s="1">
        <v>164473</v>
      </c>
      <c r="C935" s="1">
        <v>34870</v>
      </c>
      <c r="D935" s="1">
        <v>12</v>
      </c>
      <c r="E935" s="1">
        <v>2</v>
      </c>
      <c r="F935" s="1">
        <v>1376</v>
      </c>
      <c r="G935" s="1">
        <v>585</v>
      </c>
      <c r="H935" s="2">
        <v>41489.1875</v>
      </c>
      <c r="I935" s="2">
        <v>41489.223290000002</v>
      </c>
      <c r="J935" s="1">
        <v>0</v>
      </c>
      <c r="K935" s="1">
        <v>0</v>
      </c>
      <c r="L935" s="2">
        <v>41488.904166666667</v>
      </c>
      <c r="M935" s="1">
        <v>0</v>
      </c>
      <c r="N935" s="1">
        <f t="shared" si="70"/>
        <v>6</v>
      </c>
      <c r="O935" s="1">
        <f t="shared" si="71"/>
        <v>4</v>
      </c>
      <c r="P935" s="1">
        <f t="shared" si="72"/>
        <v>3.5790000001725275E-2</v>
      </c>
      <c r="Q935" s="1">
        <f t="shared" si="73"/>
        <v>0.8589600000414066</v>
      </c>
      <c r="R935" s="1">
        <f t="shared" si="74"/>
        <v>0.28333333333284827</v>
      </c>
    </row>
    <row r="936" spans="1:18" x14ac:dyDescent="0.35">
      <c r="A936" s="1">
        <v>5578</v>
      </c>
      <c r="B936" s="1">
        <v>177167</v>
      </c>
      <c r="C936" s="1">
        <v>44281</v>
      </c>
      <c r="D936" s="1">
        <v>89</v>
      </c>
      <c r="E936" s="1">
        <v>2</v>
      </c>
      <c r="F936" s="1">
        <v>1096</v>
      </c>
      <c r="G936" s="1">
        <v>393</v>
      </c>
      <c r="H936" s="2">
        <v>41551.791666666664</v>
      </c>
      <c r="I936" s="2">
        <v>41551.910159999999</v>
      </c>
      <c r="J936" s="1">
        <v>0</v>
      </c>
      <c r="K936" s="1">
        <v>0</v>
      </c>
      <c r="L936" s="2">
        <v>41551.507638888892</v>
      </c>
      <c r="M936" s="1">
        <v>0</v>
      </c>
      <c r="N936" s="1">
        <f t="shared" si="70"/>
        <v>5</v>
      </c>
      <c r="O936" s="1">
        <f t="shared" si="71"/>
        <v>19</v>
      </c>
      <c r="P936" s="1">
        <f t="shared" si="72"/>
        <v>0.11849333333520917</v>
      </c>
      <c r="Q936" s="1">
        <f t="shared" si="73"/>
        <v>2.8438400000450201</v>
      </c>
      <c r="R936" s="1">
        <f t="shared" si="74"/>
        <v>0.28402777777228039</v>
      </c>
    </row>
    <row r="937" spans="1:18" x14ac:dyDescent="0.35">
      <c r="A937" s="1">
        <v>7077</v>
      </c>
      <c r="B937" s="1">
        <v>178874</v>
      </c>
      <c r="C937" s="1">
        <v>45163</v>
      </c>
      <c r="D937" s="1">
        <v>12</v>
      </c>
      <c r="E937" s="1">
        <v>3</v>
      </c>
      <c r="F937" s="1">
        <v>293</v>
      </c>
      <c r="G937" s="1" t="s">
        <v>12</v>
      </c>
      <c r="H937" s="2">
        <v>41560.78125</v>
      </c>
      <c r="I937" s="2" t="s">
        <v>12</v>
      </c>
      <c r="J937" s="1">
        <v>1</v>
      </c>
      <c r="K937" s="1">
        <v>0</v>
      </c>
      <c r="L937" s="2">
        <v>41560.496527777781</v>
      </c>
      <c r="M937" s="1">
        <v>1</v>
      </c>
      <c r="N937" s="1">
        <f t="shared" si="70"/>
        <v>7</v>
      </c>
      <c r="O937" s="1">
        <f t="shared" si="71"/>
        <v>18</v>
      </c>
      <c r="P937" s="1" t="e">
        <f t="shared" si="72"/>
        <v>#VALUE!</v>
      </c>
      <c r="Q937" s="1" t="str">
        <f t="shared" si="73"/>
        <v/>
      </c>
      <c r="R937" s="1">
        <f t="shared" si="74"/>
        <v>0.28472222221898846</v>
      </c>
    </row>
    <row r="938" spans="1:18" x14ac:dyDescent="0.35">
      <c r="A938" s="1">
        <v>7807</v>
      </c>
      <c r="B938" s="1">
        <v>159875</v>
      </c>
      <c r="C938" s="1">
        <v>36241</v>
      </c>
      <c r="D938" s="1">
        <v>12</v>
      </c>
      <c r="E938" s="1">
        <v>2</v>
      </c>
      <c r="F938" s="1">
        <v>1010</v>
      </c>
      <c r="G938" s="1">
        <v>393</v>
      </c>
      <c r="H938" s="2">
        <v>41466.75</v>
      </c>
      <c r="I938" s="2">
        <v>41466.871639999998</v>
      </c>
      <c r="J938" s="1">
        <v>0</v>
      </c>
      <c r="K938" s="1">
        <v>0</v>
      </c>
      <c r="L938" s="2">
        <v>41466.463888888888</v>
      </c>
      <c r="M938" s="1">
        <v>0</v>
      </c>
      <c r="N938" s="1">
        <f t="shared" si="70"/>
        <v>4</v>
      </c>
      <c r="O938" s="1">
        <f t="shared" si="71"/>
        <v>18</v>
      </c>
      <c r="P938" s="1">
        <f t="shared" si="72"/>
        <v>0.12163999999756925</v>
      </c>
      <c r="Q938" s="1">
        <f t="shared" si="73"/>
        <v>2.919359999941662</v>
      </c>
      <c r="R938" s="1">
        <f t="shared" si="74"/>
        <v>0.28611111111240461</v>
      </c>
    </row>
    <row r="939" spans="1:18" x14ac:dyDescent="0.35">
      <c r="A939" s="1">
        <v>7509</v>
      </c>
      <c r="B939" s="1">
        <v>180889</v>
      </c>
      <c r="C939" s="1">
        <v>46123</v>
      </c>
      <c r="D939" s="1">
        <v>12</v>
      </c>
      <c r="E939" s="1">
        <v>2</v>
      </c>
      <c r="F939" s="1">
        <v>278</v>
      </c>
      <c r="G939" s="1">
        <v>541</v>
      </c>
      <c r="H939" s="2">
        <v>41572.322916666664</v>
      </c>
      <c r="I939" s="2">
        <v>41572.377959999998</v>
      </c>
      <c r="J939" s="1">
        <v>1</v>
      </c>
      <c r="K939" s="1">
        <v>0</v>
      </c>
      <c r="L939" s="2">
        <v>41572.036111111112</v>
      </c>
      <c r="M939" s="1">
        <v>0</v>
      </c>
      <c r="N939" s="1">
        <f t="shared" si="70"/>
        <v>5</v>
      </c>
      <c r="O939" s="1">
        <f t="shared" si="71"/>
        <v>7</v>
      </c>
      <c r="P939" s="1">
        <f t="shared" si="72"/>
        <v>5.5043333333742339E-2</v>
      </c>
      <c r="Q939" s="1">
        <f t="shared" si="73"/>
        <v>1.3210400000098161</v>
      </c>
      <c r="R939" s="1">
        <f t="shared" si="74"/>
        <v>0.28680555555183673</v>
      </c>
    </row>
    <row r="940" spans="1:18" x14ac:dyDescent="0.35">
      <c r="A940" s="1">
        <v>5956</v>
      </c>
      <c r="B940" s="1">
        <v>172746</v>
      </c>
      <c r="C940" s="1">
        <v>38396</v>
      </c>
      <c r="D940" s="1">
        <v>12</v>
      </c>
      <c r="E940" s="1">
        <v>2</v>
      </c>
      <c r="F940" s="1">
        <v>1390</v>
      </c>
      <c r="G940" s="1">
        <v>1204</v>
      </c>
      <c r="H940" s="2">
        <v>41528.15625</v>
      </c>
      <c r="I940" s="2" t="s">
        <v>12</v>
      </c>
      <c r="J940" s="1">
        <v>1</v>
      </c>
      <c r="K940" s="1">
        <v>0</v>
      </c>
      <c r="L940" s="2">
        <v>41527.869444444441</v>
      </c>
      <c r="M940" s="1">
        <v>1</v>
      </c>
      <c r="N940" s="1">
        <f t="shared" si="70"/>
        <v>3</v>
      </c>
      <c r="O940" s="1">
        <f t="shared" si="71"/>
        <v>3</v>
      </c>
      <c r="P940" s="1" t="e">
        <f t="shared" si="72"/>
        <v>#VALUE!</v>
      </c>
      <c r="Q940" s="1" t="str">
        <f t="shared" si="73"/>
        <v/>
      </c>
      <c r="R940" s="1">
        <f t="shared" si="74"/>
        <v>0.28680555555911269</v>
      </c>
    </row>
    <row r="941" spans="1:18" x14ac:dyDescent="0.35">
      <c r="A941" s="1">
        <v>6443</v>
      </c>
      <c r="B941" s="1">
        <v>178667</v>
      </c>
      <c r="C941" s="1">
        <v>36169</v>
      </c>
      <c r="D941" s="1">
        <v>12</v>
      </c>
      <c r="E941" s="1">
        <v>2</v>
      </c>
      <c r="F941" s="1">
        <v>994</v>
      </c>
      <c r="G941" s="1">
        <v>572</v>
      </c>
      <c r="H941" s="2">
        <v>41559.739583333336</v>
      </c>
      <c r="I941" s="2" t="s">
        <v>12</v>
      </c>
      <c r="J941" s="1">
        <v>1</v>
      </c>
      <c r="K941" s="1">
        <v>0</v>
      </c>
      <c r="L941" s="2">
        <v>41559.452777777777</v>
      </c>
      <c r="M941" s="1">
        <v>1</v>
      </c>
      <c r="N941" s="1">
        <f t="shared" si="70"/>
        <v>6</v>
      </c>
      <c r="O941" s="1">
        <f t="shared" si="71"/>
        <v>17</v>
      </c>
      <c r="P941" s="1" t="e">
        <f t="shared" si="72"/>
        <v>#VALUE!</v>
      </c>
      <c r="Q941" s="1" t="str">
        <f t="shared" si="73"/>
        <v/>
      </c>
      <c r="R941" s="1">
        <f t="shared" si="74"/>
        <v>0.28680555555911269</v>
      </c>
    </row>
    <row r="942" spans="1:18" x14ac:dyDescent="0.35">
      <c r="A942" s="1">
        <v>7321</v>
      </c>
      <c r="B942" s="1">
        <v>172974</v>
      </c>
      <c r="C942" s="1">
        <v>42394</v>
      </c>
      <c r="D942" s="1">
        <v>89</v>
      </c>
      <c r="E942" s="1">
        <v>2</v>
      </c>
      <c r="F942" s="1">
        <v>171</v>
      </c>
      <c r="G942" s="1">
        <v>393</v>
      </c>
      <c r="H942" s="2">
        <v>41529.375</v>
      </c>
      <c r="I942" s="2">
        <v>41529.455629999997</v>
      </c>
      <c r="J942" s="1">
        <v>1</v>
      </c>
      <c r="K942" s="1">
        <v>0</v>
      </c>
      <c r="L942" s="2">
        <v>41529.087500000001</v>
      </c>
      <c r="M942" s="1">
        <v>0</v>
      </c>
      <c r="N942" s="1">
        <f t="shared" si="70"/>
        <v>4</v>
      </c>
      <c r="O942" s="1">
        <f t="shared" si="71"/>
        <v>9</v>
      </c>
      <c r="P942" s="1">
        <f t="shared" si="72"/>
        <v>8.0629999996745028E-2</v>
      </c>
      <c r="Q942" s="1">
        <f t="shared" si="73"/>
        <v>1.9351199999218807</v>
      </c>
      <c r="R942" s="1">
        <f t="shared" si="74"/>
        <v>0.28749999999854481</v>
      </c>
    </row>
    <row r="943" spans="1:18" x14ac:dyDescent="0.35">
      <c r="A943" s="1">
        <v>7110</v>
      </c>
      <c r="B943" s="1">
        <v>160189</v>
      </c>
      <c r="C943" s="1">
        <v>36751</v>
      </c>
      <c r="D943" s="1">
        <v>12</v>
      </c>
      <c r="E943" s="1">
        <v>2</v>
      </c>
      <c r="F943" s="1">
        <v>393</v>
      </c>
      <c r="G943" s="1">
        <v>1061</v>
      </c>
      <c r="H943" s="2">
        <v>41467.854166666664</v>
      </c>
      <c r="I943" s="2">
        <v>41467.915979999998</v>
      </c>
      <c r="J943" s="1">
        <v>0</v>
      </c>
      <c r="K943" s="1">
        <v>1</v>
      </c>
      <c r="L943" s="2">
        <v>41467.565972222219</v>
      </c>
      <c r="M943" s="1">
        <v>0</v>
      </c>
      <c r="N943" s="1">
        <f t="shared" si="70"/>
        <v>5</v>
      </c>
      <c r="O943" s="1">
        <f t="shared" si="71"/>
        <v>20</v>
      </c>
      <c r="P943" s="1">
        <f t="shared" si="72"/>
        <v>6.1813333333702758E-2</v>
      </c>
      <c r="Q943" s="1">
        <f t="shared" si="73"/>
        <v>1.4835200000088662</v>
      </c>
      <c r="R943" s="1">
        <f t="shared" si="74"/>
        <v>0.28819444444525288</v>
      </c>
    </row>
    <row r="944" spans="1:18" x14ac:dyDescent="0.35">
      <c r="A944" s="1">
        <v>7245</v>
      </c>
      <c r="B944" s="1">
        <v>167580</v>
      </c>
      <c r="C944" s="1">
        <v>39839</v>
      </c>
      <c r="D944" s="1">
        <v>89</v>
      </c>
      <c r="E944" s="1">
        <v>2</v>
      </c>
      <c r="F944" s="1">
        <v>1281</v>
      </c>
      <c r="G944" s="1">
        <v>393</v>
      </c>
      <c r="H944" s="2">
        <v>41503.9375</v>
      </c>
      <c r="I944" s="2">
        <v>41504.025350000004</v>
      </c>
      <c r="J944" s="1">
        <v>1</v>
      </c>
      <c r="K944" s="1">
        <v>0</v>
      </c>
      <c r="L944" s="2">
        <v>41503.649305555555</v>
      </c>
      <c r="M944" s="1">
        <v>0</v>
      </c>
      <c r="N944" s="1">
        <f t="shared" si="70"/>
        <v>6</v>
      </c>
      <c r="O944" s="1">
        <f t="shared" si="71"/>
        <v>22</v>
      </c>
      <c r="P944" s="1">
        <f t="shared" si="72"/>
        <v>8.7850000003527384E-2</v>
      </c>
      <c r="Q944" s="1">
        <f t="shared" si="73"/>
        <v>2.1084000000846572</v>
      </c>
      <c r="R944" s="1">
        <f t="shared" si="74"/>
        <v>0.28819444444525288</v>
      </c>
    </row>
    <row r="945" spans="1:18" x14ac:dyDescent="0.35">
      <c r="A945" s="1">
        <v>7730</v>
      </c>
      <c r="B945" s="1">
        <v>180811</v>
      </c>
      <c r="C945" s="1">
        <v>17517</v>
      </c>
      <c r="D945" s="1">
        <v>12</v>
      </c>
      <c r="E945" s="1">
        <v>2</v>
      </c>
      <c r="F945" s="1">
        <v>1371</v>
      </c>
      <c r="G945" s="1">
        <v>1010</v>
      </c>
      <c r="H945" s="2">
        <v>41571.979166666664</v>
      </c>
      <c r="I945" s="2">
        <v>41572.007449999997</v>
      </c>
      <c r="J945" s="1">
        <v>1</v>
      </c>
      <c r="K945" s="1">
        <v>0</v>
      </c>
      <c r="L945" s="2">
        <v>41571.69027777778</v>
      </c>
      <c r="M945" s="1">
        <v>0</v>
      </c>
      <c r="N945" s="1">
        <f t="shared" si="70"/>
        <v>4</v>
      </c>
      <c r="O945" s="1">
        <f t="shared" si="71"/>
        <v>23</v>
      </c>
      <c r="P945" s="1">
        <f t="shared" si="72"/>
        <v>2.8283333333092742E-2</v>
      </c>
      <c r="Q945" s="1">
        <f t="shared" si="73"/>
        <v>0.6787999999942258</v>
      </c>
      <c r="R945" s="1">
        <f t="shared" si="74"/>
        <v>0.288888888884685</v>
      </c>
    </row>
    <row r="946" spans="1:18" x14ac:dyDescent="0.35">
      <c r="A946" s="1">
        <v>6696</v>
      </c>
      <c r="B946" s="1">
        <v>185834</v>
      </c>
      <c r="C946" s="1">
        <v>48664</v>
      </c>
      <c r="D946" s="1">
        <v>12</v>
      </c>
      <c r="E946" s="1">
        <v>2</v>
      </c>
      <c r="F946" s="1">
        <v>455</v>
      </c>
      <c r="G946" s="1">
        <v>1070</v>
      </c>
      <c r="H946" s="2">
        <v>41601.979166666664</v>
      </c>
      <c r="I946" s="2" t="s">
        <v>12</v>
      </c>
      <c r="J946" s="1">
        <v>1</v>
      </c>
      <c r="K946" s="1">
        <v>0</v>
      </c>
      <c r="L946" s="2">
        <v>41601.69027777778</v>
      </c>
      <c r="M946" s="1">
        <v>1</v>
      </c>
      <c r="N946" s="1">
        <f t="shared" si="70"/>
        <v>6</v>
      </c>
      <c r="O946" s="1">
        <f t="shared" si="71"/>
        <v>23</v>
      </c>
      <c r="P946" s="1" t="e">
        <f t="shared" si="72"/>
        <v>#VALUE!</v>
      </c>
      <c r="Q946" s="1" t="str">
        <f t="shared" si="73"/>
        <v/>
      </c>
      <c r="R946" s="1">
        <f t="shared" si="74"/>
        <v>0.288888888884685</v>
      </c>
    </row>
    <row r="947" spans="1:18" x14ac:dyDescent="0.35">
      <c r="A947" s="1">
        <v>5788</v>
      </c>
      <c r="B947" s="1">
        <v>178158</v>
      </c>
      <c r="C947" s="1">
        <v>44519</v>
      </c>
      <c r="D947" s="1">
        <v>12</v>
      </c>
      <c r="E947" s="1">
        <v>2</v>
      </c>
      <c r="F947" s="1">
        <v>1297</v>
      </c>
      <c r="G947" s="1">
        <v>585</v>
      </c>
      <c r="H947" s="2">
        <v>41557.208333333336</v>
      </c>
      <c r="I947" s="2">
        <v>41557.231899999999</v>
      </c>
      <c r="J947" s="1">
        <v>0</v>
      </c>
      <c r="K947" s="1">
        <v>0</v>
      </c>
      <c r="L947" s="2">
        <v>41556.919444444444</v>
      </c>
      <c r="M947" s="1">
        <v>0</v>
      </c>
      <c r="N947" s="1">
        <f t="shared" si="70"/>
        <v>4</v>
      </c>
      <c r="O947" s="1">
        <f t="shared" si="71"/>
        <v>5</v>
      </c>
      <c r="P947" s="1">
        <f t="shared" si="72"/>
        <v>2.3566666663100477E-2</v>
      </c>
      <c r="Q947" s="1">
        <f t="shared" si="73"/>
        <v>0.56559999991441146</v>
      </c>
      <c r="R947" s="1">
        <f t="shared" si="74"/>
        <v>0.28888888889196096</v>
      </c>
    </row>
    <row r="948" spans="1:18" x14ac:dyDescent="0.35">
      <c r="A948" s="1">
        <v>6928</v>
      </c>
      <c r="B948" s="1">
        <v>140845</v>
      </c>
      <c r="C948" s="1">
        <v>24503</v>
      </c>
      <c r="D948" s="1">
        <v>12</v>
      </c>
      <c r="E948" s="1">
        <v>2</v>
      </c>
      <c r="F948" s="1">
        <v>1323</v>
      </c>
      <c r="G948" s="1">
        <v>393</v>
      </c>
      <c r="H948" s="2">
        <v>41345.166666666664</v>
      </c>
      <c r="I948" s="2">
        <v>41346</v>
      </c>
      <c r="J948" s="1">
        <v>1</v>
      </c>
      <c r="K948" s="1">
        <v>0</v>
      </c>
      <c r="L948" s="2">
        <v>41344.875</v>
      </c>
      <c r="M948" s="1">
        <v>0</v>
      </c>
      <c r="N948" s="1">
        <f t="shared" si="70"/>
        <v>2</v>
      </c>
      <c r="O948" s="1">
        <f t="shared" si="71"/>
        <v>4</v>
      </c>
      <c r="P948" s="1">
        <f t="shared" si="72"/>
        <v>0.83333333333575865</v>
      </c>
      <c r="Q948" s="1">
        <f t="shared" si="73"/>
        <v>20.000000000058208</v>
      </c>
      <c r="R948" s="1">
        <f t="shared" si="74"/>
        <v>0.29166666666424135</v>
      </c>
    </row>
    <row r="949" spans="1:18" x14ac:dyDescent="0.35">
      <c r="A949" s="1">
        <v>7384</v>
      </c>
      <c r="B949" s="1">
        <v>164513</v>
      </c>
      <c r="C949" s="1">
        <v>36717</v>
      </c>
      <c r="D949" s="1">
        <v>24</v>
      </c>
      <c r="E949" s="1">
        <v>2</v>
      </c>
      <c r="F949" s="1">
        <v>292</v>
      </c>
      <c r="G949" s="1">
        <v>1269</v>
      </c>
      <c r="H949" s="2">
        <v>41489.666666666664</v>
      </c>
      <c r="I949" s="2">
        <v>41489.693740000002</v>
      </c>
      <c r="J949" s="1">
        <v>1</v>
      </c>
      <c r="K949" s="1">
        <v>0</v>
      </c>
      <c r="L949" s="2">
        <v>41489.374305555553</v>
      </c>
      <c r="M949" s="1">
        <v>0</v>
      </c>
      <c r="N949" s="1">
        <f t="shared" si="70"/>
        <v>6</v>
      </c>
      <c r="O949" s="1">
        <f t="shared" si="71"/>
        <v>16</v>
      </c>
      <c r="P949" s="1">
        <f t="shared" si="72"/>
        <v>2.7073333338194061E-2</v>
      </c>
      <c r="Q949" s="1">
        <f t="shared" si="73"/>
        <v>0.64976000011665747</v>
      </c>
      <c r="R949" s="1">
        <f t="shared" si="74"/>
        <v>0.29236111111094942</v>
      </c>
    </row>
    <row r="950" spans="1:18" x14ac:dyDescent="0.35">
      <c r="A950" s="1">
        <v>5488</v>
      </c>
      <c r="B950" s="1">
        <v>167439</v>
      </c>
      <c r="C950" s="1">
        <v>34723</v>
      </c>
      <c r="D950" s="1">
        <v>12</v>
      </c>
      <c r="E950" s="1">
        <v>2</v>
      </c>
      <c r="F950" s="1">
        <v>1068</v>
      </c>
      <c r="G950" s="1">
        <v>393</v>
      </c>
      <c r="H950" s="2">
        <v>41503.25</v>
      </c>
      <c r="I950" s="2">
        <v>41503.284249999997</v>
      </c>
      <c r="J950" s="1">
        <v>1</v>
      </c>
      <c r="K950" s="1">
        <v>0</v>
      </c>
      <c r="L950" s="2">
        <v>41502.957638888889</v>
      </c>
      <c r="M950" s="1">
        <v>0</v>
      </c>
      <c r="N950" s="1">
        <f t="shared" si="70"/>
        <v>6</v>
      </c>
      <c r="O950" s="1">
        <f t="shared" si="71"/>
        <v>6</v>
      </c>
      <c r="P950" s="1">
        <f t="shared" si="72"/>
        <v>3.4249999996973202E-2</v>
      </c>
      <c r="Q950" s="1">
        <f t="shared" si="73"/>
        <v>0.82199999992735684</v>
      </c>
      <c r="R950" s="1">
        <f t="shared" si="74"/>
        <v>0.29236111111094942</v>
      </c>
    </row>
    <row r="951" spans="1:18" x14ac:dyDescent="0.35">
      <c r="A951" s="1">
        <v>7427</v>
      </c>
      <c r="B951" s="1">
        <v>179443</v>
      </c>
      <c r="C951" s="1">
        <v>26790</v>
      </c>
      <c r="D951" s="1">
        <v>89</v>
      </c>
      <c r="E951" s="1">
        <v>2</v>
      </c>
      <c r="F951" s="1">
        <v>571</v>
      </c>
      <c r="G951" s="1">
        <v>849</v>
      </c>
      <c r="H951" s="2">
        <v>41564.114583333336</v>
      </c>
      <c r="I951" s="2">
        <v>41564.142030000003</v>
      </c>
      <c r="J951" s="1">
        <v>1</v>
      </c>
      <c r="K951" s="1">
        <v>0</v>
      </c>
      <c r="L951" s="2">
        <v>41563.822222222225</v>
      </c>
      <c r="M951" s="1">
        <v>0</v>
      </c>
      <c r="N951" s="1">
        <f t="shared" si="70"/>
        <v>4</v>
      </c>
      <c r="O951" s="1">
        <f t="shared" si="71"/>
        <v>2</v>
      </c>
      <c r="P951" s="1">
        <f t="shared" si="72"/>
        <v>2.744666666694684E-2</v>
      </c>
      <c r="Q951" s="1">
        <f t="shared" si="73"/>
        <v>0.65872000000672415</v>
      </c>
      <c r="R951" s="1">
        <f t="shared" si="74"/>
        <v>0.29236111111094942</v>
      </c>
    </row>
    <row r="952" spans="1:18" x14ac:dyDescent="0.35">
      <c r="A952" s="1">
        <v>7875</v>
      </c>
      <c r="B952" s="1">
        <v>181986</v>
      </c>
      <c r="C952" s="1">
        <v>32275</v>
      </c>
      <c r="D952" s="1">
        <v>89</v>
      </c>
      <c r="E952" s="1">
        <v>2</v>
      </c>
      <c r="F952" s="1">
        <v>994</v>
      </c>
      <c r="G952" s="1">
        <v>393</v>
      </c>
      <c r="H952" s="2">
        <v>41578.145833333336</v>
      </c>
      <c r="I952" s="2">
        <v>41578.202640000003</v>
      </c>
      <c r="J952" s="1">
        <v>0</v>
      </c>
      <c r="K952" s="1">
        <v>0</v>
      </c>
      <c r="L952" s="2">
        <v>41577.852777777778</v>
      </c>
      <c r="M952" s="1">
        <v>0</v>
      </c>
      <c r="N952" s="1">
        <f t="shared" si="70"/>
        <v>4</v>
      </c>
      <c r="O952" s="1">
        <f t="shared" si="71"/>
        <v>3</v>
      </c>
      <c r="P952" s="1">
        <f t="shared" si="72"/>
        <v>5.6806666667398531E-2</v>
      </c>
      <c r="Q952" s="1">
        <f t="shared" si="73"/>
        <v>1.3633600000175647</v>
      </c>
      <c r="R952" s="1">
        <f t="shared" si="74"/>
        <v>0.2930555555576575</v>
      </c>
    </row>
    <row r="953" spans="1:18" x14ac:dyDescent="0.35">
      <c r="A953" s="1">
        <v>6953</v>
      </c>
      <c r="B953" s="1">
        <v>184021</v>
      </c>
      <c r="C953" s="1">
        <v>47742</v>
      </c>
      <c r="D953" s="1">
        <v>12</v>
      </c>
      <c r="E953" s="1">
        <v>2</v>
      </c>
      <c r="F953" s="1">
        <v>1373</v>
      </c>
      <c r="G953" s="1">
        <v>271</v>
      </c>
      <c r="H953" s="2">
        <v>41589.333333333336</v>
      </c>
      <c r="I953" s="2" t="s">
        <v>12</v>
      </c>
      <c r="J953" s="1">
        <v>1</v>
      </c>
      <c r="K953" s="1">
        <v>0</v>
      </c>
      <c r="L953" s="2">
        <v>41589.038888888892</v>
      </c>
      <c r="M953" s="1">
        <v>1</v>
      </c>
      <c r="N953" s="1">
        <f t="shared" si="70"/>
        <v>1</v>
      </c>
      <c r="O953" s="1">
        <f t="shared" si="71"/>
        <v>8</v>
      </c>
      <c r="P953" s="1" t="e">
        <f t="shared" si="72"/>
        <v>#VALUE!</v>
      </c>
      <c r="Q953" s="1" t="str">
        <f t="shared" si="73"/>
        <v/>
      </c>
      <c r="R953" s="1">
        <f t="shared" si="74"/>
        <v>0.29444444444379769</v>
      </c>
    </row>
    <row r="954" spans="1:18" x14ac:dyDescent="0.35">
      <c r="A954" s="1">
        <v>5652</v>
      </c>
      <c r="B954" s="1">
        <v>162811</v>
      </c>
      <c r="C954" s="1">
        <v>37640</v>
      </c>
      <c r="D954" s="1">
        <v>12</v>
      </c>
      <c r="E954" s="1">
        <v>2</v>
      </c>
      <c r="F954" s="1">
        <v>1365</v>
      </c>
      <c r="G954" s="1">
        <v>1384</v>
      </c>
      <c r="H954" s="2">
        <v>41481.916666666664</v>
      </c>
      <c r="I954" s="2">
        <v>41481.981979999997</v>
      </c>
      <c r="J954" s="1">
        <v>0</v>
      </c>
      <c r="K954" s="1">
        <v>0</v>
      </c>
      <c r="L954" s="2">
        <v>41481.621527777781</v>
      </c>
      <c r="M954" s="1">
        <v>0</v>
      </c>
      <c r="N954" s="1">
        <f t="shared" si="70"/>
        <v>5</v>
      </c>
      <c r="O954" s="1">
        <f t="shared" si="71"/>
        <v>22</v>
      </c>
      <c r="P954" s="1">
        <f t="shared" si="72"/>
        <v>6.5313333332596812E-2</v>
      </c>
      <c r="Q954" s="1">
        <f t="shared" si="73"/>
        <v>1.5675199999823235</v>
      </c>
      <c r="R954" s="1">
        <f t="shared" si="74"/>
        <v>0.29513888888322981</v>
      </c>
    </row>
    <row r="955" spans="1:18" x14ac:dyDescent="0.35">
      <c r="A955" s="1">
        <v>6885</v>
      </c>
      <c r="B955" s="1">
        <v>170948</v>
      </c>
      <c r="C955" s="1">
        <v>14411</v>
      </c>
      <c r="D955" s="1">
        <v>89</v>
      </c>
      <c r="E955" s="1">
        <v>2</v>
      </c>
      <c r="F955" s="1">
        <v>363</v>
      </c>
      <c r="G955" s="1">
        <v>393</v>
      </c>
      <c r="H955" s="2">
        <v>41519.708333333336</v>
      </c>
      <c r="I955" s="2">
        <v>41519.775300000001</v>
      </c>
      <c r="J955" s="1">
        <v>1</v>
      </c>
      <c r="K955" s="1">
        <v>0</v>
      </c>
      <c r="L955" s="2">
        <v>41519.413194444445</v>
      </c>
      <c r="M955" s="1">
        <v>0</v>
      </c>
      <c r="N955" s="1">
        <f t="shared" si="70"/>
        <v>1</v>
      </c>
      <c r="O955" s="1">
        <f t="shared" si="71"/>
        <v>17</v>
      </c>
      <c r="P955" s="1">
        <f t="shared" si="72"/>
        <v>6.6966666665393859E-2</v>
      </c>
      <c r="Q955" s="1">
        <f t="shared" si="73"/>
        <v>1.6071999999694526</v>
      </c>
      <c r="R955" s="1">
        <f t="shared" si="74"/>
        <v>0.29513888889050577</v>
      </c>
    </row>
    <row r="956" spans="1:18" x14ac:dyDescent="0.35">
      <c r="A956" s="1">
        <v>5692</v>
      </c>
      <c r="B956" s="1">
        <v>174271</v>
      </c>
      <c r="C956" s="1">
        <v>23775</v>
      </c>
      <c r="D956" s="1">
        <v>12</v>
      </c>
      <c r="E956" s="1">
        <v>2</v>
      </c>
      <c r="F956" s="1">
        <v>393</v>
      </c>
      <c r="G956" s="1">
        <v>1217</v>
      </c>
      <c r="H956" s="2">
        <v>41535.958333333336</v>
      </c>
      <c r="I956" s="2">
        <v>41536.01597</v>
      </c>
      <c r="J956" s="1">
        <v>0</v>
      </c>
      <c r="K956" s="1">
        <v>0</v>
      </c>
      <c r="L956" s="2">
        <v>41535.661111111112</v>
      </c>
      <c r="M956" s="1">
        <v>0</v>
      </c>
      <c r="N956" s="1">
        <f t="shared" si="70"/>
        <v>3</v>
      </c>
      <c r="O956" s="1">
        <f t="shared" si="71"/>
        <v>23</v>
      </c>
      <c r="P956" s="1">
        <f t="shared" si="72"/>
        <v>5.7636666664620861E-2</v>
      </c>
      <c r="Q956" s="1">
        <f t="shared" si="73"/>
        <v>1.3832799999509007</v>
      </c>
      <c r="R956" s="1">
        <f t="shared" si="74"/>
        <v>0.29722222222335404</v>
      </c>
    </row>
    <row r="957" spans="1:18" x14ac:dyDescent="0.35">
      <c r="A957" s="1">
        <v>7344</v>
      </c>
      <c r="B957" s="1">
        <v>177790</v>
      </c>
      <c r="C957" s="1">
        <v>20802</v>
      </c>
      <c r="D957" s="1">
        <v>85</v>
      </c>
      <c r="E957" s="1">
        <v>2</v>
      </c>
      <c r="F957" s="1">
        <v>1010</v>
      </c>
      <c r="G957" s="1">
        <v>393</v>
      </c>
      <c r="H957" s="2">
        <v>41555.708333333336</v>
      </c>
      <c r="I957" s="2" t="s">
        <v>12</v>
      </c>
      <c r="J957" s="1">
        <v>0</v>
      </c>
      <c r="K957" s="1">
        <v>0</v>
      </c>
      <c r="L957" s="2">
        <v>41555.411111111112</v>
      </c>
      <c r="M957" s="1">
        <v>1</v>
      </c>
      <c r="N957" s="1">
        <f t="shared" si="70"/>
        <v>2</v>
      </c>
      <c r="O957" s="1">
        <f t="shared" si="71"/>
        <v>17</v>
      </c>
      <c r="P957" s="1" t="e">
        <f t="shared" si="72"/>
        <v>#VALUE!</v>
      </c>
      <c r="Q957" s="1" t="str">
        <f t="shared" si="73"/>
        <v/>
      </c>
      <c r="R957" s="1">
        <f t="shared" si="74"/>
        <v>0.29722222222335404</v>
      </c>
    </row>
    <row r="958" spans="1:18" x14ac:dyDescent="0.35">
      <c r="A958" s="1">
        <v>5422</v>
      </c>
      <c r="B958" s="1">
        <v>178189</v>
      </c>
      <c r="C958" s="1">
        <v>37040</v>
      </c>
      <c r="D958" s="1">
        <v>12</v>
      </c>
      <c r="E958" s="1">
        <v>2</v>
      </c>
      <c r="F958" s="1">
        <v>1399</v>
      </c>
      <c r="G958" s="1">
        <v>1330</v>
      </c>
      <c r="H958" s="2">
        <v>41557.375</v>
      </c>
      <c r="I958" s="2" t="s">
        <v>12</v>
      </c>
      <c r="J958" s="1">
        <v>1</v>
      </c>
      <c r="K958" s="1">
        <v>0</v>
      </c>
      <c r="L958" s="2">
        <v>41557.077777777777</v>
      </c>
      <c r="M958" s="1">
        <v>1</v>
      </c>
      <c r="N958" s="1">
        <f t="shared" si="70"/>
        <v>4</v>
      </c>
      <c r="O958" s="1">
        <f t="shared" si="71"/>
        <v>9</v>
      </c>
      <c r="P958" s="1" t="e">
        <f t="shared" si="72"/>
        <v>#VALUE!</v>
      </c>
      <c r="Q958" s="1" t="str">
        <f t="shared" si="73"/>
        <v/>
      </c>
      <c r="R958" s="1">
        <f t="shared" si="74"/>
        <v>0.29722222222335404</v>
      </c>
    </row>
    <row r="959" spans="1:18" x14ac:dyDescent="0.35">
      <c r="A959" s="1">
        <v>7571</v>
      </c>
      <c r="B959" s="1">
        <v>162957</v>
      </c>
      <c r="C959" s="1">
        <v>871</v>
      </c>
      <c r="D959" s="1">
        <v>12</v>
      </c>
      <c r="E959" s="1">
        <v>3</v>
      </c>
      <c r="F959" s="1">
        <v>1096</v>
      </c>
      <c r="G959" s="1" t="s">
        <v>12</v>
      </c>
      <c r="H959" s="2">
        <v>41482.791666666664</v>
      </c>
      <c r="I959" s="2">
        <v>41483</v>
      </c>
      <c r="J959" s="1">
        <v>0</v>
      </c>
      <c r="K959" s="1">
        <v>1</v>
      </c>
      <c r="L959" s="2">
        <v>41482.493055555555</v>
      </c>
      <c r="M959" s="1">
        <v>0</v>
      </c>
      <c r="N959" s="1">
        <f t="shared" si="70"/>
        <v>6</v>
      </c>
      <c r="O959" s="1">
        <f t="shared" si="71"/>
        <v>19</v>
      </c>
      <c r="P959" s="1">
        <f t="shared" si="72"/>
        <v>0.20833333333575865</v>
      </c>
      <c r="Q959" s="1">
        <f t="shared" si="73"/>
        <v>5.0000000000582077</v>
      </c>
      <c r="R959" s="1">
        <f t="shared" si="74"/>
        <v>0.29861111110949423</v>
      </c>
    </row>
    <row r="960" spans="1:18" x14ac:dyDescent="0.35">
      <c r="A960" s="1">
        <v>7165</v>
      </c>
      <c r="B960" s="1">
        <v>181227</v>
      </c>
      <c r="C960" s="1">
        <v>46312</v>
      </c>
      <c r="D960" s="1">
        <v>65</v>
      </c>
      <c r="E960" s="1">
        <v>2</v>
      </c>
      <c r="F960" s="1">
        <v>1096</v>
      </c>
      <c r="G960" s="1">
        <v>585</v>
      </c>
      <c r="H960" s="2">
        <v>41574.09375</v>
      </c>
      <c r="I960" s="2">
        <v>41574.134789999996</v>
      </c>
      <c r="J960" s="1">
        <v>0</v>
      </c>
      <c r="K960" s="1">
        <v>0</v>
      </c>
      <c r="L960" s="2">
        <v>41573.795138888891</v>
      </c>
      <c r="M960" s="1">
        <v>0</v>
      </c>
      <c r="N960" s="1">
        <f t="shared" si="70"/>
        <v>7</v>
      </c>
      <c r="O960" s="1">
        <f t="shared" si="71"/>
        <v>2</v>
      </c>
      <c r="P960" s="1">
        <f t="shared" si="72"/>
        <v>4.1039999996428378E-2</v>
      </c>
      <c r="Q960" s="1">
        <f t="shared" si="73"/>
        <v>0.98495999991428107</v>
      </c>
      <c r="R960" s="1">
        <f t="shared" si="74"/>
        <v>0.29861111110949423</v>
      </c>
    </row>
    <row r="961" spans="1:18" x14ac:dyDescent="0.35">
      <c r="A961" s="1">
        <v>6463</v>
      </c>
      <c r="B961" s="1">
        <v>181373</v>
      </c>
      <c r="C961" s="1">
        <v>33271</v>
      </c>
      <c r="D961" s="1">
        <v>12</v>
      </c>
      <c r="E961" s="1">
        <v>2</v>
      </c>
      <c r="F961" s="1">
        <v>1192</v>
      </c>
      <c r="G961" s="1">
        <v>1156</v>
      </c>
      <c r="H961" s="2">
        <v>41575.041666666664</v>
      </c>
      <c r="I961" s="2">
        <v>41575.066980000003</v>
      </c>
      <c r="J961" s="1">
        <v>0</v>
      </c>
      <c r="K961" s="1">
        <v>0</v>
      </c>
      <c r="L961" s="2">
        <v>41574.743055555555</v>
      </c>
      <c r="M961" s="1">
        <v>0</v>
      </c>
      <c r="N961" s="1">
        <f t="shared" si="70"/>
        <v>1</v>
      </c>
      <c r="O961" s="1">
        <f t="shared" si="71"/>
        <v>1</v>
      </c>
      <c r="P961" s="1">
        <f t="shared" si="72"/>
        <v>2.5313333338999655E-2</v>
      </c>
      <c r="Q961" s="1">
        <f t="shared" si="73"/>
        <v>0.60752000013599172</v>
      </c>
      <c r="R961" s="1">
        <f t="shared" si="74"/>
        <v>0.29861111110949423</v>
      </c>
    </row>
    <row r="962" spans="1:18" x14ac:dyDescent="0.35">
      <c r="A962" s="1">
        <v>7320</v>
      </c>
      <c r="B962" s="1">
        <v>174538</v>
      </c>
      <c r="C962" s="1">
        <v>19468</v>
      </c>
      <c r="D962" s="1">
        <v>12</v>
      </c>
      <c r="E962" s="1">
        <v>3</v>
      </c>
      <c r="F962" s="1">
        <v>1351</v>
      </c>
      <c r="G962" s="1" t="s">
        <v>12</v>
      </c>
      <c r="H962" s="2">
        <v>41537.739583333336</v>
      </c>
      <c r="I962" s="2">
        <v>41537.80156</v>
      </c>
      <c r="J962" s="1">
        <v>1</v>
      </c>
      <c r="K962" s="1">
        <v>0</v>
      </c>
      <c r="L962" s="2">
        <v>41537.440972222219</v>
      </c>
      <c r="M962" s="1">
        <v>0</v>
      </c>
      <c r="N962" s="1">
        <f t="shared" ref="N962:N1025" si="75">WEEKDAY(H962,2)</f>
        <v>5</v>
      </c>
      <c r="O962" s="1">
        <f t="shared" ref="O962:O1025" si="76">HOUR(H962)</f>
        <v>17</v>
      </c>
      <c r="P962" s="1">
        <f t="shared" ref="P962:P1025" si="77">I962-H962</f>
        <v>6.1976666664122604E-2</v>
      </c>
      <c r="Q962" s="1">
        <f t="shared" ref="Q962:Q1025" si="78">IF(M962=1, "",P962*24)</f>
        <v>1.4874399999389425</v>
      </c>
      <c r="R962" s="1">
        <f t="shared" ref="R962:R1025" si="79">H962-L962</f>
        <v>0.29861111111677019</v>
      </c>
    </row>
    <row r="963" spans="1:18" x14ac:dyDescent="0.35">
      <c r="A963" s="1">
        <v>6573</v>
      </c>
      <c r="B963" s="1">
        <v>177636</v>
      </c>
      <c r="C963" s="1">
        <v>44544</v>
      </c>
      <c r="D963" s="1">
        <v>12</v>
      </c>
      <c r="E963" s="1">
        <v>2</v>
      </c>
      <c r="F963" s="1">
        <v>1038</v>
      </c>
      <c r="G963" s="1">
        <v>1012</v>
      </c>
      <c r="H963" s="2">
        <v>41554.770833333336</v>
      </c>
      <c r="I963" s="2">
        <v>41554.806969999998</v>
      </c>
      <c r="J963" s="1">
        <v>0</v>
      </c>
      <c r="K963" s="1">
        <v>0</v>
      </c>
      <c r="L963" s="2">
        <v>41554.472222222219</v>
      </c>
      <c r="M963" s="1">
        <v>0</v>
      </c>
      <c r="N963" s="1">
        <f t="shared" si="75"/>
        <v>1</v>
      </c>
      <c r="O963" s="1">
        <f t="shared" si="76"/>
        <v>18</v>
      </c>
      <c r="P963" s="1">
        <f t="shared" si="77"/>
        <v>3.6136666662059724E-2</v>
      </c>
      <c r="Q963" s="1">
        <f t="shared" si="78"/>
        <v>0.86727999988943338</v>
      </c>
      <c r="R963" s="1">
        <f t="shared" si="79"/>
        <v>0.29861111111677019</v>
      </c>
    </row>
    <row r="964" spans="1:18" x14ac:dyDescent="0.35">
      <c r="A964" s="1">
        <v>6092</v>
      </c>
      <c r="B964" s="1">
        <v>166127</v>
      </c>
      <c r="C964" s="1">
        <v>39058</v>
      </c>
      <c r="D964" s="1">
        <v>12</v>
      </c>
      <c r="E964" s="1">
        <v>3</v>
      </c>
      <c r="F964" s="1">
        <v>83</v>
      </c>
      <c r="G964" s="1" t="s">
        <v>12</v>
      </c>
      <c r="H964" s="2">
        <v>41497.260416666664</v>
      </c>
      <c r="I964" s="2">
        <v>41497.46875</v>
      </c>
      <c r="J964" s="1">
        <v>0</v>
      </c>
      <c r="K964" s="1">
        <v>0</v>
      </c>
      <c r="L964" s="2">
        <v>41496.961111111108</v>
      </c>
      <c r="M964" s="1">
        <v>0</v>
      </c>
      <c r="N964" s="1">
        <f t="shared" si="75"/>
        <v>7</v>
      </c>
      <c r="O964" s="1">
        <f t="shared" si="76"/>
        <v>6</v>
      </c>
      <c r="P964" s="1">
        <f t="shared" si="77"/>
        <v>0.20833333333575865</v>
      </c>
      <c r="Q964" s="1">
        <f t="shared" si="78"/>
        <v>5.0000000000582077</v>
      </c>
      <c r="R964" s="1">
        <f t="shared" si="79"/>
        <v>0.29930555555620231</v>
      </c>
    </row>
    <row r="965" spans="1:18" x14ac:dyDescent="0.35">
      <c r="A965" s="1">
        <v>7402</v>
      </c>
      <c r="B965" s="1">
        <v>158613</v>
      </c>
      <c r="C965" s="1">
        <v>6650</v>
      </c>
      <c r="D965" s="1">
        <v>12</v>
      </c>
      <c r="E965" s="1">
        <v>2</v>
      </c>
      <c r="F965" s="1">
        <v>571</v>
      </c>
      <c r="G965" s="1">
        <v>1198</v>
      </c>
      <c r="H965" s="2">
        <v>41461.104166666664</v>
      </c>
      <c r="I965" s="2">
        <v>41461.111499999999</v>
      </c>
      <c r="J965" s="1">
        <v>0</v>
      </c>
      <c r="K965" s="1">
        <v>0</v>
      </c>
      <c r="L965" s="2">
        <v>41460.803472222222</v>
      </c>
      <c r="M965" s="1">
        <v>0</v>
      </c>
      <c r="N965" s="1">
        <f t="shared" si="75"/>
        <v>6</v>
      </c>
      <c r="O965" s="1">
        <f t="shared" si="76"/>
        <v>2</v>
      </c>
      <c r="P965" s="1">
        <f t="shared" si="77"/>
        <v>7.33333333482733E-3</v>
      </c>
      <c r="Q965" s="1">
        <f t="shared" si="78"/>
        <v>0.17600000003585592</v>
      </c>
      <c r="R965" s="1">
        <f t="shared" si="79"/>
        <v>0.3006944444423425</v>
      </c>
    </row>
    <row r="966" spans="1:18" x14ac:dyDescent="0.35">
      <c r="A966" s="1">
        <v>7588</v>
      </c>
      <c r="B966" s="1">
        <v>180410</v>
      </c>
      <c r="C966" s="1">
        <v>40291</v>
      </c>
      <c r="D966" s="1">
        <v>12</v>
      </c>
      <c r="E966" s="1">
        <v>2</v>
      </c>
      <c r="F966" s="1">
        <v>1085</v>
      </c>
      <c r="G966" s="1">
        <v>1224</v>
      </c>
      <c r="H966" s="2">
        <v>41569.322916666664</v>
      </c>
      <c r="I966" s="2">
        <v>41569.392930000002</v>
      </c>
      <c r="J966" s="1">
        <v>1</v>
      </c>
      <c r="K966" s="1">
        <v>0</v>
      </c>
      <c r="L966" s="2">
        <v>41569.021527777775</v>
      </c>
      <c r="M966" s="1">
        <v>0</v>
      </c>
      <c r="N966" s="1">
        <f t="shared" si="75"/>
        <v>2</v>
      </c>
      <c r="O966" s="1">
        <f t="shared" si="76"/>
        <v>7</v>
      </c>
      <c r="P966" s="1">
        <f t="shared" si="77"/>
        <v>7.0013333337556105E-2</v>
      </c>
      <c r="Q966" s="1">
        <f t="shared" si="78"/>
        <v>1.6803200001013465</v>
      </c>
      <c r="R966" s="1">
        <f t="shared" si="79"/>
        <v>0.30138888888905058</v>
      </c>
    </row>
    <row r="967" spans="1:18" x14ac:dyDescent="0.35">
      <c r="A967" s="1">
        <v>5911</v>
      </c>
      <c r="B967" s="1">
        <v>180929</v>
      </c>
      <c r="C967" s="1">
        <v>35576</v>
      </c>
      <c r="D967" s="1">
        <v>65</v>
      </c>
      <c r="E967" s="1">
        <v>3</v>
      </c>
      <c r="F967" s="1">
        <v>824</v>
      </c>
      <c r="G967" s="1" t="s">
        <v>12</v>
      </c>
      <c r="H967" s="2">
        <v>41572.729166666664</v>
      </c>
      <c r="I967" s="2">
        <v>41573.020830000001</v>
      </c>
      <c r="J967" s="1">
        <v>0</v>
      </c>
      <c r="K967" s="1">
        <v>0</v>
      </c>
      <c r="L967" s="2">
        <v>41572.427083333336</v>
      </c>
      <c r="M967" s="1">
        <v>0</v>
      </c>
      <c r="N967" s="1">
        <f t="shared" si="75"/>
        <v>5</v>
      </c>
      <c r="O967" s="1">
        <f t="shared" si="76"/>
        <v>17</v>
      </c>
      <c r="P967" s="1">
        <f t="shared" si="77"/>
        <v>0.29166333333705552</v>
      </c>
      <c r="Q967" s="1">
        <f t="shared" si="78"/>
        <v>6.9999200000893325</v>
      </c>
      <c r="R967" s="1">
        <f t="shared" si="79"/>
        <v>0.30208333332848269</v>
      </c>
    </row>
    <row r="968" spans="1:18" x14ac:dyDescent="0.35">
      <c r="A968" s="1">
        <v>6093</v>
      </c>
      <c r="B968" s="1">
        <v>159257</v>
      </c>
      <c r="C968" s="1">
        <v>35948</v>
      </c>
      <c r="D968" s="1">
        <v>12</v>
      </c>
      <c r="E968" s="1">
        <v>2</v>
      </c>
      <c r="F968" s="1">
        <v>34</v>
      </c>
      <c r="G968" s="1">
        <v>585</v>
      </c>
      <c r="H968" s="2">
        <v>41463.197916666664</v>
      </c>
      <c r="I968" s="2">
        <v>41463.231979999997</v>
      </c>
      <c r="J968" s="1">
        <v>0</v>
      </c>
      <c r="K968" s="1">
        <v>0</v>
      </c>
      <c r="L968" s="2">
        <v>41462.895138888889</v>
      </c>
      <c r="M968" s="1">
        <v>0</v>
      </c>
      <c r="N968" s="1">
        <f t="shared" si="75"/>
        <v>1</v>
      </c>
      <c r="O968" s="1">
        <f t="shared" si="76"/>
        <v>4</v>
      </c>
      <c r="P968" s="1">
        <f t="shared" si="77"/>
        <v>3.4063333332596812E-2</v>
      </c>
      <c r="Q968" s="1">
        <f t="shared" si="78"/>
        <v>0.8175199999823235</v>
      </c>
      <c r="R968" s="1">
        <f t="shared" si="79"/>
        <v>0.30277777777519077</v>
      </c>
    </row>
    <row r="969" spans="1:18" x14ac:dyDescent="0.35">
      <c r="A969" s="1">
        <v>6396</v>
      </c>
      <c r="B969" s="1">
        <v>162324</v>
      </c>
      <c r="C969" s="1">
        <v>868</v>
      </c>
      <c r="D969" s="1">
        <v>12</v>
      </c>
      <c r="E969" s="1">
        <v>3</v>
      </c>
      <c r="F969" s="1">
        <v>1323</v>
      </c>
      <c r="G969" s="1" t="s">
        <v>12</v>
      </c>
      <c r="H969" s="2">
        <v>41479.21875</v>
      </c>
      <c r="I969" s="2">
        <v>41479.427080000001</v>
      </c>
      <c r="J969" s="1">
        <v>0</v>
      </c>
      <c r="K969" s="1">
        <v>0</v>
      </c>
      <c r="L969" s="2">
        <v>41478.915277777778</v>
      </c>
      <c r="M969" s="1">
        <v>0</v>
      </c>
      <c r="N969" s="1">
        <f t="shared" si="75"/>
        <v>3</v>
      </c>
      <c r="O969" s="1">
        <f t="shared" si="76"/>
        <v>5</v>
      </c>
      <c r="P969" s="1">
        <f t="shared" si="77"/>
        <v>0.20833000000129687</v>
      </c>
      <c r="Q969" s="1">
        <f t="shared" si="78"/>
        <v>4.9999200000311248</v>
      </c>
      <c r="R969" s="1">
        <f t="shared" si="79"/>
        <v>0.30347222222189885</v>
      </c>
    </row>
    <row r="970" spans="1:18" x14ac:dyDescent="0.35">
      <c r="A970" s="1">
        <v>7225</v>
      </c>
      <c r="B970" s="1">
        <v>179490</v>
      </c>
      <c r="C970" s="1">
        <v>44331</v>
      </c>
      <c r="D970" s="1">
        <v>85</v>
      </c>
      <c r="E970" s="1">
        <v>2</v>
      </c>
      <c r="F970" s="1">
        <v>1261</v>
      </c>
      <c r="G970" s="1">
        <v>393</v>
      </c>
      <c r="H970" s="2">
        <v>41564.645833333336</v>
      </c>
      <c r="I970" s="2">
        <v>41564.699110000001</v>
      </c>
      <c r="J970" s="1">
        <v>1</v>
      </c>
      <c r="K970" s="1">
        <v>0</v>
      </c>
      <c r="L970" s="2">
        <v>41564.342361111114</v>
      </c>
      <c r="M970" s="1">
        <v>0</v>
      </c>
      <c r="N970" s="1">
        <f t="shared" si="75"/>
        <v>4</v>
      </c>
      <c r="O970" s="1">
        <f t="shared" si="76"/>
        <v>15</v>
      </c>
      <c r="P970" s="1">
        <f t="shared" si="77"/>
        <v>5.3276666665624361E-2</v>
      </c>
      <c r="Q970" s="1">
        <f t="shared" si="78"/>
        <v>1.2786399999749847</v>
      </c>
      <c r="R970" s="1">
        <f t="shared" si="79"/>
        <v>0.30347222222189885</v>
      </c>
    </row>
    <row r="971" spans="1:18" x14ac:dyDescent="0.35">
      <c r="A971" s="1">
        <v>5772</v>
      </c>
      <c r="B971" s="1">
        <v>179687</v>
      </c>
      <c r="C971" s="1">
        <v>45562</v>
      </c>
      <c r="D971" s="1">
        <v>12</v>
      </c>
      <c r="E971" s="1">
        <v>2</v>
      </c>
      <c r="F971" s="1">
        <v>572</v>
      </c>
      <c r="G971" s="1">
        <v>585</v>
      </c>
      <c r="H971" s="2">
        <v>41565.770833333336</v>
      </c>
      <c r="I971" s="2">
        <v>41565.831570000002</v>
      </c>
      <c r="J971" s="1">
        <v>1</v>
      </c>
      <c r="K971" s="1">
        <v>0</v>
      </c>
      <c r="L971" s="2">
        <v>41565.467361111114</v>
      </c>
      <c r="M971" s="1">
        <v>0</v>
      </c>
      <c r="N971" s="1">
        <f t="shared" si="75"/>
        <v>5</v>
      </c>
      <c r="O971" s="1">
        <f t="shared" si="76"/>
        <v>18</v>
      </c>
      <c r="P971" s="1">
        <f t="shared" si="77"/>
        <v>6.0736666666343808E-2</v>
      </c>
      <c r="Q971" s="1">
        <f t="shared" si="78"/>
        <v>1.4576799999922514</v>
      </c>
      <c r="R971" s="1">
        <f t="shared" si="79"/>
        <v>0.30347222222189885</v>
      </c>
    </row>
    <row r="972" spans="1:18" x14ac:dyDescent="0.35">
      <c r="A972" s="1">
        <v>5683</v>
      </c>
      <c r="B972" s="1">
        <v>172630</v>
      </c>
      <c r="C972" s="1">
        <v>738</v>
      </c>
      <c r="D972" s="1">
        <v>12</v>
      </c>
      <c r="E972" s="1">
        <v>2</v>
      </c>
      <c r="F972" s="1">
        <v>1383</v>
      </c>
      <c r="G972" s="1">
        <v>1371</v>
      </c>
      <c r="H972" s="2">
        <v>41527.71875</v>
      </c>
      <c r="I972" s="2">
        <v>41527.743920000001</v>
      </c>
      <c r="J972" s="1">
        <v>1</v>
      </c>
      <c r="K972" s="1">
        <v>0</v>
      </c>
      <c r="L972" s="2">
        <v>41527.413888888892</v>
      </c>
      <c r="M972" s="1">
        <v>0</v>
      </c>
      <c r="N972" s="1">
        <f t="shared" si="75"/>
        <v>2</v>
      </c>
      <c r="O972" s="1">
        <f t="shared" si="76"/>
        <v>17</v>
      </c>
      <c r="P972" s="1">
        <f t="shared" si="77"/>
        <v>2.5170000000798609E-2</v>
      </c>
      <c r="Q972" s="1">
        <f t="shared" si="78"/>
        <v>0.60408000001916662</v>
      </c>
      <c r="R972" s="1">
        <f t="shared" si="79"/>
        <v>0.30486111110803904</v>
      </c>
    </row>
    <row r="973" spans="1:18" x14ac:dyDescent="0.35">
      <c r="A973" s="1">
        <v>6244</v>
      </c>
      <c r="B973" s="1">
        <v>173138</v>
      </c>
      <c r="C973" s="1">
        <v>29648</v>
      </c>
      <c r="D973" s="1">
        <v>12</v>
      </c>
      <c r="E973" s="1">
        <v>3</v>
      </c>
      <c r="F973" s="1">
        <v>1089</v>
      </c>
      <c r="G973" s="1" t="s">
        <v>12</v>
      </c>
      <c r="H973" s="2">
        <v>41530.3125</v>
      </c>
      <c r="I973" s="2">
        <v>41530.350539999999</v>
      </c>
      <c r="J973" s="1">
        <v>0</v>
      </c>
      <c r="K973" s="1">
        <v>0</v>
      </c>
      <c r="L973" s="2">
        <v>41530.007638888892</v>
      </c>
      <c r="M973" s="1">
        <v>0</v>
      </c>
      <c r="N973" s="1">
        <f t="shared" si="75"/>
        <v>5</v>
      </c>
      <c r="O973" s="1">
        <f t="shared" si="76"/>
        <v>7</v>
      </c>
      <c r="P973" s="1">
        <f t="shared" si="77"/>
        <v>3.8039999999455176E-2</v>
      </c>
      <c r="Q973" s="1">
        <f t="shared" si="78"/>
        <v>0.91295999998692423</v>
      </c>
      <c r="R973" s="1">
        <f t="shared" si="79"/>
        <v>0.30486111110803904</v>
      </c>
    </row>
    <row r="974" spans="1:18" x14ac:dyDescent="0.35">
      <c r="A974" s="1">
        <v>6627</v>
      </c>
      <c r="B974" s="1">
        <v>171412</v>
      </c>
      <c r="C974" s="1">
        <v>41080</v>
      </c>
      <c r="D974" s="1">
        <v>12</v>
      </c>
      <c r="E974" s="1">
        <v>2</v>
      </c>
      <c r="F974" s="1">
        <v>571</v>
      </c>
      <c r="G974" s="1">
        <v>572</v>
      </c>
      <c r="H974" s="2">
        <v>41521.875</v>
      </c>
      <c r="I974" s="2" t="s">
        <v>12</v>
      </c>
      <c r="J974" s="1">
        <v>1</v>
      </c>
      <c r="K974" s="1">
        <v>0</v>
      </c>
      <c r="L974" s="2">
        <v>41521.570138888892</v>
      </c>
      <c r="M974" s="1">
        <v>1</v>
      </c>
      <c r="N974" s="1">
        <f t="shared" si="75"/>
        <v>3</v>
      </c>
      <c r="O974" s="1">
        <f t="shared" si="76"/>
        <v>21</v>
      </c>
      <c r="P974" s="1" t="e">
        <f t="shared" si="77"/>
        <v>#VALUE!</v>
      </c>
      <c r="Q974" s="1" t="str">
        <f t="shared" si="78"/>
        <v/>
      </c>
      <c r="R974" s="1">
        <f t="shared" si="79"/>
        <v>0.30486111110803904</v>
      </c>
    </row>
    <row r="975" spans="1:18" x14ac:dyDescent="0.35">
      <c r="A975" s="1">
        <v>6120</v>
      </c>
      <c r="B975" s="1">
        <v>160041</v>
      </c>
      <c r="C975" s="1">
        <v>16746</v>
      </c>
      <c r="D975" s="1">
        <v>24</v>
      </c>
      <c r="E975" s="1">
        <v>2</v>
      </c>
      <c r="F975" s="1">
        <v>393</v>
      </c>
      <c r="G975" s="1">
        <v>182</v>
      </c>
      <c r="H975" s="2">
        <v>41467.395833333336</v>
      </c>
      <c r="I975" s="2">
        <v>41467.48977</v>
      </c>
      <c r="J975" s="1">
        <v>1</v>
      </c>
      <c r="K975" s="1">
        <v>0</v>
      </c>
      <c r="L975" s="2">
        <v>41467.09097222222</v>
      </c>
      <c r="M975" s="1">
        <v>0</v>
      </c>
      <c r="N975" s="1">
        <f t="shared" si="75"/>
        <v>5</v>
      </c>
      <c r="O975" s="1">
        <f t="shared" si="76"/>
        <v>9</v>
      </c>
      <c r="P975" s="1">
        <f t="shared" si="77"/>
        <v>9.3936666664376389E-2</v>
      </c>
      <c r="Q975" s="1">
        <f t="shared" si="78"/>
        <v>2.2544799999450333</v>
      </c>
      <c r="R975" s="1">
        <f t="shared" si="79"/>
        <v>0.304861111115315</v>
      </c>
    </row>
    <row r="976" spans="1:18" x14ac:dyDescent="0.35">
      <c r="A976" s="1">
        <v>5566</v>
      </c>
      <c r="B976" s="1">
        <v>165216</v>
      </c>
      <c r="C976" s="1">
        <v>37172</v>
      </c>
      <c r="D976" s="1">
        <v>12</v>
      </c>
      <c r="E976" s="1">
        <v>2</v>
      </c>
      <c r="F976" s="1">
        <v>542</v>
      </c>
      <c r="G976" s="1">
        <v>393</v>
      </c>
      <c r="H976" s="2">
        <v>41493.145833333336</v>
      </c>
      <c r="I976" s="2">
        <v>41493.198649999998</v>
      </c>
      <c r="J976" s="1">
        <v>0</v>
      </c>
      <c r="K976" s="1">
        <v>0</v>
      </c>
      <c r="L976" s="2">
        <v>41492.84097222222</v>
      </c>
      <c r="M976" s="1">
        <v>0</v>
      </c>
      <c r="N976" s="1">
        <f t="shared" si="75"/>
        <v>3</v>
      </c>
      <c r="O976" s="1">
        <f t="shared" si="76"/>
        <v>3</v>
      </c>
      <c r="P976" s="1">
        <f t="shared" si="77"/>
        <v>5.2816666662693024E-2</v>
      </c>
      <c r="Q976" s="1">
        <f t="shared" si="78"/>
        <v>1.2675999999046326</v>
      </c>
      <c r="R976" s="1">
        <f t="shared" si="79"/>
        <v>0.304861111115315</v>
      </c>
    </row>
    <row r="977" spans="1:18" x14ac:dyDescent="0.35">
      <c r="A977" s="1">
        <v>6709</v>
      </c>
      <c r="B977" s="1">
        <v>148433</v>
      </c>
      <c r="C977" s="1">
        <v>30460</v>
      </c>
      <c r="D977" s="1">
        <v>87</v>
      </c>
      <c r="E977" s="1">
        <v>1</v>
      </c>
      <c r="F977" s="1">
        <v>83</v>
      </c>
      <c r="G977" s="1" t="s">
        <v>12</v>
      </c>
      <c r="H977" s="2">
        <v>41405</v>
      </c>
      <c r="I977" s="2">
        <v>41406</v>
      </c>
      <c r="J977" s="1">
        <v>0</v>
      </c>
      <c r="K977" s="1">
        <v>0</v>
      </c>
      <c r="L977" s="2">
        <v>41404.694444444445</v>
      </c>
      <c r="M977" s="1">
        <v>0</v>
      </c>
      <c r="N977" s="1">
        <f t="shared" si="75"/>
        <v>6</v>
      </c>
      <c r="O977" s="1">
        <f t="shared" si="76"/>
        <v>0</v>
      </c>
      <c r="P977" s="1">
        <f t="shared" si="77"/>
        <v>1</v>
      </c>
      <c r="Q977" s="1">
        <f t="shared" si="78"/>
        <v>24</v>
      </c>
      <c r="R977" s="1">
        <f t="shared" si="79"/>
        <v>0.30555555555474712</v>
      </c>
    </row>
    <row r="978" spans="1:18" x14ac:dyDescent="0.35">
      <c r="A978" s="1">
        <v>5435</v>
      </c>
      <c r="B978" s="1">
        <v>168609</v>
      </c>
      <c r="C978" s="1">
        <v>35060</v>
      </c>
      <c r="D978" s="1">
        <v>12</v>
      </c>
      <c r="E978" s="1">
        <v>2</v>
      </c>
      <c r="F978" s="1">
        <v>1025</v>
      </c>
      <c r="G978" s="1">
        <v>572</v>
      </c>
      <c r="H978" s="2">
        <v>41508.822916666664</v>
      </c>
      <c r="I978" s="2">
        <v>41508.914409999998</v>
      </c>
      <c r="J978" s="1">
        <v>1</v>
      </c>
      <c r="K978" s="1">
        <v>0</v>
      </c>
      <c r="L978" s="2">
        <v>41508.517361111109</v>
      </c>
      <c r="M978" s="1">
        <v>0</v>
      </c>
      <c r="N978" s="1">
        <f t="shared" si="75"/>
        <v>4</v>
      </c>
      <c r="O978" s="1">
        <f t="shared" si="76"/>
        <v>19</v>
      </c>
      <c r="P978" s="1">
        <f t="shared" si="77"/>
        <v>9.1493333333346527E-2</v>
      </c>
      <c r="Q978" s="1">
        <f t="shared" si="78"/>
        <v>2.1958400000003166</v>
      </c>
      <c r="R978" s="1">
        <f t="shared" si="79"/>
        <v>0.30555555555474712</v>
      </c>
    </row>
    <row r="979" spans="1:18" x14ac:dyDescent="0.35">
      <c r="A979" s="1">
        <v>5508</v>
      </c>
      <c r="B979" s="1">
        <v>169250</v>
      </c>
      <c r="C979" s="1">
        <v>40660</v>
      </c>
      <c r="D979" s="1">
        <v>12</v>
      </c>
      <c r="E979" s="1">
        <v>2</v>
      </c>
      <c r="F979" s="1">
        <v>168</v>
      </c>
      <c r="G979" s="1">
        <v>376</v>
      </c>
      <c r="H979" s="2">
        <v>41511.96875</v>
      </c>
      <c r="I979" s="2">
        <v>41512.018779999999</v>
      </c>
      <c r="J979" s="1">
        <v>0</v>
      </c>
      <c r="K979" s="1">
        <v>0</v>
      </c>
      <c r="L979" s="2">
        <v>41511.663194444445</v>
      </c>
      <c r="M979" s="1">
        <v>0</v>
      </c>
      <c r="N979" s="1">
        <f t="shared" si="75"/>
        <v>7</v>
      </c>
      <c r="O979" s="1">
        <f t="shared" si="76"/>
        <v>23</v>
      </c>
      <c r="P979" s="1">
        <f t="shared" si="77"/>
        <v>5.002999999851454E-2</v>
      </c>
      <c r="Q979" s="1">
        <f t="shared" si="78"/>
        <v>1.200719999964349</v>
      </c>
      <c r="R979" s="1">
        <f t="shared" si="79"/>
        <v>0.30555555555474712</v>
      </c>
    </row>
    <row r="980" spans="1:18" x14ac:dyDescent="0.35">
      <c r="A980" s="1">
        <v>6807</v>
      </c>
      <c r="B980" s="1">
        <v>167207</v>
      </c>
      <c r="C980" s="1">
        <v>39630</v>
      </c>
      <c r="D980" s="1">
        <v>12</v>
      </c>
      <c r="E980" s="1">
        <v>2</v>
      </c>
      <c r="F980" s="1">
        <v>1371</v>
      </c>
      <c r="G980" s="1">
        <v>353</v>
      </c>
      <c r="H980" s="2">
        <v>41502.208333333336</v>
      </c>
      <c r="I980" s="2">
        <v>41502.232949999998</v>
      </c>
      <c r="J980" s="1">
        <v>1</v>
      </c>
      <c r="K980" s="1">
        <v>0</v>
      </c>
      <c r="L980" s="2">
        <v>41501.902083333334</v>
      </c>
      <c r="M980" s="1">
        <v>0</v>
      </c>
      <c r="N980" s="1">
        <f t="shared" si="75"/>
        <v>5</v>
      </c>
      <c r="O980" s="1">
        <f t="shared" si="76"/>
        <v>5</v>
      </c>
      <c r="P980" s="1">
        <f t="shared" si="77"/>
        <v>2.4616666662041098E-2</v>
      </c>
      <c r="Q980" s="1">
        <f t="shared" si="78"/>
        <v>0.59079999988898635</v>
      </c>
      <c r="R980" s="1">
        <f t="shared" si="79"/>
        <v>0.30625000000145519</v>
      </c>
    </row>
    <row r="981" spans="1:18" x14ac:dyDescent="0.35">
      <c r="A981" s="1">
        <v>7058</v>
      </c>
      <c r="B981" s="1">
        <v>176410</v>
      </c>
      <c r="C981" s="1">
        <v>43430</v>
      </c>
      <c r="D981" s="1">
        <v>12</v>
      </c>
      <c r="E981" s="1">
        <v>2</v>
      </c>
      <c r="F981" s="1">
        <v>293</v>
      </c>
      <c r="G981" s="1">
        <v>1323</v>
      </c>
      <c r="H981" s="2">
        <v>41547.739583333336</v>
      </c>
      <c r="I981" s="2">
        <v>41547.765899999999</v>
      </c>
      <c r="J981" s="1">
        <v>0</v>
      </c>
      <c r="K981" s="1">
        <v>0</v>
      </c>
      <c r="L981" s="2">
        <v>41547.433333333334</v>
      </c>
      <c r="M981" s="1">
        <v>0</v>
      </c>
      <c r="N981" s="1">
        <f t="shared" si="75"/>
        <v>1</v>
      </c>
      <c r="O981" s="1">
        <f t="shared" si="76"/>
        <v>17</v>
      </c>
      <c r="P981" s="1">
        <f t="shared" si="77"/>
        <v>2.6316666662751231E-2</v>
      </c>
      <c r="Q981" s="1">
        <f t="shared" si="78"/>
        <v>0.63159999990602955</v>
      </c>
      <c r="R981" s="1">
        <f t="shared" si="79"/>
        <v>0.30625000000145519</v>
      </c>
    </row>
    <row r="982" spans="1:18" x14ac:dyDescent="0.35">
      <c r="A982" s="1">
        <v>7591</v>
      </c>
      <c r="B982" s="1">
        <v>170927</v>
      </c>
      <c r="C982" s="1">
        <v>41286</v>
      </c>
      <c r="D982" s="1">
        <v>12</v>
      </c>
      <c r="E982" s="1">
        <v>2</v>
      </c>
      <c r="F982" s="1">
        <v>488</v>
      </c>
      <c r="G982" s="1">
        <v>1067</v>
      </c>
      <c r="H982" s="2">
        <v>41519.3125</v>
      </c>
      <c r="I982" s="2" t="s">
        <v>12</v>
      </c>
      <c r="J982" s="1">
        <v>0</v>
      </c>
      <c r="K982" s="1">
        <v>0</v>
      </c>
      <c r="L982" s="2">
        <v>41519.006249999999</v>
      </c>
      <c r="M982" s="1">
        <v>1</v>
      </c>
      <c r="N982" s="1">
        <f t="shared" si="75"/>
        <v>1</v>
      </c>
      <c r="O982" s="1">
        <f t="shared" si="76"/>
        <v>7</v>
      </c>
      <c r="P982" s="1" t="e">
        <f t="shared" si="77"/>
        <v>#VALUE!</v>
      </c>
      <c r="Q982" s="1" t="str">
        <f t="shared" si="78"/>
        <v/>
      </c>
      <c r="R982" s="1">
        <f t="shared" si="79"/>
        <v>0.30625000000145519</v>
      </c>
    </row>
    <row r="983" spans="1:18" x14ac:dyDescent="0.35">
      <c r="A983" s="1">
        <v>5942</v>
      </c>
      <c r="B983" s="1">
        <v>147271</v>
      </c>
      <c r="C983" s="1">
        <v>29661</v>
      </c>
      <c r="D983" s="1">
        <v>12</v>
      </c>
      <c r="E983" s="1">
        <v>2</v>
      </c>
      <c r="F983" s="1">
        <v>393</v>
      </c>
      <c r="G983" s="1">
        <v>115</v>
      </c>
      <c r="H983" s="2">
        <v>41397.59375</v>
      </c>
      <c r="I983" s="2">
        <v>41398</v>
      </c>
      <c r="J983" s="1">
        <v>1</v>
      </c>
      <c r="K983" s="1">
        <v>0</v>
      </c>
      <c r="L983" s="2">
        <v>41397.286805555559</v>
      </c>
      <c r="M983" s="1">
        <v>0</v>
      </c>
      <c r="N983" s="1">
        <f t="shared" si="75"/>
        <v>5</v>
      </c>
      <c r="O983" s="1">
        <f t="shared" si="76"/>
        <v>14</v>
      </c>
      <c r="P983" s="1">
        <f t="shared" si="77"/>
        <v>0.40625</v>
      </c>
      <c r="Q983" s="1">
        <f t="shared" si="78"/>
        <v>9.75</v>
      </c>
      <c r="R983" s="1">
        <f t="shared" si="79"/>
        <v>0.30694444444088731</v>
      </c>
    </row>
    <row r="984" spans="1:18" x14ac:dyDescent="0.35">
      <c r="A984" s="1">
        <v>6427</v>
      </c>
      <c r="B984" s="1">
        <v>159082</v>
      </c>
      <c r="C984" s="1">
        <v>34457</v>
      </c>
      <c r="D984" s="1">
        <v>64</v>
      </c>
      <c r="E984" s="1">
        <v>2</v>
      </c>
      <c r="F984" s="1">
        <v>849</v>
      </c>
      <c r="G984" s="1">
        <v>1010</v>
      </c>
      <c r="H984" s="2">
        <v>41462.260416666664</v>
      </c>
      <c r="I984" s="2">
        <v>41462.306380000002</v>
      </c>
      <c r="J984" s="1">
        <v>0</v>
      </c>
      <c r="K984" s="1">
        <v>0</v>
      </c>
      <c r="L984" s="2">
        <v>41461.953472222223</v>
      </c>
      <c r="M984" s="1">
        <v>0</v>
      </c>
      <c r="N984" s="1">
        <f t="shared" si="75"/>
        <v>7</v>
      </c>
      <c r="O984" s="1">
        <f t="shared" si="76"/>
        <v>6</v>
      </c>
      <c r="P984" s="1">
        <f t="shared" si="77"/>
        <v>4.5963333337567747E-2</v>
      </c>
      <c r="Q984" s="1">
        <f t="shared" si="78"/>
        <v>1.1031200001016259</v>
      </c>
      <c r="R984" s="1">
        <f t="shared" si="79"/>
        <v>0.30694444444088731</v>
      </c>
    </row>
    <row r="985" spans="1:18" x14ac:dyDescent="0.35">
      <c r="A985" s="1">
        <v>5506</v>
      </c>
      <c r="B985" s="1">
        <v>168257</v>
      </c>
      <c r="C985" s="1">
        <v>40189</v>
      </c>
      <c r="D985" s="1">
        <v>12</v>
      </c>
      <c r="E985" s="1">
        <v>2</v>
      </c>
      <c r="F985" s="1">
        <v>393</v>
      </c>
      <c r="G985" s="1">
        <v>1012</v>
      </c>
      <c r="H985" s="2">
        <v>41506.96875</v>
      </c>
      <c r="I985" s="2">
        <v>41507.030659999997</v>
      </c>
      <c r="J985" s="1">
        <v>1</v>
      </c>
      <c r="K985" s="1">
        <v>0</v>
      </c>
      <c r="L985" s="2">
        <v>41506.661805555559</v>
      </c>
      <c r="M985" s="1">
        <v>0</v>
      </c>
      <c r="N985" s="1">
        <f t="shared" si="75"/>
        <v>2</v>
      </c>
      <c r="O985" s="1">
        <f t="shared" si="76"/>
        <v>23</v>
      </c>
      <c r="P985" s="1">
        <f t="shared" si="77"/>
        <v>6.190999999671476E-2</v>
      </c>
      <c r="Q985" s="1">
        <f t="shared" si="78"/>
        <v>1.4858399999211542</v>
      </c>
      <c r="R985" s="1">
        <f t="shared" si="79"/>
        <v>0.30694444444088731</v>
      </c>
    </row>
    <row r="986" spans="1:18" x14ac:dyDescent="0.35">
      <c r="A986" s="1">
        <v>7794</v>
      </c>
      <c r="B986" s="1">
        <v>178631</v>
      </c>
      <c r="C986" s="1">
        <v>45024</v>
      </c>
      <c r="D986" s="1">
        <v>65</v>
      </c>
      <c r="E986" s="1">
        <v>3</v>
      </c>
      <c r="F986" s="1">
        <v>293</v>
      </c>
      <c r="G986" s="1" t="s">
        <v>12</v>
      </c>
      <c r="H986" s="2">
        <v>41559.666666666664</v>
      </c>
      <c r="I986" s="2">
        <v>41560.041669999999</v>
      </c>
      <c r="J986" s="1">
        <v>0</v>
      </c>
      <c r="K986" s="1">
        <v>0</v>
      </c>
      <c r="L986" s="2">
        <v>41559.359722222223</v>
      </c>
      <c r="M986" s="1">
        <v>0</v>
      </c>
      <c r="N986" s="1">
        <f t="shared" si="75"/>
        <v>6</v>
      </c>
      <c r="O986" s="1">
        <f t="shared" si="76"/>
        <v>16</v>
      </c>
      <c r="P986" s="1">
        <f t="shared" si="77"/>
        <v>0.37500333333446179</v>
      </c>
      <c r="Q986" s="1">
        <f t="shared" si="78"/>
        <v>9.0000800000270829</v>
      </c>
      <c r="R986" s="1">
        <f t="shared" si="79"/>
        <v>0.30694444444088731</v>
      </c>
    </row>
    <row r="987" spans="1:18" x14ac:dyDescent="0.35">
      <c r="A987" s="1">
        <v>7197</v>
      </c>
      <c r="B987" s="1">
        <v>183579</v>
      </c>
      <c r="C987" s="1">
        <v>43135</v>
      </c>
      <c r="D987" s="1">
        <v>12</v>
      </c>
      <c r="E987" s="1">
        <v>2</v>
      </c>
      <c r="F987" s="1">
        <v>422</v>
      </c>
      <c r="G987" s="1">
        <v>393</v>
      </c>
      <c r="H987" s="2">
        <v>41586.25</v>
      </c>
      <c r="I987" s="2">
        <v>41586.297709999999</v>
      </c>
      <c r="J987" s="1">
        <v>0</v>
      </c>
      <c r="K987" s="1">
        <v>0</v>
      </c>
      <c r="L987" s="2">
        <v>41585.943055555559</v>
      </c>
      <c r="M987" s="1">
        <v>0</v>
      </c>
      <c r="N987" s="1">
        <f t="shared" si="75"/>
        <v>5</v>
      </c>
      <c r="O987" s="1">
        <f t="shared" si="76"/>
        <v>6</v>
      </c>
      <c r="P987" s="1">
        <f t="shared" si="77"/>
        <v>4.7709999998915009E-2</v>
      </c>
      <c r="Q987" s="1">
        <f t="shared" si="78"/>
        <v>1.1450399999739602</v>
      </c>
      <c r="R987" s="1">
        <f t="shared" si="79"/>
        <v>0.30694444444088731</v>
      </c>
    </row>
    <row r="988" spans="1:18" x14ac:dyDescent="0.35">
      <c r="A988" s="1">
        <v>7266</v>
      </c>
      <c r="B988" s="1">
        <v>159621</v>
      </c>
      <c r="C988" s="1">
        <v>35555</v>
      </c>
      <c r="D988" s="1">
        <v>12</v>
      </c>
      <c r="E988" s="1">
        <v>2</v>
      </c>
      <c r="F988" s="1">
        <v>1056</v>
      </c>
      <c r="G988" s="1">
        <v>852</v>
      </c>
      <c r="H988" s="2">
        <v>41465.270833333336</v>
      </c>
      <c r="I988" s="2">
        <v>41465.297259999999</v>
      </c>
      <c r="J988" s="1">
        <v>0</v>
      </c>
      <c r="K988" s="1">
        <v>0</v>
      </c>
      <c r="L988" s="2">
        <v>41464.963194444441</v>
      </c>
      <c r="M988" s="1">
        <v>0</v>
      </c>
      <c r="N988" s="1">
        <f t="shared" si="75"/>
        <v>3</v>
      </c>
      <c r="O988" s="1">
        <f t="shared" si="76"/>
        <v>6</v>
      </c>
      <c r="P988" s="1">
        <f t="shared" si="77"/>
        <v>2.6426666663610376E-2</v>
      </c>
      <c r="Q988" s="1">
        <f t="shared" si="78"/>
        <v>0.63423999992664903</v>
      </c>
      <c r="R988" s="1">
        <f t="shared" si="79"/>
        <v>0.30763888889487134</v>
      </c>
    </row>
    <row r="989" spans="1:18" x14ac:dyDescent="0.35">
      <c r="A989" s="1">
        <v>7155</v>
      </c>
      <c r="B989" s="1">
        <v>184972</v>
      </c>
      <c r="C989" s="1">
        <v>48236</v>
      </c>
      <c r="D989" s="1">
        <v>12</v>
      </c>
      <c r="E989" s="1">
        <v>2</v>
      </c>
      <c r="F989" s="1">
        <v>393</v>
      </c>
      <c r="G989" s="1">
        <v>1191</v>
      </c>
      <c r="H989" s="2">
        <v>41595.770833333336</v>
      </c>
      <c r="I989" s="2">
        <v>41595.807280000001</v>
      </c>
      <c r="J989" s="1">
        <v>1</v>
      </c>
      <c r="K989" s="1">
        <v>0</v>
      </c>
      <c r="L989" s="2">
        <v>41595.463194444441</v>
      </c>
      <c r="M989" s="1">
        <v>0</v>
      </c>
      <c r="N989" s="1">
        <f t="shared" si="75"/>
        <v>7</v>
      </c>
      <c r="O989" s="1">
        <f t="shared" si="76"/>
        <v>18</v>
      </c>
      <c r="P989" s="1">
        <f t="shared" si="77"/>
        <v>3.6446666665142402E-2</v>
      </c>
      <c r="Q989" s="1">
        <f t="shared" si="78"/>
        <v>0.87471999996341765</v>
      </c>
      <c r="R989" s="1">
        <f t="shared" si="79"/>
        <v>0.30763888889487134</v>
      </c>
    </row>
    <row r="990" spans="1:18" x14ac:dyDescent="0.35">
      <c r="A990" s="1">
        <v>7932</v>
      </c>
      <c r="B990" s="1">
        <v>182009</v>
      </c>
      <c r="C990" s="1">
        <v>46746</v>
      </c>
      <c r="D990" s="1">
        <v>12</v>
      </c>
      <c r="E990" s="1">
        <v>2</v>
      </c>
      <c r="F990" s="1">
        <v>450</v>
      </c>
      <c r="G990" s="1">
        <v>585</v>
      </c>
      <c r="H990" s="2">
        <v>41578.208333333336</v>
      </c>
      <c r="I990" s="2" t="s">
        <v>12</v>
      </c>
      <c r="J990" s="1">
        <v>1</v>
      </c>
      <c r="K990" s="1">
        <v>0</v>
      </c>
      <c r="L990" s="2">
        <v>41577.900694444441</v>
      </c>
      <c r="M990" s="1">
        <v>1</v>
      </c>
      <c r="N990" s="1">
        <f t="shared" si="75"/>
        <v>4</v>
      </c>
      <c r="O990" s="1">
        <f t="shared" si="76"/>
        <v>5</v>
      </c>
      <c r="P990" s="1" t="e">
        <f t="shared" si="77"/>
        <v>#VALUE!</v>
      </c>
      <c r="Q990" s="1" t="str">
        <f t="shared" si="78"/>
        <v/>
      </c>
      <c r="R990" s="1">
        <f t="shared" si="79"/>
        <v>0.30763888889487134</v>
      </c>
    </row>
    <row r="991" spans="1:18" x14ac:dyDescent="0.35">
      <c r="A991" s="1">
        <v>7544</v>
      </c>
      <c r="B991" s="1">
        <v>162472</v>
      </c>
      <c r="C991" s="1">
        <v>27944</v>
      </c>
      <c r="D991" s="1">
        <v>12</v>
      </c>
      <c r="E991" s="1">
        <v>2</v>
      </c>
      <c r="F991" s="1">
        <v>422</v>
      </c>
      <c r="G991" s="1">
        <v>393</v>
      </c>
      <c r="H991" s="2">
        <v>41480.177083333336</v>
      </c>
      <c r="I991" s="2">
        <v>41480.22479</v>
      </c>
      <c r="J991" s="1">
        <v>0</v>
      </c>
      <c r="K991" s="1">
        <v>0</v>
      </c>
      <c r="L991" s="2">
        <v>41479.868750000001</v>
      </c>
      <c r="M991" s="1">
        <v>0</v>
      </c>
      <c r="N991" s="1">
        <f t="shared" si="75"/>
        <v>4</v>
      </c>
      <c r="O991" s="1">
        <f t="shared" si="76"/>
        <v>4</v>
      </c>
      <c r="P991" s="1">
        <f t="shared" si="77"/>
        <v>4.7706666664453223E-2</v>
      </c>
      <c r="Q991" s="1">
        <f t="shared" si="78"/>
        <v>1.1449599999468774</v>
      </c>
      <c r="R991" s="1">
        <f t="shared" si="79"/>
        <v>0.30833333333430346</v>
      </c>
    </row>
    <row r="992" spans="1:18" x14ac:dyDescent="0.35">
      <c r="A992" s="1">
        <v>5745</v>
      </c>
      <c r="B992" s="1">
        <v>179186</v>
      </c>
      <c r="C992" s="1">
        <v>44954</v>
      </c>
      <c r="D992" s="1">
        <v>89</v>
      </c>
      <c r="E992" s="1">
        <v>2</v>
      </c>
      <c r="F992" s="1">
        <v>293</v>
      </c>
      <c r="G992" s="1">
        <v>1133</v>
      </c>
      <c r="H992" s="2">
        <v>41562.333333333336</v>
      </c>
      <c r="I992" s="2" t="s">
        <v>12</v>
      </c>
      <c r="J992" s="1">
        <v>0</v>
      </c>
      <c r="K992" s="1">
        <v>1</v>
      </c>
      <c r="L992" s="2">
        <v>41562.025000000001</v>
      </c>
      <c r="M992" s="1">
        <v>1</v>
      </c>
      <c r="N992" s="1">
        <f t="shared" si="75"/>
        <v>2</v>
      </c>
      <c r="O992" s="1">
        <f t="shared" si="76"/>
        <v>8</v>
      </c>
      <c r="P992" s="1" t="e">
        <f t="shared" si="77"/>
        <v>#VALUE!</v>
      </c>
      <c r="Q992" s="1" t="str">
        <f t="shared" si="78"/>
        <v/>
      </c>
      <c r="R992" s="1">
        <f t="shared" si="79"/>
        <v>0.30833333333430346</v>
      </c>
    </row>
    <row r="993" spans="1:18" x14ac:dyDescent="0.35">
      <c r="A993" s="1">
        <v>7812</v>
      </c>
      <c r="B993" s="1">
        <v>162322</v>
      </c>
      <c r="C993" s="1">
        <v>868</v>
      </c>
      <c r="D993" s="1">
        <v>12</v>
      </c>
      <c r="E993" s="1">
        <v>2</v>
      </c>
      <c r="F993" s="1">
        <v>1323</v>
      </c>
      <c r="G993" s="1">
        <v>293</v>
      </c>
      <c r="H993" s="2">
        <v>41479.21875</v>
      </c>
      <c r="I993" s="2">
        <v>41479.237370000003</v>
      </c>
      <c r="J993" s="1">
        <v>0</v>
      </c>
      <c r="K993" s="1">
        <v>0</v>
      </c>
      <c r="L993" s="2">
        <v>41478.909722222219</v>
      </c>
      <c r="M993" s="1">
        <v>0</v>
      </c>
      <c r="N993" s="1">
        <f t="shared" si="75"/>
        <v>3</v>
      </c>
      <c r="O993" s="1">
        <f t="shared" si="76"/>
        <v>5</v>
      </c>
      <c r="P993" s="1">
        <f t="shared" si="77"/>
        <v>1.862000000255648E-2</v>
      </c>
      <c r="Q993" s="1">
        <f t="shared" si="78"/>
        <v>0.44688000006135553</v>
      </c>
      <c r="R993" s="1">
        <f t="shared" si="79"/>
        <v>0.30902777778101154</v>
      </c>
    </row>
    <row r="994" spans="1:18" x14ac:dyDescent="0.35">
      <c r="A994" s="1">
        <v>5885</v>
      </c>
      <c r="B994" s="1">
        <v>171624</v>
      </c>
      <c r="C994" s="1">
        <v>41632</v>
      </c>
      <c r="D994" s="1">
        <v>12</v>
      </c>
      <c r="E994" s="1">
        <v>2</v>
      </c>
      <c r="F994" s="1">
        <v>1083</v>
      </c>
      <c r="G994" s="1">
        <v>585</v>
      </c>
      <c r="H994" s="2">
        <v>41522.833333333336</v>
      </c>
      <c r="I994" s="2">
        <v>41522.876929999999</v>
      </c>
      <c r="J994" s="1">
        <v>1</v>
      </c>
      <c r="K994" s="1">
        <v>0</v>
      </c>
      <c r="L994" s="2">
        <v>41522.524305555555</v>
      </c>
      <c r="M994" s="1">
        <v>0</v>
      </c>
      <c r="N994" s="1">
        <f t="shared" si="75"/>
        <v>4</v>
      </c>
      <c r="O994" s="1">
        <f t="shared" si="76"/>
        <v>20</v>
      </c>
      <c r="P994" s="1">
        <f t="shared" si="77"/>
        <v>4.3596666662779171E-2</v>
      </c>
      <c r="Q994" s="1">
        <f t="shared" si="78"/>
        <v>1.0463199999067001</v>
      </c>
      <c r="R994" s="1">
        <f t="shared" si="79"/>
        <v>0.30902777778101154</v>
      </c>
    </row>
    <row r="995" spans="1:18" x14ac:dyDescent="0.35">
      <c r="A995" s="1">
        <v>7087</v>
      </c>
      <c r="B995" s="1">
        <v>172035</v>
      </c>
      <c r="C995" s="1">
        <v>40495</v>
      </c>
      <c r="D995" s="1">
        <v>12</v>
      </c>
      <c r="E995" s="1">
        <v>2</v>
      </c>
      <c r="F995" s="1">
        <v>89</v>
      </c>
      <c r="G995" s="1">
        <v>393</v>
      </c>
      <c r="H995" s="2">
        <v>41524.145833333336</v>
      </c>
      <c r="I995" s="2">
        <v>41524.199480000003</v>
      </c>
      <c r="J995" s="1">
        <v>0</v>
      </c>
      <c r="K995" s="1">
        <v>0</v>
      </c>
      <c r="L995" s="2">
        <v>41523.835416666669</v>
      </c>
      <c r="M995" s="1">
        <v>0</v>
      </c>
      <c r="N995" s="1">
        <f t="shared" si="75"/>
        <v>6</v>
      </c>
      <c r="O995" s="1">
        <f t="shared" si="76"/>
        <v>3</v>
      </c>
      <c r="P995" s="1">
        <f t="shared" si="77"/>
        <v>5.3646666667191312E-2</v>
      </c>
      <c r="Q995" s="1">
        <f t="shared" si="78"/>
        <v>1.2875200000125915</v>
      </c>
      <c r="R995" s="1">
        <f t="shared" si="79"/>
        <v>0.31041666666715173</v>
      </c>
    </row>
    <row r="996" spans="1:18" x14ac:dyDescent="0.35">
      <c r="A996" s="1">
        <v>7824</v>
      </c>
      <c r="B996" s="1">
        <v>184129</v>
      </c>
      <c r="C996" s="1">
        <v>39069</v>
      </c>
      <c r="D996" s="1">
        <v>12</v>
      </c>
      <c r="E996" s="1">
        <v>2</v>
      </c>
      <c r="F996" s="1">
        <v>150</v>
      </c>
      <c r="G996" s="1">
        <v>1192</v>
      </c>
      <c r="H996" s="2">
        <v>41590.166666666664</v>
      </c>
      <c r="I996" s="2">
        <v>41590.186750000001</v>
      </c>
      <c r="J996" s="1">
        <v>0</v>
      </c>
      <c r="K996" s="1">
        <v>0</v>
      </c>
      <c r="L996" s="2">
        <v>41589.856249999997</v>
      </c>
      <c r="M996" s="1">
        <v>0</v>
      </c>
      <c r="N996" s="1">
        <f t="shared" si="75"/>
        <v>2</v>
      </c>
      <c r="O996" s="1">
        <f t="shared" si="76"/>
        <v>4</v>
      </c>
      <c r="P996" s="1">
        <f t="shared" si="77"/>
        <v>2.0083333336515352E-2</v>
      </c>
      <c r="Q996" s="1">
        <f t="shared" si="78"/>
        <v>0.48200000007636845</v>
      </c>
      <c r="R996" s="1">
        <f t="shared" si="79"/>
        <v>0.31041666666715173</v>
      </c>
    </row>
    <row r="997" spans="1:18" x14ac:dyDescent="0.35">
      <c r="A997" s="1">
        <v>5735</v>
      </c>
      <c r="B997" s="1">
        <v>183283</v>
      </c>
      <c r="C997" s="1">
        <v>47341</v>
      </c>
      <c r="D997" s="1">
        <v>24</v>
      </c>
      <c r="E997" s="1">
        <v>2</v>
      </c>
      <c r="F997" s="1">
        <v>353</v>
      </c>
      <c r="G997" s="1">
        <v>585</v>
      </c>
      <c r="H997" s="2">
        <v>41584.197916666664</v>
      </c>
      <c r="I997" s="2">
        <v>41584.224020000001</v>
      </c>
      <c r="J997" s="1">
        <v>0</v>
      </c>
      <c r="K997" s="1">
        <v>0</v>
      </c>
      <c r="L997" s="2">
        <v>41583.886805555558</v>
      </c>
      <c r="M997" s="1">
        <v>0</v>
      </c>
      <c r="N997" s="1">
        <f t="shared" si="75"/>
        <v>3</v>
      </c>
      <c r="O997" s="1">
        <f t="shared" si="76"/>
        <v>4</v>
      </c>
      <c r="P997" s="1">
        <f t="shared" si="77"/>
        <v>2.6103333337232471E-2</v>
      </c>
      <c r="Q997" s="1">
        <f t="shared" si="78"/>
        <v>0.62648000009357929</v>
      </c>
      <c r="R997" s="1">
        <f t="shared" si="79"/>
        <v>0.31111111110658385</v>
      </c>
    </row>
    <row r="998" spans="1:18" x14ac:dyDescent="0.35">
      <c r="A998" s="1">
        <v>5730</v>
      </c>
      <c r="B998" s="1">
        <v>167717</v>
      </c>
      <c r="C998" s="1">
        <v>33245</v>
      </c>
      <c r="D998" s="1">
        <v>89</v>
      </c>
      <c r="E998" s="1">
        <v>2</v>
      </c>
      <c r="F998" s="1">
        <v>585</v>
      </c>
      <c r="G998" s="1">
        <v>571</v>
      </c>
      <c r="H998" s="2">
        <v>41504.5625</v>
      </c>
      <c r="I998" s="2">
        <v>41504.608769999999</v>
      </c>
      <c r="J998" s="1">
        <v>0</v>
      </c>
      <c r="K998" s="1">
        <v>0</v>
      </c>
      <c r="L998" s="2">
        <v>41504.250694444447</v>
      </c>
      <c r="M998" s="1">
        <v>0</v>
      </c>
      <c r="N998" s="1">
        <f t="shared" si="75"/>
        <v>7</v>
      </c>
      <c r="O998" s="1">
        <f t="shared" si="76"/>
        <v>13</v>
      </c>
      <c r="P998" s="1">
        <f t="shared" si="77"/>
        <v>4.6269999998912681E-2</v>
      </c>
      <c r="Q998" s="1">
        <f t="shared" si="78"/>
        <v>1.1104799999739043</v>
      </c>
      <c r="R998" s="1">
        <f t="shared" si="79"/>
        <v>0.31180555555329192</v>
      </c>
    </row>
    <row r="999" spans="1:18" x14ac:dyDescent="0.35">
      <c r="A999" s="1">
        <v>7091</v>
      </c>
      <c r="B999" s="1">
        <v>180739</v>
      </c>
      <c r="C999" s="1">
        <v>45648</v>
      </c>
      <c r="D999" s="1">
        <v>12</v>
      </c>
      <c r="E999" s="1">
        <v>2</v>
      </c>
      <c r="F999" s="1">
        <v>293</v>
      </c>
      <c r="G999" s="1">
        <v>393</v>
      </c>
      <c r="H999" s="2">
        <v>41571.6875</v>
      </c>
      <c r="I999" s="2">
        <v>41571.717149999997</v>
      </c>
      <c r="J999" s="1">
        <v>0</v>
      </c>
      <c r="K999" s="1">
        <v>0</v>
      </c>
      <c r="L999" s="2">
        <v>41571.375694444447</v>
      </c>
      <c r="M999" s="1">
        <v>0</v>
      </c>
      <c r="N999" s="1">
        <f t="shared" si="75"/>
        <v>4</v>
      </c>
      <c r="O999" s="1">
        <f t="shared" si="76"/>
        <v>16</v>
      </c>
      <c r="P999" s="1">
        <f t="shared" si="77"/>
        <v>2.9649999996763654E-2</v>
      </c>
      <c r="Q999" s="1">
        <f t="shared" si="78"/>
        <v>0.7115999999223277</v>
      </c>
      <c r="R999" s="1">
        <f t="shared" si="79"/>
        <v>0.31180555555329192</v>
      </c>
    </row>
    <row r="1000" spans="1:18" x14ac:dyDescent="0.35">
      <c r="A1000" s="1">
        <v>6041</v>
      </c>
      <c r="B1000" s="1">
        <v>181241</v>
      </c>
      <c r="C1000" s="1">
        <v>46321</v>
      </c>
      <c r="D1000" s="1">
        <v>12</v>
      </c>
      <c r="E1000" s="1">
        <v>3</v>
      </c>
      <c r="F1000" s="1">
        <v>768</v>
      </c>
      <c r="G1000" s="1" t="s">
        <v>12</v>
      </c>
      <c r="H1000" s="2">
        <v>41574.166666666664</v>
      </c>
      <c r="I1000" s="2">
        <v>41574.583330000001</v>
      </c>
      <c r="J1000" s="1">
        <v>0</v>
      </c>
      <c r="K1000" s="1">
        <v>0</v>
      </c>
      <c r="L1000" s="2">
        <v>41573.854166666664</v>
      </c>
      <c r="M1000" s="1">
        <v>0</v>
      </c>
      <c r="N1000" s="1">
        <f t="shared" si="75"/>
        <v>7</v>
      </c>
      <c r="O1000" s="1">
        <f t="shared" si="76"/>
        <v>4</v>
      </c>
      <c r="P1000" s="1">
        <f t="shared" si="77"/>
        <v>0.41666333333705552</v>
      </c>
      <c r="Q1000" s="1">
        <f t="shared" si="78"/>
        <v>9.9999200000893325</v>
      </c>
      <c r="R1000" s="1">
        <f t="shared" si="79"/>
        <v>0.3125</v>
      </c>
    </row>
    <row r="1001" spans="1:18" x14ac:dyDescent="0.35">
      <c r="A1001" s="1">
        <v>7355</v>
      </c>
      <c r="B1001" s="1">
        <v>167023</v>
      </c>
      <c r="C1001" s="1">
        <v>39535</v>
      </c>
      <c r="D1001" s="1">
        <v>12</v>
      </c>
      <c r="E1001" s="1">
        <v>2</v>
      </c>
      <c r="F1001" s="1">
        <v>1346</v>
      </c>
      <c r="G1001" s="1">
        <v>393</v>
      </c>
      <c r="H1001" s="2">
        <v>41501.229166666664</v>
      </c>
      <c r="I1001" s="2" t="s">
        <v>12</v>
      </c>
      <c r="J1001" s="1">
        <v>1</v>
      </c>
      <c r="K1001" s="1">
        <v>0</v>
      </c>
      <c r="L1001" s="2">
        <v>41500.916666666664</v>
      </c>
      <c r="M1001" s="1">
        <v>1</v>
      </c>
      <c r="N1001" s="1">
        <f t="shared" si="75"/>
        <v>4</v>
      </c>
      <c r="O1001" s="1">
        <f t="shared" si="76"/>
        <v>5</v>
      </c>
      <c r="P1001" s="1" t="e">
        <f t="shared" si="77"/>
        <v>#VALUE!</v>
      </c>
      <c r="Q1001" s="1" t="str">
        <f t="shared" si="78"/>
        <v/>
      </c>
      <c r="R1001" s="1">
        <f t="shared" si="79"/>
        <v>0.3125</v>
      </c>
    </row>
    <row r="1002" spans="1:18" x14ac:dyDescent="0.35">
      <c r="A1002" s="1">
        <v>6824</v>
      </c>
      <c r="B1002" s="1">
        <v>180546</v>
      </c>
      <c r="C1002" s="1">
        <v>40291</v>
      </c>
      <c r="D1002" s="1">
        <v>12</v>
      </c>
      <c r="E1002" s="1">
        <v>2</v>
      </c>
      <c r="F1002" s="1">
        <v>1085</v>
      </c>
      <c r="G1002" s="1">
        <v>1224</v>
      </c>
      <c r="H1002" s="2">
        <v>41570.322916666664</v>
      </c>
      <c r="I1002" s="2" t="s">
        <v>12</v>
      </c>
      <c r="J1002" s="1">
        <v>1</v>
      </c>
      <c r="K1002" s="1">
        <v>0</v>
      </c>
      <c r="L1002" s="2">
        <v>41570.010416666664</v>
      </c>
      <c r="M1002" s="1">
        <v>1</v>
      </c>
      <c r="N1002" s="1">
        <f t="shared" si="75"/>
        <v>3</v>
      </c>
      <c r="O1002" s="1">
        <f t="shared" si="76"/>
        <v>7</v>
      </c>
      <c r="P1002" s="1" t="e">
        <f t="shared" si="77"/>
        <v>#VALUE!</v>
      </c>
      <c r="Q1002" s="1" t="str">
        <f t="shared" si="78"/>
        <v/>
      </c>
      <c r="R1002" s="1">
        <f t="shared" si="79"/>
        <v>0.3125</v>
      </c>
    </row>
    <row r="1003" spans="1:18" x14ac:dyDescent="0.35">
      <c r="A1003" s="1">
        <v>7579</v>
      </c>
      <c r="B1003" s="1">
        <v>172962</v>
      </c>
      <c r="C1003" s="1">
        <v>29648</v>
      </c>
      <c r="D1003" s="1">
        <v>12</v>
      </c>
      <c r="E1003" s="1">
        <v>3</v>
      </c>
      <c r="F1003" s="1">
        <v>571</v>
      </c>
      <c r="G1003" s="1" t="s">
        <v>12</v>
      </c>
      <c r="H1003" s="2">
        <v>41529.322916666664</v>
      </c>
      <c r="I1003" s="2">
        <v>41529.489580000001</v>
      </c>
      <c r="J1003" s="1">
        <v>0</v>
      </c>
      <c r="K1003" s="1">
        <v>0</v>
      </c>
      <c r="L1003" s="2">
        <v>41529.009722222225</v>
      </c>
      <c r="M1003" s="1">
        <v>0</v>
      </c>
      <c r="N1003" s="1">
        <f t="shared" si="75"/>
        <v>4</v>
      </c>
      <c r="O1003" s="1">
        <f t="shared" si="76"/>
        <v>7</v>
      </c>
      <c r="P1003" s="1">
        <f t="shared" si="77"/>
        <v>0.16666333333705552</v>
      </c>
      <c r="Q1003" s="1">
        <f t="shared" si="78"/>
        <v>3.9999200000893325</v>
      </c>
      <c r="R1003" s="1">
        <f t="shared" si="79"/>
        <v>0.31319444443943212</v>
      </c>
    </row>
    <row r="1004" spans="1:18" x14ac:dyDescent="0.35">
      <c r="A1004" s="1">
        <v>6808</v>
      </c>
      <c r="B1004" s="1">
        <v>170618</v>
      </c>
      <c r="C1004" s="1">
        <v>40918</v>
      </c>
      <c r="D1004" s="1">
        <v>12</v>
      </c>
      <c r="E1004" s="1">
        <v>2</v>
      </c>
      <c r="F1004" s="1">
        <v>83</v>
      </c>
      <c r="G1004" s="1">
        <v>1328</v>
      </c>
      <c r="H1004" s="2">
        <v>41517.958333333336</v>
      </c>
      <c r="I1004" s="2">
        <v>41517.992400000003</v>
      </c>
      <c r="J1004" s="1">
        <v>0</v>
      </c>
      <c r="K1004" s="1">
        <v>0</v>
      </c>
      <c r="L1004" s="2">
        <v>41517.645138888889</v>
      </c>
      <c r="M1004" s="1">
        <v>0</v>
      </c>
      <c r="N1004" s="1">
        <f t="shared" si="75"/>
        <v>6</v>
      </c>
      <c r="O1004" s="1">
        <f t="shared" si="76"/>
        <v>23</v>
      </c>
      <c r="P1004" s="1">
        <f t="shared" si="77"/>
        <v>3.4066666667058598E-2</v>
      </c>
      <c r="Q1004" s="1">
        <f t="shared" si="78"/>
        <v>0.81760000000940636</v>
      </c>
      <c r="R1004" s="1">
        <f t="shared" si="79"/>
        <v>0.31319444444670808</v>
      </c>
    </row>
    <row r="1005" spans="1:18" x14ac:dyDescent="0.35">
      <c r="A1005" s="1">
        <v>7410</v>
      </c>
      <c r="B1005" s="1">
        <v>176020</v>
      </c>
      <c r="C1005" s="1">
        <v>41295</v>
      </c>
      <c r="D1005" s="1">
        <v>12</v>
      </c>
      <c r="E1005" s="1">
        <v>3</v>
      </c>
      <c r="F1005" s="1">
        <v>1053</v>
      </c>
      <c r="G1005" s="1" t="s">
        <v>12</v>
      </c>
      <c r="H1005" s="2">
        <v>41545.729166666664</v>
      </c>
      <c r="I1005" s="2">
        <v>41545.895830000001</v>
      </c>
      <c r="J1005" s="1">
        <v>1</v>
      </c>
      <c r="K1005" s="1">
        <v>0</v>
      </c>
      <c r="L1005" s="2">
        <v>41545.415277777778</v>
      </c>
      <c r="M1005" s="1">
        <v>0</v>
      </c>
      <c r="N1005" s="1">
        <f t="shared" si="75"/>
        <v>6</v>
      </c>
      <c r="O1005" s="1">
        <f t="shared" si="76"/>
        <v>17</v>
      </c>
      <c r="P1005" s="1">
        <f t="shared" si="77"/>
        <v>0.16666333333705552</v>
      </c>
      <c r="Q1005" s="1">
        <f t="shared" si="78"/>
        <v>3.9999200000893325</v>
      </c>
      <c r="R1005" s="1">
        <f t="shared" si="79"/>
        <v>0.31388888888614019</v>
      </c>
    </row>
    <row r="1006" spans="1:18" x14ac:dyDescent="0.35">
      <c r="A1006" s="1">
        <v>6313</v>
      </c>
      <c r="B1006" s="1">
        <v>167965</v>
      </c>
      <c r="C1006" s="1">
        <v>27454</v>
      </c>
      <c r="D1006" s="1">
        <v>89</v>
      </c>
      <c r="E1006" s="1">
        <v>2</v>
      </c>
      <c r="F1006" s="1">
        <v>1096</v>
      </c>
      <c r="G1006" s="1">
        <v>393</v>
      </c>
      <c r="H1006" s="2">
        <v>41505.75</v>
      </c>
      <c r="I1006" s="2">
        <v>41505.77216</v>
      </c>
      <c r="J1006" s="1">
        <v>0</v>
      </c>
      <c r="K1006" s="1">
        <v>0</v>
      </c>
      <c r="L1006" s="2">
        <v>41505.43472222222</v>
      </c>
      <c r="M1006" s="1">
        <v>0</v>
      </c>
      <c r="N1006" s="1">
        <f t="shared" si="75"/>
        <v>1</v>
      </c>
      <c r="O1006" s="1">
        <f t="shared" si="76"/>
        <v>18</v>
      </c>
      <c r="P1006" s="1">
        <f t="shared" si="77"/>
        <v>2.216000000044005E-2</v>
      </c>
      <c r="Q1006" s="1">
        <f t="shared" si="78"/>
        <v>0.5318400000105612</v>
      </c>
      <c r="R1006" s="1">
        <f t="shared" si="79"/>
        <v>0.31527777777955635</v>
      </c>
    </row>
    <row r="1007" spans="1:18" x14ac:dyDescent="0.35">
      <c r="A1007" s="1">
        <v>5981</v>
      </c>
      <c r="B1007" s="1">
        <v>177931</v>
      </c>
      <c r="C1007" s="1">
        <v>44686</v>
      </c>
      <c r="D1007" s="1">
        <v>90</v>
      </c>
      <c r="E1007" s="1">
        <v>2</v>
      </c>
      <c r="F1007" s="1">
        <v>542</v>
      </c>
      <c r="G1007" s="1">
        <v>393</v>
      </c>
      <c r="H1007" s="2">
        <v>41556.302083333336</v>
      </c>
      <c r="I1007" s="2">
        <v>41556.365489999996</v>
      </c>
      <c r="J1007" s="1">
        <v>0</v>
      </c>
      <c r="K1007" s="1">
        <v>1</v>
      </c>
      <c r="L1007" s="2">
        <v>41555.986111111109</v>
      </c>
      <c r="M1007" s="1">
        <v>0</v>
      </c>
      <c r="N1007" s="1">
        <f t="shared" si="75"/>
        <v>3</v>
      </c>
      <c r="O1007" s="1">
        <f t="shared" si="76"/>
        <v>7</v>
      </c>
      <c r="P1007" s="1">
        <f t="shared" si="77"/>
        <v>6.3406666660739575E-2</v>
      </c>
      <c r="Q1007" s="1">
        <f t="shared" si="78"/>
        <v>1.5217599998577498</v>
      </c>
      <c r="R1007" s="1">
        <f t="shared" si="79"/>
        <v>0.31597222222626442</v>
      </c>
    </row>
    <row r="1008" spans="1:18" x14ac:dyDescent="0.35">
      <c r="A1008" s="1">
        <v>6343</v>
      </c>
      <c r="B1008" s="1">
        <v>165649</v>
      </c>
      <c r="C1008" s="1">
        <v>38817</v>
      </c>
      <c r="D1008" s="1">
        <v>87</v>
      </c>
      <c r="E1008" s="1">
        <v>1</v>
      </c>
      <c r="F1008" s="1">
        <v>410</v>
      </c>
      <c r="G1008" s="1" t="s">
        <v>12</v>
      </c>
      <c r="H1008" s="2">
        <v>41495.125</v>
      </c>
      <c r="I1008" s="2">
        <v>41495.999309999999</v>
      </c>
      <c r="J1008" s="1">
        <v>0</v>
      </c>
      <c r="K1008" s="1">
        <v>0</v>
      </c>
      <c r="L1008" s="2">
        <v>41494.808333333334</v>
      </c>
      <c r="M1008" s="1">
        <v>0</v>
      </c>
      <c r="N1008" s="1">
        <f t="shared" si="75"/>
        <v>5</v>
      </c>
      <c r="O1008" s="1">
        <f t="shared" si="76"/>
        <v>3</v>
      </c>
      <c r="P1008" s="1">
        <f t="shared" si="77"/>
        <v>0.87430999999924097</v>
      </c>
      <c r="Q1008" s="1">
        <f t="shared" si="78"/>
        <v>20.983439999981783</v>
      </c>
      <c r="R1008" s="1">
        <f t="shared" si="79"/>
        <v>0.31666666666569654</v>
      </c>
    </row>
    <row r="1009" spans="1:18" x14ac:dyDescent="0.35">
      <c r="A1009" s="1">
        <v>6132</v>
      </c>
      <c r="B1009" s="1">
        <v>166784</v>
      </c>
      <c r="C1009" s="1">
        <v>39411</v>
      </c>
      <c r="D1009" s="1">
        <v>12</v>
      </c>
      <c r="E1009" s="1">
        <v>2</v>
      </c>
      <c r="F1009" s="1">
        <v>1095</v>
      </c>
      <c r="G1009" s="1">
        <v>585</v>
      </c>
      <c r="H1009" s="2">
        <v>41500.572916666664</v>
      </c>
      <c r="I1009" s="2">
        <v>41500.626759999999</v>
      </c>
      <c r="J1009" s="1">
        <v>1</v>
      </c>
      <c r="K1009" s="1">
        <v>0</v>
      </c>
      <c r="L1009" s="2">
        <v>41500.256249999999</v>
      </c>
      <c r="M1009" s="1">
        <v>0</v>
      </c>
      <c r="N1009" s="1">
        <f t="shared" si="75"/>
        <v>3</v>
      </c>
      <c r="O1009" s="1">
        <f t="shared" si="76"/>
        <v>13</v>
      </c>
      <c r="P1009" s="1">
        <f t="shared" si="77"/>
        <v>5.3843333334953059E-2</v>
      </c>
      <c r="Q1009" s="1">
        <f t="shared" si="78"/>
        <v>1.2922400000388734</v>
      </c>
      <c r="R1009" s="1">
        <f t="shared" si="79"/>
        <v>0.31666666666569654</v>
      </c>
    </row>
    <row r="1010" spans="1:18" x14ac:dyDescent="0.35">
      <c r="A1010" s="1">
        <v>7096</v>
      </c>
      <c r="B1010" s="1">
        <v>172353</v>
      </c>
      <c r="C1010" s="1">
        <v>23775</v>
      </c>
      <c r="D1010" s="1">
        <v>12</v>
      </c>
      <c r="E1010" s="1">
        <v>2</v>
      </c>
      <c r="F1010" s="1">
        <v>393</v>
      </c>
      <c r="G1010" s="1">
        <v>1217</v>
      </c>
      <c r="H1010" s="2">
        <v>41525.958333333336</v>
      </c>
      <c r="I1010" s="2">
        <v>41526.01597</v>
      </c>
      <c r="J1010" s="1">
        <v>0</v>
      </c>
      <c r="K1010" s="1">
        <v>0</v>
      </c>
      <c r="L1010" s="2">
        <v>41525.64166666667</v>
      </c>
      <c r="M1010" s="1">
        <v>0</v>
      </c>
      <c r="N1010" s="1">
        <f t="shared" si="75"/>
        <v>7</v>
      </c>
      <c r="O1010" s="1">
        <f t="shared" si="76"/>
        <v>23</v>
      </c>
      <c r="P1010" s="1">
        <f t="shared" si="77"/>
        <v>5.7636666664620861E-2</v>
      </c>
      <c r="Q1010" s="1">
        <f t="shared" si="78"/>
        <v>1.3832799999509007</v>
      </c>
      <c r="R1010" s="1">
        <f t="shared" si="79"/>
        <v>0.31666666666569654</v>
      </c>
    </row>
    <row r="1011" spans="1:18" x14ac:dyDescent="0.35">
      <c r="A1011" s="1">
        <v>5580</v>
      </c>
      <c r="B1011" s="1">
        <v>185049</v>
      </c>
      <c r="C1011" s="1">
        <v>24042</v>
      </c>
      <c r="D1011" s="1">
        <v>12</v>
      </c>
      <c r="E1011" s="1">
        <v>2</v>
      </c>
      <c r="F1011" s="1">
        <v>83</v>
      </c>
      <c r="G1011" s="1">
        <v>393</v>
      </c>
      <c r="H1011" s="2">
        <v>41596.260416666664</v>
      </c>
      <c r="I1011" s="2">
        <v>41596.313670000003</v>
      </c>
      <c r="J1011" s="1">
        <v>0</v>
      </c>
      <c r="K1011" s="1">
        <v>0</v>
      </c>
      <c r="L1011" s="2">
        <v>41595.943055555559</v>
      </c>
      <c r="M1011" s="1">
        <v>0</v>
      </c>
      <c r="N1011" s="1">
        <f t="shared" si="75"/>
        <v>1</v>
      </c>
      <c r="O1011" s="1">
        <f t="shared" si="76"/>
        <v>6</v>
      </c>
      <c r="P1011" s="1">
        <f t="shared" si="77"/>
        <v>5.3253333338943776E-2</v>
      </c>
      <c r="Q1011" s="1">
        <f t="shared" si="78"/>
        <v>1.2780800001346506</v>
      </c>
      <c r="R1011" s="1">
        <f t="shared" si="79"/>
        <v>0.31736111110512866</v>
      </c>
    </row>
    <row r="1012" spans="1:18" x14ac:dyDescent="0.35">
      <c r="A1012" s="1">
        <v>7551</v>
      </c>
      <c r="B1012" s="1">
        <v>177587</v>
      </c>
      <c r="C1012" s="1">
        <v>29648</v>
      </c>
      <c r="D1012" s="1">
        <v>24</v>
      </c>
      <c r="E1012" s="1">
        <v>3</v>
      </c>
      <c r="F1012" s="1">
        <v>271</v>
      </c>
      <c r="G1012" s="1" t="s">
        <v>12</v>
      </c>
      <c r="H1012" s="2">
        <v>41554.364583333336</v>
      </c>
      <c r="I1012" s="2">
        <v>41554.490030000001</v>
      </c>
      <c r="J1012" s="1">
        <v>0</v>
      </c>
      <c r="K1012" s="1">
        <v>0</v>
      </c>
      <c r="L1012" s="2">
        <v>41554.046527777777</v>
      </c>
      <c r="M1012" s="1">
        <v>0</v>
      </c>
      <c r="N1012" s="1">
        <f t="shared" si="75"/>
        <v>1</v>
      </c>
      <c r="O1012" s="1">
        <f t="shared" si="76"/>
        <v>8</v>
      </c>
      <c r="P1012" s="1">
        <f t="shared" si="77"/>
        <v>0.12544666666508419</v>
      </c>
      <c r="Q1012" s="1">
        <f t="shared" si="78"/>
        <v>3.0107199999620207</v>
      </c>
      <c r="R1012" s="1">
        <f t="shared" si="79"/>
        <v>0.31805555555911269</v>
      </c>
    </row>
    <row r="1013" spans="1:18" x14ac:dyDescent="0.35">
      <c r="A1013" s="1">
        <v>5446</v>
      </c>
      <c r="B1013" s="1">
        <v>160136</v>
      </c>
      <c r="C1013" s="1">
        <v>26609</v>
      </c>
      <c r="D1013" s="1">
        <v>12</v>
      </c>
      <c r="E1013" s="1">
        <v>3</v>
      </c>
      <c r="F1013" s="1">
        <v>1165</v>
      </c>
      <c r="G1013" s="1" t="s">
        <v>12</v>
      </c>
      <c r="H1013" s="2">
        <v>41467.791666666664</v>
      </c>
      <c r="I1013" s="2">
        <v>41468</v>
      </c>
      <c r="J1013" s="1">
        <v>0</v>
      </c>
      <c r="K1013" s="1">
        <v>0</v>
      </c>
      <c r="L1013" s="2">
        <v>41467.472916666666</v>
      </c>
      <c r="M1013" s="1">
        <v>0</v>
      </c>
      <c r="N1013" s="1">
        <f t="shared" si="75"/>
        <v>5</v>
      </c>
      <c r="O1013" s="1">
        <f t="shared" si="76"/>
        <v>19</v>
      </c>
      <c r="P1013" s="1">
        <f t="shared" si="77"/>
        <v>0.20833333333575865</v>
      </c>
      <c r="Q1013" s="1">
        <f t="shared" si="78"/>
        <v>5.0000000000582077</v>
      </c>
      <c r="R1013" s="1">
        <f t="shared" si="79"/>
        <v>0.31874999999854481</v>
      </c>
    </row>
    <row r="1014" spans="1:18" x14ac:dyDescent="0.35">
      <c r="A1014" s="1">
        <v>5489</v>
      </c>
      <c r="B1014" s="1">
        <v>169453</v>
      </c>
      <c r="C1014" s="1">
        <v>40751</v>
      </c>
      <c r="D1014" s="1">
        <v>89</v>
      </c>
      <c r="E1014" s="1">
        <v>2</v>
      </c>
      <c r="F1014" s="1">
        <v>452</v>
      </c>
      <c r="G1014" s="1">
        <v>393</v>
      </c>
      <c r="H1014" s="2">
        <v>41513.135416666664</v>
      </c>
      <c r="I1014" s="2">
        <v>41513.182159999997</v>
      </c>
      <c r="J1014" s="1">
        <v>0</v>
      </c>
      <c r="K1014" s="1">
        <v>1</v>
      </c>
      <c r="L1014" s="2">
        <v>41512.816666666666</v>
      </c>
      <c r="M1014" s="1">
        <v>0</v>
      </c>
      <c r="N1014" s="1">
        <f t="shared" si="75"/>
        <v>2</v>
      </c>
      <c r="O1014" s="1">
        <f t="shared" si="76"/>
        <v>3</v>
      </c>
      <c r="P1014" s="1">
        <f t="shared" si="77"/>
        <v>4.6743333332415204E-2</v>
      </c>
      <c r="Q1014" s="1">
        <f t="shared" si="78"/>
        <v>1.1218399999779649</v>
      </c>
      <c r="R1014" s="1">
        <f t="shared" si="79"/>
        <v>0.31874999999854481</v>
      </c>
    </row>
    <row r="1015" spans="1:18" x14ac:dyDescent="0.35">
      <c r="A1015" s="1">
        <v>5645</v>
      </c>
      <c r="B1015" s="1">
        <v>175973</v>
      </c>
      <c r="C1015" s="1">
        <v>43750</v>
      </c>
      <c r="D1015" s="1">
        <v>12</v>
      </c>
      <c r="E1015" s="1">
        <v>2</v>
      </c>
      <c r="F1015" s="1">
        <v>448</v>
      </c>
      <c r="G1015" s="1">
        <v>393</v>
      </c>
      <c r="H1015" s="2">
        <v>41545.229166666664</v>
      </c>
      <c r="I1015" s="2">
        <v>41545.284249999997</v>
      </c>
      <c r="J1015" s="1">
        <v>1</v>
      </c>
      <c r="K1015" s="1">
        <v>0</v>
      </c>
      <c r="L1015" s="2">
        <v>41544.910416666666</v>
      </c>
      <c r="M1015" s="1">
        <v>0</v>
      </c>
      <c r="N1015" s="1">
        <f t="shared" si="75"/>
        <v>6</v>
      </c>
      <c r="O1015" s="1">
        <f t="shared" si="76"/>
        <v>5</v>
      </c>
      <c r="P1015" s="1">
        <f t="shared" si="77"/>
        <v>5.5083333332731854E-2</v>
      </c>
      <c r="Q1015" s="1">
        <f t="shared" si="78"/>
        <v>1.3219999999855645</v>
      </c>
      <c r="R1015" s="1">
        <f t="shared" si="79"/>
        <v>0.31874999999854481</v>
      </c>
    </row>
    <row r="1016" spans="1:18" x14ac:dyDescent="0.35">
      <c r="A1016" s="1">
        <v>5664</v>
      </c>
      <c r="B1016" s="1">
        <v>181421</v>
      </c>
      <c r="C1016" s="1">
        <v>46428</v>
      </c>
      <c r="D1016" s="1">
        <v>12</v>
      </c>
      <c r="E1016" s="1">
        <v>2</v>
      </c>
      <c r="F1016" s="1">
        <v>691</v>
      </c>
      <c r="G1016" s="1">
        <v>1192</v>
      </c>
      <c r="H1016" s="2">
        <v>41575.21875</v>
      </c>
      <c r="I1016" s="2" t="s">
        <v>12</v>
      </c>
      <c r="J1016" s="1">
        <v>1</v>
      </c>
      <c r="K1016" s="1">
        <v>0</v>
      </c>
      <c r="L1016" s="2">
        <v>41574.9</v>
      </c>
      <c r="M1016" s="1">
        <v>1</v>
      </c>
      <c r="N1016" s="1">
        <f t="shared" si="75"/>
        <v>1</v>
      </c>
      <c r="O1016" s="1">
        <f t="shared" si="76"/>
        <v>5</v>
      </c>
      <c r="P1016" s="1" t="e">
        <f t="shared" si="77"/>
        <v>#VALUE!</v>
      </c>
      <c r="Q1016" s="1" t="str">
        <f t="shared" si="78"/>
        <v/>
      </c>
      <c r="R1016" s="1">
        <f t="shared" si="79"/>
        <v>0.31874999999854481</v>
      </c>
    </row>
    <row r="1017" spans="1:18" x14ac:dyDescent="0.35">
      <c r="A1017" s="1">
        <v>6566</v>
      </c>
      <c r="B1017" s="1">
        <v>183689</v>
      </c>
      <c r="C1017" s="1">
        <v>19069</v>
      </c>
      <c r="D1017" s="1">
        <v>24</v>
      </c>
      <c r="E1017" s="1">
        <v>2</v>
      </c>
      <c r="F1017" s="1">
        <v>1285</v>
      </c>
      <c r="G1017" s="1">
        <v>393</v>
      </c>
      <c r="H1017" s="2">
        <v>41587.145833333336</v>
      </c>
      <c r="I1017" s="2">
        <v>41587.187769999997</v>
      </c>
      <c r="J1017" s="1">
        <v>1</v>
      </c>
      <c r="K1017" s="1">
        <v>0</v>
      </c>
      <c r="L1017" s="2">
        <v>41586.82708333333</v>
      </c>
      <c r="M1017" s="1">
        <v>0</v>
      </c>
      <c r="N1017" s="1">
        <f t="shared" si="75"/>
        <v>6</v>
      </c>
      <c r="O1017" s="1">
        <f t="shared" si="76"/>
        <v>3</v>
      </c>
      <c r="P1017" s="1">
        <f t="shared" si="77"/>
        <v>4.1936666661058553E-2</v>
      </c>
      <c r="Q1017" s="1">
        <f t="shared" si="78"/>
        <v>1.0064799998654053</v>
      </c>
      <c r="R1017" s="1">
        <f t="shared" si="79"/>
        <v>0.31875000000582077</v>
      </c>
    </row>
    <row r="1018" spans="1:18" x14ac:dyDescent="0.35">
      <c r="A1018" s="1">
        <v>5459</v>
      </c>
      <c r="B1018" s="1">
        <v>171785</v>
      </c>
      <c r="C1018" s="1">
        <v>41722</v>
      </c>
      <c r="D1018" s="1">
        <v>89</v>
      </c>
      <c r="E1018" s="1">
        <v>2</v>
      </c>
      <c r="F1018" s="1">
        <v>450</v>
      </c>
      <c r="G1018" s="1">
        <v>393</v>
      </c>
      <c r="H1018" s="2">
        <v>41523.25</v>
      </c>
      <c r="I1018" s="2">
        <v>41523.302810000001</v>
      </c>
      <c r="J1018" s="1">
        <v>0</v>
      </c>
      <c r="K1018" s="1">
        <v>0</v>
      </c>
      <c r="L1018" s="2">
        <v>41522.930555555555</v>
      </c>
      <c r="M1018" s="1">
        <v>0</v>
      </c>
      <c r="N1018" s="1">
        <f t="shared" si="75"/>
        <v>5</v>
      </c>
      <c r="O1018" s="1">
        <f t="shared" si="76"/>
        <v>6</v>
      </c>
      <c r="P1018" s="1">
        <f t="shared" si="77"/>
        <v>5.281000000104541E-2</v>
      </c>
      <c r="Q1018" s="1">
        <f t="shared" si="78"/>
        <v>1.2674400000250898</v>
      </c>
      <c r="R1018" s="1">
        <f t="shared" si="79"/>
        <v>0.31944444444525288</v>
      </c>
    </row>
    <row r="1019" spans="1:18" x14ac:dyDescent="0.35">
      <c r="A1019" s="1">
        <v>6557</v>
      </c>
      <c r="B1019" s="1">
        <v>166958</v>
      </c>
      <c r="C1019" s="1">
        <v>39490</v>
      </c>
      <c r="D1019" s="1">
        <v>12</v>
      </c>
      <c r="E1019" s="1">
        <v>2</v>
      </c>
      <c r="F1019" s="1">
        <v>61</v>
      </c>
      <c r="G1019" s="1">
        <v>393</v>
      </c>
      <c r="H1019" s="2">
        <v>41501.104166666664</v>
      </c>
      <c r="I1019" s="2">
        <v>41501.15537</v>
      </c>
      <c r="J1019" s="1">
        <v>1</v>
      </c>
      <c r="K1019" s="1">
        <v>0</v>
      </c>
      <c r="L1019" s="2">
        <v>41500.78402777778</v>
      </c>
      <c r="M1019" s="1">
        <v>0</v>
      </c>
      <c r="N1019" s="1">
        <f t="shared" si="75"/>
        <v>4</v>
      </c>
      <c r="O1019" s="1">
        <f t="shared" si="76"/>
        <v>2</v>
      </c>
      <c r="P1019" s="1">
        <f t="shared" si="77"/>
        <v>5.120333333616145E-2</v>
      </c>
      <c r="Q1019" s="1">
        <f t="shared" si="78"/>
        <v>1.2288800000678748</v>
      </c>
      <c r="R1019" s="1">
        <f t="shared" si="79"/>
        <v>0.320138888884685</v>
      </c>
    </row>
    <row r="1020" spans="1:18" x14ac:dyDescent="0.35">
      <c r="A1020" s="1">
        <v>6872</v>
      </c>
      <c r="B1020" s="1">
        <v>181458</v>
      </c>
      <c r="C1020" s="1">
        <v>42205</v>
      </c>
      <c r="D1020" s="1">
        <v>12</v>
      </c>
      <c r="E1020" s="1">
        <v>3</v>
      </c>
      <c r="F1020" s="1">
        <v>1264</v>
      </c>
      <c r="G1020" s="1" t="s">
        <v>12</v>
      </c>
      <c r="H1020" s="2">
        <v>41575.4375</v>
      </c>
      <c r="I1020" s="2" t="s">
        <v>12</v>
      </c>
      <c r="J1020" s="1">
        <v>0</v>
      </c>
      <c r="K1020" s="1">
        <v>0</v>
      </c>
      <c r="L1020" s="2">
        <v>41575.116666666669</v>
      </c>
      <c r="M1020" s="1">
        <v>1</v>
      </c>
      <c r="N1020" s="1">
        <f t="shared" si="75"/>
        <v>1</v>
      </c>
      <c r="O1020" s="1">
        <f t="shared" si="76"/>
        <v>10</v>
      </c>
      <c r="P1020" s="1" t="e">
        <f t="shared" si="77"/>
        <v>#VALUE!</v>
      </c>
      <c r="Q1020" s="1" t="str">
        <f t="shared" si="78"/>
        <v/>
      </c>
      <c r="R1020" s="1">
        <f t="shared" si="79"/>
        <v>0.32083333333139308</v>
      </c>
    </row>
    <row r="1021" spans="1:18" x14ac:dyDescent="0.35">
      <c r="A1021" s="1">
        <v>5934</v>
      </c>
      <c r="B1021" s="1">
        <v>171339</v>
      </c>
      <c r="C1021" s="1">
        <v>41475</v>
      </c>
      <c r="D1021" s="1">
        <v>12</v>
      </c>
      <c r="E1021" s="1">
        <v>2</v>
      </c>
      <c r="F1021" s="1">
        <v>1390</v>
      </c>
      <c r="G1021" s="1">
        <v>1393</v>
      </c>
      <c r="H1021" s="2">
        <v>41521.333333333336</v>
      </c>
      <c r="I1021" s="2">
        <v>41521.418360000003</v>
      </c>
      <c r="J1021" s="1">
        <v>0</v>
      </c>
      <c r="K1021" s="1">
        <v>0</v>
      </c>
      <c r="L1021" s="2">
        <v>41521.012499999997</v>
      </c>
      <c r="M1021" s="1">
        <v>0</v>
      </c>
      <c r="N1021" s="1">
        <f t="shared" si="75"/>
        <v>3</v>
      </c>
      <c r="O1021" s="1">
        <f t="shared" si="76"/>
        <v>8</v>
      </c>
      <c r="P1021" s="1">
        <f t="shared" si="77"/>
        <v>8.5026666667545214E-2</v>
      </c>
      <c r="Q1021" s="1">
        <f t="shared" si="78"/>
        <v>2.0406400000210851</v>
      </c>
      <c r="R1021" s="1">
        <f t="shared" si="79"/>
        <v>0.32083333333866904</v>
      </c>
    </row>
    <row r="1022" spans="1:18" x14ac:dyDescent="0.35">
      <c r="A1022" s="1">
        <v>6976</v>
      </c>
      <c r="B1022" s="1">
        <v>162120</v>
      </c>
      <c r="C1022" s="1">
        <v>28877</v>
      </c>
      <c r="D1022" s="1">
        <v>85</v>
      </c>
      <c r="E1022" s="1">
        <v>2</v>
      </c>
      <c r="F1022" s="1">
        <v>1262</v>
      </c>
      <c r="G1022" s="1">
        <v>393</v>
      </c>
      <c r="H1022" s="2">
        <v>41478.15625</v>
      </c>
      <c r="I1022" s="2">
        <v>41478.210279999999</v>
      </c>
      <c r="J1022" s="1">
        <v>1</v>
      </c>
      <c r="K1022" s="1">
        <v>0</v>
      </c>
      <c r="L1022" s="2">
        <v>41477.834722222222</v>
      </c>
      <c r="M1022" s="1">
        <v>0</v>
      </c>
      <c r="N1022" s="1">
        <f t="shared" si="75"/>
        <v>2</v>
      </c>
      <c r="O1022" s="1">
        <f t="shared" si="76"/>
        <v>3</v>
      </c>
      <c r="P1022" s="1">
        <f t="shared" si="77"/>
        <v>5.4029999999329448E-2</v>
      </c>
      <c r="Q1022" s="1">
        <f t="shared" si="78"/>
        <v>1.2967199999839067</v>
      </c>
      <c r="R1022" s="1">
        <f t="shared" si="79"/>
        <v>0.32152777777810115</v>
      </c>
    </row>
    <row r="1023" spans="1:18" x14ac:dyDescent="0.35">
      <c r="A1023" s="1">
        <v>6333</v>
      </c>
      <c r="B1023" s="1">
        <v>183836</v>
      </c>
      <c r="C1023" s="1">
        <v>24898</v>
      </c>
      <c r="D1023" s="1">
        <v>12</v>
      </c>
      <c r="E1023" s="1">
        <v>2</v>
      </c>
      <c r="F1023" s="1">
        <v>396</v>
      </c>
      <c r="G1023" s="1">
        <v>393</v>
      </c>
      <c r="H1023" s="2">
        <v>41588.177083333336</v>
      </c>
      <c r="I1023" s="2">
        <v>41588.189720000002</v>
      </c>
      <c r="J1023" s="1">
        <v>0</v>
      </c>
      <c r="K1023" s="1">
        <v>0</v>
      </c>
      <c r="L1023" s="2">
        <v>41587.855555555558</v>
      </c>
      <c r="M1023" s="1">
        <v>0</v>
      </c>
      <c r="N1023" s="1">
        <f t="shared" si="75"/>
        <v>7</v>
      </c>
      <c r="O1023" s="1">
        <f t="shared" si="76"/>
        <v>4</v>
      </c>
      <c r="P1023" s="1">
        <f t="shared" si="77"/>
        <v>1.2636666666367091E-2</v>
      </c>
      <c r="Q1023" s="1">
        <f t="shared" si="78"/>
        <v>0.30327999999281019</v>
      </c>
      <c r="R1023" s="1">
        <f t="shared" si="79"/>
        <v>0.32152777777810115</v>
      </c>
    </row>
    <row r="1024" spans="1:18" x14ac:dyDescent="0.35">
      <c r="A1024" s="1">
        <v>6487</v>
      </c>
      <c r="B1024" s="1">
        <v>183843</v>
      </c>
      <c r="C1024" s="1">
        <v>33395</v>
      </c>
      <c r="D1024" s="1">
        <v>24</v>
      </c>
      <c r="E1024" s="1">
        <v>2</v>
      </c>
      <c r="F1024" s="1">
        <v>1033</v>
      </c>
      <c r="G1024" s="1">
        <v>585</v>
      </c>
      <c r="H1024" s="2">
        <v>41588.1875</v>
      </c>
      <c r="I1024" s="2">
        <v>41588.218439999997</v>
      </c>
      <c r="J1024" s="1">
        <v>0</v>
      </c>
      <c r="K1024" s="1">
        <v>0</v>
      </c>
      <c r="L1024" s="2">
        <v>41587.865972222222</v>
      </c>
      <c r="M1024" s="1">
        <v>0</v>
      </c>
      <c r="N1024" s="1">
        <f t="shared" si="75"/>
        <v>7</v>
      </c>
      <c r="O1024" s="1">
        <f t="shared" si="76"/>
        <v>4</v>
      </c>
      <c r="P1024" s="1">
        <f t="shared" si="77"/>
        <v>3.0939999996917322E-2</v>
      </c>
      <c r="Q1024" s="1">
        <f t="shared" si="78"/>
        <v>0.74255999992601573</v>
      </c>
      <c r="R1024" s="1">
        <f t="shared" si="79"/>
        <v>0.32152777777810115</v>
      </c>
    </row>
    <row r="1025" spans="1:18" x14ac:dyDescent="0.35">
      <c r="A1025" s="1">
        <v>5806</v>
      </c>
      <c r="B1025" s="1">
        <v>181417</v>
      </c>
      <c r="C1025" s="1">
        <v>46426</v>
      </c>
      <c r="D1025" s="1">
        <v>12</v>
      </c>
      <c r="E1025" s="1">
        <v>2</v>
      </c>
      <c r="F1025" s="1">
        <v>1322</v>
      </c>
      <c r="G1025" s="1">
        <v>585</v>
      </c>
      <c r="H1025" s="2">
        <v>41575.208333333336</v>
      </c>
      <c r="I1025" s="2" t="s">
        <v>12</v>
      </c>
      <c r="J1025" s="1">
        <v>1</v>
      </c>
      <c r="K1025" s="1">
        <v>0</v>
      </c>
      <c r="L1025" s="2">
        <v>41574.886111111111</v>
      </c>
      <c r="M1025" s="1">
        <v>1</v>
      </c>
      <c r="N1025" s="1">
        <f t="shared" si="75"/>
        <v>1</v>
      </c>
      <c r="O1025" s="1">
        <f t="shared" si="76"/>
        <v>5</v>
      </c>
      <c r="P1025" s="1" t="e">
        <f t="shared" si="77"/>
        <v>#VALUE!</v>
      </c>
      <c r="Q1025" s="1" t="str">
        <f t="shared" si="78"/>
        <v/>
      </c>
      <c r="R1025" s="1">
        <f t="shared" si="79"/>
        <v>0.32222222222480923</v>
      </c>
    </row>
    <row r="1026" spans="1:18" x14ac:dyDescent="0.35">
      <c r="A1026" s="1">
        <v>6363</v>
      </c>
      <c r="B1026" s="1">
        <v>158249</v>
      </c>
      <c r="C1026" s="1">
        <v>35535</v>
      </c>
      <c r="D1026" s="1">
        <v>12</v>
      </c>
      <c r="E1026" s="1">
        <v>2</v>
      </c>
      <c r="F1026" s="1">
        <v>192</v>
      </c>
      <c r="G1026" s="1">
        <v>168</v>
      </c>
      <c r="H1026" s="2">
        <v>41459.208333333336</v>
      </c>
      <c r="I1026" s="2">
        <v>41459.246659999997</v>
      </c>
      <c r="J1026" s="1">
        <v>0</v>
      </c>
      <c r="K1026" s="1">
        <v>1</v>
      </c>
      <c r="L1026" s="2">
        <v>41458.884722222225</v>
      </c>
      <c r="M1026" s="1">
        <v>0</v>
      </c>
      <c r="N1026" s="1">
        <f t="shared" ref="N1026:N1089" si="80">WEEKDAY(H1026,2)</f>
        <v>4</v>
      </c>
      <c r="O1026" s="1">
        <f t="shared" ref="O1026:O1089" si="81">HOUR(H1026)</f>
        <v>5</v>
      </c>
      <c r="P1026" s="1">
        <f t="shared" ref="P1026:P1089" si="82">I1026-H1026</f>
        <v>3.8326666661305353E-2</v>
      </c>
      <c r="Q1026" s="1">
        <f t="shared" ref="Q1026:Q1089" si="83">IF(M1026=1, "",P1026*24)</f>
        <v>0.91983999987132847</v>
      </c>
      <c r="R1026" s="1">
        <f t="shared" ref="R1026:R1089" si="84">H1026-L1026</f>
        <v>0.32361111111094942</v>
      </c>
    </row>
    <row r="1027" spans="1:18" x14ac:dyDescent="0.35">
      <c r="A1027" s="1">
        <v>7496</v>
      </c>
      <c r="B1027" s="1">
        <v>162826</v>
      </c>
      <c r="C1027" s="1">
        <v>37649</v>
      </c>
      <c r="D1027" s="1">
        <v>12</v>
      </c>
      <c r="E1027" s="1">
        <v>2</v>
      </c>
      <c r="F1027" s="1">
        <v>393</v>
      </c>
      <c r="G1027" s="1">
        <v>455</v>
      </c>
      <c r="H1027" s="2">
        <v>41481.979166666664</v>
      </c>
      <c r="I1027" s="2">
        <v>41482.051529999997</v>
      </c>
      <c r="J1027" s="1">
        <v>0</v>
      </c>
      <c r="K1027" s="1">
        <v>0</v>
      </c>
      <c r="L1027" s="2">
        <v>41481.655555555553</v>
      </c>
      <c r="M1027" s="1">
        <v>0</v>
      </c>
      <c r="N1027" s="1">
        <f t="shared" si="80"/>
        <v>5</v>
      </c>
      <c r="O1027" s="1">
        <f t="shared" si="81"/>
        <v>23</v>
      </c>
      <c r="P1027" s="1">
        <f t="shared" si="82"/>
        <v>7.2363333332759794E-2</v>
      </c>
      <c r="Q1027" s="1">
        <f t="shared" si="83"/>
        <v>1.7367199999862351</v>
      </c>
      <c r="R1027" s="1">
        <f t="shared" si="84"/>
        <v>0.32361111111094942</v>
      </c>
    </row>
    <row r="1028" spans="1:18" x14ac:dyDescent="0.35">
      <c r="A1028" s="1">
        <v>7351</v>
      </c>
      <c r="B1028" s="1">
        <v>181036</v>
      </c>
      <c r="C1028" s="1">
        <v>12997</v>
      </c>
      <c r="D1028" s="1">
        <v>12</v>
      </c>
      <c r="E1028" s="1">
        <v>2</v>
      </c>
      <c r="F1028" s="1">
        <v>571</v>
      </c>
      <c r="G1028" s="1">
        <v>1189</v>
      </c>
      <c r="H1028" s="2">
        <v>41573.145833333336</v>
      </c>
      <c r="I1028" s="2">
        <v>41573.171060000001</v>
      </c>
      <c r="J1028" s="1">
        <v>0</v>
      </c>
      <c r="K1028" s="1">
        <v>1</v>
      </c>
      <c r="L1028" s="2">
        <v>41572.822222222225</v>
      </c>
      <c r="M1028" s="1">
        <v>0</v>
      </c>
      <c r="N1028" s="1">
        <f t="shared" si="80"/>
        <v>6</v>
      </c>
      <c r="O1028" s="1">
        <f t="shared" si="81"/>
        <v>3</v>
      </c>
      <c r="P1028" s="1">
        <f t="shared" si="82"/>
        <v>2.5226666664821096E-2</v>
      </c>
      <c r="Q1028" s="1">
        <f t="shared" si="83"/>
        <v>0.6054399999557063</v>
      </c>
      <c r="R1028" s="1">
        <f t="shared" si="84"/>
        <v>0.32361111111094942</v>
      </c>
    </row>
    <row r="1029" spans="1:18" x14ac:dyDescent="0.35">
      <c r="A1029" s="1">
        <v>5514</v>
      </c>
      <c r="B1029" s="1">
        <v>168130</v>
      </c>
      <c r="C1029" s="1">
        <v>40121</v>
      </c>
      <c r="D1029" s="1">
        <v>12</v>
      </c>
      <c r="E1029" s="1">
        <v>2</v>
      </c>
      <c r="F1029" s="1">
        <v>1365</v>
      </c>
      <c r="G1029" s="1">
        <v>730</v>
      </c>
      <c r="H1029" s="2">
        <v>41506.291666666664</v>
      </c>
      <c r="I1029" s="2">
        <v>41506.335599999999</v>
      </c>
      <c r="J1029" s="1">
        <v>0</v>
      </c>
      <c r="K1029" s="1">
        <v>0</v>
      </c>
      <c r="L1029" s="2">
        <v>41505.967361111114</v>
      </c>
      <c r="M1029" s="1">
        <v>0</v>
      </c>
      <c r="N1029" s="1">
        <f t="shared" si="80"/>
        <v>2</v>
      </c>
      <c r="O1029" s="1">
        <f t="shared" si="81"/>
        <v>7</v>
      </c>
      <c r="P1029" s="1">
        <f t="shared" si="82"/>
        <v>4.3933333334280178E-2</v>
      </c>
      <c r="Q1029" s="1">
        <f t="shared" si="83"/>
        <v>1.0544000000227243</v>
      </c>
      <c r="R1029" s="1">
        <f t="shared" si="84"/>
        <v>0.32430555555038154</v>
      </c>
    </row>
    <row r="1030" spans="1:18" x14ac:dyDescent="0.35">
      <c r="A1030" s="1">
        <v>7908</v>
      </c>
      <c r="B1030" s="1">
        <v>161420</v>
      </c>
      <c r="C1030" s="1">
        <v>36958</v>
      </c>
      <c r="D1030" s="1">
        <v>12</v>
      </c>
      <c r="E1030" s="1">
        <v>2</v>
      </c>
      <c r="F1030" s="1">
        <v>85</v>
      </c>
      <c r="G1030" s="1">
        <v>585</v>
      </c>
      <c r="H1030" s="2">
        <v>41474.802083333336</v>
      </c>
      <c r="I1030" s="2">
        <v>41474.889040000002</v>
      </c>
      <c r="J1030" s="1">
        <v>0</v>
      </c>
      <c r="K1030" s="1">
        <v>0</v>
      </c>
      <c r="L1030" s="2">
        <v>41474.477777777778</v>
      </c>
      <c r="M1030" s="1">
        <v>0</v>
      </c>
      <c r="N1030" s="1">
        <f t="shared" si="80"/>
        <v>5</v>
      </c>
      <c r="O1030" s="1">
        <f t="shared" si="81"/>
        <v>19</v>
      </c>
      <c r="P1030" s="1">
        <f t="shared" si="82"/>
        <v>8.6956666666083038E-2</v>
      </c>
      <c r="Q1030" s="1">
        <f t="shared" si="83"/>
        <v>2.0869599999859929</v>
      </c>
      <c r="R1030" s="1">
        <f t="shared" si="84"/>
        <v>0.3243055555576575</v>
      </c>
    </row>
    <row r="1031" spans="1:18" x14ac:dyDescent="0.35">
      <c r="A1031" s="1">
        <v>7240</v>
      </c>
      <c r="B1031" s="1">
        <v>183826</v>
      </c>
      <c r="C1031" s="1">
        <v>47263</v>
      </c>
      <c r="D1031" s="1">
        <v>12</v>
      </c>
      <c r="E1031" s="1">
        <v>3</v>
      </c>
      <c r="F1031" s="1">
        <v>1312</v>
      </c>
      <c r="G1031" s="1" t="s">
        <v>12</v>
      </c>
      <c r="H1031" s="2">
        <v>41588.125</v>
      </c>
      <c r="I1031" s="2">
        <v>41588.541669999999</v>
      </c>
      <c r="J1031" s="1">
        <v>0</v>
      </c>
      <c r="K1031" s="1">
        <v>1</v>
      </c>
      <c r="L1031" s="2">
        <v>41587.800694444442</v>
      </c>
      <c r="M1031" s="1">
        <v>0</v>
      </c>
      <c r="N1031" s="1">
        <f t="shared" si="80"/>
        <v>7</v>
      </c>
      <c r="O1031" s="1">
        <f t="shared" si="81"/>
        <v>3</v>
      </c>
      <c r="P1031" s="1">
        <f t="shared" si="82"/>
        <v>0.41666999999870313</v>
      </c>
      <c r="Q1031" s="1">
        <f t="shared" si="83"/>
        <v>10.000079999968875</v>
      </c>
      <c r="R1031" s="1">
        <f t="shared" si="84"/>
        <v>0.3243055555576575</v>
      </c>
    </row>
    <row r="1032" spans="1:18" x14ac:dyDescent="0.35">
      <c r="A1032" s="1">
        <v>7584</v>
      </c>
      <c r="B1032" s="1">
        <v>182594</v>
      </c>
      <c r="C1032" s="1">
        <v>46886</v>
      </c>
      <c r="D1032" s="1">
        <v>12</v>
      </c>
      <c r="E1032" s="1">
        <v>2</v>
      </c>
      <c r="F1032" s="1">
        <v>571</v>
      </c>
      <c r="G1032" s="1">
        <v>1384</v>
      </c>
      <c r="H1032" s="2">
        <v>41579.166666666664</v>
      </c>
      <c r="I1032" s="2" t="s">
        <v>12</v>
      </c>
      <c r="J1032" s="1">
        <v>1</v>
      </c>
      <c r="K1032" s="1">
        <v>0</v>
      </c>
      <c r="L1032" s="2">
        <v>41578.841666666667</v>
      </c>
      <c r="M1032" s="1">
        <v>1</v>
      </c>
      <c r="N1032" s="1">
        <f t="shared" si="80"/>
        <v>5</v>
      </c>
      <c r="O1032" s="1">
        <f t="shared" si="81"/>
        <v>4</v>
      </c>
      <c r="P1032" s="1" t="e">
        <f t="shared" si="82"/>
        <v>#VALUE!</v>
      </c>
      <c r="Q1032" s="1" t="str">
        <f t="shared" si="83"/>
        <v/>
      </c>
      <c r="R1032" s="1">
        <f t="shared" si="84"/>
        <v>0.32499999999708962</v>
      </c>
    </row>
    <row r="1033" spans="1:18" x14ac:dyDescent="0.35">
      <c r="A1033" s="1">
        <v>5765</v>
      </c>
      <c r="B1033" s="1">
        <v>158243</v>
      </c>
      <c r="C1033" s="1">
        <v>35530</v>
      </c>
      <c r="D1033" s="1">
        <v>12</v>
      </c>
      <c r="E1033" s="1">
        <v>2</v>
      </c>
      <c r="F1033" s="1">
        <v>357</v>
      </c>
      <c r="G1033" s="1">
        <v>168</v>
      </c>
      <c r="H1033" s="2">
        <v>41459.197916666664</v>
      </c>
      <c r="I1033" s="2">
        <v>41459.236839999998</v>
      </c>
      <c r="J1033" s="1">
        <v>0</v>
      </c>
      <c r="K1033" s="1">
        <v>0</v>
      </c>
      <c r="L1033" s="2">
        <v>41458.87222222222</v>
      </c>
      <c r="M1033" s="1">
        <v>0</v>
      </c>
      <c r="N1033" s="1">
        <f t="shared" si="80"/>
        <v>4</v>
      </c>
      <c r="O1033" s="1">
        <f t="shared" si="81"/>
        <v>4</v>
      </c>
      <c r="P1033" s="1">
        <f t="shared" si="82"/>
        <v>3.8923333333514165E-2</v>
      </c>
      <c r="Q1033" s="1">
        <f t="shared" si="83"/>
        <v>0.93416000000433996</v>
      </c>
      <c r="R1033" s="1">
        <f t="shared" si="84"/>
        <v>0.32569444444379769</v>
      </c>
    </row>
    <row r="1034" spans="1:18" x14ac:dyDescent="0.35">
      <c r="A1034" s="1">
        <v>7209</v>
      </c>
      <c r="B1034" s="1">
        <v>149730</v>
      </c>
      <c r="C1034" s="1">
        <v>30022</v>
      </c>
      <c r="D1034" s="1">
        <v>12</v>
      </c>
      <c r="E1034" s="1">
        <v>1</v>
      </c>
      <c r="F1034" s="1">
        <v>269</v>
      </c>
      <c r="G1034" s="1" t="s">
        <v>12</v>
      </c>
      <c r="H1034" s="2">
        <v>41412.166666666664</v>
      </c>
      <c r="I1034" s="2">
        <v>41413</v>
      </c>
      <c r="J1034" s="1">
        <v>0</v>
      </c>
      <c r="K1034" s="1">
        <v>0</v>
      </c>
      <c r="L1034" s="2">
        <v>41411.840277777781</v>
      </c>
      <c r="M1034" s="1">
        <v>0</v>
      </c>
      <c r="N1034" s="1">
        <f t="shared" si="80"/>
        <v>6</v>
      </c>
      <c r="O1034" s="1">
        <f t="shared" si="81"/>
        <v>4</v>
      </c>
      <c r="P1034" s="1">
        <f t="shared" si="82"/>
        <v>0.83333333333575865</v>
      </c>
      <c r="Q1034" s="1">
        <f t="shared" si="83"/>
        <v>20.000000000058208</v>
      </c>
      <c r="R1034" s="1">
        <f t="shared" si="84"/>
        <v>0.32638888888322981</v>
      </c>
    </row>
    <row r="1035" spans="1:18" x14ac:dyDescent="0.35">
      <c r="A1035" s="1">
        <v>7712</v>
      </c>
      <c r="B1035" s="1">
        <v>164975</v>
      </c>
      <c r="C1035" s="1">
        <v>18046</v>
      </c>
      <c r="D1035" s="1">
        <v>12</v>
      </c>
      <c r="E1035" s="1">
        <v>2</v>
      </c>
      <c r="F1035" s="1">
        <v>393</v>
      </c>
      <c r="G1035" s="1">
        <v>1136</v>
      </c>
      <c r="H1035" s="2">
        <v>41491.822916666664</v>
      </c>
      <c r="I1035" s="2">
        <v>41491.912909999999</v>
      </c>
      <c r="J1035" s="1">
        <v>0</v>
      </c>
      <c r="K1035" s="1">
        <v>1</v>
      </c>
      <c r="L1035" s="2">
        <v>41491.496527777781</v>
      </c>
      <c r="M1035" s="1">
        <v>0</v>
      </c>
      <c r="N1035" s="1">
        <f t="shared" si="80"/>
        <v>1</v>
      </c>
      <c r="O1035" s="1">
        <f t="shared" si="81"/>
        <v>19</v>
      </c>
      <c r="P1035" s="1">
        <f t="shared" si="82"/>
        <v>8.9993333334859926E-2</v>
      </c>
      <c r="Q1035" s="1">
        <f t="shared" si="83"/>
        <v>2.1598400000366382</v>
      </c>
      <c r="R1035" s="1">
        <f t="shared" si="84"/>
        <v>0.32638888888322981</v>
      </c>
    </row>
    <row r="1036" spans="1:18" x14ac:dyDescent="0.35">
      <c r="A1036" s="1">
        <v>6309</v>
      </c>
      <c r="B1036" s="1">
        <v>170709</v>
      </c>
      <c r="C1036" s="1">
        <v>34734</v>
      </c>
      <c r="D1036" s="1">
        <v>89</v>
      </c>
      <c r="E1036" s="1">
        <v>3</v>
      </c>
      <c r="F1036" s="1">
        <v>1282</v>
      </c>
      <c r="G1036" s="1" t="s">
        <v>12</v>
      </c>
      <c r="H1036" s="2">
        <v>41518.322916666664</v>
      </c>
      <c r="I1036" s="2">
        <v>41518.507640000003</v>
      </c>
      <c r="J1036" s="1">
        <v>1</v>
      </c>
      <c r="K1036" s="1">
        <v>0</v>
      </c>
      <c r="L1036" s="2">
        <v>41517.996527777781</v>
      </c>
      <c r="M1036" s="1">
        <v>0</v>
      </c>
      <c r="N1036" s="1">
        <f t="shared" si="80"/>
        <v>7</v>
      </c>
      <c r="O1036" s="1">
        <f t="shared" si="81"/>
        <v>7</v>
      </c>
      <c r="P1036" s="1">
        <f t="shared" si="82"/>
        <v>0.18472333333920687</v>
      </c>
      <c r="Q1036" s="1">
        <f t="shared" si="83"/>
        <v>4.433360000140965</v>
      </c>
      <c r="R1036" s="1">
        <f t="shared" si="84"/>
        <v>0.32638888888322981</v>
      </c>
    </row>
    <row r="1037" spans="1:18" x14ac:dyDescent="0.35">
      <c r="A1037" s="1">
        <v>6338</v>
      </c>
      <c r="B1037" s="1">
        <v>175421</v>
      </c>
      <c r="C1037" s="1">
        <v>43590</v>
      </c>
      <c r="D1037" s="1">
        <v>12</v>
      </c>
      <c r="E1037" s="1">
        <v>2</v>
      </c>
      <c r="F1037" s="1">
        <v>1096</v>
      </c>
      <c r="G1037" s="1">
        <v>393</v>
      </c>
      <c r="H1037" s="2">
        <v>41543.15625</v>
      </c>
      <c r="I1037" s="2">
        <v>41543.19513</v>
      </c>
      <c r="J1037" s="1">
        <v>0</v>
      </c>
      <c r="K1037" s="1">
        <v>0</v>
      </c>
      <c r="L1037" s="2">
        <v>41542.829861111109</v>
      </c>
      <c r="M1037" s="1">
        <v>0</v>
      </c>
      <c r="N1037" s="1">
        <f t="shared" si="80"/>
        <v>4</v>
      </c>
      <c r="O1037" s="1">
        <f t="shared" si="81"/>
        <v>3</v>
      </c>
      <c r="P1037" s="1">
        <f t="shared" si="82"/>
        <v>3.8880000000062864E-2</v>
      </c>
      <c r="Q1037" s="1">
        <f t="shared" si="83"/>
        <v>0.93312000000150874</v>
      </c>
      <c r="R1037" s="1">
        <f t="shared" si="84"/>
        <v>0.32638888889050577</v>
      </c>
    </row>
    <row r="1038" spans="1:18" x14ac:dyDescent="0.35">
      <c r="A1038" s="1">
        <v>7382</v>
      </c>
      <c r="B1038" s="1">
        <v>157897</v>
      </c>
      <c r="C1038" s="1">
        <v>35345</v>
      </c>
      <c r="D1038" s="1">
        <v>85</v>
      </c>
      <c r="E1038" s="1">
        <v>2</v>
      </c>
      <c r="F1038" s="1">
        <v>61</v>
      </c>
      <c r="G1038" s="1">
        <v>393</v>
      </c>
      <c r="H1038" s="2">
        <v>41457.166666666664</v>
      </c>
      <c r="I1038" s="2">
        <v>41457.207450000002</v>
      </c>
      <c r="J1038" s="1">
        <v>0</v>
      </c>
      <c r="K1038" s="1">
        <v>0</v>
      </c>
      <c r="L1038" s="2">
        <v>41456.839583333334</v>
      </c>
      <c r="M1038" s="1">
        <v>0</v>
      </c>
      <c r="N1038" s="1">
        <f t="shared" si="80"/>
        <v>2</v>
      </c>
      <c r="O1038" s="1">
        <f t="shared" si="81"/>
        <v>4</v>
      </c>
      <c r="P1038" s="1">
        <f t="shared" si="82"/>
        <v>4.0783333337458316E-2</v>
      </c>
      <c r="Q1038" s="1">
        <f t="shared" si="83"/>
        <v>0.97880000009899959</v>
      </c>
      <c r="R1038" s="1">
        <f t="shared" si="84"/>
        <v>0.32708333332993789</v>
      </c>
    </row>
    <row r="1039" spans="1:18" x14ac:dyDescent="0.35">
      <c r="A1039" s="1">
        <v>6434</v>
      </c>
      <c r="B1039" s="1">
        <v>179002</v>
      </c>
      <c r="C1039" s="1">
        <v>45238</v>
      </c>
      <c r="D1039" s="1">
        <v>24</v>
      </c>
      <c r="E1039" s="1">
        <v>2</v>
      </c>
      <c r="F1039" s="1">
        <v>393</v>
      </c>
      <c r="G1039" s="1">
        <v>603</v>
      </c>
      <c r="H1039" s="2">
        <v>41561.333333333336</v>
      </c>
      <c r="I1039" s="2">
        <v>41561.414510000002</v>
      </c>
      <c r="J1039" s="1">
        <v>1</v>
      </c>
      <c r="K1039" s="1">
        <v>0</v>
      </c>
      <c r="L1039" s="2">
        <v>41561.006249999999</v>
      </c>
      <c r="M1039" s="1">
        <v>0</v>
      </c>
      <c r="N1039" s="1">
        <f t="shared" si="80"/>
        <v>1</v>
      </c>
      <c r="O1039" s="1">
        <f t="shared" si="81"/>
        <v>8</v>
      </c>
      <c r="P1039" s="1">
        <f t="shared" si="82"/>
        <v>8.1176666666578967E-2</v>
      </c>
      <c r="Q1039" s="1">
        <f t="shared" si="83"/>
        <v>1.9482399999978952</v>
      </c>
      <c r="R1039" s="1">
        <f t="shared" si="84"/>
        <v>0.32708333333721384</v>
      </c>
    </row>
    <row r="1040" spans="1:18" x14ac:dyDescent="0.35">
      <c r="A1040" s="1">
        <v>5749</v>
      </c>
      <c r="B1040" s="1">
        <v>173170</v>
      </c>
      <c r="C1040" s="1">
        <v>41040</v>
      </c>
      <c r="D1040" s="1">
        <v>12</v>
      </c>
      <c r="E1040" s="1">
        <v>2</v>
      </c>
      <c r="F1040" s="1">
        <v>994</v>
      </c>
      <c r="G1040" s="1">
        <v>974</v>
      </c>
      <c r="H1040" s="2">
        <v>41530.729166666664</v>
      </c>
      <c r="I1040" s="2">
        <v>41530.791239999999</v>
      </c>
      <c r="J1040" s="1">
        <v>1</v>
      </c>
      <c r="K1040" s="1">
        <v>0</v>
      </c>
      <c r="L1040" s="2">
        <v>41530.400694444441</v>
      </c>
      <c r="M1040" s="1">
        <v>0</v>
      </c>
      <c r="N1040" s="1">
        <f t="shared" si="80"/>
        <v>5</v>
      </c>
      <c r="O1040" s="1">
        <f t="shared" si="81"/>
        <v>17</v>
      </c>
      <c r="P1040" s="1">
        <f t="shared" si="82"/>
        <v>6.2073333334410563E-2</v>
      </c>
      <c r="Q1040" s="1">
        <f t="shared" si="83"/>
        <v>1.4897600000258535</v>
      </c>
      <c r="R1040" s="1">
        <f t="shared" si="84"/>
        <v>0.32847222222335404</v>
      </c>
    </row>
    <row r="1041" spans="1:18" x14ac:dyDescent="0.35">
      <c r="A1041" s="1">
        <v>5843</v>
      </c>
      <c r="B1041" s="1">
        <v>179644</v>
      </c>
      <c r="C1041" s="1">
        <v>40291</v>
      </c>
      <c r="D1041" s="1">
        <v>12</v>
      </c>
      <c r="E1041" s="1">
        <v>2</v>
      </c>
      <c r="F1041" s="1">
        <v>339</v>
      </c>
      <c r="G1041" s="1">
        <v>1224</v>
      </c>
      <c r="H1041" s="2">
        <v>41565.322916666664</v>
      </c>
      <c r="I1041" s="2" t="s">
        <v>12</v>
      </c>
      <c r="J1041" s="1">
        <v>1</v>
      </c>
      <c r="K1041" s="1">
        <v>0</v>
      </c>
      <c r="L1041" s="2">
        <v>41564.993055555555</v>
      </c>
      <c r="M1041" s="1">
        <v>1</v>
      </c>
      <c r="N1041" s="1">
        <f t="shared" si="80"/>
        <v>5</v>
      </c>
      <c r="O1041" s="1">
        <f t="shared" si="81"/>
        <v>7</v>
      </c>
      <c r="P1041" s="1" t="e">
        <f t="shared" si="82"/>
        <v>#VALUE!</v>
      </c>
      <c r="Q1041" s="1" t="str">
        <f t="shared" si="83"/>
        <v/>
      </c>
      <c r="R1041" s="1">
        <f t="shared" si="84"/>
        <v>0.32986111110949423</v>
      </c>
    </row>
    <row r="1042" spans="1:18" x14ac:dyDescent="0.35">
      <c r="A1042" s="1">
        <v>6571</v>
      </c>
      <c r="B1042" s="1">
        <v>159442</v>
      </c>
      <c r="C1042" s="1">
        <v>35281</v>
      </c>
      <c r="D1042" s="1">
        <v>12</v>
      </c>
      <c r="E1042" s="1">
        <v>2</v>
      </c>
      <c r="F1042" s="1">
        <v>1101</v>
      </c>
      <c r="G1042" s="1">
        <v>1365</v>
      </c>
      <c r="H1042" s="2">
        <v>41464.3125</v>
      </c>
      <c r="I1042" s="2">
        <v>41464.350760000001</v>
      </c>
      <c r="J1042" s="1">
        <v>1</v>
      </c>
      <c r="K1042" s="1">
        <v>0</v>
      </c>
      <c r="L1042" s="2">
        <v>41463.981944444444</v>
      </c>
      <c r="M1042" s="1">
        <v>0</v>
      </c>
      <c r="N1042" s="1">
        <f t="shared" si="80"/>
        <v>2</v>
      </c>
      <c r="O1042" s="1">
        <f t="shared" si="81"/>
        <v>7</v>
      </c>
      <c r="P1042" s="1">
        <f t="shared" si="82"/>
        <v>3.8260000001173466E-2</v>
      </c>
      <c r="Q1042" s="1">
        <f t="shared" si="83"/>
        <v>0.91824000002816319</v>
      </c>
      <c r="R1042" s="1">
        <f t="shared" si="84"/>
        <v>0.33055555555620231</v>
      </c>
    </row>
    <row r="1043" spans="1:18" x14ac:dyDescent="0.35">
      <c r="A1043" s="1">
        <v>6752</v>
      </c>
      <c r="B1043" s="1">
        <v>161839</v>
      </c>
      <c r="C1043" s="1">
        <v>16388</v>
      </c>
      <c r="D1043" s="1">
        <v>12</v>
      </c>
      <c r="E1043" s="1">
        <v>2</v>
      </c>
      <c r="F1043" s="1">
        <v>585</v>
      </c>
      <c r="G1043" s="1">
        <v>293</v>
      </c>
      <c r="H1043" s="2">
        <v>41476.833333333336</v>
      </c>
      <c r="I1043" s="2">
        <v>41476.913310000004</v>
      </c>
      <c r="J1043" s="1">
        <v>0</v>
      </c>
      <c r="K1043" s="1">
        <v>0</v>
      </c>
      <c r="L1043" s="2">
        <v>41476.50277777778</v>
      </c>
      <c r="M1043" s="1">
        <v>0</v>
      </c>
      <c r="N1043" s="1">
        <f t="shared" si="80"/>
        <v>7</v>
      </c>
      <c r="O1043" s="1">
        <f t="shared" si="81"/>
        <v>20</v>
      </c>
      <c r="P1043" s="1">
        <f t="shared" si="82"/>
        <v>7.9976666667789686E-2</v>
      </c>
      <c r="Q1043" s="1">
        <f t="shared" si="83"/>
        <v>1.9194400000269525</v>
      </c>
      <c r="R1043" s="1">
        <f t="shared" si="84"/>
        <v>0.33055555555620231</v>
      </c>
    </row>
    <row r="1044" spans="1:18" x14ac:dyDescent="0.35">
      <c r="A1044" s="1">
        <v>5721</v>
      </c>
      <c r="B1044" s="1">
        <v>166480</v>
      </c>
      <c r="C1044" s="1">
        <v>39257</v>
      </c>
      <c r="D1044" s="1">
        <v>65</v>
      </c>
      <c r="E1044" s="1">
        <v>2</v>
      </c>
      <c r="F1044" s="1">
        <v>393</v>
      </c>
      <c r="G1044" s="1">
        <v>192</v>
      </c>
      <c r="H1044" s="2">
        <v>41499.208333333336</v>
      </c>
      <c r="I1044" s="2">
        <v>41499.251550000001</v>
      </c>
      <c r="J1044" s="1">
        <v>0</v>
      </c>
      <c r="K1044" s="1">
        <v>0</v>
      </c>
      <c r="L1044" s="2">
        <v>41498.87777777778</v>
      </c>
      <c r="M1044" s="1">
        <v>0</v>
      </c>
      <c r="N1044" s="1">
        <f t="shared" si="80"/>
        <v>2</v>
      </c>
      <c r="O1044" s="1">
        <f t="shared" si="81"/>
        <v>5</v>
      </c>
      <c r="P1044" s="1">
        <f t="shared" si="82"/>
        <v>4.3216666665102821E-2</v>
      </c>
      <c r="Q1044" s="1">
        <f t="shared" si="83"/>
        <v>1.0371999999624677</v>
      </c>
      <c r="R1044" s="1">
        <f t="shared" si="84"/>
        <v>0.33055555555620231</v>
      </c>
    </row>
    <row r="1045" spans="1:18" x14ac:dyDescent="0.35">
      <c r="A1045" s="1">
        <v>5868</v>
      </c>
      <c r="B1045" s="1">
        <v>156287</v>
      </c>
      <c r="C1045" s="1">
        <v>34623</v>
      </c>
      <c r="D1045" s="1">
        <v>12</v>
      </c>
      <c r="E1045" s="1">
        <v>2</v>
      </c>
      <c r="F1045" s="1">
        <v>393</v>
      </c>
      <c r="G1045" s="1">
        <v>585</v>
      </c>
      <c r="H1045" s="2">
        <v>41447.854166666664</v>
      </c>
      <c r="I1045" s="2">
        <v>41448</v>
      </c>
      <c r="J1045" s="1">
        <v>1</v>
      </c>
      <c r="K1045" s="1">
        <v>0</v>
      </c>
      <c r="L1045" s="2">
        <v>41447.522916666669</v>
      </c>
      <c r="M1045" s="1">
        <v>0</v>
      </c>
      <c r="N1045" s="1">
        <f t="shared" si="80"/>
        <v>6</v>
      </c>
      <c r="O1045" s="1">
        <f t="shared" si="81"/>
        <v>20</v>
      </c>
      <c r="P1045" s="1">
        <f t="shared" si="82"/>
        <v>0.14583333333575865</v>
      </c>
      <c r="Q1045" s="1">
        <f t="shared" si="83"/>
        <v>3.5000000000582077</v>
      </c>
      <c r="R1045" s="1">
        <f t="shared" si="84"/>
        <v>0.33124999999563443</v>
      </c>
    </row>
    <row r="1046" spans="1:18" x14ac:dyDescent="0.35">
      <c r="A1046" s="1">
        <v>5823</v>
      </c>
      <c r="B1046" s="1">
        <v>158313</v>
      </c>
      <c r="C1046" s="1">
        <v>35568</v>
      </c>
      <c r="D1046" s="1">
        <v>12</v>
      </c>
      <c r="E1046" s="1">
        <v>2</v>
      </c>
      <c r="F1046" s="1">
        <v>1237</v>
      </c>
      <c r="G1046" s="1">
        <v>1384</v>
      </c>
      <c r="H1046" s="2">
        <v>41459.75</v>
      </c>
      <c r="I1046" s="2">
        <v>41459.805090000002</v>
      </c>
      <c r="J1046" s="1">
        <v>0</v>
      </c>
      <c r="K1046" s="1">
        <v>0</v>
      </c>
      <c r="L1046" s="2">
        <v>41459.418749999997</v>
      </c>
      <c r="M1046" s="1">
        <v>0</v>
      </c>
      <c r="N1046" s="1">
        <f t="shared" si="80"/>
        <v>4</v>
      </c>
      <c r="O1046" s="1">
        <f t="shared" si="81"/>
        <v>18</v>
      </c>
      <c r="P1046" s="1">
        <f t="shared" si="82"/>
        <v>5.5090000001655426E-2</v>
      </c>
      <c r="Q1046" s="1">
        <f t="shared" si="83"/>
        <v>1.3221600000397302</v>
      </c>
      <c r="R1046" s="1">
        <f t="shared" si="84"/>
        <v>0.33125000000291038</v>
      </c>
    </row>
    <row r="1047" spans="1:18" x14ac:dyDescent="0.35">
      <c r="A1047" s="1">
        <v>7485</v>
      </c>
      <c r="B1047" s="1">
        <v>169631</v>
      </c>
      <c r="C1047" s="1">
        <v>40834</v>
      </c>
      <c r="D1047" s="1">
        <v>12</v>
      </c>
      <c r="E1047" s="1">
        <v>3</v>
      </c>
      <c r="F1047" s="1">
        <v>1304</v>
      </c>
      <c r="G1047" s="1" t="s">
        <v>12</v>
      </c>
      <c r="H1047" s="2">
        <v>41514.333333333336</v>
      </c>
      <c r="I1047" s="2">
        <v>41514.708330000001</v>
      </c>
      <c r="J1047" s="1">
        <v>1</v>
      </c>
      <c r="K1047" s="1">
        <v>0</v>
      </c>
      <c r="L1047" s="2">
        <v>41514.002083333333</v>
      </c>
      <c r="M1047" s="1">
        <v>0</v>
      </c>
      <c r="N1047" s="1">
        <f t="shared" si="80"/>
        <v>3</v>
      </c>
      <c r="O1047" s="1">
        <f t="shared" si="81"/>
        <v>8</v>
      </c>
      <c r="P1047" s="1">
        <f t="shared" si="82"/>
        <v>0.37499666666553821</v>
      </c>
      <c r="Q1047" s="1">
        <f t="shared" si="83"/>
        <v>8.9999199999729171</v>
      </c>
      <c r="R1047" s="1">
        <f t="shared" si="84"/>
        <v>0.33125000000291038</v>
      </c>
    </row>
    <row r="1048" spans="1:18" x14ac:dyDescent="0.35">
      <c r="A1048" s="1">
        <v>6391</v>
      </c>
      <c r="B1048" s="1">
        <v>173984</v>
      </c>
      <c r="C1048" s="1">
        <v>42518</v>
      </c>
      <c r="D1048" s="1">
        <v>12</v>
      </c>
      <c r="E1048" s="1">
        <v>2</v>
      </c>
      <c r="F1048" s="1">
        <v>625</v>
      </c>
      <c r="G1048" s="1">
        <v>393</v>
      </c>
      <c r="H1048" s="2">
        <v>41534.15625</v>
      </c>
      <c r="I1048" s="2">
        <v>41534.203549999998</v>
      </c>
      <c r="J1048" s="1">
        <v>1</v>
      </c>
      <c r="K1048" s="1">
        <v>0</v>
      </c>
      <c r="L1048" s="2">
        <v>41533.824305555558</v>
      </c>
      <c r="M1048" s="1">
        <v>0</v>
      </c>
      <c r="N1048" s="1">
        <f t="shared" si="80"/>
        <v>2</v>
      </c>
      <c r="O1048" s="1">
        <f t="shared" si="81"/>
        <v>3</v>
      </c>
      <c r="P1048" s="1">
        <f t="shared" si="82"/>
        <v>4.7299999998358544E-2</v>
      </c>
      <c r="Q1048" s="1">
        <f t="shared" si="83"/>
        <v>1.1351999999606051</v>
      </c>
      <c r="R1048" s="1">
        <f t="shared" si="84"/>
        <v>0.3319444444423425</v>
      </c>
    </row>
    <row r="1049" spans="1:18" x14ac:dyDescent="0.35">
      <c r="A1049" s="1">
        <v>7170</v>
      </c>
      <c r="B1049" s="1">
        <v>174171</v>
      </c>
      <c r="C1049" s="1">
        <v>42993</v>
      </c>
      <c r="D1049" s="1">
        <v>12</v>
      </c>
      <c r="E1049" s="1">
        <v>2</v>
      </c>
      <c r="F1049" s="1">
        <v>502</v>
      </c>
      <c r="G1049" s="1">
        <v>393</v>
      </c>
      <c r="H1049" s="2">
        <v>41535.135416666664</v>
      </c>
      <c r="I1049" s="2">
        <v>41535.189290000002</v>
      </c>
      <c r="J1049" s="1">
        <v>0</v>
      </c>
      <c r="K1049" s="1">
        <v>0</v>
      </c>
      <c r="L1049" s="2">
        <v>41534.803472222222</v>
      </c>
      <c r="M1049" s="1">
        <v>0</v>
      </c>
      <c r="N1049" s="1">
        <f t="shared" si="80"/>
        <v>3</v>
      </c>
      <c r="O1049" s="1">
        <f t="shared" si="81"/>
        <v>3</v>
      </c>
      <c r="P1049" s="1">
        <f t="shared" si="82"/>
        <v>5.3873333337833174E-2</v>
      </c>
      <c r="Q1049" s="1">
        <f t="shared" si="83"/>
        <v>1.2929600001079962</v>
      </c>
      <c r="R1049" s="1">
        <f t="shared" si="84"/>
        <v>0.3319444444423425</v>
      </c>
    </row>
    <row r="1050" spans="1:18" x14ac:dyDescent="0.35">
      <c r="A1050" s="1">
        <v>6235</v>
      </c>
      <c r="B1050" s="1">
        <v>178851</v>
      </c>
      <c r="C1050" s="1">
        <v>42723</v>
      </c>
      <c r="D1050" s="1">
        <v>12</v>
      </c>
      <c r="E1050" s="1">
        <v>2</v>
      </c>
      <c r="F1050" s="1">
        <v>542</v>
      </c>
      <c r="G1050" s="1">
        <v>393</v>
      </c>
      <c r="H1050" s="2">
        <v>41560.75</v>
      </c>
      <c r="I1050" s="2">
        <v>41560.873970000001</v>
      </c>
      <c r="J1050" s="1">
        <v>0</v>
      </c>
      <c r="K1050" s="1">
        <v>1</v>
      </c>
      <c r="L1050" s="2">
        <v>41560.418055555558</v>
      </c>
      <c r="M1050" s="1">
        <v>0</v>
      </c>
      <c r="N1050" s="1">
        <f t="shared" si="80"/>
        <v>7</v>
      </c>
      <c r="O1050" s="1">
        <f t="shared" si="81"/>
        <v>18</v>
      </c>
      <c r="P1050" s="1">
        <f t="shared" si="82"/>
        <v>0.12397000000055414</v>
      </c>
      <c r="Q1050" s="1">
        <f t="shared" si="83"/>
        <v>2.9752800000132993</v>
      </c>
      <c r="R1050" s="1">
        <f t="shared" si="84"/>
        <v>0.3319444444423425</v>
      </c>
    </row>
    <row r="1051" spans="1:18" x14ac:dyDescent="0.35">
      <c r="A1051" s="1">
        <v>6380</v>
      </c>
      <c r="B1051" s="1">
        <v>181810</v>
      </c>
      <c r="C1051" s="1">
        <v>46634</v>
      </c>
      <c r="D1051" s="1">
        <v>12</v>
      </c>
      <c r="E1051" s="1">
        <v>2</v>
      </c>
      <c r="F1051" s="1">
        <v>269</v>
      </c>
      <c r="G1051" s="1">
        <v>296</v>
      </c>
      <c r="H1051" s="2">
        <v>41577.322916666664</v>
      </c>
      <c r="I1051" s="2">
        <v>41577.37528</v>
      </c>
      <c r="J1051" s="1">
        <v>1</v>
      </c>
      <c r="K1051" s="1">
        <v>0</v>
      </c>
      <c r="L1051" s="2">
        <v>41576.990972222222</v>
      </c>
      <c r="M1051" s="1">
        <v>0</v>
      </c>
      <c r="N1051" s="1">
        <f t="shared" si="80"/>
        <v>3</v>
      </c>
      <c r="O1051" s="1">
        <f t="shared" si="81"/>
        <v>7</v>
      </c>
      <c r="P1051" s="1">
        <f t="shared" si="82"/>
        <v>5.2363333335961215E-2</v>
      </c>
      <c r="Q1051" s="1">
        <f t="shared" si="83"/>
        <v>1.2567200000630692</v>
      </c>
      <c r="R1051" s="1">
        <f t="shared" si="84"/>
        <v>0.3319444444423425</v>
      </c>
    </row>
    <row r="1052" spans="1:18" x14ac:dyDescent="0.35">
      <c r="A1052" s="1">
        <v>6607</v>
      </c>
      <c r="B1052" s="1">
        <v>182879</v>
      </c>
      <c r="C1052" s="1">
        <v>42</v>
      </c>
      <c r="D1052" s="1">
        <v>89</v>
      </c>
      <c r="E1052" s="1">
        <v>2</v>
      </c>
      <c r="F1052" s="1">
        <v>667</v>
      </c>
      <c r="G1052" s="1">
        <v>393</v>
      </c>
      <c r="H1052" s="2">
        <v>41581.229166666664</v>
      </c>
      <c r="I1052" s="2">
        <v>41581.27764</v>
      </c>
      <c r="J1052" s="1">
        <v>0</v>
      </c>
      <c r="K1052" s="1">
        <v>1</v>
      </c>
      <c r="L1052" s="2">
        <v>41580.897222222222</v>
      </c>
      <c r="M1052" s="1">
        <v>0</v>
      </c>
      <c r="N1052" s="1">
        <f t="shared" si="80"/>
        <v>7</v>
      </c>
      <c r="O1052" s="1">
        <f t="shared" si="81"/>
        <v>5</v>
      </c>
      <c r="P1052" s="1">
        <f t="shared" si="82"/>
        <v>4.8473333336005453E-2</v>
      </c>
      <c r="Q1052" s="1">
        <f t="shared" si="83"/>
        <v>1.1633600000641309</v>
      </c>
      <c r="R1052" s="1">
        <f t="shared" si="84"/>
        <v>0.3319444444423425</v>
      </c>
    </row>
    <row r="1053" spans="1:18" x14ac:dyDescent="0.35">
      <c r="A1053" s="1">
        <v>6836</v>
      </c>
      <c r="B1053" s="1">
        <v>168350</v>
      </c>
      <c r="C1053" s="1">
        <v>40236</v>
      </c>
      <c r="D1053" s="1">
        <v>12</v>
      </c>
      <c r="E1053" s="1">
        <v>2</v>
      </c>
      <c r="F1053" s="1">
        <v>452</v>
      </c>
      <c r="G1053" s="1">
        <v>974</v>
      </c>
      <c r="H1053" s="2">
        <v>41507.270833333336</v>
      </c>
      <c r="I1053" s="2">
        <v>41507.305630000003</v>
      </c>
      <c r="J1053" s="1">
        <v>1</v>
      </c>
      <c r="K1053" s="1">
        <v>0</v>
      </c>
      <c r="L1053" s="2">
        <v>41506.938194444447</v>
      </c>
      <c r="M1053" s="1">
        <v>0</v>
      </c>
      <c r="N1053" s="1">
        <f t="shared" si="80"/>
        <v>3</v>
      </c>
      <c r="O1053" s="1">
        <f t="shared" si="81"/>
        <v>6</v>
      </c>
      <c r="P1053" s="1">
        <f t="shared" si="82"/>
        <v>3.4796666666807141E-2</v>
      </c>
      <c r="Q1053" s="1">
        <f t="shared" si="83"/>
        <v>0.83512000000337139</v>
      </c>
      <c r="R1053" s="1">
        <f t="shared" si="84"/>
        <v>0.33263888888905058</v>
      </c>
    </row>
    <row r="1054" spans="1:18" x14ac:dyDescent="0.35">
      <c r="A1054" s="1">
        <v>5512</v>
      </c>
      <c r="B1054" s="1">
        <v>180756</v>
      </c>
      <c r="C1054" s="1">
        <v>867</v>
      </c>
      <c r="D1054" s="1">
        <v>12</v>
      </c>
      <c r="E1054" s="1">
        <v>2</v>
      </c>
      <c r="F1054" s="1">
        <v>1320</v>
      </c>
      <c r="G1054" s="1">
        <v>572</v>
      </c>
      <c r="H1054" s="2">
        <v>41571.78125</v>
      </c>
      <c r="I1054" s="2" t="s">
        <v>12</v>
      </c>
      <c r="J1054" s="1">
        <v>1</v>
      </c>
      <c r="K1054" s="1">
        <v>0</v>
      </c>
      <c r="L1054" s="2">
        <v>41571.448611111111</v>
      </c>
      <c r="M1054" s="1">
        <v>1</v>
      </c>
      <c r="N1054" s="1">
        <f t="shared" si="80"/>
        <v>4</v>
      </c>
      <c r="O1054" s="1">
        <f t="shared" si="81"/>
        <v>18</v>
      </c>
      <c r="P1054" s="1" t="e">
        <f t="shared" si="82"/>
        <v>#VALUE!</v>
      </c>
      <c r="Q1054" s="1" t="str">
        <f t="shared" si="83"/>
        <v/>
      </c>
      <c r="R1054" s="1">
        <f t="shared" si="84"/>
        <v>0.33263888888905058</v>
      </c>
    </row>
    <row r="1055" spans="1:18" x14ac:dyDescent="0.35">
      <c r="A1055" s="1">
        <v>6171</v>
      </c>
      <c r="B1055" s="1">
        <v>183901</v>
      </c>
      <c r="C1055" s="1">
        <v>32586</v>
      </c>
      <c r="D1055" s="1">
        <v>12</v>
      </c>
      <c r="E1055" s="1">
        <v>2</v>
      </c>
      <c r="F1055" s="1">
        <v>392</v>
      </c>
      <c r="G1055" s="1">
        <v>1395</v>
      </c>
      <c r="H1055" s="2">
        <v>41588.770833333336</v>
      </c>
      <c r="I1055" s="2" t="s">
        <v>12</v>
      </c>
      <c r="J1055" s="1">
        <v>0</v>
      </c>
      <c r="K1055" s="1">
        <v>0</v>
      </c>
      <c r="L1055" s="2">
        <v>41588.438194444447</v>
      </c>
      <c r="M1055" s="1">
        <v>1</v>
      </c>
      <c r="N1055" s="1">
        <f t="shared" si="80"/>
        <v>7</v>
      </c>
      <c r="O1055" s="1">
        <f t="shared" si="81"/>
        <v>18</v>
      </c>
      <c r="P1055" s="1" t="e">
        <f t="shared" si="82"/>
        <v>#VALUE!</v>
      </c>
      <c r="Q1055" s="1" t="str">
        <f t="shared" si="83"/>
        <v/>
      </c>
      <c r="R1055" s="1">
        <f t="shared" si="84"/>
        <v>0.33263888888905058</v>
      </c>
    </row>
    <row r="1056" spans="1:18" x14ac:dyDescent="0.35">
      <c r="A1056" s="1">
        <v>7214</v>
      </c>
      <c r="B1056" s="1">
        <v>172948</v>
      </c>
      <c r="C1056" s="1">
        <v>25249</v>
      </c>
      <c r="D1056" s="1">
        <v>12</v>
      </c>
      <c r="E1056" s="1">
        <v>2</v>
      </c>
      <c r="F1056" s="1">
        <v>1371</v>
      </c>
      <c r="G1056" s="1">
        <v>1359</v>
      </c>
      <c r="H1056" s="2">
        <v>41529.28125</v>
      </c>
      <c r="I1056" s="2">
        <v>41529.303849999997</v>
      </c>
      <c r="J1056" s="1">
        <v>1</v>
      </c>
      <c r="K1056" s="1">
        <v>0</v>
      </c>
      <c r="L1056" s="2">
        <v>41528.947916666664</v>
      </c>
      <c r="M1056" s="1">
        <v>0</v>
      </c>
      <c r="N1056" s="1">
        <f t="shared" si="80"/>
        <v>4</v>
      </c>
      <c r="O1056" s="1">
        <f t="shared" si="81"/>
        <v>6</v>
      </c>
      <c r="P1056" s="1">
        <f t="shared" si="82"/>
        <v>2.2599999996600673E-2</v>
      </c>
      <c r="Q1056" s="1">
        <f t="shared" si="83"/>
        <v>0.54239999991841614</v>
      </c>
      <c r="R1056" s="1">
        <f t="shared" si="84"/>
        <v>0.33333333333575865</v>
      </c>
    </row>
    <row r="1057" spans="1:18" x14ac:dyDescent="0.35">
      <c r="A1057" s="1">
        <v>7704</v>
      </c>
      <c r="B1057" s="1">
        <v>169621</v>
      </c>
      <c r="C1057" s="1">
        <v>29648</v>
      </c>
      <c r="D1057" s="1">
        <v>12</v>
      </c>
      <c r="E1057" s="1">
        <v>3</v>
      </c>
      <c r="F1057" s="1">
        <v>1315</v>
      </c>
      <c r="G1057" s="1" t="s">
        <v>12</v>
      </c>
      <c r="H1057" s="2">
        <v>41514.3125</v>
      </c>
      <c r="I1057" s="2">
        <v>41514.408499999998</v>
      </c>
      <c r="J1057" s="1">
        <v>0</v>
      </c>
      <c r="K1057" s="1">
        <v>0</v>
      </c>
      <c r="L1057" s="2">
        <v>41513.978472222225</v>
      </c>
      <c r="M1057" s="1">
        <v>0</v>
      </c>
      <c r="N1057" s="1">
        <f t="shared" si="80"/>
        <v>3</v>
      </c>
      <c r="O1057" s="1">
        <f t="shared" si="81"/>
        <v>7</v>
      </c>
      <c r="P1057" s="1">
        <f t="shared" si="82"/>
        <v>9.5999999997729901E-2</v>
      </c>
      <c r="Q1057" s="1">
        <f t="shared" si="83"/>
        <v>2.3039999999455176</v>
      </c>
      <c r="R1057" s="1">
        <f t="shared" si="84"/>
        <v>0.33402777777519077</v>
      </c>
    </row>
    <row r="1058" spans="1:18" x14ac:dyDescent="0.35">
      <c r="A1058" s="1">
        <v>6530</v>
      </c>
      <c r="B1058" s="1">
        <v>178785</v>
      </c>
      <c r="C1058" s="1">
        <v>19902</v>
      </c>
      <c r="D1058" s="1">
        <v>65</v>
      </c>
      <c r="E1058" s="1">
        <v>2</v>
      </c>
      <c r="F1058" s="1">
        <v>115</v>
      </c>
      <c r="G1058" s="1">
        <v>393</v>
      </c>
      <c r="H1058" s="2">
        <v>41560.1875</v>
      </c>
      <c r="I1058" s="2">
        <v>41560.228750000002</v>
      </c>
      <c r="J1058" s="1">
        <v>1</v>
      </c>
      <c r="K1058" s="1">
        <v>0</v>
      </c>
      <c r="L1058" s="2">
        <v>41559.853472222225</v>
      </c>
      <c r="M1058" s="1">
        <v>0</v>
      </c>
      <c r="N1058" s="1">
        <f t="shared" si="80"/>
        <v>7</v>
      </c>
      <c r="O1058" s="1">
        <f t="shared" si="81"/>
        <v>4</v>
      </c>
      <c r="P1058" s="1">
        <f t="shared" si="82"/>
        <v>4.1250000002037268E-2</v>
      </c>
      <c r="Q1058" s="1">
        <f t="shared" si="83"/>
        <v>0.99000000004889444</v>
      </c>
      <c r="R1058" s="1">
        <f t="shared" si="84"/>
        <v>0.33402777777519077</v>
      </c>
    </row>
    <row r="1059" spans="1:18" x14ac:dyDescent="0.35">
      <c r="A1059" s="1">
        <v>6860</v>
      </c>
      <c r="B1059" s="1">
        <v>178471</v>
      </c>
      <c r="C1059" s="1">
        <v>20451</v>
      </c>
      <c r="D1059" s="1">
        <v>12</v>
      </c>
      <c r="E1059" s="1">
        <v>2</v>
      </c>
      <c r="F1059" s="1">
        <v>269</v>
      </c>
      <c r="G1059" s="1">
        <v>1248</v>
      </c>
      <c r="H1059" s="2">
        <v>41558.875</v>
      </c>
      <c r="I1059" s="2">
        <v>41558.983310000003</v>
      </c>
      <c r="J1059" s="1">
        <v>1</v>
      </c>
      <c r="K1059" s="1">
        <v>0</v>
      </c>
      <c r="L1059" s="2">
        <v>41558.540277777778</v>
      </c>
      <c r="M1059" s="1">
        <v>0</v>
      </c>
      <c r="N1059" s="1">
        <f t="shared" si="80"/>
        <v>5</v>
      </c>
      <c r="O1059" s="1">
        <f t="shared" si="81"/>
        <v>21</v>
      </c>
      <c r="P1059" s="1">
        <f t="shared" si="82"/>
        <v>0.1083100000032573</v>
      </c>
      <c r="Q1059" s="1">
        <f t="shared" si="83"/>
        <v>2.5994400000781752</v>
      </c>
      <c r="R1059" s="1">
        <f t="shared" si="84"/>
        <v>0.33472222222189885</v>
      </c>
    </row>
    <row r="1060" spans="1:18" x14ac:dyDescent="0.35">
      <c r="A1060" s="1">
        <v>7395</v>
      </c>
      <c r="B1060" s="1">
        <v>159595</v>
      </c>
      <c r="C1060" s="1">
        <v>36103</v>
      </c>
      <c r="D1060" s="1">
        <v>12</v>
      </c>
      <c r="E1060" s="1">
        <v>2</v>
      </c>
      <c r="F1060" s="1">
        <v>1181</v>
      </c>
      <c r="G1060" s="1">
        <v>393</v>
      </c>
      <c r="H1060" s="2">
        <v>41465.208333333336</v>
      </c>
      <c r="I1060" s="2">
        <v>41465.253530000002</v>
      </c>
      <c r="J1060" s="1">
        <v>1</v>
      </c>
      <c r="K1060" s="1">
        <v>0</v>
      </c>
      <c r="L1060" s="2">
        <v>41464.872916666667</v>
      </c>
      <c r="M1060" s="1">
        <v>0</v>
      </c>
      <c r="N1060" s="1">
        <f t="shared" si="80"/>
        <v>3</v>
      </c>
      <c r="O1060" s="1">
        <f t="shared" si="81"/>
        <v>5</v>
      </c>
      <c r="P1060" s="1">
        <f t="shared" si="82"/>
        <v>4.5196666666015517E-2</v>
      </c>
      <c r="Q1060" s="1">
        <f t="shared" si="83"/>
        <v>1.0847199999843724</v>
      </c>
      <c r="R1060" s="1">
        <f t="shared" si="84"/>
        <v>0.33541666666860692</v>
      </c>
    </row>
    <row r="1061" spans="1:18" x14ac:dyDescent="0.35">
      <c r="A1061" s="1">
        <v>7801</v>
      </c>
      <c r="B1061" s="1">
        <v>163422</v>
      </c>
      <c r="C1061" s="1">
        <v>37803</v>
      </c>
      <c r="D1061" s="1">
        <v>12</v>
      </c>
      <c r="E1061" s="1">
        <v>2</v>
      </c>
      <c r="F1061" s="1">
        <v>768</v>
      </c>
      <c r="G1061" s="1">
        <v>393</v>
      </c>
      <c r="H1061" s="2">
        <v>41485.208333333336</v>
      </c>
      <c r="I1061" s="2">
        <v>41485.251349999999</v>
      </c>
      <c r="J1061" s="1">
        <v>0</v>
      </c>
      <c r="K1061" s="1">
        <v>0</v>
      </c>
      <c r="L1061" s="2">
        <v>41484.872916666667</v>
      </c>
      <c r="M1061" s="1">
        <v>0</v>
      </c>
      <c r="N1061" s="1">
        <f t="shared" si="80"/>
        <v>2</v>
      </c>
      <c r="O1061" s="1">
        <f t="shared" si="81"/>
        <v>5</v>
      </c>
      <c r="P1061" s="1">
        <f t="shared" si="82"/>
        <v>4.3016666662879288E-2</v>
      </c>
      <c r="Q1061" s="1">
        <f t="shared" si="83"/>
        <v>1.0323999999091029</v>
      </c>
      <c r="R1061" s="1">
        <f t="shared" si="84"/>
        <v>0.33541666666860692</v>
      </c>
    </row>
    <row r="1062" spans="1:18" x14ac:dyDescent="0.35">
      <c r="A1062" s="1">
        <v>6123</v>
      </c>
      <c r="B1062" s="1">
        <v>159244</v>
      </c>
      <c r="C1062" s="1">
        <v>35944</v>
      </c>
      <c r="D1062" s="1">
        <v>12</v>
      </c>
      <c r="E1062" s="1">
        <v>2</v>
      </c>
      <c r="F1062" s="1">
        <v>142</v>
      </c>
      <c r="G1062" s="1">
        <v>393</v>
      </c>
      <c r="H1062" s="2">
        <v>41463.166666666664</v>
      </c>
      <c r="I1062" s="2">
        <v>41463.220829999998</v>
      </c>
      <c r="J1062" s="1">
        <v>0</v>
      </c>
      <c r="K1062" s="1">
        <v>0</v>
      </c>
      <c r="L1062" s="2">
        <v>41462.830555555556</v>
      </c>
      <c r="M1062" s="1">
        <v>0</v>
      </c>
      <c r="N1062" s="1">
        <f t="shared" si="80"/>
        <v>1</v>
      </c>
      <c r="O1062" s="1">
        <f t="shared" si="81"/>
        <v>4</v>
      </c>
      <c r="P1062" s="1">
        <f t="shared" si="82"/>
        <v>5.4163333334145136E-2</v>
      </c>
      <c r="Q1062" s="1">
        <f t="shared" si="83"/>
        <v>1.2999200000194833</v>
      </c>
      <c r="R1062" s="1">
        <f t="shared" si="84"/>
        <v>0.33611111110803904</v>
      </c>
    </row>
    <row r="1063" spans="1:18" x14ac:dyDescent="0.35">
      <c r="A1063" s="1">
        <v>7347</v>
      </c>
      <c r="B1063" s="1">
        <v>185893</v>
      </c>
      <c r="C1063" s="1">
        <v>15932</v>
      </c>
      <c r="D1063" s="1">
        <v>12</v>
      </c>
      <c r="E1063" s="1">
        <v>2</v>
      </c>
      <c r="F1063" s="1">
        <v>1191</v>
      </c>
      <c r="G1063" s="1">
        <v>1038</v>
      </c>
      <c r="H1063" s="2">
        <v>41602.34375</v>
      </c>
      <c r="I1063" s="2">
        <v>41602.353260000004</v>
      </c>
      <c r="J1063" s="1">
        <v>1</v>
      </c>
      <c r="K1063" s="1">
        <v>0</v>
      </c>
      <c r="L1063" s="2">
        <v>41602.007638888892</v>
      </c>
      <c r="M1063" s="1">
        <v>0</v>
      </c>
      <c r="N1063" s="1">
        <f t="shared" si="80"/>
        <v>7</v>
      </c>
      <c r="O1063" s="1">
        <f t="shared" si="81"/>
        <v>8</v>
      </c>
      <c r="P1063" s="1">
        <f t="shared" si="82"/>
        <v>9.5100000035017729E-3</v>
      </c>
      <c r="Q1063" s="1">
        <f t="shared" si="83"/>
        <v>0.22824000008404255</v>
      </c>
      <c r="R1063" s="1">
        <f t="shared" si="84"/>
        <v>0.33611111110803904</v>
      </c>
    </row>
    <row r="1064" spans="1:18" x14ac:dyDescent="0.35">
      <c r="A1064" s="1">
        <v>6404</v>
      </c>
      <c r="B1064" s="1">
        <v>167423</v>
      </c>
      <c r="C1064" s="1">
        <v>39753</v>
      </c>
      <c r="D1064" s="1">
        <v>12</v>
      </c>
      <c r="E1064" s="1">
        <v>2</v>
      </c>
      <c r="F1064" s="1">
        <v>1283</v>
      </c>
      <c r="G1064" s="1">
        <v>393</v>
      </c>
      <c r="H1064" s="2">
        <v>41503.239583333336</v>
      </c>
      <c r="I1064" s="2">
        <v>41503.292159999997</v>
      </c>
      <c r="J1064" s="1">
        <v>1</v>
      </c>
      <c r="K1064" s="1">
        <v>0</v>
      </c>
      <c r="L1064" s="2">
        <v>41502.902777777781</v>
      </c>
      <c r="M1064" s="1">
        <v>0</v>
      </c>
      <c r="N1064" s="1">
        <f t="shared" si="80"/>
        <v>6</v>
      </c>
      <c r="O1064" s="1">
        <f t="shared" si="81"/>
        <v>5</v>
      </c>
      <c r="P1064" s="1">
        <f t="shared" si="82"/>
        <v>5.2576666661479976E-2</v>
      </c>
      <c r="Q1064" s="1">
        <f t="shared" si="83"/>
        <v>1.2618399998755194</v>
      </c>
      <c r="R1064" s="1">
        <f t="shared" si="84"/>
        <v>0.33680555555474712</v>
      </c>
    </row>
    <row r="1065" spans="1:18" x14ac:dyDescent="0.35">
      <c r="A1065" s="1">
        <v>7944</v>
      </c>
      <c r="B1065" s="1">
        <v>181840</v>
      </c>
      <c r="C1065" s="1">
        <v>46653</v>
      </c>
      <c r="D1065" s="1">
        <v>90</v>
      </c>
      <c r="E1065" s="1">
        <v>2</v>
      </c>
      <c r="F1065" s="1">
        <v>1390</v>
      </c>
      <c r="G1065" s="1">
        <v>393</v>
      </c>
      <c r="H1065" s="2">
        <v>41577.729166666664</v>
      </c>
      <c r="I1065" s="2">
        <v>41577.792229999999</v>
      </c>
      <c r="J1065" s="1">
        <v>1</v>
      </c>
      <c r="K1065" s="1">
        <v>0</v>
      </c>
      <c r="L1065" s="2">
        <v>41577.39166666667</v>
      </c>
      <c r="M1065" s="1">
        <v>0</v>
      </c>
      <c r="N1065" s="1">
        <f t="shared" si="80"/>
        <v>3</v>
      </c>
      <c r="O1065" s="1">
        <f t="shared" si="81"/>
        <v>17</v>
      </c>
      <c r="P1065" s="1">
        <f t="shared" si="82"/>
        <v>6.3063333334866911E-2</v>
      </c>
      <c r="Q1065" s="1">
        <f t="shared" si="83"/>
        <v>1.5135200000368059</v>
      </c>
      <c r="R1065" s="1">
        <f t="shared" si="84"/>
        <v>0.33749999999417923</v>
      </c>
    </row>
    <row r="1066" spans="1:18" x14ac:dyDescent="0.35">
      <c r="A1066" s="1">
        <v>5416</v>
      </c>
      <c r="B1066" s="1">
        <v>157670</v>
      </c>
      <c r="C1066" s="1">
        <v>41357</v>
      </c>
      <c r="D1066" s="1">
        <v>85</v>
      </c>
      <c r="E1066" s="1">
        <v>2</v>
      </c>
      <c r="F1066" s="1">
        <v>393</v>
      </c>
      <c r="G1066" s="1">
        <v>1056</v>
      </c>
      <c r="H1066" s="2">
        <v>41455.895833333336</v>
      </c>
      <c r="I1066" s="2">
        <v>41455.935490000003</v>
      </c>
      <c r="J1066" s="1">
        <v>0</v>
      </c>
      <c r="K1066" s="1">
        <v>0</v>
      </c>
      <c r="L1066" s="2">
        <v>41455.558333333334</v>
      </c>
      <c r="M1066" s="1">
        <v>0</v>
      </c>
      <c r="N1066" s="1">
        <f t="shared" si="80"/>
        <v>7</v>
      </c>
      <c r="O1066" s="1">
        <f t="shared" si="81"/>
        <v>21</v>
      </c>
      <c r="P1066" s="1">
        <f t="shared" si="82"/>
        <v>3.9656666667724494E-2</v>
      </c>
      <c r="Q1066" s="1">
        <f t="shared" si="83"/>
        <v>0.95176000002538785</v>
      </c>
      <c r="R1066" s="1">
        <f t="shared" si="84"/>
        <v>0.33750000000145519</v>
      </c>
    </row>
    <row r="1067" spans="1:18" x14ac:dyDescent="0.35">
      <c r="A1067" s="1">
        <v>5546</v>
      </c>
      <c r="B1067" s="1">
        <v>160652</v>
      </c>
      <c r="C1067" s="1">
        <v>36604</v>
      </c>
      <c r="D1067" s="1">
        <v>12</v>
      </c>
      <c r="E1067" s="1">
        <v>2</v>
      </c>
      <c r="F1067" s="1">
        <v>515</v>
      </c>
      <c r="G1067" s="1">
        <v>585</v>
      </c>
      <c r="H1067" s="2">
        <v>41470.260416666664</v>
      </c>
      <c r="I1067" s="2">
        <v>41470.298060000001</v>
      </c>
      <c r="J1067" s="1">
        <v>0</v>
      </c>
      <c r="K1067" s="1">
        <v>0</v>
      </c>
      <c r="L1067" s="2">
        <v>41469.92083333333</v>
      </c>
      <c r="M1067" s="1">
        <v>0</v>
      </c>
      <c r="N1067" s="1">
        <f t="shared" si="80"/>
        <v>1</v>
      </c>
      <c r="O1067" s="1">
        <f t="shared" si="81"/>
        <v>6</v>
      </c>
      <c r="P1067" s="1">
        <f t="shared" si="82"/>
        <v>3.7643333336745854E-2</v>
      </c>
      <c r="Q1067" s="1">
        <f t="shared" si="83"/>
        <v>0.90344000008190051</v>
      </c>
      <c r="R1067" s="1">
        <f t="shared" si="84"/>
        <v>0.33958333333430346</v>
      </c>
    </row>
    <row r="1068" spans="1:18" x14ac:dyDescent="0.35">
      <c r="A1068" s="1">
        <v>5689</v>
      </c>
      <c r="B1068" s="1">
        <v>163408</v>
      </c>
      <c r="C1068" s="1">
        <v>37921</v>
      </c>
      <c r="D1068" s="1">
        <v>12</v>
      </c>
      <c r="E1068" s="1">
        <v>2</v>
      </c>
      <c r="F1068" s="1">
        <v>1130</v>
      </c>
      <c r="G1068" s="1">
        <v>393</v>
      </c>
      <c r="H1068" s="2">
        <v>41485.166666666664</v>
      </c>
      <c r="I1068" s="2">
        <v>41485.216979999997</v>
      </c>
      <c r="J1068" s="1">
        <v>0</v>
      </c>
      <c r="K1068" s="1">
        <v>0</v>
      </c>
      <c r="L1068" s="2">
        <v>41484.82708333333</v>
      </c>
      <c r="M1068" s="1">
        <v>0</v>
      </c>
      <c r="N1068" s="1">
        <f t="shared" si="80"/>
        <v>2</v>
      </c>
      <c r="O1068" s="1">
        <f t="shared" si="81"/>
        <v>4</v>
      </c>
      <c r="P1068" s="1">
        <f t="shared" si="82"/>
        <v>5.0313333333178889E-2</v>
      </c>
      <c r="Q1068" s="1">
        <f t="shared" si="83"/>
        <v>1.2075199999962933</v>
      </c>
      <c r="R1068" s="1">
        <f t="shared" si="84"/>
        <v>0.33958333333430346</v>
      </c>
    </row>
    <row r="1069" spans="1:18" x14ac:dyDescent="0.35">
      <c r="A1069" s="1">
        <v>7270</v>
      </c>
      <c r="B1069" s="1">
        <v>166197</v>
      </c>
      <c r="C1069" s="1">
        <v>39096</v>
      </c>
      <c r="D1069" s="1">
        <v>12</v>
      </c>
      <c r="E1069" s="1">
        <v>2</v>
      </c>
      <c r="F1069" s="1">
        <v>515</v>
      </c>
      <c r="G1069" s="1">
        <v>463</v>
      </c>
      <c r="H1069" s="2">
        <v>41497.864583333336</v>
      </c>
      <c r="I1069" s="2">
        <v>41497.931129999997</v>
      </c>
      <c r="J1069" s="1">
        <v>0</v>
      </c>
      <c r="K1069" s="1">
        <v>0</v>
      </c>
      <c r="L1069" s="2">
        <v>41497.524305555555</v>
      </c>
      <c r="M1069" s="1">
        <v>0</v>
      </c>
      <c r="N1069" s="1">
        <f t="shared" si="80"/>
        <v>7</v>
      </c>
      <c r="O1069" s="1">
        <f t="shared" si="81"/>
        <v>20</v>
      </c>
      <c r="P1069" s="1">
        <f t="shared" si="82"/>
        <v>6.6546666661452036E-2</v>
      </c>
      <c r="Q1069" s="1">
        <f t="shared" si="83"/>
        <v>1.5971199998748489</v>
      </c>
      <c r="R1069" s="1">
        <f t="shared" si="84"/>
        <v>0.34027777778101154</v>
      </c>
    </row>
    <row r="1070" spans="1:18" x14ac:dyDescent="0.35">
      <c r="A1070" s="1">
        <v>7773</v>
      </c>
      <c r="B1070" s="1">
        <v>174669</v>
      </c>
      <c r="C1070" s="1">
        <v>42194</v>
      </c>
      <c r="D1070" s="1">
        <v>12</v>
      </c>
      <c r="E1070" s="1">
        <v>2</v>
      </c>
      <c r="F1070" s="1">
        <v>1010</v>
      </c>
      <c r="G1070" s="1">
        <v>393</v>
      </c>
      <c r="H1070" s="2">
        <v>41538.15625</v>
      </c>
      <c r="I1070" s="2">
        <v>41538.211159999999</v>
      </c>
      <c r="J1070" s="1">
        <v>0</v>
      </c>
      <c r="K1070" s="1">
        <v>0</v>
      </c>
      <c r="L1070" s="2">
        <v>41537.81527777778</v>
      </c>
      <c r="M1070" s="1">
        <v>0</v>
      </c>
      <c r="N1070" s="1">
        <f t="shared" si="80"/>
        <v>6</v>
      </c>
      <c r="O1070" s="1">
        <f t="shared" si="81"/>
        <v>3</v>
      </c>
      <c r="P1070" s="1">
        <f t="shared" si="82"/>
        <v>5.4909999998926651E-2</v>
      </c>
      <c r="Q1070" s="1">
        <f t="shared" si="83"/>
        <v>1.3178399999742396</v>
      </c>
      <c r="R1070" s="1">
        <f t="shared" si="84"/>
        <v>0.34097222222044365</v>
      </c>
    </row>
    <row r="1071" spans="1:18" x14ac:dyDescent="0.35">
      <c r="A1071" s="1">
        <v>5388</v>
      </c>
      <c r="B1071" s="1">
        <v>183407</v>
      </c>
      <c r="C1071" s="1">
        <v>26790</v>
      </c>
      <c r="D1071" s="1">
        <v>12</v>
      </c>
      <c r="E1071" s="1">
        <v>2</v>
      </c>
      <c r="F1071" s="1">
        <v>571</v>
      </c>
      <c r="G1071" s="1">
        <v>849</v>
      </c>
      <c r="H1071" s="2">
        <v>41585.15625</v>
      </c>
      <c r="I1071" s="2">
        <v>41585.183689999998</v>
      </c>
      <c r="J1071" s="1">
        <v>1</v>
      </c>
      <c r="K1071" s="1">
        <v>0</v>
      </c>
      <c r="L1071" s="2">
        <v>41584.813888888886</v>
      </c>
      <c r="M1071" s="1">
        <v>0</v>
      </c>
      <c r="N1071" s="1">
        <f t="shared" si="80"/>
        <v>4</v>
      </c>
      <c r="O1071" s="1">
        <f t="shared" si="81"/>
        <v>3</v>
      </c>
      <c r="P1071" s="1">
        <f t="shared" si="82"/>
        <v>2.7439999998023268E-2</v>
      </c>
      <c r="Q1071" s="1">
        <f t="shared" si="83"/>
        <v>0.65855999995255843</v>
      </c>
      <c r="R1071" s="1">
        <f t="shared" si="84"/>
        <v>0.34236111111385981</v>
      </c>
    </row>
    <row r="1072" spans="1:18" x14ac:dyDescent="0.35">
      <c r="A1072" s="1">
        <v>7847</v>
      </c>
      <c r="B1072" s="1">
        <v>164814</v>
      </c>
      <c r="C1072" s="1">
        <v>38262</v>
      </c>
      <c r="D1072" s="1">
        <v>12</v>
      </c>
      <c r="E1072" s="1">
        <v>2</v>
      </c>
      <c r="F1072" s="1">
        <v>217</v>
      </c>
      <c r="G1072" s="1">
        <v>393</v>
      </c>
      <c r="H1072" s="2">
        <v>41491.0625</v>
      </c>
      <c r="I1072" s="2">
        <v>41491.103940000001</v>
      </c>
      <c r="J1072" s="1">
        <v>0</v>
      </c>
      <c r="K1072" s="1">
        <v>0</v>
      </c>
      <c r="L1072" s="2">
        <v>41490.719444444447</v>
      </c>
      <c r="M1072" s="1">
        <v>0</v>
      </c>
      <c r="N1072" s="1">
        <f t="shared" si="80"/>
        <v>1</v>
      </c>
      <c r="O1072" s="1">
        <f t="shared" si="81"/>
        <v>1</v>
      </c>
      <c r="P1072" s="1">
        <f t="shared" si="82"/>
        <v>4.1440000000875443E-2</v>
      </c>
      <c r="Q1072" s="1">
        <f t="shared" si="83"/>
        <v>0.99456000002101064</v>
      </c>
      <c r="R1072" s="1">
        <f t="shared" si="84"/>
        <v>0.34305555555329192</v>
      </c>
    </row>
    <row r="1073" spans="1:18" x14ac:dyDescent="0.35">
      <c r="A1073" s="1">
        <v>6399</v>
      </c>
      <c r="B1073" s="1">
        <v>172068</v>
      </c>
      <c r="C1073" s="1">
        <v>41878</v>
      </c>
      <c r="D1073" s="1">
        <v>12</v>
      </c>
      <c r="E1073" s="1">
        <v>2</v>
      </c>
      <c r="F1073" s="1">
        <v>128</v>
      </c>
      <c r="G1073" s="1">
        <v>1217</v>
      </c>
      <c r="H1073" s="2">
        <v>41524.3125</v>
      </c>
      <c r="I1073" s="2">
        <v>41524.335870000003</v>
      </c>
      <c r="J1073" s="1">
        <v>1</v>
      </c>
      <c r="K1073" s="1">
        <v>0</v>
      </c>
      <c r="L1073" s="2">
        <v>41523.969444444447</v>
      </c>
      <c r="M1073" s="1">
        <v>0</v>
      </c>
      <c r="N1073" s="1">
        <f t="shared" si="80"/>
        <v>6</v>
      </c>
      <c r="O1073" s="1">
        <f t="shared" si="81"/>
        <v>7</v>
      </c>
      <c r="P1073" s="1">
        <f t="shared" si="82"/>
        <v>2.3370000002614688E-2</v>
      </c>
      <c r="Q1073" s="1">
        <f t="shared" si="83"/>
        <v>0.56088000006275252</v>
      </c>
      <c r="R1073" s="1">
        <f t="shared" si="84"/>
        <v>0.34305555555329192</v>
      </c>
    </row>
    <row r="1074" spans="1:18" x14ac:dyDescent="0.35">
      <c r="A1074" s="1">
        <v>5567</v>
      </c>
      <c r="B1074" s="1">
        <v>172932</v>
      </c>
      <c r="C1074" s="1">
        <v>42382</v>
      </c>
      <c r="D1074" s="1">
        <v>89</v>
      </c>
      <c r="E1074" s="1">
        <v>2</v>
      </c>
      <c r="F1074" s="1">
        <v>1359</v>
      </c>
      <c r="G1074" s="1">
        <v>393</v>
      </c>
      <c r="H1074" s="2">
        <v>41529.25</v>
      </c>
      <c r="I1074" s="2">
        <v>41529.301760000002</v>
      </c>
      <c r="J1074" s="1">
        <v>1</v>
      </c>
      <c r="K1074" s="1">
        <v>0</v>
      </c>
      <c r="L1074" s="2">
        <v>41528.906944444447</v>
      </c>
      <c r="M1074" s="1">
        <v>0</v>
      </c>
      <c r="N1074" s="1">
        <f t="shared" si="80"/>
        <v>4</v>
      </c>
      <c r="O1074" s="1">
        <f t="shared" si="81"/>
        <v>6</v>
      </c>
      <c r="P1074" s="1">
        <f t="shared" si="82"/>
        <v>5.1760000002104789E-2</v>
      </c>
      <c r="Q1074" s="1">
        <f t="shared" si="83"/>
        <v>1.2422400000505149</v>
      </c>
      <c r="R1074" s="1">
        <f t="shared" si="84"/>
        <v>0.34305555555329192</v>
      </c>
    </row>
    <row r="1075" spans="1:18" x14ac:dyDescent="0.35">
      <c r="A1075" s="1">
        <v>5642</v>
      </c>
      <c r="B1075" s="1">
        <v>183864</v>
      </c>
      <c r="C1075" s="1">
        <v>661</v>
      </c>
      <c r="D1075" s="1">
        <v>24</v>
      </c>
      <c r="E1075" s="1">
        <v>2</v>
      </c>
      <c r="F1075" s="1">
        <v>142</v>
      </c>
      <c r="G1075" s="1">
        <v>393</v>
      </c>
      <c r="H1075" s="2">
        <v>41588.3125</v>
      </c>
      <c r="I1075" s="2">
        <v>41588.369270000003</v>
      </c>
      <c r="J1075" s="1">
        <v>1</v>
      </c>
      <c r="K1075" s="1">
        <v>0</v>
      </c>
      <c r="L1075" s="2">
        <v>41587.969444444447</v>
      </c>
      <c r="M1075" s="1">
        <v>0</v>
      </c>
      <c r="N1075" s="1">
        <f t="shared" si="80"/>
        <v>7</v>
      </c>
      <c r="O1075" s="1">
        <f t="shared" si="81"/>
        <v>7</v>
      </c>
      <c r="P1075" s="1">
        <f t="shared" si="82"/>
        <v>5.6770000002870802E-2</v>
      </c>
      <c r="Q1075" s="1">
        <f t="shared" si="83"/>
        <v>1.3624800000688992</v>
      </c>
      <c r="R1075" s="1">
        <f t="shared" si="84"/>
        <v>0.34305555555329192</v>
      </c>
    </row>
    <row r="1076" spans="1:18" x14ac:dyDescent="0.35">
      <c r="A1076" s="1">
        <v>6504</v>
      </c>
      <c r="B1076" s="1">
        <v>168541</v>
      </c>
      <c r="C1076" s="1">
        <v>40322</v>
      </c>
      <c r="D1076" s="1">
        <v>12</v>
      </c>
      <c r="E1076" s="1">
        <v>2</v>
      </c>
      <c r="F1076" s="1">
        <v>585</v>
      </c>
      <c r="G1076" s="1">
        <v>571</v>
      </c>
      <c r="H1076" s="2">
        <v>41508.291666666664</v>
      </c>
      <c r="I1076" s="2">
        <v>41508.325980000001</v>
      </c>
      <c r="J1076" s="1">
        <v>1</v>
      </c>
      <c r="K1076" s="1">
        <v>0</v>
      </c>
      <c r="L1076" s="2">
        <v>41507.947916666664</v>
      </c>
      <c r="M1076" s="1">
        <v>0</v>
      </c>
      <c r="N1076" s="1">
        <f t="shared" si="80"/>
        <v>4</v>
      </c>
      <c r="O1076" s="1">
        <f t="shared" si="81"/>
        <v>7</v>
      </c>
      <c r="P1076" s="1">
        <f t="shared" si="82"/>
        <v>3.4313333337195218E-2</v>
      </c>
      <c r="Q1076" s="1">
        <f t="shared" si="83"/>
        <v>0.82352000009268522</v>
      </c>
      <c r="R1076" s="1">
        <f t="shared" si="84"/>
        <v>0.34375</v>
      </c>
    </row>
    <row r="1077" spans="1:18" x14ac:dyDescent="0.35">
      <c r="A1077" s="1">
        <v>6220</v>
      </c>
      <c r="B1077" s="1">
        <v>162489</v>
      </c>
      <c r="C1077" s="1">
        <v>27000</v>
      </c>
      <c r="D1077" s="1">
        <v>65</v>
      </c>
      <c r="E1077" s="1">
        <v>2</v>
      </c>
      <c r="F1077" s="1">
        <v>1165</v>
      </c>
      <c r="G1077" s="1">
        <v>1335</v>
      </c>
      <c r="H1077" s="2">
        <v>41480.260416666664</v>
      </c>
      <c r="I1077" s="2">
        <v>41480.305939999998</v>
      </c>
      <c r="J1077" s="1">
        <v>0</v>
      </c>
      <c r="K1077" s="1">
        <v>0</v>
      </c>
      <c r="L1077" s="2">
        <v>41479.915972222225</v>
      </c>
      <c r="M1077" s="1">
        <v>0</v>
      </c>
      <c r="N1077" s="1">
        <f t="shared" si="80"/>
        <v>4</v>
      </c>
      <c r="O1077" s="1">
        <f t="shared" si="81"/>
        <v>6</v>
      </c>
      <c r="P1077" s="1">
        <f t="shared" si="82"/>
        <v>4.5523333334131166E-2</v>
      </c>
      <c r="Q1077" s="1">
        <f t="shared" si="83"/>
        <v>1.092560000019148</v>
      </c>
      <c r="R1077" s="1">
        <f t="shared" si="84"/>
        <v>0.34444444443943212</v>
      </c>
    </row>
    <row r="1078" spans="1:18" x14ac:dyDescent="0.35">
      <c r="A1078" s="1">
        <v>6256</v>
      </c>
      <c r="B1078" s="1">
        <v>165875</v>
      </c>
      <c r="C1078" s="1">
        <v>38872</v>
      </c>
      <c r="D1078" s="1">
        <v>87</v>
      </c>
      <c r="E1078" s="1">
        <v>3</v>
      </c>
      <c r="F1078" s="1">
        <v>105</v>
      </c>
      <c r="G1078" s="1" t="s">
        <v>12</v>
      </c>
      <c r="H1078" s="2">
        <v>41496.166666666664</v>
      </c>
      <c r="I1078" s="2">
        <v>41496.583330000001</v>
      </c>
      <c r="J1078" s="1">
        <v>0</v>
      </c>
      <c r="K1078" s="1">
        <v>0</v>
      </c>
      <c r="L1078" s="2">
        <v>41495.822222222225</v>
      </c>
      <c r="M1078" s="1">
        <v>0</v>
      </c>
      <c r="N1078" s="1">
        <f t="shared" si="80"/>
        <v>6</v>
      </c>
      <c r="O1078" s="1">
        <f t="shared" si="81"/>
        <v>4</v>
      </c>
      <c r="P1078" s="1">
        <f t="shared" si="82"/>
        <v>0.41666333333705552</v>
      </c>
      <c r="Q1078" s="1">
        <f t="shared" si="83"/>
        <v>9.9999200000893325</v>
      </c>
      <c r="R1078" s="1">
        <f t="shared" si="84"/>
        <v>0.34444444443943212</v>
      </c>
    </row>
    <row r="1079" spans="1:18" x14ac:dyDescent="0.35">
      <c r="A1079" s="1">
        <v>5887</v>
      </c>
      <c r="B1079" s="1">
        <v>164737</v>
      </c>
      <c r="C1079" s="1">
        <v>25640</v>
      </c>
      <c r="D1079" s="1">
        <v>12</v>
      </c>
      <c r="E1079" s="1">
        <v>2</v>
      </c>
      <c r="F1079" s="1">
        <v>176</v>
      </c>
      <c r="G1079" s="1">
        <v>344</v>
      </c>
      <c r="H1079" s="2">
        <v>41490.802083333336</v>
      </c>
      <c r="I1079" s="2">
        <v>41490.834179999998</v>
      </c>
      <c r="J1079" s="1">
        <v>0</v>
      </c>
      <c r="K1079" s="1">
        <v>0</v>
      </c>
      <c r="L1079" s="2">
        <v>41490.456250000003</v>
      </c>
      <c r="M1079" s="1">
        <v>0</v>
      </c>
      <c r="N1079" s="1">
        <f t="shared" si="80"/>
        <v>7</v>
      </c>
      <c r="O1079" s="1">
        <f t="shared" si="81"/>
        <v>19</v>
      </c>
      <c r="P1079" s="1">
        <f t="shared" si="82"/>
        <v>3.2096666662255302E-2</v>
      </c>
      <c r="Q1079" s="1">
        <f t="shared" si="83"/>
        <v>0.77031999989412725</v>
      </c>
      <c r="R1079" s="1">
        <f t="shared" si="84"/>
        <v>0.34583333333284827</v>
      </c>
    </row>
    <row r="1080" spans="1:18" x14ac:dyDescent="0.35">
      <c r="A1080" s="1">
        <v>7894</v>
      </c>
      <c r="B1080" s="1">
        <v>167667</v>
      </c>
      <c r="C1080" s="1">
        <v>36388</v>
      </c>
      <c r="D1080" s="1">
        <v>12</v>
      </c>
      <c r="E1080" s="1">
        <v>2</v>
      </c>
      <c r="F1080" s="1">
        <v>171</v>
      </c>
      <c r="G1080" s="1">
        <v>585</v>
      </c>
      <c r="H1080" s="2">
        <v>41504.208333333336</v>
      </c>
      <c r="I1080" s="2">
        <v>41504.2431</v>
      </c>
      <c r="J1080" s="1">
        <v>0</v>
      </c>
      <c r="K1080" s="1">
        <v>1</v>
      </c>
      <c r="L1080" s="2">
        <v>41503.862500000003</v>
      </c>
      <c r="M1080" s="1">
        <v>0</v>
      </c>
      <c r="N1080" s="1">
        <f t="shared" si="80"/>
        <v>7</v>
      </c>
      <c r="O1080" s="1">
        <f t="shared" si="81"/>
        <v>5</v>
      </c>
      <c r="P1080" s="1">
        <f t="shared" si="82"/>
        <v>3.4766666663927026E-2</v>
      </c>
      <c r="Q1080" s="1">
        <f t="shared" si="83"/>
        <v>0.83439999993424863</v>
      </c>
      <c r="R1080" s="1">
        <f t="shared" si="84"/>
        <v>0.34583333333284827</v>
      </c>
    </row>
    <row r="1081" spans="1:18" x14ac:dyDescent="0.35">
      <c r="A1081" s="1">
        <v>7558</v>
      </c>
      <c r="B1081" s="1">
        <v>172936</v>
      </c>
      <c r="C1081" s="1">
        <v>42383</v>
      </c>
      <c r="D1081" s="1">
        <v>12</v>
      </c>
      <c r="E1081" s="1">
        <v>2</v>
      </c>
      <c r="F1081" s="1">
        <v>585</v>
      </c>
      <c r="G1081" s="1">
        <v>1054</v>
      </c>
      <c r="H1081" s="2">
        <v>41529.270833333336</v>
      </c>
      <c r="I1081" s="2">
        <v>41529.335590000002</v>
      </c>
      <c r="J1081" s="1">
        <v>1</v>
      </c>
      <c r="K1081" s="1">
        <v>0</v>
      </c>
      <c r="L1081" s="2">
        <v>41528.924305555556</v>
      </c>
      <c r="M1081" s="1">
        <v>0</v>
      </c>
      <c r="N1081" s="1">
        <f t="shared" si="80"/>
        <v>4</v>
      </c>
      <c r="O1081" s="1">
        <f t="shared" si="81"/>
        <v>6</v>
      </c>
      <c r="P1081" s="1">
        <f t="shared" si="82"/>
        <v>6.4756666666653473E-2</v>
      </c>
      <c r="Q1081" s="1">
        <f t="shared" si="83"/>
        <v>1.5541599999996834</v>
      </c>
      <c r="R1081" s="1">
        <f t="shared" si="84"/>
        <v>0.34652777777955635</v>
      </c>
    </row>
    <row r="1082" spans="1:18" x14ac:dyDescent="0.35">
      <c r="A1082" s="1">
        <v>6886</v>
      </c>
      <c r="B1082" s="1">
        <v>179037</v>
      </c>
      <c r="C1082" s="1">
        <v>45254</v>
      </c>
      <c r="D1082" s="1">
        <v>12</v>
      </c>
      <c r="E1082" s="1">
        <v>2</v>
      </c>
      <c r="F1082" s="1">
        <v>181</v>
      </c>
      <c r="G1082" s="1">
        <v>393</v>
      </c>
      <c r="H1082" s="2">
        <v>41561.75</v>
      </c>
      <c r="I1082" s="2">
        <v>41561.826679999998</v>
      </c>
      <c r="J1082" s="1">
        <v>0</v>
      </c>
      <c r="K1082" s="1">
        <v>1</v>
      </c>
      <c r="L1082" s="2">
        <v>41561.402777777781</v>
      </c>
      <c r="M1082" s="1">
        <v>0</v>
      </c>
      <c r="N1082" s="1">
        <f t="shared" si="80"/>
        <v>1</v>
      </c>
      <c r="O1082" s="1">
        <f t="shared" si="81"/>
        <v>18</v>
      </c>
      <c r="P1082" s="1">
        <f t="shared" si="82"/>
        <v>7.6679999998304993E-2</v>
      </c>
      <c r="Q1082" s="1">
        <f t="shared" si="83"/>
        <v>1.8403199999593198</v>
      </c>
      <c r="R1082" s="1">
        <f t="shared" si="84"/>
        <v>0.34722222221898846</v>
      </c>
    </row>
    <row r="1083" spans="1:18" x14ac:dyDescent="0.35">
      <c r="A1083" s="1">
        <v>6512</v>
      </c>
      <c r="B1083" s="1">
        <v>164483</v>
      </c>
      <c r="C1083" s="1">
        <v>36296</v>
      </c>
      <c r="D1083" s="1">
        <v>12</v>
      </c>
      <c r="E1083" s="1">
        <v>2</v>
      </c>
      <c r="F1083" s="1">
        <v>1388</v>
      </c>
      <c r="G1083" s="1">
        <v>1250</v>
      </c>
      <c r="H1083" s="2">
        <v>41489.3125</v>
      </c>
      <c r="I1083" s="2">
        <v>41489.347529999999</v>
      </c>
      <c r="J1083" s="1">
        <v>1</v>
      </c>
      <c r="K1083" s="1">
        <v>0</v>
      </c>
      <c r="L1083" s="2">
        <v>41488.964583333334</v>
      </c>
      <c r="M1083" s="1">
        <v>0</v>
      </c>
      <c r="N1083" s="1">
        <f t="shared" si="80"/>
        <v>6</v>
      </c>
      <c r="O1083" s="1">
        <f t="shared" si="81"/>
        <v>7</v>
      </c>
      <c r="P1083" s="1">
        <f t="shared" si="82"/>
        <v>3.5029999999096617E-2</v>
      </c>
      <c r="Q1083" s="1">
        <f t="shared" si="83"/>
        <v>0.84071999997831881</v>
      </c>
      <c r="R1083" s="1">
        <f t="shared" si="84"/>
        <v>0.34791666666569654</v>
      </c>
    </row>
    <row r="1084" spans="1:18" x14ac:dyDescent="0.35">
      <c r="A1084" s="1">
        <v>6325</v>
      </c>
      <c r="B1084" s="1">
        <v>169754</v>
      </c>
      <c r="C1084" s="1">
        <v>40889</v>
      </c>
      <c r="D1084" s="1">
        <v>12</v>
      </c>
      <c r="E1084" s="1">
        <v>2</v>
      </c>
      <c r="F1084" s="1">
        <v>1365</v>
      </c>
      <c r="G1084" s="1">
        <v>1192</v>
      </c>
      <c r="H1084" s="2">
        <v>41515.208333333336</v>
      </c>
      <c r="I1084" s="2">
        <v>41515.247360000001</v>
      </c>
      <c r="J1084" s="1">
        <v>1</v>
      </c>
      <c r="K1084" s="1">
        <v>0</v>
      </c>
      <c r="L1084" s="2">
        <v>41514.86041666667</v>
      </c>
      <c r="M1084" s="1">
        <v>0</v>
      </c>
      <c r="N1084" s="1">
        <f t="shared" si="80"/>
        <v>4</v>
      </c>
      <c r="O1084" s="1">
        <f t="shared" si="81"/>
        <v>5</v>
      </c>
      <c r="P1084" s="1">
        <f t="shared" si="82"/>
        <v>3.9026666665449739E-2</v>
      </c>
      <c r="Q1084" s="1">
        <f t="shared" si="83"/>
        <v>0.93663999997079372</v>
      </c>
      <c r="R1084" s="1">
        <f t="shared" si="84"/>
        <v>0.34791666666569654</v>
      </c>
    </row>
    <row r="1085" spans="1:18" x14ac:dyDescent="0.35">
      <c r="A1085" s="1">
        <v>7776</v>
      </c>
      <c r="B1085" s="1">
        <v>173577</v>
      </c>
      <c r="C1085" s="1">
        <v>42741</v>
      </c>
      <c r="D1085" s="1">
        <v>12</v>
      </c>
      <c r="E1085" s="1">
        <v>2</v>
      </c>
      <c r="F1085" s="1">
        <v>83</v>
      </c>
      <c r="G1085" s="1">
        <v>603</v>
      </c>
      <c r="H1085" s="2">
        <v>41532.34375</v>
      </c>
      <c r="I1085" s="2">
        <v>41532.395810000002</v>
      </c>
      <c r="J1085" s="1">
        <v>1</v>
      </c>
      <c r="K1085" s="1">
        <v>0</v>
      </c>
      <c r="L1085" s="2">
        <v>41531.995138888888</v>
      </c>
      <c r="M1085" s="1">
        <v>0</v>
      </c>
      <c r="N1085" s="1">
        <f t="shared" si="80"/>
        <v>7</v>
      </c>
      <c r="O1085" s="1">
        <f t="shared" si="81"/>
        <v>8</v>
      </c>
      <c r="P1085" s="1">
        <f t="shared" si="82"/>
        <v>5.2060000001802109E-2</v>
      </c>
      <c r="Q1085" s="1">
        <f t="shared" si="83"/>
        <v>1.2494400000432506</v>
      </c>
      <c r="R1085" s="1">
        <f t="shared" si="84"/>
        <v>0.34861111111240461</v>
      </c>
    </row>
    <row r="1086" spans="1:18" x14ac:dyDescent="0.35">
      <c r="A1086" s="1">
        <v>6961</v>
      </c>
      <c r="B1086" s="1">
        <v>161567</v>
      </c>
      <c r="C1086" s="1">
        <v>37033</v>
      </c>
      <c r="D1086" s="1">
        <v>24</v>
      </c>
      <c r="E1086" s="1">
        <v>2</v>
      </c>
      <c r="F1086" s="1">
        <v>471</v>
      </c>
      <c r="G1086" s="1">
        <v>393</v>
      </c>
      <c r="H1086" s="2">
        <v>41475.25</v>
      </c>
      <c r="I1086" s="2">
        <v>41475.288110000001</v>
      </c>
      <c r="J1086" s="1">
        <v>1</v>
      </c>
      <c r="K1086" s="1">
        <v>0</v>
      </c>
      <c r="L1086" s="2">
        <v>41474.900694444441</v>
      </c>
      <c r="M1086" s="1">
        <v>0</v>
      </c>
      <c r="N1086" s="1">
        <f t="shared" si="80"/>
        <v>6</v>
      </c>
      <c r="O1086" s="1">
        <f t="shared" si="81"/>
        <v>6</v>
      </c>
      <c r="P1086" s="1">
        <f t="shared" si="82"/>
        <v>3.8110000001324806E-2</v>
      </c>
      <c r="Q1086" s="1">
        <f t="shared" si="83"/>
        <v>0.91464000003179535</v>
      </c>
      <c r="R1086" s="1">
        <f t="shared" si="84"/>
        <v>0.34930555555911269</v>
      </c>
    </row>
    <row r="1087" spans="1:18" x14ac:dyDescent="0.35">
      <c r="A1087" s="1">
        <v>7008</v>
      </c>
      <c r="B1087" s="1">
        <v>158035</v>
      </c>
      <c r="C1087" s="1">
        <v>19619</v>
      </c>
      <c r="D1087" s="1">
        <v>12</v>
      </c>
      <c r="E1087" s="1">
        <v>2</v>
      </c>
      <c r="F1087" s="1">
        <v>1068</v>
      </c>
      <c r="G1087" s="1">
        <v>455</v>
      </c>
      <c r="H1087" s="2">
        <v>41458.135416666664</v>
      </c>
      <c r="I1087" s="2">
        <v>41458.198550000001</v>
      </c>
      <c r="J1087" s="1">
        <v>0</v>
      </c>
      <c r="K1087" s="1">
        <v>0</v>
      </c>
      <c r="L1087" s="2">
        <v>41457.785416666666</v>
      </c>
      <c r="M1087" s="1">
        <v>0</v>
      </c>
      <c r="N1087" s="1">
        <f t="shared" si="80"/>
        <v>3</v>
      </c>
      <c r="O1087" s="1">
        <f t="shared" si="81"/>
        <v>3</v>
      </c>
      <c r="P1087" s="1">
        <f t="shared" si="82"/>
        <v>6.3133333336736541E-2</v>
      </c>
      <c r="Q1087" s="1">
        <f t="shared" si="83"/>
        <v>1.515200000081677</v>
      </c>
      <c r="R1087" s="1">
        <f t="shared" si="84"/>
        <v>0.34999999999854481</v>
      </c>
    </row>
    <row r="1088" spans="1:18" x14ac:dyDescent="0.35">
      <c r="A1088" s="1">
        <v>7336</v>
      </c>
      <c r="B1088" s="1">
        <v>157949</v>
      </c>
      <c r="C1088" s="1">
        <v>35370</v>
      </c>
      <c r="D1088" s="1">
        <v>12</v>
      </c>
      <c r="E1088" s="1">
        <v>2</v>
      </c>
      <c r="F1088" s="1">
        <v>269</v>
      </c>
      <c r="G1088" s="1">
        <v>585</v>
      </c>
      <c r="H1088" s="2">
        <v>41457.739583333336</v>
      </c>
      <c r="I1088" s="2" t="s">
        <v>12</v>
      </c>
      <c r="J1088" s="1">
        <v>0</v>
      </c>
      <c r="K1088" s="1">
        <v>0</v>
      </c>
      <c r="L1088" s="2">
        <v>41457.388888888891</v>
      </c>
      <c r="M1088" s="1">
        <v>1</v>
      </c>
      <c r="N1088" s="1">
        <f t="shared" si="80"/>
        <v>2</v>
      </c>
      <c r="O1088" s="1">
        <f t="shared" si="81"/>
        <v>17</v>
      </c>
      <c r="P1088" s="1" t="e">
        <f t="shared" si="82"/>
        <v>#VALUE!</v>
      </c>
      <c r="Q1088" s="1" t="str">
        <f t="shared" si="83"/>
        <v/>
      </c>
      <c r="R1088" s="1">
        <f t="shared" si="84"/>
        <v>0.35069444444525288</v>
      </c>
    </row>
    <row r="1089" spans="1:18" x14ac:dyDescent="0.35">
      <c r="A1089" s="1">
        <v>5818</v>
      </c>
      <c r="B1089" s="1">
        <v>175150</v>
      </c>
      <c r="C1089" s="1">
        <v>43447</v>
      </c>
      <c r="D1089" s="1">
        <v>12</v>
      </c>
      <c r="E1089" s="1">
        <v>2</v>
      </c>
      <c r="F1089" s="1">
        <v>1384</v>
      </c>
      <c r="G1089" s="1">
        <v>1052</v>
      </c>
      <c r="H1089" s="2">
        <v>41541.208333333336</v>
      </c>
      <c r="I1089" s="2">
        <v>41541.237780000003</v>
      </c>
      <c r="J1089" s="1">
        <v>0</v>
      </c>
      <c r="K1089" s="1">
        <v>0</v>
      </c>
      <c r="L1089" s="2">
        <v>41540.856944444444</v>
      </c>
      <c r="M1089" s="1">
        <v>0</v>
      </c>
      <c r="N1089" s="1">
        <f t="shared" si="80"/>
        <v>2</v>
      </c>
      <c r="O1089" s="1">
        <f t="shared" si="81"/>
        <v>5</v>
      </c>
      <c r="P1089" s="1">
        <f t="shared" si="82"/>
        <v>2.9446666667354293E-2</v>
      </c>
      <c r="Q1089" s="1">
        <f t="shared" si="83"/>
        <v>0.70672000001650304</v>
      </c>
      <c r="R1089" s="1">
        <f t="shared" si="84"/>
        <v>0.35138888889196096</v>
      </c>
    </row>
    <row r="1090" spans="1:18" x14ac:dyDescent="0.35">
      <c r="A1090" s="1">
        <v>5387</v>
      </c>
      <c r="B1090" s="1">
        <v>182713</v>
      </c>
      <c r="C1090" s="1">
        <v>23323</v>
      </c>
      <c r="D1090" s="1">
        <v>12</v>
      </c>
      <c r="E1090" s="1">
        <v>2</v>
      </c>
      <c r="F1090" s="1">
        <v>393</v>
      </c>
      <c r="G1090" s="1">
        <v>458</v>
      </c>
      <c r="H1090" s="2">
        <v>41579.916666666664</v>
      </c>
      <c r="I1090" s="2">
        <v>41579.984949999998</v>
      </c>
      <c r="J1090" s="1">
        <v>0</v>
      </c>
      <c r="K1090" s="1">
        <v>0</v>
      </c>
      <c r="L1090" s="2">
        <v>41579.564583333333</v>
      </c>
      <c r="M1090" s="1">
        <v>0</v>
      </c>
      <c r="N1090" s="1">
        <f t="shared" ref="N1090:N1153" si="85">WEEKDAY(H1090,2)</f>
        <v>5</v>
      </c>
      <c r="O1090" s="1">
        <f t="shared" ref="O1090:O1153" si="86">HOUR(H1090)</f>
        <v>22</v>
      </c>
      <c r="P1090" s="1">
        <f t="shared" ref="P1090:P1153" si="87">I1090-H1090</f>
        <v>6.8283333333965857E-2</v>
      </c>
      <c r="Q1090" s="1">
        <f t="shared" ref="Q1090:Q1153" si="88">IF(M1090=1, "",P1090*24)</f>
        <v>1.6388000000151806</v>
      </c>
      <c r="R1090" s="1">
        <f t="shared" ref="R1090:R1153" si="89">H1090-L1090</f>
        <v>0.35208333333139308</v>
      </c>
    </row>
    <row r="1091" spans="1:18" x14ac:dyDescent="0.35">
      <c r="A1091" s="1">
        <v>6376</v>
      </c>
      <c r="B1091" s="1">
        <v>169624</v>
      </c>
      <c r="C1091" s="1">
        <v>29648</v>
      </c>
      <c r="D1091" s="1">
        <v>12</v>
      </c>
      <c r="E1091" s="1">
        <v>3</v>
      </c>
      <c r="F1091" s="1">
        <v>1315</v>
      </c>
      <c r="G1091" s="1" t="s">
        <v>12</v>
      </c>
      <c r="H1091" s="2">
        <v>41514.333333333336</v>
      </c>
      <c r="I1091" s="2">
        <v>41514.541669999999</v>
      </c>
      <c r="J1091" s="1">
        <v>0</v>
      </c>
      <c r="K1091" s="1">
        <v>0</v>
      </c>
      <c r="L1091" s="2">
        <v>41513.981249999997</v>
      </c>
      <c r="M1091" s="1">
        <v>0</v>
      </c>
      <c r="N1091" s="1">
        <f t="shared" si="85"/>
        <v>3</v>
      </c>
      <c r="O1091" s="1">
        <f t="shared" si="86"/>
        <v>8</v>
      </c>
      <c r="P1091" s="1">
        <f t="shared" si="87"/>
        <v>0.20833666666294448</v>
      </c>
      <c r="Q1091" s="1">
        <f t="shared" si="88"/>
        <v>5.0000799999106675</v>
      </c>
      <c r="R1091" s="1">
        <f t="shared" si="89"/>
        <v>0.35208333333866904</v>
      </c>
    </row>
    <row r="1092" spans="1:18" x14ac:dyDescent="0.35">
      <c r="A1092" s="1">
        <v>6812</v>
      </c>
      <c r="B1092" s="1">
        <v>183342</v>
      </c>
      <c r="C1092" s="1">
        <v>47375</v>
      </c>
      <c r="D1092" s="1">
        <v>65</v>
      </c>
      <c r="E1092" s="1">
        <v>2</v>
      </c>
      <c r="F1092" s="1">
        <v>572</v>
      </c>
      <c r="G1092" s="1">
        <v>393</v>
      </c>
      <c r="H1092" s="2">
        <v>41584.864583333336</v>
      </c>
      <c r="I1092" s="2">
        <v>41584.984839999997</v>
      </c>
      <c r="J1092" s="1">
        <v>1</v>
      </c>
      <c r="K1092" s="1">
        <v>0</v>
      </c>
      <c r="L1092" s="2">
        <v>41584.511805555558</v>
      </c>
      <c r="M1092" s="1">
        <v>0</v>
      </c>
      <c r="N1092" s="1">
        <f t="shared" si="85"/>
        <v>3</v>
      </c>
      <c r="O1092" s="1">
        <f t="shared" si="86"/>
        <v>20</v>
      </c>
      <c r="P1092" s="1">
        <f t="shared" si="87"/>
        <v>0.12025666666158941</v>
      </c>
      <c r="Q1092" s="1">
        <f t="shared" si="88"/>
        <v>2.8861599998781458</v>
      </c>
      <c r="R1092" s="1">
        <f t="shared" si="89"/>
        <v>0.35277777777810115</v>
      </c>
    </row>
    <row r="1093" spans="1:18" x14ac:dyDescent="0.35">
      <c r="A1093" s="1">
        <v>6150</v>
      </c>
      <c r="B1093" s="1">
        <v>170685</v>
      </c>
      <c r="C1093" s="1">
        <v>16388</v>
      </c>
      <c r="D1093" s="1">
        <v>12</v>
      </c>
      <c r="E1093" s="1">
        <v>3</v>
      </c>
      <c r="F1093" s="1">
        <v>1325</v>
      </c>
      <c r="G1093" s="1" t="s">
        <v>12</v>
      </c>
      <c r="H1093" s="2">
        <v>41518.239583333336</v>
      </c>
      <c r="I1093" s="2">
        <v>41518.614580000001</v>
      </c>
      <c r="J1093" s="1">
        <v>1</v>
      </c>
      <c r="K1093" s="1">
        <v>0</v>
      </c>
      <c r="L1093" s="2">
        <v>41517.886111111111</v>
      </c>
      <c r="M1093" s="1">
        <v>0</v>
      </c>
      <c r="N1093" s="1">
        <f t="shared" si="85"/>
        <v>7</v>
      </c>
      <c r="O1093" s="1">
        <f t="shared" si="86"/>
        <v>5</v>
      </c>
      <c r="P1093" s="1">
        <f t="shared" si="87"/>
        <v>0.37499666666553821</v>
      </c>
      <c r="Q1093" s="1">
        <f t="shared" si="88"/>
        <v>8.9999199999729171</v>
      </c>
      <c r="R1093" s="1">
        <f t="shared" si="89"/>
        <v>0.35347222222480923</v>
      </c>
    </row>
    <row r="1094" spans="1:18" x14ac:dyDescent="0.35">
      <c r="A1094" s="1">
        <v>7566</v>
      </c>
      <c r="B1094" s="1">
        <v>160289</v>
      </c>
      <c r="C1094" s="1">
        <v>34226</v>
      </c>
      <c r="D1094" s="1">
        <v>12</v>
      </c>
      <c r="E1094" s="1">
        <v>2</v>
      </c>
      <c r="F1094" s="1">
        <v>61</v>
      </c>
      <c r="G1094" s="1">
        <v>1270</v>
      </c>
      <c r="H1094" s="2">
        <v>41468.260416666664</v>
      </c>
      <c r="I1094" s="2" t="s">
        <v>12</v>
      </c>
      <c r="J1094" s="1">
        <v>1</v>
      </c>
      <c r="K1094" s="1">
        <v>0</v>
      </c>
      <c r="L1094" s="2">
        <v>41467.90625</v>
      </c>
      <c r="M1094" s="1">
        <v>1</v>
      </c>
      <c r="N1094" s="1">
        <f t="shared" si="85"/>
        <v>6</v>
      </c>
      <c r="O1094" s="1">
        <f t="shared" si="86"/>
        <v>6</v>
      </c>
      <c r="P1094" s="1" t="e">
        <f t="shared" si="87"/>
        <v>#VALUE!</v>
      </c>
      <c r="Q1094" s="1" t="str">
        <f t="shared" si="88"/>
        <v/>
      </c>
      <c r="R1094" s="1">
        <f t="shared" si="89"/>
        <v>0.35416666666424135</v>
      </c>
    </row>
    <row r="1095" spans="1:18" x14ac:dyDescent="0.35">
      <c r="A1095" s="1">
        <v>5607</v>
      </c>
      <c r="B1095" s="1">
        <v>161849</v>
      </c>
      <c r="C1095" s="1">
        <v>36981</v>
      </c>
      <c r="D1095" s="1">
        <v>12</v>
      </c>
      <c r="E1095" s="1">
        <v>2</v>
      </c>
      <c r="F1095" s="1">
        <v>585</v>
      </c>
      <c r="G1095" s="1">
        <v>455</v>
      </c>
      <c r="H1095" s="2">
        <v>41476.895833333336</v>
      </c>
      <c r="I1095" s="2">
        <v>41477.001479999999</v>
      </c>
      <c r="J1095" s="1">
        <v>0</v>
      </c>
      <c r="K1095" s="1">
        <v>0</v>
      </c>
      <c r="L1095" s="2">
        <v>41476.541666666664</v>
      </c>
      <c r="M1095" s="1">
        <v>0</v>
      </c>
      <c r="N1095" s="1">
        <f t="shared" si="85"/>
        <v>7</v>
      </c>
      <c r="O1095" s="1">
        <f t="shared" si="86"/>
        <v>21</v>
      </c>
      <c r="P1095" s="1">
        <f t="shared" si="87"/>
        <v>0.10564666666323319</v>
      </c>
      <c r="Q1095" s="1">
        <f t="shared" si="88"/>
        <v>2.5355199999175966</v>
      </c>
      <c r="R1095" s="1">
        <f t="shared" si="89"/>
        <v>0.35416666667151731</v>
      </c>
    </row>
    <row r="1096" spans="1:18" x14ac:dyDescent="0.35">
      <c r="A1096" s="1">
        <v>6561</v>
      </c>
      <c r="B1096" s="1">
        <v>166240</v>
      </c>
      <c r="C1096" s="1">
        <v>39124</v>
      </c>
      <c r="D1096" s="1">
        <v>12</v>
      </c>
      <c r="E1096" s="1">
        <v>2</v>
      </c>
      <c r="F1096" s="1">
        <v>1228</v>
      </c>
      <c r="G1096" s="1">
        <v>393</v>
      </c>
      <c r="H1096" s="2">
        <v>41498.041666666664</v>
      </c>
      <c r="I1096" s="2">
        <v>41498.075120000001</v>
      </c>
      <c r="J1096" s="1">
        <v>0</v>
      </c>
      <c r="K1096" s="1">
        <v>0</v>
      </c>
      <c r="L1096" s="2">
        <v>41497.686111111114</v>
      </c>
      <c r="M1096" s="1">
        <v>0</v>
      </c>
      <c r="N1096" s="1">
        <f t="shared" si="85"/>
        <v>1</v>
      </c>
      <c r="O1096" s="1">
        <f t="shared" si="86"/>
        <v>1</v>
      </c>
      <c r="P1096" s="1">
        <f t="shared" si="87"/>
        <v>3.3453333337092772E-2</v>
      </c>
      <c r="Q1096" s="1">
        <f t="shared" si="88"/>
        <v>0.80288000009022653</v>
      </c>
      <c r="R1096" s="1">
        <f t="shared" si="89"/>
        <v>0.35555555555038154</v>
      </c>
    </row>
    <row r="1097" spans="1:18" x14ac:dyDescent="0.35">
      <c r="A1097" s="1">
        <v>6482</v>
      </c>
      <c r="B1097" s="1">
        <v>185267</v>
      </c>
      <c r="C1097" s="1">
        <v>48391</v>
      </c>
      <c r="D1097" s="1">
        <v>89</v>
      </c>
      <c r="E1097" s="1">
        <v>2</v>
      </c>
      <c r="F1097" s="1">
        <v>1169</v>
      </c>
      <c r="G1097" s="1">
        <v>585</v>
      </c>
      <c r="H1097" s="2">
        <v>41598.208333333336</v>
      </c>
      <c r="I1097" s="2" t="s">
        <v>12</v>
      </c>
      <c r="J1097" s="1">
        <v>1</v>
      </c>
      <c r="K1097" s="1">
        <v>0</v>
      </c>
      <c r="L1097" s="2">
        <v>41597.852083333331</v>
      </c>
      <c r="M1097" s="1">
        <v>1</v>
      </c>
      <c r="N1097" s="1">
        <f t="shared" si="85"/>
        <v>3</v>
      </c>
      <c r="O1097" s="1">
        <f t="shared" si="86"/>
        <v>5</v>
      </c>
      <c r="P1097" s="1" t="e">
        <f t="shared" si="87"/>
        <v>#VALUE!</v>
      </c>
      <c r="Q1097" s="1" t="str">
        <f t="shared" si="88"/>
        <v/>
      </c>
      <c r="R1097" s="1">
        <f t="shared" si="89"/>
        <v>0.35625000000436557</v>
      </c>
    </row>
    <row r="1098" spans="1:18" x14ac:dyDescent="0.35">
      <c r="A1098" s="1">
        <v>7455</v>
      </c>
      <c r="B1098" s="1">
        <v>170866</v>
      </c>
      <c r="C1098" s="1">
        <v>22202</v>
      </c>
      <c r="D1098" s="1">
        <v>12</v>
      </c>
      <c r="E1098" s="1">
        <v>2</v>
      </c>
      <c r="F1098" s="1">
        <v>1017</v>
      </c>
      <c r="G1098" s="1">
        <v>496</v>
      </c>
      <c r="H1098" s="2">
        <v>41519.1875</v>
      </c>
      <c r="I1098" s="2">
        <v>41519.205829999999</v>
      </c>
      <c r="J1098" s="1">
        <v>0</v>
      </c>
      <c r="K1098" s="1">
        <v>0</v>
      </c>
      <c r="L1098" s="2">
        <v>41518.830555555556</v>
      </c>
      <c r="M1098" s="1">
        <v>0</v>
      </c>
      <c r="N1098" s="1">
        <f t="shared" si="85"/>
        <v>1</v>
      </c>
      <c r="O1098" s="1">
        <f t="shared" si="86"/>
        <v>4</v>
      </c>
      <c r="P1098" s="1">
        <f t="shared" si="87"/>
        <v>1.832999999896856E-2</v>
      </c>
      <c r="Q1098" s="1">
        <f t="shared" si="88"/>
        <v>0.43991999997524545</v>
      </c>
      <c r="R1098" s="1">
        <f t="shared" si="89"/>
        <v>0.35694444444379769</v>
      </c>
    </row>
    <row r="1099" spans="1:18" x14ac:dyDescent="0.35">
      <c r="A1099" s="1">
        <v>5535</v>
      </c>
      <c r="B1099" s="1">
        <v>168372</v>
      </c>
      <c r="C1099" s="1">
        <v>35253</v>
      </c>
      <c r="D1099" s="1">
        <v>12</v>
      </c>
      <c r="E1099" s="1">
        <v>3</v>
      </c>
      <c r="F1099" s="1">
        <v>949</v>
      </c>
      <c r="G1099" s="1" t="s">
        <v>12</v>
      </c>
      <c r="H1099" s="2">
        <v>41507.354166666664</v>
      </c>
      <c r="I1099" s="2">
        <v>41507.729169999999</v>
      </c>
      <c r="J1099" s="1">
        <v>0</v>
      </c>
      <c r="K1099" s="1">
        <v>0</v>
      </c>
      <c r="L1099" s="2">
        <v>41506.995833333334</v>
      </c>
      <c r="M1099" s="1">
        <v>0</v>
      </c>
      <c r="N1099" s="1">
        <f t="shared" si="85"/>
        <v>3</v>
      </c>
      <c r="O1099" s="1">
        <f t="shared" si="86"/>
        <v>8</v>
      </c>
      <c r="P1099" s="1">
        <f t="shared" si="87"/>
        <v>0.37500333333446179</v>
      </c>
      <c r="Q1099" s="1">
        <f t="shared" si="88"/>
        <v>9.0000800000270829</v>
      </c>
      <c r="R1099" s="1">
        <f t="shared" si="89"/>
        <v>0.35833333332993789</v>
      </c>
    </row>
    <row r="1100" spans="1:18" x14ac:dyDescent="0.35">
      <c r="A1100" s="1">
        <v>5400</v>
      </c>
      <c r="B1100" s="1">
        <v>165221</v>
      </c>
      <c r="C1100" s="1">
        <v>36749</v>
      </c>
      <c r="D1100" s="1">
        <v>12</v>
      </c>
      <c r="E1100" s="1">
        <v>2</v>
      </c>
      <c r="F1100" s="1">
        <v>171</v>
      </c>
      <c r="G1100" s="1">
        <v>585</v>
      </c>
      <c r="H1100" s="2">
        <v>41493.208333333336</v>
      </c>
      <c r="I1100" s="2">
        <v>41493.2431</v>
      </c>
      <c r="J1100" s="1">
        <v>1</v>
      </c>
      <c r="K1100" s="1">
        <v>0</v>
      </c>
      <c r="L1100" s="2">
        <v>41492.849305555559</v>
      </c>
      <c r="M1100" s="1">
        <v>0</v>
      </c>
      <c r="N1100" s="1">
        <f t="shared" si="85"/>
        <v>3</v>
      </c>
      <c r="O1100" s="1">
        <f t="shared" si="86"/>
        <v>5</v>
      </c>
      <c r="P1100" s="1">
        <f t="shared" si="87"/>
        <v>3.4766666663927026E-2</v>
      </c>
      <c r="Q1100" s="1">
        <f t="shared" si="88"/>
        <v>0.83439999993424863</v>
      </c>
      <c r="R1100" s="1">
        <f t="shared" si="89"/>
        <v>0.35902777777664596</v>
      </c>
    </row>
    <row r="1101" spans="1:18" x14ac:dyDescent="0.35">
      <c r="A1101" s="1">
        <v>6640</v>
      </c>
      <c r="B1101" s="1">
        <v>159450</v>
      </c>
      <c r="C1101" s="1">
        <v>35280</v>
      </c>
      <c r="D1101" s="1">
        <v>28</v>
      </c>
      <c r="E1101" s="1">
        <v>2</v>
      </c>
      <c r="F1101" s="1">
        <v>297</v>
      </c>
      <c r="G1101" s="1">
        <v>392</v>
      </c>
      <c r="H1101" s="2">
        <v>41464.458333333336</v>
      </c>
      <c r="I1101" s="2">
        <v>41464.511619999997</v>
      </c>
      <c r="J1101" s="1">
        <v>1</v>
      </c>
      <c r="K1101" s="1">
        <v>0</v>
      </c>
      <c r="L1101" s="2">
        <v>41464.098611111112</v>
      </c>
      <c r="M1101" s="1">
        <v>0</v>
      </c>
      <c r="N1101" s="1">
        <f t="shared" si="85"/>
        <v>2</v>
      </c>
      <c r="O1101" s="1">
        <f t="shared" si="86"/>
        <v>11</v>
      </c>
      <c r="P1101" s="1">
        <f t="shared" si="87"/>
        <v>5.3286666661733761E-2</v>
      </c>
      <c r="Q1101" s="1">
        <f t="shared" si="88"/>
        <v>1.2788799998816103</v>
      </c>
      <c r="R1101" s="1">
        <f t="shared" si="89"/>
        <v>0.35972222222335404</v>
      </c>
    </row>
    <row r="1102" spans="1:18" x14ac:dyDescent="0.35">
      <c r="A1102" s="1">
        <v>5649</v>
      </c>
      <c r="B1102" s="1">
        <v>179645</v>
      </c>
      <c r="C1102" s="1">
        <v>45545</v>
      </c>
      <c r="D1102" s="1">
        <v>24</v>
      </c>
      <c r="E1102" s="1">
        <v>2</v>
      </c>
      <c r="F1102" s="1">
        <v>122</v>
      </c>
      <c r="G1102" s="1">
        <v>293</v>
      </c>
      <c r="H1102" s="2">
        <v>41565.354166666664</v>
      </c>
      <c r="I1102" s="2">
        <v>41565.414729999997</v>
      </c>
      <c r="J1102" s="1">
        <v>0</v>
      </c>
      <c r="K1102" s="1">
        <v>0</v>
      </c>
      <c r="L1102" s="2">
        <v>41564.993750000001</v>
      </c>
      <c r="M1102" s="1">
        <v>0</v>
      </c>
      <c r="N1102" s="1">
        <f t="shared" si="85"/>
        <v>5</v>
      </c>
      <c r="O1102" s="1">
        <f t="shared" si="86"/>
        <v>8</v>
      </c>
      <c r="P1102" s="1">
        <f t="shared" si="87"/>
        <v>6.0563333332538605E-2</v>
      </c>
      <c r="Q1102" s="1">
        <f t="shared" si="88"/>
        <v>1.4535199999809265</v>
      </c>
      <c r="R1102" s="1">
        <f t="shared" si="89"/>
        <v>0.36041666666278616</v>
      </c>
    </row>
    <row r="1103" spans="1:18" x14ac:dyDescent="0.35">
      <c r="A1103" s="1">
        <v>7844</v>
      </c>
      <c r="B1103" s="1">
        <v>184624</v>
      </c>
      <c r="C1103" s="1">
        <v>29648</v>
      </c>
      <c r="D1103" s="1">
        <v>12</v>
      </c>
      <c r="E1103" s="1">
        <v>2</v>
      </c>
      <c r="F1103" s="1">
        <v>142</v>
      </c>
      <c r="G1103" s="1">
        <v>392</v>
      </c>
      <c r="H1103" s="2">
        <v>41593.333333333336</v>
      </c>
      <c r="I1103" s="2">
        <v>41593.413820000002</v>
      </c>
      <c r="J1103" s="1">
        <v>0</v>
      </c>
      <c r="K1103" s="1">
        <v>0</v>
      </c>
      <c r="L1103" s="2">
        <v>41592.972916666666</v>
      </c>
      <c r="M1103" s="1">
        <v>0</v>
      </c>
      <c r="N1103" s="1">
        <f t="shared" si="85"/>
        <v>5</v>
      </c>
      <c r="O1103" s="1">
        <f t="shared" si="86"/>
        <v>8</v>
      </c>
      <c r="P1103" s="1">
        <f t="shared" si="87"/>
        <v>8.0486666665819939E-2</v>
      </c>
      <c r="Q1103" s="1">
        <f t="shared" si="88"/>
        <v>1.9316799999796785</v>
      </c>
      <c r="R1103" s="1">
        <f t="shared" si="89"/>
        <v>0.36041666667006211</v>
      </c>
    </row>
    <row r="1104" spans="1:18" x14ac:dyDescent="0.35">
      <c r="A1104" s="1">
        <v>6890</v>
      </c>
      <c r="B1104" s="1">
        <v>164503</v>
      </c>
      <c r="C1104" s="1">
        <v>35578</v>
      </c>
      <c r="D1104" s="1">
        <v>28</v>
      </c>
      <c r="E1104" s="1">
        <v>2</v>
      </c>
      <c r="F1104" s="1">
        <v>1330</v>
      </c>
      <c r="G1104" s="1">
        <v>1192</v>
      </c>
      <c r="H1104" s="2">
        <v>41489.697916666664</v>
      </c>
      <c r="I1104" s="2">
        <v>41489.76657</v>
      </c>
      <c r="J1104" s="1">
        <v>1</v>
      </c>
      <c r="K1104" s="1">
        <v>0</v>
      </c>
      <c r="L1104" s="2">
        <v>41489.336111111108</v>
      </c>
      <c r="M1104" s="1">
        <v>0</v>
      </c>
      <c r="N1104" s="1">
        <f t="shared" si="85"/>
        <v>6</v>
      </c>
      <c r="O1104" s="1">
        <f t="shared" si="86"/>
        <v>16</v>
      </c>
      <c r="P1104" s="1">
        <f t="shared" si="87"/>
        <v>6.8653333335532807E-2</v>
      </c>
      <c r="Q1104" s="1">
        <f t="shared" si="88"/>
        <v>1.6476800000527874</v>
      </c>
      <c r="R1104" s="1">
        <f t="shared" si="89"/>
        <v>0.36180555555620231</v>
      </c>
    </row>
    <row r="1105" spans="1:18" x14ac:dyDescent="0.35">
      <c r="A1105" s="1">
        <v>7264</v>
      </c>
      <c r="B1105" s="1">
        <v>164901</v>
      </c>
      <c r="C1105" s="1">
        <v>37192</v>
      </c>
      <c r="D1105" s="1">
        <v>12</v>
      </c>
      <c r="E1105" s="1">
        <v>2</v>
      </c>
      <c r="F1105" s="1">
        <v>1068</v>
      </c>
      <c r="G1105" s="1">
        <v>353</v>
      </c>
      <c r="H1105" s="2">
        <v>41491.71875</v>
      </c>
      <c r="I1105" s="2">
        <v>41491.7402</v>
      </c>
      <c r="J1105" s="1">
        <v>0</v>
      </c>
      <c r="K1105" s="1">
        <v>0</v>
      </c>
      <c r="L1105" s="2">
        <v>41491.356944444444</v>
      </c>
      <c r="M1105" s="1">
        <v>0</v>
      </c>
      <c r="N1105" s="1">
        <f t="shared" si="85"/>
        <v>1</v>
      </c>
      <c r="O1105" s="1">
        <f t="shared" si="86"/>
        <v>17</v>
      </c>
      <c r="P1105" s="1">
        <f t="shared" si="87"/>
        <v>2.1450000000186265E-2</v>
      </c>
      <c r="Q1105" s="1">
        <f t="shared" si="88"/>
        <v>0.51480000000447035</v>
      </c>
      <c r="R1105" s="1">
        <f t="shared" si="89"/>
        <v>0.36180555555620231</v>
      </c>
    </row>
    <row r="1106" spans="1:18" x14ac:dyDescent="0.35">
      <c r="A1106" s="1">
        <v>7630</v>
      </c>
      <c r="B1106" s="1">
        <v>161329</v>
      </c>
      <c r="C1106" s="1">
        <v>6000</v>
      </c>
      <c r="D1106" s="1">
        <v>12</v>
      </c>
      <c r="E1106" s="1">
        <v>2</v>
      </c>
      <c r="F1106" s="1">
        <v>22</v>
      </c>
      <c r="G1106" s="1">
        <v>822</v>
      </c>
      <c r="H1106" s="2">
        <v>41474.229166666664</v>
      </c>
      <c r="I1106" s="2">
        <v>41474.244379999996</v>
      </c>
      <c r="J1106" s="1">
        <v>0</v>
      </c>
      <c r="K1106" s="1">
        <v>0</v>
      </c>
      <c r="L1106" s="2">
        <v>41473.866666666669</v>
      </c>
      <c r="M1106" s="1">
        <v>0</v>
      </c>
      <c r="N1106" s="1">
        <f t="shared" si="85"/>
        <v>5</v>
      </c>
      <c r="O1106" s="1">
        <f t="shared" si="86"/>
        <v>5</v>
      </c>
      <c r="P1106" s="1">
        <f t="shared" si="87"/>
        <v>1.5213333332212642E-2</v>
      </c>
      <c r="Q1106" s="1">
        <f t="shared" si="88"/>
        <v>0.3651199999731034</v>
      </c>
      <c r="R1106" s="1">
        <f t="shared" si="89"/>
        <v>0.36249999999563443</v>
      </c>
    </row>
    <row r="1107" spans="1:18" x14ac:dyDescent="0.35">
      <c r="A1107" s="1">
        <v>6312</v>
      </c>
      <c r="B1107" s="1">
        <v>163249</v>
      </c>
      <c r="C1107" s="1">
        <v>37856</v>
      </c>
      <c r="D1107" s="1">
        <v>12</v>
      </c>
      <c r="E1107" s="1">
        <v>2</v>
      </c>
      <c r="F1107" s="1">
        <v>1262</v>
      </c>
      <c r="G1107" s="1">
        <v>393</v>
      </c>
      <c r="H1107" s="2">
        <v>41484.260416666664</v>
      </c>
      <c r="I1107" s="2">
        <v>41484.332779999997</v>
      </c>
      <c r="J1107" s="1">
        <v>1</v>
      </c>
      <c r="K1107" s="1">
        <v>0</v>
      </c>
      <c r="L1107" s="2">
        <v>41483.897916666669</v>
      </c>
      <c r="M1107" s="1">
        <v>0</v>
      </c>
      <c r="N1107" s="1">
        <f t="shared" si="85"/>
        <v>1</v>
      </c>
      <c r="O1107" s="1">
        <f t="shared" si="86"/>
        <v>6</v>
      </c>
      <c r="P1107" s="1">
        <f t="shared" si="87"/>
        <v>7.2363333332759794E-2</v>
      </c>
      <c r="Q1107" s="1">
        <f t="shared" si="88"/>
        <v>1.7367199999862351</v>
      </c>
      <c r="R1107" s="1">
        <f t="shared" si="89"/>
        <v>0.36249999999563443</v>
      </c>
    </row>
    <row r="1108" spans="1:18" x14ac:dyDescent="0.35">
      <c r="A1108" s="1">
        <v>7446</v>
      </c>
      <c r="B1108" s="1">
        <v>180426</v>
      </c>
      <c r="C1108" s="1">
        <v>38242</v>
      </c>
      <c r="D1108" s="1">
        <v>12</v>
      </c>
      <c r="E1108" s="1">
        <v>2</v>
      </c>
      <c r="F1108" s="1">
        <v>1068</v>
      </c>
      <c r="G1108" s="1">
        <v>168</v>
      </c>
      <c r="H1108" s="2">
        <v>41569.84375</v>
      </c>
      <c r="I1108" s="2">
        <v>41569.888700000003</v>
      </c>
      <c r="J1108" s="1">
        <v>0</v>
      </c>
      <c r="K1108" s="1">
        <v>0</v>
      </c>
      <c r="L1108" s="2">
        <v>41569.481249999997</v>
      </c>
      <c r="M1108" s="1">
        <v>0</v>
      </c>
      <c r="N1108" s="1">
        <f t="shared" si="85"/>
        <v>2</v>
      </c>
      <c r="O1108" s="1">
        <f t="shared" si="86"/>
        <v>20</v>
      </c>
      <c r="P1108" s="1">
        <f t="shared" si="87"/>
        <v>4.4950000003154855E-2</v>
      </c>
      <c r="Q1108" s="1">
        <f t="shared" si="88"/>
        <v>1.0788000000757165</v>
      </c>
      <c r="R1108" s="1">
        <f t="shared" si="89"/>
        <v>0.36250000000291038</v>
      </c>
    </row>
    <row r="1109" spans="1:18" x14ac:dyDescent="0.35">
      <c r="A1109" s="1">
        <v>7903</v>
      </c>
      <c r="B1109" s="1">
        <v>166318</v>
      </c>
      <c r="C1109" s="1">
        <v>12488</v>
      </c>
      <c r="D1109" s="1">
        <v>12</v>
      </c>
      <c r="E1109" s="1">
        <v>2</v>
      </c>
      <c r="F1109" s="1">
        <v>393</v>
      </c>
      <c r="G1109" s="1">
        <v>1278</v>
      </c>
      <c r="H1109" s="2">
        <v>41498.25</v>
      </c>
      <c r="I1109" s="2">
        <v>41498.29477</v>
      </c>
      <c r="J1109" s="1">
        <v>1</v>
      </c>
      <c r="K1109" s="1">
        <v>0</v>
      </c>
      <c r="L1109" s="2">
        <v>41497.886805555558</v>
      </c>
      <c r="M1109" s="1">
        <v>0</v>
      </c>
      <c r="N1109" s="1">
        <f t="shared" si="85"/>
        <v>1</v>
      </c>
      <c r="O1109" s="1">
        <f t="shared" si="86"/>
        <v>6</v>
      </c>
      <c r="P1109" s="1">
        <f t="shared" si="87"/>
        <v>4.477000000042608E-2</v>
      </c>
      <c r="Q1109" s="1">
        <f t="shared" si="88"/>
        <v>1.0744800000102259</v>
      </c>
      <c r="R1109" s="1">
        <f t="shared" si="89"/>
        <v>0.3631944444423425</v>
      </c>
    </row>
    <row r="1110" spans="1:18" x14ac:dyDescent="0.35">
      <c r="A1110" s="1">
        <v>6289</v>
      </c>
      <c r="B1110" s="1">
        <v>183277</v>
      </c>
      <c r="C1110" s="1">
        <v>27250</v>
      </c>
      <c r="D1110" s="1">
        <v>12</v>
      </c>
      <c r="E1110" s="1">
        <v>2</v>
      </c>
      <c r="F1110" s="1">
        <v>1053</v>
      </c>
      <c r="G1110" s="1">
        <v>393</v>
      </c>
      <c r="H1110" s="2">
        <v>41584.197916666664</v>
      </c>
      <c r="I1110" s="2">
        <v>41584.265220000001</v>
      </c>
      <c r="J1110" s="1">
        <v>0</v>
      </c>
      <c r="K1110" s="1">
        <v>0</v>
      </c>
      <c r="L1110" s="2">
        <v>41583.834722222222</v>
      </c>
      <c r="M1110" s="1">
        <v>0</v>
      </c>
      <c r="N1110" s="1">
        <f t="shared" si="85"/>
        <v>3</v>
      </c>
      <c r="O1110" s="1">
        <f t="shared" si="86"/>
        <v>4</v>
      </c>
      <c r="P1110" s="1">
        <f t="shared" si="87"/>
        <v>6.7303333336894866E-2</v>
      </c>
      <c r="Q1110" s="1">
        <f t="shared" si="88"/>
        <v>1.6152800000854768</v>
      </c>
      <c r="R1110" s="1">
        <f t="shared" si="89"/>
        <v>0.3631944444423425</v>
      </c>
    </row>
    <row r="1111" spans="1:18" x14ac:dyDescent="0.35">
      <c r="A1111" s="1">
        <v>6370</v>
      </c>
      <c r="B1111" s="1">
        <v>175274</v>
      </c>
      <c r="C1111" s="1">
        <v>6650</v>
      </c>
      <c r="D1111" s="1">
        <v>12</v>
      </c>
      <c r="E1111" s="1">
        <v>2</v>
      </c>
      <c r="F1111" s="1">
        <v>1399</v>
      </c>
      <c r="G1111" s="1">
        <v>1198</v>
      </c>
      <c r="H1111" s="2">
        <v>41542.104166666664</v>
      </c>
      <c r="I1111" s="2">
        <v>41542.122929999998</v>
      </c>
      <c r="J1111" s="1">
        <v>0</v>
      </c>
      <c r="K1111" s="1">
        <v>0</v>
      </c>
      <c r="L1111" s="2">
        <v>41541.740277777775</v>
      </c>
      <c r="M1111" s="1">
        <v>0</v>
      </c>
      <c r="N1111" s="1">
        <f t="shared" si="85"/>
        <v>3</v>
      </c>
      <c r="O1111" s="1">
        <f t="shared" si="86"/>
        <v>2</v>
      </c>
      <c r="P1111" s="1">
        <f t="shared" si="87"/>
        <v>1.8763333333481569E-2</v>
      </c>
      <c r="Q1111" s="1">
        <f t="shared" si="88"/>
        <v>0.45032000000355765</v>
      </c>
      <c r="R1111" s="1">
        <f t="shared" si="89"/>
        <v>0.36388888888905058</v>
      </c>
    </row>
    <row r="1112" spans="1:18" x14ac:dyDescent="0.35">
      <c r="A1112" s="1">
        <v>7575</v>
      </c>
      <c r="B1112" s="1">
        <v>166815</v>
      </c>
      <c r="C1112" s="1">
        <v>39421</v>
      </c>
      <c r="D1112" s="1">
        <v>12</v>
      </c>
      <c r="E1112" s="1">
        <v>2</v>
      </c>
      <c r="F1112" s="1">
        <v>1052</v>
      </c>
      <c r="G1112" s="1">
        <v>25</v>
      </c>
      <c r="H1112" s="2">
        <v>41500.791666666664</v>
      </c>
      <c r="I1112" s="2">
        <v>41500.853430000003</v>
      </c>
      <c r="J1112" s="1">
        <v>0</v>
      </c>
      <c r="K1112" s="1">
        <v>0</v>
      </c>
      <c r="L1112" s="2">
        <v>41500.427083333336</v>
      </c>
      <c r="M1112" s="1">
        <v>0</v>
      </c>
      <c r="N1112" s="1">
        <f t="shared" si="85"/>
        <v>3</v>
      </c>
      <c r="O1112" s="1">
        <f t="shared" si="86"/>
        <v>19</v>
      </c>
      <c r="P1112" s="1">
        <f t="shared" si="87"/>
        <v>6.1763333338603843E-2</v>
      </c>
      <c r="Q1112" s="1">
        <f t="shared" si="88"/>
        <v>1.4823200001264922</v>
      </c>
      <c r="R1112" s="1">
        <f t="shared" si="89"/>
        <v>0.36458333332848269</v>
      </c>
    </row>
    <row r="1113" spans="1:18" x14ac:dyDescent="0.35">
      <c r="A1113" s="1">
        <v>6469</v>
      </c>
      <c r="B1113" s="1">
        <v>171740</v>
      </c>
      <c r="C1113" s="1">
        <v>41694</v>
      </c>
      <c r="D1113" s="1">
        <v>12</v>
      </c>
      <c r="E1113" s="1">
        <v>2</v>
      </c>
      <c r="F1113" s="1">
        <v>767</v>
      </c>
      <c r="G1113" s="1">
        <v>393</v>
      </c>
      <c r="H1113" s="2">
        <v>41523.166666666664</v>
      </c>
      <c r="I1113" s="2">
        <v>41523.206489999997</v>
      </c>
      <c r="J1113" s="1">
        <v>0</v>
      </c>
      <c r="K1113" s="1">
        <v>0</v>
      </c>
      <c r="L1113" s="2">
        <v>41522.802083333336</v>
      </c>
      <c r="M1113" s="1">
        <v>0</v>
      </c>
      <c r="N1113" s="1">
        <f t="shared" si="85"/>
        <v>5</v>
      </c>
      <c r="O1113" s="1">
        <f t="shared" si="86"/>
        <v>4</v>
      </c>
      <c r="P1113" s="1">
        <f t="shared" si="87"/>
        <v>3.9823333332606126E-2</v>
      </c>
      <c r="Q1113" s="1">
        <f t="shared" si="88"/>
        <v>0.95575999998254701</v>
      </c>
      <c r="R1113" s="1">
        <f t="shared" si="89"/>
        <v>0.36458333332848269</v>
      </c>
    </row>
    <row r="1114" spans="1:18" x14ac:dyDescent="0.35">
      <c r="A1114" s="1">
        <v>7334</v>
      </c>
      <c r="B1114" s="1">
        <v>177649</v>
      </c>
      <c r="C1114" s="1">
        <v>44539</v>
      </c>
      <c r="D1114" s="1">
        <v>12</v>
      </c>
      <c r="E1114" s="1">
        <v>2</v>
      </c>
      <c r="F1114" s="1">
        <v>58</v>
      </c>
      <c r="G1114" s="1">
        <v>1101</v>
      </c>
      <c r="H1114" s="2">
        <v>41554.875</v>
      </c>
      <c r="I1114" s="2">
        <v>41554.924220000001</v>
      </c>
      <c r="J1114" s="1">
        <v>0</v>
      </c>
      <c r="K1114" s="1">
        <v>0</v>
      </c>
      <c r="L1114" s="2">
        <v>41554.509027777778</v>
      </c>
      <c r="M1114" s="1">
        <v>0</v>
      </c>
      <c r="N1114" s="1">
        <f t="shared" si="85"/>
        <v>1</v>
      </c>
      <c r="O1114" s="1">
        <f t="shared" si="86"/>
        <v>21</v>
      </c>
      <c r="P1114" s="1">
        <f t="shared" si="87"/>
        <v>4.9220000000786968E-2</v>
      </c>
      <c r="Q1114" s="1">
        <f t="shared" si="88"/>
        <v>1.1812800000188872</v>
      </c>
      <c r="R1114" s="1">
        <f t="shared" si="89"/>
        <v>0.36597222222189885</v>
      </c>
    </row>
    <row r="1115" spans="1:18" x14ac:dyDescent="0.35">
      <c r="A1115" s="1">
        <v>6447</v>
      </c>
      <c r="B1115" s="1">
        <v>161313</v>
      </c>
      <c r="C1115" s="1">
        <v>36359</v>
      </c>
      <c r="D1115" s="1">
        <v>12</v>
      </c>
      <c r="E1115" s="1">
        <v>2</v>
      </c>
      <c r="F1115" s="1">
        <v>142</v>
      </c>
      <c r="G1115" s="1">
        <v>393</v>
      </c>
      <c r="H1115" s="2">
        <v>41474.197916666664</v>
      </c>
      <c r="I1115" s="2">
        <v>41474.252079999998</v>
      </c>
      <c r="J1115" s="1">
        <v>1</v>
      </c>
      <c r="K1115" s="1">
        <v>0</v>
      </c>
      <c r="L1115" s="2">
        <v>41473.831250000003</v>
      </c>
      <c r="M1115" s="1">
        <v>0</v>
      </c>
      <c r="N1115" s="1">
        <f t="shared" si="85"/>
        <v>5</v>
      </c>
      <c r="O1115" s="1">
        <f t="shared" si="86"/>
        <v>4</v>
      </c>
      <c r="P1115" s="1">
        <f t="shared" si="87"/>
        <v>5.4163333334145136E-2</v>
      </c>
      <c r="Q1115" s="1">
        <f t="shared" si="88"/>
        <v>1.2999200000194833</v>
      </c>
      <c r="R1115" s="1">
        <f t="shared" si="89"/>
        <v>0.36666666666133096</v>
      </c>
    </row>
    <row r="1116" spans="1:18" x14ac:dyDescent="0.35">
      <c r="A1116" s="1">
        <v>5545</v>
      </c>
      <c r="B1116" s="1">
        <v>174656</v>
      </c>
      <c r="C1116" s="1">
        <v>39328</v>
      </c>
      <c r="D1116" s="1">
        <v>87</v>
      </c>
      <c r="E1116" s="1">
        <v>3</v>
      </c>
      <c r="F1116" s="1">
        <v>142</v>
      </c>
      <c r="G1116" s="1" t="s">
        <v>12</v>
      </c>
      <c r="H1116" s="2">
        <v>41538.125</v>
      </c>
      <c r="I1116" s="2">
        <v>41538.541669999999</v>
      </c>
      <c r="J1116" s="1">
        <v>1</v>
      </c>
      <c r="K1116" s="1">
        <v>0</v>
      </c>
      <c r="L1116" s="2">
        <v>41537.758333333331</v>
      </c>
      <c r="M1116" s="1">
        <v>0</v>
      </c>
      <c r="N1116" s="1">
        <f t="shared" si="85"/>
        <v>6</v>
      </c>
      <c r="O1116" s="1">
        <f t="shared" si="86"/>
        <v>3</v>
      </c>
      <c r="P1116" s="1">
        <f t="shared" si="87"/>
        <v>0.41666999999870313</v>
      </c>
      <c r="Q1116" s="1">
        <f t="shared" si="88"/>
        <v>10.000079999968875</v>
      </c>
      <c r="R1116" s="1">
        <f t="shared" si="89"/>
        <v>0.36666666666860692</v>
      </c>
    </row>
    <row r="1117" spans="1:18" x14ac:dyDescent="0.35">
      <c r="A1117" s="1">
        <v>6726</v>
      </c>
      <c r="B1117" s="1">
        <v>159165</v>
      </c>
      <c r="C1117" s="1">
        <v>34857</v>
      </c>
      <c r="D1117" s="1">
        <v>12</v>
      </c>
      <c r="E1117" s="1">
        <v>2</v>
      </c>
      <c r="F1117" s="1">
        <v>393</v>
      </c>
      <c r="G1117" s="1">
        <v>344</v>
      </c>
      <c r="H1117" s="2">
        <v>41462.90625</v>
      </c>
      <c r="I1117" s="2">
        <v>41463.034090000001</v>
      </c>
      <c r="J1117" s="1">
        <v>0</v>
      </c>
      <c r="K1117" s="1">
        <v>0</v>
      </c>
      <c r="L1117" s="2">
        <v>41462.538888888892</v>
      </c>
      <c r="M1117" s="1">
        <v>0</v>
      </c>
      <c r="N1117" s="1">
        <f t="shared" si="85"/>
        <v>7</v>
      </c>
      <c r="O1117" s="1">
        <f t="shared" si="86"/>
        <v>21</v>
      </c>
      <c r="P1117" s="1">
        <f t="shared" si="87"/>
        <v>0.12784000000101514</v>
      </c>
      <c r="Q1117" s="1">
        <f t="shared" si="88"/>
        <v>3.0681600000243634</v>
      </c>
      <c r="R1117" s="1">
        <f t="shared" si="89"/>
        <v>0.36736111110803904</v>
      </c>
    </row>
    <row r="1118" spans="1:18" x14ac:dyDescent="0.35">
      <c r="A1118" s="1">
        <v>7864</v>
      </c>
      <c r="B1118" s="1">
        <v>167214</v>
      </c>
      <c r="C1118" s="1">
        <v>39633</v>
      </c>
      <c r="D1118" s="1">
        <v>12</v>
      </c>
      <c r="E1118" s="1">
        <v>2</v>
      </c>
      <c r="F1118" s="1">
        <v>83</v>
      </c>
      <c r="G1118" s="1">
        <v>768</v>
      </c>
      <c r="H1118" s="2">
        <v>41502.3125</v>
      </c>
      <c r="I1118" s="2">
        <v>41502.355000000003</v>
      </c>
      <c r="J1118" s="1">
        <v>1</v>
      </c>
      <c r="K1118" s="1">
        <v>0</v>
      </c>
      <c r="L1118" s="2">
        <v>41501.945138888892</v>
      </c>
      <c r="M1118" s="1">
        <v>0</v>
      </c>
      <c r="N1118" s="1">
        <f t="shared" si="85"/>
        <v>5</v>
      </c>
      <c r="O1118" s="1">
        <f t="shared" si="86"/>
        <v>7</v>
      </c>
      <c r="P1118" s="1">
        <f t="shared" si="87"/>
        <v>4.2500000003201421E-2</v>
      </c>
      <c r="Q1118" s="1">
        <f t="shared" si="88"/>
        <v>1.0200000000768341</v>
      </c>
      <c r="R1118" s="1">
        <f t="shared" si="89"/>
        <v>0.36736111110803904</v>
      </c>
    </row>
    <row r="1119" spans="1:18" x14ac:dyDescent="0.35">
      <c r="A1119" s="1">
        <v>6241</v>
      </c>
      <c r="B1119" s="1">
        <v>184328</v>
      </c>
      <c r="C1119" s="1">
        <v>47385</v>
      </c>
      <c r="D1119" s="1">
        <v>12</v>
      </c>
      <c r="E1119" s="1">
        <v>2</v>
      </c>
      <c r="F1119" s="1">
        <v>571</v>
      </c>
      <c r="G1119" s="1">
        <v>167</v>
      </c>
      <c r="H1119" s="2">
        <v>41591.354166666664</v>
      </c>
      <c r="I1119" s="2">
        <v>41591.364289999998</v>
      </c>
      <c r="J1119" s="1">
        <v>0</v>
      </c>
      <c r="K1119" s="1">
        <v>0</v>
      </c>
      <c r="L1119" s="2">
        <v>41590.986805555556</v>
      </c>
      <c r="M1119" s="1">
        <v>0</v>
      </c>
      <c r="N1119" s="1">
        <f t="shared" si="85"/>
        <v>3</v>
      </c>
      <c r="O1119" s="1">
        <f t="shared" si="86"/>
        <v>8</v>
      </c>
      <c r="P1119" s="1">
        <f t="shared" si="87"/>
        <v>1.0123333333467599E-2</v>
      </c>
      <c r="Q1119" s="1">
        <f t="shared" si="88"/>
        <v>0.24296000000322238</v>
      </c>
      <c r="R1119" s="1">
        <f t="shared" si="89"/>
        <v>0.36736111110803904</v>
      </c>
    </row>
    <row r="1120" spans="1:18" x14ac:dyDescent="0.35">
      <c r="A1120" s="1">
        <v>7587</v>
      </c>
      <c r="B1120" s="1">
        <v>165519</v>
      </c>
      <c r="C1120" s="1">
        <v>39166</v>
      </c>
      <c r="D1120" s="1">
        <v>12</v>
      </c>
      <c r="E1120" s="1">
        <v>2</v>
      </c>
      <c r="F1120" s="1">
        <v>293</v>
      </c>
      <c r="G1120" s="1">
        <v>452</v>
      </c>
      <c r="H1120" s="2">
        <v>41494.8125</v>
      </c>
      <c r="I1120" s="2">
        <v>41494.872770000002</v>
      </c>
      <c r="J1120" s="1">
        <v>0</v>
      </c>
      <c r="K1120" s="1">
        <v>0</v>
      </c>
      <c r="L1120" s="2">
        <v>41494.443055555559</v>
      </c>
      <c r="M1120" s="1">
        <v>0</v>
      </c>
      <c r="N1120" s="1">
        <f t="shared" si="85"/>
        <v>4</v>
      </c>
      <c r="O1120" s="1">
        <f t="shared" si="86"/>
        <v>19</v>
      </c>
      <c r="P1120" s="1">
        <f t="shared" si="87"/>
        <v>6.0270000001764856E-2</v>
      </c>
      <c r="Q1120" s="1">
        <f t="shared" si="88"/>
        <v>1.4464800000423566</v>
      </c>
      <c r="R1120" s="1">
        <f t="shared" si="89"/>
        <v>0.36944444444088731</v>
      </c>
    </row>
    <row r="1121" spans="1:18" x14ac:dyDescent="0.35">
      <c r="A1121" s="1">
        <v>7393</v>
      </c>
      <c r="B1121" s="1">
        <v>161527</v>
      </c>
      <c r="C1121" s="1">
        <v>36781</v>
      </c>
      <c r="D1121" s="1">
        <v>12</v>
      </c>
      <c r="E1121" s="1">
        <v>2</v>
      </c>
      <c r="F1121" s="1">
        <v>1205</v>
      </c>
      <c r="G1121" s="1">
        <v>393</v>
      </c>
      <c r="H1121" s="2">
        <v>41475.145833333336</v>
      </c>
      <c r="I1121" s="2">
        <v>41475.186220000003</v>
      </c>
      <c r="J1121" s="1">
        <v>1</v>
      </c>
      <c r="K1121" s="1">
        <v>0</v>
      </c>
      <c r="L1121" s="2">
        <v>41474.776388888888</v>
      </c>
      <c r="M1121" s="1">
        <v>0</v>
      </c>
      <c r="N1121" s="1">
        <f t="shared" si="85"/>
        <v>6</v>
      </c>
      <c r="O1121" s="1">
        <f t="shared" si="86"/>
        <v>3</v>
      </c>
      <c r="P1121" s="1">
        <f t="shared" si="87"/>
        <v>4.0386666667473037E-2</v>
      </c>
      <c r="Q1121" s="1">
        <f t="shared" si="88"/>
        <v>0.96928000001935288</v>
      </c>
      <c r="R1121" s="1">
        <f t="shared" si="89"/>
        <v>0.36944444444816327</v>
      </c>
    </row>
    <row r="1122" spans="1:18" x14ac:dyDescent="0.35">
      <c r="A1122" s="1">
        <v>7204</v>
      </c>
      <c r="B1122" s="1">
        <v>172762</v>
      </c>
      <c r="C1122" s="1">
        <v>40291</v>
      </c>
      <c r="D1122" s="1">
        <v>89</v>
      </c>
      <c r="E1122" s="1">
        <v>2</v>
      </c>
      <c r="F1122" s="1">
        <v>1085</v>
      </c>
      <c r="G1122" s="1">
        <v>1224</v>
      </c>
      <c r="H1122" s="2">
        <v>41528.302083333336</v>
      </c>
      <c r="I1122" s="2">
        <v>41528.345249999998</v>
      </c>
      <c r="J1122" s="1">
        <v>1</v>
      </c>
      <c r="K1122" s="1">
        <v>0</v>
      </c>
      <c r="L1122" s="2">
        <v>41527.932638888888</v>
      </c>
      <c r="M1122" s="1">
        <v>0</v>
      </c>
      <c r="N1122" s="1">
        <f t="shared" si="85"/>
        <v>3</v>
      </c>
      <c r="O1122" s="1">
        <f t="shared" si="86"/>
        <v>7</v>
      </c>
      <c r="P1122" s="1">
        <f t="shared" si="87"/>
        <v>4.3166666662727948E-2</v>
      </c>
      <c r="Q1122" s="1">
        <f t="shared" si="88"/>
        <v>1.0359999999054708</v>
      </c>
      <c r="R1122" s="1">
        <f t="shared" si="89"/>
        <v>0.36944444444816327</v>
      </c>
    </row>
    <row r="1123" spans="1:18" x14ac:dyDescent="0.35">
      <c r="A1123" s="1">
        <v>6183</v>
      </c>
      <c r="B1123" s="1">
        <v>158637</v>
      </c>
      <c r="C1123" s="1">
        <v>35739</v>
      </c>
      <c r="D1123" s="1">
        <v>12</v>
      </c>
      <c r="E1123" s="1">
        <v>1</v>
      </c>
      <c r="F1123" s="1">
        <v>1010</v>
      </c>
      <c r="G1123" s="1" t="s">
        <v>12</v>
      </c>
      <c r="H1123" s="2">
        <v>41461.270833333336</v>
      </c>
      <c r="I1123" s="2">
        <v>41461.999309999999</v>
      </c>
      <c r="J1123" s="1">
        <v>0</v>
      </c>
      <c r="K1123" s="1">
        <v>0</v>
      </c>
      <c r="L1123" s="2">
        <v>41460.900694444441</v>
      </c>
      <c r="M1123" s="1">
        <v>0</v>
      </c>
      <c r="N1123" s="1">
        <f t="shared" si="85"/>
        <v>6</v>
      </c>
      <c r="O1123" s="1">
        <f t="shared" si="86"/>
        <v>6</v>
      </c>
      <c r="P1123" s="1">
        <f t="shared" si="87"/>
        <v>0.72847666666348232</v>
      </c>
      <c r="Q1123" s="1">
        <f t="shared" si="88"/>
        <v>17.483439999923576</v>
      </c>
      <c r="R1123" s="1">
        <f t="shared" si="89"/>
        <v>0.37013888889487134</v>
      </c>
    </row>
    <row r="1124" spans="1:18" x14ac:dyDescent="0.35">
      <c r="A1124" s="1">
        <v>7303</v>
      </c>
      <c r="B1124" s="1">
        <v>170355</v>
      </c>
      <c r="C1124" s="1">
        <v>41086</v>
      </c>
      <c r="D1124" s="1">
        <v>89</v>
      </c>
      <c r="E1124" s="1">
        <v>2</v>
      </c>
      <c r="F1124" s="1">
        <v>846</v>
      </c>
      <c r="G1124" s="1">
        <v>393</v>
      </c>
      <c r="H1124" s="2">
        <v>41517.208333333336</v>
      </c>
      <c r="I1124" s="2">
        <v>41517.230230000001</v>
      </c>
      <c r="J1124" s="1">
        <v>0</v>
      </c>
      <c r="K1124" s="1">
        <v>0</v>
      </c>
      <c r="L1124" s="2">
        <v>41516.838194444441</v>
      </c>
      <c r="M1124" s="1">
        <v>0</v>
      </c>
      <c r="N1124" s="1">
        <f t="shared" si="85"/>
        <v>6</v>
      </c>
      <c r="O1124" s="1">
        <f t="shared" si="86"/>
        <v>5</v>
      </c>
      <c r="P1124" s="1">
        <f t="shared" si="87"/>
        <v>2.1896666665270459E-2</v>
      </c>
      <c r="Q1124" s="1">
        <f t="shared" si="88"/>
        <v>0.52551999996649101</v>
      </c>
      <c r="R1124" s="1">
        <f t="shared" si="89"/>
        <v>0.37013888889487134</v>
      </c>
    </row>
    <row r="1125" spans="1:18" x14ac:dyDescent="0.35">
      <c r="A1125" s="1">
        <v>5573</v>
      </c>
      <c r="B1125" s="1">
        <v>157902</v>
      </c>
      <c r="C1125" s="1">
        <v>35347</v>
      </c>
      <c r="D1125" s="1">
        <v>12</v>
      </c>
      <c r="E1125" s="1">
        <v>2</v>
      </c>
      <c r="F1125" s="1">
        <v>142</v>
      </c>
      <c r="G1125" s="1">
        <v>585</v>
      </c>
      <c r="H1125" s="2">
        <v>41457.229166666664</v>
      </c>
      <c r="I1125" s="2">
        <v>41457.26066</v>
      </c>
      <c r="J1125" s="1">
        <v>0</v>
      </c>
      <c r="K1125" s="1">
        <v>0</v>
      </c>
      <c r="L1125" s="2">
        <v>41456.85833333333</v>
      </c>
      <c r="M1125" s="1">
        <v>0</v>
      </c>
      <c r="N1125" s="1">
        <f t="shared" si="85"/>
        <v>2</v>
      </c>
      <c r="O1125" s="1">
        <f t="shared" si="86"/>
        <v>5</v>
      </c>
      <c r="P1125" s="1">
        <f t="shared" si="87"/>
        <v>3.1493333335674834E-2</v>
      </c>
      <c r="Q1125" s="1">
        <f t="shared" si="88"/>
        <v>0.755840000056196</v>
      </c>
      <c r="R1125" s="1">
        <f t="shared" si="89"/>
        <v>0.37083333333430346</v>
      </c>
    </row>
    <row r="1126" spans="1:18" x14ac:dyDescent="0.35">
      <c r="A1126" s="1">
        <v>6079</v>
      </c>
      <c r="B1126" s="1">
        <v>161178</v>
      </c>
      <c r="C1126" s="1">
        <v>35649</v>
      </c>
      <c r="D1126" s="1">
        <v>12</v>
      </c>
      <c r="E1126" s="1">
        <v>1</v>
      </c>
      <c r="F1126" s="1" t="s">
        <v>12</v>
      </c>
      <c r="G1126" s="1" t="s">
        <v>12</v>
      </c>
      <c r="H1126" s="2">
        <v>41473.416666666664</v>
      </c>
      <c r="I1126" s="2">
        <v>41473.999309999999</v>
      </c>
      <c r="J1126" s="1">
        <v>0</v>
      </c>
      <c r="K1126" s="1">
        <v>0</v>
      </c>
      <c r="L1126" s="2">
        <v>41473.04583333333</v>
      </c>
      <c r="M1126" s="1">
        <v>0</v>
      </c>
      <c r="N1126" s="1">
        <f t="shared" si="85"/>
        <v>4</v>
      </c>
      <c r="O1126" s="1">
        <f t="shared" si="86"/>
        <v>10</v>
      </c>
      <c r="P1126" s="1">
        <f t="shared" si="87"/>
        <v>0.58264333333499962</v>
      </c>
      <c r="Q1126" s="1">
        <f t="shared" si="88"/>
        <v>13.983440000039991</v>
      </c>
      <c r="R1126" s="1">
        <f t="shared" si="89"/>
        <v>0.37083333333430346</v>
      </c>
    </row>
    <row r="1127" spans="1:18" x14ac:dyDescent="0.35">
      <c r="A1127" s="1">
        <v>6759</v>
      </c>
      <c r="B1127" s="1">
        <v>162918</v>
      </c>
      <c r="C1127" s="1">
        <v>32319</v>
      </c>
      <c r="D1127" s="1">
        <v>12</v>
      </c>
      <c r="E1127" s="1">
        <v>2</v>
      </c>
      <c r="F1127" s="1">
        <v>1286</v>
      </c>
      <c r="G1127" s="1">
        <v>184</v>
      </c>
      <c r="H1127" s="2">
        <v>41482.375</v>
      </c>
      <c r="I1127" s="2">
        <v>41482.415670000002</v>
      </c>
      <c r="J1127" s="1">
        <v>0</v>
      </c>
      <c r="K1127" s="1">
        <v>0</v>
      </c>
      <c r="L1127" s="2">
        <v>41482.004166666666</v>
      </c>
      <c r="M1127" s="1">
        <v>0</v>
      </c>
      <c r="N1127" s="1">
        <f t="shared" si="85"/>
        <v>6</v>
      </c>
      <c r="O1127" s="1">
        <f t="shared" si="86"/>
        <v>9</v>
      </c>
      <c r="P1127" s="1">
        <f t="shared" si="87"/>
        <v>4.0670000002137385E-2</v>
      </c>
      <c r="Q1127" s="1">
        <f t="shared" si="88"/>
        <v>0.97608000005129725</v>
      </c>
      <c r="R1127" s="1">
        <f t="shared" si="89"/>
        <v>0.37083333333430346</v>
      </c>
    </row>
    <row r="1128" spans="1:18" x14ac:dyDescent="0.35">
      <c r="A1128" s="1">
        <v>5354</v>
      </c>
      <c r="B1128" s="1">
        <v>165665</v>
      </c>
      <c r="C1128" s="1">
        <v>38825</v>
      </c>
      <c r="D1128" s="1">
        <v>12</v>
      </c>
      <c r="E1128" s="1">
        <v>2</v>
      </c>
      <c r="F1128" s="1">
        <v>977</v>
      </c>
      <c r="G1128" s="1">
        <v>585</v>
      </c>
      <c r="H1128" s="2">
        <v>41495.229166666664</v>
      </c>
      <c r="I1128" s="2">
        <v>41495.249100000001</v>
      </c>
      <c r="J1128" s="1">
        <v>0</v>
      </c>
      <c r="K1128" s="1">
        <v>0</v>
      </c>
      <c r="L1128" s="2">
        <v>41494.85833333333</v>
      </c>
      <c r="M1128" s="1">
        <v>0</v>
      </c>
      <c r="N1128" s="1">
        <f t="shared" si="85"/>
        <v>5</v>
      </c>
      <c r="O1128" s="1">
        <f t="shared" si="86"/>
        <v>5</v>
      </c>
      <c r="P1128" s="1">
        <f t="shared" si="87"/>
        <v>1.9933333336666692E-2</v>
      </c>
      <c r="Q1128" s="1">
        <f t="shared" si="88"/>
        <v>0.47840000008000061</v>
      </c>
      <c r="R1128" s="1">
        <f t="shared" si="89"/>
        <v>0.37083333333430346</v>
      </c>
    </row>
    <row r="1129" spans="1:18" x14ac:dyDescent="0.35">
      <c r="A1129" s="1">
        <v>6560</v>
      </c>
      <c r="B1129" s="1">
        <v>172781</v>
      </c>
      <c r="C1129" s="1">
        <v>29648</v>
      </c>
      <c r="D1129" s="1">
        <v>12</v>
      </c>
      <c r="E1129" s="1">
        <v>3</v>
      </c>
      <c r="F1129" s="1">
        <v>1165</v>
      </c>
      <c r="G1129" s="1" t="s">
        <v>12</v>
      </c>
      <c r="H1129" s="2">
        <v>41528.385416666664</v>
      </c>
      <c r="I1129" s="2">
        <v>41528.447440000004</v>
      </c>
      <c r="J1129" s="1">
        <v>0</v>
      </c>
      <c r="K1129" s="1">
        <v>0</v>
      </c>
      <c r="L1129" s="2">
        <v>41528.01458333333</v>
      </c>
      <c r="M1129" s="1">
        <v>0</v>
      </c>
      <c r="N1129" s="1">
        <f t="shared" si="85"/>
        <v>3</v>
      </c>
      <c r="O1129" s="1">
        <f t="shared" si="86"/>
        <v>9</v>
      </c>
      <c r="P1129" s="1">
        <f t="shared" si="87"/>
        <v>6.2023333339311648E-2</v>
      </c>
      <c r="Q1129" s="1">
        <f t="shared" si="88"/>
        <v>1.4885600001434796</v>
      </c>
      <c r="R1129" s="1">
        <f t="shared" si="89"/>
        <v>0.37083333333430346</v>
      </c>
    </row>
    <row r="1130" spans="1:18" x14ac:dyDescent="0.35">
      <c r="A1130" s="1">
        <v>6261</v>
      </c>
      <c r="B1130" s="1">
        <v>167413</v>
      </c>
      <c r="C1130" s="1">
        <v>38633</v>
      </c>
      <c r="D1130" s="1">
        <v>12</v>
      </c>
      <c r="E1130" s="1">
        <v>2</v>
      </c>
      <c r="F1130" s="1">
        <v>832</v>
      </c>
      <c r="G1130" s="1">
        <v>393</v>
      </c>
      <c r="H1130" s="2">
        <v>41503.25</v>
      </c>
      <c r="I1130" s="2">
        <v>41503.311350000004</v>
      </c>
      <c r="J1130" s="1">
        <v>1</v>
      </c>
      <c r="K1130" s="1">
        <v>0</v>
      </c>
      <c r="L1130" s="2">
        <v>41502.878472222219</v>
      </c>
      <c r="M1130" s="1">
        <v>0</v>
      </c>
      <c r="N1130" s="1">
        <f t="shared" si="85"/>
        <v>6</v>
      </c>
      <c r="O1130" s="1">
        <f t="shared" si="86"/>
        <v>6</v>
      </c>
      <c r="P1130" s="1">
        <f t="shared" si="87"/>
        <v>6.1350000003585592E-2</v>
      </c>
      <c r="Q1130" s="1">
        <f t="shared" si="88"/>
        <v>1.4724000000860542</v>
      </c>
      <c r="R1130" s="1">
        <f t="shared" si="89"/>
        <v>0.37152777778101154</v>
      </c>
    </row>
    <row r="1131" spans="1:18" x14ac:dyDescent="0.35">
      <c r="A1131" s="1">
        <v>6177</v>
      </c>
      <c r="B1131" s="1">
        <v>157572</v>
      </c>
      <c r="C1131" s="1">
        <v>35202</v>
      </c>
      <c r="D1131" s="1">
        <v>12</v>
      </c>
      <c r="E1131" s="1">
        <v>2</v>
      </c>
      <c r="F1131" s="1">
        <v>1147</v>
      </c>
      <c r="G1131" s="1">
        <v>393</v>
      </c>
      <c r="H1131" s="2">
        <v>41455.229166666664</v>
      </c>
      <c r="I1131" s="2">
        <v>41455.269039999999</v>
      </c>
      <c r="J1131" s="1">
        <v>0</v>
      </c>
      <c r="K1131" s="1">
        <v>0</v>
      </c>
      <c r="L1131" s="2">
        <v>41454.856944444444</v>
      </c>
      <c r="M1131" s="1">
        <v>0</v>
      </c>
      <c r="N1131" s="1">
        <f t="shared" si="85"/>
        <v>7</v>
      </c>
      <c r="O1131" s="1">
        <f t="shared" si="86"/>
        <v>5</v>
      </c>
      <c r="P1131" s="1">
        <f t="shared" si="87"/>
        <v>3.9873333334980998E-2</v>
      </c>
      <c r="Q1131" s="1">
        <f t="shared" si="88"/>
        <v>0.95696000003954396</v>
      </c>
      <c r="R1131" s="1">
        <f t="shared" si="89"/>
        <v>0.37222222222044365</v>
      </c>
    </row>
    <row r="1132" spans="1:18" x14ac:dyDescent="0.35">
      <c r="A1132" s="1">
        <v>6334</v>
      </c>
      <c r="B1132" s="1">
        <v>152923</v>
      </c>
      <c r="C1132" s="1">
        <v>32875</v>
      </c>
      <c r="D1132" s="1">
        <v>89</v>
      </c>
      <c r="E1132" s="1">
        <v>2</v>
      </c>
      <c r="F1132" s="1">
        <v>990</v>
      </c>
      <c r="G1132" s="1">
        <v>1384</v>
      </c>
      <c r="H1132" s="2">
        <v>41428.822916666664</v>
      </c>
      <c r="I1132" s="2" t="s">
        <v>12</v>
      </c>
      <c r="J1132" s="1">
        <v>1</v>
      </c>
      <c r="K1132" s="1">
        <v>0</v>
      </c>
      <c r="L1132" s="2">
        <v>41428.450694444444</v>
      </c>
      <c r="M1132" s="1">
        <v>1</v>
      </c>
      <c r="N1132" s="1">
        <f t="shared" si="85"/>
        <v>1</v>
      </c>
      <c r="O1132" s="1">
        <f t="shared" si="86"/>
        <v>19</v>
      </c>
      <c r="P1132" s="1" t="e">
        <f t="shared" si="87"/>
        <v>#VALUE!</v>
      </c>
      <c r="Q1132" s="1" t="str">
        <f t="shared" si="88"/>
        <v/>
      </c>
      <c r="R1132" s="1">
        <f t="shared" si="89"/>
        <v>0.37222222222044365</v>
      </c>
    </row>
    <row r="1133" spans="1:18" x14ac:dyDescent="0.35">
      <c r="A1133" s="1">
        <v>6297</v>
      </c>
      <c r="B1133" s="1">
        <v>183434</v>
      </c>
      <c r="C1133" s="1">
        <v>29648</v>
      </c>
      <c r="D1133" s="1">
        <v>12</v>
      </c>
      <c r="E1133" s="1">
        <v>3</v>
      </c>
      <c r="F1133" s="1">
        <v>515</v>
      </c>
      <c r="G1133" s="1" t="s">
        <v>12</v>
      </c>
      <c r="H1133" s="2">
        <v>41585.333333333336</v>
      </c>
      <c r="I1133" s="2">
        <v>41585.37313</v>
      </c>
      <c r="J1133" s="1">
        <v>0</v>
      </c>
      <c r="K1133" s="1">
        <v>0</v>
      </c>
      <c r="L1133" s="2">
        <v>41584.961111111108</v>
      </c>
      <c r="M1133" s="1">
        <v>0</v>
      </c>
      <c r="N1133" s="1">
        <f t="shared" si="85"/>
        <v>4</v>
      </c>
      <c r="O1133" s="1">
        <f t="shared" si="86"/>
        <v>8</v>
      </c>
      <c r="P1133" s="1">
        <f t="shared" si="87"/>
        <v>3.9796666664187796E-2</v>
      </c>
      <c r="Q1133" s="1">
        <f t="shared" si="88"/>
        <v>0.95511999994050711</v>
      </c>
      <c r="R1133" s="1">
        <f t="shared" si="89"/>
        <v>0.37222222222771961</v>
      </c>
    </row>
    <row r="1134" spans="1:18" x14ac:dyDescent="0.35">
      <c r="A1134" s="1">
        <v>7634</v>
      </c>
      <c r="B1134" s="1">
        <v>184737</v>
      </c>
      <c r="C1134" s="1">
        <v>32527</v>
      </c>
      <c r="D1134" s="1">
        <v>12</v>
      </c>
      <c r="E1134" s="1">
        <v>2</v>
      </c>
      <c r="F1134" s="1">
        <v>1026</v>
      </c>
      <c r="G1134" s="1">
        <v>1384</v>
      </c>
      <c r="H1134" s="2">
        <v>41594.145833333336</v>
      </c>
      <c r="I1134" s="2">
        <v>41594.18045</v>
      </c>
      <c r="J1134" s="1">
        <v>0</v>
      </c>
      <c r="K1134" s="1">
        <v>0</v>
      </c>
      <c r="L1134" s="2">
        <v>41593.772916666669</v>
      </c>
      <c r="M1134" s="1">
        <v>0</v>
      </c>
      <c r="N1134" s="1">
        <f t="shared" si="85"/>
        <v>6</v>
      </c>
      <c r="O1134" s="1">
        <f t="shared" si="86"/>
        <v>3</v>
      </c>
      <c r="P1134" s="1">
        <f t="shared" si="87"/>
        <v>3.4616666664078366E-2</v>
      </c>
      <c r="Q1134" s="1">
        <f t="shared" si="88"/>
        <v>0.83079999993788078</v>
      </c>
      <c r="R1134" s="1">
        <f t="shared" si="89"/>
        <v>0.37291666666715173</v>
      </c>
    </row>
    <row r="1135" spans="1:18" x14ac:dyDescent="0.35">
      <c r="A1135" s="1">
        <v>7199</v>
      </c>
      <c r="B1135" s="1">
        <v>181988</v>
      </c>
      <c r="C1135" s="1">
        <v>37804</v>
      </c>
      <c r="D1135" s="1">
        <v>24</v>
      </c>
      <c r="E1135" s="1">
        <v>2</v>
      </c>
      <c r="F1135" s="1">
        <v>824</v>
      </c>
      <c r="G1135" s="1">
        <v>168</v>
      </c>
      <c r="H1135" s="2">
        <v>41578.229166666664</v>
      </c>
      <c r="I1135" s="2">
        <v>41578.243009999998</v>
      </c>
      <c r="J1135" s="1">
        <v>0</v>
      </c>
      <c r="K1135" s="1">
        <v>1</v>
      </c>
      <c r="L1135" s="2">
        <v>41577.855555555558</v>
      </c>
      <c r="M1135" s="1">
        <v>0</v>
      </c>
      <c r="N1135" s="1">
        <f t="shared" si="85"/>
        <v>4</v>
      </c>
      <c r="O1135" s="1">
        <f t="shared" si="86"/>
        <v>5</v>
      </c>
      <c r="P1135" s="1">
        <f t="shared" si="87"/>
        <v>1.3843333334079944E-2</v>
      </c>
      <c r="Q1135" s="1">
        <f t="shared" si="88"/>
        <v>0.33224000001791865</v>
      </c>
      <c r="R1135" s="1">
        <f t="shared" si="89"/>
        <v>0.37361111110658385</v>
      </c>
    </row>
    <row r="1136" spans="1:18" x14ac:dyDescent="0.35">
      <c r="A1136" s="1">
        <v>7456</v>
      </c>
      <c r="B1136" s="1">
        <v>157512</v>
      </c>
      <c r="C1136" s="1">
        <v>35165</v>
      </c>
      <c r="D1136" s="1">
        <v>12</v>
      </c>
      <c r="E1136" s="1">
        <v>2</v>
      </c>
      <c r="F1136" s="1">
        <v>949</v>
      </c>
      <c r="G1136" s="1">
        <v>168</v>
      </c>
      <c r="H1136" s="2">
        <v>41454.958333333336</v>
      </c>
      <c r="I1136" s="2" t="s">
        <v>12</v>
      </c>
      <c r="J1136" s="1">
        <v>0</v>
      </c>
      <c r="K1136" s="1">
        <v>0</v>
      </c>
      <c r="L1136" s="2">
        <v>41454.584722222222</v>
      </c>
      <c r="M1136" s="1">
        <v>1</v>
      </c>
      <c r="N1136" s="1">
        <f t="shared" si="85"/>
        <v>6</v>
      </c>
      <c r="O1136" s="1">
        <f t="shared" si="86"/>
        <v>23</v>
      </c>
      <c r="P1136" s="1" t="e">
        <f t="shared" si="87"/>
        <v>#VALUE!</v>
      </c>
      <c r="Q1136" s="1" t="str">
        <f t="shared" si="88"/>
        <v/>
      </c>
      <c r="R1136" s="1">
        <f t="shared" si="89"/>
        <v>0.37361111111385981</v>
      </c>
    </row>
    <row r="1137" spans="1:18" x14ac:dyDescent="0.35">
      <c r="A1137" s="1">
        <v>7192</v>
      </c>
      <c r="B1137" s="1">
        <v>170717</v>
      </c>
      <c r="C1137" s="1">
        <v>41208</v>
      </c>
      <c r="D1137" s="1">
        <v>12</v>
      </c>
      <c r="E1137" s="1">
        <v>3</v>
      </c>
      <c r="F1137" s="1">
        <v>1064</v>
      </c>
      <c r="G1137" s="1" t="s">
        <v>12</v>
      </c>
      <c r="H1137" s="2">
        <v>41518.4375</v>
      </c>
      <c r="I1137" s="2">
        <v>41518.645830000001</v>
      </c>
      <c r="J1137" s="1">
        <v>0</v>
      </c>
      <c r="K1137" s="1">
        <v>1</v>
      </c>
      <c r="L1137" s="2">
        <v>41518.0625</v>
      </c>
      <c r="M1137" s="1">
        <v>0</v>
      </c>
      <c r="N1137" s="1">
        <f t="shared" si="85"/>
        <v>7</v>
      </c>
      <c r="O1137" s="1">
        <f t="shared" si="86"/>
        <v>10</v>
      </c>
      <c r="P1137" s="1">
        <f t="shared" si="87"/>
        <v>0.20833000000129687</v>
      </c>
      <c r="Q1137" s="1">
        <f t="shared" si="88"/>
        <v>4.9999200000311248</v>
      </c>
      <c r="R1137" s="1">
        <f t="shared" si="89"/>
        <v>0.375</v>
      </c>
    </row>
    <row r="1138" spans="1:18" x14ac:dyDescent="0.35">
      <c r="A1138" s="1">
        <v>5393</v>
      </c>
      <c r="B1138" s="1">
        <v>173767</v>
      </c>
      <c r="C1138" s="1">
        <v>36075</v>
      </c>
      <c r="D1138" s="1">
        <v>89</v>
      </c>
      <c r="E1138" s="1">
        <v>2</v>
      </c>
      <c r="F1138" s="1">
        <v>572</v>
      </c>
      <c r="G1138" s="1">
        <v>89</v>
      </c>
      <c r="H1138" s="2">
        <v>41533.260416666664</v>
      </c>
      <c r="I1138" s="2">
        <v>41533.292529999999</v>
      </c>
      <c r="J1138" s="1">
        <v>0</v>
      </c>
      <c r="K1138" s="1">
        <v>1</v>
      </c>
      <c r="L1138" s="2">
        <v>41532.884722222225</v>
      </c>
      <c r="M1138" s="1">
        <v>0</v>
      </c>
      <c r="N1138" s="1">
        <f t="shared" si="85"/>
        <v>1</v>
      </c>
      <c r="O1138" s="1">
        <f t="shared" si="86"/>
        <v>6</v>
      </c>
      <c r="P1138" s="1">
        <f t="shared" si="87"/>
        <v>3.2113333334564231E-2</v>
      </c>
      <c r="Q1138" s="1">
        <f t="shared" si="88"/>
        <v>0.77072000002954155</v>
      </c>
      <c r="R1138" s="1">
        <f t="shared" si="89"/>
        <v>0.37569444443943212</v>
      </c>
    </row>
    <row r="1139" spans="1:18" x14ac:dyDescent="0.35">
      <c r="A1139" s="1">
        <v>5757</v>
      </c>
      <c r="B1139" s="1">
        <v>169819</v>
      </c>
      <c r="C1139" s="1">
        <v>40923</v>
      </c>
      <c r="D1139" s="1">
        <v>12</v>
      </c>
      <c r="E1139" s="1">
        <v>2</v>
      </c>
      <c r="F1139" s="1">
        <v>393</v>
      </c>
      <c r="G1139" s="1">
        <v>452</v>
      </c>
      <c r="H1139" s="2">
        <v>41515.8125</v>
      </c>
      <c r="I1139" s="2">
        <v>41515.905939999997</v>
      </c>
      <c r="J1139" s="1">
        <v>1</v>
      </c>
      <c r="K1139" s="1">
        <v>0</v>
      </c>
      <c r="L1139" s="2">
        <v>41515.436805555553</v>
      </c>
      <c r="M1139" s="1">
        <v>0</v>
      </c>
      <c r="N1139" s="1">
        <f t="shared" si="85"/>
        <v>4</v>
      </c>
      <c r="O1139" s="1">
        <f t="shared" si="86"/>
        <v>19</v>
      </c>
      <c r="P1139" s="1">
        <f t="shared" si="87"/>
        <v>9.3439999996917322E-2</v>
      </c>
      <c r="Q1139" s="1">
        <f t="shared" si="88"/>
        <v>2.2425599999260157</v>
      </c>
      <c r="R1139" s="1">
        <f t="shared" si="89"/>
        <v>0.37569444444670808</v>
      </c>
    </row>
    <row r="1140" spans="1:18" x14ac:dyDescent="0.35">
      <c r="A1140" s="1">
        <v>6756</v>
      </c>
      <c r="B1140" s="1">
        <v>162647</v>
      </c>
      <c r="C1140" s="1">
        <v>37560</v>
      </c>
      <c r="D1140" s="1">
        <v>12</v>
      </c>
      <c r="E1140" s="1">
        <v>2</v>
      </c>
      <c r="F1140" s="1">
        <v>1262</v>
      </c>
      <c r="G1140" s="1">
        <v>393</v>
      </c>
      <c r="H1140" s="2">
        <v>41481.125</v>
      </c>
      <c r="I1140" s="2">
        <v>41481.204510000003</v>
      </c>
      <c r="J1140" s="1">
        <v>0</v>
      </c>
      <c r="K1140" s="1">
        <v>0</v>
      </c>
      <c r="L1140" s="2">
        <v>41480.748611111114</v>
      </c>
      <c r="M1140" s="1">
        <v>0</v>
      </c>
      <c r="N1140" s="1">
        <f t="shared" si="85"/>
        <v>5</v>
      </c>
      <c r="O1140" s="1">
        <f t="shared" si="86"/>
        <v>3</v>
      </c>
      <c r="P1140" s="1">
        <f t="shared" si="87"/>
        <v>7.9510000003210735E-2</v>
      </c>
      <c r="Q1140" s="1">
        <f t="shared" si="88"/>
        <v>1.9082400000770576</v>
      </c>
      <c r="R1140" s="1">
        <f t="shared" si="89"/>
        <v>0.37638888888614019</v>
      </c>
    </row>
    <row r="1141" spans="1:18" x14ac:dyDescent="0.35">
      <c r="A1141" s="1">
        <v>5770</v>
      </c>
      <c r="B1141" s="1">
        <v>180257</v>
      </c>
      <c r="C1141" s="1">
        <v>20570</v>
      </c>
      <c r="D1141" s="1">
        <v>12</v>
      </c>
      <c r="E1141" s="1">
        <v>2</v>
      </c>
      <c r="F1141" s="1">
        <v>689</v>
      </c>
      <c r="G1141" s="1">
        <v>1068</v>
      </c>
      <c r="H1141" s="2">
        <v>41568.375</v>
      </c>
      <c r="I1141" s="2">
        <v>41568.42211</v>
      </c>
      <c r="J1141" s="1">
        <v>0</v>
      </c>
      <c r="K1141" s="1">
        <v>0</v>
      </c>
      <c r="L1141" s="2">
        <v>41567.998611111114</v>
      </c>
      <c r="M1141" s="1">
        <v>0</v>
      </c>
      <c r="N1141" s="1">
        <f t="shared" si="85"/>
        <v>1</v>
      </c>
      <c r="O1141" s="1">
        <f t="shared" si="86"/>
        <v>9</v>
      </c>
      <c r="P1141" s="1">
        <f t="shared" si="87"/>
        <v>4.7109999999520369E-2</v>
      </c>
      <c r="Q1141" s="1">
        <f t="shared" si="88"/>
        <v>1.1306399999884889</v>
      </c>
      <c r="R1141" s="1">
        <f t="shared" si="89"/>
        <v>0.37638888888614019</v>
      </c>
    </row>
    <row r="1142" spans="1:18" x14ac:dyDescent="0.35">
      <c r="A1142" s="1">
        <v>7592</v>
      </c>
      <c r="B1142" s="1">
        <v>166099</v>
      </c>
      <c r="C1142" s="1">
        <v>36399</v>
      </c>
      <c r="D1142" s="1">
        <v>12</v>
      </c>
      <c r="E1142" s="1">
        <v>2</v>
      </c>
      <c r="F1142" s="1">
        <v>1096</v>
      </c>
      <c r="G1142" s="1">
        <v>1393</v>
      </c>
      <c r="H1142" s="2">
        <v>41497.208333333336</v>
      </c>
      <c r="I1142" s="2">
        <v>41497.264499999997</v>
      </c>
      <c r="J1142" s="1">
        <v>0</v>
      </c>
      <c r="K1142" s="1">
        <v>0</v>
      </c>
      <c r="L1142" s="2">
        <v>41496.831250000003</v>
      </c>
      <c r="M1142" s="1">
        <v>0</v>
      </c>
      <c r="N1142" s="1">
        <f t="shared" si="85"/>
        <v>7</v>
      </c>
      <c r="O1142" s="1">
        <f t="shared" si="86"/>
        <v>5</v>
      </c>
      <c r="P1142" s="1">
        <f t="shared" si="87"/>
        <v>5.6166666661738418E-2</v>
      </c>
      <c r="Q1142" s="1">
        <f t="shared" si="88"/>
        <v>1.347999999881722</v>
      </c>
      <c r="R1142" s="1">
        <f t="shared" si="89"/>
        <v>0.37708333333284827</v>
      </c>
    </row>
    <row r="1143" spans="1:18" x14ac:dyDescent="0.35">
      <c r="A1143" s="1">
        <v>6299</v>
      </c>
      <c r="B1143" s="1">
        <v>183696</v>
      </c>
      <c r="C1143" s="1">
        <v>42783</v>
      </c>
      <c r="D1143" s="1">
        <v>12</v>
      </c>
      <c r="E1143" s="1">
        <v>3</v>
      </c>
      <c r="F1143" s="1">
        <v>814</v>
      </c>
      <c r="G1143" s="1" t="s">
        <v>12</v>
      </c>
      <c r="H1143" s="2">
        <v>41587.229166666664</v>
      </c>
      <c r="I1143" s="2">
        <v>41587.344779999999</v>
      </c>
      <c r="J1143" s="1">
        <v>1</v>
      </c>
      <c r="K1143" s="1">
        <v>0</v>
      </c>
      <c r="L1143" s="2">
        <v>41586.852083333331</v>
      </c>
      <c r="M1143" s="1">
        <v>0</v>
      </c>
      <c r="N1143" s="1">
        <f t="shared" si="85"/>
        <v>6</v>
      </c>
      <c r="O1143" s="1">
        <f t="shared" si="86"/>
        <v>5</v>
      </c>
      <c r="P1143" s="1">
        <f t="shared" si="87"/>
        <v>0.11561333333520452</v>
      </c>
      <c r="Q1143" s="1">
        <f t="shared" si="88"/>
        <v>2.7747200000449084</v>
      </c>
      <c r="R1143" s="1">
        <f t="shared" si="89"/>
        <v>0.37708333333284827</v>
      </c>
    </row>
    <row r="1144" spans="1:18" x14ac:dyDescent="0.35">
      <c r="A1144" s="1">
        <v>6198</v>
      </c>
      <c r="B1144" s="1">
        <v>158368</v>
      </c>
      <c r="C1144" s="1">
        <v>40857</v>
      </c>
      <c r="D1144" s="1">
        <v>12</v>
      </c>
      <c r="E1144" s="1">
        <v>2</v>
      </c>
      <c r="F1144" s="1">
        <v>1010</v>
      </c>
      <c r="G1144" s="1">
        <v>455</v>
      </c>
      <c r="H1144" s="2">
        <v>41459.927083333336</v>
      </c>
      <c r="I1144" s="2">
        <v>41459.958850000003</v>
      </c>
      <c r="J1144" s="1">
        <v>0</v>
      </c>
      <c r="K1144" s="1">
        <v>0</v>
      </c>
      <c r="L1144" s="2">
        <v>41459.549305555556</v>
      </c>
      <c r="M1144" s="1">
        <v>0</v>
      </c>
      <c r="N1144" s="1">
        <f t="shared" si="85"/>
        <v>4</v>
      </c>
      <c r="O1144" s="1">
        <f t="shared" si="86"/>
        <v>22</v>
      </c>
      <c r="P1144" s="1">
        <f t="shared" si="87"/>
        <v>3.1766666666953824E-2</v>
      </c>
      <c r="Q1144" s="1">
        <f t="shared" si="88"/>
        <v>0.76240000000689179</v>
      </c>
      <c r="R1144" s="1">
        <f t="shared" si="89"/>
        <v>0.37777777777955635</v>
      </c>
    </row>
    <row r="1145" spans="1:18" x14ac:dyDescent="0.35">
      <c r="A1145" s="1">
        <v>7520</v>
      </c>
      <c r="B1145" s="1">
        <v>168542</v>
      </c>
      <c r="C1145" s="1">
        <v>40108</v>
      </c>
      <c r="D1145" s="1">
        <v>28</v>
      </c>
      <c r="E1145" s="1">
        <v>2</v>
      </c>
      <c r="F1145" s="1">
        <v>172</v>
      </c>
      <c r="G1145" s="1">
        <v>1068</v>
      </c>
      <c r="H1145" s="2">
        <v>41508.333333333336</v>
      </c>
      <c r="I1145" s="2">
        <v>41508.384839999999</v>
      </c>
      <c r="J1145" s="1">
        <v>0</v>
      </c>
      <c r="K1145" s="1">
        <v>0</v>
      </c>
      <c r="L1145" s="2">
        <v>41507.955555555556</v>
      </c>
      <c r="M1145" s="1">
        <v>0</v>
      </c>
      <c r="N1145" s="1">
        <f t="shared" si="85"/>
        <v>4</v>
      </c>
      <c r="O1145" s="1">
        <f t="shared" si="86"/>
        <v>8</v>
      </c>
      <c r="P1145" s="1">
        <f t="shared" si="87"/>
        <v>5.1506666663044598E-2</v>
      </c>
      <c r="Q1145" s="1">
        <f t="shared" si="88"/>
        <v>1.2361599999130704</v>
      </c>
      <c r="R1145" s="1">
        <f t="shared" si="89"/>
        <v>0.37777777777955635</v>
      </c>
    </row>
    <row r="1146" spans="1:18" x14ac:dyDescent="0.35">
      <c r="A1146" s="1">
        <v>7185</v>
      </c>
      <c r="B1146" s="1">
        <v>184109</v>
      </c>
      <c r="C1146" s="1">
        <v>42401</v>
      </c>
      <c r="D1146" s="1">
        <v>12</v>
      </c>
      <c r="E1146" s="1">
        <v>2</v>
      </c>
      <c r="F1146" s="1">
        <v>393</v>
      </c>
      <c r="G1146" s="1">
        <v>1010</v>
      </c>
      <c r="H1146" s="2">
        <v>41590.1875</v>
      </c>
      <c r="I1146" s="2">
        <v>41590.241529999999</v>
      </c>
      <c r="J1146" s="1">
        <v>0</v>
      </c>
      <c r="K1146" s="1">
        <v>0</v>
      </c>
      <c r="L1146" s="2">
        <v>41589.80972222222</v>
      </c>
      <c r="M1146" s="1">
        <v>0</v>
      </c>
      <c r="N1146" s="1">
        <f t="shared" si="85"/>
        <v>2</v>
      </c>
      <c r="O1146" s="1">
        <f t="shared" si="86"/>
        <v>4</v>
      </c>
      <c r="P1146" s="1">
        <f t="shared" si="87"/>
        <v>5.4029999999329448E-2</v>
      </c>
      <c r="Q1146" s="1">
        <f t="shared" si="88"/>
        <v>1.2967199999839067</v>
      </c>
      <c r="R1146" s="1">
        <f t="shared" si="89"/>
        <v>0.37777777777955635</v>
      </c>
    </row>
    <row r="1147" spans="1:18" x14ac:dyDescent="0.35">
      <c r="A1147" s="1">
        <v>7224</v>
      </c>
      <c r="B1147" s="1">
        <v>163263</v>
      </c>
      <c r="C1147" s="1">
        <v>20570</v>
      </c>
      <c r="D1147" s="1">
        <v>12</v>
      </c>
      <c r="E1147" s="1">
        <v>2</v>
      </c>
      <c r="F1147" s="1">
        <v>689</v>
      </c>
      <c r="G1147" s="1">
        <v>1068</v>
      </c>
      <c r="H1147" s="2">
        <v>41484.385416666664</v>
      </c>
      <c r="I1147" s="2">
        <v>41484.432520000002</v>
      </c>
      <c r="J1147" s="1">
        <v>0</v>
      </c>
      <c r="K1147" s="1">
        <v>0</v>
      </c>
      <c r="L1147" s="2">
        <v>41484.006944444445</v>
      </c>
      <c r="M1147" s="1">
        <v>0</v>
      </c>
      <c r="N1147" s="1">
        <f t="shared" si="85"/>
        <v>1</v>
      </c>
      <c r="O1147" s="1">
        <f t="shared" si="86"/>
        <v>9</v>
      </c>
      <c r="P1147" s="1">
        <f t="shared" si="87"/>
        <v>4.7103333337872755E-2</v>
      </c>
      <c r="Q1147" s="1">
        <f t="shared" si="88"/>
        <v>1.1304800001089461</v>
      </c>
      <c r="R1147" s="1">
        <f t="shared" si="89"/>
        <v>0.37847222221898846</v>
      </c>
    </row>
    <row r="1148" spans="1:18" x14ac:dyDescent="0.35">
      <c r="A1148" s="1">
        <v>5710</v>
      </c>
      <c r="B1148" s="1">
        <v>170885</v>
      </c>
      <c r="C1148" s="1">
        <v>41271</v>
      </c>
      <c r="D1148" s="1">
        <v>12</v>
      </c>
      <c r="E1148" s="1">
        <v>2</v>
      </c>
      <c r="F1148" s="1">
        <v>392</v>
      </c>
      <c r="G1148" s="1">
        <v>393</v>
      </c>
      <c r="H1148" s="2">
        <v>41519.25</v>
      </c>
      <c r="I1148" s="2">
        <v>41519.355280000003</v>
      </c>
      <c r="J1148" s="1">
        <v>1</v>
      </c>
      <c r="K1148" s="1">
        <v>0</v>
      </c>
      <c r="L1148" s="2">
        <v>41518.871527777781</v>
      </c>
      <c r="M1148" s="1">
        <v>0</v>
      </c>
      <c r="N1148" s="1">
        <f t="shared" si="85"/>
        <v>1</v>
      </c>
      <c r="O1148" s="1">
        <f t="shared" si="86"/>
        <v>6</v>
      </c>
      <c r="P1148" s="1">
        <f t="shared" si="87"/>
        <v>0.10528000000340398</v>
      </c>
      <c r="Q1148" s="1">
        <f t="shared" si="88"/>
        <v>2.5267200000816956</v>
      </c>
      <c r="R1148" s="1">
        <f t="shared" si="89"/>
        <v>0.37847222221898846</v>
      </c>
    </row>
    <row r="1149" spans="1:18" x14ac:dyDescent="0.35">
      <c r="A1149" s="1">
        <v>7598</v>
      </c>
      <c r="B1149" s="1">
        <v>159818</v>
      </c>
      <c r="C1149" s="1">
        <v>29757</v>
      </c>
      <c r="D1149" s="1">
        <v>12</v>
      </c>
      <c r="E1149" s="1">
        <v>2</v>
      </c>
      <c r="F1149" s="1">
        <v>220</v>
      </c>
      <c r="G1149" s="1">
        <v>1010</v>
      </c>
      <c r="H1149" s="2">
        <v>41466.395833333336</v>
      </c>
      <c r="I1149" s="2">
        <v>41466.437879999998</v>
      </c>
      <c r="J1149" s="1">
        <v>0</v>
      </c>
      <c r="K1149" s="1">
        <v>0</v>
      </c>
      <c r="L1149" s="2">
        <v>41466.015972222223</v>
      </c>
      <c r="M1149" s="1">
        <v>0</v>
      </c>
      <c r="N1149" s="1">
        <f t="shared" si="85"/>
        <v>4</v>
      </c>
      <c r="O1149" s="1">
        <f t="shared" si="86"/>
        <v>9</v>
      </c>
      <c r="P1149" s="1">
        <f t="shared" si="87"/>
        <v>4.2046666661917698E-2</v>
      </c>
      <c r="Q1149" s="1">
        <f t="shared" si="88"/>
        <v>1.0091199998860247</v>
      </c>
      <c r="R1149" s="1">
        <f t="shared" si="89"/>
        <v>0.37986111111240461</v>
      </c>
    </row>
    <row r="1150" spans="1:18" x14ac:dyDescent="0.35">
      <c r="A1150" s="1">
        <v>6249</v>
      </c>
      <c r="B1150" s="1">
        <v>168745</v>
      </c>
      <c r="C1150" s="1">
        <v>20570</v>
      </c>
      <c r="D1150" s="1">
        <v>12</v>
      </c>
      <c r="E1150" s="1">
        <v>2</v>
      </c>
      <c r="F1150" s="1">
        <v>689</v>
      </c>
      <c r="G1150" s="1">
        <v>1068</v>
      </c>
      <c r="H1150" s="2">
        <v>41509.40625</v>
      </c>
      <c r="I1150" s="2">
        <v>41509.45336</v>
      </c>
      <c r="J1150" s="1">
        <v>0</v>
      </c>
      <c r="K1150" s="1">
        <v>0</v>
      </c>
      <c r="L1150" s="2">
        <v>41509.026388888888</v>
      </c>
      <c r="M1150" s="1">
        <v>0</v>
      </c>
      <c r="N1150" s="1">
        <f t="shared" si="85"/>
        <v>5</v>
      </c>
      <c r="O1150" s="1">
        <f t="shared" si="86"/>
        <v>9</v>
      </c>
      <c r="P1150" s="1">
        <f t="shared" si="87"/>
        <v>4.7109999999520369E-2</v>
      </c>
      <c r="Q1150" s="1">
        <f t="shared" si="88"/>
        <v>1.1306399999884889</v>
      </c>
      <c r="R1150" s="1">
        <f t="shared" si="89"/>
        <v>0.37986111111240461</v>
      </c>
    </row>
    <row r="1151" spans="1:18" x14ac:dyDescent="0.35">
      <c r="A1151" s="1">
        <v>7618</v>
      </c>
      <c r="B1151" s="1">
        <v>165745</v>
      </c>
      <c r="C1151" s="1">
        <v>38870</v>
      </c>
      <c r="D1151" s="1">
        <v>12</v>
      </c>
      <c r="E1151" s="1">
        <v>2</v>
      </c>
      <c r="F1151" s="1">
        <v>171</v>
      </c>
      <c r="G1151" s="1">
        <v>1395</v>
      </c>
      <c r="H1151" s="2">
        <v>41495.791666666664</v>
      </c>
      <c r="I1151" s="2">
        <v>41495.817819999997</v>
      </c>
      <c r="J1151" s="1">
        <v>1</v>
      </c>
      <c r="K1151" s="1">
        <v>0</v>
      </c>
      <c r="L1151" s="2">
        <v>41495.411111111112</v>
      </c>
      <c r="M1151" s="1">
        <v>0</v>
      </c>
      <c r="N1151" s="1">
        <f t="shared" si="85"/>
        <v>5</v>
      </c>
      <c r="O1151" s="1">
        <f t="shared" si="86"/>
        <v>19</v>
      </c>
      <c r="P1151" s="1">
        <f t="shared" si="87"/>
        <v>2.6153333332331385E-2</v>
      </c>
      <c r="Q1151" s="1">
        <f t="shared" si="88"/>
        <v>0.62767999997595325</v>
      </c>
      <c r="R1151" s="1">
        <f t="shared" si="89"/>
        <v>0.38055555555183673</v>
      </c>
    </row>
    <row r="1152" spans="1:18" x14ac:dyDescent="0.35">
      <c r="A1152" s="1">
        <v>6455</v>
      </c>
      <c r="B1152" s="1">
        <v>178825</v>
      </c>
      <c r="C1152" s="1">
        <v>45135</v>
      </c>
      <c r="D1152" s="1">
        <v>12</v>
      </c>
      <c r="E1152" s="1">
        <v>3</v>
      </c>
      <c r="F1152" s="1">
        <v>455</v>
      </c>
      <c r="G1152" s="1" t="s">
        <v>12</v>
      </c>
      <c r="H1152" s="2">
        <v>41560.4375</v>
      </c>
      <c r="I1152" s="2">
        <v>41560.645830000001</v>
      </c>
      <c r="J1152" s="1">
        <v>1</v>
      </c>
      <c r="K1152" s="1">
        <v>0</v>
      </c>
      <c r="L1152" s="2">
        <v>41560.056944444441</v>
      </c>
      <c r="M1152" s="1">
        <v>0</v>
      </c>
      <c r="N1152" s="1">
        <f t="shared" si="85"/>
        <v>7</v>
      </c>
      <c r="O1152" s="1">
        <f t="shared" si="86"/>
        <v>10</v>
      </c>
      <c r="P1152" s="1">
        <f t="shared" si="87"/>
        <v>0.20833000000129687</v>
      </c>
      <c r="Q1152" s="1">
        <f t="shared" si="88"/>
        <v>4.9999200000311248</v>
      </c>
      <c r="R1152" s="1">
        <f t="shared" si="89"/>
        <v>0.38055555555911269</v>
      </c>
    </row>
    <row r="1153" spans="1:18" x14ac:dyDescent="0.35">
      <c r="A1153" s="1">
        <v>7600</v>
      </c>
      <c r="B1153" s="1">
        <v>178955</v>
      </c>
      <c r="C1153" s="1">
        <v>45219</v>
      </c>
      <c r="D1153" s="1">
        <v>12</v>
      </c>
      <c r="E1153" s="1">
        <v>2</v>
      </c>
      <c r="F1153" s="1">
        <v>393</v>
      </c>
      <c r="G1153" s="1">
        <v>515</v>
      </c>
      <c r="H1153" s="2">
        <v>41561.229166666664</v>
      </c>
      <c r="I1153" s="2">
        <v>41561.276610000001</v>
      </c>
      <c r="J1153" s="1">
        <v>1</v>
      </c>
      <c r="K1153" s="1">
        <v>0</v>
      </c>
      <c r="L1153" s="2">
        <v>41560.847222222219</v>
      </c>
      <c r="M1153" s="1">
        <v>0</v>
      </c>
      <c r="N1153" s="1">
        <f t="shared" si="85"/>
        <v>1</v>
      </c>
      <c r="O1153" s="1">
        <f t="shared" si="86"/>
        <v>5</v>
      </c>
      <c r="P1153" s="1">
        <f t="shared" si="87"/>
        <v>4.744333333655959E-2</v>
      </c>
      <c r="Q1153" s="1">
        <f t="shared" si="88"/>
        <v>1.1386400000774302</v>
      </c>
      <c r="R1153" s="1">
        <f t="shared" si="89"/>
        <v>0.38194444444525288</v>
      </c>
    </row>
    <row r="1154" spans="1:18" x14ac:dyDescent="0.35">
      <c r="A1154" s="1">
        <v>6622</v>
      </c>
      <c r="B1154" s="1">
        <v>174365</v>
      </c>
      <c r="C1154" s="1">
        <v>21941</v>
      </c>
      <c r="D1154" s="1">
        <v>12</v>
      </c>
      <c r="E1154" s="1">
        <v>2</v>
      </c>
      <c r="F1154" s="1">
        <v>112</v>
      </c>
      <c r="G1154" s="1">
        <v>585</v>
      </c>
      <c r="H1154" s="2">
        <v>41536.75</v>
      </c>
      <c r="I1154" s="2">
        <v>41536.792820000002</v>
      </c>
      <c r="J1154" s="1">
        <v>0</v>
      </c>
      <c r="K1154" s="1">
        <v>0</v>
      </c>
      <c r="L1154" s="2">
        <v>41536.365972222222</v>
      </c>
      <c r="M1154" s="1">
        <v>0</v>
      </c>
      <c r="N1154" s="1">
        <f t="shared" ref="N1154:N1217" si="90">WEEKDAY(H1154,2)</f>
        <v>4</v>
      </c>
      <c r="O1154" s="1">
        <f t="shared" ref="O1154:O1217" si="91">HOUR(H1154)</f>
        <v>18</v>
      </c>
      <c r="P1154" s="1">
        <f t="shared" ref="P1154:P1217" si="92">I1154-H1154</f>
        <v>4.2820000002393499E-2</v>
      </c>
      <c r="Q1154" s="1">
        <f t="shared" ref="Q1154:Q1217" si="93">IF(M1154=1, "",P1154*24)</f>
        <v>1.027680000057444</v>
      </c>
      <c r="R1154" s="1">
        <f t="shared" ref="R1154:R1217" si="94">H1154-L1154</f>
        <v>0.38402777777810115</v>
      </c>
    </row>
    <row r="1155" spans="1:18" x14ac:dyDescent="0.35">
      <c r="A1155" s="1">
        <v>7212</v>
      </c>
      <c r="B1155" s="1">
        <v>181266</v>
      </c>
      <c r="C1155" s="1">
        <v>46334</v>
      </c>
      <c r="D1155" s="1">
        <v>12</v>
      </c>
      <c r="E1155" s="1">
        <v>3</v>
      </c>
      <c r="F1155" s="1">
        <v>92</v>
      </c>
      <c r="G1155" s="1" t="s">
        <v>12</v>
      </c>
      <c r="H1155" s="2">
        <v>41574.375</v>
      </c>
      <c r="I1155" s="2">
        <v>41574.75</v>
      </c>
      <c r="J1155" s="1">
        <v>0</v>
      </c>
      <c r="K1155" s="1">
        <v>0</v>
      </c>
      <c r="L1155" s="2">
        <v>41573.990972222222</v>
      </c>
      <c r="M1155" s="1">
        <v>0</v>
      </c>
      <c r="N1155" s="1">
        <f t="shared" si="90"/>
        <v>7</v>
      </c>
      <c r="O1155" s="1">
        <f t="shared" si="91"/>
        <v>9</v>
      </c>
      <c r="P1155" s="1">
        <f t="shared" si="92"/>
        <v>0.375</v>
      </c>
      <c r="Q1155" s="1">
        <f t="shared" si="93"/>
        <v>9</v>
      </c>
      <c r="R1155" s="1">
        <f t="shared" si="94"/>
        <v>0.38402777777810115</v>
      </c>
    </row>
    <row r="1156" spans="1:18" x14ac:dyDescent="0.35">
      <c r="A1156" s="1">
        <v>7116</v>
      </c>
      <c r="B1156" s="1">
        <v>185750</v>
      </c>
      <c r="C1156" s="1">
        <v>17905</v>
      </c>
      <c r="D1156" s="1">
        <v>12</v>
      </c>
      <c r="E1156" s="1">
        <v>2</v>
      </c>
      <c r="F1156" s="1">
        <v>571</v>
      </c>
      <c r="G1156" s="1">
        <v>393</v>
      </c>
      <c r="H1156" s="2">
        <v>41601.302083333336</v>
      </c>
      <c r="I1156" s="2">
        <v>41601.39359</v>
      </c>
      <c r="J1156" s="1">
        <v>1</v>
      </c>
      <c r="K1156" s="1">
        <v>0</v>
      </c>
      <c r="L1156" s="2">
        <v>41600.918055555558</v>
      </c>
      <c r="M1156" s="1">
        <v>0</v>
      </c>
      <c r="N1156" s="1">
        <f t="shared" si="90"/>
        <v>6</v>
      </c>
      <c r="O1156" s="1">
        <f t="shared" si="91"/>
        <v>7</v>
      </c>
      <c r="P1156" s="1">
        <f t="shared" si="92"/>
        <v>9.1506666663917713E-2</v>
      </c>
      <c r="Q1156" s="1">
        <f t="shared" si="93"/>
        <v>2.1961599999340251</v>
      </c>
      <c r="R1156" s="1">
        <f t="shared" si="94"/>
        <v>0.38402777777810115</v>
      </c>
    </row>
    <row r="1157" spans="1:18" x14ac:dyDescent="0.35">
      <c r="A1157" s="1">
        <v>5620</v>
      </c>
      <c r="B1157" s="1">
        <v>157748</v>
      </c>
      <c r="C1157" s="1">
        <v>22471</v>
      </c>
      <c r="D1157" s="1">
        <v>85</v>
      </c>
      <c r="E1157" s="1">
        <v>2</v>
      </c>
      <c r="F1157" s="1">
        <v>297</v>
      </c>
      <c r="G1157" s="1">
        <v>1389</v>
      </c>
      <c r="H1157" s="2">
        <v>41456.375</v>
      </c>
      <c r="I1157" s="2">
        <v>41456.396919999999</v>
      </c>
      <c r="J1157" s="1">
        <v>1</v>
      </c>
      <c r="K1157" s="1">
        <v>0</v>
      </c>
      <c r="L1157" s="2">
        <v>41455.990277777775</v>
      </c>
      <c r="M1157" s="1">
        <v>0</v>
      </c>
      <c r="N1157" s="1">
        <f t="shared" si="90"/>
        <v>1</v>
      </c>
      <c r="O1157" s="1">
        <f t="shared" si="91"/>
        <v>9</v>
      </c>
      <c r="P1157" s="1">
        <f t="shared" si="92"/>
        <v>2.1919999999227002E-2</v>
      </c>
      <c r="Q1157" s="1">
        <f t="shared" si="93"/>
        <v>0.52607999998144805</v>
      </c>
      <c r="R1157" s="1">
        <f t="shared" si="94"/>
        <v>0.38472222222480923</v>
      </c>
    </row>
    <row r="1158" spans="1:18" x14ac:dyDescent="0.35">
      <c r="A1158" s="1">
        <v>5994</v>
      </c>
      <c r="B1158" s="1">
        <v>157904</v>
      </c>
      <c r="C1158" s="1">
        <v>35348</v>
      </c>
      <c r="D1158" s="1">
        <v>12</v>
      </c>
      <c r="E1158" s="1">
        <v>2</v>
      </c>
      <c r="F1158" s="1">
        <v>974</v>
      </c>
      <c r="G1158" s="1">
        <v>393</v>
      </c>
      <c r="H1158" s="2">
        <v>41457.25</v>
      </c>
      <c r="I1158" s="2">
        <v>41457.269840000001</v>
      </c>
      <c r="J1158" s="1">
        <v>1</v>
      </c>
      <c r="K1158" s="1">
        <v>0</v>
      </c>
      <c r="L1158" s="2">
        <v>41456.865277777775</v>
      </c>
      <c r="M1158" s="1">
        <v>0</v>
      </c>
      <c r="N1158" s="1">
        <f t="shared" si="90"/>
        <v>2</v>
      </c>
      <c r="O1158" s="1">
        <f t="shared" si="91"/>
        <v>6</v>
      </c>
      <c r="P1158" s="1">
        <f t="shared" si="92"/>
        <v>1.9840000000840519E-2</v>
      </c>
      <c r="Q1158" s="1">
        <f t="shared" si="93"/>
        <v>0.47616000002017245</v>
      </c>
      <c r="R1158" s="1">
        <f t="shared" si="94"/>
        <v>0.38472222222480923</v>
      </c>
    </row>
    <row r="1159" spans="1:18" x14ac:dyDescent="0.35">
      <c r="A1159" s="1">
        <v>6611</v>
      </c>
      <c r="B1159" s="1">
        <v>158362</v>
      </c>
      <c r="C1159" s="1">
        <v>40857</v>
      </c>
      <c r="D1159" s="1">
        <v>12</v>
      </c>
      <c r="E1159" s="1">
        <v>2</v>
      </c>
      <c r="F1159" s="1">
        <v>1010</v>
      </c>
      <c r="G1159" s="1">
        <v>571</v>
      </c>
      <c r="H1159" s="2">
        <v>41459.927083333336</v>
      </c>
      <c r="I1159" s="2">
        <v>41459.98042</v>
      </c>
      <c r="J1159" s="1">
        <v>0</v>
      </c>
      <c r="K1159" s="1">
        <v>0</v>
      </c>
      <c r="L1159" s="2">
        <v>41459.540972222225</v>
      </c>
      <c r="M1159" s="1">
        <v>0</v>
      </c>
      <c r="N1159" s="1">
        <f t="shared" si="90"/>
        <v>4</v>
      </c>
      <c r="O1159" s="1">
        <f t="shared" si="91"/>
        <v>22</v>
      </c>
      <c r="P1159" s="1">
        <f t="shared" si="92"/>
        <v>5.3336666664108634E-2</v>
      </c>
      <c r="Q1159" s="1">
        <f t="shared" si="93"/>
        <v>1.2800799999386072</v>
      </c>
      <c r="R1159" s="1">
        <f t="shared" si="94"/>
        <v>0.38611111111094942</v>
      </c>
    </row>
    <row r="1160" spans="1:18" x14ac:dyDescent="0.35">
      <c r="A1160" s="1">
        <v>5831</v>
      </c>
      <c r="B1160" s="1">
        <v>163403</v>
      </c>
      <c r="C1160" s="1">
        <v>868</v>
      </c>
      <c r="D1160" s="1">
        <v>12</v>
      </c>
      <c r="E1160" s="1">
        <v>2</v>
      </c>
      <c r="F1160" s="1">
        <v>238</v>
      </c>
      <c r="G1160" s="1">
        <v>452</v>
      </c>
      <c r="H1160" s="2">
        <v>41485.1875</v>
      </c>
      <c r="I1160" s="2">
        <v>41485.201439999997</v>
      </c>
      <c r="J1160" s="1">
        <v>0</v>
      </c>
      <c r="K1160" s="1">
        <v>0</v>
      </c>
      <c r="L1160" s="2">
        <v>41484.801388888889</v>
      </c>
      <c r="M1160" s="1">
        <v>0</v>
      </c>
      <c r="N1160" s="1">
        <f t="shared" si="90"/>
        <v>2</v>
      </c>
      <c r="O1160" s="1">
        <f t="shared" si="91"/>
        <v>4</v>
      </c>
      <c r="P1160" s="1">
        <f t="shared" si="92"/>
        <v>1.3939999997091945E-2</v>
      </c>
      <c r="Q1160" s="1">
        <f t="shared" si="93"/>
        <v>0.33455999993020669</v>
      </c>
      <c r="R1160" s="1">
        <f t="shared" si="94"/>
        <v>0.38611111111094942</v>
      </c>
    </row>
    <row r="1161" spans="1:18" x14ac:dyDescent="0.35">
      <c r="A1161" s="1">
        <v>7702</v>
      </c>
      <c r="B1161" s="1">
        <v>179647</v>
      </c>
      <c r="C1161" s="1">
        <v>20570</v>
      </c>
      <c r="D1161" s="1">
        <v>12</v>
      </c>
      <c r="E1161" s="1">
        <v>2</v>
      </c>
      <c r="F1161" s="1">
        <v>689</v>
      </c>
      <c r="G1161" s="1">
        <v>1068</v>
      </c>
      <c r="H1161" s="2">
        <v>41565.40625</v>
      </c>
      <c r="I1161" s="2">
        <v>41565.45336</v>
      </c>
      <c r="J1161" s="1">
        <v>0</v>
      </c>
      <c r="K1161" s="1">
        <v>0</v>
      </c>
      <c r="L1161" s="2">
        <v>41565.019444444442</v>
      </c>
      <c r="M1161" s="1">
        <v>0</v>
      </c>
      <c r="N1161" s="1">
        <f t="shared" si="90"/>
        <v>5</v>
      </c>
      <c r="O1161" s="1">
        <f t="shared" si="91"/>
        <v>9</v>
      </c>
      <c r="P1161" s="1">
        <f t="shared" si="92"/>
        <v>4.7109999999520369E-2</v>
      </c>
      <c r="Q1161" s="1">
        <f t="shared" si="93"/>
        <v>1.1306399999884889</v>
      </c>
      <c r="R1161" s="1">
        <f t="shared" si="94"/>
        <v>0.3868055555576575</v>
      </c>
    </row>
    <row r="1162" spans="1:18" x14ac:dyDescent="0.35">
      <c r="A1162" s="1">
        <v>5976</v>
      </c>
      <c r="B1162" s="1">
        <v>185069</v>
      </c>
      <c r="C1162" s="1">
        <v>42783</v>
      </c>
      <c r="D1162" s="1">
        <v>12</v>
      </c>
      <c r="E1162" s="1">
        <v>2</v>
      </c>
      <c r="F1162" s="1">
        <v>814</v>
      </c>
      <c r="G1162" s="1">
        <v>1384</v>
      </c>
      <c r="H1162" s="2">
        <v>41596.8125</v>
      </c>
      <c r="I1162" s="2">
        <v>41596.895519999998</v>
      </c>
      <c r="J1162" s="1">
        <v>1</v>
      </c>
      <c r="K1162" s="1">
        <v>0</v>
      </c>
      <c r="L1162" s="2">
        <v>41596.425694444442</v>
      </c>
      <c r="M1162" s="1">
        <v>0</v>
      </c>
      <c r="N1162" s="1">
        <f t="shared" si="90"/>
        <v>1</v>
      </c>
      <c r="O1162" s="1">
        <f t="shared" si="91"/>
        <v>19</v>
      </c>
      <c r="P1162" s="1">
        <f t="shared" si="92"/>
        <v>8.3019999998214189E-2</v>
      </c>
      <c r="Q1162" s="1">
        <f t="shared" si="93"/>
        <v>1.9924799999571405</v>
      </c>
      <c r="R1162" s="1">
        <f t="shared" si="94"/>
        <v>0.3868055555576575</v>
      </c>
    </row>
    <row r="1163" spans="1:18" x14ac:dyDescent="0.35">
      <c r="A1163" s="1">
        <v>7210</v>
      </c>
      <c r="B1163" s="1">
        <v>178771</v>
      </c>
      <c r="C1163" s="1">
        <v>45100</v>
      </c>
      <c r="D1163" s="1">
        <v>12</v>
      </c>
      <c r="E1163" s="1">
        <v>2</v>
      </c>
      <c r="F1163" s="1">
        <v>575</v>
      </c>
      <c r="G1163" s="1">
        <v>393</v>
      </c>
      <c r="H1163" s="2">
        <v>41560.197916666664</v>
      </c>
      <c r="I1163" s="2">
        <v>41560.251620000003</v>
      </c>
      <c r="J1163" s="1">
        <v>1</v>
      </c>
      <c r="K1163" s="1">
        <v>0</v>
      </c>
      <c r="L1163" s="2">
        <v>41559.810416666667</v>
      </c>
      <c r="M1163" s="1">
        <v>0</v>
      </c>
      <c r="N1163" s="1">
        <f t="shared" si="90"/>
        <v>7</v>
      </c>
      <c r="O1163" s="1">
        <f t="shared" si="91"/>
        <v>4</v>
      </c>
      <c r="P1163" s="1">
        <f t="shared" si="92"/>
        <v>5.3703333338489756E-2</v>
      </c>
      <c r="Q1163" s="1">
        <f t="shared" si="93"/>
        <v>1.2888800001237541</v>
      </c>
      <c r="R1163" s="1">
        <f t="shared" si="94"/>
        <v>0.38749999999708962</v>
      </c>
    </row>
    <row r="1164" spans="1:18" x14ac:dyDescent="0.35">
      <c r="A1164" s="1">
        <v>6180</v>
      </c>
      <c r="B1164" s="1">
        <v>158609</v>
      </c>
      <c r="C1164" s="1">
        <v>22100</v>
      </c>
      <c r="D1164" s="1">
        <v>12</v>
      </c>
      <c r="E1164" s="1">
        <v>2</v>
      </c>
      <c r="F1164" s="1">
        <v>83</v>
      </c>
      <c r="G1164" s="1">
        <v>585</v>
      </c>
      <c r="H1164" s="2">
        <v>41461.1875</v>
      </c>
      <c r="I1164" s="2">
        <v>41461.21645</v>
      </c>
      <c r="J1164" s="1">
        <v>1</v>
      </c>
      <c r="K1164" s="1">
        <v>0</v>
      </c>
      <c r="L1164" s="2">
        <v>41460.799305555556</v>
      </c>
      <c r="M1164" s="1">
        <v>0</v>
      </c>
      <c r="N1164" s="1">
        <f t="shared" si="90"/>
        <v>6</v>
      </c>
      <c r="O1164" s="1">
        <f t="shared" si="91"/>
        <v>4</v>
      </c>
      <c r="P1164" s="1">
        <f t="shared" si="92"/>
        <v>2.8949999999895226E-2</v>
      </c>
      <c r="Q1164" s="1">
        <f t="shared" si="93"/>
        <v>0.69479999999748543</v>
      </c>
      <c r="R1164" s="1">
        <f t="shared" si="94"/>
        <v>0.38819444444379769</v>
      </c>
    </row>
    <row r="1165" spans="1:18" x14ac:dyDescent="0.35">
      <c r="A1165" s="1">
        <v>7130</v>
      </c>
      <c r="B1165" s="1">
        <v>160246</v>
      </c>
      <c r="C1165" s="1">
        <v>1877</v>
      </c>
      <c r="D1165" s="1">
        <v>12</v>
      </c>
      <c r="E1165" s="1">
        <v>2</v>
      </c>
      <c r="F1165" s="1">
        <v>689</v>
      </c>
      <c r="G1165" s="1">
        <v>1393</v>
      </c>
      <c r="H1165" s="2">
        <v>41468.135416666664</v>
      </c>
      <c r="I1165" s="2">
        <v>41468.191330000001</v>
      </c>
      <c r="J1165" s="1">
        <v>0</v>
      </c>
      <c r="K1165" s="1">
        <v>0</v>
      </c>
      <c r="L1165" s="2">
        <v>41467.74722222222</v>
      </c>
      <c r="M1165" s="1">
        <v>0</v>
      </c>
      <c r="N1165" s="1">
        <f t="shared" si="90"/>
        <v>6</v>
      </c>
      <c r="O1165" s="1">
        <f t="shared" si="91"/>
        <v>3</v>
      </c>
      <c r="P1165" s="1">
        <f t="shared" si="92"/>
        <v>5.5913333337230142E-2</v>
      </c>
      <c r="Q1165" s="1">
        <f t="shared" si="93"/>
        <v>1.3419200000935234</v>
      </c>
      <c r="R1165" s="1">
        <f t="shared" si="94"/>
        <v>0.38819444444379769</v>
      </c>
    </row>
    <row r="1166" spans="1:18" x14ac:dyDescent="0.35">
      <c r="A1166" s="1">
        <v>5722</v>
      </c>
      <c r="B1166" s="1">
        <v>172935</v>
      </c>
      <c r="C1166" s="1">
        <v>40291</v>
      </c>
      <c r="D1166" s="1">
        <v>12</v>
      </c>
      <c r="E1166" s="1">
        <v>2</v>
      </c>
      <c r="F1166" s="1">
        <v>1085</v>
      </c>
      <c r="G1166" s="1">
        <v>1224</v>
      </c>
      <c r="H1166" s="2">
        <v>41529.3125</v>
      </c>
      <c r="I1166" s="2">
        <v>41529.355669999997</v>
      </c>
      <c r="J1166" s="1">
        <v>1</v>
      </c>
      <c r="K1166" s="1">
        <v>0</v>
      </c>
      <c r="L1166" s="2">
        <v>41528.924305555556</v>
      </c>
      <c r="M1166" s="1">
        <v>0</v>
      </c>
      <c r="N1166" s="1">
        <f t="shared" si="90"/>
        <v>4</v>
      </c>
      <c r="O1166" s="1">
        <f t="shared" si="91"/>
        <v>7</v>
      </c>
      <c r="P1166" s="1">
        <f t="shared" si="92"/>
        <v>4.3169999997189734E-2</v>
      </c>
      <c r="Q1166" s="1">
        <f t="shared" si="93"/>
        <v>1.0360799999325536</v>
      </c>
      <c r="R1166" s="1">
        <f t="shared" si="94"/>
        <v>0.38819444444379769</v>
      </c>
    </row>
    <row r="1167" spans="1:18" x14ac:dyDescent="0.35">
      <c r="A1167" s="1">
        <v>6414</v>
      </c>
      <c r="B1167" s="1">
        <v>175431</v>
      </c>
      <c r="C1167" s="1">
        <v>43596</v>
      </c>
      <c r="D1167" s="1">
        <v>12</v>
      </c>
      <c r="E1167" s="1">
        <v>2</v>
      </c>
      <c r="F1167" s="1">
        <v>1297</v>
      </c>
      <c r="G1167" s="1">
        <v>1192</v>
      </c>
      <c r="H1167" s="2">
        <v>41543.270833333336</v>
      </c>
      <c r="I1167" s="2">
        <v>41543.293469999997</v>
      </c>
      <c r="J1167" s="1">
        <v>0</v>
      </c>
      <c r="K1167" s="1">
        <v>0</v>
      </c>
      <c r="L1167" s="2">
        <v>41542.882638888892</v>
      </c>
      <c r="M1167" s="1">
        <v>0</v>
      </c>
      <c r="N1167" s="1">
        <f t="shared" si="90"/>
        <v>4</v>
      </c>
      <c r="O1167" s="1">
        <f t="shared" si="91"/>
        <v>6</v>
      </c>
      <c r="P1167" s="1">
        <f t="shared" si="92"/>
        <v>2.2636666661128402E-2</v>
      </c>
      <c r="Q1167" s="1">
        <f t="shared" si="93"/>
        <v>0.54327999986708164</v>
      </c>
      <c r="R1167" s="1">
        <f t="shared" si="94"/>
        <v>0.38819444444379769</v>
      </c>
    </row>
    <row r="1168" spans="1:18" x14ac:dyDescent="0.35">
      <c r="A1168" s="1">
        <v>5653</v>
      </c>
      <c r="B1168" s="1">
        <v>169318</v>
      </c>
      <c r="C1168" s="1">
        <v>40320</v>
      </c>
      <c r="D1168" s="1">
        <v>12</v>
      </c>
      <c r="E1168" s="1">
        <v>2</v>
      </c>
      <c r="F1168" s="1">
        <v>499</v>
      </c>
      <c r="G1168" s="1">
        <v>1184</v>
      </c>
      <c r="H1168" s="2">
        <v>41512.333333333336</v>
      </c>
      <c r="I1168" s="2">
        <v>41512.385999999999</v>
      </c>
      <c r="J1168" s="1">
        <v>0</v>
      </c>
      <c r="K1168" s="1">
        <v>0</v>
      </c>
      <c r="L1168" s="2">
        <v>41511.944444444445</v>
      </c>
      <c r="M1168" s="1">
        <v>0</v>
      </c>
      <c r="N1168" s="1">
        <f t="shared" si="90"/>
        <v>1</v>
      </c>
      <c r="O1168" s="1">
        <f t="shared" si="91"/>
        <v>8</v>
      </c>
      <c r="P1168" s="1">
        <f t="shared" si="92"/>
        <v>5.2666666662844364E-2</v>
      </c>
      <c r="Q1168" s="1">
        <f t="shared" si="93"/>
        <v>1.2639999999082647</v>
      </c>
      <c r="R1168" s="1">
        <f t="shared" si="94"/>
        <v>0.38888888889050577</v>
      </c>
    </row>
    <row r="1169" spans="1:18" x14ac:dyDescent="0.35">
      <c r="A1169" s="1">
        <v>5988</v>
      </c>
      <c r="B1169" s="1">
        <v>179030</v>
      </c>
      <c r="C1169" s="1">
        <v>38659</v>
      </c>
      <c r="D1169" s="1">
        <v>89</v>
      </c>
      <c r="E1169" s="1">
        <v>3</v>
      </c>
      <c r="F1169" s="1">
        <v>693</v>
      </c>
      <c r="G1169" s="1" t="s">
        <v>12</v>
      </c>
      <c r="H1169" s="2">
        <v>41561.770833333336</v>
      </c>
      <c r="I1169" s="2" t="s">
        <v>12</v>
      </c>
      <c r="J1169" s="1">
        <v>0</v>
      </c>
      <c r="K1169" s="1">
        <v>0</v>
      </c>
      <c r="L1169" s="2">
        <v>41561.381944444445</v>
      </c>
      <c r="M1169" s="1">
        <v>1</v>
      </c>
      <c r="N1169" s="1">
        <f t="shared" si="90"/>
        <v>1</v>
      </c>
      <c r="O1169" s="1">
        <f t="shared" si="91"/>
        <v>18</v>
      </c>
      <c r="P1169" s="1" t="e">
        <f t="shared" si="92"/>
        <v>#VALUE!</v>
      </c>
      <c r="Q1169" s="1" t="str">
        <f t="shared" si="93"/>
        <v/>
      </c>
      <c r="R1169" s="1">
        <f t="shared" si="94"/>
        <v>0.38888888889050577</v>
      </c>
    </row>
    <row r="1170" spans="1:18" x14ac:dyDescent="0.35">
      <c r="A1170" s="1">
        <v>6005</v>
      </c>
      <c r="B1170" s="1">
        <v>165194</v>
      </c>
      <c r="C1170" s="1">
        <v>38590</v>
      </c>
      <c r="D1170" s="1">
        <v>12</v>
      </c>
      <c r="E1170" s="1">
        <v>2</v>
      </c>
      <c r="F1170" s="1">
        <v>571</v>
      </c>
      <c r="G1170" s="1">
        <v>393</v>
      </c>
      <c r="H1170" s="2">
        <v>41493.125</v>
      </c>
      <c r="I1170" s="2">
        <v>41493.187919999997</v>
      </c>
      <c r="J1170" s="1">
        <v>1</v>
      </c>
      <c r="K1170" s="1">
        <v>0</v>
      </c>
      <c r="L1170" s="2">
        <v>41492.73541666667</v>
      </c>
      <c r="M1170" s="1">
        <v>0</v>
      </c>
      <c r="N1170" s="1">
        <f t="shared" si="90"/>
        <v>3</v>
      </c>
      <c r="O1170" s="1">
        <f t="shared" si="91"/>
        <v>3</v>
      </c>
      <c r="P1170" s="1">
        <f t="shared" si="92"/>
        <v>6.2919999996665865E-2</v>
      </c>
      <c r="Q1170" s="1">
        <f t="shared" si="93"/>
        <v>1.5100799999199808</v>
      </c>
      <c r="R1170" s="1">
        <f t="shared" si="94"/>
        <v>0.38958333332993789</v>
      </c>
    </row>
    <row r="1171" spans="1:18" x14ac:dyDescent="0.35">
      <c r="A1171" s="1">
        <v>6600</v>
      </c>
      <c r="B1171" s="1">
        <v>183571</v>
      </c>
      <c r="C1171" s="1">
        <v>29648</v>
      </c>
      <c r="D1171" s="1">
        <v>12</v>
      </c>
      <c r="E1171" s="1">
        <v>3</v>
      </c>
      <c r="F1171" s="1">
        <v>571</v>
      </c>
      <c r="G1171" s="1" t="s">
        <v>12</v>
      </c>
      <c r="H1171" s="2">
        <v>41586.322916666664</v>
      </c>
      <c r="I1171" s="2">
        <v>41586.479650000001</v>
      </c>
      <c r="J1171" s="1">
        <v>0</v>
      </c>
      <c r="K1171" s="1">
        <v>0</v>
      </c>
      <c r="L1171" s="2">
        <v>41585.933333333334</v>
      </c>
      <c r="M1171" s="1">
        <v>0</v>
      </c>
      <c r="N1171" s="1">
        <f t="shared" si="90"/>
        <v>5</v>
      </c>
      <c r="O1171" s="1">
        <f t="shared" si="91"/>
        <v>7</v>
      </c>
      <c r="P1171" s="1">
        <f t="shared" si="92"/>
        <v>0.15673333333688788</v>
      </c>
      <c r="Q1171" s="1">
        <f t="shared" si="93"/>
        <v>3.7616000000853091</v>
      </c>
      <c r="R1171" s="1">
        <f t="shared" si="94"/>
        <v>0.38958333332993789</v>
      </c>
    </row>
    <row r="1172" spans="1:18" x14ac:dyDescent="0.35">
      <c r="A1172" s="1">
        <v>6810</v>
      </c>
      <c r="B1172" s="1">
        <v>165900</v>
      </c>
      <c r="C1172" s="1">
        <v>38953</v>
      </c>
      <c r="D1172" s="1">
        <v>12</v>
      </c>
      <c r="E1172" s="1">
        <v>2</v>
      </c>
      <c r="F1172" s="1">
        <v>1338</v>
      </c>
      <c r="G1172" s="1">
        <v>393</v>
      </c>
      <c r="H1172" s="2">
        <v>41496.270833333336</v>
      </c>
      <c r="I1172" s="2">
        <v>41496.314480000001</v>
      </c>
      <c r="J1172" s="1">
        <v>0</v>
      </c>
      <c r="K1172" s="1">
        <v>0</v>
      </c>
      <c r="L1172" s="2">
        <v>41495.881249999999</v>
      </c>
      <c r="M1172" s="1">
        <v>0</v>
      </c>
      <c r="N1172" s="1">
        <f t="shared" si="90"/>
        <v>6</v>
      </c>
      <c r="O1172" s="1">
        <f t="shared" si="91"/>
        <v>6</v>
      </c>
      <c r="P1172" s="1">
        <f t="shared" si="92"/>
        <v>4.3646666665154044E-2</v>
      </c>
      <c r="Q1172" s="1">
        <f t="shared" si="93"/>
        <v>1.047519999963697</v>
      </c>
      <c r="R1172" s="1">
        <f t="shared" si="94"/>
        <v>0.38958333333721384</v>
      </c>
    </row>
    <row r="1173" spans="1:18" x14ac:dyDescent="0.35">
      <c r="A1173" s="1">
        <v>6201</v>
      </c>
      <c r="B1173" s="1">
        <v>178144</v>
      </c>
      <c r="C1173" s="1">
        <v>44771</v>
      </c>
      <c r="D1173" s="1">
        <v>12</v>
      </c>
      <c r="E1173" s="1">
        <v>2</v>
      </c>
      <c r="F1173" s="1">
        <v>1371</v>
      </c>
      <c r="G1173" s="1">
        <v>1133</v>
      </c>
      <c r="H1173" s="2">
        <v>41557.270833333336</v>
      </c>
      <c r="I1173" s="2">
        <v>41557.290560000001</v>
      </c>
      <c r="J1173" s="1">
        <v>1</v>
      </c>
      <c r="K1173" s="1">
        <v>0</v>
      </c>
      <c r="L1173" s="2">
        <v>41556.881249999999</v>
      </c>
      <c r="M1173" s="1">
        <v>0</v>
      </c>
      <c r="N1173" s="1">
        <f t="shared" si="90"/>
        <v>4</v>
      </c>
      <c r="O1173" s="1">
        <f t="shared" si="91"/>
        <v>6</v>
      </c>
      <c r="P1173" s="1">
        <f t="shared" si="92"/>
        <v>1.9726666665519588E-2</v>
      </c>
      <c r="Q1173" s="1">
        <f t="shared" si="93"/>
        <v>0.4734399999724701</v>
      </c>
      <c r="R1173" s="1">
        <f t="shared" si="94"/>
        <v>0.38958333333721384</v>
      </c>
    </row>
    <row r="1174" spans="1:18" x14ac:dyDescent="0.35">
      <c r="A1174" s="1">
        <v>6673</v>
      </c>
      <c r="B1174" s="1">
        <v>183436</v>
      </c>
      <c r="C1174" s="1">
        <v>29648</v>
      </c>
      <c r="D1174" s="1">
        <v>12</v>
      </c>
      <c r="E1174" s="1">
        <v>3</v>
      </c>
      <c r="F1174" s="1">
        <v>1015</v>
      </c>
      <c r="G1174" s="1" t="s">
        <v>12</v>
      </c>
      <c r="H1174" s="2">
        <v>41585.354166666664</v>
      </c>
      <c r="I1174" s="2">
        <v>41585.428959999997</v>
      </c>
      <c r="J1174" s="1">
        <v>0</v>
      </c>
      <c r="K1174" s="1">
        <v>0</v>
      </c>
      <c r="L1174" s="2">
        <v>41584.963888888888</v>
      </c>
      <c r="M1174" s="1">
        <v>0</v>
      </c>
      <c r="N1174" s="1">
        <f t="shared" si="90"/>
        <v>4</v>
      </c>
      <c r="O1174" s="1">
        <f t="shared" si="91"/>
        <v>8</v>
      </c>
      <c r="P1174" s="1">
        <f t="shared" si="92"/>
        <v>7.479333333321847E-2</v>
      </c>
      <c r="Q1174" s="1">
        <f t="shared" si="93"/>
        <v>1.7950399999972433</v>
      </c>
      <c r="R1174" s="1">
        <f t="shared" si="94"/>
        <v>0.39027777777664596</v>
      </c>
    </row>
    <row r="1175" spans="1:18" x14ac:dyDescent="0.35">
      <c r="A1175" s="1">
        <v>6480</v>
      </c>
      <c r="B1175" s="1">
        <v>161729</v>
      </c>
      <c r="C1175" s="1">
        <v>5142</v>
      </c>
      <c r="D1175" s="1">
        <v>12</v>
      </c>
      <c r="E1175" s="1">
        <v>2</v>
      </c>
      <c r="F1175" s="1">
        <v>450</v>
      </c>
      <c r="G1175" s="1">
        <v>393</v>
      </c>
      <c r="H1175" s="2">
        <v>41476.1875</v>
      </c>
      <c r="I1175" s="2">
        <v>41476.240310000001</v>
      </c>
      <c r="J1175" s="1">
        <v>0</v>
      </c>
      <c r="K1175" s="1">
        <v>0</v>
      </c>
      <c r="L1175" s="2">
        <v>41475.796527777777</v>
      </c>
      <c r="M1175" s="1">
        <v>0</v>
      </c>
      <c r="N1175" s="1">
        <f t="shared" si="90"/>
        <v>7</v>
      </c>
      <c r="O1175" s="1">
        <f t="shared" si="91"/>
        <v>4</v>
      </c>
      <c r="P1175" s="1">
        <f t="shared" si="92"/>
        <v>5.281000000104541E-2</v>
      </c>
      <c r="Q1175" s="1">
        <f t="shared" si="93"/>
        <v>1.2674400000250898</v>
      </c>
      <c r="R1175" s="1">
        <f t="shared" si="94"/>
        <v>0.39097222222335404</v>
      </c>
    </row>
    <row r="1176" spans="1:18" x14ac:dyDescent="0.35">
      <c r="A1176" s="1">
        <v>7951</v>
      </c>
      <c r="B1176" s="1">
        <v>161753</v>
      </c>
      <c r="C1176" s="1">
        <v>37131</v>
      </c>
      <c r="D1176" s="1">
        <v>89</v>
      </c>
      <c r="E1176" s="1">
        <v>1</v>
      </c>
      <c r="F1176" s="1">
        <v>1237</v>
      </c>
      <c r="G1176" s="1" t="s">
        <v>12</v>
      </c>
      <c r="H1176" s="2">
        <v>41476.25</v>
      </c>
      <c r="I1176" s="2">
        <v>41476.999309999999</v>
      </c>
      <c r="J1176" s="1">
        <v>0</v>
      </c>
      <c r="K1176" s="1">
        <v>0</v>
      </c>
      <c r="L1176" s="2">
        <v>41475.859027777777</v>
      </c>
      <c r="M1176" s="1">
        <v>0</v>
      </c>
      <c r="N1176" s="1">
        <f t="shared" si="90"/>
        <v>7</v>
      </c>
      <c r="O1176" s="1">
        <f t="shared" si="91"/>
        <v>6</v>
      </c>
      <c r="P1176" s="1">
        <f t="shared" si="92"/>
        <v>0.74930999999924097</v>
      </c>
      <c r="Q1176" s="1">
        <f t="shared" si="93"/>
        <v>17.983439999981783</v>
      </c>
      <c r="R1176" s="1">
        <f t="shared" si="94"/>
        <v>0.39097222222335404</v>
      </c>
    </row>
    <row r="1177" spans="1:18" x14ac:dyDescent="0.35">
      <c r="A1177" s="1">
        <v>5408</v>
      </c>
      <c r="B1177" s="1">
        <v>177332</v>
      </c>
      <c r="C1177" s="1">
        <v>41094</v>
      </c>
      <c r="D1177" s="1">
        <v>12</v>
      </c>
      <c r="E1177" s="1">
        <v>2</v>
      </c>
      <c r="F1177" s="1">
        <v>585</v>
      </c>
      <c r="G1177" s="1">
        <v>142</v>
      </c>
      <c r="H1177" s="2">
        <v>41552.9375</v>
      </c>
      <c r="I1177" s="2">
        <v>41552.962379999997</v>
      </c>
      <c r="J1177" s="1">
        <v>0</v>
      </c>
      <c r="K1177" s="1">
        <v>0</v>
      </c>
      <c r="L1177" s="2">
        <v>41552.546527777777</v>
      </c>
      <c r="M1177" s="1">
        <v>0</v>
      </c>
      <c r="N1177" s="1">
        <f t="shared" si="90"/>
        <v>6</v>
      </c>
      <c r="O1177" s="1">
        <f t="shared" si="91"/>
        <v>22</v>
      </c>
      <c r="P1177" s="1">
        <f t="shared" si="92"/>
        <v>2.4879999997210689E-2</v>
      </c>
      <c r="Q1177" s="1">
        <f t="shared" si="93"/>
        <v>0.59711999993305653</v>
      </c>
      <c r="R1177" s="1">
        <f t="shared" si="94"/>
        <v>0.39097222222335404</v>
      </c>
    </row>
    <row r="1178" spans="1:18" x14ac:dyDescent="0.35">
      <c r="A1178" s="1">
        <v>6637</v>
      </c>
      <c r="B1178" s="1">
        <v>180018</v>
      </c>
      <c r="C1178" s="1">
        <v>44351</v>
      </c>
      <c r="D1178" s="1">
        <v>12</v>
      </c>
      <c r="E1178" s="1">
        <v>2</v>
      </c>
      <c r="F1178" s="1">
        <v>297</v>
      </c>
      <c r="G1178" s="1">
        <v>1330</v>
      </c>
      <c r="H1178" s="2">
        <v>41567.260416666664</v>
      </c>
      <c r="I1178" s="2">
        <v>41567.359900000003</v>
      </c>
      <c r="J1178" s="1">
        <v>0</v>
      </c>
      <c r="K1178" s="1">
        <v>1</v>
      </c>
      <c r="L1178" s="2">
        <v>41566.869444444441</v>
      </c>
      <c r="M1178" s="1">
        <v>0</v>
      </c>
      <c r="N1178" s="1">
        <f t="shared" si="90"/>
        <v>7</v>
      </c>
      <c r="O1178" s="1">
        <f t="shared" si="91"/>
        <v>6</v>
      </c>
      <c r="P1178" s="1">
        <f t="shared" si="92"/>
        <v>9.9483333338866942E-2</v>
      </c>
      <c r="Q1178" s="1">
        <f t="shared" si="93"/>
        <v>2.3876000001328066</v>
      </c>
      <c r="R1178" s="1">
        <f t="shared" si="94"/>
        <v>0.39097222222335404</v>
      </c>
    </row>
    <row r="1179" spans="1:18" x14ac:dyDescent="0.35">
      <c r="A1179" s="1">
        <v>5407</v>
      </c>
      <c r="B1179" s="1">
        <v>181811</v>
      </c>
      <c r="C1179" s="1">
        <v>26511</v>
      </c>
      <c r="D1179" s="1">
        <v>12</v>
      </c>
      <c r="E1179" s="1">
        <v>2</v>
      </c>
      <c r="F1179" s="1">
        <v>793</v>
      </c>
      <c r="G1179" s="1">
        <v>393</v>
      </c>
      <c r="H1179" s="2">
        <v>41577.385416666664</v>
      </c>
      <c r="I1179" s="2">
        <v>41577.45104</v>
      </c>
      <c r="J1179" s="1">
        <v>0</v>
      </c>
      <c r="K1179" s="1">
        <v>0</v>
      </c>
      <c r="L1179" s="2">
        <v>41576.994444444441</v>
      </c>
      <c r="M1179" s="1">
        <v>0</v>
      </c>
      <c r="N1179" s="1">
        <f t="shared" si="90"/>
        <v>3</v>
      </c>
      <c r="O1179" s="1">
        <f t="shared" si="91"/>
        <v>9</v>
      </c>
      <c r="P1179" s="1">
        <f t="shared" si="92"/>
        <v>6.562333333567949E-2</v>
      </c>
      <c r="Q1179" s="1">
        <f t="shared" si="93"/>
        <v>1.5749600000563078</v>
      </c>
      <c r="R1179" s="1">
        <f t="shared" si="94"/>
        <v>0.39097222222335404</v>
      </c>
    </row>
    <row r="1180" spans="1:18" x14ac:dyDescent="0.35">
      <c r="A1180" s="1">
        <v>5782</v>
      </c>
      <c r="B1180" s="1">
        <v>172597</v>
      </c>
      <c r="C1180" s="1">
        <v>29648</v>
      </c>
      <c r="D1180" s="1">
        <v>12</v>
      </c>
      <c r="E1180" s="1">
        <v>3</v>
      </c>
      <c r="F1180" s="1">
        <v>1257</v>
      </c>
      <c r="G1180" s="1" t="s">
        <v>12</v>
      </c>
      <c r="H1180" s="2">
        <v>41527.354166666664</v>
      </c>
      <c r="I1180" s="2">
        <v>41527.520830000001</v>
      </c>
      <c r="J1180" s="1">
        <v>0</v>
      </c>
      <c r="K1180" s="1">
        <v>0</v>
      </c>
      <c r="L1180" s="2">
        <v>41526.962500000001</v>
      </c>
      <c r="M1180" s="1">
        <v>0</v>
      </c>
      <c r="N1180" s="1">
        <f t="shared" si="90"/>
        <v>2</v>
      </c>
      <c r="O1180" s="1">
        <f t="shared" si="91"/>
        <v>8</v>
      </c>
      <c r="P1180" s="1">
        <f t="shared" si="92"/>
        <v>0.16666333333705552</v>
      </c>
      <c r="Q1180" s="1">
        <f t="shared" si="93"/>
        <v>3.9999200000893325</v>
      </c>
      <c r="R1180" s="1">
        <f t="shared" si="94"/>
        <v>0.39166666666278616</v>
      </c>
    </row>
    <row r="1181" spans="1:18" x14ac:dyDescent="0.35">
      <c r="A1181" s="1">
        <v>7677</v>
      </c>
      <c r="B1181" s="1">
        <v>177373</v>
      </c>
      <c r="C1181" s="1">
        <v>44401</v>
      </c>
      <c r="D1181" s="1">
        <v>12</v>
      </c>
      <c r="E1181" s="1">
        <v>2</v>
      </c>
      <c r="F1181" s="1">
        <v>308</v>
      </c>
      <c r="G1181" s="1">
        <v>393</v>
      </c>
      <c r="H1181" s="2">
        <v>41553.125</v>
      </c>
      <c r="I1181" s="2">
        <v>41553.163520000002</v>
      </c>
      <c r="J1181" s="1">
        <v>0</v>
      </c>
      <c r="K1181" s="1">
        <v>0</v>
      </c>
      <c r="L1181" s="2">
        <v>41552.73333333333</v>
      </c>
      <c r="M1181" s="1">
        <v>0</v>
      </c>
      <c r="N1181" s="1">
        <f t="shared" si="90"/>
        <v>7</v>
      </c>
      <c r="O1181" s="1">
        <f t="shared" si="91"/>
        <v>3</v>
      </c>
      <c r="P1181" s="1">
        <f t="shared" si="92"/>
        <v>3.8520000001881272E-2</v>
      </c>
      <c r="Q1181" s="1">
        <f t="shared" si="93"/>
        <v>0.92448000004515052</v>
      </c>
      <c r="R1181" s="1">
        <f t="shared" si="94"/>
        <v>0.39166666667006211</v>
      </c>
    </row>
    <row r="1182" spans="1:18" x14ac:dyDescent="0.35">
      <c r="A1182" s="1">
        <v>7881</v>
      </c>
      <c r="B1182" s="1">
        <v>157923</v>
      </c>
      <c r="C1182" s="1">
        <v>32586</v>
      </c>
      <c r="D1182" s="1">
        <v>12</v>
      </c>
      <c r="E1182" s="1">
        <v>2</v>
      </c>
      <c r="F1182" s="1">
        <v>1089</v>
      </c>
      <c r="G1182" s="1">
        <v>167</v>
      </c>
      <c r="H1182" s="2">
        <v>41457.322916666664</v>
      </c>
      <c r="I1182" s="2">
        <v>41457.35138</v>
      </c>
      <c r="J1182" s="1">
        <v>0</v>
      </c>
      <c r="K1182" s="1">
        <v>0</v>
      </c>
      <c r="L1182" s="2">
        <v>41456.930555555555</v>
      </c>
      <c r="M1182" s="1">
        <v>0</v>
      </c>
      <c r="N1182" s="1">
        <f t="shared" si="90"/>
        <v>2</v>
      </c>
      <c r="O1182" s="1">
        <f t="shared" si="91"/>
        <v>7</v>
      </c>
      <c r="P1182" s="1">
        <f t="shared" si="92"/>
        <v>2.8463333335821517E-2</v>
      </c>
      <c r="Q1182" s="1">
        <f t="shared" si="93"/>
        <v>0.6831200000597164</v>
      </c>
      <c r="R1182" s="1">
        <f t="shared" si="94"/>
        <v>0.39236111110949423</v>
      </c>
    </row>
    <row r="1183" spans="1:18" x14ac:dyDescent="0.35">
      <c r="A1183" s="1">
        <v>5626</v>
      </c>
      <c r="B1183" s="1">
        <v>180240</v>
      </c>
      <c r="C1183" s="1">
        <v>45463</v>
      </c>
      <c r="D1183" s="1">
        <v>12</v>
      </c>
      <c r="E1183" s="1">
        <v>2</v>
      </c>
      <c r="F1183" s="1">
        <v>1175</v>
      </c>
      <c r="G1183" s="1">
        <v>393</v>
      </c>
      <c r="H1183" s="2">
        <v>41568.28125</v>
      </c>
      <c r="I1183" s="2">
        <v>41568.329579999998</v>
      </c>
      <c r="J1183" s="1">
        <v>0</v>
      </c>
      <c r="K1183" s="1">
        <v>0</v>
      </c>
      <c r="L1183" s="2">
        <v>41567.888888888891</v>
      </c>
      <c r="M1183" s="1">
        <v>0</v>
      </c>
      <c r="N1183" s="1">
        <f t="shared" si="90"/>
        <v>1</v>
      </c>
      <c r="O1183" s="1">
        <f t="shared" si="91"/>
        <v>6</v>
      </c>
      <c r="P1183" s="1">
        <f t="shared" si="92"/>
        <v>4.8329999997804407E-2</v>
      </c>
      <c r="Q1183" s="1">
        <f t="shared" si="93"/>
        <v>1.1599199999473058</v>
      </c>
      <c r="R1183" s="1">
        <f t="shared" si="94"/>
        <v>0.39236111110949423</v>
      </c>
    </row>
    <row r="1184" spans="1:18" x14ac:dyDescent="0.35">
      <c r="A1184" s="1">
        <v>6010</v>
      </c>
      <c r="B1184" s="1">
        <v>168113</v>
      </c>
      <c r="C1184" s="1">
        <v>39760</v>
      </c>
      <c r="D1184" s="1">
        <v>12</v>
      </c>
      <c r="E1184" s="1">
        <v>3</v>
      </c>
      <c r="F1184" s="1">
        <v>1052</v>
      </c>
      <c r="G1184" s="1" t="s">
        <v>12</v>
      </c>
      <c r="H1184" s="2">
        <v>41506.302083333336</v>
      </c>
      <c r="I1184" s="2">
        <v>41506.510419999999</v>
      </c>
      <c r="J1184" s="1">
        <v>1</v>
      </c>
      <c r="K1184" s="1">
        <v>0</v>
      </c>
      <c r="L1184" s="2">
        <v>41505.90902777778</v>
      </c>
      <c r="M1184" s="1">
        <v>0</v>
      </c>
      <c r="N1184" s="1">
        <f t="shared" si="90"/>
        <v>2</v>
      </c>
      <c r="O1184" s="1">
        <f t="shared" si="91"/>
        <v>7</v>
      </c>
      <c r="P1184" s="1">
        <f t="shared" si="92"/>
        <v>0.20833666666294448</v>
      </c>
      <c r="Q1184" s="1">
        <f t="shared" si="93"/>
        <v>5.0000799999106675</v>
      </c>
      <c r="R1184" s="1">
        <f t="shared" si="94"/>
        <v>0.39305555555620231</v>
      </c>
    </row>
    <row r="1185" spans="1:18" x14ac:dyDescent="0.35">
      <c r="A1185" s="1">
        <v>6015</v>
      </c>
      <c r="B1185" s="1">
        <v>180242</v>
      </c>
      <c r="C1185" s="1">
        <v>867</v>
      </c>
      <c r="D1185" s="1">
        <v>12</v>
      </c>
      <c r="E1185" s="1">
        <v>2</v>
      </c>
      <c r="F1185" s="1">
        <v>1281</v>
      </c>
      <c r="G1185" s="1">
        <v>1320</v>
      </c>
      <c r="H1185" s="2">
        <v>41568.291666666664</v>
      </c>
      <c r="I1185" s="2" t="s">
        <v>12</v>
      </c>
      <c r="J1185" s="1">
        <v>1</v>
      </c>
      <c r="K1185" s="1">
        <v>0</v>
      </c>
      <c r="L1185" s="2">
        <v>41567.898611111108</v>
      </c>
      <c r="M1185" s="1">
        <v>1</v>
      </c>
      <c r="N1185" s="1">
        <f t="shared" si="90"/>
        <v>1</v>
      </c>
      <c r="O1185" s="1">
        <f t="shared" si="91"/>
        <v>7</v>
      </c>
      <c r="P1185" s="1" t="e">
        <f t="shared" si="92"/>
        <v>#VALUE!</v>
      </c>
      <c r="Q1185" s="1" t="str">
        <f t="shared" si="93"/>
        <v/>
      </c>
      <c r="R1185" s="1">
        <f t="shared" si="94"/>
        <v>0.39305555555620231</v>
      </c>
    </row>
    <row r="1186" spans="1:18" x14ac:dyDescent="0.35">
      <c r="A1186" s="1">
        <v>6125</v>
      </c>
      <c r="B1186" s="1">
        <v>176794</v>
      </c>
      <c r="C1186" s="1">
        <v>43372</v>
      </c>
      <c r="D1186" s="1">
        <v>24</v>
      </c>
      <c r="E1186" s="1">
        <v>2</v>
      </c>
      <c r="F1186" s="1">
        <v>393</v>
      </c>
      <c r="G1186" s="1">
        <v>396</v>
      </c>
      <c r="H1186" s="2">
        <v>41549.822916666664</v>
      </c>
      <c r="I1186" s="2">
        <v>41549.851600000002</v>
      </c>
      <c r="J1186" s="1">
        <v>0</v>
      </c>
      <c r="K1186" s="1">
        <v>0</v>
      </c>
      <c r="L1186" s="2">
        <v>41549.429166666669</v>
      </c>
      <c r="M1186" s="1">
        <v>0</v>
      </c>
      <c r="N1186" s="1">
        <f t="shared" si="90"/>
        <v>3</v>
      </c>
      <c r="O1186" s="1">
        <f t="shared" si="91"/>
        <v>19</v>
      </c>
      <c r="P1186" s="1">
        <f t="shared" si="92"/>
        <v>2.8683333337539807E-2</v>
      </c>
      <c r="Q1186" s="1">
        <f t="shared" si="93"/>
        <v>0.68840000010095537</v>
      </c>
      <c r="R1186" s="1">
        <f t="shared" si="94"/>
        <v>0.39374999999563443</v>
      </c>
    </row>
    <row r="1187" spans="1:18" x14ac:dyDescent="0.35">
      <c r="A1187" s="1">
        <v>7800</v>
      </c>
      <c r="B1187" s="1">
        <v>168976</v>
      </c>
      <c r="C1187" s="1">
        <v>27554</v>
      </c>
      <c r="D1187" s="1">
        <v>12</v>
      </c>
      <c r="E1187" s="1">
        <v>2</v>
      </c>
      <c r="F1187" s="1">
        <v>1017</v>
      </c>
      <c r="G1187" s="1">
        <v>585</v>
      </c>
      <c r="H1187" s="2">
        <v>41510.84375</v>
      </c>
      <c r="I1187" s="2">
        <v>41510.898609999997</v>
      </c>
      <c r="J1187" s="1">
        <v>0</v>
      </c>
      <c r="K1187" s="1">
        <v>0</v>
      </c>
      <c r="L1187" s="2">
        <v>41510.449999999997</v>
      </c>
      <c r="M1187" s="1">
        <v>0</v>
      </c>
      <c r="N1187" s="1">
        <f t="shared" si="90"/>
        <v>6</v>
      </c>
      <c r="O1187" s="1">
        <f t="shared" si="91"/>
        <v>20</v>
      </c>
      <c r="P1187" s="1">
        <f t="shared" si="92"/>
        <v>5.4859999996551778E-2</v>
      </c>
      <c r="Q1187" s="1">
        <f t="shared" si="93"/>
        <v>1.3166399999172427</v>
      </c>
      <c r="R1187" s="1">
        <f t="shared" si="94"/>
        <v>0.39375000000291038</v>
      </c>
    </row>
    <row r="1188" spans="1:18" x14ac:dyDescent="0.35">
      <c r="A1188" s="1">
        <v>6218</v>
      </c>
      <c r="B1188" s="1">
        <v>169261</v>
      </c>
      <c r="C1188" s="1">
        <v>40664</v>
      </c>
      <c r="D1188" s="1">
        <v>12</v>
      </c>
      <c r="E1188" s="1">
        <v>2</v>
      </c>
      <c r="F1188" s="1">
        <v>1010</v>
      </c>
      <c r="G1188" s="1">
        <v>393</v>
      </c>
      <c r="H1188" s="2">
        <v>41512.114583333336</v>
      </c>
      <c r="I1188" s="2">
        <v>41512.150950000003</v>
      </c>
      <c r="J1188" s="1">
        <v>1</v>
      </c>
      <c r="K1188" s="1">
        <v>0</v>
      </c>
      <c r="L1188" s="2">
        <v>41511.720833333333</v>
      </c>
      <c r="M1188" s="1">
        <v>0</v>
      </c>
      <c r="N1188" s="1">
        <f t="shared" si="90"/>
        <v>1</v>
      </c>
      <c r="O1188" s="1">
        <f t="shared" si="91"/>
        <v>2</v>
      </c>
      <c r="P1188" s="1">
        <f t="shared" si="92"/>
        <v>3.6366666667163372E-2</v>
      </c>
      <c r="Q1188" s="1">
        <f t="shared" si="93"/>
        <v>0.87280000001192093</v>
      </c>
      <c r="R1188" s="1">
        <f t="shared" si="94"/>
        <v>0.39375000000291038</v>
      </c>
    </row>
    <row r="1189" spans="1:18" x14ac:dyDescent="0.35">
      <c r="A1189" s="1">
        <v>7151</v>
      </c>
      <c r="B1189" s="1">
        <v>167908</v>
      </c>
      <c r="C1189" s="1">
        <v>40004</v>
      </c>
      <c r="D1189" s="1">
        <v>12</v>
      </c>
      <c r="E1189" s="1">
        <v>2</v>
      </c>
      <c r="F1189" s="1">
        <v>471</v>
      </c>
      <c r="G1189" s="1">
        <v>243</v>
      </c>
      <c r="H1189" s="2">
        <v>41505.364583333336</v>
      </c>
      <c r="I1189" s="2" t="s">
        <v>12</v>
      </c>
      <c r="J1189" s="1">
        <v>1</v>
      </c>
      <c r="K1189" s="1">
        <v>0</v>
      </c>
      <c r="L1189" s="2">
        <v>41504.970138888886</v>
      </c>
      <c r="M1189" s="1">
        <v>1</v>
      </c>
      <c r="N1189" s="1">
        <f t="shared" si="90"/>
        <v>1</v>
      </c>
      <c r="O1189" s="1">
        <f t="shared" si="91"/>
        <v>8</v>
      </c>
      <c r="P1189" s="1" t="e">
        <f t="shared" si="92"/>
        <v>#VALUE!</v>
      </c>
      <c r="Q1189" s="1" t="str">
        <f t="shared" si="93"/>
        <v/>
      </c>
      <c r="R1189" s="1">
        <f t="shared" si="94"/>
        <v>0.39444444444961846</v>
      </c>
    </row>
    <row r="1190" spans="1:18" x14ac:dyDescent="0.35">
      <c r="A1190" s="1">
        <v>6586</v>
      </c>
      <c r="B1190" s="1">
        <v>167613</v>
      </c>
      <c r="C1190" s="1">
        <v>39858</v>
      </c>
      <c r="D1190" s="1">
        <v>12</v>
      </c>
      <c r="E1190" s="1">
        <v>2</v>
      </c>
      <c r="F1190" s="1">
        <v>1096</v>
      </c>
      <c r="G1190" s="1">
        <v>393</v>
      </c>
      <c r="H1190" s="2">
        <v>41504.125</v>
      </c>
      <c r="I1190" s="2">
        <v>41504.164830000002</v>
      </c>
      <c r="J1190" s="1">
        <v>0</v>
      </c>
      <c r="K1190" s="1">
        <v>1</v>
      </c>
      <c r="L1190" s="2">
        <v>41503.729861111111</v>
      </c>
      <c r="M1190" s="1">
        <v>0</v>
      </c>
      <c r="N1190" s="1">
        <f t="shared" si="90"/>
        <v>7</v>
      </c>
      <c r="O1190" s="1">
        <f t="shared" si="91"/>
        <v>3</v>
      </c>
      <c r="P1190" s="1">
        <f t="shared" si="92"/>
        <v>3.9830000001529697E-2</v>
      </c>
      <c r="Q1190" s="1">
        <f t="shared" si="93"/>
        <v>0.95592000003671274</v>
      </c>
      <c r="R1190" s="1">
        <f t="shared" si="94"/>
        <v>0.39513888888905058</v>
      </c>
    </row>
    <row r="1191" spans="1:18" x14ac:dyDescent="0.35">
      <c r="A1191" s="1">
        <v>7323</v>
      </c>
      <c r="B1191" s="1">
        <v>174319</v>
      </c>
      <c r="C1191" s="1">
        <v>42905</v>
      </c>
      <c r="D1191" s="1">
        <v>12</v>
      </c>
      <c r="E1191" s="1">
        <v>2</v>
      </c>
      <c r="F1191" s="1">
        <v>1026</v>
      </c>
      <c r="G1191" s="1">
        <v>1300</v>
      </c>
      <c r="H1191" s="2">
        <v>41536.28125</v>
      </c>
      <c r="I1191" s="2">
        <v>41536.321049999999</v>
      </c>
      <c r="J1191" s="1">
        <v>0</v>
      </c>
      <c r="K1191" s="1">
        <v>1</v>
      </c>
      <c r="L1191" s="2">
        <v>41535.886111111111</v>
      </c>
      <c r="M1191" s="1">
        <v>0</v>
      </c>
      <c r="N1191" s="1">
        <f t="shared" si="90"/>
        <v>4</v>
      </c>
      <c r="O1191" s="1">
        <f t="shared" si="91"/>
        <v>6</v>
      </c>
      <c r="P1191" s="1">
        <f t="shared" si="92"/>
        <v>3.9799999998649582E-2</v>
      </c>
      <c r="Q1191" s="1">
        <f t="shared" si="93"/>
        <v>0.95519999996758997</v>
      </c>
      <c r="R1191" s="1">
        <f t="shared" si="94"/>
        <v>0.39513888888905058</v>
      </c>
    </row>
    <row r="1192" spans="1:18" x14ac:dyDescent="0.35">
      <c r="A1192" s="1">
        <v>6782</v>
      </c>
      <c r="B1192" s="1">
        <v>158421</v>
      </c>
      <c r="C1192" s="1">
        <v>35627</v>
      </c>
      <c r="D1192" s="1">
        <v>12</v>
      </c>
      <c r="E1192" s="1">
        <v>2</v>
      </c>
      <c r="F1192" s="1">
        <v>1328</v>
      </c>
      <c r="G1192" s="1">
        <v>1283</v>
      </c>
      <c r="H1192" s="2">
        <v>41460.25</v>
      </c>
      <c r="I1192" s="2">
        <v>41460.296589999998</v>
      </c>
      <c r="J1192" s="1">
        <v>1</v>
      </c>
      <c r="K1192" s="1">
        <v>0</v>
      </c>
      <c r="L1192" s="2">
        <v>41459.854166666664</v>
      </c>
      <c r="M1192" s="1">
        <v>0</v>
      </c>
      <c r="N1192" s="1">
        <f t="shared" si="90"/>
        <v>5</v>
      </c>
      <c r="O1192" s="1">
        <f t="shared" si="91"/>
        <v>6</v>
      </c>
      <c r="P1192" s="1">
        <f t="shared" si="92"/>
        <v>4.6589999998104759E-2</v>
      </c>
      <c r="Q1192" s="1">
        <f t="shared" si="93"/>
        <v>1.1181599999545142</v>
      </c>
      <c r="R1192" s="1">
        <f t="shared" si="94"/>
        <v>0.39583333333575865</v>
      </c>
    </row>
    <row r="1193" spans="1:18" x14ac:dyDescent="0.35">
      <c r="A1193" s="1">
        <v>7829</v>
      </c>
      <c r="B1193" s="1">
        <v>180227</v>
      </c>
      <c r="C1193" s="1">
        <v>45771</v>
      </c>
      <c r="D1193" s="1">
        <v>12</v>
      </c>
      <c r="E1193" s="1">
        <v>2</v>
      </c>
      <c r="F1193" s="1">
        <v>1248</v>
      </c>
      <c r="G1193" s="1">
        <v>601</v>
      </c>
      <c r="H1193" s="2">
        <v>41568.208333333336</v>
      </c>
      <c r="I1193" s="2">
        <v>41568.232089999998</v>
      </c>
      <c r="J1193" s="1">
        <v>0</v>
      </c>
      <c r="K1193" s="1">
        <v>0</v>
      </c>
      <c r="L1193" s="2">
        <v>41567.8125</v>
      </c>
      <c r="M1193" s="1">
        <v>0</v>
      </c>
      <c r="N1193" s="1">
        <f t="shared" si="90"/>
        <v>1</v>
      </c>
      <c r="O1193" s="1">
        <f t="shared" si="91"/>
        <v>5</v>
      </c>
      <c r="P1193" s="1">
        <f t="shared" si="92"/>
        <v>2.3756666661938652E-2</v>
      </c>
      <c r="Q1193" s="1">
        <f t="shared" si="93"/>
        <v>0.57015999988652766</v>
      </c>
      <c r="R1193" s="1">
        <f t="shared" si="94"/>
        <v>0.39583333333575865</v>
      </c>
    </row>
    <row r="1194" spans="1:18" x14ac:dyDescent="0.35">
      <c r="A1194" s="1">
        <v>5467</v>
      </c>
      <c r="B1194" s="1">
        <v>167526</v>
      </c>
      <c r="C1194" s="1">
        <v>39807</v>
      </c>
      <c r="D1194" s="1">
        <v>12</v>
      </c>
      <c r="E1194" s="1">
        <v>2</v>
      </c>
      <c r="F1194" s="1">
        <v>601</v>
      </c>
      <c r="G1194" s="1">
        <v>168</v>
      </c>
      <c r="H1194" s="2">
        <v>41503.90625</v>
      </c>
      <c r="I1194" s="2">
        <v>41503.938990000002</v>
      </c>
      <c r="J1194" s="1">
        <v>0</v>
      </c>
      <c r="K1194" s="1">
        <v>0</v>
      </c>
      <c r="L1194" s="2">
        <v>41503.509722222225</v>
      </c>
      <c r="M1194" s="1">
        <v>0</v>
      </c>
      <c r="N1194" s="1">
        <f t="shared" si="90"/>
        <v>6</v>
      </c>
      <c r="O1194" s="1">
        <f t="shared" si="91"/>
        <v>21</v>
      </c>
      <c r="P1194" s="1">
        <f t="shared" si="92"/>
        <v>3.2740000002377201E-2</v>
      </c>
      <c r="Q1194" s="1">
        <f t="shared" si="93"/>
        <v>0.78576000005705282</v>
      </c>
      <c r="R1194" s="1">
        <f t="shared" si="94"/>
        <v>0.39652777777519077</v>
      </c>
    </row>
    <row r="1195" spans="1:18" x14ac:dyDescent="0.35">
      <c r="A1195" s="1">
        <v>6142</v>
      </c>
      <c r="B1195" s="1">
        <v>168768</v>
      </c>
      <c r="C1195" s="1">
        <v>6452</v>
      </c>
      <c r="D1195" s="1">
        <v>89</v>
      </c>
      <c r="E1195" s="1">
        <v>3</v>
      </c>
      <c r="F1195" s="1">
        <v>1095</v>
      </c>
      <c r="G1195" s="1" t="s">
        <v>12</v>
      </c>
      <c r="H1195" s="2">
        <v>41509.791666666664</v>
      </c>
      <c r="I1195" s="2">
        <v>41510.166669999999</v>
      </c>
      <c r="J1195" s="1">
        <v>1</v>
      </c>
      <c r="K1195" s="1">
        <v>0</v>
      </c>
      <c r="L1195" s="2">
        <v>41509.395138888889</v>
      </c>
      <c r="M1195" s="1">
        <v>0</v>
      </c>
      <c r="N1195" s="1">
        <f t="shared" si="90"/>
        <v>5</v>
      </c>
      <c r="O1195" s="1">
        <f t="shared" si="91"/>
        <v>19</v>
      </c>
      <c r="P1195" s="1">
        <f t="shared" si="92"/>
        <v>0.37500333333446179</v>
      </c>
      <c r="Q1195" s="1">
        <f t="shared" si="93"/>
        <v>9.0000800000270829</v>
      </c>
      <c r="R1195" s="1">
        <f t="shared" si="94"/>
        <v>0.39652777777519077</v>
      </c>
    </row>
    <row r="1196" spans="1:18" x14ac:dyDescent="0.35">
      <c r="A1196" s="1">
        <v>6397</v>
      </c>
      <c r="B1196" s="1">
        <v>159995</v>
      </c>
      <c r="C1196" s="1">
        <v>17520</v>
      </c>
      <c r="D1196" s="1">
        <v>12</v>
      </c>
      <c r="E1196" s="1">
        <v>2</v>
      </c>
      <c r="F1196" s="1">
        <v>585</v>
      </c>
      <c r="G1196" s="1">
        <v>1330</v>
      </c>
      <c r="H1196" s="2">
        <v>41467.270833333336</v>
      </c>
      <c r="I1196" s="2">
        <v>41467.308499999999</v>
      </c>
      <c r="J1196" s="1">
        <v>1</v>
      </c>
      <c r="K1196" s="1">
        <v>0</v>
      </c>
      <c r="L1196" s="2">
        <v>41466.874305555553</v>
      </c>
      <c r="M1196" s="1">
        <v>0</v>
      </c>
      <c r="N1196" s="1">
        <f t="shared" si="90"/>
        <v>5</v>
      </c>
      <c r="O1196" s="1">
        <f t="shared" si="91"/>
        <v>6</v>
      </c>
      <c r="P1196" s="1">
        <f t="shared" si="92"/>
        <v>3.766666666342644E-2</v>
      </c>
      <c r="Q1196" s="1">
        <f t="shared" si="93"/>
        <v>0.90399999992223457</v>
      </c>
      <c r="R1196" s="1">
        <f t="shared" si="94"/>
        <v>0.39652777778246673</v>
      </c>
    </row>
    <row r="1197" spans="1:18" x14ac:dyDescent="0.35">
      <c r="A1197" s="1">
        <v>5867</v>
      </c>
      <c r="B1197" s="1">
        <v>181153</v>
      </c>
      <c r="C1197" s="1">
        <v>46275</v>
      </c>
      <c r="D1197" s="1">
        <v>24</v>
      </c>
      <c r="E1197" s="1">
        <v>2</v>
      </c>
      <c r="F1197" s="1">
        <v>1263</v>
      </c>
      <c r="G1197" s="1">
        <v>142</v>
      </c>
      <c r="H1197" s="2">
        <v>41573.958333333336</v>
      </c>
      <c r="I1197" s="2">
        <v>41573.98216</v>
      </c>
      <c r="J1197" s="1">
        <v>1</v>
      </c>
      <c r="K1197" s="1">
        <v>0</v>
      </c>
      <c r="L1197" s="2">
        <v>41573.561805555553</v>
      </c>
      <c r="M1197" s="1">
        <v>0</v>
      </c>
      <c r="N1197" s="1">
        <f t="shared" si="90"/>
        <v>6</v>
      </c>
      <c r="O1197" s="1">
        <f t="shared" si="91"/>
        <v>23</v>
      </c>
      <c r="P1197" s="1">
        <f t="shared" si="92"/>
        <v>2.3826666663808282E-2</v>
      </c>
      <c r="Q1197" s="1">
        <f t="shared" si="93"/>
        <v>0.57183999993139878</v>
      </c>
      <c r="R1197" s="1">
        <f t="shared" si="94"/>
        <v>0.39652777778246673</v>
      </c>
    </row>
    <row r="1198" spans="1:18" x14ac:dyDescent="0.35">
      <c r="A1198" s="1">
        <v>5962</v>
      </c>
      <c r="B1198" s="1">
        <v>168127</v>
      </c>
      <c r="C1198" s="1">
        <v>40119</v>
      </c>
      <c r="D1198" s="1">
        <v>12</v>
      </c>
      <c r="E1198" s="1">
        <v>2</v>
      </c>
      <c r="F1198" s="1">
        <v>788</v>
      </c>
      <c r="G1198" s="1">
        <v>105</v>
      </c>
      <c r="H1198" s="2">
        <v>41506.354166666664</v>
      </c>
      <c r="I1198" s="2">
        <v>41506.436979999999</v>
      </c>
      <c r="J1198" s="1">
        <v>0</v>
      </c>
      <c r="K1198" s="1">
        <v>0</v>
      </c>
      <c r="L1198" s="2">
        <v>41505.956944444442</v>
      </c>
      <c r="M1198" s="1">
        <v>0</v>
      </c>
      <c r="N1198" s="1">
        <f t="shared" si="90"/>
        <v>2</v>
      </c>
      <c r="O1198" s="1">
        <f t="shared" si="91"/>
        <v>8</v>
      </c>
      <c r="P1198" s="1">
        <f t="shared" si="92"/>
        <v>8.2813333334343042E-2</v>
      </c>
      <c r="Q1198" s="1">
        <f t="shared" si="93"/>
        <v>1.987520000024233</v>
      </c>
      <c r="R1198" s="1">
        <f t="shared" si="94"/>
        <v>0.39722222222189885</v>
      </c>
    </row>
    <row r="1199" spans="1:18" x14ac:dyDescent="0.35">
      <c r="A1199" s="1">
        <v>6272</v>
      </c>
      <c r="B1199" s="1">
        <v>165459</v>
      </c>
      <c r="C1199" s="1">
        <v>38723</v>
      </c>
      <c r="D1199" s="1">
        <v>87</v>
      </c>
      <c r="E1199" s="1">
        <v>3</v>
      </c>
      <c r="F1199" s="1">
        <v>1159</v>
      </c>
      <c r="G1199" s="1" t="s">
        <v>12</v>
      </c>
      <c r="H1199" s="2">
        <v>41494.354166666664</v>
      </c>
      <c r="I1199" s="2">
        <v>41494.770830000001</v>
      </c>
      <c r="J1199" s="1">
        <v>0</v>
      </c>
      <c r="K1199" s="1">
        <v>0</v>
      </c>
      <c r="L1199" s="2">
        <v>41493.956250000003</v>
      </c>
      <c r="M1199" s="1">
        <v>0</v>
      </c>
      <c r="N1199" s="1">
        <f t="shared" si="90"/>
        <v>4</v>
      </c>
      <c r="O1199" s="1">
        <f t="shared" si="91"/>
        <v>8</v>
      </c>
      <c r="P1199" s="1">
        <f t="shared" si="92"/>
        <v>0.41666333333705552</v>
      </c>
      <c r="Q1199" s="1">
        <f t="shared" si="93"/>
        <v>9.9999200000893325</v>
      </c>
      <c r="R1199" s="1">
        <f t="shared" si="94"/>
        <v>0.39791666666133096</v>
      </c>
    </row>
    <row r="1200" spans="1:18" x14ac:dyDescent="0.35">
      <c r="A1200" s="1">
        <v>6832</v>
      </c>
      <c r="B1200" s="1">
        <v>171008</v>
      </c>
      <c r="C1200" s="1">
        <v>41312</v>
      </c>
      <c r="D1200" s="1">
        <v>12</v>
      </c>
      <c r="E1200" s="1">
        <v>2</v>
      </c>
      <c r="F1200" s="1">
        <v>450</v>
      </c>
      <c r="G1200" s="1">
        <v>227</v>
      </c>
      <c r="H1200" s="2">
        <v>41519.90625</v>
      </c>
      <c r="I1200" s="2">
        <v>41519.966840000001</v>
      </c>
      <c r="J1200" s="1">
        <v>1</v>
      </c>
      <c r="K1200" s="1">
        <v>0</v>
      </c>
      <c r="L1200" s="2">
        <v>41519.507638888892</v>
      </c>
      <c r="M1200" s="1">
        <v>0</v>
      </c>
      <c r="N1200" s="1">
        <f t="shared" si="90"/>
        <v>1</v>
      </c>
      <c r="O1200" s="1">
        <f t="shared" si="91"/>
        <v>21</v>
      </c>
      <c r="P1200" s="1">
        <f t="shared" si="92"/>
        <v>6.0590000000956934E-2</v>
      </c>
      <c r="Q1200" s="1">
        <f t="shared" si="93"/>
        <v>1.4541600000229664</v>
      </c>
      <c r="R1200" s="1">
        <f t="shared" si="94"/>
        <v>0.39861111110803904</v>
      </c>
    </row>
    <row r="1201" spans="1:18" x14ac:dyDescent="0.35">
      <c r="A1201" s="1">
        <v>6025</v>
      </c>
      <c r="B1201" s="1">
        <v>171557</v>
      </c>
      <c r="C1201" s="1">
        <v>41597</v>
      </c>
      <c r="D1201" s="1">
        <v>12</v>
      </c>
      <c r="E1201" s="1">
        <v>2</v>
      </c>
      <c r="F1201" s="1">
        <v>353</v>
      </c>
      <c r="G1201" s="1">
        <v>1167</v>
      </c>
      <c r="H1201" s="2">
        <v>41522.479166666664</v>
      </c>
      <c r="I1201" s="2">
        <v>41522.537040000003</v>
      </c>
      <c r="J1201" s="1">
        <v>0</v>
      </c>
      <c r="K1201" s="1">
        <v>0</v>
      </c>
      <c r="L1201" s="2">
        <v>41522.080555555556</v>
      </c>
      <c r="M1201" s="1">
        <v>0</v>
      </c>
      <c r="N1201" s="1">
        <f t="shared" si="90"/>
        <v>4</v>
      </c>
      <c r="O1201" s="1">
        <f t="shared" si="91"/>
        <v>11</v>
      </c>
      <c r="P1201" s="1">
        <f t="shared" si="92"/>
        <v>5.7873333338648081E-2</v>
      </c>
      <c r="Q1201" s="1">
        <f t="shared" si="93"/>
        <v>1.3889600001275539</v>
      </c>
      <c r="R1201" s="1">
        <f t="shared" si="94"/>
        <v>0.39861111110803904</v>
      </c>
    </row>
    <row r="1202" spans="1:18" x14ac:dyDescent="0.35">
      <c r="A1202" s="1">
        <v>5577</v>
      </c>
      <c r="B1202" s="1">
        <v>175316</v>
      </c>
      <c r="C1202" s="1">
        <v>29648</v>
      </c>
      <c r="D1202" s="1">
        <v>12</v>
      </c>
      <c r="E1202" s="1">
        <v>3</v>
      </c>
      <c r="F1202" s="1">
        <v>1301</v>
      </c>
      <c r="G1202" s="1" t="s">
        <v>12</v>
      </c>
      <c r="H1202" s="2">
        <v>41542.322916666664</v>
      </c>
      <c r="I1202" s="2">
        <v>41542.489580000001</v>
      </c>
      <c r="J1202" s="1">
        <v>0</v>
      </c>
      <c r="K1202" s="1">
        <v>0</v>
      </c>
      <c r="L1202" s="2">
        <v>41541.924305555556</v>
      </c>
      <c r="M1202" s="1">
        <v>0</v>
      </c>
      <c r="N1202" s="1">
        <f t="shared" si="90"/>
        <v>3</v>
      </c>
      <c r="O1202" s="1">
        <f t="shared" si="91"/>
        <v>7</v>
      </c>
      <c r="P1202" s="1">
        <f t="shared" si="92"/>
        <v>0.16666333333705552</v>
      </c>
      <c r="Q1202" s="1">
        <f t="shared" si="93"/>
        <v>3.9999200000893325</v>
      </c>
      <c r="R1202" s="1">
        <f t="shared" si="94"/>
        <v>0.39861111110803904</v>
      </c>
    </row>
    <row r="1203" spans="1:18" x14ac:dyDescent="0.35">
      <c r="A1203" s="1">
        <v>7850</v>
      </c>
      <c r="B1203" s="1">
        <v>164151</v>
      </c>
      <c r="C1203" s="1">
        <v>38173</v>
      </c>
      <c r="D1203" s="1">
        <v>12</v>
      </c>
      <c r="E1203" s="1">
        <v>2</v>
      </c>
      <c r="F1203" s="1">
        <v>115</v>
      </c>
      <c r="G1203" s="1">
        <v>393</v>
      </c>
      <c r="H1203" s="2">
        <v>41488.239583333336</v>
      </c>
      <c r="I1203" s="2">
        <v>41488.286229999998</v>
      </c>
      <c r="J1203" s="1">
        <v>0</v>
      </c>
      <c r="K1203" s="1">
        <v>0</v>
      </c>
      <c r="L1203" s="2">
        <v>41487.84097222222</v>
      </c>
      <c r="M1203" s="1">
        <v>0</v>
      </c>
      <c r="N1203" s="1">
        <f t="shared" si="90"/>
        <v>5</v>
      </c>
      <c r="O1203" s="1">
        <f t="shared" si="91"/>
        <v>5</v>
      </c>
      <c r="P1203" s="1">
        <f t="shared" si="92"/>
        <v>4.6646666662127245E-2</v>
      </c>
      <c r="Q1203" s="1">
        <f t="shared" si="93"/>
        <v>1.1195199998910539</v>
      </c>
      <c r="R1203" s="1">
        <f t="shared" si="94"/>
        <v>0.398611111115315</v>
      </c>
    </row>
    <row r="1204" spans="1:18" x14ac:dyDescent="0.35">
      <c r="A1204" s="1">
        <v>6767</v>
      </c>
      <c r="B1204" s="1">
        <v>177701</v>
      </c>
      <c r="C1204" s="1">
        <v>44579</v>
      </c>
      <c r="D1204" s="1">
        <v>12</v>
      </c>
      <c r="E1204" s="1">
        <v>2</v>
      </c>
      <c r="F1204" s="1">
        <v>1013</v>
      </c>
      <c r="G1204" s="1">
        <v>393</v>
      </c>
      <c r="H1204" s="2">
        <v>41555.166666666664</v>
      </c>
      <c r="I1204" s="2">
        <v>41555.218379999998</v>
      </c>
      <c r="J1204" s="1">
        <v>0</v>
      </c>
      <c r="K1204" s="1">
        <v>0</v>
      </c>
      <c r="L1204" s="2">
        <v>41554.767361111109</v>
      </c>
      <c r="M1204" s="1">
        <v>0</v>
      </c>
      <c r="N1204" s="1">
        <f t="shared" si="90"/>
        <v>2</v>
      </c>
      <c r="O1204" s="1">
        <f t="shared" si="91"/>
        <v>4</v>
      </c>
      <c r="P1204" s="1">
        <f t="shared" si="92"/>
        <v>5.1713333334191702E-2</v>
      </c>
      <c r="Q1204" s="1">
        <f t="shared" si="93"/>
        <v>1.2411200000206009</v>
      </c>
      <c r="R1204" s="1">
        <f t="shared" si="94"/>
        <v>0.39930555555474712</v>
      </c>
    </row>
    <row r="1205" spans="1:18" x14ac:dyDescent="0.35">
      <c r="A1205" s="1">
        <v>5673</v>
      </c>
      <c r="B1205" s="1">
        <v>183437</v>
      </c>
      <c r="C1205" s="1">
        <v>29648</v>
      </c>
      <c r="D1205" s="1">
        <v>12</v>
      </c>
      <c r="E1205" s="1">
        <v>3</v>
      </c>
      <c r="F1205" s="1">
        <v>798</v>
      </c>
      <c r="G1205" s="1" t="s">
        <v>12</v>
      </c>
      <c r="H1205" s="2">
        <v>41585.364583333336</v>
      </c>
      <c r="I1205" s="2">
        <v>41585.53125</v>
      </c>
      <c r="J1205" s="1">
        <v>0</v>
      </c>
      <c r="K1205" s="1">
        <v>0</v>
      </c>
      <c r="L1205" s="2">
        <v>41584.965277777781</v>
      </c>
      <c r="M1205" s="1">
        <v>0</v>
      </c>
      <c r="N1205" s="1">
        <f t="shared" si="90"/>
        <v>4</v>
      </c>
      <c r="O1205" s="1">
        <f t="shared" si="91"/>
        <v>8</v>
      </c>
      <c r="P1205" s="1">
        <f t="shared" si="92"/>
        <v>0.16666666666424135</v>
      </c>
      <c r="Q1205" s="1">
        <f t="shared" si="93"/>
        <v>3.9999999999417923</v>
      </c>
      <c r="R1205" s="1">
        <f t="shared" si="94"/>
        <v>0.39930555555474712</v>
      </c>
    </row>
    <row r="1206" spans="1:18" x14ac:dyDescent="0.35">
      <c r="A1206" s="1">
        <v>7563</v>
      </c>
      <c r="B1206" s="1">
        <v>149285</v>
      </c>
      <c r="C1206" s="1">
        <v>30936</v>
      </c>
      <c r="D1206" s="1">
        <v>87</v>
      </c>
      <c r="E1206" s="1">
        <v>1</v>
      </c>
      <c r="F1206" s="1">
        <v>458</v>
      </c>
      <c r="G1206" s="1" t="s">
        <v>12</v>
      </c>
      <c r="H1206" s="2">
        <v>41409.291666666664</v>
      </c>
      <c r="I1206" s="2">
        <v>41411.291669999999</v>
      </c>
      <c r="J1206" s="1">
        <v>0</v>
      </c>
      <c r="K1206" s="1">
        <v>0</v>
      </c>
      <c r="L1206" s="2">
        <v>41408.89166666667</v>
      </c>
      <c r="M1206" s="1">
        <v>0</v>
      </c>
      <c r="N1206" s="1">
        <f t="shared" si="90"/>
        <v>3</v>
      </c>
      <c r="O1206" s="1">
        <f t="shared" si="91"/>
        <v>7</v>
      </c>
      <c r="P1206" s="1">
        <f t="shared" si="92"/>
        <v>2.0000033333344618</v>
      </c>
      <c r="Q1206" s="1">
        <f t="shared" si="93"/>
        <v>48.000080000027083</v>
      </c>
      <c r="R1206" s="1">
        <f t="shared" si="94"/>
        <v>0.39999999999417923</v>
      </c>
    </row>
    <row r="1207" spans="1:18" x14ac:dyDescent="0.35">
      <c r="A1207" s="1">
        <v>5932</v>
      </c>
      <c r="B1207" s="1">
        <v>176282</v>
      </c>
      <c r="C1207" s="1">
        <v>43683</v>
      </c>
      <c r="D1207" s="1">
        <v>12</v>
      </c>
      <c r="E1207" s="1">
        <v>2</v>
      </c>
      <c r="F1207" s="1">
        <v>949</v>
      </c>
      <c r="G1207" s="1">
        <v>393</v>
      </c>
      <c r="H1207" s="2">
        <v>41547.229166666664</v>
      </c>
      <c r="I1207" s="2">
        <v>41547.272530000002</v>
      </c>
      <c r="J1207" s="1">
        <v>0</v>
      </c>
      <c r="K1207" s="1">
        <v>0</v>
      </c>
      <c r="L1207" s="2">
        <v>41546.82916666667</v>
      </c>
      <c r="M1207" s="1">
        <v>0</v>
      </c>
      <c r="N1207" s="1">
        <f t="shared" si="90"/>
        <v>1</v>
      </c>
      <c r="O1207" s="1">
        <f t="shared" si="91"/>
        <v>5</v>
      </c>
      <c r="P1207" s="1">
        <f t="shared" si="92"/>
        <v>4.3363333337765653E-2</v>
      </c>
      <c r="Q1207" s="1">
        <f t="shared" si="93"/>
        <v>1.0407200001063757</v>
      </c>
      <c r="R1207" s="1">
        <f t="shared" si="94"/>
        <v>0.39999999999417923</v>
      </c>
    </row>
    <row r="1208" spans="1:18" x14ac:dyDescent="0.35">
      <c r="A1208" s="1">
        <v>6978</v>
      </c>
      <c r="B1208" s="1">
        <v>169187</v>
      </c>
      <c r="C1208" s="1">
        <v>40629</v>
      </c>
      <c r="D1208" s="1">
        <v>12</v>
      </c>
      <c r="E1208" s="1">
        <v>2</v>
      </c>
      <c r="F1208" s="1">
        <v>572</v>
      </c>
      <c r="G1208" s="1">
        <v>1393</v>
      </c>
      <c r="H1208" s="2">
        <v>41511.854166666664</v>
      </c>
      <c r="I1208" s="2">
        <v>41511.974419999999</v>
      </c>
      <c r="J1208" s="1">
        <v>0</v>
      </c>
      <c r="K1208" s="1">
        <v>0</v>
      </c>
      <c r="L1208" s="2">
        <v>41511.453472222223</v>
      </c>
      <c r="M1208" s="1">
        <v>0</v>
      </c>
      <c r="N1208" s="1">
        <f t="shared" si="90"/>
        <v>7</v>
      </c>
      <c r="O1208" s="1">
        <f t="shared" si="91"/>
        <v>20</v>
      </c>
      <c r="P1208" s="1">
        <f t="shared" si="92"/>
        <v>0.12025333333440358</v>
      </c>
      <c r="Q1208" s="1">
        <f t="shared" si="93"/>
        <v>2.8860800000256859</v>
      </c>
      <c r="R1208" s="1">
        <f t="shared" si="94"/>
        <v>0.40069444444088731</v>
      </c>
    </row>
    <row r="1209" spans="1:18" x14ac:dyDescent="0.35">
      <c r="A1209" s="1">
        <v>6197</v>
      </c>
      <c r="B1209" s="1">
        <v>175044</v>
      </c>
      <c r="C1209" s="1">
        <v>40291</v>
      </c>
      <c r="D1209" s="1">
        <v>89</v>
      </c>
      <c r="E1209" s="1">
        <v>2</v>
      </c>
      <c r="F1209" s="1">
        <v>339</v>
      </c>
      <c r="G1209" s="1">
        <v>1224</v>
      </c>
      <c r="H1209" s="2">
        <v>41540.3125</v>
      </c>
      <c r="I1209" s="2">
        <v>41540.355230000001</v>
      </c>
      <c r="J1209" s="1">
        <v>1</v>
      </c>
      <c r="K1209" s="1">
        <v>0</v>
      </c>
      <c r="L1209" s="2">
        <v>41539.911111111112</v>
      </c>
      <c r="M1209" s="1">
        <v>0</v>
      </c>
      <c r="N1209" s="1">
        <f t="shared" si="90"/>
        <v>1</v>
      </c>
      <c r="O1209" s="1">
        <f t="shared" si="91"/>
        <v>7</v>
      </c>
      <c r="P1209" s="1">
        <f t="shared" si="92"/>
        <v>4.2730000001029111E-2</v>
      </c>
      <c r="Q1209" s="1">
        <f t="shared" si="93"/>
        <v>1.0255200000246987</v>
      </c>
      <c r="R1209" s="1">
        <f t="shared" si="94"/>
        <v>0.40138888888759539</v>
      </c>
    </row>
    <row r="1210" spans="1:18" x14ac:dyDescent="0.35">
      <c r="A1210" s="1">
        <v>6754</v>
      </c>
      <c r="B1210" s="1">
        <v>182005</v>
      </c>
      <c r="C1210" s="1">
        <v>587</v>
      </c>
      <c r="D1210" s="1">
        <v>12</v>
      </c>
      <c r="E1210" s="1">
        <v>3</v>
      </c>
      <c r="F1210" s="1">
        <v>376</v>
      </c>
      <c r="G1210" s="1" t="s">
        <v>12</v>
      </c>
      <c r="H1210" s="2">
        <v>41578.291666666664</v>
      </c>
      <c r="I1210" s="2">
        <v>41578.708330000001</v>
      </c>
      <c r="J1210" s="1">
        <v>0</v>
      </c>
      <c r="K1210" s="1">
        <v>1</v>
      </c>
      <c r="L1210" s="2">
        <v>41577.890277777777</v>
      </c>
      <c r="M1210" s="1">
        <v>0</v>
      </c>
      <c r="N1210" s="1">
        <f t="shared" si="90"/>
        <v>4</v>
      </c>
      <c r="O1210" s="1">
        <f t="shared" si="91"/>
        <v>7</v>
      </c>
      <c r="P1210" s="1">
        <f t="shared" si="92"/>
        <v>0.41666333333705552</v>
      </c>
      <c r="Q1210" s="1">
        <f t="shared" si="93"/>
        <v>9.9999200000893325</v>
      </c>
      <c r="R1210" s="1">
        <f t="shared" si="94"/>
        <v>0.40138888888759539</v>
      </c>
    </row>
    <row r="1211" spans="1:18" x14ac:dyDescent="0.35">
      <c r="A1211" s="1">
        <v>5456</v>
      </c>
      <c r="B1211" s="1">
        <v>158466</v>
      </c>
      <c r="C1211" s="1">
        <v>32599</v>
      </c>
      <c r="D1211" s="1">
        <v>12</v>
      </c>
      <c r="E1211" s="1">
        <v>3</v>
      </c>
      <c r="F1211" s="1">
        <v>1365</v>
      </c>
      <c r="G1211" s="1" t="s">
        <v>12</v>
      </c>
      <c r="H1211" s="2">
        <v>41460.458333333336</v>
      </c>
      <c r="I1211" s="2">
        <v>41460.666669999999</v>
      </c>
      <c r="J1211" s="1">
        <v>0</v>
      </c>
      <c r="K1211" s="1">
        <v>0</v>
      </c>
      <c r="L1211" s="2">
        <v>41460.056944444441</v>
      </c>
      <c r="M1211" s="1">
        <v>0</v>
      </c>
      <c r="N1211" s="1">
        <f t="shared" si="90"/>
        <v>5</v>
      </c>
      <c r="O1211" s="1">
        <f t="shared" si="91"/>
        <v>11</v>
      </c>
      <c r="P1211" s="1">
        <f t="shared" si="92"/>
        <v>0.20833666666294448</v>
      </c>
      <c r="Q1211" s="1">
        <f t="shared" si="93"/>
        <v>5.0000799999106675</v>
      </c>
      <c r="R1211" s="1">
        <f t="shared" si="94"/>
        <v>0.40138888889487134</v>
      </c>
    </row>
    <row r="1212" spans="1:18" x14ac:dyDescent="0.35">
      <c r="A1212" s="1">
        <v>5606</v>
      </c>
      <c r="B1212" s="1">
        <v>156715</v>
      </c>
      <c r="C1212" s="1">
        <v>34819</v>
      </c>
      <c r="D1212" s="1">
        <v>12</v>
      </c>
      <c r="E1212" s="1">
        <v>2</v>
      </c>
      <c r="F1212" s="1">
        <v>571</v>
      </c>
      <c r="G1212" s="1">
        <v>1384</v>
      </c>
      <c r="H1212" s="2">
        <v>41450.3125</v>
      </c>
      <c r="I1212" s="2">
        <v>41451</v>
      </c>
      <c r="J1212" s="1">
        <v>1</v>
      </c>
      <c r="K1212" s="1">
        <v>0</v>
      </c>
      <c r="L1212" s="2">
        <v>41449.910416666666</v>
      </c>
      <c r="M1212" s="1">
        <v>0</v>
      </c>
      <c r="N1212" s="1">
        <f t="shared" si="90"/>
        <v>2</v>
      </c>
      <c r="O1212" s="1">
        <f t="shared" si="91"/>
        <v>7</v>
      </c>
      <c r="P1212" s="1">
        <f t="shared" si="92"/>
        <v>0.6875</v>
      </c>
      <c r="Q1212" s="1">
        <f t="shared" si="93"/>
        <v>16.5</v>
      </c>
      <c r="R1212" s="1">
        <f t="shared" si="94"/>
        <v>0.40208333333430346</v>
      </c>
    </row>
    <row r="1213" spans="1:18" x14ac:dyDescent="0.35">
      <c r="A1213" s="1">
        <v>7990</v>
      </c>
      <c r="B1213" s="1">
        <v>157410</v>
      </c>
      <c r="C1213" s="1">
        <v>31774</v>
      </c>
      <c r="D1213" s="1">
        <v>12</v>
      </c>
      <c r="E1213" s="1">
        <v>2</v>
      </c>
      <c r="F1213" s="1">
        <v>592</v>
      </c>
      <c r="G1213" s="1">
        <v>452</v>
      </c>
      <c r="H1213" s="2">
        <v>41454.302083333336</v>
      </c>
      <c r="I1213" s="2">
        <v>41454.3174</v>
      </c>
      <c r="J1213" s="1">
        <v>0</v>
      </c>
      <c r="K1213" s="1">
        <v>1</v>
      </c>
      <c r="L1213" s="2">
        <v>41453.9</v>
      </c>
      <c r="M1213" s="1">
        <v>0</v>
      </c>
      <c r="N1213" s="1">
        <f t="shared" si="90"/>
        <v>6</v>
      </c>
      <c r="O1213" s="1">
        <f t="shared" si="91"/>
        <v>7</v>
      </c>
      <c r="P1213" s="1">
        <f t="shared" si="92"/>
        <v>1.5316666664148215E-2</v>
      </c>
      <c r="Q1213" s="1">
        <f t="shared" si="93"/>
        <v>0.36759999993955716</v>
      </c>
      <c r="R1213" s="1">
        <f t="shared" si="94"/>
        <v>0.40208333333430346</v>
      </c>
    </row>
    <row r="1214" spans="1:18" x14ac:dyDescent="0.35">
      <c r="A1214" s="1">
        <v>7982</v>
      </c>
      <c r="B1214" s="1">
        <v>158354</v>
      </c>
      <c r="C1214" s="1">
        <v>40857</v>
      </c>
      <c r="D1214" s="1">
        <v>12</v>
      </c>
      <c r="E1214" s="1">
        <v>2</v>
      </c>
      <c r="F1214" s="1">
        <v>1010</v>
      </c>
      <c r="G1214" s="1">
        <v>571</v>
      </c>
      <c r="H1214" s="2">
        <v>41459.927083333336</v>
      </c>
      <c r="I1214" s="2">
        <v>41459.988700000002</v>
      </c>
      <c r="J1214" s="1">
        <v>0</v>
      </c>
      <c r="K1214" s="1">
        <v>0</v>
      </c>
      <c r="L1214" s="2">
        <v>41459.525000000001</v>
      </c>
      <c r="M1214" s="1">
        <v>0</v>
      </c>
      <c r="N1214" s="1">
        <f t="shared" si="90"/>
        <v>4</v>
      </c>
      <c r="O1214" s="1">
        <f t="shared" si="91"/>
        <v>22</v>
      </c>
      <c r="P1214" s="1">
        <f t="shared" si="92"/>
        <v>6.1616666665941011E-2</v>
      </c>
      <c r="Q1214" s="1">
        <f t="shared" si="93"/>
        <v>1.4787999999825843</v>
      </c>
      <c r="R1214" s="1">
        <f t="shared" si="94"/>
        <v>0.40208333333430346</v>
      </c>
    </row>
    <row r="1215" spans="1:18" x14ac:dyDescent="0.35">
      <c r="A1215" s="1">
        <v>7127</v>
      </c>
      <c r="B1215" s="1">
        <v>162568</v>
      </c>
      <c r="C1215" s="1">
        <v>37522</v>
      </c>
      <c r="D1215" s="1">
        <v>65</v>
      </c>
      <c r="E1215" s="1">
        <v>2</v>
      </c>
      <c r="F1215" s="1">
        <v>590</v>
      </c>
      <c r="G1215" s="1">
        <v>393</v>
      </c>
      <c r="H1215" s="2">
        <v>41480.90625</v>
      </c>
      <c r="I1215" s="2">
        <v>41480.97984</v>
      </c>
      <c r="J1215" s="1">
        <v>0</v>
      </c>
      <c r="K1215" s="1">
        <v>0</v>
      </c>
      <c r="L1215" s="2">
        <v>41480.504166666666</v>
      </c>
      <c r="M1215" s="1">
        <v>0</v>
      </c>
      <c r="N1215" s="1">
        <f t="shared" si="90"/>
        <v>4</v>
      </c>
      <c r="O1215" s="1">
        <f t="shared" si="91"/>
        <v>21</v>
      </c>
      <c r="P1215" s="1">
        <f t="shared" si="92"/>
        <v>7.3589999999967404E-2</v>
      </c>
      <c r="Q1215" s="1">
        <f t="shared" si="93"/>
        <v>1.7661599999992177</v>
      </c>
      <c r="R1215" s="1">
        <f t="shared" si="94"/>
        <v>0.40208333333430346</v>
      </c>
    </row>
    <row r="1216" spans="1:18" x14ac:dyDescent="0.35">
      <c r="A1216" s="1">
        <v>7029</v>
      </c>
      <c r="B1216" s="1">
        <v>176307</v>
      </c>
      <c r="C1216" s="1">
        <v>29648</v>
      </c>
      <c r="D1216" s="1">
        <v>12</v>
      </c>
      <c r="E1216" s="1">
        <v>3</v>
      </c>
      <c r="F1216" s="1">
        <v>112</v>
      </c>
      <c r="G1216" s="1" t="s">
        <v>12</v>
      </c>
      <c r="H1216" s="2">
        <v>41547.354166666664</v>
      </c>
      <c r="I1216" s="2">
        <v>41547.520830000001</v>
      </c>
      <c r="J1216" s="1">
        <v>0</v>
      </c>
      <c r="K1216" s="1">
        <v>0</v>
      </c>
      <c r="L1216" s="2">
        <v>41546.95208333333</v>
      </c>
      <c r="M1216" s="1">
        <v>0</v>
      </c>
      <c r="N1216" s="1">
        <f t="shared" si="90"/>
        <v>1</v>
      </c>
      <c r="O1216" s="1">
        <f t="shared" si="91"/>
        <v>8</v>
      </c>
      <c r="P1216" s="1">
        <f t="shared" si="92"/>
        <v>0.16666333333705552</v>
      </c>
      <c r="Q1216" s="1">
        <f t="shared" si="93"/>
        <v>3.9999200000893325</v>
      </c>
      <c r="R1216" s="1">
        <f t="shared" si="94"/>
        <v>0.40208333333430346</v>
      </c>
    </row>
    <row r="1217" spans="1:18" x14ac:dyDescent="0.35">
      <c r="A1217" s="1">
        <v>5916</v>
      </c>
      <c r="B1217" s="1">
        <v>166114</v>
      </c>
      <c r="C1217" s="1">
        <v>39052</v>
      </c>
      <c r="D1217" s="1">
        <v>12</v>
      </c>
      <c r="E1217" s="1">
        <v>2</v>
      </c>
      <c r="F1217" s="1">
        <v>1120</v>
      </c>
      <c r="G1217" s="1">
        <v>393</v>
      </c>
      <c r="H1217" s="2">
        <v>41497.322916666664</v>
      </c>
      <c r="I1217" s="2">
        <v>41497.379939999999</v>
      </c>
      <c r="J1217" s="1">
        <v>1</v>
      </c>
      <c r="K1217" s="1">
        <v>0</v>
      </c>
      <c r="L1217" s="2">
        <v>41496.920138888891</v>
      </c>
      <c r="M1217" s="1">
        <v>0</v>
      </c>
      <c r="N1217" s="1">
        <f t="shared" si="90"/>
        <v>7</v>
      </c>
      <c r="O1217" s="1">
        <f t="shared" si="91"/>
        <v>7</v>
      </c>
      <c r="P1217" s="1">
        <f t="shared" si="92"/>
        <v>5.7023333334655035E-2</v>
      </c>
      <c r="Q1217" s="1">
        <f t="shared" si="93"/>
        <v>1.3685600000317208</v>
      </c>
      <c r="R1217" s="1">
        <f t="shared" si="94"/>
        <v>0.40277777777373558</v>
      </c>
    </row>
    <row r="1218" spans="1:18" x14ac:dyDescent="0.35">
      <c r="A1218" s="1">
        <v>7284</v>
      </c>
      <c r="B1218" s="1">
        <v>172707</v>
      </c>
      <c r="C1218" s="1">
        <v>42261</v>
      </c>
      <c r="D1218" s="1">
        <v>12</v>
      </c>
      <c r="E1218" s="1">
        <v>2</v>
      </c>
      <c r="F1218" s="1">
        <v>601</v>
      </c>
      <c r="G1218" s="1">
        <v>393</v>
      </c>
      <c r="H1218" s="2">
        <v>41528.125</v>
      </c>
      <c r="I1218" s="2">
        <v>41528.162380000002</v>
      </c>
      <c r="J1218" s="1">
        <v>0</v>
      </c>
      <c r="K1218" s="1">
        <v>0</v>
      </c>
      <c r="L1218" s="2">
        <v>41527.722222222219</v>
      </c>
      <c r="M1218" s="1">
        <v>0</v>
      </c>
      <c r="N1218" s="1">
        <f t="shared" ref="N1218:N1281" si="95">WEEKDAY(H1218,2)</f>
        <v>3</v>
      </c>
      <c r="O1218" s="1">
        <f t="shared" ref="O1218:O1281" si="96">HOUR(H1218)</f>
        <v>3</v>
      </c>
      <c r="P1218" s="1">
        <f t="shared" ref="P1218:P1281" si="97">I1218-H1218</f>
        <v>3.7380000001576263E-2</v>
      </c>
      <c r="Q1218" s="1">
        <f t="shared" ref="Q1218:Q1281" si="98">IF(M1218=1, "",P1218*24)</f>
        <v>0.89712000003783032</v>
      </c>
      <c r="R1218" s="1">
        <f t="shared" ref="R1218:R1281" si="99">H1218-L1218</f>
        <v>0.40277777778101154</v>
      </c>
    </row>
    <row r="1219" spans="1:18" x14ac:dyDescent="0.35">
      <c r="A1219" s="1">
        <v>5667</v>
      </c>
      <c r="B1219" s="1">
        <v>185411</v>
      </c>
      <c r="C1219" s="1">
        <v>48467</v>
      </c>
      <c r="D1219" s="1">
        <v>12</v>
      </c>
      <c r="E1219" s="1">
        <v>2</v>
      </c>
      <c r="F1219" s="1">
        <v>150</v>
      </c>
      <c r="G1219" s="1">
        <v>1021</v>
      </c>
      <c r="H1219" s="2">
        <v>41599.34375</v>
      </c>
      <c r="I1219" s="2">
        <v>41599.415739999997</v>
      </c>
      <c r="J1219" s="1">
        <v>1</v>
      </c>
      <c r="K1219" s="1">
        <v>0</v>
      </c>
      <c r="L1219" s="2">
        <v>41598.940972222219</v>
      </c>
      <c r="M1219" s="1">
        <v>0</v>
      </c>
      <c r="N1219" s="1">
        <f t="shared" si="95"/>
        <v>4</v>
      </c>
      <c r="O1219" s="1">
        <f t="shared" si="96"/>
        <v>8</v>
      </c>
      <c r="P1219" s="1">
        <f t="shared" si="97"/>
        <v>7.1989999996731058E-2</v>
      </c>
      <c r="Q1219" s="1">
        <f t="shared" si="98"/>
        <v>1.7277599999215454</v>
      </c>
      <c r="R1219" s="1">
        <f t="shared" si="99"/>
        <v>0.40277777778101154</v>
      </c>
    </row>
    <row r="1220" spans="1:18" x14ac:dyDescent="0.35">
      <c r="A1220" s="1">
        <v>7357</v>
      </c>
      <c r="B1220" s="1">
        <v>164722</v>
      </c>
      <c r="C1220" s="1">
        <v>37192</v>
      </c>
      <c r="D1220" s="1">
        <v>12</v>
      </c>
      <c r="E1220" s="1">
        <v>2</v>
      </c>
      <c r="F1220" s="1">
        <v>1224</v>
      </c>
      <c r="G1220" s="1">
        <v>353</v>
      </c>
      <c r="H1220" s="2">
        <v>41490.8125</v>
      </c>
      <c r="I1220" s="2">
        <v>41490.858679999998</v>
      </c>
      <c r="J1220" s="1">
        <v>0</v>
      </c>
      <c r="K1220" s="1">
        <v>0</v>
      </c>
      <c r="L1220" s="2">
        <v>41490.40902777778</v>
      </c>
      <c r="M1220" s="1">
        <v>0</v>
      </c>
      <c r="N1220" s="1">
        <f t="shared" si="95"/>
        <v>7</v>
      </c>
      <c r="O1220" s="1">
        <f t="shared" si="96"/>
        <v>19</v>
      </c>
      <c r="P1220" s="1">
        <f t="shared" si="97"/>
        <v>4.6179999997548293E-2</v>
      </c>
      <c r="Q1220" s="1">
        <f t="shared" si="98"/>
        <v>1.108319999941159</v>
      </c>
      <c r="R1220" s="1">
        <f t="shared" si="99"/>
        <v>0.40347222222044365</v>
      </c>
    </row>
    <row r="1221" spans="1:18" x14ac:dyDescent="0.35">
      <c r="A1221" s="1">
        <v>7317</v>
      </c>
      <c r="B1221" s="1">
        <v>178183</v>
      </c>
      <c r="C1221" s="1">
        <v>44783</v>
      </c>
      <c r="D1221" s="1">
        <v>12</v>
      </c>
      <c r="E1221" s="1">
        <v>2</v>
      </c>
      <c r="F1221" s="1">
        <v>1038</v>
      </c>
      <c r="G1221" s="1">
        <v>1109</v>
      </c>
      <c r="H1221" s="2">
        <v>41557.40625</v>
      </c>
      <c r="I1221" s="2">
        <v>41557.502180000003</v>
      </c>
      <c r="J1221" s="1">
        <v>1</v>
      </c>
      <c r="K1221" s="1">
        <v>0</v>
      </c>
      <c r="L1221" s="2">
        <v>41557.00277777778</v>
      </c>
      <c r="M1221" s="1">
        <v>0</v>
      </c>
      <c r="N1221" s="1">
        <f t="shared" si="95"/>
        <v>4</v>
      </c>
      <c r="O1221" s="1">
        <f t="shared" si="96"/>
        <v>9</v>
      </c>
      <c r="P1221" s="1">
        <f t="shared" si="97"/>
        <v>9.5930000003136229E-2</v>
      </c>
      <c r="Q1221" s="1">
        <f t="shared" si="98"/>
        <v>2.3023200000752695</v>
      </c>
      <c r="R1221" s="1">
        <f t="shared" si="99"/>
        <v>0.40347222222044365</v>
      </c>
    </row>
    <row r="1222" spans="1:18" x14ac:dyDescent="0.35">
      <c r="A1222" s="1">
        <v>7476</v>
      </c>
      <c r="B1222" s="1">
        <v>185154</v>
      </c>
      <c r="C1222" s="1">
        <v>29648</v>
      </c>
      <c r="D1222" s="1">
        <v>12</v>
      </c>
      <c r="E1222" s="1">
        <v>3</v>
      </c>
      <c r="F1222" s="1">
        <v>448</v>
      </c>
      <c r="G1222" s="1" t="s">
        <v>12</v>
      </c>
      <c r="H1222" s="2">
        <v>41597.333333333336</v>
      </c>
      <c r="I1222" s="2" t="s">
        <v>12</v>
      </c>
      <c r="J1222" s="1">
        <v>0</v>
      </c>
      <c r="K1222" s="1">
        <v>0</v>
      </c>
      <c r="L1222" s="2">
        <v>41596.929861111108</v>
      </c>
      <c r="M1222" s="1">
        <v>1</v>
      </c>
      <c r="N1222" s="1">
        <f t="shared" si="95"/>
        <v>2</v>
      </c>
      <c r="O1222" s="1">
        <f t="shared" si="96"/>
        <v>8</v>
      </c>
      <c r="P1222" s="1" t="e">
        <f t="shared" si="97"/>
        <v>#VALUE!</v>
      </c>
      <c r="Q1222" s="1" t="str">
        <f t="shared" si="98"/>
        <v/>
      </c>
      <c r="R1222" s="1">
        <f t="shared" si="99"/>
        <v>0.40347222222771961</v>
      </c>
    </row>
    <row r="1223" spans="1:18" x14ac:dyDescent="0.35">
      <c r="A1223" s="1">
        <v>6811</v>
      </c>
      <c r="B1223" s="1">
        <v>179175</v>
      </c>
      <c r="C1223" s="1">
        <v>45317</v>
      </c>
      <c r="D1223" s="1">
        <v>12</v>
      </c>
      <c r="E1223" s="1">
        <v>2</v>
      </c>
      <c r="F1223" s="1">
        <v>393</v>
      </c>
      <c r="G1223" s="1">
        <v>1089</v>
      </c>
      <c r="H1223" s="2">
        <v>41562.354166666664</v>
      </c>
      <c r="I1223" s="2">
        <v>41562.437639999996</v>
      </c>
      <c r="J1223" s="1">
        <v>0</v>
      </c>
      <c r="K1223" s="1">
        <v>0</v>
      </c>
      <c r="L1223" s="2">
        <v>41561.949999999997</v>
      </c>
      <c r="M1223" s="1">
        <v>0</v>
      </c>
      <c r="N1223" s="1">
        <f t="shared" si="95"/>
        <v>2</v>
      </c>
      <c r="O1223" s="1">
        <f t="shared" si="96"/>
        <v>8</v>
      </c>
      <c r="P1223" s="1">
        <f t="shared" si="97"/>
        <v>8.3473333332221955E-2</v>
      </c>
      <c r="Q1223" s="1">
        <f t="shared" si="98"/>
        <v>2.0033599999733269</v>
      </c>
      <c r="R1223" s="1">
        <f t="shared" si="99"/>
        <v>0.40416666666715173</v>
      </c>
    </row>
    <row r="1224" spans="1:18" x14ac:dyDescent="0.35">
      <c r="A1224" s="1">
        <v>5429</v>
      </c>
      <c r="B1224" s="1">
        <v>168544</v>
      </c>
      <c r="C1224" s="1">
        <v>40324</v>
      </c>
      <c r="D1224" s="1">
        <v>12</v>
      </c>
      <c r="E1224" s="1">
        <v>2</v>
      </c>
      <c r="F1224" s="1">
        <v>458</v>
      </c>
      <c r="G1224" s="1">
        <v>845</v>
      </c>
      <c r="H1224" s="2">
        <v>41508.375</v>
      </c>
      <c r="I1224" s="2" t="s">
        <v>12</v>
      </c>
      <c r="J1224" s="1">
        <v>1</v>
      </c>
      <c r="K1224" s="1">
        <v>0</v>
      </c>
      <c r="L1224" s="2">
        <v>41507.970833333333</v>
      </c>
      <c r="M1224" s="1">
        <v>1</v>
      </c>
      <c r="N1224" s="1">
        <f t="shared" si="95"/>
        <v>4</v>
      </c>
      <c r="O1224" s="1">
        <f t="shared" si="96"/>
        <v>9</v>
      </c>
      <c r="P1224" s="1" t="e">
        <f t="shared" si="97"/>
        <v>#VALUE!</v>
      </c>
      <c r="Q1224" s="1" t="str">
        <f t="shared" si="98"/>
        <v/>
      </c>
      <c r="R1224" s="1">
        <f t="shared" si="99"/>
        <v>0.40416666666715173</v>
      </c>
    </row>
    <row r="1225" spans="1:18" x14ac:dyDescent="0.35">
      <c r="A1225" s="1">
        <v>6750</v>
      </c>
      <c r="B1225" s="1">
        <v>175160</v>
      </c>
      <c r="C1225" s="1">
        <v>29648</v>
      </c>
      <c r="D1225" s="1">
        <v>12</v>
      </c>
      <c r="E1225" s="1">
        <v>3</v>
      </c>
      <c r="F1225" s="1">
        <v>450</v>
      </c>
      <c r="G1225" s="1" t="s">
        <v>12</v>
      </c>
      <c r="H1225" s="2">
        <v>41541.322916666664</v>
      </c>
      <c r="I1225" s="2">
        <v>41541.387329999998</v>
      </c>
      <c r="J1225" s="1">
        <v>0</v>
      </c>
      <c r="K1225" s="1">
        <v>0</v>
      </c>
      <c r="L1225" s="2">
        <v>41540.918055555558</v>
      </c>
      <c r="M1225" s="1">
        <v>0</v>
      </c>
      <c r="N1225" s="1">
        <f t="shared" si="95"/>
        <v>2</v>
      </c>
      <c r="O1225" s="1">
        <f t="shared" si="96"/>
        <v>7</v>
      </c>
      <c r="P1225" s="1">
        <f t="shared" si="97"/>
        <v>6.4413333333504852E-2</v>
      </c>
      <c r="Q1225" s="1">
        <f t="shared" si="98"/>
        <v>1.5459200000041164</v>
      </c>
      <c r="R1225" s="1">
        <f t="shared" si="99"/>
        <v>0.40486111110658385</v>
      </c>
    </row>
    <row r="1226" spans="1:18" x14ac:dyDescent="0.35">
      <c r="A1226" s="1">
        <v>5947</v>
      </c>
      <c r="B1226" s="1">
        <v>172537</v>
      </c>
      <c r="C1226" s="1">
        <v>42174</v>
      </c>
      <c r="D1226" s="1">
        <v>12</v>
      </c>
      <c r="E1226" s="1">
        <v>2</v>
      </c>
      <c r="F1226" s="1">
        <v>1157</v>
      </c>
      <c r="G1226" s="1">
        <v>393</v>
      </c>
      <c r="H1226" s="2">
        <v>41527.15625</v>
      </c>
      <c r="I1226" s="2">
        <v>41527.19182</v>
      </c>
      <c r="J1226" s="1">
        <v>1</v>
      </c>
      <c r="K1226" s="1">
        <v>0</v>
      </c>
      <c r="L1226" s="2">
        <v>41526.750694444447</v>
      </c>
      <c r="M1226" s="1">
        <v>0</v>
      </c>
      <c r="N1226" s="1">
        <f t="shared" si="95"/>
        <v>2</v>
      </c>
      <c r="O1226" s="1">
        <f t="shared" si="96"/>
        <v>3</v>
      </c>
      <c r="P1226" s="1">
        <f t="shared" si="97"/>
        <v>3.5570000000006985E-2</v>
      </c>
      <c r="Q1226" s="1">
        <f t="shared" si="98"/>
        <v>0.85368000000016764</v>
      </c>
      <c r="R1226" s="1">
        <f t="shared" si="99"/>
        <v>0.40555555555329192</v>
      </c>
    </row>
    <row r="1227" spans="1:18" x14ac:dyDescent="0.35">
      <c r="A1227" s="1">
        <v>7261</v>
      </c>
      <c r="B1227" s="1">
        <v>173872</v>
      </c>
      <c r="C1227" s="1">
        <v>42870</v>
      </c>
      <c r="D1227" s="1">
        <v>12</v>
      </c>
      <c r="E1227" s="1">
        <v>2</v>
      </c>
      <c r="F1227" s="1">
        <v>393</v>
      </c>
      <c r="G1227" s="1">
        <v>1262</v>
      </c>
      <c r="H1227" s="2">
        <v>41533.854166666664</v>
      </c>
      <c r="I1227" s="2">
        <v>41534.000119999997</v>
      </c>
      <c r="J1227" s="1">
        <v>0</v>
      </c>
      <c r="K1227" s="1">
        <v>1</v>
      </c>
      <c r="L1227" s="2">
        <v>41533.447916666664</v>
      </c>
      <c r="M1227" s="1">
        <v>0</v>
      </c>
      <c r="N1227" s="1">
        <f t="shared" si="95"/>
        <v>1</v>
      </c>
      <c r="O1227" s="1">
        <f t="shared" si="96"/>
        <v>20</v>
      </c>
      <c r="P1227" s="1">
        <f t="shared" si="97"/>
        <v>0.1459533333327272</v>
      </c>
      <c r="Q1227" s="1">
        <f t="shared" si="98"/>
        <v>3.5028799999854527</v>
      </c>
      <c r="R1227" s="1">
        <f t="shared" si="99"/>
        <v>0.40625</v>
      </c>
    </row>
    <row r="1228" spans="1:18" x14ac:dyDescent="0.35">
      <c r="A1228" s="1">
        <v>5731</v>
      </c>
      <c r="B1228" s="1">
        <v>163119</v>
      </c>
      <c r="C1228" s="1">
        <v>37795</v>
      </c>
      <c r="D1228" s="1">
        <v>12</v>
      </c>
      <c r="E1228" s="1">
        <v>2</v>
      </c>
      <c r="F1228" s="1">
        <v>393</v>
      </c>
      <c r="G1228" s="1">
        <v>768</v>
      </c>
      <c r="H1228" s="2">
        <v>41483.854166666664</v>
      </c>
      <c r="I1228" s="2">
        <v>41483.95794</v>
      </c>
      <c r="J1228" s="1">
        <v>1</v>
      </c>
      <c r="K1228" s="1">
        <v>0</v>
      </c>
      <c r="L1228" s="2">
        <v>41483.447222222225</v>
      </c>
      <c r="M1228" s="1">
        <v>0</v>
      </c>
      <c r="N1228" s="1">
        <f t="shared" si="95"/>
        <v>7</v>
      </c>
      <c r="O1228" s="1">
        <f t="shared" si="96"/>
        <v>20</v>
      </c>
      <c r="P1228" s="1">
        <f t="shared" si="97"/>
        <v>0.10377333333599381</v>
      </c>
      <c r="Q1228" s="1">
        <f t="shared" si="98"/>
        <v>2.4905600000638515</v>
      </c>
      <c r="R1228" s="1">
        <f t="shared" si="99"/>
        <v>0.40694444443943212</v>
      </c>
    </row>
    <row r="1229" spans="1:18" x14ac:dyDescent="0.35">
      <c r="A1229" s="1">
        <v>6616</v>
      </c>
      <c r="B1229" s="1">
        <v>160697</v>
      </c>
      <c r="C1229" s="1">
        <v>37192</v>
      </c>
      <c r="D1229" s="1">
        <v>12</v>
      </c>
      <c r="E1229" s="1">
        <v>2</v>
      </c>
      <c r="F1229" s="1">
        <v>393</v>
      </c>
      <c r="G1229" s="1">
        <v>353</v>
      </c>
      <c r="H1229" s="2">
        <v>41470.802083333336</v>
      </c>
      <c r="I1229" s="2">
        <v>41470.864710000002</v>
      </c>
      <c r="J1229" s="1">
        <v>0</v>
      </c>
      <c r="K1229" s="1">
        <v>0</v>
      </c>
      <c r="L1229" s="2">
        <v>41470.395138888889</v>
      </c>
      <c r="M1229" s="1">
        <v>0</v>
      </c>
      <c r="N1229" s="1">
        <f t="shared" si="95"/>
        <v>1</v>
      </c>
      <c r="O1229" s="1">
        <f t="shared" si="96"/>
        <v>19</v>
      </c>
      <c r="P1229" s="1">
        <f t="shared" si="97"/>
        <v>6.2626666665892117E-2</v>
      </c>
      <c r="Q1229" s="1">
        <f t="shared" si="98"/>
        <v>1.5030399999814108</v>
      </c>
      <c r="R1229" s="1">
        <f t="shared" si="99"/>
        <v>0.40694444444670808</v>
      </c>
    </row>
    <row r="1230" spans="1:18" x14ac:dyDescent="0.35">
      <c r="A1230" s="1">
        <v>5768</v>
      </c>
      <c r="B1230" s="1">
        <v>175972</v>
      </c>
      <c r="C1230" s="1">
        <v>43749</v>
      </c>
      <c r="D1230" s="1">
        <v>12</v>
      </c>
      <c r="E1230" s="1">
        <v>2</v>
      </c>
      <c r="F1230" s="1">
        <v>393</v>
      </c>
      <c r="G1230" s="1">
        <v>1173</v>
      </c>
      <c r="H1230" s="2">
        <v>41545.3125</v>
      </c>
      <c r="I1230" s="2">
        <v>41545.353389999997</v>
      </c>
      <c r="J1230" s="1">
        <v>1</v>
      </c>
      <c r="K1230" s="1">
        <v>0</v>
      </c>
      <c r="L1230" s="2">
        <v>41544.905555555553</v>
      </c>
      <c r="M1230" s="1">
        <v>0</v>
      </c>
      <c r="N1230" s="1">
        <f t="shared" si="95"/>
        <v>6</v>
      </c>
      <c r="O1230" s="1">
        <f t="shared" si="96"/>
        <v>7</v>
      </c>
      <c r="P1230" s="1">
        <f t="shared" si="97"/>
        <v>4.0889999996579718E-2</v>
      </c>
      <c r="Q1230" s="1">
        <f t="shared" si="98"/>
        <v>0.98135999991791323</v>
      </c>
      <c r="R1230" s="1">
        <f t="shared" si="99"/>
        <v>0.40694444444670808</v>
      </c>
    </row>
    <row r="1231" spans="1:18" x14ac:dyDescent="0.35">
      <c r="A1231" s="1">
        <v>5572</v>
      </c>
      <c r="B1231" s="1">
        <v>160263</v>
      </c>
      <c r="C1231" s="1">
        <v>36394</v>
      </c>
      <c r="D1231" s="1">
        <v>12</v>
      </c>
      <c r="E1231" s="1">
        <v>2</v>
      </c>
      <c r="F1231" s="1">
        <v>575</v>
      </c>
      <c r="G1231" s="1">
        <v>585</v>
      </c>
      <c r="H1231" s="2">
        <v>41468.229166666664</v>
      </c>
      <c r="I1231" s="2">
        <v>41468.243150000002</v>
      </c>
      <c r="J1231" s="1">
        <v>0</v>
      </c>
      <c r="K1231" s="1">
        <v>0</v>
      </c>
      <c r="L1231" s="2">
        <v>41467.821527777778</v>
      </c>
      <c r="M1231" s="1">
        <v>0</v>
      </c>
      <c r="N1231" s="1">
        <f t="shared" si="95"/>
        <v>6</v>
      </c>
      <c r="O1231" s="1">
        <f t="shared" si="96"/>
        <v>5</v>
      </c>
      <c r="P1231" s="1">
        <f t="shared" si="97"/>
        <v>1.3983333337819204E-2</v>
      </c>
      <c r="Q1231" s="1">
        <f t="shared" si="98"/>
        <v>0.33560000010766089</v>
      </c>
      <c r="R1231" s="1">
        <f t="shared" si="99"/>
        <v>0.40763888888614019</v>
      </c>
    </row>
    <row r="1232" spans="1:18" x14ac:dyDescent="0.35">
      <c r="A1232" s="1">
        <v>5356</v>
      </c>
      <c r="B1232" s="1">
        <v>169946</v>
      </c>
      <c r="C1232" s="1">
        <v>29648</v>
      </c>
      <c r="D1232" s="1">
        <v>12</v>
      </c>
      <c r="E1232" s="1">
        <v>3</v>
      </c>
      <c r="F1232" s="1">
        <v>1315</v>
      </c>
      <c r="G1232" s="1" t="s">
        <v>12</v>
      </c>
      <c r="H1232" s="2">
        <v>41516.34375</v>
      </c>
      <c r="I1232" s="2">
        <v>41516.552080000001</v>
      </c>
      <c r="J1232" s="1">
        <v>0</v>
      </c>
      <c r="K1232" s="1">
        <v>0</v>
      </c>
      <c r="L1232" s="2">
        <v>41515.936111111114</v>
      </c>
      <c r="M1232" s="1">
        <v>0</v>
      </c>
      <c r="N1232" s="1">
        <f t="shared" si="95"/>
        <v>5</v>
      </c>
      <c r="O1232" s="1">
        <f t="shared" si="96"/>
        <v>8</v>
      </c>
      <c r="P1232" s="1">
        <f t="shared" si="97"/>
        <v>0.20833000000129687</v>
      </c>
      <c r="Q1232" s="1">
        <f t="shared" si="98"/>
        <v>4.9999200000311248</v>
      </c>
      <c r="R1232" s="1">
        <f t="shared" si="99"/>
        <v>0.40763888888614019</v>
      </c>
    </row>
    <row r="1233" spans="1:18" x14ac:dyDescent="0.35">
      <c r="A1233" s="1">
        <v>6538</v>
      </c>
      <c r="B1233" s="1">
        <v>177926</v>
      </c>
      <c r="C1233" s="1">
        <v>44681</v>
      </c>
      <c r="D1233" s="1">
        <v>12</v>
      </c>
      <c r="E1233" s="1">
        <v>2</v>
      </c>
      <c r="F1233" s="1">
        <v>949</v>
      </c>
      <c r="G1233" s="1">
        <v>1068</v>
      </c>
      <c r="H1233" s="2">
        <v>41556.375</v>
      </c>
      <c r="I1233" s="2">
        <v>41556.418519999999</v>
      </c>
      <c r="J1233" s="1">
        <v>0</v>
      </c>
      <c r="K1233" s="1">
        <v>0</v>
      </c>
      <c r="L1233" s="2">
        <v>41555.967361111114</v>
      </c>
      <c r="M1233" s="1">
        <v>0</v>
      </c>
      <c r="N1233" s="1">
        <f t="shared" si="95"/>
        <v>3</v>
      </c>
      <c r="O1233" s="1">
        <f t="shared" si="96"/>
        <v>9</v>
      </c>
      <c r="P1233" s="1">
        <f t="shared" si="97"/>
        <v>4.3519999999261927E-2</v>
      </c>
      <c r="Q1233" s="1">
        <f t="shared" si="98"/>
        <v>1.0444799999822862</v>
      </c>
      <c r="R1233" s="1">
        <f t="shared" si="99"/>
        <v>0.40763888888614019</v>
      </c>
    </row>
    <row r="1234" spans="1:18" x14ac:dyDescent="0.35">
      <c r="A1234" s="1">
        <v>7804</v>
      </c>
      <c r="B1234" s="1">
        <v>159221</v>
      </c>
      <c r="C1234" s="1">
        <v>3367</v>
      </c>
      <c r="D1234" s="1">
        <v>12</v>
      </c>
      <c r="E1234" s="1">
        <v>3</v>
      </c>
      <c r="F1234" s="1">
        <v>1163</v>
      </c>
      <c r="G1234" s="1" t="s">
        <v>12</v>
      </c>
      <c r="H1234" s="2">
        <v>41463.15625</v>
      </c>
      <c r="I1234" s="2">
        <v>41463.53125</v>
      </c>
      <c r="J1234" s="1">
        <v>1</v>
      </c>
      <c r="K1234" s="1">
        <v>0</v>
      </c>
      <c r="L1234" s="2">
        <v>41462.747916666667</v>
      </c>
      <c r="M1234" s="1">
        <v>0</v>
      </c>
      <c r="N1234" s="1">
        <f t="shared" si="95"/>
        <v>1</v>
      </c>
      <c r="O1234" s="1">
        <f t="shared" si="96"/>
        <v>3</v>
      </c>
      <c r="P1234" s="1">
        <f t="shared" si="97"/>
        <v>0.375</v>
      </c>
      <c r="Q1234" s="1">
        <f t="shared" si="98"/>
        <v>9</v>
      </c>
      <c r="R1234" s="1">
        <f t="shared" si="99"/>
        <v>0.40833333333284827</v>
      </c>
    </row>
    <row r="1235" spans="1:18" x14ac:dyDescent="0.35">
      <c r="A1235" s="1">
        <v>7946</v>
      </c>
      <c r="B1235" s="1">
        <v>169618</v>
      </c>
      <c r="C1235" s="1">
        <v>29648</v>
      </c>
      <c r="D1235" s="1">
        <v>12</v>
      </c>
      <c r="E1235" s="1">
        <v>3</v>
      </c>
      <c r="F1235" s="1">
        <v>1315</v>
      </c>
      <c r="G1235" s="1" t="s">
        <v>12</v>
      </c>
      <c r="H1235" s="2">
        <v>41514.385416666664</v>
      </c>
      <c r="I1235" s="2">
        <v>41514.59375</v>
      </c>
      <c r="J1235" s="1">
        <v>0</v>
      </c>
      <c r="K1235" s="1">
        <v>0</v>
      </c>
      <c r="L1235" s="2">
        <v>41513.977083333331</v>
      </c>
      <c r="M1235" s="1">
        <v>0</v>
      </c>
      <c r="N1235" s="1">
        <f t="shared" si="95"/>
        <v>3</v>
      </c>
      <c r="O1235" s="1">
        <f t="shared" si="96"/>
        <v>9</v>
      </c>
      <c r="P1235" s="1">
        <f t="shared" si="97"/>
        <v>0.20833333333575865</v>
      </c>
      <c r="Q1235" s="1">
        <f t="shared" si="98"/>
        <v>5.0000000000582077</v>
      </c>
      <c r="R1235" s="1">
        <f t="shared" si="99"/>
        <v>0.40833333333284827</v>
      </c>
    </row>
    <row r="1236" spans="1:18" x14ac:dyDescent="0.35">
      <c r="A1236" s="1">
        <v>6349</v>
      </c>
      <c r="B1236" s="1">
        <v>178328</v>
      </c>
      <c r="C1236" s="1">
        <v>14942</v>
      </c>
      <c r="D1236" s="1">
        <v>12</v>
      </c>
      <c r="E1236" s="1">
        <v>2</v>
      </c>
      <c r="F1236" s="1">
        <v>142</v>
      </c>
      <c r="G1236" s="1">
        <v>1068</v>
      </c>
      <c r="H1236" s="2">
        <v>41558.260416666664</v>
      </c>
      <c r="I1236" s="2">
        <v>41558.294710000002</v>
      </c>
      <c r="J1236" s="1">
        <v>0</v>
      </c>
      <c r="K1236" s="1">
        <v>0</v>
      </c>
      <c r="L1236" s="2">
        <v>41557.851388888892</v>
      </c>
      <c r="M1236" s="1">
        <v>0</v>
      </c>
      <c r="N1236" s="1">
        <f t="shared" si="95"/>
        <v>5</v>
      </c>
      <c r="O1236" s="1">
        <f t="shared" si="96"/>
        <v>6</v>
      </c>
      <c r="P1236" s="1">
        <f t="shared" si="97"/>
        <v>3.429333333770046E-2</v>
      </c>
      <c r="Q1236" s="1">
        <f t="shared" si="98"/>
        <v>0.82304000010481104</v>
      </c>
      <c r="R1236" s="1">
        <f t="shared" si="99"/>
        <v>0.40902777777228039</v>
      </c>
    </row>
    <row r="1237" spans="1:18" x14ac:dyDescent="0.35">
      <c r="A1237" s="1">
        <v>7518</v>
      </c>
      <c r="B1237" s="1">
        <v>179789</v>
      </c>
      <c r="C1237" s="1">
        <v>45605</v>
      </c>
      <c r="D1237" s="1">
        <v>12</v>
      </c>
      <c r="E1237" s="1">
        <v>2</v>
      </c>
      <c r="F1237" s="1">
        <v>1056</v>
      </c>
      <c r="G1237" s="1">
        <v>393</v>
      </c>
      <c r="H1237" s="2">
        <v>41566.208333333336</v>
      </c>
      <c r="I1237" s="2">
        <v>41566.259709999998</v>
      </c>
      <c r="J1237" s="1">
        <v>0</v>
      </c>
      <c r="K1237" s="1">
        <v>0</v>
      </c>
      <c r="L1237" s="2">
        <v>41565.799305555556</v>
      </c>
      <c r="M1237" s="1">
        <v>0</v>
      </c>
      <c r="N1237" s="1">
        <f t="shared" si="95"/>
        <v>6</v>
      </c>
      <c r="O1237" s="1">
        <f t="shared" si="96"/>
        <v>5</v>
      </c>
      <c r="P1237" s="1">
        <f t="shared" si="97"/>
        <v>5.1376666662690695E-2</v>
      </c>
      <c r="Q1237" s="1">
        <f t="shared" si="98"/>
        <v>1.2330399999045767</v>
      </c>
      <c r="R1237" s="1">
        <f t="shared" si="99"/>
        <v>0.40902777777955635</v>
      </c>
    </row>
    <row r="1238" spans="1:18" x14ac:dyDescent="0.35">
      <c r="A1238" s="1">
        <v>7923</v>
      </c>
      <c r="B1238" s="1">
        <v>172853</v>
      </c>
      <c r="C1238" s="1">
        <v>42331</v>
      </c>
      <c r="D1238" s="1">
        <v>28</v>
      </c>
      <c r="E1238" s="1">
        <v>2</v>
      </c>
      <c r="F1238" s="1">
        <v>58</v>
      </c>
      <c r="G1238" s="1">
        <v>393</v>
      </c>
      <c r="H1238" s="2">
        <v>41529</v>
      </c>
      <c r="I1238" s="2">
        <v>41529.05906</v>
      </c>
      <c r="J1238" s="1">
        <v>0</v>
      </c>
      <c r="K1238" s="1">
        <v>0</v>
      </c>
      <c r="L1238" s="2">
        <v>41528.590277777781</v>
      </c>
      <c r="M1238" s="1">
        <v>0</v>
      </c>
      <c r="N1238" s="1">
        <f t="shared" si="95"/>
        <v>4</v>
      </c>
      <c r="O1238" s="1">
        <f t="shared" si="96"/>
        <v>0</v>
      </c>
      <c r="P1238" s="1">
        <f t="shared" si="97"/>
        <v>5.9059999999590218E-2</v>
      </c>
      <c r="Q1238" s="1">
        <f t="shared" si="98"/>
        <v>1.4174399999901652</v>
      </c>
      <c r="R1238" s="1">
        <f t="shared" si="99"/>
        <v>0.40972222221898846</v>
      </c>
    </row>
    <row r="1239" spans="1:18" x14ac:dyDescent="0.35">
      <c r="A1239" s="1">
        <v>6663</v>
      </c>
      <c r="B1239" s="1">
        <v>172954</v>
      </c>
      <c r="C1239" s="1">
        <v>42138</v>
      </c>
      <c r="D1239" s="1">
        <v>12</v>
      </c>
      <c r="E1239" s="1">
        <v>3</v>
      </c>
      <c r="F1239" s="1">
        <v>363</v>
      </c>
      <c r="G1239" s="1" t="s">
        <v>12</v>
      </c>
      <c r="H1239" s="2">
        <v>41529.375</v>
      </c>
      <c r="I1239" s="2">
        <v>41529.406029999998</v>
      </c>
      <c r="J1239" s="1">
        <v>0</v>
      </c>
      <c r="K1239" s="1">
        <v>0</v>
      </c>
      <c r="L1239" s="2">
        <v>41528.965277777781</v>
      </c>
      <c r="M1239" s="1">
        <v>0</v>
      </c>
      <c r="N1239" s="1">
        <f t="shared" si="95"/>
        <v>4</v>
      </c>
      <c r="O1239" s="1">
        <f t="shared" si="96"/>
        <v>9</v>
      </c>
      <c r="P1239" s="1">
        <f t="shared" si="97"/>
        <v>3.102999999828171E-2</v>
      </c>
      <c r="Q1239" s="1">
        <f t="shared" si="98"/>
        <v>0.74471999995876104</v>
      </c>
      <c r="R1239" s="1">
        <f t="shared" si="99"/>
        <v>0.40972222221898846</v>
      </c>
    </row>
    <row r="1240" spans="1:18" x14ac:dyDescent="0.35">
      <c r="A1240" s="1">
        <v>6659</v>
      </c>
      <c r="B1240" s="1">
        <v>181085</v>
      </c>
      <c r="C1240" s="1">
        <v>46238</v>
      </c>
      <c r="D1240" s="1">
        <v>12</v>
      </c>
      <c r="E1240" s="1">
        <v>2</v>
      </c>
      <c r="F1240" s="1">
        <v>171</v>
      </c>
      <c r="G1240" s="1">
        <v>393</v>
      </c>
      <c r="H1240" s="2">
        <v>41573.416666666664</v>
      </c>
      <c r="I1240" s="2">
        <v>41573.497289999999</v>
      </c>
      <c r="J1240" s="1">
        <v>0</v>
      </c>
      <c r="K1240" s="1">
        <v>0</v>
      </c>
      <c r="L1240" s="2">
        <v>41573.006944444445</v>
      </c>
      <c r="M1240" s="1">
        <v>0</v>
      </c>
      <c r="N1240" s="1">
        <f t="shared" si="95"/>
        <v>6</v>
      </c>
      <c r="O1240" s="1">
        <f t="shared" si="96"/>
        <v>10</v>
      </c>
      <c r="P1240" s="1">
        <f t="shared" si="97"/>
        <v>8.0623333335097414E-2</v>
      </c>
      <c r="Q1240" s="1">
        <f t="shared" si="98"/>
        <v>1.9349600000423379</v>
      </c>
      <c r="R1240" s="1">
        <f t="shared" si="99"/>
        <v>0.40972222221898846</v>
      </c>
    </row>
    <row r="1241" spans="1:18" x14ac:dyDescent="0.35">
      <c r="A1241" s="1">
        <v>7094</v>
      </c>
      <c r="B1241" s="1">
        <v>185923</v>
      </c>
      <c r="C1241" s="1">
        <v>34127</v>
      </c>
      <c r="D1241" s="1">
        <v>12</v>
      </c>
      <c r="E1241" s="1">
        <v>2</v>
      </c>
      <c r="F1241" s="1">
        <v>376</v>
      </c>
      <c r="G1241" s="1">
        <v>424</v>
      </c>
      <c r="H1241" s="2">
        <v>41602.927083333336</v>
      </c>
      <c r="I1241" s="2" t="s">
        <v>12</v>
      </c>
      <c r="J1241" s="1">
        <v>0</v>
      </c>
      <c r="K1241" s="1">
        <v>1</v>
      </c>
      <c r="L1241" s="2">
        <v>41602.517361111109</v>
      </c>
      <c r="M1241" s="1">
        <v>1</v>
      </c>
      <c r="N1241" s="1">
        <f t="shared" si="95"/>
        <v>7</v>
      </c>
      <c r="O1241" s="1">
        <f t="shared" si="96"/>
        <v>22</v>
      </c>
      <c r="P1241" s="1" t="e">
        <f t="shared" si="97"/>
        <v>#VALUE!</v>
      </c>
      <c r="Q1241" s="1" t="str">
        <f t="shared" si="98"/>
        <v/>
      </c>
      <c r="R1241" s="1">
        <f t="shared" si="99"/>
        <v>0.40972222222626442</v>
      </c>
    </row>
    <row r="1242" spans="1:18" x14ac:dyDescent="0.35">
      <c r="A1242" s="1">
        <v>7012</v>
      </c>
      <c r="B1242" s="1">
        <v>172956</v>
      </c>
      <c r="C1242" s="1">
        <v>29648</v>
      </c>
      <c r="D1242" s="1">
        <v>12</v>
      </c>
      <c r="E1242" s="1">
        <v>3</v>
      </c>
      <c r="F1242" s="1">
        <v>1165</v>
      </c>
      <c r="G1242" s="1" t="s">
        <v>12</v>
      </c>
      <c r="H1242" s="2">
        <v>41529.385416666664</v>
      </c>
      <c r="I1242" s="2">
        <v>41529.552080000001</v>
      </c>
      <c r="J1242" s="1">
        <v>0</v>
      </c>
      <c r="K1242" s="1">
        <v>0</v>
      </c>
      <c r="L1242" s="2">
        <v>41528.974999999999</v>
      </c>
      <c r="M1242" s="1">
        <v>0</v>
      </c>
      <c r="N1242" s="1">
        <f t="shared" si="95"/>
        <v>4</v>
      </c>
      <c r="O1242" s="1">
        <f t="shared" si="96"/>
        <v>9</v>
      </c>
      <c r="P1242" s="1">
        <f t="shared" si="97"/>
        <v>0.16666333333705552</v>
      </c>
      <c r="Q1242" s="1">
        <f t="shared" si="98"/>
        <v>3.9999200000893325</v>
      </c>
      <c r="R1242" s="1">
        <f t="shared" si="99"/>
        <v>0.41041666666569654</v>
      </c>
    </row>
    <row r="1243" spans="1:18" x14ac:dyDescent="0.35">
      <c r="A1243" s="1">
        <v>6891</v>
      </c>
      <c r="B1243" s="1">
        <v>162721</v>
      </c>
      <c r="C1243" s="1">
        <v>23476</v>
      </c>
      <c r="D1243" s="1">
        <v>12</v>
      </c>
      <c r="E1243" s="1">
        <v>3</v>
      </c>
      <c r="F1243" s="1">
        <v>727</v>
      </c>
      <c r="G1243" s="1" t="s">
        <v>12</v>
      </c>
      <c r="H1243" s="2">
        <v>41481.416666666664</v>
      </c>
      <c r="I1243" s="2">
        <v>41481.573799999998</v>
      </c>
      <c r="J1243" s="1">
        <v>0</v>
      </c>
      <c r="K1243" s="1">
        <v>1</v>
      </c>
      <c r="L1243" s="2">
        <v>41481.005555555559</v>
      </c>
      <c r="M1243" s="1">
        <v>0</v>
      </c>
      <c r="N1243" s="1">
        <f t="shared" si="95"/>
        <v>5</v>
      </c>
      <c r="O1243" s="1">
        <f t="shared" si="96"/>
        <v>10</v>
      </c>
      <c r="P1243" s="1">
        <f t="shared" si="97"/>
        <v>0.15713333333405899</v>
      </c>
      <c r="Q1243" s="1">
        <f t="shared" si="98"/>
        <v>3.7712000000174157</v>
      </c>
      <c r="R1243" s="1">
        <f t="shared" si="99"/>
        <v>0.41111111110512866</v>
      </c>
    </row>
    <row r="1244" spans="1:18" x14ac:dyDescent="0.35">
      <c r="A1244" s="1">
        <v>7105</v>
      </c>
      <c r="B1244" s="1">
        <v>177045</v>
      </c>
      <c r="C1244" s="1">
        <v>44214</v>
      </c>
      <c r="D1244" s="1">
        <v>12</v>
      </c>
      <c r="E1244" s="1">
        <v>2</v>
      </c>
      <c r="F1244" s="1">
        <v>214</v>
      </c>
      <c r="G1244" s="1">
        <v>393</v>
      </c>
      <c r="H1244" s="2">
        <v>41551.125</v>
      </c>
      <c r="I1244" s="2">
        <v>41551.166920000003</v>
      </c>
      <c r="J1244" s="1">
        <v>0</v>
      </c>
      <c r="K1244" s="1">
        <v>0</v>
      </c>
      <c r="L1244" s="2">
        <v>41550.713888888888</v>
      </c>
      <c r="M1244" s="1">
        <v>0</v>
      </c>
      <c r="N1244" s="1">
        <f t="shared" si="95"/>
        <v>5</v>
      </c>
      <c r="O1244" s="1">
        <f t="shared" si="96"/>
        <v>3</v>
      </c>
      <c r="P1244" s="1">
        <f t="shared" si="97"/>
        <v>4.1920000003301539E-2</v>
      </c>
      <c r="Q1244" s="1">
        <f t="shared" si="98"/>
        <v>1.0060800000792369</v>
      </c>
      <c r="R1244" s="1">
        <f t="shared" si="99"/>
        <v>0.41111111111240461</v>
      </c>
    </row>
    <row r="1245" spans="1:18" x14ac:dyDescent="0.35">
      <c r="A1245" s="1">
        <v>7114</v>
      </c>
      <c r="B1245" s="1">
        <v>184602</v>
      </c>
      <c r="C1245" s="1">
        <v>48019</v>
      </c>
      <c r="D1245" s="1">
        <v>12</v>
      </c>
      <c r="E1245" s="1">
        <v>2</v>
      </c>
      <c r="F1245" s="1">
        <v>85</v>
      </c>
      <c r="G1245" s="1">
        <v>452</v>
      </c>
      <c r="H1245" s="2">
        <v>41593.260416666664</v>
      </c>
      <c r="I1245" s="2">
        <v>41593.296119999999</v>
      </c>
      <c r="J1245" s="1">
        <v>0</v>
      </c>
      <c r="K1245" s="1">
        <v>0</v>
      </c>
      <c r="L1245" s="2">
        <v>41592.848611111112</v>
      </c>
      <c r="M1245" s="1">
        <v>0</v>
      </c>
      <c r="N1245" s="1">
        <f t="shared" si="95"/>
        <v>5</v>
      </c>
      <c r="O1245" s="1">
        <f t="shared" si="96"/>
        <v>6</v>
      </c>
      <c r="P1245" s="1">
        <f t="shared" si="97"/>
        <v>3.5703333334822673E-2</v>
      </c>
      <c r="Q1245" s="1">
        <f t="shared" si="98"/>
        <v>0.85688000003574416</v>
      </c>
      <c r="R1245" s="1">
        <f t="shared" si="99"/>
        <v>0.41180555555183673</v>
      </c>
    </row>
    <row r="1246" spans="1:18" x14ac:dyDescent="0.35">
      <c r="A1246" s="1">
        <v>6012</v>
      </c>
      <c r="B1246" s="1">
        <v>179156</v>
      </c>
      <c r="C1246" s="1">
        <v>41559</v>
      </c>
      <c r="D1246" s="1">
        <v>12</v>
      </c>
      <c r="E1246" s="1">
        <v>3</v>
      </c>
      <c r="F1246" s="1">
        <v>105</v>
      </c>
      <c r="G1246" s="1" t="s">
        <v>12</v>
      </c>
      <c r="H1246" s="2">
        <v>41562.270833333336</v>
      </c>
      <c r="I1246" s="2">
        <v>41562.479169999999</v>
      </c>
      <c r="J1246" s="1">
        <v>0</v>
      </c>
      <c r="K1246" s="1">
        <v>1</v>
      </c>
      <c r="L1246" s="2">
        <v>41561.859027777777</v>
      </c>
      <c r="M1246" s="1">
        <v>0</v>
      </c>
      <c r="N1246" s="1">
        <f t="shared" si="95"/>
        <v>2</v>
      </c>
      <c r="O1246" s="1">
        <f t="shared" si="96"/>
        <v>6</v>
      </c>
      <c r="P1246" s="1">
        <f t="shared" si="97"/>
        <v>0.20833666666294448</v>
      </c>
      <c r="Q1246" s="1">
        <f t="shared" si="98"/>
        <v>5.0000799999106675</v>
      </c>
      <c r="R1246" s="1">
        <f t="shared" si="99"/>
        <v>0.41180555555911269</v>
      </c>
    </row>
    <row r="1247" spans="1:18" x14ac:dyDescent="0.35">
      <c r="A1247" s="1">
        <v>7930</v>
      </c>
      <c r="B1247" s="1">
        <v>183300</v>
      </c>
      <c r="C1247" s="1">
        <v>47351</v>
      </c>
      <c r="D1247" s="1">
        <v>12</v>
      </c>
      <c r="E1247" s="1">
        <v>3</v>
      </c>
      <c r="F1247" s="1">
        <v>297</v>
      </c>
      <c r="G1247" s="1" t="s">
        <v>12</v>
      </c>
      <c r="H1247" s="2">
        <v>41584.395833333336</v>
      </c>
      <c r="I1247" s="2">
        <v>41584.770830000001</v>
      </c>
      <c r="J1247" s="1">
        <v>0</v>
      </c>
      <c r="K1247" s="1">
        <v>0</v>
      </c>
      <c r="L1247" s="2">
        <v>41583.984027777777</v>
      </c>
      <c r="M1247" s="1">
        <v>0</v>
      </c>
      <c r="N1247" s="1">
        <f t="shared" si="95"/>
        <v>3</v>
      </c>
      <c r="O1247" s="1">
        <f t="shared" si="96"/>
        <v>9</v>
      </c>
      <c r="P1247" s="1">
        <f t="shared" si="97"/>
        <v>0.37499666666553821</v>
      </c>
      <c r="Q1247" s="1">
        <f t="shared" si="98"/>
        <v>8.9999199999729171</v>
      </c>
      <c r="R1247" s="1">
        <f t="shared" si="99"/>
        <v>0.41180555555911269</v>
      </c>
    </row>
    <row r="1248" spans="1:18" x14ac:dyDescent="0.35">
      <c r="A1248" s="1">
        <v>6834</v>
      </c>
      <c r="B1248" s="1">
        <v>158025</v>
      </c>
      <c r="C1248" s="1">
        <v>35410</v>
      </c>
      <c r="D1248" s="1">
        <v>12</v>
      </c>
      <c r="E1248" s="1">
        <v>2</v>
      </c>
      <c r="F1248" s="1">
        <v>571</v>
      </c>
      <c r="G1248" s="1">
        <v>393</v>
      </c>
      <c r="H1248" s="2">
        <v>41458.15625</v>
      </c>
      <c r="I1248" s="2">
        <v>41458.191610000002</v>
      </c>
      <c r="J1248" s="1">
        <v>0</v>
      </c>
      <c r="K1248" s="1">
        <v>0</v>
      </c>
      <c r="L1248" s="2">
        <v>41457.743055555555</v>
      </c>
      <c r="M1248" s="1">
        <v>0</v>
      </c>
      <c r="N1248" s="1">
        <f t="shared" si="95"/>
        <v>3</v>
      </c>
      <c r="O1248" s="1">
        <f t="shared" si="96"/>
        <v>3</v>
      </c>
      <c r="P1248" s="1">
        <f t="shared" si="97"/>
        <v>3.5360000001674052E-2</v>
      </c>
      <c r="Q1248" s="1">
        <f t="shared" si="98"/>
        <v>0.84864000004017726</v>
      </c>
      <c r="R1248" s="1">
        <f t="shared" si="99"/>
        <v>0.41319444444525288</v>
      </c>
    </row>
    <row r="1249" spans="1:18" x14ac:dyDescent="0.35">
      <c r="A1249" s="1">
        <v>6118</v>
      </c>
      <c r="B1249" s="1">
        <v>173965</v>
      </c>
      <c r="C1249" s="1">
        <v>42918</v>
      </c>
      <c r="D1249" s="1">
        <v>12</v>
      </c>
      <c r="E1249" s="1">
        <v>2</v>
      </c>
      <c r="F1249" s="1">
        <v>393</v>
      </c>
      <c r="G1249" s="1">
        <v>603</v>
      </c>
      <c r="H1249" s="2">
        <v>41534.166666666664</v>
      </c>
      <c r="I1249" s="2">
        <v>41534.212469999999</v>
      </c>
      <c r="J1249" s="1">
        <v>1</v>
      </c>
      <c r="K1249" s="1">
        <v>0</v>
      </c>
      <c r="L1249" s="2">
        <v>41533.753472222219</v>
      </c>
      <c r="M1249" s="1">
        <v>0</v>
      </c>
      <c r="N1249" s="1">
        <f t="shared" si="95"/>
        <v>2</v>
      </c>
      <c r="O1249" s="1">
        <f t="shared" si="96"/>
        <v>4</v>
      </c>
      <c r="P1249" s="1">
        <f t="shared" si="97"/>
        <v>4.5803333334333729E-2</v>
      </c>
      <c r="Q1249" s="1">
        <f t="shared" si="98"/>
        <v>1.0992800000240095</v>
      </c>
      <c r="R1249" s="1">
        <f t="shared" si="99"/>
        <v>0.41319444444525288</v>
      </c>
    </row>
    <row r="1250" spans="1:18" x14ac:dyDescent="0.35">
      <c r="A1250" s="1">
        <v>7316</v>
      </c>
      <c r="B1250" s="1">
        <v>179520</v>
      </c>
      <c r="C1250" s="1">
        <v>41029</v>
      </c>
      <c r="D1250" s="1">
        <v>24</v>
      </c>
      <c r="E1250" s="1">
        <v>2</v>
      </c>
      <c r="F1250" s="1">
        <v>393</v>
      </c>
      <c r="G1250" s="1">
        <v>637</v>
      </c>
      <c r="H1250" s="2">
        <v>41564.864583333336</v>
      </c>
      <c r="I1250" s="2">
        <v>41564.942799999997</v>
      </c>
      <c r="J1250" s="1">
        <v>1</v>
      </c>
      <c r="K1250" s="1">
        <v>0</v>
      </c>
      <c r="L1250" s="2">
        <v>41564.451388888891</v>
      </c>
      <c r="M1250" s="1">
        <v>0</v>
      </c>
      <c r="N1250" s="1">
        <f t="shared" si="95"/>
        <v>4</v>
      </c>
      <c r="O1250" s="1">
        <f t="shared" si="96"/>
        <v>20</v>
      </c>
      <c r="P1250" s="1">
        <f t="shared" si="97"/>
        <v>7.8216666661319323E-2</v>
      </c>
      <c r="Q1250" s="1">
        <f t="shared" si="98"/>
        <v>1.8771999998716637</v>
      </c>
      <c r="R1250" s="1">
        <f t="shared" si="99"/>
        <v>0.41319444444525288</v>
      </c>
    </row>
    <row r="1251" spans="1:18" x14ac:dyDescent="0.35">
      <c r="A1251" s="1">
        <v>7749</v>
      </c>
      <c r="B1251" s="1">
        <v>185022</v>
      </c>
      <c r="C1251" s="1">
        <v>48269</v>
      </c>
      <c r="D1251" s="1">
        <v>12</v>
      </c>
      <c r="E1251" s="1">
        <v>2</v>
      </c>
      <c r="F1251" s="1">
        <v>571</v>
      </c>
      <c r="G1251" s="1">
        <v>393</v>
      </c>
      <c r="H1251" s="2">
        <v>41596.25</v>
      </c>
      <c r="I1251" s="2">
        <v>41596.30096</v>
      </c>
      <c r="J1251" s="1">
        <v>0</v>
      </c>
      <c r="K1251" s="1">
        <v>0</v>
      </c>
      <c r="L1251" s="2">
        <v>41595.836805555555</v>
      </c>
      <c r="M1251" s="1">
        <v>0</v>
      </c>
      <c r="N1251" s="1">
        <f t="shared" si="95"/>
        <v>1</v>
      </c>
      <c r="O1251" s="1">
        <f t="shared" si="96"/>
        <v>6</v>
      </c>
      <c r="P1251" s="1">
        <f t="shared" si="97"/>
        <v>5.0960000000486616E-2</v>
      </c>
      <c r="Q1251" s="1">
        <f t="shared" si="98"/>
        <v>1.2230400000116788</v>
      </c>
      <c r="R1251" s="1">
        <f t="shared" si="99"/>
        <v>0.41319444444525288</v>
      </c>
    </row>
    <row r="1252" spans="1:18" x14ac:dyDescent="0.35">
      <c r="A1252" s="1">
        <v>7429</v>
      </c>
      <c r="B1252" s="1">
        <v>178157</v>
      </c>
      <c r="C1252" s="1">
        <v>104</v>
      </c>
      <c r="D1252" s="1">
        <v>90</v>
      </c>
      <c r="E1252" s="1">
        <v>2</v>
      </c>
      <c r="F1252" s="1">
        <v>814</v>
      </c>
      <c r="G1252" s="1">
        <v>393</v>
      </c>
      <c r="H1252" s="2">
        <v>41557.333333333336</v>
      </c>
      <c r="I1252" s="2">
        <v>41557.434280000001</v>
      </c>
      <c r="J1252" s="1">
        <v>1</v>
      </c>
      <c r="K1252" s="1">
        <v>0</v>
      </c>
      <c r="L1252" s="2">
        <v>41556.919444444444</v>
      </c>
      <c r="M1252" s="1">
        <v>0</v>
      </c>
      <c r="N1252" s="1">
        <f t="shared" si="95"/>
        <v>4</v>
      </c>
      <c r="O1252" s="1">
        <f t="shared" si="96"/>
        <v>8</v>
      </c>
      <c r="P1252" s="1">
        <f t="shared" si="97"/>
        <v>0.10094666666554986</v>
      </c>
      <c r="Q1252" s="1">
        <f t="shared" si="98"/>
        <v>2.4227199999731965</v>
      </c>
      <c r="R1252" s="1">
        <f t="shared" si="99"/>
        <v>0.41388888889196096</v>
      </c>
    </row>
    <row r="1253" spans="1:18" x14ac:dyDescent="0.35">
      <c r="A1253" s="1">
        <v>5863</v>
      </c>
      <c r="B1253" s="1">
        <v>163756</v>
      </c>
      <c r="C1253" s="1">
        <v>38083</v>
      </c>
      <c r="D1253" s="1">
        <v>12</v>
      </c>
      <c r="E1253" s="1">
        <v>2</v>
      </c>
      <c r="F1253" s="1">
        <v>192</v>
      </c>
      <c r="G1253" s="1">
        <v>1340</v>
      </c>
      <c r="H1253" s="2">
        <v>41487.125</v>
      </c>
      <c r="I1253" s="2">
        <v>41487.149850000002</v>
      </c>
      <c r="J1253" s="1">
        <v>1</v>
      </c>
      <c r="K1253" s="1">
        <v>0</v>
      </c>
      <c r="L1253" s="2">
        <v>41486.710416666669</v>
      </c>
      <c r="M1253" s="1">
        <v>0</v>
      </c>
      <c r="N1253" s="1">
        <f t="shared" si="95"/>
        <v>4</v>
      </c>
      <c r="O1253" s="1">
        <f t="shared" si="96"/>
        <v>3</v>
      </c>
      <c r="P1253" s="1">
        <f t="shared" si="97"/>
        <v>2.4850000001606531E-2</v>
      </c>
      <c r="Q1253" s="1">
        <f t="shared" si="98"/>
        <v>0.59640000003855675</v>
      </c>
      <c r="R1253" s="1">
        <f t="shared" si="99"/>
        <v>0.41458333333139308</v>
      </c>
    </row>
    <row r="1254" spans="1:18" x14ac:dyDescent="0.35">
      <c r="A1254" s="1">
        <v>6854</v>
      </c>
      <c r="B1254" s="1">
        <v>181594</v>
      </c>
      <c r="C1254" s="1">
        <v>2807</v>
      </c>
      <c r="D1254" s="1">
        <v>12</v>
      </c>
      <c r="E1254" s="1">
        <v>2</v>
      </c>
      <c r="F1254" s="1">
        <v>1282</v>
      </c>
      <c r="G1254" s="1">
        <v>293</v>
      </c>
      <c r="H1254" s="2">
        <v>41576.3125</v>
      </c>
      <c r="I1254" s="2">
        <v>41576.37412</v>
      </c>
      <c r="J1254" s="1">
        <v>0</v>
      </c>
      <c r="K1254" s="1">
        <v>0</v>
      </c>
      <c r="L1254" s="2">
        <v>41575.897916666669</v>
      </c>
      <c r="M1254" s="1">
        <v>0</v>
      </c>
      <c r="N1254" s="1">
        <f t="shared" si="95"/>
        <v>2</v>
      </c>
      <c r="O1254" s="1">
        <f t="shared" si="96"/>
        <v>7</v>
      </c>
      <c r="P1254" s="1">
        <f t="shared" si="97"/>
        <v>6.1620000000402797E-2</v>
      </c>
      <c r="Q1254" s="1">
        <f t="shared" si="98"/>
        <v>1.4788800000096671</v>
      </c>
      <c r="R1254" s="1">
        <f t="shared" si="99"/>
        <v>0.41458333333139308</v>
      </c>
    </row>
    <row r="1255" spans="1:18" x14ac:dyDescent="0.35">
      <c r="A1255" s="1">
        <v>6084</v>
      </c>
      <c r="B1255" s="1">
        <v>184644</v>
      </c>
      <c r="C1255" s="1">
        <v>306</v>
      </c>
      <c r="D1255" s="1">
        <v>12</v>
      </c>
      <c r="E1255" s="1">
        <v>2</v>
      </c>
      <c r="F1255" s="1">
        <v>142</v>
      </c>
      <c r="G1255" s="1">
        <v>585</v>
      </c>
      <c r="H1255" s="2">
        <v>41593.75</v>
      </c>
      <c r="I1255" s="2">
        <v>41593.754580000001</v>
      </c>
      <c r="J1255" s="1">
        <v>1</v>
      </c>
      <c r="K1255" s="1">
        <v>0</v>
      </c>
      <c r="L1255" s="2">
        <v>41593.335416666669</v>
      </c>
      <c r="M1255" s="1">
        <v>0</v>
      </c>
      <c r="N1255" s="1">
        <f t="shared" si="95"/>
        <v>5</v>
      </c>
      <c r="O1255" s="1">
        <f t="shared" si="96"/>
        <v>18</v>
      </c>
      <c r="P1255" s="1">
        <f t="shared" si="97"/>
        <v>4.5800000007147901E-3</v>
      </c>
      <c r="Q1255" s="1">
        <f t="shared" si="98"/>
        <v>0.10992000001715496</v>
      </c>
      <c r="R1255" s="1">
        <f t="shared" si="99"/>
        <v>0.41458333333139308</v>
      </c>
    </row>
    <row r="1256" spans="1:18" x14ac:dyDescent="0.35">
      <c r="A1256" s="1">
        <v>5729</v>
      </c>
      <c r="B1256" s="1">
        <v>137593</v>
      </c>
      <c r="C1256" s="1">
        <v>24519</v>
      </c>
      <c r="D1256" s="1">
        <v>12</v>
      </c>
      <c r="E1256" s="1">
        <v>2</v>
      </c>
      <c r="F1256" s="1">
        <v>142</v>
      </c>
      <c r="G1256" s="1">
        <v>393</v>
      </c>
      <c r="H1256" s="2">
        <v>41318.239583333336</v>
      </c>
      <c r="I1256" s="2">
        <v>41319</v>
      </c>
      <c r="J1256" s="1">
        <v>1</v>
      </c>
      <c r="K1256" s="1">
        <v>0</v>
      </c>
      <c r="L1256" s="2">
        <v>41317.824305555558</v>
      </c>
      <c r="M1256" s="1">
        <v>0</v>
      </c>
      <c r="N1256" s="1">
        <f t="shared" si="95"/>
        <v>3</v>
      </c>
      <c r="O1256" s="1">
        <f t="shared" si="96"/>
        <v>5</v>
      </c>
      <c r="P1256" s="1">
        <f t="shared" si="97"/>
        <v>0.76041666666424135</v>
      </c>
      <c r="Q1256" s="1">
        <f t="shared" si="98"/>
        <v>18.249999999941792</v>
      </c>
      <c r="R1256" s="1">
        <f t="shared" si="99"/>
        <v>0.41527777777810115</v>
      </c>
    </row>
    <row r="1257" spans="1:18" x14ac:dyDescent="0.35">
      <c r="A1257" s="1">
        <v>6237</v>
      </c>
      <c r="B1257" s="1">
        <v>159012</v>
      </c>
      <c r="C1257" s="1">
        <v>9314</v>
      </c>
      <c r="D1257" s="1">
        <v>12</v>
      </c>
      <c r="E1257" s="1">
        <v>2</v>
      </c>
      <c r="F1257" s="1">
        <v>585</v>
      </c>
      <c r="G1257" s="1">
        <v>1026</v>
      </c>
      <c r="H1257" s="2">
        <v>41462.177083333336</v>
      </c>
      <c r="I1257" s="2">
        <v>41462.199180000003</v>
      </c>
      <c r="J1257" s="1">
        <v>0</v>
      </c>
      <c r="K1257" s="1">
        <v>0</v>
      </c>
      <c r="L1257" s="2">
        <v>41461.761111111111</v>
      </c>
      <c r="M1257" s="1">
        <v>0</v>
      </c>
      <c r="N1257" s="1">
        <f t="shared" si="95"/>
        <v>7</v>
      </c>
      <c r="O1257" s="1">
        <f t="shared" si="96"/>
        <v>4</v>
      </c>
      <c r="P1257" s="1">
        <f t="shared" si="97"/>
        <v>2.2096666667493992E-2</v>
      </c>
      <c r="Q1257" s="1">
        <f t="shared" si="98"/>
        <v>0.5303200000198558</v>
      </c>
      <c r="R1257" s="1">
        <f t="shared" si="99"/>
        <v>0.41597222222480923</v>
      </c>
    </row>
    <row r="1258" spans="1:18" x14ac:dyDescent="0.35">
      <c r="A1258" s="1">
        <v>6895</v>
      </c>
      <c r="B1258" s="1">
        <v>158456</v>
      </c>
      <c r="C1258" s="1">
        <v>35642</v>
      </c>
      <c r="D1258" s="1">
        <v>89</v>
      </c>
      <c r="E1258" s="1">
        <v>2</v>
      </c>
      <c r="F1258" s="1">
        <v>398</v>
      </c>
      <c r="G1258" s="1">
        <v>1089</v>
      </c>
      <c r="H1258" s="2">
        <v>41460.395833333336</v>
      </c>
      <c r="I1258" s="2">
        <v>41460.43475</v>
      </c>
      <c r="J1258" s="1">
        <v>0</v>
      </c>
      <c r="K1258" s="1">
        <v>0</v>
      </c>
      <c r="L1258" s="2">
        <v>41459.979166666664</v>
      </c>
      <c r="M1258" s="1">
        <v>0</v>
      </c>
      <c r="N1258" s="1">
        <f t="shared" si="95"/>
        <v>5</v>
      </c>
      <c r="O1258" s="1">
        <f t="shared" si="96"/>
        <v>9</v>
      </c>
      <c r="P1258" s="1">
        <f t="shared" si="97"/>
        <v>3.8916666664590593E-2</v>
      </c>
      <c r="Q1258" s="1">
        <f t="shared" si="98"/>
        <v>0.93399999995017424</v>
      </c>
      <c r="R1258" s="1">
        <f t="shared" si="99"/>
        <v>0.41666666667151731</v>
      </c>
    </row>
    <row r="1259" spans="1:18" x14ac:dyDescent="0.35">
      <c r="A1259" s="1">
        <v>6061</v>
      </c>
      <c r="B1259" s="1">
        <v>169363</v>
      </c>
      <c r="C1259" s="1">
        <v>28883</v>
      </c>
      <c r="D1259" s="1">
        <v>12</v>
      </c>
      <c r="E1259" s="1">
        <v>2</v>
      </c>
      <c r="F1259" s="1">
        <v>393</v>
      </c>
      <c r="G1259" s="1">
        <v>540</v>
      </c>
      <c r="H1259" s="2">
        <v>41512.802083333336</v>
      </c>
      <c r="I1259" s="2">
        <v>41512.912819999998</v>
      </c>
      <c r="J1259" s="1">
        <v>1</v>
      </c>
      <c r="K1259" s="1">
        <v>0</v>
      </c>
      <c r="L1259" s="2">
        <v>41512.385416666664</v>
      </c>
      <c r="M1259" s="1">
        <v>0</v>
      </c>
      <c r="N1259" s="1">
        <f t="shared" si="95"/>
        <v>1</v>
      </c>
      <c r="O1259" s="1">
        <f t="shared" si="96"/>
        <v>19</v>
      </c>
      <c r="P1259" s="1">
        <f t="shared" si="97"/>
        <v>0.11073666666197823</v>
      </c>
      <c r="Q1259" s="1">
        <f t="shared" si="98"/>
        <v>2.6576799998874776</v>
      </c>
      <c r="R1259" s="1">
        <f t="shared" si="99"/>
        <v>0.41666666667151731</v>
      </c>
    </row>
    <row r="1260" spans="1:18" x14ac:dyDescent="0.35">
      <c r="A1260" s="1">
        <v>6819</v>
      </c>
      <c r="B1260" s="1">
        <v>170689</v>
      </c>
      <c r="C1260" s="1">
        <v>40713</v>
      </c>
      <c r="D1260" s="1">
        <v>12</v>
      </c>
      <c r="E1260" s="1">
        <v>2</v>
      </c>
      <c r="F1260" s="1">
        <v>625</v>
      </c>
      <c r="G1260" s="1">
        <v>393</v>
      </c>
      <c r="H1260" s="2">
        <v>41518.333333333336</v>
      </c>
      <c r="I1260" s="2">
        <v>41518.426339999998</v>
      </c>
      <c r="J1260" s="1">
        <v>0</v>
      </c>
      <c r="K1260" s="1">
        <v>0</v>
      </c>
      <c r="L1260" s="2">
        <v>41517.915972222225</v>
      </c>
      <c r="M1260" s="1">
        <v>0</v>
      </c>
      <c r="N1260" s="1">
        <f t="shared" si="95"/>
        <v>7</v>
      </c>
      <c r="O1260" s="1">
        <f t="shared" si="96"/>
        <v>8</v>
      </c>
      <c r="P1260" s="1">
        <f t="shared" si="97"/>
        <v>9.3006666662404314E-2</v>
      </c>
      <c r="Q1260" s="1">
        <f t="shared" si="98"/>
        <v>2.2321599998977035</v>
      </c>
      <c r="R1260" s="1">
        <f t="shared" si="99"/>
        <v>0.41736111111094942</v>
      </c>
    </row>
    <row r="1261" spans="1:18" x14ac:dyDescent="0.35">
      <c r="A1261" s="1">
        <v>7701</v>
      </c>
      <c r="B1261" s="1">
        <v>158341</v>
      </c>
      <c r="C1261" s="1">
        <v>40857</v>
      </c>
      <c r="D1261" s="1">
        <v>12</v>
      </c>
      <c r="E1261" s="1">
        <v>2</v>
      </c>
      <c r="F1261" s="1">
        <v>1010</v>
      </c>
      <c r="G1261" s="1">
        <v>1056</v>
      </c>
      <c r="H1261" s="2">
        <v>41459.927083333336</v>
      </c>
      <c r="I1261" s="2">
        <v>41459.989099999999</v>
      </c>
      <c r="J1261" s="1">
        <v>0</v>
      </c>
      <c r="K1261" s="1">
        <v>0</v>
      </c>
      <c r="L1261" s="2">
        <v>41459.508333333331</v>
      </c>
      <c r="M1261" s="1">
        <v>0</v>
      </c>
      <c r="N1261" s="1">
        <f t="shared" si="95"/>
        <v>4</v>
      </c>
      <c r="O1261" s="1">
        <f t="shared" si="96"/>
        <v>22</v>
      </c>
      <c r="P1261" s="1">
        <f t="shared" si="97"/>
        <v>6.2016666663112119E-2</v>
      </c>
      <c r="Q1261" s="1">
        <f t="shared" si="98"/>
        <v>1.4883999999146909</v>
      </c>
      <c r="R1261" s="1">
        <f t="shared" si="99"/>
        <v>0.41875000000436557</v>
      </c>
    </row>
    <row r="1262" spans="1:18" x14ac:dyDescent="0.35">
      <c r="A1262" s="1">
        <v>5468</v>
      </c>
      <c r="B1262" s="1">
        <v>157445</v>
      </c>
      <c r="C1262" s="1">
        <v>183</v>
      </c>
      <c r="D1262" s="1">
        <v>12</v>
      </c>
      <c r="E1262" s="1">
        <v>3</v>
      </c>
      <c r="F1262" s="1">
        <v>1383</v>
      </c>
      <c r="G1262" s="1" t="s">
        <v>12</v>
      </c>
      <c r="H1262" s="2">
        <v>41454.75</v>
      </c>
      <c r="I1262" s="2">
        <v>41455.125</v>
      </c>
      <c r="J1262" s="1">
        <v>1</v>
      </c>
      <c r="K1262" s="1">
        <v>0</v>
      </c>
      <c r="L1262" s="2">
        <v>41454.329861111109</v>
      </c>
      <c r="M1262" s="1">
        <v>0</v>
      </c>
      <c r="N1262" s="1">
        <f t="shared" si="95"/>
        <v>6</v>
      </c>
      <c r="O1262" s="1">
        <f t="shared" si="96"/>
        <v>18</v>
      </c>
      <c r="P1262" s="1">
        <f t="shared" si="97"/>
        <v>0.375</v>
      </c>
      <c r="Q1262" s="1">
        <f t="shared" si="98"/>
        <v>9</v>
      </c>
      <c r="R1262" s="1">
        <f t="shared" si="99"/>
        <v>0.42013888889050577</v>
      </c>
    </row>
    <row r="1263" spans="1:18" x14ac:dyDescent="0.35">
      <c r="A1263" s="1">
        <v>6570</v>
      </c>
      <c r="B1263" s="1">
        <v>165838</v>
      </c>
      <c r="C1263" s="1">
        <v>37397</v>
      </c>
      <c r="D1263" s="1">
        <v>12</v>
      </c>
      <c r="E1263" s="1">
        <v>3</v>
      </c>
      <c r="F1263" s="1">
        <v>171</v>
      </c>
      <c r="G1263" s="1" t="s">
        <v>12</v>
      </c>
      <c r="H1263" s="2">
        <v>41496.166666666664</v>
      </c>
      <c r="I1263" s="2">
        <v>41496.541669999999</v>
      </c>
      <c r="J1263" s="1">
        <v>0</v>
      </c>
      <c r="K1263" s="1">
        <v>0</v>
      </c>
      <c r="L1263" s="2">
        <v>41495.745833333334</v>
      </c>
      <c r="M1263" s="1">
        <v>0</v>
      </c>
      <c r="N1263" s="1">
        <f t="shared" si="95"/>
        <v>6</v>
      </c>
      <c r="O1263" s="1">
        <f t="shared" si="96"/>
        <v>4</v>
      </c>
      <c r="P1263" s="1">
        <f t="shared" si="97"/>
        <v>0.37500333333446179</v>
      </c>
      <c r="Q1263" s="1">
        <f t="shared" si="98"/>
        <v>9.0000800000270829</v>
      </c>
      <c r="R1263" s="1">
        <f t="shared" si="99"/>
        <v>0.42083333332993789</v>
      </c>
    </row>
    <row r="1264" spans="1:18" x14ac:dyDescent="0.35">
      <c r="A1264" s="1">
        <v>7358</v>
      </c>
      <c r="B1264" s="1">
        <v>167422</v>
      </c>
      <c r="C1264" s="1">
        <v>22921</v>
      </c>
      <c r="D1264" s="1">
        <v>89</v>
      </c>
      <c r="E1264" s="1">
        <v>2</v>
      </c>
      <c r="F1264" s="1">
        <v>1086</v>
      </c>
      <c r="G1264" s="1">
        <v>393</v>
      </c>
      <c r="H1264" s="2">
        <v>41503.322916666664</v>
      </c>
      <c r="I1264" s="2">
        <v>41503.381880000001</v>
      </c>
      <c r="J1264" s="1">
        <v>1</v>
      </c>
      <c r="K1264" s="1">
        <v>0</v>
      </c>
      <c r="L1264" s="2">
        <v>41502.902083333334</v>
      </c>
      <c r="M1264" s="1">
        <v>0</v>
      </c>
      <c r="N1264" s="1">
        <f t="shared" si="95"/>
        <v>6</v>
      </c>
      <c r="O1264" s="1">
        <f t="shared" si="96"/>
        <v>7</v>
      </c>
      <c r="P1264" s="1">
        <f t="shared" si="97"/>
        <v>5.8963333336578216E-2</v>
      </c>
      <c r="Q1264" s="1">
        <f t="shared" si="98"/>
        <v>1.4151200000778772</v>
      </c>
      <c r="R1264" s="1">
        <f t="shared" si="99"/>
        <v>0.42083333332993789</v>
      </c>
    </row>
    <row r="1265" spans="1:18" x14ac:dyDescent="0.35">
      <c r="A1265" s="1">
        <v>6904</v>
      </c>
      <c r="B1265" s="1">
        <v>164871</v>
      </c>
      <c r="C1265" s="1">
        <v>38451</v>
      </c>
      <c r="D1265" s="1">
        <v>12</v>
      </c>
      <c r="E1265" s="1">
        <v>3</v>
      </c>
      <c r="F1265" s="1">
        <v>1010</v>
      </c>
      <c r="G1265" s="1" t="s">
        <v>12</v>
      </c>
      <c r="H1265" s="2">
        <v>41491.333333333336</v>
      </c>
      <c r="I1265" s="2">
        <v>41491.625</v>
      </c>
      <c r="J1265" s="1">
        <v>0</v>
      </c>
      <c r="K1265" s="1">
        <v>0</v>
      </c>
      <c r="L1265" s="2">
        <v>41490.912499999999</v>
      </c>
      <c r="M1265" s="1">
        <v>0</v>
      </c>
      <c r="N1265" s="1">
        <f t="shared" si="95"/>
        <v>1</v>
      </c>
      <c r="O1265" s="1">
        <f t="shared" si="96"/>
        <v>8</v>
      </c>
      <c r="P1265" s="1">
        <f t="shared" si="97"/>
        <v>0.29166666666424135</v>
      </c>
      <c r="Q1265" s="1">
        <f t="shared" si="98"/>
        <v>6.9999999999417923</v>
      </c>
      <c r="R1265" s="1">
        <f t="shared" si="99"/>
        <v>0.42083333333721384</v>
      </c>
    </row>
    <row r="1266" spans="1:18" x14ac:dyDescent="0.35">
      <c r="A1266" s="1">
        <v>6687</v>
      </c>
      <c r="B1266" s="1">
        <v>159395</v>
      </c>
      <c r="C1266" s="1">
        <v>4359</v>
      </c>
      <c r="D1266" s="1">
        <v>12</v>
      </c>
      <c r="E1266" s="1">
        <v>2</v>
      </c>
      <c r="F1266" s="1">
        <v>571</v>
      </c>
      <c r="G1266" s="1">
        <v>393</v>
      </c>
      <c r="H1266" s="2">
        <v>41464.1875</v>
      </c>
      <c r="I1266" s="2">
        <v>41464.23846</v>
      </c>
      <c r="J1266" s="1">
        <v>0</v>
      </c>
      <c r="K1266" s="1">
        <v>0</v>
      </c>
      <c r="L1266" s="2">
        <v>41463.765972222223</v>
      </c>
      <c r="M1266" s="1">
        <v>0</v>
      </c>
      <c r="N1266" s="1">
        <f t="shared" si="95"/>
        <v>2</v>
      </c>
      <c r="O1266" s="1">
        <f t="shared" si="96"/>
        <v>4</v>
      </c>
      <c r="P1266" s="1">
        <f t="shared" si="97"/>
        <v>5.0960000000486616E-2</v>
      </c>
      <c r="Q1266" s="1">
        <f t="shared" si="98"/>
        <v>1.2230400000116788</v>
      </c>
      <c r="R1266" s="1">
        <f t="shared" si="99"/>
        <v>0.42152777777664596</v>
      </c>
    </row>
    <row r="1267" spans="1:18" x14ac:dyDescent="0.35">
      <c r="A1267" s="1">
        <v>5381</v>
      </c>
      <c r="B1267" s="1">
        <v>163145</v>
      </c>
      <c r="C1267" s="1">
        <v>37805</v>
      </c>
      <c r="D1267" s="1">
        <v>65</v>
      </c>
      <c r="E1267" s="1">
        <v>2</v>
      </c>
      <c r="F1267" s="1">
        <v>1328</v>
      </c>
      <c r="G1267" s="1">
        <v>393</v>
      </c>
      <c r="H1267" s="2">
        <v>41483.9375</v>
      </c>
      <c r="I1267" s="2">
        <v>41484.004789999999</v>
      </c>
      <c r="J1267" s="1">
        <v>0</v>
      </c>
      <c r="K1267" s="1">
        <v>0</v>
      </c>
      <c r="L1267" s="2">
        <v>41483.515972222223</v>
      </c>
      <c r="M1267" s="1">
        <v>0</v>
      </c>
      <c r="N1267" s="1">
        <f t="shared" si="95"/>
        <v>7</v>
      </c>
      <c r="O1267" s="1">
        <f t="shared" si="96"/>
        <v>22</v>
      </c>
      <c r="P1267" s="1">
        <f t="shared" si="97"/>
        <v>6.7289999999047723E-2</v>
      </c>
      <c r="Q1267" s="1">
        <f t="shared" si="98"/>
        <v>1.6149599999771453</v>
      </c>
      <c r="R1267" s="1">
        <f t="shared" si="99"/>
        <v>0.42152777777664596</v>
      </c>
    </row>
    <row r="1268" spans="1:18" x14ac:dyDescent="0.35">
      <c r="A1268" s="1">
        <v>6263</v>
      </c>
      <c r="B1268" s="1">
        <v>165646</v>
      </c>
      <c r="C1268" s="1">
        <v>41346</v>
      </c>
      <c r="D1268" s="1">
        <v>12</v>
      </c>
      <c r="E1268" s="1">
        <v>2</v>
      </c>
      <c r="F1268" s="1">
        <v>271</v>
      </c>
      <c r="G1268" s="1">
        <v>585</v>
      </c>
      <c r="H1268" s="2">
        <v>41495.21875</v>
      </c>
      <c r="I1268" s="2">
        <v>41495.247139999999</v>
      </c>
      <c r="J1268" s="1">
        <v>0</v>
      </c>
      <c r="K1268" s="1">
        <v>0</v>
      </c>
      <c r="L1268" s="2">
        <v>41494.797222222223</v>
      </c>
      <c r="M1268" s="1">
        <v>0</v>
      </c>
      <c r="N1268" s="1">
        <f t="shared" si="95"/>
        <v>5</v>
      </c>
      <c r="O1268" s="1">
        <f t="shared" si="96"/>
        <v>5</v>
      </c>
      <c r="P1268" s="1">
        <f t="shared" si="97"/>
        <v>2.8389999999490101E-2</v>
      </c>
      <c r="Q1268" s="1">
        <f t="shared" si="98"/>
        <v>0.68135999998776242</v>
      </c>
      <c r="R1268" s="1">
        <f t="shared" si="99"/>
        <v>0.42152777777664596</v>
      </c>
    </row>
    <row r="1269" spans="1:18" x14ac:dyDescent="0.35">
      <c r="A1269" s="1">
        <v>6013</v>
      </c>
      <c r="B1269" s="1">
        <v>171938</v>
      </c>
      <c r="C1269" s="1">
        <v>41810</v>
      </c>
      <c r="D1269" s="1">
        <v>12</v>
      </c>
      <c r="E1269" s="1">
        <v>2</v>
      </c>
      <c r="F1269" s="1">
        <v>142</v>
      </c>
      <c r="G1269" s="1">
        <v>463</v>
      </c>
      <c r="H1269" s="2">
        <v>41524.052083333336</v>
      </c>
      <c r="I1269" s="2">
        <v>41524.07634</v>
      </c>
      <c r="J1269" s="1">
        <v>1</v>
      </c>
      <c r="K1269" s="1">
        <v>0</v>
      </c>
      <c r="L1269" s="2">
        <v>41523.630555555559</v>
      </c>
      <c r="M1269" s="1">
        <v>0</v>
      </c>
      <c r="N1269" s="1">
        <f t="shared" si="95"/>
        <v>6</v>
      </c>
      <c r="O1269" s="1">
        <f t="shared" si="96"/>
        <v>1</v>
      </c>
      <c r="P1269" s="1">
        <f t="shared" si="97"/>
        <v>2.4256666663859505E-2</v>
      </c>
      <c r="Q1269" s="1">
        <f t="shared" si="98"/>
        <v>0.58215999993262812</v>
      </c>
      <c r="R1269" s="1">
        <f t="shared" si="99"/>
        <v>0.42152777777664596</v>
      </c>
    </row>
    <row r="1270" spans="1:18" x14ac:dyDescent="0.35">
      <c r="A1270" s="1">
        <v>7238</v>
      </c>
      <c r="B1270" s="1">
        <v>172278</v>
      </c>
      <c r="C1270" s="1">
        <v>42013</v>
      </c>
      <c r="D1270" s="1">
        <v>12</v>
      </c>
      <c r="E1270" s="1">
        <v>2</v>
      </c>
      <c r="F1270" s="1">
        <v>293</v>
      </c>
      <c r="G1270" s="1">
        <v>393</v>
      </c>
      <c r="H1270" s="2">
        <v>41525.385416666664</v>
      </c>
      <c r="I1270" s="2">
        <v>41525.506269999998</v>
      </c>
      <c r="J1270" s="1">
        <v>0</v>
      </c>
      <c r="K1270" s="1">
        <v>0</v>
      </c>
      <c r="L1270" s="2">
        <v>41524.963888888888</v>
      </c>
      <c r="M1270" s="1">
        <v>0</v>
      </c>
      <c r="N1270" s="1">
        <f t="shared" si="95"/>
        <v>7</v>
      </c>
      <c r="O1270" s="1">
        <f t="shared" si="96"/>
        <v>9</v>
      </c>
      <c r="P1270" s="1">
        <f t="shared" si="97"/>
        <v>0.12085333333379822</v>
      </c>
      <c r="Q1270" s="1">
        <f t="shared" si="98"/>
        <v>2.9004800000111572</v>
      </c>
      <c r="R1270" s="1">
        <f t="shared" si="99"/>
        <v>0.42152777777664596</v>
      </c>
    </row>
    <row r="1271" spans="1:18" x14ac:dyDescent="0.35">
      <c r="A1271" s="1">
        <v>7274</v>
      </c>
      <c r="B1271" s="1">
        <v>182888</v>
      </c>
      <c r="C1271" s="1">
        <v>28809</v>
      </c>
      <c r="D1271" s="1">
        <v>12</v>
      </c>
      <c r="E1271" s="1">
        <v>3</v>
      </c>
      <c r="F1271" s="1">
        <v>791</v>
      </c>
      <c r="G1271" s="1" t="s">
        <v>12</v>
      </c>
      <c r="H1271" s="2">
        <v>41581.395833333336</v>
      </c>
      <c r="I1271" s="2">
        <v>41581.604169999999</v>
      </c>
      <c r="J1271" s="1">
        <v>1</v>
      </c>
      <c r="K1271" s="1">
        <v>0</v>
      </c>
      <c r="L1271" s="2">
        <v>41580.974305555559</v>
      </c>
      <c r="M1271" s="1">
        <v>0</v>
      </c>
      <c r="N1271" s="1">
        <f t="shared" si="95"/>
        <v>7</v>
      </c>
      <c r="O1271" s="1">
        <f t="shared" si="96"/>
        <v>9</v>
      </c>
      <c r="P1271" s="1">
        <f t="shared" si="97"/>
        <v>0.20833666666294448</v>
      </c>
      <c r="Q1271" s="1">
        <f t="shared" si="98"/>
        <v>5.0000799999106675</v>
      </c>
      <c r="R1271" s="1">
        <f t="shared" si="99"/>
        <v>0.42152777777664596</v>
      </c>
    </row>
    <row r="1272" spans="1:18" x14ac:dyDescent="0.35">
      <c r="A1272" s="1">
        <v>7349</v>
      </c>
      <c r="B1272" s="1">
        <v>182574</v>
      </c>
      <c r="C1272" s="1">
        <v>44384</v>
      </c>
      <c r="D1272" s="1">
        <v>12</v>
      </c>
      <c r="E1272" s="1">
        <v>2</v>
      </c>
      <c r="F1272" s="1">
        <v>1032</v>
      </c>
      <c r="G1272" s="1">
        <v>393</v>
      </c>
      <c r="H1272" s="2">
        <v>41579.21875</v>
      </c>
      <c r="I1272" s="2" t="s">
        <v>12</v>
      </c>
      <c r="J1272" s="1">
        <v>1</v>
      </c>
      <c r="K1272" s="1">
        <v>0</v>
      </c>
      <c r="L1272" s="2">
        <v>41578.797222222223</v>
      </c>
      <c r="M1272" s="1">
        <v>1</v>
      </c>
      <c r="N1272" s="1">
        <f t="shared" si="95"/>
        <v>5</v>
      </c>
      <c r="O1272" s="1">
        <f t="shared" si="96"/>
        <v>5</v>
      </c>
      <c r="P1272" s="1" t="e">
        <f t="shared" si="97"/>
        <v>#VALUE!</v>
      </c>
      <c r="Q1272" s="1" t="str">
        <f t="shared" si="98"/>
        <v/>
      </c>
      <c r="R1272" s="1">
        <f t="shared" si="99"/>
        <v>0.42152777777664596</v>
      </c>
    </row>
    <row r="1273" spans="1:18" x14ac:dyDescent="0.35">
      <c r="A1273" s="1">
        <v>7543</v>
      </c>
      <c r="B1273" s="1">
        <v>168930</v>
      </c>
      <c r="C1273" s="1">
        <v>32948</v>
      </c>
      <c r="D1273" s="1">
        <v>12</v>
      </c>
      <c r="E1273" s="1">
        <v>2</v>
      </c>
      <c r="F1273" s="1">
        <v>363</v>
      </c>
      <c r="G1273" s="1">
        <v>1191</v>
      </c>
      <c r="H1273" s="2">
        <v>41510.427083333336</v>
      </c>
      <c r="I1273" s="2">
        <v>41510.4925</v>
      </c>
      <c r="J1273" s="1">
        <v>1</v>
      </c>
      <c r="K1273" s="1">
        <v>0</v>
      </c>
      <c r="L1273" s="2">
        <v>41510.004166666666</v>
      </c>
      <c r="M1273" s="1">
        <v>0</v>
      </c>
      <c r="N1273" s="1">
        <f t="shared" si="95"/>
        <v>6</v>
      </c>
      <c r="O1273" s="1">
        <f t="shared" si="96"/>
        <v>10</v>
      </c>
      <c r="P1273" s="1">
        <f t="shared" si="97"/>
        <v>6.5416666664532386E-2</v>
      </c>
      <c r="Q1273" s="1">
        <f t="shared" si="98"/>
        <v>1.5699999999487773</v>
      </c>
      <c r="R1273" s="1">
        <f t="shared" si="99"/>
        <v>0.42291666667006211</v>
      </c>
    </row>
    <row r="1274" spans="1:18" x14ac:dyDescent="0.35">
      <c r="A1274" s="1">
        <v>7861</v>
      </c>
      <c r="B1274" s="1">
        <v>172951</v>
      </c>
      <c r="C1274" s="1">
        <v>29648</v>
      </c>
      <c r="D1274" s="1">
        <v>12</v>
      </c>
      <c r="E1274" s="1">
        <v>3</v>
      </c>
      <c r="F1274" s="1">
        <v>58</v>
      </c>
      <c r="G1274" s="1" t="s">
        <v>12</v>
      </c>
      <c r="H1274" s="2">
        <v>41529.375</v>
      </c>
      <c r="I1274" s="2">
        <v>41529.439919999997</v>
      </c>
      <c r="J1274" s="1">
        <v>0</v>
      </c>
      <c r="K1274" s="1">
        <v>0</v>
      </c>
      <c r="L1274" s="2">
        <v>41528.951388888891</v>
      </c>
      <c r="M1274" s="1">
        <v>0</v>
      </c>
      <c r="N1274" s="1">
        <f t="shared" si="95"/>
        <v>4</v>
      </c>
      <c r="O1274" s="1">
        <f t="shared" si="96"/>
        <v>9</v>
      </c>
      <c r="P1274" s="1">
        <f t="shared" si="97"/>
        <v>6.4919999997073319E-2</v>
      </c>
      <c r="Q1274" s="1">
        <f t="shared" si="98"/>
        <v>1.5580799999297597</v>
      </c>
      <c r="R1274" s="1">
        <f t="shared" si="99"/>
        <v>0.42361111110949423</v>
      </c>
    </row>
    <row r="1275" spans="1:18" x14ac:dyDescent="0.35">
      <c r="A1275" s="1">
        <v>7069</v>
      </c>
      <c r="B1275" s="1">
        <v>179457</v>
      </c>
      <c r="C1275" s="1">
        <v>45476</v>
      </c>
      <c r="D1275" s="1">
        <v>12</v>
      </c>
      <c r="E1275" s="1">
        <v>3</v>
      </c>
      <c r="F1275" s="1">
        <v>1395</v>
      </c>
      <c r="G1275" s="1" t="s">
        <v>12</v>
      </c>
      <c r="H1275" s="2">
        <v>41564.354166666664</v>
      </c>
      <c r="I1275" s="2" t="s">
        <v>12</v>
      </c>
      <c r="J1275" s="1">
        <v>1</v>
      </c>
      <c r="K1275" s="1">
        <v>0</v>
      </c>
      <c r="L1275" s="2">
        <v>41563.930555555555</v>
      </c>
      <c r="M1275" s="1">
        <v>1</v>
      </c>
      <c r="N1275" s="1">
        <f t="shared" si="95"/>
        <v>4</v>
      </c>
      <c r="O1275" s="1">
        <f t="shared" si="96"/>
        <v>8</v>
      </c>
      <c r="P1275" s="1" t="e">
        <f t="shared" si="97"/>
        <v>#VALUE!</v>
      </c>
      <c r="Q1275" s="1" t="str">
        <f t="shared" si="98"/>
        <v/>
      </c>
      <c r="R1275" s="1">
        <f t="shared" si="99"/>
        <v>0.42361111110949423</v>
      </c>
    </row>
    <row r="1276" spans="1:18" x14ac:dyDescent="0.35">
      <c r="A1276" s="1">
        <v>7340</v>
      </c>
      <c r="B1276" s="1">
        <v>183661</v>
      </c>
      <c r="C1276" s="1">
        <v>47560</v>
      </c>
      <c r="D1276" s="1">
        <v>65</v>
      </c>
      <c r="E1276" s="1">
        <v>2</v>
      </c>
      <c r="F1276" s="1">
        <v>1261</v>
      </c>
      <c r="G1276" s="1">
        <v>393</v>
      </c>
      <c r="H1276" s="2">
        <v>41587.114583333336</v>
      </c>
      <c r="I1276" s="2">
        <v>41587.156199999998</v>
      </c>
      <c r="J1276" s="1">
        <v>1</v>
      </c>
      <c r="K1276" s="1">
        <v>0</v>
      </c>
      <c r="L1276" s="2">
        <v>41586.690972222219</v>
      </c>
      <c r="M1276" s="1">
        <v>0</v>
      </c>
      <c r="N1276" s="1">
        <f t="shared" si="95"/>
        <v>6</v>
      </c>
      <c r="O1276" s="1">
        <f t="shared" si="96"/>
        <v>2</v>
      </c>
      <c r="P1276" s="1">
        <f t="shared" si="97"/>
        <v>4.1616666661866475E-2</v>
      </c>
      <c r="Q1276" s="1">
        <f t="shared" si="98"/>
        <v>0.9987999998847954</v>
      </c>
      <c r="R1276" s="1">
        <f t="shared" si="99"/>
        <v>0.42361111111677019</v>
      </c>
    </row>
    <row r="1277" spans="1:18" x14ac:dyDescent="0.35">
      <c r="A1277" s="1">
        <v>7665</v>
      </c>
      <c r="B1277" s="1">
        <v>179631</v>
      </c>
      <c r="C1277" s="1">
        <v>29648</v>
      </c>
      <c r="D1277" s="1">
        <v>90</v>
      </c>
      <c r="E1277" s="1">
        <v>2</v>
      </c>
      <c r="F1277" s="1">
        <v>396</v>
      </c>
      <c r="G1277" s="1">
        <v>1010</v>
      </c>
      <c r="H1277" s="2">
        <v>41565.34375</v>
      </c>
      <c r="I1277" s="2">
        <v>41565.393190000003</v>
      </c>
      <c r="J1277" s="1">
        <v>0</v>
      </c>
      <c r="K1277" s="1">
        <v>0</v>
      </c>
      <c r="L1277" s="2">
        <v>41564.919444444444</v>
      </c>
      <c r="M1277" s="1">
        <v>0</v>
      </c>
      <c r="N1277" s="1">
        <f t="shared" si="95"/>
        <v>5</v>
      </c>
      <c r="O1277" s="1">
        <f t="shared" si="96"/>
        <v>8</v>
      </c>
      <c r="P1277" s="1">
        <f t="shared" si="97"/>
        <v>4.9440000002505258E-2</v>
      </c>
      <c r="Q1277" s="1">
        <f t="shared" si="98"/>
        <v>1.1865600000601262</v>
      </c>
      <c r="R1277" s="1">
        <f t="shared" si="99"/>
        <v>0.42430555555620231</v>
      </c>
    </row>
    <row r="1278" spans="1:18" x14ac:dyDescent="0.35">
      <c r="A1278" s="1">
        <v>5457</v>
      </c>
      <c r="B1278" s="1">
        <v>169600</v>
      </c>
      <c r="C1278" s="1">
        <v>40820</v>
      </c>
      <c r="D1278" s="1">
        <v>12</v>
      </c>
      <c r="E1278" s="1">
        <v>2</v>
      </c>
      <c r="F1278" s="1">
        <v>788</v>
      </c>
      <c r="G1278" s="1">
        <v>393</v>
      </c>
      <c r="H1278" s="2">
        <v>41514.34375</v>
      </c>
      <c r="I1278" s="2">
        <v>41514.443149999999</v>
      </c>
      <c r="J1278" s="1">
        <v>0</v>
      </c>
      <c r="K1278" s="1">
        <v>0</v>
      </c>
      <c r="L1278" s="2">
        <v>41513.918749999997</v>
      </c>
      <c r="M1278" s="1">
        <v>0</v>
      </c>
      <c r="N1278" s="1">
        <f t="shared" si="95"/>
        <v>3</v>
      </c>
      <c r="O1278" s="1">
        <f t="shared" si="96"/>
        <v>8</v>
      </c>
      <c r="P1278" s="1">
        <f t="shared" si="97"/>
        <v>9.9399999999150168E-2</v>
      </c>
      <c r="Q1278" s="1">
        <f t="shared" si="98"/>
        <v>2.385599999979604</v>
      </c>
      <c r="R1278" s="1">
        <f t="shared" si="99"/>
        <v>0.42500000000291038</v>
      </c>
    </row>
    <row r="1279" spans="1:18" x14ac:dyDescent="0.35">
      <c r="A1279" s="1">
        <v>7023</v>
      </c>
      <c r="B1279" s="1">
        <v>171073</v>
      </c>
      <c r="C1279" s="1">
        <v>33042</v>
      </c>
      <c r="D1279" s="1">
        <v>24</v>
      </c>
      <c r="E1279" s="1">
        <v>2</v>
      </c>
      <c r="F1279" s="1">
        <v>471</v>
      </c>
      <c r="G1279" s="1">
        <v>393</v>
      </c>
      <c r="H1279" s="2">
        <v>41520.239583333336</v>
      </c>
      <c r="I1279" s="2">
        <v>41520.277699999999</v>
      </c>
      <c r="J1279" s="1">
        <v>1</v>
      </c>
      <c r="K1279" s="1">
        <v>0</v>
      </c>
      <c r="L1279" s="2">
        <v>41519.814583333333</v>
      </c>
      <c r="M1279" s="1">
        <v>0</v>
      </c>
      <c r="N1279" s="1">
        <f t="shared" si="95"/>
        <v>2</v>
      </c>
      <c r="O1279" s="1">
        <f t="shared" si="96"/>
        <v>5</v>
      </c>
      <c r="P1279" s="1">
        <f t="shared" si="97"/>
        <v>3.811666666297242E-2</v>
      </c>
      <c r="Q1279" s="1">
        <f t="shared" si="98"/>
        <v>0.91479999991133809</v>
      </c>
      <c r="R1279" s="1">
        <f t="shared" si="99"/>
        <v>0.42500000000291038</v>
      </c>
    </row>
    <row r="1280" spans="1:18" x14ac:dyDescent="0.35">
      <c r="A1280" s="1">
        <v>6683</v>
      </c>
      <c r="B1280" s="1">
        <v>169428</v>
      </c>
      <c r="C1280" s="1">
        <v>40741</v>
      </c>
      <c r="D1280" s="1">
        <v>12</v>
      </c>
      <c r="E1280" s="1">
        <v>2</v>
      </c>
      <c r="F1280" s="1">
        <v>458</v>
      </c>
      <c r="G1280" s="1">
        <v>393</v>
      </c>
      <c r="H1280" s="2">
        <v>41513.166666666664</v>
      </c>
      <c r="I1280" s="2">
        <v>41513.217850000001</v>
      </c>
      <c r="J1280" s="1">
        <v>1</v>
      </c>
      <c r="K1280" s="1">
        <v>0</v>
      </c>
      <c r="L1280" s="2">
        <v>41512.740972222222</v>
      </c>
      <c r="M1280" s="1">
        <v>0</v>
      </c>
      <c r="N1280" s="1">
        <f t="shared" si="95"/>
        <v>2</v>
      </c>
      <c r="O1280" s="1">
        <f t="shared" si="96"/>
        <v>4</v>
      </c>
      <c r="P1280" s="1">
        <f t="shared" si="97"/>
        <v>5.1183333336666692E-2</v>
      </c>
      <c r="Q1280" s="1">
        <f t="shared" si="98"/>
        <v>1.2284000000800006</v>
      </c>
      <c r="R1280" s="1">
        <f t="shared" si="99"/>
        <v>0.4256944444423425</v>
      </c>
    </row>
    <row r="1281" spans="1:18" x14ac:dyDescent="0.35">
      <c r="A1281" s="1">
        <v>6766</v>
      </c>
      <c r="B1281" s="1">
        <v>185587</v>
      </c>
      <c r="C1281" s="1">
        <v>48536</v>
      </c>
      <c r="D1281" s="1">
        <v>12</v>
      </c>
      <c r="E1281" s="1">
        <v>2</v>
      </c>
      <c r="F1281" s="1">
        <v>1056</v>
      </c>
      <c r="G1281" s="1">
        <v>585</v>
      </c>
      <c r="H1281" s="2">
        <v>41600.75</v>
      </c>
      <c r="I1281" s="2">
        <v>41600.810279999998</v>
      </c>
      <c r="J1281" s="1">
        <v>0</v>
      </c>
      <c r="K1281" s="1">
        <v>0</v>
      </c>
      <c r="L1281" s="2">
        <v>41600.324305555558</v>
      </c>
      <c r="M1281" s="1">
        <v>0</v>
      </c>
      <c r="N1281" s="1">
        <f t="shared" si="95"/>
        <v>5</v>
      </c>
      <c r="O1281" s="1">
        <f t="shared" si="96"/>
        <v>18</v>
      </c>
      <c r="P1281" s="1">
        <f t="shared" si="97"/>
        <v>6.0279999997874256E-2</v>
      </c>
      <c r="Q1281" s="1">
        <f t="shared" si="98"/>
        <v>1.4467199999489821</v>
      </c>
      <c r="R1281" s="1">
        <f t="shared" si="99"/>
        <v>0.4256944444423425</v>
      </c>
    </row>
    <row r="1282" spans="1:18" x14ac:dyDescent="0.35">
      <c r="A1282" s="1">
        <v>5920</v>
      </c>
      <c r="B1282" s="1">
        <v>154405</v>
      </c>
      <c r="C1282" s="1">
        <v>33647</v>
      </c>
      <c r="D1282" s="1">
        <v>89</v>
      </c>
      <c r="E1282" s="1">
        <v>2</v>
      </c>
      <c r="F1282" s="1">
        <v>1166</v>
      </c>
      <c r="G1282" s="1">
        <v>62</v>
      </c>
      <c r="H1282" s="2">
        <v>41436.375</v>
      </c>
      <c r="I1282" s="2" t="s">
        <v>12</v>
      </c>
      <c r="J1282" s="1">
        <v>1</v>
      </c>
      <c r="K1282" s="1">
        <v>0</v>
      </c>
      <c r="L1282" s="2">
        <v>41435.949305555558</v>
      </c>
      <c r="M1282" s="1">
        <v>1</v>
      </c>
      <c r="N1282" s="1">
        <f t="shared" ref="N1282:N1345" si="100">WEEKDAY(H1282,2)</f>
        <v>2</v>
      </c>
      <c r="O1282" s="1">
        <f t="shared" ref="O1282:O1345" si="101">HOUR(H1282)</f>
        <v>9</v>
      </c>
      <c r="P1282" s="1" t="e">
        <f t="shared" ref="P1282:P1345" si="102">I1282-H1282</f>
        <v>#VALUE!</v>
      </c>
      <c r="Q1282" s="1" t="str">
        <f t="shared" ref="Q1282:Q1345" si="103">IF(M1282=1, "",P1282*24)</f>
        <v/>
      </c>
      <c r="R1282" s="1">
        <f t="shared" ref="R1282:R1345" si="104">H1282-L1282</f>
        <v>0.4256944444423425</v>
      </c>
    </row>
    <row r="1283" spans="1:18" x14ac:dyDescent="0.35">
      <c r="A1283" s="1">
        <v>7778</v>
      </c>
      <c r="B1283" s="1">
        <v>176125</v>
      </c>
      <c r="C1283" s="1">
        <v>43823</v>
      </c>
      <c r="D1283" s="1">
        <v>12</v>
      </c>
      <c r="E1283" s="1">
        <v>2</v>
      </c>
      <c r="F1283" s="1">
        <v>393</v>
      </c>
      <c r="G1283" s="1">
        <v>1262</v>
      </c>
      <c r="H1283" s="2">
        <v>41546.395833333336</v>
      </c>
      <c r="I1283" s="2">
        <v>41546.488839999998</v>
      </c>
      <c r="J1283" s="1">
        <v>0</v>
      </c>
      <c r="K1283" s="1">
        <v>0</v>
      </c>
      <c r="L1283" s="2">
        <v>41545.970138888886</v>
      </c>
      <c r="M1283" s="1">
        <v>0</v>
      </c>
      <c r="N1283" s="1">
        <f t="shared" si="100"/>
        <v>7</v>
      </c>
      <c r="O1283" s="1">
        <f t="shared" si="101"/>
        <v>9</v>
      </c>
      <c r="P1283" s="1">
        <f t="shared" si="102"/>
        <v>9.3006666662404314E-2</v>
      </c>
      <c r="Q1283" s="1">
        <f t="shared" si="103"/>
        <v>2.2321599998977035</v>
      </c>
      <c r="R1283" s="1">
        <f t="shared" si="104"/>
        <v>0.42569444444961846</v>
      </c>
    </row>
    <row r="1284" spans="1:18" x14ac:dyDescent="0.35">
      <c r="A1284" s="1">
        <v>7383</v>
      </c>
      <c r="B1284" s="1">
        <v>166808</v>
      </c>
      <c r="C1284" s="1">
        <v>14364</v>
      </c>
      <c r="D1284" s="1">
        <v>12</v>
      </c>
      <c r="E1284" s="1">
        <v>2</v>
      </c>
      <c r="F1284" s="1">
        <v>1147</v>
      </c>
      <c r="G1284" s="1">
        <v>452</v>
      </c>
      <c r="H1284" s="2">
        <v>41500.833333333336</v>
      </c>
      <c r="I1284" s="2">
        <v>41500.903530000003</v>
      </c>
      <c r="J1284" s="1">
        <v>0</v>
      </c>
      <c r="K1284" s="1">
        <v>0</v>
      </c>
      <c r="L1284" s="2">
        <v>41500.406944444447</v>
      </c>
      <c r="M1284" s="1">
        <v>0</v>
      </c>
      <c r="N1284" s="1">
        <f t="shared" si="100"/>
        <v>3</v>
      </c>
      <c r="O1284" s="1">
        <f t="shared" si="101"/>
        <v>20</v>
      </c>
      <c r="P1284" s="1">
        <f t="shared" si="102"/>
        <v>7.0196666667470708E-2</v>
      </c>
      <c r="Q1284" s="1">
        <f t="shared" si="103"/>
        <v>1.684720000019297</v>
      </c>
      <c r="R1284" s="1">
        <f t="shared" si="104"/>
        <v>0.42638888888905058</v>
      </c>
    </row>
    <row r="1285" spans="1:18" x14ac:dyDescent="0.35">
      <c r="A1285" s="1">
        <v>7840</v>
      </c>
      <c r="B1285" s="1">
        <v>169840</v>
      </c>
      <c r="C1285" s="1">
        <v>40931</v>
      </c>
      <c r="D1285" s="1">
        <v>12</v>
      </c>
      <c r="E1285" s="1">
        <v>2</v>
      </c>
      <c r="F1285" s="1">
        <v>393</v>
      </c>
      <c r="G1285" s="1">
        <v>83</v>
      </c>
      <c r="H1285" s="2">
        <v>41515.9375</v>
      </c>
      <c r="I1285" s="2">
        <v>41516.010060000001</v>
      </c>
      <c r="J1285" s="1">
        <v>0</v>
      </c>
      <c r="K1285" s="1">
        <v>0</v>
      </c>
      <c r="L1285" s="2">
        <v>41515.511111111111</v>
      </c>
      <c r="M1285" s="1">
        <v>0</v>
      </c>
      <c r="N1285" s="1">
        <f t="shared" si="100"/>
        <v>4</v>
      </c>
      <c r="O1285" s="1">
        <f t="shared" si="101"/>
        <v>22</v>
      </c>
      <c r="P1285" s="1">
        <f t="shared" si="102"/>
        <v>7.2560000000521541E-2</v>
      </c>
      <c r="Q1285" s="1">
        <f t="shared" si="103"/>
        <v>1.741440000012517</v>
      </c>
      <c r="R1285" s="1">
        <f t="shared" si="104"/>
        <v>0.42638888888905058</v>
      </c>
    </row>
    <row r="1286" spans="1:18" x14ac:dyDescent="0.35">
      <c r="A1286" s="1">
        <v>6948</v>
      </c>
      <c r="B1286" s="1">
        <v>171978</v>
      </c>
      <c r="C1286" s="1">
        <v>41833</v>
      </c>
      <c r="D1286" s="1">
        <v>12</v>
      </c>
      <c r="E1286" s="1">
        <v>2</v>
      </c>
      <c r="F1286" s="1">
        <v>393</v>
      </c>
      <c r="G1286" s="1">
        <v>1226</v>
      </c>
      <c r="H1286" s="2">
        <v>41524.135416666664</v>
      </c>
      <c r="I1286" s="2">
        <v>41524.168720000001</v>
      </c>
      <c r="J1286" s="1">
        <v>1</v>
      </c>
      <c r="K1286" s="1">
        <v>0</v>
      </c>
      <c r="L1286" s="2">
        <v>41523.709027777775</v>
      </c>
      <c r="M1286" s="1">
        <v>0</v>
      </c>
      <c r="N1286" s="1">
        <f t="shared" si="100"/>
        <v>6</v>
      </c>
      <c r="O1286" s="1">
        <f t="shared" si="101"/>
        <v>3</v>
      </c>
      <c r="P1286" s="1">
        <f t="shared" si="102"/>
        <v>3.3303333337244112E-2</v>
      </c>
      <c r="Q1286" s="1">
        <f t="shared" si="103"/>
        <v>0.79928000009385869</v>
      </c>
      <c r="R1286" s="1">
        <f t="shared" si="104"/>
        <v>0.42638888888905058</v>
      </c>
    </row>
    <row r="1287" spans="1:18" x14ac:dyDescent="0.35">
      <c r="A1287" s="1">
        <v>7348</v>
      </c>
      <c r="B1287" s="1">
        <v>174717</v>
      </c>
      <c r="C1287" s="1">
        <v>43261</v>
      </c>
      <c r="D1287" s="1">
        <v>24</v>
      </c>
      <c r="E1287" s="1">
        <v>2</v>
      </c>
      <c r="F1287" s="1">
        <v>1328</v>
      </c>
      <c r="G1287" s="1">
        <v>585</v>
      </c>
      <c r="H1287" s="2">
        <v>41538.791666666664</v>
      </c>
      <c r="I1287" s="2">
        <v>41538.857409999997</v>
      </c>
      <c r="J1287" s="1">
        <v>0</v>
      </c>
      <c r="K1287" s="1">
        <v>0</v>
      </c>
      <c r="L1287" s="2">
        <v>41538.365277777775</v>
      </c>
      <c r="M1287" s="1">
        <v>0</v>
      </c>
      <c r="N1287" s="1">
        <f t="shared" si="100"/>
        <v>6</v>
      </c>
      <c r="O1287" s="1">
        <f t="shared" si="101"/>
        <v>19</v>
      </c>
      <c r="P1287" s="1">
        <f t="shared" si="102"/>
        <v>6.5743333332648035E-2</v>
      </c>
      <c r="Q1287" s="1">
        <f t="shared" si="103"/>
        <v>1.5778399999835528</v>
      </c>
      <c r="R1287" s="1">
        <f t="shared" si="104"/>
        <v>0.42638888888905058</v>
      </c>
    </row>
    <row r="1288" spans="1:18" x14ac:dyDescent="0.35">
      <c r="A1288" s="1">
        <v>6859</v>
      </c>
      <c r="B1288" s="1">
        <v>176182</v>
      </c>
      <c r="C1288" s="1">
        <v>15265</v>
      </c>
      <c r="D1288" s="1">
        <v>12</v>
      </c>
      <c r="E1288" s="1">
        <v>2</v>
      </c>
      <c r="F1288" s="1">
        <v>1192</v>
      </c>
      <c r="G1288" s="1">
        <v>499</v>
      </c>
      <c r="H1288" s="2">
        <v>41546.958333333336</v>
      </c>
      <c r="I1288" s="2">
        <v>41546.992200000001</v>
      </c>
      <c r="J1288" s="1">
        <v>0</v>
      </c>
      <c r="K1288" s="1">
        <v>0</v>
      </c>
      <c r="L1288" s="2">
        <v>41546.531944444447</v>
      </c>
      <c r="M1288" s="1">
        <v>0</v>
      </c>
      <c r="N1288" s="1">
        <f t="shared" si="100"/>
        <v>7</v>
      </c>
      <c r="O1288" s="1">
        <f t="shared" si="101"/>
        <v>23</v>
      </c>
      <c r="P1288" s="1">
        <f t="shared" si="102"/>
        <v>3.3866666664835066E-2</v>
      </c>
      <c r="Q1288" s="1">
        <f t="shared" si="103"/>
        <v>0.81279999995604157</v>
      </c>
      <c r="R1288" s="1">
        <f t="shared" si="104"/>
        <v>0.42638888888905058</v>
      </c>
    </row>
    <row r="1289" spans="1:18" x14ac:dyDescent="0.35">
      <c r="A1289" s="1">
        <v>6058</v>
      </c>
      <c r="B1289" s="1">
        <v>185772</v>
      </c>
      <c r="C1289" s="1">
        <v>41939</v>
      </c>
      <c r="D1289" s="1">
        <v>65</v>
      </c>
      <c r="E1289" s="1">
        <v>3</v>
      </c>
      <c r="F1289" s="1">
        <v>1390</v>
      </c>
      <c r="G1289" s="1" t="s">
        <v>12</v>
      </c>
      <c r="H1289" s="2">
        <v>41601.5</v>
      </c>
      <c r="I1289" s="2">
        <v>41601.916669999999</v>
      </c>
      <c r="J1289" s="1">
        <v>0</v>
      </c>
      <c r="K1289" s="1">
        <v>0</v>
      </c>
      <c r="L1289" s="2">
        <v>41601.073611111111</v>
      </c>
      <c r="M1289" s="1">
        <v>0</v>
      </c>
      <c r="N1289" s="1">
        <f t="shared" si="100"/>
        <v>6</v>
      </c>
      <c r="O1289" s="1">
        <f t="shared" si="101"/>
        <v>12</v>
      </c>
      <c r="P1289" s="1">
        <f t="shared" si="102"/>
        <v>0.41666999999870313</v>
      </c>
      <c r="Q1289" s="1">
        <f t="shared" si="103"/>
        <v>10.000079999968875</v>
      </c>
      <c r="R1289" s="1">
        <f t="shared" si="104"/>
        <v>0.42638888888905058</v>
      </c>
    </row>
    <row r="1290" spans="1:18" x14ac:dyDescent="0.35">
      <c r="A1290" s="1">
        <v>5910</v>
      </c>
      <c r="B1290" s="1">
        <v>160829</v>
      </c>
      <c r="C1290" s="1">
        <v>13720</v>
      </c>
      <c r="D1290" s="1">
        <v>12</v>
      </c>
      <c r="E1290" s="1">
        <v>2</v>
      </c>
      <c r="F1290" s="1">
        <v>1096</v>
      </c>
      <c r="G1290" s="1">
        <v>1021</v>
      </c>
      <c r="H1290" s="2">
        <v>41471.333333333336</v>
      </c>
      <c r="I1290" s="2">
        <v>41471.40567</v>
      </c>
      <c r="J1290" s="1">
        <v>0</v>
      </c>
      <c r="K1290" s="1">
        <v>0</v>
      </c>
      <c r="L1290" s="2">
        <v>41470.90625</v>
      </c>
      <c r="M1290" s="1">
        <v>0</v>
      </c>
      <c r="N1290" s="1">
        <f t="shared" si="100"/>
        <v>2</v>
      </c>
      <c r="O1290" s="1">
        <f t="shared" si="101"/>
        <v>8</v>
      </c>
      <c r="P1290" s="1">
        <f t="shared" si="102"/>
        <v>7.2336666664341465E-2</v>
      </c>
      <c r="Q1290" s="1">
        <f t="shared" si="103"/>
        <v>1.7360799999441952</v>
      </c>
      <c r="R1290" s="1">
        <f t="shared" si="104"/>
        <v>0.42708333333575865</v>
      </c>
    </row>
    <row r="1291" spans="1:18" x14ac:dyDescent="0.35">
      <c r="A1291" s="1">
        <v>7042</v>
      </c>
      <c r="B1291" s="1">
        <v>174355</v>
      </c>
      <c r="C1291" s="1">
        <v>37524</v>
      </c>
      <c r="D1291" s="1">
        <v>12</v>
      </c>
      <c r="E1291" s="1">
        <v>2</v>
      </c>
      <c r="F1291" s="1">
        <v>92</v>
      </c>
      <c r="G1291" s="1">
        <v>585</v>
      </c>
      <c r="H1291" s="2">
        <v>41536.71875</v>
      </c>
      <c r="I1291" s="2">
        <v>41536.786039999999</v>
      </c>
      <c r="J1291" s="1">
        <v>1</v>
      </c>
      <c r="K1291" s="1">
        <v>0</v>
      </c>
      <c r="L1291" s="2">
        <v>41536.291666666664</v>
      </c>
      <c r="M1291" s="1">
        <v>0</v>
      </c>
      <c r="N1291" s="1">
        <f t="shared" si="100"/>
        <v>4</v>
      </c>
      <c r="O1291" s="1">
        <f t="shared" si="101"/>
        <v>17</v>
      </c>
      <c r="P1291" s="1">
        <f t="shared" si="102"/>
        <v>6.7289999999047723E-2</v>
      </c>
      <c r="Q1291" s="1">
        <f t="shared" si="103"/>
        <v>1.6149599999771453</v>
      </c>
      <c r="R1291" s="1">
        <f t="shared" si="104"/>
        <v>0.42708333333575865</v>
      </c>
    </row>
    <row r="1292" spans="1:18" x14ac:dyDescent="0.35">
      <c r="A1292" s="1">
        <v>7438</v>
      </c>
      <c r="B1292" s="1">
        <v>165895</v>
      </c>
      <c r="C1292" s="1">
        <v>38952</v>
      </c>
      <c r="D1292" s="1">
        <v>65</v>
      </c>
      <c r="E1292" s="1">
        <v>1</v>
      </c>
      <c r="F1292" s="1">
        <v>1010</v>
      </c>
      <c r="G1292" s="1" t="s">
        <v>12</v>
      </c>
      <c r="H1292" s="2">
        <v>41496.291666666664</v>
      </c>
      <c r="I1292" s="2">
        <v>41497.999309999999</v>
      </c>
      <c r="J1292" s="1">
        <v>0</v>
      </c>
      <c r="K1292" s="1">
        <v>0</v>
      </c>
      <c r="L1292" s="2">
        <v>41495.863888888889</v>
      </c>
      <c r="M1292" s="1">
        <v>0</v>
      </c>
      <c r="N1292" s="1">
        <f t="shared" si="100"/>
        <v>6</v>
      </c>
      <c r="O1292" s="1">
        <f t="shared" si="101"/>
        <v>7</v>
      </c>
      <c r="P1292" s="1">
        <f t="shared" si="102"/>
        <v>1.7076433333349996</v>
      </c>
      <c r="Q1292" s="1">
        <f t="shared" si="103"/>
        <v>40.983440000039991</v>
      </c>
      <c r="R1292" s="1">
        <f t="shared" si="104"/>
        <v>0.42777777777519077</v>
      </c>
    </row>
    <row r="1293" spans="1:18" x14ac:dyDescent="0.35">
      <c r="A1293" s="1">
        <v>7711</v>
      </c>
      <c r="B1293" s="1">
        <v>174025</v>
      </c>
      <c r="C1293" s="1">
        <v>20570</v>
      </c>
      <c r="D1293" s="1">
        <v>12</v>
      </c>
      <c r="E1293" s="1">
        <v>2</v>
      </c>
      <c r="F1293" s="1">
        <v>689</v>
      </c>
      <c r="G1293" s="1">
        <v>1068</v>
      </c>
      <c r="H1293" s="2">
        <v>41534.40625</v>
      </c>
      <c r="I1293" s="2">
        <v>41534.438069999997</v>
      </c>
      <c r="J1293" s="1">
        <v>0</v>
      </c>
      <c r="K1293" s="1">
        <v>0</v>
      </c>
      <c r="L1293" s="2">
        <v>41533.977777777778</v>
      </c>
      <c r="M1293" s="1">
        <v>0</v>
      </c>
      <c r="N1293" s="1">
        <f t="shared" si="100"/>
        <v>2</v>
      </c>
      <c r="O1293" s="1">
        <f t="shared" si="101"/>
        <v>9</v>
      </c>
      <c r="P1293" s="1">
        <f t="shared" si="102"/>
        <v>3.1819999996514525E-2</v>
      </c>
      <c r="Q1293" s="1">
        <f t="shared" si="103"/>
        <v>0.76367999991634861</v>
      </c>
      <c r="R1293" s="1">
        <f t="shared" si="104"/>
        <v>0.42847222222189885</v>
      </c>
    </row>
    <row r="1294" spans="1:18" x14ac:dyDescent="0.35">
      <c r="A1294" s="1">
        <v>5440</v>
      </c>
      <c r="B1294" s="1">
        <v>175564</v>
      </c>
      <c r="C1294" s="1">
        <v>43647</v>
      </c>
      <c r="D1294" s="1">
        <v>12</v>
      </c>
      <c r="E1294" s="1">
        <v>2</v>
      </c>
      <c r="F1294" s="1">
        <v>417</v>
      </c>
      <c r="G1294" s="1">
        <v>168</v>
      </c>
      <c r="H1294" s="2">
        <v>41544.208333333336</v>
      </c>
      <c r="I1294" s="2">
        <v>41544.234859999997</v>
      </c>
      <c r="J1294" s="1">
        <v>1</v>
      </c>
      <c r="K1294" s="1">
        <v>0</v>
      </c>
      <c r="L1294" s="2">
        <v>41543.779166666667</v>
      </c>
      <c r="M1294" s="1">
        <v>0</v>
      </c>
      <c r="N1294" s="1">
        <f t="shared" si="100"/>
        <v>5</v>
      </c>
      <c r="O1294" s="1">
        <f t="shared" si="101"/>
        <v>5</v>
      </c>
      <c r="P1294" s="1">
        <f t="shared" si="102"/>
        <v>2.6526666661084164E-2</v>
      </c>
      <c r="Q1294" s="1">
        <f t="shared" si="103"/>
        <v>0.63663999986601993</v>
      </c>
      <c r="R1294" s="1">
        <f t="shared" si="104"/>
        <v>0.42916666666860692</v>
      </c>
    </row>
    <row r="1295" spans="1:18" x14ac:dyDescent="0.35">
      <c r="A1295" s="1">
        <v>6433</v>
      </c>
      <c r="B1295" s="1">
        <v>177733</v>
      </c>
      <c r="C1295" s="1">
        <v>41169</v>
      </c>
      <c r="D1295" s="1">
        <v>89</v>
      </c>
      <c r="E1295" s="1">
        <v>3</v>
      </c>
      <c r="F1295" s="1">
        <v>572</v>
      </c>
      <c r="G1295" s="1" t="s">
        <v>12</v>
      </c>
      <c r="H1295" s="2">
        <v>41555.322916666664</v>
      </c>
      <c r="I1295" s="2">
        <v>41555.53125</v>
      </c>
      <c r="J1295" s="1">
        <v>0</v>
      </c>
      <c r="K1295" s="1">
        <v>1</v>
      </c>
      <c r="L1295" s="2">
        <v>41554.893055555556</v>
      </c>
      <c r="M1295" s="1">
        <v>0</v>
      </c>
      <c r="N1295" s="1">
        <f t="shared" si="100"/>
        <v>2</v>
      </c>
      <c r="O1295" s="1">
        <f t="shared" si="101"/>
        <v>7</v>
      </c>
      <c r="P1295" s="1">
        <f t="shared" si="102"/>
        <v>0.20833333333575865</v>
      </c>
      <c r="Q1295" s="1">
        <f t="shared" si="103"/>
        <v>5.0000000000582077</v>
      </c>
      <c r="R1295" s="1">
        <f t="shared" si="104"/>
        <v>0.42986111110803904</v>
      </c>
    </row>
    <row r="1296" spans="1:18" x14ac:dyDescent="0.35">
      <c r="A1296" s="1">
        <v>6362</v>
      </c>
      <c r="B1296" s="1">
        <v>176250</v>
      </c>
      <c r="C1296" s="1">
        <v>43895</v>
      </c>
      <c r="D1296" s="1">
        <v>12</v>
      </c>
      <c r="E1296" s="1">
        <v>2</v>
      </c>
      <c r="F1296" s="1">
        <v>1330</v>
      </c>
      <c r="G1296" s="1">
        <v>25</v>
      </c>
      <c r="H1296" s="2">
        <v>41547.239583333336</v>
      </c>
      <c r="I1296" s="2">
        <v>41547.275880000001</v>
      </c>
      <c r="J1296" s="1">
        <v>0</v>
      </c>
      <c r="K1296" s="1">
        <v>0</v>
      </c>
      <c r="L1296" s="2">
        <v>41546.809027777781</v>
      </c>
      <c r="M1296" s="1">
        <v>0</v>
      </c>
      <c r="N1296" s="1">
        <f t="shared" si="100"/>
        <v>1</v>
      </c>
      <c r="O1296" s="1">
        <f t="shared" si="101"/>
        <v>5</v>
      </c>
      <c r="P1296" s="1">
        <f t="shared" si="102"/>
        <v>3.6296666665293742E-2</v>
      </c>
      <c r="Q1296" s="1">
        <f t="shared" si="103"/>
        <v>0.87111999996704981</v>
      </c>
      <c r="R1296" s="1">
        <f t="shared" si="104"/>
        <v>0.43055555555474712</v>
      </c>
    </row>
    <row r="1297" spans="1:18" x14ac:dyDescent="0.35">
      <c r="A1297" s="1">
        <v>6493</v>
      </c>
      <c r="B1297" s="1">
        <v>176756</v>
      </c>
      <c r="C1297" s="1">
        <v>33957</v>
      </c>
      <c r="D1297" s="1">
        <v>12</v>
      </c>
      <c r="E1297" s="1">
        <v>3</v>
      </c>
      <c r="F1297" s="1">
        <v>376</v>
      </c>
      <c r="G1297" s="1" t="s">
        <v>12</v>
      </c>
      <c r="H1297" s="2">
        <v>41549.375</v>
      </c>
      <c r="I1297" s="2">
        <v>41549.681190000003</v>
      </c>
      <c r="J1297" s="1">
        <v>1</v>
      </c>
      <c r="K1297" s="1">
        <v>0</v>
      </c>
      <c r="L1297" s="2">
        <v>41548.944444444445</v>
      </c>
      <c r="M1297" s="1">
        <v>0</v>
      </c>
      <c r="N1297" s="1">
        <f t="shared" si="100"/>
        <v>3</v>
      </c>
      <c r="O1297" s="1">
        <f t="shared" si="101"/>
        <v>9</v>
      </c>
      <c r="P1297" s="1">
        <f t="shared" si="102"/>
        <v>0.30619000000297092</v>
      </c>
      <c r="Q1297" s="1">
        <f t="shared" si="103"/>
        <v>7.3485600000713021</v>
      </c>
      <c r="R1297" s="1">
        <f t="shared" si="104"/>
        <v>0.43055555555474712</v>
      </c>
    </row>
    <row r="1298" spans="1:18" x14ac:dyDescent="0.35">
      <c r="A1298" s="1">
        <v>5702</v>
      </c>
      <c r="B1298" s="1">
        <v>178923</v>
      </c>
      <c r="C1298" s="1">
        <v>45192</v>
      </c>
      <c r="D1298" s="1">
        <v>24</v>
      </c>
      <c r="E1298" s="1">
        <v>2</v>
      </c>
      <c r="F1298" s="1">
        <v>905</v>
      </c>
      <c r="G1298" s="1">
        <v>393</v>
      </c>
      <c r="H1298" s="2">
        <v>41561.114583333336</v>
      </c>
      <c r="I1298" s="2">
        <v>41561.155830000003</v>
      </c>
      <c r="J1298" s="1">
        <v>1</v>
      </c>
      <c r="K1298" s="1">
        <v>0</v>
      </c>
      <c r="L1298" s="2">
        <v>41560.684027777781</v>
      </c>
      <c r="M1298" s="1">
        <v>0</v>
      </c>
      <c r="N1298" s="1">
        <f t="shared" si="100"/>
        <v>1</v>
      </c>
      <c r="O1298" s="1">
        <f t="shared" si="101"/>
        <v>2</v>
      </c>
      <c r="P1298" s="1">
        <f t="shared" si="102"/>
        <v>4.1246666667575482E-2</v>
      </c>
      <c r="Q1298" s="1">
        <f t="shared" si="103"/>
        <v>0.98992000002181157</v>
      </c>
      <c r="R1298" s="1">
        <f t="shared" si="104"/>
        <v>0.43055555555474712</v>
      </c>
    </row>
    <row r="1299" spans="1:18" x14ac:dyDescent="0.35">
      <c r="A1299" s="1">
        <v>6280</v>
      </c>
      <c r="B1299" s="1">
        <v>163181</v>
      </c>
      <c r="C1299" s="1">
        <v>37824</v>
      </c>
      <c r="D1299" s="1">
        <v>12</v>
      </c>
      <c r="E1299" s="1">
        <v>2</v>
      </c>
      <c r="F1299" s="1">
        <v>1285</v>
      </c>
      <c r="G1299" s="1">
        <v>393</v>
      </c>
      <c r="H1299" s="2">
        <v>41484.125</v>
      </c>
      <c r="I1299" s="2">
        <v>41484.169690000002</v>
      </c>
      <c r="J1299" s="1">
        <v>0</v>
      </c>
      <c r="K1299" s="1">
        <v>0</v>
      </c>
      <c r="L1299" s="2">
        <v>41483.693749999999</v>
      </c>
      <c r="M1299" s="1">
        <v>0</v>
      </c>
      <c r="N1299" s="1">
        <f t="shared" si="100"/>
        <v>1</v>
      </c>
      <c r="O1299" s="1">
        <f t="shared" si="101"/>
        <v>3</v>
      </c>
      <c r="P1299" s="1">
        <f t="shared" si="102"/>
        <v>4.469000000244705E-2</v>
      </c>
      <c r="Q1299" s="1">
        <f t="shared" si="103"/>
        <v>1.0725600000587292</v>
      </c>
      <c r="R1299" s="1">
        <f t="shared" si="104"/>
        <v>0.43125000000145519</v>
      </c>
    </row>
    <row r="1300" spans="1:18" x14ac:dyDescent="0.35">
      <c r="A1300" s="1">
        <v>5732</v>
      </c>
      <c r="B1300" s="1">
        <v>178534</v>
      </c>
      <c r="C1300" s="1">
        <v>44964</v>
      </c>
      <c r="D1300" s="1">
        <v>12</v>
      </c>
      <c r="E1300" s="1">
        <v>2</v>
      </c>
      <c r="F1300" s="1">
        <v>541</v>
      </c>
      <c r="G1300" s="1">
        <v>393</v>
      </c>
      <c r="H1300" s="2">
        <v>41559.15625</v>
      </c>
      <c r="I1300" s="2">
        <v>41559.196960000001</v>
      </c>
      <c r="J1300" s="1">
        <v>1</v>
      </c>
      <c r="K1300" s="1">
        <v>0</v>
      </c>
      <c r="L1300" s="2">
        <v>41558.724999999999</v>
      </c>
      <c r="M1300" s="1">
        <v>0</v>
      </c>
      <c r="N1300" s="1">
        <f t="shared" si="100"/>
        <v>6</v>
      </c>
      <c r="O1300" s="1">
        <f t="shared" si="101"/>
        <v>3</v>
      </c>
      <c r="P1300" s="1">
        <f t="shared" si="102"/>
        <v>4.07100000011269E-2</v>
      </c>
      <c r="Q1300" s="1">
        <f t="shared" si="103"/>
        <v>0.97704000002704561</v>
      </c>
      <c r="R1300" s="1">
        <f t="shared" si="104"/>
        <v>0.43125000000145519</v>
      </c>
    </row>
    <row r="1301" spans="1:18" x14ac:dyDescent="0.35">
      <c r="A1301" s="1">
        <v>7718</v>
      </c>
      <c r="B1301" s="1">
        <v>185043</v>
      </c>
      <c r="C1301" s="1">
        <v>29648</v>
      </c>
      <c r="D1301" s="1">
        <v>12</v>
      </c>
      <c r="E1301" s="1">
        <v>3</v>
      </c>
      <c r="F1301" s="1">
        <v>571</v>
      </c>
      <c r="G1301" s="1" t="s">
        <v>12</v>
      </c>
      <c r="H1301" s="2">
        <v>41596.34375</v>
      </c>
      <c r="I1301" s="2">
        <v>41596.355389999997</v>
      </c>
      <c r="J1301" s="1">
        <v>0</v>
      </c>
      <c r="K1301" s="1">
        <v>0</v>
      </c>
      <c r="L1301" s="2">
        <v>41595.912499999999</v>
      </c>
      <c r="M1301" s="1">
        <v>0</v>
      </c>
      <c r="N1301" s="1">
        <f t="shared" si="100"/>
        <v>1</v>
      </c>
      <c r="O1301" s="1">
        <f t="shared" si="101"/>
        <v>8</v>
      </c>
      <c r="P1301" s="1">
        <f t="shared" si="102"/>
        <v>1.1639999996987171E-2</v>
      </c>
      <c r="Q1301" s="1">
        <f t="shared" si="103"/>
        <v>0.27935999992769212</v>
      </c>
      <c r="R1301" s="1">
        <f t="shared" si="104"/>
        <v>0.43125000000145519</v>
      </c>
    </row>
    <row r="1302" spans="1:18" x14ac:dyDescent="0.35">
      <c r="A1302" s="1">
        <v>7925</v>
      </c>
      <c r="B1302" s="1">
        <v>163204</v>
      </c>
      <c r="C1302" s="1">
        <v>37658</v>
      </c>
      <c r="D1302" s="1">
        <v>12</v>
      </c>
      <c r="E1302" s="1">
        <v>2</v>
      </c>
      <c r="F1302" s="1">
        <v>455</v>
      </c>
      <c r="G1302" s="1">
        <v>376</v>
      </c>
      <c r="H1302" s="2">
        <v>41484.208333333336</v>
      </c>
      <c r="I1302" s="2">
        <v>41484.247510000001</v>
      </c>
      <c r="J1302" s="1">
        <v>0</v>
      </c>
      <c r="K1302" s="1">
        <v>1</v>
      </c>
      <c r="L1302" s="2">
        <v>41483.776388888888</v>
      </c>
      <c r="M1302" s="1">
        <v>0</v>
      </c>
      <c r="N1302" s="1">
        <f t="shared" si="100"/>
        <v>1</v>
      </c>
      <c r="O1302" s="1">
        <f t="shared" si="101"/>
        <v>5</v>
      </c>
      <c r="P1302" s="1">
        <f t="shared" si="102"/>
        <v>3.9176666665298399E-2</v>
      </c>
      <c r="Q1302" s="1">
        <f t="shared" si="103"/>
        <v>0.94023999996716157</v>
      </c>
      <c r="R1302" s="1">
        <f t="shared" si="104"/>
        <v>0.43194444444816327</v>
      </c>
    </row>
    <row r="1303" spans="1:18" x14ac:dyDescent="0.35">
      <c r="A1303" s="1">
        <v>5781</v>
      </c>
      <c r="B1303" s="1">
        <v>181186</v>
      </c>
      <c r="C1303" s="1">
        <v>46292</v>
      </c>
      <c r="D1303" s="1">
        <v>24</v>
      </c>
      <c r="E1303" s="1">
        <v>2</v>
      </c>
      <c r="F1303" s="1">
        <v>1189</v>
      </c>
      <c r="G1303" s="1">
        <v>393</v>
      </c>
      <c r="H1303" s="2">
        <v>41574.145833333336</v>
      </c>
      <c r="I1303" s="2">
        <v>41574.200190000003</v>
      </c>
      <c r="J1303" s="1">
        <v>1</v>
      </c>
      <c r="K1303" s="1">
        <v>0</v>
      </c>
      <c r="L1303" s="2">
        <v>41573.713888888888</v>
      </c>
      <c r="M1303" s="1">
        <v>0</v>
      </c>
      <c r="N1303" s="1">
        <f t="shared" si="100"/>
        <v>7</v>
      </c>
      <c r="O1303" s="1">
        <f t="shared" si="101"/>
        <v>3</v>
      </c>
      <c r="P1303" s="1">
        <f t="shared" si="102"/>
        <v>5.4356666667445097E-2</v>
      </c>
      <c r="Q1303" s="1">
        <f t="shared" si="103"/>
        <v>1.3045600000186823</v>
      </c>
      <c r="R1303" s="1">
        <f t="shared" si="104"/>
        <v>0.43194444444816327</v>
      </c>
    </row>
    <row r="1304" spans="1:18" x14ac:dyDescent="0.35">
      <c r="A1304" s="1">
        <v>6204</v>
      </c>
      <c r="B1304" s="1">
        <v>162648</v>
      </c>
      <c r="C1304" s="1">
        <v>37561</v>
      </c>
      <c r="D1304" s="1">
        <v>12</v>
      </c>
      <c r="E1304" s="1">
        <v>2</v>
      </c>
      <c r="F1304" s="1">
        <v>974</v>
      </c>
      <c r="G1304" s="1">
        <v>585</v>
      </c>
      <c r="H1304" s="2">
        <v>41481.1875</v>
      </c>
      <c r="I1304" s="2">
        <v>41481.214399999997</v>
      </c>
      <c r="J1304" s="1">
        <v>0</v>
      </c>
      <c r="K1304" s="1">
        <v>0</v>
      </c>
      <c r="L1304" s="2">
        <v>41480.754166666666</v>
      </c>
      <c r="M1304" s="1">
        <v>0</v>
      </c>
      <c r="N1304" s="1">
        <f t="shared" si="100"/>
        <v>5</v>
      </c>
      <c r="O1304" s="1">
        <f t="shared" si="101"/>
        <v>4</v>
      </c>
      <c r="P1304" s="1">
        <f t="shared" si="102"/>
        <v>2.68999999971129E-2</v>
      </c>
      <c r="Q1304" s="1">
        <f t="shared" si="103"/>
        <v>0.6455999999307096</v>
      </c>
      <c r="R1304" s="1">
        <f t="shared" si="104"/>
        <v>0.43333333333430346</v>
      </c>
    </row>
    <row r="1305" spans="1:18" x14ac:dyDescent="0.35">
      <c r="A1305" s="1">
        <v>6000</v>
      </c>
      <c r="B1305" s="1">
        <v>184790</v>
      </c>
      <c r="C1305" s="1">
        <v>48123</v>
      </c>
      <c r="D1305" s="1">
        <v>12</v>
      </c>
      <c r="E1305" s="1">
        <v>3</v>
      </c>
      <c r="F1305" s="1">
        <v>1229</v>
      </c>
      <c r="G1305" s="1" t="s">
        <v>12</v>
      </c>
      <c r="H1305" s="2">
        <v>41594.416666666664</v>
      </c>
      <c r="I1305" s="2">
        <v>41594.708330000001</v>
      </c>
      <c r="J1305" s="1">
        <v>0</v>
      </c>
      <c r="K1305" s="1">
        <v>0</v>
      </c>
      <c r="L1305" s="2">
        <v>41593.982638888891</v>
      </c>
      <c r="M1305" s="1">
        <v>0</v>
      </c>
      <c r="N1305" s="1">
        <f t="shared" si="100"/>
        <v>6</v>
      </c>
      <c r="O1305" s="1">
        <f t="shared" si="101"/>
        <v>10</v>
      </c>
      <c r="P1305" s="1">
        <f t="shared" si="102"/>
        <v>0.29166333333705552</v>
      </c>
      <c r="Q1305" s="1">
        <f t="shared" si="103"/>
        <v>6.9999200000893325</v>
      </c>
      <c r="R1305" s="1">
        <f t="shared" si="104"/>
        <v>0.43402777777373558</v>
      </c>
    </row>
    <row r="1306" spans="1:18" x14ac:dyDescent="0.35">
      <c r="A1306" s="1">
        <v>5869</v>
      </c>
      <c r="B1306" s="1">
        <v>164491</v>
      </c>
      <c r="C1306" s="1">
        <v>38274</v>
      </c>
      <c r="D1306" s="1">
        <v>89</v>
      </c>
      <c r="E1306" s="1">
        <v>2</v>
      </c>
      <c r="F1306" s="1">
        <v>1095</v>
      </c>
      <c r="G1306" s="1">
        <v>603</v>
      </c>
      <c r="H1306" s="2">
        <v>41489.489583333336</v>
      </c>
      <c r="I1306" s="2">
        <v>41489.540719999997</v>
      </c>
      <c r="J1306" s="1">
        <v>1</v>
      </c>
      <c r="K1306" s="1">
        <v>0</v>
      </c>
      <c r="L1306" s="2">
        <v>41489.055555555555</v>
      </c>
      <c r="M1306" s="1">
        <v>0</v>
      </c>
      <c r="N1306" s="1">
        <f t="shared" si="100"/>
        <v>6</v>
      </c>
      <c r="O1306" s="1">
        <f t="shared" si="101"/>
        <v>11</v>
      </c>
      <c r="P1306" s="1">
        <f t="shared" si="102"/>
        <v>5.1136666661477648E-2</v>
      </c>
      <c r="Q1306" s="1">
        <f t="shared" si="103"/>
        <v>1.2272799998754635</v>
      </c>
      <c r="R1306" s="1">
        <f t="shared" si="104"/>
        <v>0.43402777778101154</v>
      </c>
    </row>
    <row r="1307" spans="1:18" x14ac:dyDescent="0.35">
      <c r="A1307" s="1">
        <v>7059</v>
      </c>
      <c r="B1307" s="1">
        <v>170702</v>
      </c>
      <c r="C1307" s="1">
        <v>41202</v>
      </c>
      <c r="D1307" s="1">
        <v>12</v>
      </c>
      <c r="E1307" s="1">
        <v>3</v>
      </c>
      <c r="F1307" s="1">
        <v>1061</v>
      </c>
      <c r="G1307" s="1" t="s">
        <v>12</v>
      </c>
      <c r="H1307" s="2">
        <v>41518.395833333336</v>
      </c>
      <c r="I1307" s="2">
        <v>41518.770830000001</v>
      </c>
      <c r="J1307" s="1">
        <v>1</v>
      </c>
      <c r="K1307" s="1">
        <v>0</v>
      </c>
      <c r="L1307" s="2">
        <v>41517.961805555555</v>
      </c>
      <c r="M1307" s="1">
        <v>0</v>
      </c>
      <c r="N1307" s="1">
        <f t="shared" si="100"/>
        <v>7</v>
      </c>
      <c r="O1307" s="1">
        <f t="shared" si="101"/>
        <v>9</v>
      </c>
      <c r="P1307" s="1">
        <f t="shared" si="102"/>
        <v>0.37499666666553821</v>
      </c>
      <c r="Q1307" s="1">
        <f t="shared" si="103"/>
        <v>8.9999199999729171</v>
      </c>
      <c r="R1307" s="1">
        <f t="shared" si="104"/>
        <v>0.43402777778101154</v>
      </c>
    </row>
    <row r="1308" spans="1:18" x14ac:dyDescent="0.35">
      <c r="A1308" s="1">
        <v>7656</v>
      </c>
      <c r="B1308" s="1">
        <v>165700</v>
      </c>
      <c r="C1308" s="1">
        <v>38850</v>
      </c>
      <c r="D1308" s="1">
        <v>12</v>
      </c>
      <c r="E1308" s="1">
        <v>3</v>
      </c>
      <c r="F1308" s="1">
        <v>308</v>
      </c>
      <c r="G1308" s="1" t="s">
        <v>12</v>
      </c>
      <c r="H1308" s="2">
        <v>41495.395833333336</v>
      </c>
      <c r="I1308" s="2">
        <v>41495.770830000001</v>
      </c>
      <c r="J1308" s="1">
        <v>1</v>
      </c>
      <c r="K1308" s="1">
        <v>0</v>
      </c>
      <c r="L1308" s="2">
        <v>41494.961111111108</v>
      </c>
      <c r="M1308" s="1">
        <v>0</v>
      </c>
      <c r="N1308" s="1">
        <f t="shared" si="100"/>
        <v>5</v>
      </c>
      <c r="O1308" s="1">
        <f t="shared" si="101"/>
        <v>9</v>
      </c>
      <c r="P1308" s="1">
        <f t="shared" si="102"/>
        <v>0.37499666666553821</v>
      </c>
      <c r="Q1308" s="1">
        <f t="shared" si="103"/>
        <v>8.9999199999729171</v>
      </c>
      <c r="R1308" s="1">
        <f t="shared" si="104"/>
        <v>0.43472222222771961</v>
      </c>
    </row>
    <row r="1309" spans="1:18" x14ac:dyDescent="0.35">
      <c r="A1309" s="1">
        <v>6599</v>
      </c>
      <c r="B1309" s="1">
        <v>158434</v>
      </c>
      <c r="C1309" s="1">
        <v>35542</v>
      </c>
      <c r="D1309" s="1">
        <v>89</v>
      </c>
      <c r="E1309" s="1">
        <v>2</v>
      </c>
      <c r="F1309" s="1">
        <v>136</v>
      </c>
      <c r="G1309" s="1">
        <v>1398</v>
      </c>
      <c r="H1309" s="2">
        <v>41460.3125</v>
      </c>
      <c r="I1309" s="2">
        <v>41460.343059999999</v>
      </c>
      <c r="J1309" s="1">
        <v>1</v>
      </c>
      <c r="K1309" s="1">
        <v>0</v>
      </c>
      <c r="L1309" s="2">
        <v>41459.877083333333</v>
      </c>
      <c r="M1309" s="1">
        <v>0</v>
      </c>
      <c r="N1309" s="1">
        <f t="shared" si="100"/>
        <v>5</v>
      </c>
      <c r="O1309" s="1">
        <f t="shared" si="101"/>
        <v>7</v>
      </c>
      <c r="P1309" s="1">
        <f t="shared" si="102"/>
        <v>3.0559999999240972E-2</v>
      </c>
      <c r="Q1309" s="1">
        <f t="shared" si="103"/>
        <v>0.73343999998178333</v>
      </c>
      <c r="R1309" s="1">
        <f t="shared" si="104"/>
        <v>0.43541666666715173</v>
      </c>
    </row>
    <row r="1310" spans="1:18" x14ac:dyDescent="0.35">
      <c r="A1310" s="1">
        <v>6967</v>
      </c>
      <c r="B1310" s="1">
        <v>171804</v>
      </c>
      <c r="C1310" s="1">
        <v>29648</v>
      </c>
      <c r="D1310" s="1">
        <v>12</v>
      </c>
      <c r="E1310" s="1">
        <v>3</v>
      </c>
      <c r="F1310" s="1">
        <v>1330</v>
      </c>
      <c r="G1310" s="1" t="s">
        <v>12</v>
      </c>
      <c r="H1310" s="2">
        <v>41523.395833333336</v>
      </c>
      <c r="I1310" s="2">
        <v>41523.5625</v>
      </c>
      <c r="J1310" s="1">
        <v>0</v>
      </c>
      <c r="K1310" s="1">
        <v>0</v>
      </c>
      <c r="L1310" s="2">
        <v>41522.960416666669</v>
      </c>
      <c r="M1310" s="1">
        <v>0</v>
      </c>
      <c r="N1310" s="1">
        <f t="shared" si="100"/>
        <v>5</v>
      </c>
      <c r="O1310" s="1">
        <f t="shared" si="101"/>
        <v>9</v>
      </c>
      <c r="P1310" s="1">
        <f t="shared" si="102"/>
        <v>0.16666666666424135</v>
      </c>
      <c r="Q1310" s="1">
        <f t="shared" si="103"/>
        <v>3.9999999999417923</v>
      </c>
      <c r="R1310" s="1">
        <f t="shared" si="104"/>
        <v>0.43541666666715173</v>
      </c>
    </row>
    <row r="1311" spans="1:18" x14ac:dyDescent="0.35">
      <c r="A1311" s="1">
        <v>6094</v>
      </c>
      <c r="B1311" s="1">
        <v>183837</v>
      </c>
      <c r="C1311" s="1">
        <v>47652</v>
      </c>
      <c r="D1311" s="1">
        <v>12</v>
      </c>
      <c r="E1311" s="1">
        <v>2</v>
      </c>
      <c r="F1311" s="1">
        <v>585</v>
      </c>
      <c r="G1311" s="1">
        <v>85</v>
      </c>
      <c r="H1311" s="2">
        <v>41588.291666666664</v>
      </c>
      <c r="I1311" s="2">
        <v>41588.361089999999</v>
      </c>
      <c r="J1311" s="1">
        <v>1</v>
      </c>
      <c r="K1311" s="1">
        <v>0</v>
      </c>
      <c r="L1311" s="2">
        <v>41587.856249999997</v>
      </c>
      <c r="M1311" s="1">
        <v>0</v>
      </c>
      <c r="N1311" s="1">
        <f t="shared" si="100"/>
        <v>7</v>
      </c>
      <c r="O1311" s="1">
        <f t="shared" si="101"/>
        <v>7</v>
      </c>
      <c r="P1311" s="1">
        <f t="shared" si="102"/>
        <v>6.9423333334270865E-2</v>
      </c>
      <c r="Q1311" s="1">
        <f t="shared" si="103"/>
        <v>1.6661600000225008</v>
      </c>
      <c r="R1311" s="1">
        <f t="shared" si="104"/>
        <v>0.43541666666715173</v>
      </c>
    </row>
    <row r="1312" spans="1:18" x14ac:dyDescent="0.35">
      <c r="A1312" s="1">
        <v>5939</v>
      </c>
      <c r="B1312" s="1">
        <v>169483</v>
      </c>
      <c r="C1312" s="1">
        <v>40766</v>
      </c>
      <c r="D1312" s="1">
        <v>12</v>
      </c>
      <c r="E1312" s="1">
        <v>2</v>
      </c>
      <c r="F1312" s="1">
        <v>393</v>
      </c>
      <c r="G1312" s="1">
        <v>1294</v>
      </c>
      <c r="H1312" s="2">
        <v>41513.354166666664</v>
      </c>
      <c r="I1312" s="2">
        <v>41513.43535</v>
      </c>
      <c r="J1312" s="1">
        <v>1</v>
      </c>
      <c r="K1312" s="1">
        <v>0</v>
      </c>
      <c r="L1312" s="2">
        <v>41512.918055555558</v>
      </c>
      <c r="M1312" s="1">
        <v>0</v>
      </c>
      <c r="N1312" s="1">
        <f t="shared" si="100"/>
        <v>2</v>
      </c>
      <c r="O1312" s="1">
        <f t="shared" si="101"/>
        <v>8</v>
      </c>
      <c r="P1312" s="1">
        <f t="shared" si="102"/>
        <v>8.1183333335502539E-2</v>
      </c>
      <c r="Q1312" s="1">
        <f t="shared" si="103"/>
        <v>1.9484000000520609</v>
      </c>
      <c r="R1312" s="1">
        <f t="shared" si="104"/>
        <v>0.43611111110658385</v>
      </c>
    </row>
    <row r="1313" spans="1:18" x14ac:dyDescent="0.35">
      <c r="A1313" s="1">
        <v>7391</v>
      </c>
      <c r="B1313" s="1">
        <v>172272</v>
      </c>
      <c r="C1313" s="1">
        <v>42009</v>
      </c>
      <c r="D1313" s="1">
        <v>12</v>
      </c>
      <c r="E1313" s="1">
        <v>3</v>
      </c>
      <c r="F1313" s="1">
        <v>1189</v>
      </c>
      <c r="G1313" s="1" t="s">
        <v>12</v>
      </c>
      <c r="H1313" s="2">
        <v>41525.375</v>
      </c>
      <c r="I1313" s="2">
        <v>41525.791669999999</v>
      </c>
      <c r="J1313" s="1">
        <v>0</v>
      </c>
      <c r="K1313" s="1">
        <v>0</v>
      </c>
      <c r="L1313" s="2">
        <v>41524.938888888886</v>
      </c>
      <c r="M1313" s="1">
        <v>0</v>
      </c>
      <c r="N1313" s="1">
        <f t="shared" si="100"/>
        <v>7</v>
      </c>
      <c r="O1313" s="1">
        <f t="shared" si="101"/>
        <v>9</v>
      </c>
      <c r="P1313" s="1">
        <f t="shared" si="102"/>
        <v>0.41666999999870313</v>
      </c>
      <c r="Q1313" s="1">
        <f t="shared" si="103"/>
        <v>10.000079999968875</v>
      </c>
      <c r="R1313" s="1">
        <f t="shared" si="104"/>
        <v>0.43611111111385981</v>
      </c>
    </row>
    <row r="1314" spans="1:18" x14ac:dyDescent="0.35">
      <c r="A1314" s="1">
        <v>5865</v>
      </c>
      <c r="B1314" s="1">
        <v>173687</v>
      </c>
      <c r="C1314" s="1">
        <v>42805</v>
      </c>
      <c r="D1314" s="1">
        <v>12</v>
      </c>
      <c r="E1314" s="1">
        <v>2</v>
      </c>
      <c r="F1314" s="1">
        <v>693</v>
      </c>
      <c r="G1314" s="1">
        <v>393</v>
      </c>
      <c r="H1314" s="2">
        <v>41533.125</v>
      </c>
      <c r="I1314" s="2">
        <v>41533.15797</v>
      </c>
      <c r="J1314" s="1">
        <v>1</v>
      </c>
      <c r="K1314" s="1">
        <v>0</v>
      </c>
      <c r="L1314" s="2">
        <v>41532.688888888886</v>
      </c>
      <c r="M1314" s="1">
        <v>0</v>
      </c>
      <c r="N1314" s="1">
        <f t="shared" si="100"/>
        <v>1</v>
      </c>
      <c r="O1314" s="1">
        <f t="shared" si="101"/>
        <v>3</v>
      </c>
      <c r="P1314" s="1">
        <f t="shared" si="102"/>
        <v>3.2970000000204891E-2</v>
      </c>
      <c r="Q1314" s="1">
        <f t="shared" si="103"/>
        <v>0.79128000000491738</v>
      </c>
      <c r="R1314" s="1">
        <f t="shared" si="104"/>
        <v>0.43611111111385981</v>
      </c>
    </row>
    <row r="1315" spans="1:18" x14ac:dyDescent="0.35">
      <c r="A1315" s="1">
        <v>7189</v>
      </c>
      <c r="B1315" s="1">
        <v>176124</v>
      </c>
      <c r="C1315" s="1">
        <v>2941</v>
      </c>
      <c r="D1315" s="1">
        <v>12</v>
      </c>
      <c r="E1315" s="1">
        <v>2</v>
      </c>
      <c r="F1315" s="1">
        <v>988</v>
      </c>
      <c r="G1315" s="1">
        <v>393</v>
      </c>
      <c r="H1315" s="2">
        <v>41546.395833333336</v>
      </c>
      <c r="I1315" s="2">
        <v>41546.460310000002</v>
      </c>
      <c r="J1315" s="1">
        <v>1</v>
      </c>
      <c r="K1315" s="1">
        <v>0</v>
      </c>
      <c r="L1315" s="2">
        <v>41545.958333333336</v>
      </c>
      <c r="M1315" s="1">
        <v>0</v>
      </c>
      <c r="N1315" s="1">
        <f t="shared" si="100"/>
        <v>7</v>
      </c>
      <c r="O1315" s="1">
        <f t="shared" si="101"/>
        <v>9</v>
      </c>
      <c r="P1315" s="1">
        <f t="shared" si="102"/>
        <v>6.447666666645091E-2</v>
      </c>
      <c r="Q1315" s="1">
        <f t="shared" si="103"/>
        <v>1.5474399999948218</v>
      </c>
      <c r="R1315" s="1">
        <f t="shared" si="104"/>
        <v>0.4375</v>
      </c>
    </row>
    <row r="1316" spans="1:18" x14ac:dyDescent="0.35">
      <c r="A1316" s="1">
        <v>6960</v>
      </c>
      <c r="B1316" s="1">
        <v>168363</v>
      </c>
      <c r="C1316" s="1">
        <v>33292</v>
      </c>
      <c r="D1316" s="1">
        <v>12</v>
      </c>
      <c r="E1316" s="1">
        <v>2</v>
      </c>
      <c r="F1316" s="1">
        <v>142</v>
      </c>
      <c r="G1316" s="1">
        <v>1254</v>
      </c>
      <c r="H1316" s="2">
        <v>41507.40625</v>
      </c>
      <c r="I1316" s="2">
        <v>41507.441989999999</v>
      </c>
      <c r="J1316" s="1">
        <v>1</v>
      </c>
      <c r="K1316" s="1">
        <v>0</v>
      </c>
      <c r="L1316" s="2">
        <v>41506.968055555553</v>
      </c>
      <c r="M1316" s="1">
        <v>0</v>
      </c>
      <c r="N1316" s="1">
        <f t="shared" si="100"/>
        <v>3</v>
      </c>
      <c r="O1316" s="1">
        <f t="shared" si="101"/>
        <v>9</v>
      </c>
      <c r="P1316" s="1">
        <f t="shared" si="102"/>
        <v>3.5739999999350403E-2</v>
      </c>
      <c r="Q1316" s="1">
        <f t="shared" si="103"/>
        <v>0.85775999998440966</v>
      </c>
      <c r="R1316" s="1">
        <f t="shared" si="104"/>
        <v>0.43819444444670808</v>
      </c>
    </row>
    <row r="1317" spans="1:18" x14ac:dyDescent="0.35">
      <c r="A1317" s="1">
        <v>7797</v>
      </c>
      <c r="B1317" s="1">
        <v>157428</v>
      </c>
      <c r="C1317" s="1">
        <v>19661</v>
      </c>
      <c r="D1317" s="1">
        <v>89</v>
      </c>
      <c r="E1317" s="1">
        <v>3</v>
      </c>
      <c r="F1317" s="1">
        <v>1133</v>
      </c>
      <c r="G1317" s="1" t="s">
        <v>12</v>
      </c>
      <c r="H1317" s="2">
        <v>41454.416666666664</v>
      </c>
      <c r="I1317" s="2">
        <v>41454.791669999999</v>
      </c>
      <c r="J1317" s="1">
        <v>0</v>
      </c>
      <c r="K1317" s="1">
        <v>0</v>
      </c>
      <c r="L1317" s="2">
        <v>41453.977777777778</v>
      </c>
      <c r="M1317" s="1">
        <v>0</v>
      </c>
      <c r="N1317" s="1">
        <f t="shared" si="100"/>
        <v>6</v>
      </c>
      <c r="O1317" s="1">
        <f t="shared" si="101"/>
        <v>10</v>
      </c>
      <c r="P1317" s="1">
        <f t="shared" si="102"/>
        <v>0.37500333333446179</v>
      </c>
      <c r="Q1317" s="1">
        <f t="shared" si="103"/>
        <v>9.0000800000270829</v>
      </c>
      <c r="R1317" s="1">
        <f t="shared" si="104"/>
        <v>0.43888888888614019</v>
      </c>
    </row>
    <row r="1318" spans="1:18" x14ac:dyDescent="0.35">
      <c r="A1318" s="1">
        <v>6252</v>
      </c>
      <c r="B1318" s="1">
        <v>172284</v>
      </c>
      <c r="C1318" s="1">
        <v>42019</v>
      </c>
      <c r="D1318" s="1">
        <v>87</v>
      </c>
      <c r="E1318" s="1">
        <v>3</v>
      </c>
      <c r="F1318" s="1">
        <v>271</v>
      </c>
      <c r="G1318" s="1" t="s">
        <v>12</v>
      </c>
      <c r="H1318" s="2">
        <v>41525.416666666664</v>
      </c>
      <c r="I1318" s="2">
        <v>41525.791669999999</v>
      </c>
      <c r="J1318" s="1">
        <v>0</v>
      </c>
      <c r="K1318" s="1">
        <v>0</v>
      </c>
      <c r="L1318" s="2">
        <v>41524.977777777778</v>
      </c>
      <c r="M1318" s="1">
        <v>0</v>
      </c>
      <c r="N1318" s="1">
        <f t="shared" si="100"/>
        <v>7</v>
      </c>
      <c r="O1318" s="1">
        <f t="shared" si="101"/>
        <v>10</v>
      </c>
      <c r="P1318" s="1">
        <f t="shared" si="102"/>
        <v>0.37500333333446179</v>
      </c>
      <c r="Q1318" s="1">
        <f t="shared" si="103"/>
        <v>9.0000800000270829</v>
      </c>
      <c r="R1318" s="1">
        <f t="shared" si="104"/>
        <v>0.43888888888614019</v>
      </c>
    </row>
    <row r="1319" spans="1:18" x14ac:dyDescent="0.35">
      <c r="A1319" s="1">
        <v>5943</v>
      </c>
      <c r="B1319" s="1">
        <v>171683</v>
      </c>
      <c r="C1319" s="1">
        <v>27761</v>
      </c>
      <c r="D1319" s="1">
        <v>12</v>
      </c>
      <c r="E1319" s="1">
        <v>2</v>
      </c>
      <c r="F1319" s="1">
        <v>396</v>
      </c>
      <c r="G1319" s="1">
        <v>393</v>
      </c>
      <c r="H1319" s="2">
        <v>41523.145833333336</v>
      </c>
      <c r="I1319" s="2">
        <v>41523.199090000002</v>
      </c>
      <c r="J1319" s="1">
        <v>1</v>
      </c>
      <c r="K1319" s="1">
        <v>0</v>
      </c>
      <c r="L1319" s="2">
        <v>41522.705555555556</v>
      </c>
      <c r="M1319" s="1">
        <v>0</v>
      </c>
      <c r="N1319" s="1">
        <f t="shared" si="100"/>
        <v>5</v>
      </c>
      <c r="O1319" s="1">
        <f t="shared" si="101"/>
        <v>3</v>
      </c>
      <c r="P1319" s="1">
        <f t="shared" si="102"/>
        <v>5.3256666666129604E-2</v>
      </c>
      <c r="Q1319" s="1">
        <f t="shared" si="103"/>
        <v>1.2781599999871105</v>
      </c>
      <c r="R1319" s="1">
        <f t="shared" si="104"/>
        <v>0.44027777777955635</v>
      </c>
    </row>
    <row r="1320" spans="1:18" x14ac:dyDescent="0.35">
      <c r="A1320" s="1">
        <v>6319</v>
      </c>
      <c r="B1320" s="1">
        <v>181259</v>
      </c>
      <c r="C1320" s="1">
        <v>46330</v>
      </c>
      <c r="D1320" s="1">
        <v>89</v>
      </c>
      <c r="E1320" s="1">
        <v>2</v>
      </c>
      <c r="F1320" s="1">
        <v>912</v>
      </c>
      <c r="G1320" s="1">
        <v>393</v>
      </c>
      <c r="H1320" s="2">
        <v>41574.364583333336</v>
      </c>
      <c r="I1320" s="2">
        <v>41574.462870000003</v>
      </c>
      <c r="J1320" s="1">
        <v>1</v>
      </c>
      <c r="K1320" s="1">
        <v>0</v>
      </c>
      <c r="L1320" s="2">
        <v>41573.924305555556</v>
      </c>
      <c r="M1320" s="1">
        <v>0</v>
      </c>
      <c r="N1320" s="1">
        <f t="shared" si="100"/>
        <v>7</v>
      </c>
      <c r="O1320" s="1">
        <f t="shared" si="101"/>
        <v>8</v>
      </c>
      <c r="P1320" s="1">
        <f t="shared" si="102"/>
        <v>9.8286666667263489E-2</v>
      </c>
      <c r="Q1320" s="1">
        <f t="shared" si="103"/>
        <v>2.3588800000143237</v>
      </c>
      <c r="R1320" s="1">
        <f t="shared" si="104"/>
        <v>0.44027777777955635</v>
      </c>
    </row>
    <row r="1321" spans="1:18" x14ac:dyDescent="0.35">
      <c r="A1321" s="1">
        <v>7280</v>
      </c>
      <c r="B1321" s="1">
        <v>179009</v>
      </c>
      <c r="C1321" s="1">
        <v>45245</v>
      </c>
      <c r="D1321" s="1">
        <v>12</v>
      </c>
      <c r="E1321" s="1">
        <v>3</v>
      </c>
      <c r="F1321" s="1">
        <v>1375</v>
      </c>
      <c r="G1321" s="1" t="s">
        <v>12</v>
      </c>
      <c r="H1321" s="2">
        <v>41561.479166666664</v>
      </c>
      <c r="I1321" s="2" t="s">
        <v>12</v>
      </c>
      <c r="J1321" s="1">
        <v>0</v>
      </c>
      <c r="K1321" s="1">
        <v>1</v>
      </c>
      <c r="L1321" s="2">
        <v>41561.038194444445</v>
      </c>
      <c r="M1321" s="1">
        <v>1</v>
      </c>
      <c r="N1321" s="1">
        <f t="shared" si="100"/>
        <v>1</v>
      </c>
      <c r="O1321" s="1">
        <f t="shared" si="101"/>
        <v>11</v>
      </c>
      <c r="P1321" s="1" t="e">
        <f t="shared" si="102"/>
        <v>#VALUE!</v>
      </c>
      <c r="Q1321" s="1" t="str">
        <f t="shared" si="103"/>
        <v/>
      </c>
      <c r="R1321" s="1">
        <f t="shared" si="104"/>
        <v>0.44097222221898846</v>
      </c>
    </row>
    <row r="1322" spans="1:18" x14ac:dyDescent="0.35">
      <c r="A1322" s="1">
        <v>6034</v>
      </c>
      <c r="B1322" s="1">
        <v>169734</v>
      </c>
      <c r="C1322" s="1">
        <v>29792</v>
      </c>
      <c r="D1322" s="1">
        <v>89</v>
      </c>
      <c r="E1322" s="1">
        <v>3</v>
      </c>
      <c r="F1322" s="1">
        <v>1264</v>
      </c>
      <c r="G1322" s="1" t="s">
        <v>12</v>
      </c>
      <c r="H1322" s="2">
        <v>41515.21875</v>
      </c>
      <c r="I1322" s="2">
        <v>41515.635419999999</v>
      </c>
      <c r="J1322" s="1">
        <v>0</v>
      </c>
      <c r="K1322" s="1">
        <v>0</v>
      </c>
      <c r="L1322" s="2">
        <v>41514.777083333334</v>
      </c>
      <c r="M1322" s="1">
        <v>0</v>
      </c>
      <c r="N1322" s="1">
        <f t="shared" si="100"/>
        <v>4</v>
      </c>
      <c r="O1322" s="1">
        <f t="shared" si="101"/>
        <v>5</v>
      </c>
      <c r="P1322" s="1">
        <f t="shared" si="102"/>
        <v>0.41666999999870313</v>
      </c>
      <c r="Q1322" s="1">
        <f t="shared" si="103"/>
        <v>10.000079999968875</v>
      </c>
      <c r="R1322" s="1">
        <f t="shared" si="104"/>
        <v>0.44166666666569654</v>
      </c>
    </row>
    <row r="1323" spans="1:18" x14ac:dyDescent="0.35">
      <c r="A1323" s="1">
        <v>5690</v>
      </c>
      <c r="B1323" s="1">
        <v>176605</v>
      </c>
      <c r="C1323" s="1">
        <v>29648</v>
      </c>
      <c r="D1323" s="1">
        <v>12</v>
      </c>
      <c r="E1323" s="1">
        <v>3</v>
      </c>
      <c r="F1323" s="1">
        <v>542</v>
      </c>
      <c r="G1323" s="1" t="s">
        <v>12</v>
      </c>
      <c r="H1323" s="2">
        <v>41548.395833333336</v>
      </c>
      <c r="I1323" s="2">
        <v>41548.457620000001</v>
      </c>
      <c r="J1323" s="1">
        <v>0</v>
      </c>
      <c r="K1323" s="1">
        <v>0</v>
      </c>
      <c r="L1323" s="2">
        <v>41547.95416666667</v>
      </c>
      <c r="M1323" s="1">
        <v>0</v>
      </c>
      <c r="N1323" s="1">
        <f t="shared" si="100"/>
        <v>2</v>
      </c>
      <c r="O1323" s="1">
        <f t="shared" si="101"/>
        <v>9</v>
      </c>
      <c r="P1323" s="1">
        <f t="shared" si="102"/>
        <v>6.1786666665284429E-2</v>
      </c>
      <c r="Q1323" s="1">
        <f t="shared" si="103"/>
        <v>1.4828799999668263</v>
      </c>
      <c r="R1323" s="1">
        <f t="shared" si="104"/>
        <v>0.44166666666569654</v>
      </c>
    </row>
    <row r="1324" spans="1:18" x14ac:dyDescent="0.35">
      <c r="A1324" s="1">
        <v>6785</v>
      </c>
      <c r="B1324" s="1">
        <v>178195</v>
      </c>
      <c r="C1324" s="1">
        <v>44087</v>
      </c>
      <c r="D1324" s="1">
        <v>12</v>
      </c>
      <c r="E1324" s="1">
        <v>2</v>
      </c>
      <c r="F1324" s="1">
        <v>1354</v>
      </c>
      <c r="G1324" s="1">
        <v>585</v>
      </c>
      <c r="H1324" s="2">
        <v>41557.75</v>
      </c>
      <c r="I1324" s="2">
        <v>41557.823320000003</v>
      </c>
      <c r="J1324" s="1">
        <v>1</v>
      </c>
      <c r="K1324" s="1">
        <v>0</v>
      </c>
      <c r="L1324" s="2">
        <v>41557.308333333334</v>
      </c>
      <c r="M1324" s="1">
        <v>0</v>
      </c>
      <c r="N1324" s="1">
        <f t="shared" si="100"/>
        <v>4</v>
      </c>
      <c r="O1324" s="1">
        <f t="shared" si="101"/>
        <v>18</v>
      </c>
      <c r="P1324" s="1">
        <f t="shared" si="102"/>
        <v>7.3320000003150199E-2</v>
      </c>
      <c r="Q1324" s="1">
        <f t="shared" si="103"/>
        <v>1.7596800000756048</v>
      </c>
      <c r="R1324" s="1">
        <f t="shared" si="104"/>
        <v>0.44166666666569654</v>
      </c>
    </row>
    <row r="1325" spans="1:18" x14ac:dyDescent="0.35">
      <c r="A1325" s="1">
        <v>7108</v>
      </c>
      <c r="B1325" s="1">
        <v>162335</v>
      </c>
      <c r="C1325" s="1">
        <v>31384</v>
      </c>
      <c r="D1325" s="1">
        <v>12</v>
      </c>
      <c r="E1325" s="1">
        <v>3</v>
      </c>
      <c r="F1325" s="1">
        <v>1037</v>
      </c>
      <c r="G1325" s="1" t="s">
        <v>12</v>
      </c>
      <c r="H1325" s="2">
        <v>41479.416666666664</v>
      </c>
      <c r="I1325" s="2">
        <v>41479.791669999999</v>
      </c>
      <c r="J1325" s="1">
        <v>0</v>
      </c>
      <c r="K1325" s="1">
        <v>0</v>
      </c>
      <c r="L1325" s="2">
        <v>41478.974305555559</v>
      </c>
      <c r="M1325" s="1">
        <v>0</v>
      </c>
      <c r="N1325" s="1">
        <f t="shared" si="100"/>
        <v>3</v>
      </c>
      <c r="O1325" s="1">
        <f t="shared" si="101"/>
        <v>10</v>
      </c>
      <c r="P1325" s="1">
        <f t="shared" si="102"/>
        <v>0.37500333333446179</v>
      </c>
      <c r="Q1325" s="1">
        <f t="shared" si="103"/>
        <v>9.0000800000270829</v>
      </c>
      <c r="R1325" s="1">
        <f t="shared" si="104"/>
        <v>0.44236111110512866</v>
      </c>
    </row>
    <row r="1326" spans="1:18" x14ac:dyDescent="0.35">
      <c r="A1326" s="1">
        <v>5432</v>
      </c>
      <c r="B1326" s="1">
        <v>169482</v>
      </c>
      <c r="C1326" s="1">
        <v>24712</v>
      </c>
      <c r="D1326" s="1">
        <v>12</v>
      </c>
      <c r="E1326" s="1">
        <v>2</v>
      </c>
      <c r="F1326" s="1">
        <v>776</v>
      </c>
      <c r="G1326" s="1">
        <v>209</v>
      </c>
      <c r="H1326" s="2">
        <v>41513.354166666664</v>
      </c>
      <c r="I1326" s="2">
        <v>41513.386879999998</v>
      </c>
      <c r="J1326" s="1">
        <v>0</v>
      </c>
      <c r="K1326" s="1">
        <v>0</v>
      </c>
      <c r="L1326" s="2">
        <v>41512.911805555559</v>
      </c>
      <c r="M1326" s="1">
        <v>0</v>
      </c>
      <c r="N1326" s="1">
        <f t="shared" si="100"/>
        <v>2</v>
      </c>
      <c r="O1326" s="1">
        <f t="shared" si="101"/>
        <v>8</v>
      </c>
      <c r="P1326" s="1">
        <f t="shared" si="102"/>
        <v>3.2713333333958872E-2</v>
      </c>
      <c r="Q1326" s="1">
        <f t="shared" si="103"/>
        <v>0.78512000001501292</v>
      </c>
      <c r="R1326" s="1">
        <f t="shared" si="104"/>
        <v>0.44236111110512866</v>
      </c>
    </row>
    <row r="1327" spans="1:18" x14ac:dyDescent="0.35">
      <c r="A1327" s="1">
        <v>7617</v>
      </c>
      <c r="B1327" s="1">
        <v>159390</v>
      </c>
      <c r="C1327" s="1">
        <v>36006</v>
      </c>
      <c r="D1327" s="1">
        <v>89</v>
      </c>
      <c r="E1327" s="1">
        <v>2</v>
      </c>
      <c r="F1327" s="1">
        <v>458</v>
      </c>
      <c r="G1327" s="1">
        <v>393</v>
      </c>
      <c r="H1327" s="2">
        <v>41464.197916666664</v>
      </c>
      <c r="I1327" s="2">
        <v>41464.249100000001</v>
      </c>
      <c r="J1327" s="1">
        <v>1</v>
      </c>
      <c r="K1327" s="1">
        <v>0</v>
      </c>
      <c r="L1327" s="2">
        <v>41463.754166666666</v>
      </c>
      <c r="M1327" s="1">
        <v>0</v>
      </c>
      <c r="N1327" s="1">
        <f t="shared" si="100"/>
        <v>2</v>
      </c>
      <c r="O1327" s="1">
        <f t="shared" si="101"/>
        <v>4</v>
      </c>
      <c r="P1327" s="1">
        <f t="shared" si="102"/>
        <v>5.1183333336666692E-2</v>
      </c>
      <c r="Q1327" s="1">
        <f t="shared" si="103"/>
        <v>1.2284000000800006</v>
      </c>
      <c r="R1327" s="1">
        <f t="shared" si="104"/>
        <v>0.44374999999854481</v>
      </c>
    </row>
    <row r="1328" spans="1:18" x14ac:dyDescent="0.35">
      <c r="A1328" s="1">
        <v>5901</v>
      </c>
      <c r="B1328" s="1">
        <v>162488</v>
      </c>
      <c r="C1328" s="1">
        <v>14364</v>
      </c>
      <c r="D1328" s="1">
        <v>12</v>
      </c>
      <c r="E1328" s="1">
        <v>2</v>
      </c>
      <c r="F1328" s="1">
        <v>873</v>
      </c>
      <c r="G1328" s="1">
        <v>1182</v>
      </c>
      <c r="H1328" s="2">
        <v>41480.354166666664</v>
      </c>
      <c r="I1328" s="2">
        <v>41480.41231</v>
      </c>
      <c r="J1328" s="1">
        <v>0</v>
      </c>
      <c r="K1328" s="1">
        <v>0</v>
      </c>
      <c r="L1328" s="2">
        <v>41479.910416666666</v>
      </c>
      <c r="M1328" s="1">
        <v>0</v>
      </c>
      <c r="N1328" s="1">
        <f t="shared" si="100"/>
        <v>4</v>
      </c>
      <c r="O1328" s="1">
        <f t="shared" si="101"/>
        <v>8</v>
      </c>
      <c r="P1328" s="1">
        <f t="shared" si="102"/>
        <v>5.8143333335465286E-2</v>
      </c>
      <c r="Q1328" s="1">
        <f t="shared" si="103"/>
        <v>1.3954400000511669</v>
      </c>
      <c r="R1328" s="1">
        <f t="shared" si="104"/>
        <v>0.44374999999854481</v>
      </c>
    </row>
    <row r="1329" spans="1:18" x14ac:dyDescent="0.35">
      <c r="A1329" s="1">
        <v>6409</v>
      </c>
      <c r="B1329" s="1">
        <v>160293</v>
      </c>
      <c r="C1329" s="1">
        <v>23400</v>
      </c>
      <c r="D1329" s="1">
        <v>12</v>
      </c>
      <c r="E1329" s="1">
        <v>2</v>
      </c>
      <c r="F1329" s="1">
        <v>393</v>
      </c>
      <c r="G1329" s="1">
        <v>1282</v>
      </c>
      <c r="H1329" s="2">
        <v>41468.375</v>
      </c>
      <c r="I1329" s="2">
        <v>41468.465839999997</v>
      </c>
      <c r="J1329" s="1">
        <v>1</v>
      </c>
      <c r="K1329" s="1">
        <v>0</v>
      </c>
      <c r="L1329" s="2">
        <v>41467.930555555555</v>
      </c>
      <c r="M1329" s="1">
        <v>0</v>
      </c>
      <c r="N1329" s="1">
        <f t="shared" si="100"/>
        <v>6</v>
      </c>
      <c r="O1329" s="1">
        <f t="shared" si="101"/>
        <v>9</v>
      </c>
      <c r="P1329" s="1">
        <f t="shared" si="102"/>
        <v>9.0839999997115228E-2</v>
      </c>
      <c r="Q1329" s="1">
        <f t="shared" si="103"/>
        <v>2.1801599999307655</v>
      </c>
      <c r="R1329" s="1">
        <f t="shared" si="104"/>
        <v>0.44444444444525288</v>
      </c>
    </row>
    <row r="1330" spans="1:18" x14ac:dyDescent="0.35">
      <c r="A1330" s="1">
        <v>5977</v>
      </c>
      <c r="B1330" s="1">
        <v>161977</v>
      </c>
      <c r="C1330" s="1">
        <v>37259</v>
      </c>
      <c r="D1330" s="1">
        <v>12</v>
      </c>
      <c r="E1330" s="1">
        <v>3</v>
      </c>
      <c r="F1330" s="1">
        <v>450</v>
      </c>
      <c r="G1330" s="1" t="s">
        <v>12</v>
      </c>
      <c r="H1330" s="2">
        <v>41477.385416666664</v>
      </c>
      <c r="I1330" s="2">
        <v>41477.760419999999</v>
      </c>
      <c r="J1330" s="1">
        <v>0</v>
      </c>
      <c r="K1330" s="1">
        <v>0</v>
      </c>
      <c r="L1330" s="2">
        <v>41476.94027777778</v>
      </c>
      <c r="M1330" s="1">
        <v>0</v>
      </c>
      <c r="N1330" s="1">
        <f t="shared" si="100"/>
        <v>1</v>
      </c>
      <c r="O1330" s="1">
        <f t="shared" si="101"/>
        <v>9</v>
      </c>
      <c r="P1330" s="1">
        <f t="shared" si="102"/>
        <v>0.37500333333446179</v>
      </c>
      <c r="Q1330" s="1">
        <f t="shared" si="103"/>
        <v>9.0000800000270829</v>
      </c>
      <c r="R1330" s="1">
        <f t="shared" si="104"/>
        <v>0.445138888884685</v>
      </c>
    </row>
    <row r="1331" spans="1:18" x14ac:dyDescent="0.35">
      <c r="A1331" s="1">
        <v>5491</v>
      </c>
      <c r="B1331" s="1">
        <v>175991</v>
      </c>
      <c r="C1331" s="1">
        <v>43760</v>
      </c>
      <c r="D1331" s="1">
        <v>89</v>
      </c>
      <c r="E1331" s="1">
        <v>2</v>
      </c>
      <c r="F1331" s="1">
        <v>585</v>
      </c>
      <c r="G1331" s="1">
        <v>1333</v>
      </c>
      <c r="H1331" s="2">
        <v>41545.4375</v>
      </c>
      <c r="I1331" s="2">
        <v>41545.49093</v>
      </c>
      <c r="J1331" s="1">
        <v>0</v>
      </c>
      <c r="K1331" s="1">
        <v>0</v>
      </c>
      <c r="L1331" s="2">
        <v>41544.992361111108</v>
      </c>
      <c r="M1331" s="1">
        <v>0</v>
      </c>
      <c r="N1331" s="1">
        <f t="shared" si="100"/>
        <v>6</v>
      </c>
      <c r="O1331" s="1">
        <f t="shared" si="101"/>
        <v>10</v>
      </c>
      <c r="P1331" s="1">
        <f t="shared" si="102"/>
        <v>5.3429999999934807E-2</v>
      </c>
      <c r="Q1331" s="1">
        <f t="shared" si="103"/>
        <v>1.2823199999984354</v>
      </c>
      <c r="R1331" s="1">
        <f t="shared" si="104"/>
        <v>0.44513888889196096</v>
      </c>
    </row>
    <row r="1332" spans="1:18" x14ac:dyDescent="0.35">
      <c r="A1332" s="1">
        <v>6558</v>
      </c>
      <c r="B1332" s="1">
        <v>176278</v>
      </c>
      <c r="C1332" s="1">
        <v>41451</v>
      </c>
      <c r="D1332" s="1">
        <v>12</v>
      </c>
      <c r="E1332" s="1">
        <v>2</v>
      </c>
      <c r="F1332" s="1">
        <v>1054</v>
      </c>
      <c r="G1332" s="1">
        <v>1384</v>
      </c>
      <c r="H1332" s="2">
        <v>41547.270833333336</v>
      </c>
      <c r="I1332" s="2">
        <v>41547.310319999997</v>
      </c>
      <c r="J1332" s="1">
        <v>0</v>
      </c>
      <c r="K1332" s="1">
        <v>0</v>
      </c>
      <c r="L1332" s="2">
        <v>41546.825694444444</v>
      </c>
      <c r="M1332" s="1">
        <v>0</v>
      </c>
      <c r="N1332" s="1">
        <f t="shared" si="100"/>
        <v>1</v>
      </c>
      <c r="O1332" s="1">
        <f t="shared" si="101"/>
        <v>6</v>
      </c>
      <c r="P1332" s="1">
        <f t="shared" si="102"/>
        <v>3.9486666661105119E-2</v>
      </c>
      <c r="Q1332" s="1">
        <f t="shared" si="103"/>
        <v>0.94767999986652285</v>
      </c>
      <c r="R1332" s="1">
        <f t="shared" si="104"/>
        <v>0.44513888889196096</v>
      </c>
    </row>
    <row r="1333" spans="1:18" x14ac:dyDescent="0.35">
      <c r="A1333" s="1">
        <v>7977</v>
      </c>
      <c r="B1333" s="1">
        <v>161642</v>
      </c>
      <c r="C1333" s="1">
        <v>32460</v>
      </c>
      <c r="D1333" s="1">
        <v>12</v>
      </c>
      <c r="E1333" s="1">
        <v>2</v>
      </c>
      <c r="F1333" s="1">
        <v>601</v>
      </c>
      <c r="G1333" s="1">
        <v>25</v>
      </c>
      <c r="H1333" s="2">
        <v>41475.90625</v>
      </c>
      <c r="I1333" s="2">
        <v>41475.972329999997</v>
      </c>
      <c r="J1333" s="1">
        <v>0</v>
      </c>
      <c r="K1333" s="1">
        <v>0</v>
      </c>
      <c r="L1333" s="2">
        <v>41475.459722222222</v>
      </c>
      <c r="M1333" s="1">
        <v>0</v>
      </c>
      <c r="N1333" s="1">
        <f t="shared" si="100"/>
        <v>6</v>
      </c>
      <c r="O1333" s="1">
        <f t="shared" si="101"/>
        <v>21</v>
      </c>
      <c r="P1333" s="1">
        <f t="shared" si="102"/>
        <v>6.6079999996873084E-2</v>
      </c>
      <c r="Q1333" s="1">
        <f t="shared" si="103"/>
        <v>1.585919999924954</v>
      </c>
      <c r="R1333" s="1">
        <f t="shared" si="104"/>
        <v>0.44652777777810115</v>
      </c>
    </row>
    <row r="1334" spans="1:18" x14ac:dyDescent="0.35">
      <c r="A1334" s="1">
        <v>5864</v>
      </c>
      <c r="B1334" s="1">
        <v>171507</v>
      </c>
      <c r="C1334" s="1">
        <v>29648</v>
      </c>
      <c r="D1334" s="1">
        <v>28</v>
      </c>
      <c r="E1334" s="1">
        <v>3</v>
      </c>
      <c r="F1334" s="1">
        <v>150</v>
      </c>
      <c r="G1334" s="1" t="s">
        <v>12</v>
      </c>
      <c r="H1334" s="2">
        <v>41522.333333333336</v>
      </c>
      <c r="I1334" s="2">
        <v>41522.473669999999</v>
      </c>
      <c r="J1334" s="1">
        <v>0</v>
      </c>
      <c r="K1334" s="1">
        <v>0</v>
      </c>
      <c r="L1334" s="2">
        <v>41521.886805555558</v>
      </c>
      <c r="M1334" s="1">
        <v>0</v>
      </c>
      <c r="N1334" s="1">
        <f t="shared" si="100"/>
        <v>4</v>
      </c>
      <c r="O1334" s="1">
        <f t="shared" si="101"/>
        <v>8</v>
      </c>
      <c r="P1334" s="1">
        <f t="shared" si="102"/>
        <v>0.14033666666364297</v>
      </c>
      <c r="Q1334" s="1">
        <f t="shared" si="103"/>
        <v>3.3680799999274313</v>
      </c>
      <c r="R1334" s="1">
        <f t="shared" si="104"/>
        <v>0.44652777777810115</v>
      </c>
    </row>
    <row r="1335" spans="1:18" x14ac:dyDescent="0.35">
      <c r="A1335" s="1">
        <v>8000</v>
      </c>
      <c r="B1335" s="1">
        <v>183413</v>
      </c>
      <c r="C1335" s="1">
        <v>46016</v>
      </c>
      <c r="D1335" s="1">
        <v>12</v>
      </c>
      <c r="E1335" s="1">
        <v>2</v>
      </c>
      <c r="F1335" s="1">
        <v>58</v>
      </c>
      <c r="G1335" s="1">
        <v>393</v>
      </c>
      <c r="H1335" s="2">
        <v>41585.291666666664</v>
      </c>
      <c r="I1335" s="2">
        <v>41585.399380000003</v>
      </c>
      <c r="J1335" s="1">
        <v>0</v>
      </c>
      <c r="K1335" s="1">
        <v>0</v>
      </c>
      <c r="L1335" s="2">
        <v>41584.844444444447</v>
      </c>
      <c r="M1335" s="1">
        <v>0</v>
      </c>
      <c r="N1335" s="1">
        <f t="shared" si="100"/>
        <v>4</v>
      </c>
      <c r="O1335" s="1">
        <f t="shared" si="101"/>
        <v>7</v>
      </c>
      <c r="P1335" s="1">
        <f t="shared" si="102"/>
        <v>0.10771333333832445</v>
      </c>
      <c r="Q1335" s="1">
        <f t="shared" si="103"/>
        <v>2.5851200001197867</v>
      </c>
      <c r="R1335" s="1">
        <f t="shared" si="104"/>
        <v>0.44722222221753327</v>
      </c>
    </row>
    <row r="1336" spans="1:18" x14ac:dyDescent="0.35">
      <c r="A1336" s="1">
        <v>6720</v>
      </c>
      <c r="B1336" s="1">
        <v>172758</v>
      </c>
      <c r="C1336" s="1">
        <v>25286</v>
      </c>
      <c r="D1336" s="1">
        <v>12</v>
      </c>
      <c r="E1336" s="1">
        <v>2</v>
      </c>
      <c r="F1336" s="1">
        <v>187</v>
      </c>
      <c r="G1336" s="1">
        <v>1069</v>
      </c>
      <c r="H1336" s="2">
        <v>41528.375</v>
      </c>
      <c r="I1336" s="2">
        <v>41528.438730000002</v>
      </c>
      <c r="J1336" s="1">
        <v>0</v>
      </c>
      <c r="K1336" s="1">
        <v>0</v>
      </c>
      <c r="L1336" s="2">
        <v>41527.927777777775</v>
      </c>
      <c r="M1336" s="1">
        <v>0</v>
      </c>
      <c r="N1336" s="1">
        <f t="shared" si="100"/>
        <v>3</v>
      </c>
      <c r="O1336" s="1">
        <f t="shared" si="101"/>
        <v>9</v>
      </c>
      <c r="P1336" s="1">
        <f t="shared" si="102"/>
        <v>6.3730000001669396E-2</v>
      </c>
      <c r="Q1336" s="1">
        <f t="shared" si="103"/>
        <v>1.5295200000400655</v>
      </c>
      <c r="R1336" s="1">
        <f t="shared" si="104"/>
        <v>0.44722222222480923</v>
      </c>
    </row>
    <row r="1337" spans="1:18" x14ac:dyDescent="0.35">
      <c r="A1337" s="1">
        <v>7300</v>
      </c>
      <c r="B1337" s="1">
        <v>175585</v>
      </c>
      <c r="C1337" s="1">
        <v>43392</v>
      </c>
      <c r="D1337" s="1">
        <v>90</v>
      </c>
      <c r="E1337" s="1">
        <v>2</v>
      </c>
      <c r="F1337" s="1">
        <v>708</v>
      </c>
      <c r="G1337" s="1">
        <v>1010</v>
      </c>
      <c r="H1337" s="2">
        <v>41544.3125</v>
      </c>
      <c r="I1337" s="2">
        <v>41544.365669999999</v>
      </c>
      <c r="J1337" s="1">
        <v>0</v>
      </c>
      <c r="K1337" s="1">
        <v>0</v>
      </c>
      <c r="L1337" s="2">
        <v>41543.865277777775</v>
      </c>
      <c r="M1337" s="1">
        <v>0</v>
      </c>
      <c r="N1337" s="1">
        <f t="shared" si="100"/>
        <v>5</v>
      </c>
      <c r="O1337" s="1">
        <f t="shared" si="101"/>
        <v>7</v>
      </c>
      <c r="P1337" s="1">
        <f t="shared" si="102"/>
        <v>5.3169999999227002E-2</v>
      </c>
      <c r="Q1337" s="1">
        <f t="shared" si="103"/>
        <v>1.2760799999814481</v>
      </c>
      <c r="R1337" s="1">
        <f t="shared" si="104"/>
        <v>0.44722222222480923</v>
      </c>
    </row>
    <row r="1338" spans="1:18" x14ac:dyDescent="0.35">
      <c r="A1338" s="1">
        <v>7909</v>
      </c>
      <c r="B1338" s="1">
        <v>176003</v>
      </c>
      <c r="C1338" s="1">
        <v>2381</v>
      </c>
      <c r="D1338" s="1">
        <v>12</v>
      </c>
      <c r="E1338" s="1">
        <v>2</v>
      </c>
      <c r="F1338" s="1">
        <v>1154</v>
      </c>
      <c r="G1338" s="1">
        <v>585</v>
      </c>
      <c r="H1338" s="2">
        <v>41545.729166666664</v>
      </c>
      <c r="I1338" s="2">
        <v>41545.780610000002</v>
      </c>
      <c r="J1338" s="1">
        <v>0</v>
      </c>
      <c r="K1338" s="1">
        <v>0</v>
      </c>
      <c r="L1338" s="2">
        <v>41545.28125</v>
      </c>
      <c r="M1338" s="1">
        <v>0</v>
      </c>
      <c r="N1338" s="1">
        <f t="shared" si="100"/>
        <v>6</v>
      </c>
      <c r="O1338" s="1">
        <f t="shared" si="101"/>
        <v>17</v>
      </c>
      <c r="P1338" s="1">
        <f t="shared" si="102"/>
        <v>5.1443333337374497E-2</v>
      </c>
      <c r="Q1338" s="1">
        <f t="shared" si="103"/>
        <v>1.2346400000969879</v>
      </c>
      <c r="R1338" s="1">
        <f t="shared" si="104"/>
        <v>0.44791666666424135</v>
      </c>
    </row>
    <row r="1339" spans="1:18" x14ac:dyDescent="0.35">
      <c r="A1339" s="1">
        <v>6643</v>
      </c>
      <c r="B1339" s="1">
        <v>180002</v>
      </c>
      <c r="C1339" s="1">
        <v>45676</v>
      </c>
      <c r="D1339" s="1">
        <v>12</v>
      </c>
      <c r="E1339" s="1">
        <v>2</v>
      </c>
      <c r="F1339" s="1">
        <v>1192</v>
      </c>
      <c r="G1339" s="1">
        <v>1382</v>
      </c>
      <c r="H1339" s="2">
        <v>41567.260416666664</v>
      </c>
      <c r="I1339" s="2">
        <v>41567.301740000003</v>
      </c>
      <c r="J1339" s="1">
        <v>1</v>
      </c>
      <c r="K1339" s="1">
        <v>0</v>
      </c>
      <c r="L1339" s="2">
        <v>41566.8125</v>
      </c>
      <c r="M1339" s="1">
        <v>0</v>
      </c>
      <c r="N1339" s="1">
        <f t="shared" si="100"/>
        <v>7</v>
      </c>
      <c r="O1339" s="1">
        <f t="shared" si="101"/>
        <v>6</v>
      </c>
      <c r="P1339" s="1">
        <f t="shared" si="102"/>
        <v>4.1323333338368684E-2</v>
      </c>
      <c r="Q1339" s="1">
        <f t="shared" si="103"/>
        <v>0.99176000012084842</v>
      </c>
      <c r="R1339" s="1">
        <f t="shared" si="104"/>
        <v>0.44791666666424135</v>
      </c>
    </row>
    <row r="1340" spans="1:18" x14ac:dyDescent="0.35">
      <c r="A1340" s="1">
        <v>6748</v>
      </c>
      <c r="B1340" s="1">
        <v>169561</v>
      </c>
      <c r="C1340" s="1">
        <v>37876</v>
      </c>
      <c r="D1340" s="1">
        <v>12</v>
      </c>
      <c r="E1340" s="1">
        <v>2</v>
      </c>
      <c r="F1340" s="1">
        <v>149</v>
      </c>
      <c r="G1340" s="1">
        <v>393</v>
      </c>
      <c r="H1340" s="2">
        <v>41514.15625</v>
      </c>
      <c r="I1340" s="2">
        <v>41514.207029999998</v>
      </c>
      <c r="J1340" s="1">
        <v>0</v>
      </c>
      <c r="K1340" s="1">
        <v>1</v>
      </c>
      <c r="L1340" s="2">
        <v>41513.707638888889</v>
      </c>
      <c r="M1340" s="1">
        <v>0</v>
      </c>
      <c r="N1340" s="1">
        <f t="shared" si="100"/>
        <v>3</v>
      </c>
      <c r="O1340" s="1">
        <f t="shared" si="101"/>
        <v>3</v>
      </c>
      <c r="P1340" s="1">
        <f t="shared" si="102"/>
        <v>5.0779999997757841E-2</v>
      </c>
      <c r="Q1340" s="1">
        <f t="shared" si="103"/>
        <v>1.2187199999461882</v>
      </c>
      <c r="R1340" s="1">
        <f t="shared" si="104"/>
        <v>0.44861111111094942</v>
      </c>
    </row>
    <row r="1341" spans="1:18" x14ac:dyDescent="0.35">
      <c r="A1341" s="1">
        <v>6152</v>
      </c>
      <c r="B1341" s="1">
        <v>170551</v>
      </c>
      <c r="C1341" s="1">
        <v>38239</v>
      </c>
      <c r="D1341" s="1">
        <v>12</v>
      </c>
      <c r="E1341" s="1">
        <v>2</v>
      </c>
      <c r="F1341" s="1">
        <v>1307</v>
      </c>
      <c r="G1341" s="1">
        <v>1341</v>
      </c>
      <c r="H1341" s="2">
        <v>41517.958333333336</v>
      </c>
      <c r="I1341" s="2">
        <v>41517.98878</v>
      </c>
      <c r="J1341" s="1">
        <v>1</v>
      </c>
      <c r="K1341" s="1">
        <v>0</v>
      </c>
      <c r="L1341" s="2">
        <v>41517.509722222225</v>
      </c>
      <c r="M1341" s="1">
        <v>0</v>
      </c>
      <c r="N1341" s="1">
        <f t="shared" si="100"/>
        <v>6</v>
      </c>
      <c r="O1341" s="1">
        <f t="shared" si="101"/>
        <v>23</v>
      </c>
      <c r="P1341" s="1">
        <f t="shared" si="102"/>
        <v>3.0446666663920041E-2</v>
      </c>
      <c r="Q1341" s="1">
        <f t="shared" si="103"/>
        <v>0.73071999993408099</v>
      </c>
      <c r="R1341" s="1">
        <f t="shared" si="104"/>
        <v>0.44861111111094942</v>
      </c>
    </row>
    <row r="1342" spans="1:18" x14ac:dyDescent="0.35">
      <c r="A1342" s="1">
        <v>6823</v>
      </c>
      <c r="B1342" s="1">
        <v>173761</v>
      </c>
      <c r="C1342" s="1">
        <v>42830</v>
      </c>
      <c r="D1342" s="1">
        <v>89</v>
      </c>
      <c r="E1342" s="1">
        <v>3</v>
      </c>
      <c r="F1342" s="1">
        <v>455</v>
      </c>
      <c r="G1342" s="1" t="s">
        <v>12</v>
      </c>
      <c r="H1342" s="2">
        <v>41533.3125</v>
      </c>
      <c r="I1342" s="2">
        <v>41533.729169999999</v>
      </c>
      <c r="J1342" s="1">
        <v>0</v>
      </c>
      <c r="K1342" s="1">
        <v>0</v>
      </c>
      <c r="L1342" s="2">
        <v>41532.863888888889</v>
      </c>
      <c r="M1342" s="1">
        <v>0</v>
      </c>
      <c r="N1342" s="1">
        <f t="shared" si="100"/>
        <v>1</v>
      </c>
      <c r="O1342" s="1">
        <f t="shared" si="101"/>
        <v>7</v>
      </c>
      <c r="P1342" s="1">
        <f t="shared" si="102"/>
        <v>0.41666999999870313</v>
      </c>
      <c r="Q1342" s="1">
        <f t="shared" si="103"/>
        <v>10.000079999968875</v>
      </c>
      <c r="R1342" s="1">
        <f t="shared" si="104"/>
        <v>0.44861111111094942</v>
      </c>
    </row>
    <row r="1343" spans="1:18" x14ac:dyDescent="0.35">
      <c r="A1343" s="1">
        <v>6186</v>
      </c>
      <c r="B1343" s="1">
        <v>181248</v>
      </c>
      <c r="C1343" s="1">
        <v>46323</v>
      </c>
      <c r="D1343" s="1">
        <v>12</v>
      </c>
      <c r="E1343" s="1">
        <v>2</v>
      </c>
      <c r="F1343" s="1">
        <v>974</v>
      </c>
      <c r="G1343" s="1">
        <v>570</v>
      </c>
      <c r="H1343" s="2">
        <v>41574.322916666664</v>
      </c>
      <c r="I1343" s="2">
        <v>41574.381690000002</v>
      </c>
      <c r="J1343" s="1">
        <v>0</v>
      </c>
      <c r="K1343" s="1">
        <v>1</v>
      </c>
      <c r="L1343" s="2">
        <v>41573.873611111114</v>
      </c>
      <c r="M1343" s="1">
        <v>0</v>
      </c>
      <c r="N1343" s="1">
        <f t="shared" si="100"/>
        <v>7</v>
      </c>
      <c r="O1343" s="1">
        <f t="shared" si="101"/>
        <v>7</v>
      </c>
      <c r="P1343" s="1">
        <f t="shared" si="102"/>
        <v>5.8773333337740041E-2</v>
      </c>
      <c r="Q1343" s="1">
        <f t="shared" si="103"/>
        <v>1.410560000105761</v>
      </c>
      <c r="R1343" s="1">
        <f t="shared" si="104"/>
        <v>0.44930555555038154</v>
      </c>
    </row>
    <row r="1344" spans="1:18" x14ac:dyDescent="0.35">
      <c r="A1344" s="1">
        <v>7820</v>
      </c>
      <c r="B1344" s="1">
        <v>163596</v>
      </c>
      <c r="C1344" s="1">
        <v>37998</v>
      </c>
      <c r="D1344" s="1">
        <v>12</v>
      </c>
      <c r="E1344" s="1">
        <v>2</v>
      </c>
      <c r="F1344" s="1">
        <v>693</v>
      </c>
      <c r="G1344" s="1">
        <v>393</v>
      </c>
      <c r="H1344" s="2">
        <v>41486.25</v>
      </c>
      <c r="I1344" s="2">
        <v>41486.305130000001</v>
      </c>
      <c r="J1344" s="1">
        <v>0</v>
      </c>
      <c r="K1344" s="1">
        <v>0</v>
      </c>
      <c r="L1344" s="2">
        <v>41485.800000000003</v>
      </c>
      <c r="M1344" s="1">
        <v>0</v>
      </c>
      <c r="N1344" s="1">
        <f t="shared" si="100"/>
        <v>3</v>
      </c>
      <c r="O1344" s="1">
        <f t="shared" si="101"/>
        <v>6</v>
      </c>
      <c r="P1344" s="1">
        <f t="shared" si="102"/>
        <v>5.5130000000644941E-2</v>
      </c>
      <c r="Q1344" s="1">
        <f t="shared" si="103"/>
        <v>1.3231200000154786</v>
      </c>
      <c r="R1344" s="1">
        <f t="shared" si="104"/>
        <v>0.44999999999708962</v>
      </c>
    </row>
    <row r="1345" spans="1:18" x14ac:dyDescent="0.35">
      <c r="A1345" s="1">
        <v>6646</v>
      </c>
      <c r="B1345" s="1">
        <v>164635</v>
      </c>
      <c r="C1345" s="1">
        <v>38341</v>
      </c>
      <c r="D1345" s="1">
        <v>89</v>
      </c>
      <c r="E1345" s="1">
        <v>2</v>
      </c>
      <c r="F1345" s="1">
        <v>2</v>
      </c>
      <c r="G1345" s="1">
        <v>393</v>
      </c>
      <c r="H1345" s="2">
        <v>41490.208333333336</v>
      </c>
      <c r="I1345" s="2">
        <v>41490.253830000001</v>
      </c>
      <c r="J1345" s="1">
        <v>0</v>
      </c>
      <c r="K1345" s="1">
        <v>0</v>
      </c>
      <c r="L1345" s="2">
        <v>41489.758333333331</v>
      </c>
      <c r="M1345" s="1">
        <v>0</v>
      </c>
      <c r="N1345" s="1">
        <f t="shared" si="100"/>
        <v>7</v>
      </c>
      <c r="O1345" s="1">
        <f t="shared" si="101"/>
        <v>5</v>
      </c>
      <c r="P1345" s="1">
        <f t="shared" si="102"/>
        <v>4.5496666665712837E-2</v>
      </c>
      <c r="Q1345" s="1">
        <f t="shared" si="103"/>
        <v>1.0919199999771081</v>
      </c>
      <c r="R1345" s="1">
        <f t="shared" si="104"/>
        <v>0.45000000000436557</v>
      </c>
    </row>
    <row r="1346" spans="1:18" x14ac:dyDescent="0.35">
      <c r="A1346" s="1">
        <v>6219</v>
      </c>
      <c r="B1346" s="1">
        <v>178673</v>
      </c>
      <c r="C1346" s="1">
        <v>3288</v>
      </c>
      <c r="D1346" s="1">
        <v>89</v>
      </c>
      <c r="E1346" s="1">
        <v>2</v>
      </c>
      <c r="F1346" s="1">
        <v>168</v>
      </c>
      <c r="G1346" s="1">
        <v>1038</v>
      </c>
      <c r="H1346" s="2">
        <v>41559.927083333336</v>
      </c>
      <c r="I1346" s="2">
        <v>41559.951079999999</v>
      </c>
      <c r="J1346" s="1">
        <v>1</v>
      </c>
      <c r="K1346" s="1">
        <v>0</v>
      </c>
      <c r="L1346" s="2">
        <v>41559.476388888892</v>
      </c>
      <c r="M1346" s="1">
        <v>0</v>
      </c>
      <c r="N1346" s="1">
        <f t="shared" ref="N1346:N1409" si="105">WEEKDAY(H1346,2)</f>
        <v>6</v>
      </c>
      <c r="O1346" s="1">
        <f t="shared" ref="O1346:O1409" si="106">HOUR(H1346)</f>
        <v>22</v>
      </c>
      <c r="P1346" s="1">
        <f t="shared" ref="P1346:P1409" si="107">I1346-H1346</f>
        <v>2.39966666631517E-2</v>
      </c>
      <c r="Q1346" s="1">
        <f t="shared" ref="Q1346:Q1409" si="108">IF(M1346=1, "",P1346*24)</f>
        <v>0.5759199999156408</v>
      </c>
      <c r="R1346" s="1">
        <f t="shared" ref="R1346:R1409" si="109">H1346-L1346</f>
        <v>0.45069444444379769</v>
      </c>
    </row>
    <row r="1347" spans="1:18" x14ac:dyDescent="0.35">
      <c r="A1347" s="1">
        <v>6270</v>
      </c>
      <c r="B1347" s="1">
        <v>180481</v>
      </c>
      <c r="C1347" s="1">
        <v>45886</v>
      </c>
      <c r="D1347" s="1">
        <v>12</v>
      </c>
      <c r="E1347" s="1">
        <v>2</v>
      </c>
      <c r="F1347" s="1">
        <v>1183</v>
      </c>
      <c r="G1347" s="1">
        <v>393</v>
      </c>
      <c r="H1347" s="2">
        <v>41570.208333333336</v>
      </c>
      <c r="I1347" s="2">
        <v>41570.256809999999</v>
      </c>
      <c r="J1347" s="1">
        <v>0</v>
      </c>
      <c r="K1347" s="1">
        <v>1</v>
      </c>
      <c r="L1347" s="2">
        <v>41569.756944444445</v>
      </c>
      <c r="M1347" s="1">
        <v>0</v>
      </c>
      <c r="N1347" s="1">
        <f t="shared" si="105"/>
        <v>3</v>
      </c>
      <c r="O1347" s="1">
        <f t="shared" si="106"/>
        <v>5</v>
      </c>
      <c r="P1347" s="1">
        <f t="shared" si="107"/>
        <v>4.8476666663191281E-2</v>
      </c>
      <c r="Q1347" s="1">
        <f t="shared" si="108"/>
        <v>1.1634399999165908</v>
      </c>
      <c r="R1347" s="1">
        <f t="shared" si="109"/>
        <v>0.45138888889050577</v>
      </c>
    </row>
    <row r="1348" spans="1:18" x14ac:dyDescent="0.35">
      <c r="A1348" s="1">
        <v>7719</v>
      </c>
      <c r="B1348" s="1">
        <v>174479</v>
      </c>
      <c r="C1348" s="1">
        <v>5669</v>
      </c>
      <c r="D1348" s="1">
        <v>12</v>
      </c>
      <c r="E1348" s="1">
        <v>3</v>
      </c>
      <c r="F1348" s="1">
        <v>571</v>
      </c>
      <c r="G1348" s="1" t="s">
        <v>12</v>
      </c>
      <c r="H1348" s="2">
        <v>41537.3125</v>
      </c>
      <c r="I1348" s="2">
        <v>41537.470609999997</v>
      </c>
      <c r="J1348" s="1">
        <v>1</v>
      </c>
      <c r="K1348" s="1">
        <v>0</v>
      </c>
      <c r="L1348" s="2">
        <v>41536.86041666667</v>
      </c>
      <c r="M1348" s="1">
        <v>0</v>
      </c>
      <c r="N1348" s="1">
        <f t="shared" si="105"/>
        <v>5</v>
      </c>
      <c r="O1348" s="1">
        <f t="shared" si="106"/>
        <v>7</v>
      </c>
      <c r="P1348" s="1">
        <f t="shared" si="107"/>
        <v>0.15810999999666819</v>
      </c>
      <c r="Q1348" s="1">
        <f t="shared" si="108"/>
        <v>3.7946399999200366</v>
      </c>
      <c r="R1348" s="1">
        <f t="shared" si="109"/>
        <v>0.45208333332993789</v>
      </c>
    </row>
    <row r="1349" spans="1:18" x14ac:dyDescent="0.35">
      <c r="A1349" s="1">
        <v>7949</v>
      </c>
      <c r="B1349" s="1">
        <v>176594</v>
      </c>
      <c r="C1349" s="1">
        <v>43752</v>
      </c>
      <c r="D1349" s="1">
        <v>12</v>
      </c>
      <c r="E1349" s="1">
        <v>3</v>
      </c>
      <c r="F1349" s="1">
        <v>89</v>
      </c>
      <c r="G1349" s="1" t="s">
        <v>12</v>
      </c>
      <c r="H1349" s="2">
        <v>41548.375</v>
      </c>
      <c r="I1349" s="2">
        <v>41548.625</v>
      </c>
      <c r="J1349" s="1">
        <v>0</v>
      </c>
      <c r="K1349" s="1">
        <v>0</v>
      </c>
      <c r="L1349" s="2">
        <v>41547.92291666667</v>
      </c>
      <c r="M1349" s="1">
        <v>0</v>
      </c>
      <c r="N1349" s="1">
        <f t="shared" si="105"/>
        <v>2</v>
      </c>
      <c r="O1349" s="1">
        <f t="shared" si="106"/>
        <v>9</v>
      </c>
      <c r="P1349" s="1">
        <f t="shared" si="107"/>
        <v>0.25</v>
      </c>
      <c r="Q1349" s="1">
        <f t="shared" si="108"/>
        <v>6</v>
      </c>
      <c r="R1349" s="1">
        <f t="shared" si="109"/>
        <v>0.45208333332993789</v>
      </c>
    </row>
    <row r="1350" spans="1:18" x14ac:dyDescent="0.35">
      <c r="A1350" s="1">
        <v>7308</v>
      </c>
      <c r="B1350" s="1">
        <v>171138</v>
      </c>
      <c r="C1350" s="1">
        <v>30019</v>
      </c>
      <c r="D1350" s="1">
        <v>12</v>
      </c>
      <c r="E1350" s="1">
        <v>2</v>
      </c>
      <c r="F1350" s="1">
        <v>269</v>
      </c>
      <c r="G1350" s="1">
        <v>393</v>
      </c>
      <c r="H1350" s="2">
        <v>41520.5625</v>
      </c>
      <c r="I1350" s="2">
        <v>41520.628290000001</v>
      </c>
      <c r="J1350" s="1">
        <v>0</v>
      </c>
      <c r="K1350" s="1">
        <v>1</v>
      </c>
      <c r="L1350" s="2">
        <v>41520.109027777777</v>
      </c>
      <c r="M1350" s="1">
        <v>0</v>
      </c>
      <c r="N1350" s="1">
        <f t="shared" si="105"/>
        <v>2</v>
      </c>
      <c r="O1350" s="1">
        <f t="shared" si="106"/>
        <v>13</v>
      </c>
      <c r="P1350" s="1">
        <f t="shared" si="107"/>
        <v>6.5790000000561122E-2</v>
      </c>
      <c r="Q1350" s="1">
        <f t="shared" si="108"/>
        <v>1.5789600000134669</v>
      </c>
      <c r="R1350" s="1">
        <f t="shared" si="109"/>
        <v>0.45347222222335404</v>
      </c>
    </row>
    <row r="1351" spans="1:18" x14ac:dyDescent="0.35">
      <c r="A1351" s="1">
        <v>6158</v>
      </c>
      <c r="B1351" s="1">
        <v>173118</v>
      </c>
      <c r="C1351" s="1">
        <v>29648</v>
      </c>
      <c r="D1351" s="1">
        <v>12</v>
      </c>
      <c r="E1351" s="1">
        <v>3</v>
      </c>
      <c r="F1351" s="1">
        <v>1301</v>
      </c>
      <c r="G1351" s="1" t="s">
        <v>12</v>
      </c>
      <c r="H1351" s="2">
        <v>41530.395833333336</v>
      </c>
      <c r="I1351" s="2">
        <v>41530.466699999997</v>
      </c>
      <c r="J1351" s="1">
        <v>0</v>
      </c>
      <c r="K1351" s="1">
        <v>0</v>
      </c>
      <c r="L1351" s="2">
        <v>41529.942361111112</v>
      </c>
      <c r="M1351" s="1">
        <v>0</v>
      </c>
      <c r="N1351" s="1">
        <f t="shared" si="105"/>
        <v>5</v>
      </c>
      <c r="O1351" s="1">
        <f t="shared" si="106"/>
        <v>9</v>
      </c>
      <c r="P1351" s="1">
        <f t="shared" si="107"/>
        <v>7.0866666661459021E-2</v>
      </c>
      <c r="Q1351" s="1">
        <f t="shared" si="108"/>
        <v>1.7007999998750165</v>
      </c>
      <c r="R1351" s="1">
        <f t="shared" si="109"/>
        <v>0.45347222222335404</v>
      </c>
    </row>
    <row r="1352" spans="1:18" x14ac:dyDescent="0.35">
      <c r="A1352" s="1">
        <v>6739</v>
      </c>
      <c r="B1352" s="1">
        <v>175425</v>
      </c>
      <c r="C1352" s="1">
        <v>43392</v>
      </c>
      <c r="D1352" s="1">
        <v>85</v>
      </c>
      <c r="E1352" s="1">
        <v>2</v>
      </c>
      <c r="F1352" s="1">
        <v>708</v>
      </c>
      <c r="G1352" s="1">
        <v>1010</v>
      </c>
      <c r="H1352" s="2">
        <v>41543.3125</v>
      </c>
      <c r="I1352" s="2">
        <v>41543.389360000001</v>
      </c>
      <c r="J1352" s="1">
        <v>0</v>
      </c>
      <c r="K1352" s="1">
        <v>0</v>
      </c>
      <c r="L1352" s="2">
        <v>41542.85833333333</v>
      </c>
      <c r="M1352" s="1">
        <v>0</v>
      </c>
      <c r="N1352" s="1">
        <f t="shared" si="105"/>
        <v>4</v>
      </c>
      <c r="O1352" s="1">
        <f t="shared" si="106"/>
        <v>7</v>
      </c>
      <c r="P1352" s="1">
        <f t="shared" si="107"/>
        <v>7.6860000001033768E-2</v>
      </c>
      <c r="Q1352" s="1">
        <f t="shared" si="108"/>
        <v>1.8446400000248104</v>
      </c>
      <c r="R1352" s="1">
        <f t="shared" si="109"/>
        <v>0.45416666667006211</v>
      </c>
    </row>
    <row r="1353" spans="1:18" x14ac:dyDescent="0.35">
      <c r="A1353" s="1">
        <v>5829</v>
      </c>
      <c r="B1353" s="1">
        <v>172232</v>
      </c>
      <c r="C1353" s="1">
        <v>41982</v>
      </c>
      <c r="D1353" s="1">
        <v>89</v>
      </c>
      <c r="E1353" s="1">
        <v>3</v>
      </c>
      <c r="F1353" s="1">
        <v>603</v>
      </c>
      <c r="G1353" s="1" t="s">
        <v>12</v>
      </c>
      <c r="H1353" s="2">
        <v>41525.25</v>
      </c>
      <c r="I1353" s="2">
        <v>41525.666669999999</v>
      </c>
      <c r="J1353" s="1">
        <v>1</v>
      </c>
      <c r="K1353" s="1">
        <v>0</v>
      </c>
      <c r="L1353" s="2">
        <v>41524.795138888891</v>
      </c>
      <c r="M1353" s="1">
        <v>0</v>
      </c>
      <c r="N1353" s="1">
        <f t="shared" si="105"/>
        <v>7</v>
      </c>
      <c r="O1353" s="1">
        <f t="shared" si="106"/>
        <v>6</v>
      </c>
      <c r="P1353" s="1">
        <f t="shared" si="107"/>
        <v>0.41666999999870313</v>
      </c>
      <c r="Q1353" s="1">
        <f t="shared" si="108"/>
        <v>10.000079999968875</v>
      </c>
      <c r="R1353" s="1">
        <f t="shared" si="109"/>
        <v>0.45486111110949423</v>
      </c>
    </row>
    <row r="1354" spans="1:18" x14ac:dyDescent="0.35">
      <c r="A1354" s="1">
        <v>5481</v>
      </c>
      <c r="B1354" s="1">
        <v>181014</v>
      </c>
      <c r="C1354" s="1">
        <v>46196</v>
      </c>
      <c r="D1354" s="1">
        <v>12</v>
      </c>
      <c r="E1354" s="1">
        <v>2</v>
      </c>
      <c r="F1354" s="1">
        <v>142</v>
      </c>
      <c r="G1354" s="1">
        <v>1393</v>
      </c>
      <c r="H1354" s="2">
        <v>41573.166666666664</v>
      </c>
      <c r="I1354" s="2">
        <v>41573.21675</v>
      </c>
      <c r="J1354" s="1">
        <v>0</v>
      </c>
      <c r="K1354" s="1">
        <v>0</v>
      </c>
      <c r="L1354" s="2">
        <v>41572.711805555555</v>
      </c>
      <c r="M1354" s="1">
        <v>0</v>
      </c>
      <c r="N1354" s="1">
        <f t="shared" si="105"/>
        <v>6</v>
      </c>
      <c r="O1354" s="1">
        <f t="shared" si="106"/>
        <v>4</v>
      </c>
      <c r="P1354" s="1">
        <f t="shared" si="107"/>
        <v>5.0083333335351199E-2</v>
      </c>
      <c r="Q1354" s="1">
        <f t="shared" si="108"/>
        <v>1.2020000000484288</v>
      </c>
      <c r="R1354" s="1">
        <f t="shared" si="109"/>
        <v>0.45486111110949423</v>
      </c>
    </row>
    <row r="1355" spans="1:18" x14ac:dyDescent="0.35">
      <c r="A1355" s="1">
        <v>7736</v>
      </c>
      <c r="B1355" s="1">
        <v>182743</v>
      </c>
      <c r="C1355" s="1">
        <v>46974</v>
      </c>
      <c r="D1355" s="1">
        <v>12</v>
      </c>
      <c r="E1355" s="1">
        <v>3</v>
      </c>
      <c r="F1355" s="1">
        <v>988</v>
      </c>
      <c r="G1355" s="1" t="s">
        <v>12</v>
      </c>
      <c r="H1355" s="2">
        <v>41580.166666666664</v>
      </c>
      <c r="I1355" s="2">
        <v>41580.366849999999</v>
      </c>
      <c r="J1355" s="1">
        <v>1</v>
      </c>
      <c r="K1355" s="1">
        <v>0</v>
      </c>
      <c r="L1355" s="2">
        <v>41579.711805555555</v>
      </c>
      <c r="M1355" s="1">
        <v>0</v>
      </c>
      <c r="N1355" s="1">
        <f t="shared" si="105"/>
        <v>6</v>
      </c>
      <c r="O1355" s="1">
        <f t="shared" si="106"/>
        <v>4</v>
      </c>
      <c r="P1355" s="1">
        <f t="shared" si="107"/>
        <v>0.20018333333428018</v>
      </c>
      <c r="Q1355" s="1">
        <f t="shared" si="108"/>
        <v>4.8044000000227243</v>
      </c>
      <c r="R1355" s="1">
        <f t="shared" si="109"/>
        <v>0.45486111110949423</v>
      </c>
    </row>
    <row r="1356" spans="1:18" x14ac:dyDescent="0.35">
      <c r="A1356" s="1">
        <v>7921</v>
      </c>
      <c r="B1356" s="1">
        <v>174727</v>
      </c>
      <c r="C1356" s="1">
        <v>43267</v>
      </c>
      <c r="D1356" s="1">
        <v>12</v>
      </c>
      <c r="E1356" s="1">
        <v>2</v>
      </c>
      <c r="F1356" s="1">
        <v>171</v>
      </c>
      <c r="G1356" s="1">
        <v>1384</v>
      </c>
      <c r="H1356" s="2">
        <v>41538.875</v>
      </c>
      <c r="I1356" s="2" t="s">
        <v>12</v>
      </c>
      <c r="J1356" s="1">
        <v>1</v>
      </c>
      <c r="K1356" s="1">
        <v>0</v>
      </c>
      <c r="L1356" s="2">
        <v>41538.418749999997</v>
      </c>
      <c r="M1356" s="1">
        <v>1</v>
      </c>
      <c r="N1356" s="1">
        <f t="shared" si="105"/>
        <v>6</v>
      </c>
      <c r="O1356" s="1">
        <f t="shared" si="106"/>
        <v>21</v>
      </c>
      <c r="P1356" s="1" t="e">
        <f t="shared" si="107"/>
        <v>#VALUE!</v>
      </c>
      <c r="Q1356" s="1" t="str">
        <f t="shared" si="108"/>
        <v/>
      </c>
      <c r="R1356" s="1">
        <f t="shared" si="109"/>
        <v>0.45625000000291038</v>
      </c>
    </row>
    <row r="1357" spans="1:18" x14ac:dyDescent="0.35">
      <c r="A1357" s="1">
        <v>6135</v>
      </c>
      <c r="B1357" s="1">
        <v>172474</v>
      </c>
      <c r="C1357" s="1">
        <v>42143</v>
      </c>
      <c r="D1357" s="1">
        <v>12</v>
      </c>
      <c r="E1357" s="1">
        <v>2</v>
      </c>
      <c r="F1357" s="1">
        <v>953</v>
      </c>
      <c r="G1357" s="1">
        <v>393</v>
      </c>
      <c r="H1357" s="2">
        <v>41526.916666666664</v>
      </c>
      <c r="I1357" s="2">
        <v>41526.998249999997</v>
      </c>
      <c r="J1357" s="1">
        <v>0</v>
      </c>
      <c r="K1357" s="1">
        <v>0</v>
      </c>
      <c r="L1357" s="2">
        <v>41526.459722222222</v>
      </c>
      <c r="M1357" s="1">
        <v>0</v>
      </c>
      <c r="N1357" s="1">
        <f t="shared" si="105"/>
        <v>1</v>
      </c>
      <c r="O1357" s="1">
        <f t="shared" si="106"/>
        <v>22</v>
      </c>
      <c r="P1357" s="1">
        <f t="shared" si="107"/>
        <v>8.1583333332673647E-2</v>
      </c>
      <c r="Q1357" s="1">
        <f t="shared" si="108"/>
        <v>1.9579999999841675</v>
      </c>
      <c r="R1357" s="1">
        <f t="shared" si="109"/>
        <v>0.4569444444423425</v>
      </c>
    </row>
    <row r="1358" spans="1:18" x14ac:dyDescent="0.35">
      <c r="A1358" s="1">
        <v>5999</v>
      </c>
      <c r="B1358" s="1">
        <v>167449</v>
      </c>
      <c r="C1358" s="1">
        <v>39406</v>
      </c>
      <c r="D1358" s="1">
        <v>12</v>
      </c>
      <c r="E1358" s="1">
        <v>3</v>
      </c>
      <c r="F1358" s="1">
        <v>466</v>
      </c>
      <c r="G1358" s="1" t="s">
        <v>12</v>
      </c>
      <c r="H1358" s="2">
        <v>41503.4375</v>
      </c>
      <c r="I1358" s="2">
        <v>41503.854169999999</v>
      </c>
      <c r="J1358" s="1">
        <v>0</v>
      </c>
      <c r="K1358" s="1">
        <v>0</v>
      </c>
      <c r="L1358" s="2">
        <v>41502.979861111111</v>
      </c>
      <c r="M1358" s="1">
        <v>0</v>
      </c>
      <c r="N1358" s="1">
        <f t="shared" si="105"/>
        <v>6</v>
      </c>
      <c r="O1358" s="1">
        <f t="shared" si="106"/>
        <v>10</v>
      </c>
      <c r="P1358" s="1">
        <f t="shared" si="107"/>
        <v>0.41666999999870313</v>
      </c>
      <c r="Q1358" s="1">
        <f t="shared" si="108"/>
        <v>10.000079999968875</v>
      </c>
      <c r="R1358" s="1">
        <f t="shared" si="109"/>
        <v>0.45763888888905058</v>
      </c>
    </row>
    <row r="1359" spans="1:18" x14ac:dyDescent="0.35">
      <c r="A1359" s="1">
        <v>6740</v>
      </c>
      <c r="B1359" s="1">
        <v>162145</v>
      </c>
      <c r="C1359" s="1">
        <v>37332</v>
      </c>
      <c r="D1359" s="1">
        <v>12</v>
      </c>
      <c r="E1359" s="1">
        <v>2</v>
      </c>
      <c r="F1359" s="1">
        <v>1351</v>
      </c>
      <c r="G1359" s="1">
        <v>1363</v>
      </c>
      <c r="H1359" s="2">
        <v>41478.375</v>
      </c>
      <c r="I1359" s="2">
        <v>41478.471720000001</v>
      </c>
      <c r="J1359" s="1">
        <v>0</v>
      </c>
      <c r="K1359" s="1">
        <v>0</v>
      </c>
      <c r="L1359" s="2">
        <v>41477.916666666664</v>
      </c>
      <c r="M1359" s="1">
        <v>0</v>
      </c>
      <c r="N1359" s="1">
        <f t="shared" si="105"/>
        <v>2</v>
      </c>
      <c r="O1359" s="1">
        <f t="shared" si="106"/>
        <v>9</v>
      </c>
      <c r="P1359" s="1">
        <f t="shared" si="107"/>
        <v>9.6720000001369044E-2</v>
      </c>
      <c r="Q1359" s="1">
        <f t="shared" si="108"/>
        <v>2.3212800000328571</v>
      </c>
      <c r="R1359" s="1">
        <f t="shared" si="109"/>
        <v>0.45833333333575865</v>
      </c>
    </row>
    <row r="1360" spans="1:18" x14ac:dyDescent="0.35">
      <c r="A1360" s="1">
        <v>7964</v>
      </c>
      <c r="B1360" s="1">
        <v>176883</v>
      </c>
      <c r="C1360" s="1">
        <v>40282</v>
      </c>
      <c r="D1360" s="1">
        <v>12</v>
      </c>
      <c r="E1360" s="1">
        <v>2</v>
      </c>
      <c r="F1360" s="1">
        <v>1371</v>
      </c>
      <c r="G1360" s="1">
        <v>363</v>
      </c>
      <c r="H1360" s="2">
        <v>41550.333333333336</v>
      </c>
      <c r="I1360" s="2">
        <v>41550.359219999998</v>
      </c>
      <c r="J1360" s="1">
        <v>0</v>
      </c>
      <c r="K1360" s="1">
        <v>0</v>
      </c>
      <c r="L1360" s="2">
        <v>41549.875</v>
      </c>
      <c r="M1360" s="1">
        <v>0</v>
      </c>
      <c r="N1360" s="1">
        <f t="shared" si="105"/>
        <v>4</v>
      </c>
      <c r="O1360" s="1">
        <f t="shared" si="106"/>
        <v>8</v>
      </c>
      <c r="P1360" s="1">
        <f t="shared" si="107"/>
        <v>2.5886666662700009E-2</v>
      </c>
      <c r="Q1360" s="1">
        <f t="shared" si="108"/>
        <v>0.62127999990480021</v>
      </c>
      <c r="R1360" s="1">
        <f t="shared" si="109"/>
        <v>0.45833333333575865</v>
      </c>
    </row>
    <row r="1361" spans="1:18" x14ac:dyDescent="0.35">
      <c r="A1361" s="1">
        <v>6655</v>
      </c>
      <c r="B1361" s="1">
        <v>166488</v>
      </c>
      <c r="C1361" s="1">
        <v>39260</v>
      </c>
      <c r="D1361" s="1">
        <v>89</v>
      </c>
      <c r="E1361" s="1">
        <v>2</v>
      </c>
      <c r="F1361" s="1">
        <v>393</v>
      </c>
      <c r="G1361" s="1">
        <v>117</v>
      </c>
      <c r="H1361" s="2">
        <v>41499.375</v>
      </c>
      <c r="I1361" s="2">
        <v>41499.495719999999</v>
      </c>
      <c r="J1361" s="1">
        <v>0</v>
      </c>
      <c r="K1361" s="1">
        <v>0</v>
      </c>
      <c r="L1361" s="2">
        <v>41498.915972222225</v>
      </c>
      <c r="M1361" s="1">
        <v>0</v>
      </c>
      <c r="N1361" s="1">
        <f t="shared" si="105"/>
        <v>2</v>
      </c>
      <c r="O1361" s="1">
        <f t="shared" si="106"/>
        <v>9</v>
      </c>
      <c r="P1361" s="1">
        <f t="shared" si="107"/>
        <v>0.12071999999898253</v>
      </c>
      <c r="Q1361" s="1">
        <f t="shared" si="108"/>
        <v>2.8972799999755807</v>
      </c>
      <c r="R1361" s="1">
        <f t="shared" si="109"/>
        <v>0.45902777777519077</v>
      </c>
    </row>
    <row r="1362" spans="1:18" x14ac:dyDescent="0.35">
      <c r="A1362" s="1">
        <v>6485</v>
      </c>
      <c r="B1362" s="1">
        <v>168002</v>
      </c>
      <c r="C1362" s="1">
        <v>7795</v>
      </c>
      <c r="D1362" s="1">
        <v>65</v>
      </c>
      <c r="E1362" s="1">
        <v>3</v>
      </c>
      <c r="F1362" s="1">
        <v>1098</v>
      </c>
      <c r="G1362" s="1" t="s">
        <v>12</v>
      </c>
      <c r="H1362" s="2">
        <v>41505.979166666664</v>
      </c>
      <c r="I1362" s="2">
        <v>41506.072359999998</v>
      </c>
      <c r="J1362" s="1">
        <v>0</v>
      </c>
      <c r="K1362" s="1">
        <v>0</v>
      </c>
      <c r="L1362" s="2">
        <v>41505.520138888889</v>
      </c>
      <c r="M1362" s="1">
        <v>0</v>
      </c>
      <c r="N1362" s="1">
        <f t="shared" si="105"/>
        <v>1</v>
      </c>
      <c r="O1362" s="1">
        <f t="shared" si="106"/>
        <v>23</v>
      </c>
      <c r="P1362" s="1">
        <f t="shared" si="107"/>
        <v>9.3193333334056661E-2</v>
      </c>
      <c r="Q1362" s="1">
        <f t="shared" si="108"/>
        <v>2.2366400000173599</v>
      </c>
      <c r="R1362" s="1">
        <f t="shared" si="109"/>
        <v>0.45902777777519077</v>
      </c>
    </row>
    <row r="1363" spans="1:18" x14ac:dyDescent="0.35">
      <c r="A1363" s="1">
        <v>5938</v>
      </c>
      <c r="B1363" s="1">
        <v>181107</v>
      </c>
      <c r="C1363" s="1">
        <v>8865</v>
      </c>
      <c r="D1363" s="1">
        <v>12</v>
      </c>
      <c r="E1363" s="1">
        <v>2</v>
      </c>
      <c r="F1363" s="1">
        <v>1391</v>
      </c>
      <c r="G1363" s="1">
        <v>585</v>
      </c>
      <c r="H1363" s="2">
        <v>41573.8125</v>
      </c>
      <c r="I1363" s="2">
        <v>41573.871379999997</v>
      </c>
      <c r="J1363" s="1">
        <v>0</v>
      </c>
      <c r="K1363" s="1">
        <v>0</v>
      </c>
      <c r="L1363" s="2">
        <v>41573.353472222225</v>
      </c>
      <c r="M1363" s="1">
        <v>0</v>
      </c>
      <c r="N1363" s="1">
        <f t="shared" si="105"/>
        <v>6</v>
      </c>
      <c r="O1363" s="1">
        <f t="shared" si="106"/>
        <v>19</v>
      </c>
      <c r="P1363" s="1">
        <f t="shared" si="107"/>
        <v>5.8879999996861443E-2</v>
      </c>
      <c r="Q1363" s="1">
        <f t="shared" si="108"/>
        <v>1.4131199999246746</v>
      </c>
      <c r="R1363" s="1">
        <f t="shared" si="109"/>
        <v>0.45902777777519077</v>
      </c>
    </row>
    <row r="1364" spans="1:18" x14ac:dyDescent="0.35">
      <c r="A1364" s="1">
        <v>5875</v>
      </c>
      <c r="B1364" s="1">
        <v>174756</v>
      </c>
      <c r="C1364" s="1">
        <v>42764</v>
      </c>
      <c r="D1364" s="1">
        <v>65</v>
      </c>
      <c r="E1364" s="1">
        <v>2</v>
      </c>
      <c r="F1364" s="1">
        <v>83</v>
      </c>
      <c r="G1364" s="1">
        <v>393</v>
      </c>
      <c r="H1364" s="2">
        <v>41538.958333333336</v>
      </c>
      <c r="I1364" s="2">
        <v>41539.033009999999</v>
      </c>
      <c r="J1364" s="1">
        <v>0</v>
      </c>
      <c r="K1364" s="1">
        <v>0</v>
      </c>
      <c r="L1364" s="2">
        <v>41538.495833333334</v>
      </c>
      <c r="M1364" s="1">
        <v>0</v>
      </c>
      <c r="N1364" s="1">
        <f t="shared" si="105"/>
        <v>6</v>
      </c>
      <c r="O1364" s="1">
        <f t="shared" si="106"/>
        <v>23</v>
      </c>
      <c r="P1364" s="1">
        <f t="shared" si="107"/>
        <v>7.4676666663435753E-2</v>
      </c>
      <c r="Q1364" s="1">
        <f t="shared" si="108"/>
        <v>1.7922399999224581</v>
      </c>
      <c r="R1364" s="1">
        <f t="shared" si="109"/>
        <v>0.46250000000145519</v>
      </c>
    </row>
    <row r="1365" spans="1:18" x14ac:dyDescent="0.35">
      <c r="A1365" s="1">
        <v>7366</v>
      </c>
      <c r="B1365" s="1">
        <v>185278</v>
      </c>
      <c r="C1365" s="1">
        <v>48400</v>
      </c>
      <c r="D1365" s="1">
        <v>90</v>
      </c>
      <c r="E1365" s="1">
        <v>2</v>
      </c>
      <c r="F1365" s="1">
        <v>393</v>
      </c>
      <c r="G1365" s="1">
        <v>936</v>
      </c>
      <c r="H1365" s="2">
        <v>41598.364583333336</v>
      </c>
      <c r="I1365" s="2">
        <v>41598.446969999997</v>
      </c>
      <c r="J1365" s="1">
        <v>1</v>
      </c>
      <c r="K1365" s="1">
        <v>0</v>
      </c>
      <c r="L1365" s="2">
        <v>41597.901388888888</v>
      </c>
      <c r="M1365" s="1">
        <v>0</v>
      </c>
      <c r="N1365" s="1">
        <f t="shared" si="105"/>
        <v>3</v>
      </c>
      <c r="O1365" s="1">
        <f t="shared" si="106"/>
        <v>8</v>
      </c>
      <c r="P1365" s="1">
        <f t="shared" si="107"/>
        <v>8.2386666661477648E-2</v>
      </c>
      <c r="Q1365" s="1">
        <f t="shared" si="108"/>
        <v>1.9772799998754635</v>
      </c>
      <c r="R1365" s="1">
        <f t="shared" si="109"/>
        <v>0.46319444444816327</v>
      </c>
    </row>
    <row r="1366" spans="1:18" x14ac:dyDescent="0.35">
      <c r="A1366" s="1">
        <v>7426</v>
      </c>
      <c r="B1366" s="1">
        <v>169979</v>
      </c>
      <c r="C1366" s="1">
        <v>40998</v>
      </c>
      <c r="D1366" s="1">
        <v>12</v>
      </c>
      <c r="E1366" s="1">
        <v>2</v>
      </c>
      <c r="F1366" s="1">
        <v>691</v>
      </c>
      <c r="G1366" s="1">
        <v>1056</v>
      </c>
      <c r="H1366" s="2">
        <v>41516.697916666664</v>
      </c>
      <c r="I1366" s="2">
        <v>41516.715129999997</v>
      </c>
      <c r="J1366" s="1">
        <v>1</v>
      </c>
      <c r="K1366" s="1">
        <v>0</v>
      </c>
      <c r="L1366" s="2">
        <v>41516.234027777777</v>
      </c>
      <c r="M1366" s="1">
        <v>0</v>
      </c>
      <c r="N1366" s="1">
        <f t="shared" si="105"/>
        <v>5</v>
      </c>
      <c r="O1366" s="1">
        <f t="shared" si="106"/>
        <v>16</v>
      </c>
      <c r="P1366" s="1">
        <f t="shared" si="107"/>
        <v>1.7213333332620095E-2</v>
      </c>
      <c r="Q1366" s="1">
        <f t="shared" si="108"/>
        <v>0.41311999998288229</v>
      </c>
      <c r="R1366" s="1">
        <f t="shared" si="109"/>
        <v>0.46388888888759539</v>
      </c>
    </row>
    <row r="1367" spans="1:18" x14ac:dyDescent="0.35">
      <c r="A1367" s="1">
        <v>7341</v>
      </c>
      <c r="B1367" s="1">
        <v>170639</v>
      </c>
      <c r="C1367" s="1">
        <v>15078</v>
      </c>
      <c r="D1367" s="1">
        <v>12</v>
      </c>
      <c r="E1367" s="1">
        <v>3</v>
      </c>
      <c r="F1367" s="1">
        <v>292</v>
      </c>
      <c r="G1367" s="1" t="s">
        <v>12</v>
      </c>
      <c r="H1367" s="2">
        <v>41518.1875</v>
      </c>
      <c r="I1367" s="2">
        <v>41518.395830000001</v>
      </c>
      <c r="J1367" s="1">
        <v>1</v>
      </c>
      <c r="K1367" s="1">
        <v>0</v>
      </c>
      <c r="L1367" s="2">
        <v>41517.722916666666</v>
      </c>
      <c r="M1367" s="1">
        <v>0</v>
      </c>
      <c r="N1367" s="1">
        <f t="shared" si="105"/>
        <v>7</v>
      </c>
      <c r="O1367" s="1">
        <f t="shared" si="106"/>
        <v>4</v>
      </c>
      <c r="P1367" s="1">
        <f t="shared" si="107"/>
        <v>0.20833000000129687</v>
      </c>
      <c r="Q1367" s="1">
        <f t="shared" si="108"/>
        <v>4.9999200000311248</v>
      </c>
      <c r="R1367" s="1">
        <f t="shared" si="109"/>
        <v>0.46458333333430346</v>
      </c>
    </row>
    <row r="1368" spans="1:18" x14ac:dyDescent="0.35">
      <c r="A1368" s="1">
        <v>5833</v>
      </c>
      <c r="B1368" s="1">
        <v>160009</v>
      </c>
      <c r="C1368" s="1">
        <v>34833</v>
      </c>
      <c r="D1368" s="1">
        <v>12</v>
      </c>
      <c r="E1368" s="1">
        <v>2</v>
      </c>
      <c r="F1368" s="1">
        <v>334</v>
      </c>
      <c r="G1368" s="1">
        <v>936</v>
      </c>
      <c r="H1368" s="2">
        <v>41467.395833333336</v>
      </c>
      <c r="I1368" s="2">
        <v>41467.430809999998</v>
      </c>
      <c r="J1368" s="1">
        <v>0</v>
      </c>
      <c r="K1368" s="1">
        <v>1</v>
      </c>
      <c r="L1368" s="2">
        <v>41466.929861111108</v>
      </c>
      <c r="M1368" s="1">
        <v>0</v>
      </c>
      <c r="N1368" s="1">
        <f t="shared" si="105"/>
        <v>5</v>
      </c>
      <c r="O1368" s="1">
        <f t="shared" si="106"/>
        <v>9</v>
      </c>
      <c r="P1368" s="1">
        <f t="shared" si="107"/>
        <v>3.4976666662259959E-2</v>
      </c>
      <c r="Q1368" s="1">
        <f t="shared" si="108"/>
        <v>0.83943999989423901</v>
      </c>
      <c r="R1368" s="1">
        <f t="shared" si="109"/>
        <v>0.46597222222771961</v>
      </c>
    </row>
    <row r="1369" spans="1:18" x14ac:dyDescent="0.35">
      <c r="A1369" s="1">
        <v>6072</v>
      </c>
      <c r="B1369" s="1">
        <v>162911</v>
      </c>
      <c r="C1369" s="1">
        <v>37694</v>
      </c>
      <c r="D1369" s="1">
        <v>12</v>
      </c>
      <c r="E1369" s="1">
        <v>2</v>
      </c>
      <c r="F1369" s="1">
        <v>182</v>
      </c>
      <c r="G1369" s="1">
        <v>393</v>
      </c>
      <c r="H1369" s="2">
        <v>41482.4375</v>
      </c>
      <c r="I1369" s="2">
        <v>41482.532160000002</v>
      </c>
      <c r="J1369" s="1">
        <v>1</v>
      </c>
      <c r="K1369" s="1">
        <v>0</v>
      </c>
      <c r="L1369" s="2">
        <v>41481.970833333333</v>
      </c>
      <c r="M1369" s="1">
        <v>0</v>
      </c>
      <c r="N1369" s="1">
        <f t="shared" si="105"/>
        <v>6</v>
      </c>
      <c r="O1369" s="1">
        <f t="shared" si="106"/>
        <v>10</v>
      </c>
      <c r="P1369" s="1">
        <f t="shared" si="107"/>
        <v>9.4660000002477318E-2</v>
      </c>
      <c r="Q1369" s="1">
        <f t="shared" si="108"/>
        <v>2.2718400000594556</v>
      </c>
      <c r="R1369" s="1">
        <f t="shared" si="109"/>
        <v>0.46666666666715173</v>
      </c>
    </row>
    <row r="1370" spans="1:18" x14ac:dyDescent="0.35">
      <c r="A1370" s="1">
        <v>6984</v>
      </c>
      <c r="B1370" s="1">
        <v>177564</v>
      </c>
      <c r="C1370" s="1">
        <v>39977</v>
      </c>
      <c r="D1370" s="1">
        <v>12</v>
      </c>
      <c r="E1370" s="1">
        <v>2</v>
      </c>
      <c r="F1370" s="1">
        <v>1186</v>
      </c>
      <c r="G1370" s="1">
        <v>484</v>
      </c>
      <c r="H1370" s="2">
        <v>41554.375</v>
      </c>
      <c r="I1370" s="2">
        <v>41554.450929999999</v>
      </c>
      <c r="J1370" s="1">
        <v>1</v>
      </c>
      <c r="K1370" s="1">
        <v>0</v>
      </c>
      <c r="L1370" s="2">
        <v>41553.908333333333</v>
      </c>
      <c r="M1370" s="1">
        <v>0</v>
      </c>
      <c r="N1370" s="1">
        <f t="shared" si="105"/>
        <v>1</v>
      </c>
      <c r="O1370" s="1">
        <f t="shared" si="106"/>
        <v>9</v>
      </c>
      <c r="P1370" s="1">
        <f t="shared" si="107"/>
        <v>7.5929999999061693E-2</v>
      </c>
      <c r="Q1370" s="1">
        <f t="shared" si="108"/>
        <v>1.8223199999774806</v>
      </c>
      <c r="R1370" s="1">
        <f t="shared" si="109"/>
        <v>0.46666666666715173</v>
      </c>
    </row>
    <row r="1371" spans="1:18" x14ac:dyDescent="0.35">
      <c r="A1371" s="1">
        <v>6591</v>
      </c>
      <c r="B1371" s="1">
        <v>168174</v>
      </c>
      <c r="C1371" s="1">
        <v>14754</v>
      </c>
      <c r="D1371" s="1">
        <v>12</v>
      </c>
      <c r="E1371" s="1">
        <v>2</v>
      </c>
      <c r="F1371" s="1">
        <v>393</v>
      </c>
      <c r="G1371" s="1">
        <v>1096</v>
      </c>
      <c r="H1371" s="2">
        <v>41506.895833333336</v>
      </c>
      <c r="I1371" s="2">
        <v>41507.009839999999</v>
      </c>
      <c r="J1371" s="1">
        <v>1</v>
      </c>
      <c r="K1371" s="1">
        <v>0</v>
      </c>
      <c r="L1371" s="2">
        <v>41506.428472222222</v>
      </c>
      <c r="M1371" s="1">
        <v>0</v>
      </c>
      <c r="N1371" s="1">
        <f t="shared" si="105"/>
        <v>2</v>
      </c>
      <c r="O1371" s="1">
        <f t="shared" si="106"/>
        <v>21</v>
      </c>
      <c r="P1371" s="1">
        <f t="shared" si="107"/>
        <v>0.1140066666630446</v>
      </c>
      <c r="Q1371" s="1">
        <f t="shared" si="108"/>
        <v>2.7361599999130704</v>
      </c>
      <c r="R1371" s="1">
        <f t="shared" si="109"/>
        <v>0.46736111111385981</v>
      </c>
    </row>
    <row r="1372" spans="1:18" x14ac:dyDescent="0.35">
      <c r="A1372" s="1">
        <v>6086</v>
      </c>
      <c r="B1372" s="1">
        <v>185275</v>
      </c>
      <c r="C1372" s="1">
        <v>48397</v>
      </c>
      <c r="D1372" s="1">
        <v>65</v>
      </c>
      <c r="E1372" s="1">
        <v>3</v>
      </c>
      <c r="F1372" s="1">
        <v>1010</v>
      </c>
      <c r="G1372" s="1" t="s">
        <v>12</v>
      </c>
      <c r="H1372" s="2">
        <v>41598.354166666664</v>
      </c>
      <c r="I1372" s="2">
        <v>41598.770830000001</v>
      </c>
      <c r="J1372" s="1">
        <v>0</v>
      </c>
      <c r="K1372" s="1">
        <v>0</v>
      </c>
      <c r="L1372" s="2">
        <v>41597.886111111111</v>
      </c>
      <c r="M1372" s="1">
        <v>0</v>
      </c>
      <c r="N1372" s="1">
        <f t="shared" si="105"/>
        <v>3</v>
      </c>
      <c r="O1372" s="1">
        <f t="shared" si="106"/>
        <v>8</v>
      </c>
      <c r="P1372" s="1">
        <f t="shared" si="107"/>
        <v>0.41666333333705552</v>
      </c>
      <c r="Q1372" s="1">
        <f t="shared" si="108"/>
        <v>9.9999200000893325</v>
      </c>
      <c r="R1372" s="1">
        <f t="shared" si="109"/>
        <v>0.46805555555329192</v>
      </c>
    </row>
    <row r="1373" spans="1:18" x14ac:dyDescent="0.35">
      <c r="A1373" s="1">
        <v>6051</v>
      </c>
      <c r="B1373" s="1">
        <v>179348</v>
      </c>
      <c r="C1373" s="1">
        <v>1446</v>
      </c>
      <c r="D1373" s="1">
        <v>85</v>
      </c>
      <c r="E1373" s="1">
        <v>2</v>
      </c>
      <c r="F1373" s="1">
        <v>1323</v>
      </c>
      <c r="G1373" s="1">
        <v>1026</v>
      </c>
      <c r="H1373" s="2">
        <v>41563.833333333336</v>
      </c>
      <c r="I1373" s="2">
        <v>41563.898150000001</v>
      </c>
      <c r="J1373" s="1">
        <v>0</v>
      </c>
      <c r="K1373" s="1">
        <v>0</v>
      </c>
      <c r="L1373" s="2">
        <v>41563.364583333336</v>
      </c>
      <c r="M1373" s="1">
        <v>0</v>
      </c>
      <c r="N1373" s="1">
        <f t="shared" si="105"/>
        <v>3</v>
      </c>
      <c r="O1373" s="1">
        <f t="shared" si="106"/>
        <v>20</v>
      </c>
      <c r="P1373" s="1">
        <f t="shared" si="107"/>
        <v>6.4816666665137745E-2</v>
      </c>
      <c r="Q1373" s="1">
        <f t="shared" si="108"/>
        <v>1.5555999999633059</v>
      </c>
      <c r="R1373" s="1">
        <f t="shared" si="109"/>
        <v>0.46875</v>
      </c>
    </row>
    <row r="1374" spans="1:18" x14ac:dyDescent="0.35">
      <c r="A1374" s="1">
        <v>5873</v>
      </c>
      <c r="B1374" s="1">
        <v>182737</v>
      </c>
      <c r="C1374" s="1">
        <v>46970</v>
      </c>
      <c r="D1374" s="1">
        <v>12</v>
      </c>
      <c r="E1374" s="1">
        <v>3</v>
      </c>
      <c r="F1374" s="1">
        <v>1189</v>
      </c>
      <c r="G1374" s="1" t="s">
        <v>12</v>
      </c>
      <c r="H1374" s="2">
        <v>41580.166666666664</v>
      </c>
      <c r="I1374" s="2">
        <v>41580.366880000001</v>
      </c>
      <c r="J1374" s="1">
        <v>0</v>
      </c>
      <c r="K1374" s="1">
        <v>0</v>
      </c>
      <c r="L1374" s="2">
        <v>41579.697916666664</v>
      </c>
      <c r="M1374" s="1">
        <v>0</v>
      </c>
      <c r="N1374" s="1">
        <f t="shared" si="105"/>
        <v>6</v>
      </c>
      <c r="O1374" s="1">
        <f t="shared" si="106"/>
        <v>4</v>
      </c>
      <c r="P1374" s="1">
        <f t="shared" si="107"/>
        <v>0.20021333333716029</v>
      </c>
      <c r="Q1374" s="1">
        <f t="shared" si="108"/>
        <v>4.805120000091847</v>
      </c>
      <c r="R1374" s="1">
        <f t="shared" si="109"/>
        <v>0.46875</v>
      </c>
    </row>
    <row r="1375" spans="1:18" x14ac:dyDescent="0.35">
      <c r="A1375" s="1">
        <v>7692</v>
      </c>
      <c r="B1375" s="1">
        <v>180813</v>
      </c>
      <c r="C1375" s="1">
        <v>28908</v>
      </c>
      <c r="D1375" s="1">
        <v>89</v>
      </c>
      <c r="E1375" s="1">
        <v>2</v>
      </c>
      <c r="F1375" s="1">
        <v>1084</v>
      </c>
      <c r="G1375" s="1">
        <v>393</v>
      </c>
      <c r="H1375" s="2">
        <v>41572.166666666664</v>
      </c>
      <c r="I1375" s="2">
        <v>41572.226549999999</v>
      </c>
      <c r="J1375" s="1">
        <v>0</v>
      </c>
      <c r="K1375" s="1">
        <v>0</v>
      </c>
      <c r="L1375" s="2">
        <v>41571.697222222225</v>
      </c>
      <c r="M1375" s="1">
        <v>0</v>
      </c>
      <c r="N1375" s="1">
        <f t="shared" si="105"/>
        <v>5</v>
      </c>
      <c r="O1375" s="1">
        <f t="shared" si="106"/>
        <v>4</v>
      </c>
      <c r="P1375" s="1">
        <f t="shared" si="107"/>
        <v>5.9883333335164934E-2</v>
      </c>
      <c r="Q1375" s="1">
        <f t="shared" si="108"/>
        <v>1.4372000000439584</v>
      </c>
      <c r="R1375" s="1">
        <f t="shared" si="109"/>
        <v>0.46944444443943212</v>
      </c>
    </row>
    <row r="1376" spans="1:18" x14ac:dyDescent="0.35">
      <c r="A1376" s="1">
        <v>5582</v>
      </c>
      <c r="B1376" s="1">
        <v>170375</v>
      </c>
      <c r="C1376" s="1">
        <v>23904</v>
      </c>
      <c r="D1376" s="1">
        <v>12</v>
      </c>
      <c r="E1376" s="1">
        <v>3</v>
      </c>
      <c r="F1376" s="1">
        <v>1299</v>
      </c>
      <c r="G1376" s="1" t="s">
        <v>12</v>
      </c>
      <c r="H1376" s="2">
        <v>41517.364583333336</v>
      </c>
      <c r="I1376" s="2">
        <v>41517.65625</v>
      </c>
      <c r="J1376" s="1">
        <v>1</v>
      </c>
      <c r="K1376" s="1">
        <v>0</v>
      </c>
      <c r="L1376" s="2">
        <v>41516.895138888889</v>
      </c>
      <c r="M1376" s="1">
        <v>0</v>
      </c>
      <c r="N1376" s="1">
        <f t="shared" si="105"/>
        <v>6</v>
      </c>
      <c r="O1376" s="1">
        <f t="shared" si="106"/>
        <v>8</v>
      </c>
      <c r="P1376" s="1">
        <f t="shared" si="107"/>
        <v>0.29166666666424135</v>
      </c>
      <c r="Q1376" s="1">
        <f t="shared" si="108"/>
        <v>6.9999999999417923</v>
      </c>
      <c r="R1376" s="1">
        <f t="shared" si="109"/>
        <v>0.46944444444670808</v>
      </c>
    </row>
    <row r="1377" spans="1:18" x14ac:dyDescent="0.35">
      <c r="A1377" s="1">
        <v>5676</v>
      </c>
      <c r="B1377" s="1">
        <v>179450</v>
      </c>
      <c r="C1377" s="1">
        <v>45472</v>
      </c>
      <c r="D1377" s="1">
        <v>12</v>
      </c>
      <c r="E1377" s="1">
        <v>2</v>
      </c>
      <c r="F1377" s="1">
        <v>1017</v>
      </c>
      <c r="G1377" s="1">
        <v>1384</v>
      </c>
      <c r="H1377" s="2">
        <v>41564.34375</v>
      </c>
      <c r="I1377" s="2" t="s">
        <v>12</v>
      </c>
      <c r="J1377" s="1">
        <v>1</v>
      </c>
      <c r="K1377" s="1">
        <v>0</v>
      </c>
      <c r="L1377" s="2">
        <v>41563.873611111114</v>
      </c>
      <c r="M1377" s="1">
        <v>1</v>
      </c>
      <c r="N1377" s="1">
        <f t="shared" si="105"/>
        <v>4</v>
      </c>
      <c r="O1377" s="1">
        <f t="shared" si="106"/>
        <v>8</v>
      </c>
      <c r="P1377" s="1" t="e">
        <f t="shared" si="107"/>
        <v>#VALUE!</v>
      </c>
      <c r="Q1377" s="1" t="str">
        <f t="shared" si="108"/>
        <v/>
      </c>
      <c r="R1377" s="1">
        <f t="shared" si="109"/>
        <v>0.47013888888614019</v>
      </c>
    </row>
    <row r="1378" spans="1:18" x14ac:dyDescent="0.35">
      <c r="A1378" s="1">
        <v>6385</v>
      </c>
      <c r="B1378" s="1">
        <v>157721</v>
      </c>
      <c r="C1378" s="1">
        <v>4128</v>
      </c>
      <c r="D1378" s="1">
        <v>12</v>
      </c>
      <c r="E1378" s="1">
        <v>3</v>
      </c>
      <c r="F1378" s="1">
        <v>1165</v>
      </c>
      <c r="G1378" s="1" t="s">
        <v>12</v>
      </c>
      <c r="H1378" s="2">
        <v>41456.354166666664</v>
      </c>
      <c r="I1378" s="2">
        <v>41456.5625</v>
      </c>
      <c r="J1378" s="1">
        <v>0</v>
      </c>
      <c r="K1378" s="1">
        <v>0</v>
      </c>
      <c r="L1378" s="2">
        <v>41455.882638888892</v>
      </c>
      <c r="M1378" s="1">
        <v>0</v>
      </c>
      <c r="N1378" s="1">
        <f t="shared" si="105"/>
        <v>1</v>
      </c>
      <c r="O1378" s="1">
        <f t="shared" si="106"/>
        <v>8</v>
      </c>
      <c r="P1378" s="1">
        <f t="shared" si="107"/>
        <v>0.20833333333575865</v>
      </c>
      <c r="Q1378" s="1">
        <f t="shared" si="108"/>
        <v>5.0000000000582077</v>
      </c>
      <c r="R1378" s="1">
        <f t="shared" si="109"/>
        <v>0.47152777777228039</v>
      </c>
    </row>
    <row r="1379" spans="1:18" x14ac:dyDescent="0.35">
      <c r="A1379" s="1">
        <v>5712</v>
      </c>
      <c r="B1379" s="1">
        <v>181380</v>
      </c>
      <c r="C1379" s="1">
        <v>8919</v>
      </c>
      <c r="D1379" s="1">
        <v>12</v>
      </c>
      <c r="E1379" s="1">
        <v>2</v>
      </c>
      <c r="F1379" s="1">
        <v>293</v>
      </c>
      <c r="G1379" s="1">
        <v>393</v>
      </c>
      <c r="H1379" s="2">
        <v>41575.229166666664</v>
      </c>
      <c r="I1379" s="2">
        <v>41575.294800000003</v>
      </c>
      <c r="J1379" s="1">
        <v>1</v>
      </c>
      <c r="K1379" s="1">
        <v>0</v>
      </c>
      <c r="L1379" s="2">
        <v>41574.757638888892</v>
      </c>
      <c r="M1379" s="1">
        <v>0</v>
      </c>
      <c r="N1379" s="1">
        <f t="shared" si="105"/>
        <v>1</v>
      </c>
      <c r="O1379" s="1">
        <f t="shared" si="106"/>
        <v>5</v>
      </c>
      <c r="P1379" s="1">
        <f t="shared" si="107"/>
        <v>6.5633333339064848E-2</v>
      </c>
      <c r="Q1379" s="1">
        <f t="shared" si="108"/>
        <v>1.5752000001375563</v>
      </c>
      <c r="R1379" s="1">
        <f t="shared" si="109"/>
        <v>0.47152777777228039</v>
      </c>
    </row>
    <row r="1380" spans="1:18" x14ac:dyDescent="0.35">
      <c r="A1380" s="1">
        <v>6269</v>
      </c>
      <c r="B1380" s="1">
        <v>160286</v>
      </c>
      <c r="C1380" s="1">
        <v>36412</v>
      </c>
      <c r="D1380" s="1">
        <v>89</v>
      </c>
      <c r="E1380" s="1">
        <v>3</v>
      </c>
      <c r="F1380" s="1">
        <v>1282</v>
      </c>
      <c r="G1380" s="1" t="s">
        <v>12</v>
      </c>
      <c r="H1380" s="2">
        <v>41468.375</v>
      </c>
      <c r="I1380" s="2">
        <v>41468.75</v>
      </c>
      <c r="J1380" s="1">
        <v>1</v>
      </c>
      <c r="K1380" s="1">
        <v>0</v>
      </c>
      <c r="L1380" s="2">
        <v>41467.902777777781</v>
      </c>
      <c r="M1380" s="1">
        <v>0</v>
      </c>
      <c r="N1380" s="1">
        <f t="shared" si="105"/>
        <v>6</v>
      </c>
      <c r="O1380" s="1">
        <f t="shared" si="106"/>
        <v>9</v>
      </c>
      <c r="P1380" s="1">
        <f t="shared" si="107"/>
        <v>0.375</v>
      </c>
      <c r="Q1380" s="1">
        <f t="shared" si="108"/>
        <v>9</v>
      </c>
      <c r="R1380" s="1">
        <f t="shared" si="109"/>
        <v>0.47222222221898846</v>
      </c>
    </row>
    <row r="1381" spans="1:18" x14ac:dyDescent="0.35">
      <c r="A1381" s="1">
        <v>7381</v>
      </c>
      <c r="B1381" s="1">
        <v>167435</v>
      </c>
      <c r="C1381" s="1">
        <v>39761</v>
      </c>
      <c r="D1381" s="1">
        <v>12</v>
      </c>
      <c r="E1381" s="1">
        <v>3</v>
      </c>
      <c r="F1381" s="1">
        <v>1034</v>
      </c>
      <c r="G1381" s="1" t="s">
        <v>12</v>
      </c>
      <c r="H1381" s="2">
        <v>41503.40625</v>
      </c>
      <c r="I1381" s="2">
        <v>41503.614580000001</v>
      </c>
      <c r="J1381" s="1">
        <v>1</v>
      </c>
      <c r="K1381" s="1">
        <v>0</v>
      </c>
      <c r="L1381" s="2">
        <v>41502.934027777781</v>
      </c>
      <c r="M1381" s="1">
        <v>0</v>
      </c>
      <c r="N1381" s="1">
        <f t="shared" si="105"/>
        <v>6</v>
      </c>
      <c r="O1381" s="1">
        <f t="shared" si="106"/>
        <v>9</v>
      </c>
      <c r="P1381" s="1">
        <f t="shared" si="107"/>
        <v>0.20833000000129687</v>
      </c>
      <c r="Q1381" s="1">
        <f t="shared" si="108"/>
        <v>4.9999200000311248</v>
      </c>
      <c r="R1381" s="1">
        <f t="shared" si="109"/>
        <v>0.47222222221898846</v>
      </c>
    </row>
    <row r="1382" spans="1:18" x14ac:dyDescent="0.35">
      <c r="A1382" s="1">
        <v>5836</v>
      </c>
      <c r="B1382" s="1">
        <v>166981</v>
      </c>
      <c r="C1382" s="1">
        <v>39355</v>
      </c>
      <c r="D1382" s="1">
        <v>85</v>
      </c>
      <c r="E1382" s="1">
        <v>2</v>
      </c>
      <c r="F1382" s="1">
        <v>708</v>
      </c>
      <c r="G1382" s="1">
        <v>393</v>
      </c>
      <c r="H1382" s="2">
        <v>41501.302083333336</v>
      </c>
      <c r="I1382" s="2">
        <v>41501.337720000003</v>
      </c>
      <c r="J1382" s="1">
        <v>1</v>
      </c>
      <c r="K1382" s="1">
        <v>0</v>
      </c>
      <c r="L1382" s="2">
        <v>41500.82916666667</v>
      </c>
      <c r="M1382" s="1">
        <v>0</v>
      </c>
      <c r="N1382" s="1">
        <f t="shared" si="105"/>
        <v>4</v>
      </c>
      <c r="O1382" s="1">
        <f t="shared" si="106"/>
        <v>7</v>
      </c>
      <c r="P1382" s="1">
        <f t="shared" si="107"/>
        <v>3.5636666667414829E-2</v>
      </c>
      <c r="Q1382" s="1">
        <f t="shared" si="108"/>
        <v>0.8552800000179559</v>
      </c>
      <c r="R1382" s="1">
        <f t="shared" si="109"/>
        <v>0.47291666666569654</v>
      </c>
    </row>
    <row r="1383" spans="1:18" x14ac:dyDescent="0.35">
      <c r="A1383" s="1">
        <v>6467</v>
      </c>
      <c r="B1383" s="1">
        <v>175441</v>
      </c>
      <c r="C1383" s="1">
        <v>29648</v>
      </c>
      <c r="D1383" s="1">
        <v>12</v>
      </c>
      <c r="E1383" s="1">
        <v>2</v>
      </c>
      <c r="F1383" s="1">
        <v>1165</v>
      </c>
      <c r="G1383" s="1">
        <v>58</v>
      </c>
      <c r="H1383" s="2">
        <v>41543.385416666664</v>
      </c>
      <c r="I1383" s="2">
        <v>41543.466039999999</v>
      </c>
      <c r="J1383" s="1">
        <v>0</v>
      </c>
      <c r="K1383" s="1">
        <v>0</v>
      </c>
      <c r="L1383" s="2">
        <v>41542.912499999999</v>
      </c>
      <c r="M1383" s="1">
        <v>0</v>
      </c>
      <c r="N1383" s="1">
        <f t="shared" si="105"/>
        <v>4</v>
      </c>
      <c r="O1383" s="1">
        <f t="shared" si="106"/>
        <v>9</v>
      </c>
      <c r="P1383" s="1">
        <f t="shared" si="107"/>
        <v>8.0623333335097414E-2</v>
      </c>
      <c r="Q1383" s="1">
        <f t="shared" si="108"/>
        <v>1.9349600000423379</v>
      </c>
      <c r="R1383" s="1">
        <f t="shared" si="109"/>
        <v>0.47291666666569654</v>
      </c>
    </row>
    <row r="1384" spans="1:18" x14ac:dyDescent="0.35">
      <c r="A1384" s="1">
        <v>6521</v>
      </c>
      <c r="B1384" s="1">
        <v>157680</v>
      </c>
      <c r="C1384" s="1">
        <v>35252</v>
      </c>
      <c r="D1384" s="1">
        <v>85</v>
      </c>
      <c r="E1384" s="1">
        <v>2</v>
      </c>
      <c r="F1384" s="1">
        <v>1102</v>
      </c>
      <c r="G1384" s="1">
        <v>292</v>
      </c>
      <c r="H1384" s="2">
        <v>41456.083333333336</v>
      </c>
      <c r="I1384" s="2">
        <v>41456.10817</v>
      </c>
      <c r="J1384" s="1">
        <v>0</v>
      </c>
      <c r="K1384" s="1">
        <v>1</v>
      </c>
      <c r="L1384" s="2">
        <v>41455.609027777777</v>
      </c>
      <c r="M1384" s="1">
        <v>0</v>
      </c>
      <c r="N1384" s="1">
        <f t="shared" si="105"/>
        <v>1</v>
      </c>
      <c r="O1384" s="1">
        <f t="shared" si="106"/>
        <v>2</v>
      </c>
      <c r="P1384" s="1">
        <f t="shared" si="107"/>
        <v>2.4836666663759388E-2</v>
      </c>
      <c r="Q1384" s="1">
        <f t="shared" si="108"/>
        <v>0.59607999993022531</v>
      </c>
      <c r="R1384" s="1">
        <f t="shared" si="109"/>
        <v>0.47430555555911269</v>
      </c>
    </row>
    <row r="1385" spans="1:18" x14ac:dyDescent="0.35">
      <c r="A1385" s="1">
        <v>6288</v>
      </c>
      <c r="B1385" s="1">
        <v>164454</v>
      </c>
      <c r="C1385" s="1">
        <v>38259</v>
      </c>
      <c r="D1385" s="1">
        <v>12</v>
      </c>
      <c r="E1385" s="1">
        <v>3</v>
      </c>
      <c r="F1385" s="1">
        <v>1165</v>
      </c>
      <c r="G1385" s="1" t="s">
        <v>12</v>
      </c>
      <c r="H1385" s="2">
        <v>41489.3125</v>
      </c>
      <c r="I1385" s="2">
        <v>41489.520830000001</v>
      </c>
      <c r="J1385" s="1">
        <v>1</v>
      </c>
      <c r="K1385" s="1">
        <v>0</v>
      </c>
      <c r="L1385" s="2">
        <v>41488.838194444441</v>
      </c>
      <c r="M1385" s="1">
        <v>0</v>
      </c>
      <c r="N1385" s="1">
        <f t="shared" si="105"/>
        <v>6</v>
      </c>
      <c r="O1385" s="1">
        <f t="shared" si="106"/>
        <v>7</v>
      </c>
      <c r="P1385" s="1">
        <f t="shared" si="107"/>
        <v>0.20833000000129687</v>
      </c>
      <c r="Q1385" s="1">
        <f t="shared" si="108"/>
        <v>4.9999200000311248</v>
      </c>
      <c r="R1385" s="1">
        <f t="shared" si="109"/>
        <v>0.47430555555911269</v>
      </c>
    </row>
    <row r="1386" spans="1:18" x14ac:dyDescent="0.35">
      <c r="A1386" s="1">
        <v>7060</v>
      </c>
      <c r="B1386" s="1">
        <v>160058</v>
      </c>
      <c r="C1386" s="1">
        <v>24658</v>
      </c>
      <c r="D1386" s="1">
        <v>89</v>
      </c>
      <c r="E1386" s="1">
        <v>2</v>
      </c>
      <c r="F1386" s="1">
        <v>1095</v>
      </c>
      <c r="G1386" s="1">
        <v>1384</v>
      </c>
      <c r="H1386" s="2">
        <v>41467.8125</v>
      </c>
      <c r="I1386" s="2">
        <v>41467.899340000004</v>
      </c>
      <c r="J1386" s="1">
        <v>1</v>
      </c>
      <c r="K1386" s="1">
        <v>0</v>
      </c>
      <c r="L1386" s="2">
        <v>41467.337500000001</v>
      </c>
      <c r="M1386" s="1">
        <v>0</v>
      </c>
      <c r="N1386" s="1">
        <f t="shared" si="105"/>
        <v>5</v>
      </c>
      <c r="O1386" s="1">
        <f t="shared" si="106"/>
        <v>19</v>
      </c>
      <c r="P1386" s="1">
        <f t="shared" si="107"/>
        <v>8.6840000003576279E-2</v>
      </c>
      <c r="Q1386" s="1">
        <f t="shared" si="108"/>
        <v>2.0841600000858307</v>
      </c>
      <c r="R1386" s="1">
        <f t="shared" si="109"/>
        <v>0.47499999999854481</v>
      </c>
    </row>
    <row r="1387" spans="1:18" x14ac:dyDescent="0.35">
      <c r="A1387" s="1">
        <v>6786</v>
      </c>
      <c r="B1387" s="1">
        <v>179812</v>
      </c>
      <c r="C1387" s="1">
        <v>41549</v>
      </c>
      <c r="D1387" s="1">
        <v>12</v>
      </c>
      <c r="E1387" s="1">
        <v>2</v>
      </c>
      <c r="F1387" s="1">
        <v>393</v>
      </c>
      <c r="G1387" s="1">
        <v>571</v>
      </c>
      <c r="H1387" s="2">
        <v>41566.354166666664</v>
      </c>
      <c r="I1387" s="2">
        <v>41566.40034</v>
      </c>
      <c r="J1387" s="1">
        <v>1</v>
      </c>
      <c r="K1387" s="1">
        <v>0</v>
      </c>
      <c r="L1387" s="2">
        <v>41565.879166666666</v>
      </c>
      <c r="M1387" s="1">
        <v>0</v>
      </c>
      <c r="N1387" s="1">
        <f t="shared" si="105"/>
        <v>6</v>
      </c>
      <c r="O1387" s="1">
        <f t="shared" si="106"/>
        <v>8</v>
      </c>
      <c r="P1387" s="1">
        <f t="shared" si="107"/>
        <v>4.6173333335900679E-2</v>
      </c>
      <c r="Q1387" s="1">
        <f t="shared" si="108"/>
        <v>1.1081600000616163</v>
      </c>
      <c r="R1387" s="1">
        <f t="shared" si="109"/>
        <v>0.47499999999854481</v>
      </c>
    </row>
    <row r="1388" spans="1:18" x14ac:dyDescent="0.35">
      <c r="A1388" s="1">
        <v>7294</v>
      </c>
      <c r="B1388" s="1">
        <v>165248</v>
      </c>
      <c r="C1388" s="1">
        <v>36270</v>
      </c>
      <c r="D1388" s="1">
        <v>12</v>
      </c>
      <c r="E1388" s="1">
        <v>2</v>
      </c>
      <c r="F1388" s="1">
        <v>977</v>
      </c>
      <c r="G1388" s="1">
        <v>393</v>
      </c>
      <c r="H1388" s="2">
        <v>41493.427083333336</v>
      </c>
      <c r="I1388" s="2">
        <v>41493.51238</v>
      </c>
      <c r="J1388" s="1">
        <v>0</v>
      </c>
      <c r="K1388" s="1">
        <v>1</v>
      </c>
      <c r="L1388" s="2">
        <v>41492.951388888891</v>
      </c>
      <c r="M1388" s="1">
        <v>0</v>
      </c>
      <c r="N1388" s="1">
        <f t="shared" si="105"/>
        <v>3</v>
      </c>
      <c r="O1388" s="1">
        <f t="shared" si="106"/>
        <v>10</v>
      </c>
      <c r="P1388" s="1">
        <f t="shared" si="107"/>
        <v>8.5296666664362419E-2</v>
      </c>
      <c r="Q1388" s="1">
        <f t="shared" si="108"/>
        <v>2.0471199999446981</v>
      </c>
      <c r="R1388" s="1">
        <f t="shared" si="109"/>
        <v>0.47569444444525288</v>
      </c>
    </row>
    <row r="1389" spans="1:18" x14ac:dyDescent="0.35">
      <c r="A1389" s="1">
        <v>7615</v>
      </c>
      <c r="B1389" s="1">
        <v>169481</v>
      </c>
      <c r="C1389" s="1">
        <v>41354</v>
      </c>
      <c r="D1389" s="1">
        <v>12</v>
      </c>
      <c r="E1389" s="1">
        <v>3</v>
      </c>
      <c r="F1389" s="1">
        <v>115</v>
      </c>
      <c r="G1389" s="1" t="s">
        <v>12</v>
      </c>
      <c r="H1389" s="2">
        <v>41513.385416666664</v>
      </c>
      <c r="I1389" s="2">
        <v>41513.59375</v>
      </c>
      <c r="J1389" s="1">
        <v>1</v>
      </c>
      <c r="K1389" s="1">
        <v>0</v>
      </c>
      <c r="L1389" s="2">
        <v>41512.90902777778</v>
      </c>
      <c r="M1389" s="1">
        <v>0</v>
      </c>
      <c r="N1389" s="1">
        <f t="shared" si="105"/>
        <v>2</v>
      </c>
      <c r="O1389" s="1">
        <f t="shared" si="106"/>
        <v>9</v>
      </c>
      <c r="P1389" s="1">
        <f t="shared" si="107"/>
        <v>0.20833333333575865</v>
      </c>
      <c r="Q1389" s="1">
        <f t="shared" si="108"/>
        <v>5.0000000000582077</v>
      </c>
      <c r="R1389" s="1">
        <f t="shared" si="109"/>
        <v>0.476388888884685</v>
      </c>
    </row>
    <row r="1390" spans="1:18" x14ac:dyDescent="0.35">
      <c r="A1390" s="1">
        <v>5504</v>
      </c>
      <c r="B1390" s="1">
        <v>176292</v>
      </c>
      <c r="C1390" s="1">
        <v>43906</v>
      </c>
      <c r="D1390" s="1">
        <v>12</v>
      </c>
      <c r="E1390" s="1">
        <v>2</v>
      </c>
      <c r="F1390" s="1">
        <v>1135</v>
      </c>
      <c r="G1390" s="1">
        <v>1384</v>
      </c>
      <c r="H1390" s="2">
        <v>41547.375</v>
      </c>
      <c r="I1390" s="2">
        <v>41547.417280000001</v>
      </c>
      <c r="J1390" s="1">
        <v>1</v>
      </c>
      <c r="K1390" s="1">
        <v>0</v>
      </c>
      <c r="L1390" s="2">
        <v>41546.898611111108</v>
      </c>
      <c r="M1390" s="1">
        <v>0</v>
      </c>
      <c r="N1390" s="1">
        <f t="shared" si="105"/>
        <v>1</v>
      </c>
      <c r="O1390" s="1">
        <f t="shared" si="106"/>
        <v>9</v>
      </c>
      <c r="P1390" s="1">
        <f t="shared" si="107"/>
        <v>4.2280000001483131E-2</v>
      </c>
      <c r="Q1390" s="1">
        <f t="shared" si="108"/>
        <v>1.0147200000355951</v>
      </c>
      <c r="R1390" s="1">
        <f t="shared" si="109"/>
        <v>0.47638888889196096</v>
      </c>
    </row>
    <row r="1391" spans="1:18" x14ac:dyDescent="0.35">
      <c r="A1391" s="1">
        <v>7376</v>
      </c>
      <c r="B1391" s="1">
        <v>172543</v>
      </c>
      <c r="C1391" s="1">
        <v>42178</v>
      </c>
      <c r="D1391" s="1">
        <v>89</v>
      </c>
      <c r="E1391" s="1">
        <v>2</v>
      </c>
      <c r="F1391" s="1">
        <v>176</v>
      </c>
      <c r="G1391" s="1">
        <v>117</v>
      </c>
      <c r="H1391" s="2">
        <v>41527.25</v>
      </c>
      <c r="I1391" s="2" t="s">
        <v>12</v>
      </c>
      <c r="J1391" s="1">
        <v>1</v>
      </c>
      <c r="K1391" s="1">
        <v>0</v>
      </c>
      <c r="L1391" s="2">
        <v>41526.773611111108</v>
      </c>
      <c r="M1391" s="1">
        <v>1</v>
      </c>
      <c r="N1391" s="1">
        <f t="shared" si="105"/>
        <v>2</v>
      </c>
      <c r="O1391" s="1">
        <f t="shared" si="106"/>
        <v>6</v>
      </c>
      <c r="P1391" s="1" t="e">
        <f t="shared" si="107"/>
        <v>#VALUE!</v>
      </c>
      <c r="Q1391" s="1" t="str">
        <f t="shared" si="108"/>
        <v/>
      </c>
      <c r="R1391" s="1">
        <f t="shared" si="109"/>
        <v>0.47638888889196096</v>
      </c>
    </row>
    <row r="1392" spans="1:18" x14ac:dyDescent="0.35">
      <c r="A1392" s="1">
        <v>7236</v>
      </c>
      <c r="B1392" s="1">
        <v>185048</v>
      </c>
      <c r="C1392" s="1">
        <v>48279</v>
      </c>
      <c r="D1392" s="1">
        <v>12</v>
      </c>
      <c r="E1392" s="1">
        <v>2</v>
      </c>
      <c r="F1392" s="1">
        <v>393</v>
      </c>
      <c r="G1392" s="1">
        <v>448</v>
      </c>
      <c r="H1392" s="2">
        <v>41596.40625</v>
      </c>
      <c r="I1392" s="2">
        <v>41596.504529999998</v>
      </c>
      <c r="J1392" s="1">
        <v>1</v>
      </c>
      <c r="K1392" s="1">
        <v>0</v>
      </c>
      <c r="L1392" s="2">
        <v>41595.929166666669</v>
      </c>
      <c r="M1392" s="1">
        <v>0</v>
      </c>
      <c r="N1392" s="1">
        <f t="shared" si="105"/>
        <v>1</v>
      </c>
      <c r="O1392" s="1">
        <f t="shared" si="106"/>
        <v>9</v>
      </c>
      <c r="P1392" s="1">
        <f t="shared" si="107"/>
        <v>9.8279999998339918E-2</v>
      </c>
      <c r="Q1392" s="1">
        <f t="shared" si="108"/>
        <v>2.358719999960158</v>
      </c>
      <c r="R1392" s="1">
        <f t="shared" si="109"/>
        <v>0.47708333333139308</v>
      </c>
    </row>
    <row r="1393" spans="1:18" x14ac:dyDescent="0.35">
      <c r="A1393" s="1">
        <v>5418</v>
      </c>
      <c r="B1393" s="1">
        <v>182550</v>
      </c>
      <c r="C1393" s="1">
        <v>46852</v>
      </c>
      <c r="D1393" s="1">
        <v>12</v>
      </c>
      <c r="E1393" s="1">
        <v>2</v>
      </c>
      <c r="F1393" s="1">
        <v>1353</v>
      </c>
      <c r="G1393" s="1">
        <v>393</v>
      </c>
      <c r="H1393" s="2">
        <v>41579.197916666664</v>
      </c>
      <c r="I1393" s="2" t="s">
        <v>12</v>
      </c>
      <c r="J1393" s="1">
        <v>1</v>
      </c>
      <c r="K1393" s="1">
        <v>0</v>
      </c>
      <c r="L1393" s="2">
        <v>41578.720833333333</v>
      </c>
      <c r="M1393" s="1">
        <v>1</v>
      </c>
      <c r="N1393" s="1">
        <f t="shared" si="105"/>
        <v>5</v>
      </c>
      <c r="O1393" s="1">
        <f t="shared" si="106"/>
        <v>4</v>
      </c>
      <c r="P1393" s="1" t="e">
        <f t="shared" si="107"/>
        <v>#VALUE!</v>
      </c>
      <c r="Q1393" s="1" t="str">
        <f t="shared" si="108"/>
        <v/>
      </c>
      <c r="R1393" s="1">
        <f t="shared" si="109"/>
        <v>0.47708333333139308</v>
      </c>
    </row>
    <row r="1394" spans="1:18" x14ac:dyDescent="0.35">
      <c r="A1394" s="1">
        <v>7787</v>
      </c>
      <c r="B1394" s="1">
        <v>165085</v>
      </c>
      <c r="C1394" s="1">
        <v>21634</v>
      </c>
      <c r="D1394" s="1">
        <v>12</v>
      </c>
      <c r="E1394" s="1">
        <v>2</v>
      </c>
      <c r="F1394" s="1">
        <v>83</v>
      </c>
      <c r="G1394" s="1">
        <v>296</v>
      </c>
      <c r="H1394" s="2">
        <v>41492.4375</v>
      </c>
      <c r="I1394" s="2">
        <v>41492.465730000004</v>
      </c>
      <c r="J1394" s="1">
        <v>1</v>
      </c>
      <c r="K1394" s="1">
        <v>0</v>
      </c>
      <c r="L1394" s="2">
        <v>41491.959722222222</v>
      </c>
      <c r="M1394" s="1">
        <v>0</v>
      </c>
      <c r="N1394" s="1">
        <f t="shared" si="105"/>
        <v>2</v>
      </c>
      <c r="O1394" s="1">
        <f t="shared" si="106"/>
        <v>10</v>
      </c>
      <c r="P1394" s="1">
        <f t="shared" si="107"/>
        <v>2.8230000003532041E-2</v>
      </c>
      <c r="Q1394" s="1">
        <f t="shared" si="108"/>
        <v>0.67752000008476898</v>
      </c>
      <c r="R1394" s="1">
        <f t="shared" si="109"/>
        <v>0.47777777777810115</v>
      </c>
    </row>
    <row r="1395" spans="1:18" x14ac:dyDescent="0.35">
      <c r="A1395" s="1">
        <v>7671</v>
      </c>
      <c r="B1395" s="1">
        <v>168694</v>
      </c>
      <c r="C1395" s="1">
        <v>39420</v>
      </c>
      <c r="D1395" s="1">
        <v>12</v>
      </c>
      <c r="E1395" s="1">
        <v>2</v>
      </c>
      <c r="F1395" s="1">
        <v>142</v>
      </c>
      <c r="G1395" s="1">
        <v>585</v>
      </c>
      <c r="H1395" s="2">
        <v>41509.3125</v>
      </c>
      <c r="I1395" s="2">
        <v>41509.342859999997</v>
      </c>
      <c r="J1395" s="1">
        <v>1</v>
      </c>
      <c r="K1395" s="1">
        <v>0</v>
      </c>
      <c r="L1395" s="2">
        <v>41508.834722222222</v>
      </c>
      <c r="M1395" s="1">
        <v>0</v>
      </c>
      <c r="N1395" s="1">
        <f t="shared" si="105"/>
        <v>5</v>
      </c>
      <c r="O1395" s="1">
        <f t="shared" si="106"/>
        <v>7</v>
      </c>
      <c r="P1395" s="1">
        <f t="shared" si="107"/>
        <v>3.0359999997017439E-2</v>
      </c>
      <c r="Q1395" s="1">
        <f t="shared" si="108"/>
        <v>0.72863999992841855</v>
      </c>
      <c r="R1395" s="1">
        <f t="shared" si="109"/>
        <v>0.47777777777810115</v>
      </c>
    </row>
    <row r="1396" spans="1:18" x14ac:dyDescent="0.35">
      <c r="A1396" s="1">
        <v>7049</v>
      </c>
      <c r="B1396" s="1">
        <v>172585</v>
      </c>
      <c r="C1396" s="1">
        <v>29648</v>
      </c>
      <c r="D1396" s="1">
        <v>12</v>
      </c>
      <c r="E1396" s="1">
        <v>2</v>
      </c>
      <c r="F1396" s="1">
        <v>1165</v>
      </c>
      <c r="G1396" s="1">
        <v>58</v>
      </c>
      <c r="H1396" s="2">
        <v>41527.385416666664</v>
      </c>
      <c r="I1396" s="2">
        <v>41527.466039999999</v>
      </c>
      <c r="J1396" s="1">
        <v>0</v>
      </c>
      <c r="K1396" s="1">
        <v>0</v>
      </c>
      <c r="L1396" s="2">
        <v>41526.907638888886</v>
      </c>
      <c r="M1396" s="1">
        <v>0</v>
      </c>
      <c r="N1396" s="1">
        <f t="shared" si="105"/>
        <v>2</v>
      </c>
      <c r="O1396" s="1">
        <f t="shared" si="106"/>
        <v>9</v>
      </c>
      <c r="P1396" s="1">
        <f t="shared" si="107"/>
        <v>8.0623333335097414E-2</v>
      </c>
      <c r="Q1396" s="1">
        <f t="shared" si="108"/>
        <v>1.9349600000423379</v>
      </c>
      <c r="R1396" s="1">
        <f t="shared" si="109"/>
        <v>0.47777777777810115</v>
      </c>
    </row>
    <row r="1397" spans="1:18" x14ac:dyDescent="0.35">
      <c r="A1397" s="1">
        <v>6917</v>
      </c>
      <c r="B1397" s="1">
        <v>173821</v>
      </c>
      <c r="C1397" s="1">
        <v>42840</v>
      </c>
      <c r="D1397" s="1">
        <v>12</v>
      </c>
      <c r="E1397" s="1">
        <v>3</v>
      </c>
      <c r="F1397" s="1">
        <v>422</v>
      </c>
      <c r="G1397" s="1" t="s">
        <v>12</v>
      </c>
      <c r="H1397" s="2">
        <v>41533.416666666664</v>
      </c>
      <c r="I1397" s="2">
        <v>41533.625</v>
      </c>
      <c r="J1397" s="1">
        <v>1</v>
      </c>
      <c r="K1397" s="1">
        <v>0</v>
      </c>
      <c r="L1397" s="2">
        <v>41532.938888888886</v>
      </c>
      <c r="M1397" s="1">
        <v>0</v>
      </c>
      <c r="N1397" s="1">
        <f t="shared" si="105"/>
        <v>1</v>
      </c>
      <c r="O1397" s="1">
        <f t="shared" si="106"/>
        <v>10</v>
      </c>
      <c r="P1397" s="1">
        <f t="shared" si="107"/>
        <v>0.20833333333575865</v>
      </c>
      <c r="Q1397" s="1">
        <f t="shared" si="108"/>
        <v>5.0000000000582077</v>
      </c>
      <c r="R1397" s="1">
        <f t="shared" si="109"/>
        <v>0.47777777777810115</v>
      </c>
    </row>
    <row r="1398" spans="1:18" x14ac:dyDescent="0.35">
      <c r="A1398" s="1">
        <v>5798</v>
      </c>
      <c r="B1398" s="1">
        <v>180214</v>
      </c>
      <c r="C1398" s="1">
        <v>44401</v>
      </c>
      <c r="D1398" s="1">
        <v>85</v>
      </c>
      <c r="E1398" s="1">
        <v>2</v>
      </c>
      <c r="F1398" s="1">
        <v>393</v>
      </c>
      <c r="G1398" s="1">
        <v>308</v>
      </c>
      <c r="H1398" s="2">
        <v>41568.25</v>
      </c>
      <c r="I1398" s="2">
        <v>41568.372889999999</v>
      </c>
      <c r="J1398" s="1">
        <v>0</v>
      </c>
      <c r="K1398" s="1">
        <v>0</v>
      </c>
      <c r="L1398" s="2">
        <v>41567.772222222222</v>
      </c>
      <c r="M1398" s="1">
        <v>0</v>
      </c>
      <c r="N1398" s="1">
        <f t="shared" si="105"/>
        <v>1</v>
      </c>
      <c r="O1398" s="1">
        <f t="shared" si="106"/>
        <v>6</v>
      </c>
      <c r="P1398" s="1">
        <f t="shared" si="107"/>
        <v>0.1228899999987334</v>
      </c>
      <c r="Q1398" s="1">
        <f t="shared" si="108"/>
        <v>2.9493599999696016</v>
      </c>
      <c r="R1398" s="1">
        <f t="shared" si="109"/>
        <v>0.47777777777810115</v>
      </c>
    </row>
    <row r="1399" spans="1:18" x14ac:dyDescent="0.35">
      <c r="A1399" s="1">
        <v>6998</v>
      </c>
      <c r="B1399" s="1">
        <v>156034</v>
      </c>
      <c r="C1399" s="1">
        <v>34514</v>
      </c>
      <c r="D1399" s="1">
        <v>12</v>
      </c>
      <c r="E1399" s="1">
        <v>2</v>
      </c>
      <c r="F1399" s="1">
        <v>145</v>
      </c>
      <c r="G1399" s="1">
        <v>585</v>
      </c>
      <c r="H1399" s="2">
        <v>41446.791666666664</v>
      </c>
      <c r="I1399" s="2">
        <v>41447</v>
      </c>
      <c r="J1399" s="1">
        <v>1</v>
      </c>
      <c r="K1399" s="1">
        <v>0</v>
      </c>
      <c r="L1399" s="2">
        <v>41446.313194444447</v>
      </c>
      <c r="M1399" s="1">
        <v>0</v>
      </c>
      <c r="N1399" s="1">
        <f t="shared" si="105"/>
        <v>5</v>
      </c>
      <c r="O1399" s="1">
        <f t="shared" si="106"/>
        <v>19</v>
      </c>
      <c r="P1399" s="1">
        <f t="shared" si="107"/>
        <v>0.20833333333575865</v>
      </c>
      <c r="Q1399" s="1">
        <f t="shared" si="108"/>
        <v>5.0000000000582077</v>
      </c>
      <c r="R1399" s="1">
        <f t="shared" si="109"/>
        <v>0.47847222221753327</v>
      </c>
    </row>
    <row r="1400" spans="1:18" x14ac:dyDescent="0.35">
      <c r="A1400" s="1">
        <v>5849</v>
      </c>
      <c r="B1400" s="1">
        <v>168699</v>
      </c>
      <c r="C1400" s="1">
        <v>40406</v>
      </c>
      <c r="D1400" s="1">
        <v>12</v>
      </c>
      <c r="E1400" s="1">
        <v>2</v>
      </c>
      <c r="F1400" s="1">
        <v>393</v>
      </c>
      <c r="G1400" s="1">
        <v>137</v>
      </c>
      <c r="H1400" s="2">
        <v>41509.333333333336</v>
      </c>
      <c r="I1400" s="2">
        <v>41509.461340000002</v>
      </c>
      <c r="J1400" s="1">
        <v>0</v>
      </c>
      <c r="K1400" s="1">
        <v>0</v>
      </c>
      <c r="L1400" s="2">
        <v>41508.854861111111</v>
      </c>
      <c r="M1400" s="1">
        <v>0</v>
      </c>
      <c r="N1400" s="1">
        <f t="shared" si="105"/>
        <v>5</v>
      </c>
      <c r="O1400" s="1">
        <f t="shared" si="106"/>
        <v>8</v>
      </c>
      <c r="P1400" s="1">
        <f t="shared" si="107"/>
        <v>0.12800666666589677</v>
      </c>
      <c r="Q1400" s="1">
        <f t="shared" si="108"/>
        <v>3.0721599999815226</v>
      </c>
      <c r="R1400" s="1">
        <f t="shared" si="109"/>
        <v>0.47847222222480923</v>
      </c>
    </row>
    <row r="1401" spans="1:18" x14ac:dyDescent="0.35">
      <c r="A1401" s="1">
        <v>7855</v>
      </c>
      <c r="B1401" s="1">
        <v>176945</v>
      </c>
      <c r="C1401" s="1">
        <v>2065</v>
      </c>
      <c r="D1401" s="1">
        <v>85</v>
      </c>
      <c r="E1401" s="1">
        <v>2</v>
      </c>
      <c r="F1401" s="1">
        <v>1154</v>
      </c>
      <c r="G1401" s="1">
        <v>625</v>
      </c>
      <c r="H1401" s="2">
        <v>41550.916666666664</v>
      </c>
      <c r="I1401" s="2">
        <v>41550.961519999997</v>
      </c>
      <c r="J1401" s="1">
        <v>0</v>
      </c>
      <c r="K1401" s="1">
        <v>0</v>
      </c>
      <c r="L1401" s="2">
        <v>41550.4375</v>
      </c>
      <c r="M1401" s="1">
        <v>0</v>
      </c>
      <c r="N1401" s="1">
        <f t="shared" si="105"/>
        <v>4</v>
      </c>
      <c r="O1401" s="1">
        <f t="shared" si="106"/>
        <v>22</v>
      </c>
      <c r="P1401" s="1">
        <f t="shared" si="107"/>
        <v>4.4853333332866896E-2</v>
      </c>
      <c r="Q1401" s="1">
        <f t="shared" si="108"/>
        <v>1.0764799999888055</v>
      </c>
      <c r="R1401" s="1">
        <f t="shared" si="109"/>
        <v>0.47916666666424135</v>
      </c>
    </row>
    <row r="1402" spans="1:18" x14ac:dyDescent="0.35">
      <c r="A1402" s="1">
        <v>6356</v>
      </c>
      <c r="B1402" s="1">
        <v>157420</v>
      </c>
      <c r="C1402" s="1">
        <v>28128</v>
      </c>
      <c r="D1402" s="1">
        <v>12</v>
      </c>
      <c r="E1402" s="1">
        <v>3</v>
      </c>
      <c r="F1402" s="1">
        <v>572</v>
      </c>
      <c r="G1402" s="1" t="s">
        <v>12</v>
      </c>
      <c r="H1402" s="2">
        <v>41454.416666666664</v>
      </c>
      <c r="I1402" s="2">
        <v>41454.625</v>
      </c>
      <c r="J1402" s="1">
        <v>0</v>
      </c>
      <c r="K1402" s="1">
        <v>1</v>
      </c>
      <c r="L1402" s="2">
        <v>41453.936111111114</v>
      </c>
      <c r="M1402" s="1">
        <v>0</v>
      </c>
      <c r="N1402" s="1">
        <f t="shared" si="105"/>
        <v>6</v>
      </c>
      <c r="O1402" s="1">
        <f t="shared" si="106"/>
        <v>10</v>
      </c>
      <c r="P1402" s="1">
        <f t="shared" si="107"/>
        <v>0.20833333333575865</v>
      </c>
      <c r="Q1402" s="1">
        <f t="shared" si="108"/>
        <v>5.0000000000582077</v>
      </c>
      <c r="R1402" s="1">
        <f t="shared" si="109"/>
        <v>0.48055555555038154</v>
      </c>
    </row>
    <row r="1403" spans="1:18" x14ac:dyDescent="0.35">
      <c r="A1403" s="1">
        <v>6730</v>
      </c>
      <c r="B1403" s="1">
        <v>184897</v>
      </c>
      <c r="C1403" s="1">
        <v>45946</v>
      </c>
      <c r="D1403" s="1">
        <v>12</v>
      </c>
      <c r="E1403" s="1">
        <v>2</v>
      </c>
      <c r="F1403" s="1">
        <v>1120</v>
      </c>
      <c r="G1403" s="1">
        <v>1371</v>
      </c>
      <c r="H1403" s="2">
        <v>41595.197916666664</v>
      </c>
      <c r="I1403" s="2" t="s">
        <v>12</v>
      </c>
      <c r="J1403" s="1">
        <v>1</v>
      </c>
      <c r="K1403" s="1">
        <v>0</v>
      </c>
      <c r="L1403" s="2">
        <v>41594.717361111114</v>
      </c>
      <c r="M1403" s="1">
        <v>1</v>
      </c>
      <c r="N1403" s="1">
        <f t="shared" si="105"/>
        <v>7</v>
      </c>
      <c r="O1403" s="1">
        <f t="shared" si="106"/>
        <v>4</v>
      </c>
      <c r="P1403" s="1" t="e">
        <f t="shared" si="107"/>
        <v>#VALUE!</v>
      </c>
      <c r="Q1403" s="1" t="str">
        <f t="shared" si="108"/>
        <v/>
      </c>
      <c r="R1403" s="1">
        <f t="shared" si="109"/>
        <v>0.48055555555038154</v>
      </c>
    </row>
    <row r="1404" spans="1:18" x14ac:dyDescent="0.35">
      <c r="A1404" s="1">
        <v>7460</v>
      </c>
      <c r="B1404" s="1">
        <v>168728</v>
      </c>
      <c r="C1404" s="1">
        <v>40225</v>
      </c>
      <c r="D1404" s="1">
        <v>12</v>
      </c>
      <c r="E1404" s="1">
        <v>3</v>
      </c>
      <c r="F1404" s="1">
        <v>776</v>
      </c>
      <c r="G1404" s="1" t="s">
        <v>12</v>
      </c>
      <c r="H1404" s="2">
        <v>41509.4375</v>
      </c>
      <c r="I1404" s="2">
        <v>41509.680350000002</v>
      </c>
      <c r="J1404" s="1">
        <v>0</v>
      </c>
      <c r="K1404" s="1">
        <v>0</v>
      </c>
      <c r="L1404" s="2">
        <v>41508.956944444442</v>
      </c>
      <c r="M1404" s="1">
        <v>0</v>
      </c>
      <c r="N1404" s="1">
        <f t="shared" si="105"/>
        <v>5</v>
      </c>
      <c r="O1404" s="1">
        <f t="shared" si="106"/>
        <v>10</v>
      </c>
      <c r="P1404" s="1">
        <f t="shared" si="107"/>
        <v>0.24285000000236323</v>
      </c>
      <c r="Q1404" s="1">
        <f t="shared" si="108"/>
        <v>5.8284000000567175</v>
      </c>
      <c r="R1404" s="1">
        <f t="shared" si="109"/>
        <v>0.4805555555576575</v>
      </c>
    </row>
    <row r="1405" spans="1:18" x14ac:dyDescent="0.35">
      <c r="A1405" s="1">
        <v>7795</v>
      </c>
      <c r="B1405" s="1">
        <v>177092</v>
      </c>
      <c r="C1405" s="1">
        <v>29648</v>
      </c>
      <c r="D1405" s="1">
        <v>12</v>
      </c>
      <c r="E1405" s="1">
        <v>3</v>
      </c>
      <c r="F1405" s="1">
        <v>542</v>
      </c>
      <c r="G1405" s="1" t="s">
        <v>12</v>
      </c>
      <c r="H1405" s="2">
        <v>41551.395833333336</v>
      </c>
      <c r="I1405" s="2">
        <v>41551.510929999997</v>
      </c>
      <c r="J1405" s="1">
        <v>0</v>
      </c>
      <c r="K1405" s="1">
        <v>0</v>
      </c>
      <c r="L1405" s="2">
        <v>41550.914583333331</v>
      </c>
      <c r="M1405" s="1">
        <v>0</v>
      </c>
      <c r="N1405" s="1">
        <f t="shared" si="105"/>
        <v>5</v>
      </c>
      <c r="O1405" s="1">
        <f t="shared" si="106"/>
        <v>9</v>
      </c>
      <c r="P1405" s="1">
        <f t="shared" si="107"/>
        <v>0.11509666666097473</v>
      </c>
      <c r="Q1405" s="1">
        <f t="shared" si="108"/>
        <v>2.7623199998633936</v>
      </c>
      <c r="R1405" s="1">
        <f t="shared" si="109"/>
        <v>0.48125000000436557</v>
      </c>
    </row>
    <row r="1406" spans="1:18" x14ac:dyDescent="0.35">
      <c r="A1406" s="1">
        <v>5373</v>
      </c>
      <c r="B1406" s="1">
        <v>180380</v>
      </c>
      <c r="C1406" s="1">
        <v>40064</v>
      </c>
      <c r="D1406" s="1">
        <v>89</v>
      </c>
      <c r="E1406" s="1">
        <v>2</v>
      </c>
      <c r="F1406" s="1">
        <v>1034</v>
      </c>
      <c r="G1406" s="1">
        <v>963</v>
      </c>
      <c r="H1406" s="2">
        <v>41569.322916666664</v>
      </c>
      <c r="I1406" s="2">
        <v>41569.356110000001</v>
      </c>
      <c r="J1406" s="1">
        <v>0</v>
      </c>
      <c r="K1406" s="1">
        <v>0</v>
      </c>
      <c r="L1406" s="2">
        <v>41568.84097222222</v>
      </c>
      <c r="M1406" s="1">
        <v>0</v>
      </c>
      <c r="N1406" s="1">
        <f t="shared" si="105"/>
        <v>2</v>
      </c>
      <c r="O1406" s="1">
        <f t="shared" si="106"/>
        <v>7</v>
      </c>
      <c r="P1406" s="1">
        <f t="shared" si="107"/>
        <v>3.3193333336384967E-2</v>
      </c>
      <c r="Q1406" s="1">
        <f t="shared" si="108"/>
        <v>0.79664000007323921</v>
      </c>
      <c r="R1406" s="1">
        <f t="shared" si="109"/>
        <v>0.48194444444379769</v>
      </c>
    </row>
    <row r="1407" spans="1:18" x14ac:dyDescent="0.35">
      <c r="A1407" s="1">
        <v>6114</v>
      </c>
      <c r="B1407" s="1">
        <v>184015</v>
      </c>
      <c r="C1407" s="1">
        <v>47076</v>
      </c>
      <c r="D1407" s="1">
        <v>12</v>
      </c>
      <c r="E1407" s="1">
        <v>3</v>
      </c>
      <c r="F1407" s="1">
        <v>789</v>
      </c>
      <c r="G1407" s="1" t="s">
        <v>12</v>
      </c>
      <c r="H1407" s="2">
        <v>41589.458333333336</v>
      </c>
      <c r="I1407" s="2">
        <v>41589.468520000002</v>
      </c>
      <c r="J1407" s="1">
        <v>1</v>
      </c>
      <c r="K1407" s="1">
        <v>0</v>
      </c>
      <c r="L1407" s="2">
        <v>41588.976388888892</v>
      </c>
      <c r="M1407" s="1">
        <v>0</v>
      </c>
      <c r="N1407" s="1">
        <f t="shared" si="105"/>
        <v>1</v>
      </c>
      <c r="O1407" s="1">
        <f t="shared" si="106"/>
        <v>11</v>
      </c>
      <c r="P1407" s="1">
        <f t="shared" si="107"/>
        <v>1.0186666666413657E-2</v>
      </c>
      <c r="Q1407" s="1">
        <f t="shared" si="108"/>
        <v>0.24447999999392778</v>
      </c>
      <c r="R1407" s="1">
        <f t="shared" si="109"/>
        <v>0.48194444444379769</v>
      </c>
    </row>
    <row r="1408" spans="1:18" x14ac:dyDescent="0.35">
      <c r="A1408" s="1">
        <v>6894</v>
      </c>
      <c r="B1408" s="1">
        <v>168870</v>
      </c>
      <c r="C1408" s="1">
        <v>40488</v>
      </c>
      <c r="D1408" s="1">
        <v>89</v>
      </c>
      <c r="E1408" s="1">
        <v>2</v>
      </c>
      <c r="F1408" s="1">
        <v>168</v>
      </c>
      <c r="G1408" s="1">
        <v>1314</v>
      </c>
      <c r="H1408" s="2">
        <v>41510.197916666664</v>
      </c>
      <c r="I1408" s="2">
        <v>41510.221100000002</v>
      </c>
      <c r="J1408" s="1">
        <v>1</v>
      </c>
      <c r="K1408" s="1">
        <v>0</v>
      </c>
      <c r="L1408" s="2">
        <v>41509.715277777781</v>
      </c>
      <c r="M1408" s="1">
        <v>0</v>
      </c>
      <c r="N1408" s="1">
        <f t="shared" si="105"/>
        <v>6</v>
      </c>
      <c r="O1408" s="1">
        <f t="shared" si="106"/>
        <v>4</v>
      </c>
      <c r="P1408" s="1">
        <f t="shared" si="107"/>
        <v>2.3183333338238299E-2</v>
      </c>
      <c r="Q1408" s="1">
        <f t="shared" si="108"/>
        <v>0.55640000011771917</v>
      </c>
      <c r="R1408" s="1">
        <f t="shared" si="109"/>
        <v>0.48263888888322981</v>
      </c>
    </row>
    <row r="1409" spans="1:18" x14ac:dyDescent="0.35">
      <c r="A1409" s="1">
        <v>7002</v>
      </c>
      <c r="B1409" s="1">
        <v>183900</v>
      </c>
      <c r="C1409" s="1">
        <v>16146</v>
      </c>
      <c r="D1409" s="1">
        <v>12</v>
      </c>
      <c r="E1409" s="1">
        <v>2</v>
      </c>
      <c r="F1409" s="1">
        <v>1393</v>
      </c>
      <c r="G1409" s="1">
        <v>363</v>
      </c>
      <c r="H1409" s="2">
        <v>41588.90625</v>
      </c>
      <c r="I1409" s="2">
        <v>41589.005440000001</v>
      </c>
      <c r="J1409" s="1">
        <v>0</v>
      </c>
      <c r="K1409" s="1">
        <v>0</v>
      </c>
      <c r="L1409" s="2">
        <v>41588.423611111109</v>
      </c>
      <c r="M1409" s="1">
        <v>0</v>
      </c>
      <c r="N1409" s="1">
        <f t="shared" si="105"/>
        <v>7</v>
      </c>
      <c r="O1409" s="1">
        <f t="shared" si="106"/>
        <v>21</v>
      </c>
      <c r="P1409" s="1">
        <f t="shared" si="107"/>
        <v>9.9190000000817236E-2</v>
      </c>
      <c r="Q1409" s="1">
        <f t="shared" si="108"/>
        <v>2.3805600000196137</v>
      </c>
      <c r="R1409" s="1">
        <f t="shared" si="109"/>
        <v>0.48263888889050577</v>
      </c>
    </row>
    <row r="1410" spans="1:18" x14ac:dyDescent="0.35">
      <c r="A1410" s="1">
        <v>6798</v>
      </c>
      <c r="B1410" s="1">
        <v>178330</v>
      </c>
      <c r="C1410" s="1">
        <v>29648</v>
      </c>
      <c r="D1410" s="1">
        <v>12</v>
      </c>
      <c r="E1410" s="1">
        <v>2</v>
      </c>
      <c r="F1410" s="1">
        <v>814</v>
      </c>
      <c r="G1410" s="1">
        <v>1010</v>
      </c>
      <c r="H1410" s="2">
        <v>41558.34375</v>
      </c>
      <c r="I1410" s="2" t="s">
        <v>12</v>
      </c>
      <c r="J1410" s="1">
        <v>0</v>
      </c>
      <c r="K1410" s="1">
        <v>0</v>
      </c>
      <c r="L1410" s="2">
        <v>41557.86041666667</v>
      </c>
      <c r="M1410" s="1">
        <v>1</v>
      </c>
      <c r="N1410" s="1">
        <f t="shared" ref="N1410:N1473" si="110">WEEKDAY(H1410,2)</f>
        <v>5</v>
      </c>
      <c r="O1410" s="1">
        <f t="shared" ref="O1410:O1473" si="111">HOUR(H1410)</f>
        <v>8</v>
      </c>
      <c r="P1410" s="1" t="e">
        <f t="shared" ref="P1410:P1473" si="112">I1410-H1410</f>
        <v>#VALUE!</v>
      </c>
      <c r="Q1410" s="1" t="str">
        <f t="shared" ref="Q1410:Q1473" si="113">IF(M1410=1, "",P1410*24)</f>
        <v/>
      </c>
      <c r="R1410" s="1">
        <f t="shared" ref="R1410:R1473" si="114">H1410-L1410</f>
        <v>0.48333333332993789</v>
      </c>
    </row>
    <row r="1411" spans="1:18" x14ac:dyDescent="0.35">
      <c r="A1411" s="1">
        <v>6672</v>
      </c>
      <c r="B1411" s="1">
        <v>161040</v>
      </c>
      <c r="C1411" s="1">
        <v>36782</v>
      </c>
      <c r="D1411" s="1">
        <v>24</v>
      </c>
      <c r="E1411" s="1">
        <v>2</v>
      </c>
      <c r="F1411" s="1">
        <v>393</v>
      </c>
      <c r="G1411" s="1">
        <v>1077</v>
      </c>
      <c r="H1411" s="2">
        <v>41472.90625</v>
      </c>
      <c r="I1411" s="2">
        <v>41472.989849999998</v>
      </c>
      <c r="J1411" s="1">
        <v>1</v>
      </c>
      <c r="K1411" s="1">
        <v>0</v>
      </c>
      <c r="L1411" s="2">
        <v>41472.422222222223</v>
      </c>
      <c r="M1411" s="1">
        <v>0</v>
      </c>
      <c r="N1411" s="1">
        <f t="shared" si="110"/>
        <v>3</v>
      </c>
      <c r="O1411" s="1">
        <f t="shared" si="111"/>
        <v>21</v>
      </c>
      <c r="P1411" s="1">
        <f t="shared" si="112"/>
        <v>8.3599999998114072E-2</v>
      </c>
      <c r="Q1411" s="1">
        <f t="shared" si="113"/>
        <v>2.0063999999547377</v>
      </c>
      <c r="R1411" s="1">
        <f t="shared" si="114"/>
        <v>0.48402777777664596</v>
      </c>
    </row>
    <row r="1412" spans="1:18" x14ac:dyDescent="0.35">
      <c r="A1412" s="1">
        <v>6593</v>
      </c>
      <c r="B1412" s="1">
        <v>163271</v>
      </c>
      <c r="C1412" s="1">
        <v>35280</v>
      </c>
      <c r="D1412" s="1">
        <v>12</v>
      </c>
      <c r="E1412" s="1">
        <v>2</v>
      </c>
      <c r="F1412" s="1">
        <v>392</v>
      </c>
      <c r="G1412" s="1">
        <v>297</v>
      </c>
      <c r="H1412" s="2">
        <v>41484.71875</v>
      </c>
      <c r="I1412" s="2">
        <v>41484.812989999999</v>
      </c>
      <c r="J1412" s="1">
        <v>0</v>
      </c>
      <c r="K1412" s="1">
        <v>0</v>
      </c>
      <c r="L1412" s="2">
        <v>41484.234722222223</v>
      </c>
      <c r="M1412" s="1">
        <v>0</v>
      </c>
      <c r="N1412" s="1">
        <f t="shared" si="110"/>
        <v>1</v>
      </c>
      <c r="O1412" s="1">
        <f t="shared" si="111"/>
        <v>17</v>
      </c>
      <c r="P1412" s="1">
        <f t="shared" si="112"/>
        <v>9.4239999998535495E-2</v>
      </c>
      <c r="Q1412" s="1">
        <f t="shared" si="113"/>
        <v>2.2617599999648519</v>
      </c>
      <c r="R1412" s="1">
        <f t="shared" si="114"/>
        <v>0.48402777777664596</v>
      </c>
    </row>
    <row r="1413" spans="1:18" x14ac:dyDescent="0.35">
      <c r="A1413" s="1">
        <v>7985</v>
      </c>
      <c r="B1413" s="1">
        <v>176908</v>
      </c>
      <c r="C1413" s="1">
        <v>19862</v>
      </c>
      <c r="D1413" s="1">
        <v>12</v>
      </c>
      <c r="E1413" s="1">
        <v>2</v>
      </c>
      <c r="F1413" s="1">
        <v>1010</v>
      </c>
      <c r="G1413" s="1">
        <v>1383</v>
      </c>
      <c r="H1413" s="2">
        <v>41550.479166666664</v>
      </c>
      <c r="I1413" s="2">
        <v>41550.512940000001</v>
      </c>
      <c r="J1413" s="1">
        <v>0</v>
      </c>
      <c r="K1413" s="1">
        <v>0</v>
      </c>
      <c r="L1413" s="2">
        <v>41549.994444444441</v>
      </c>
      <c r="M1413" s="1">
        <v>0</v>
      </c>
      <c r="N1413" s="1">
        <f t="shared" si="110"/>
        <v>4</v>
      </c>
      <c r="O1413" s="1">
        <f t="shared" si="111"/>
        <v>11</v>
      </c>
      <c r="P1413" s="1">
        <f t="shared" si="112"/>
        <v>3.377333333628485E-2</v>
      </c>
      <c r="Q1413" s="1">
        <f t="shared" si="113"/>
        <v>0.8105600000708364</v>
      </c>
      <c r="R1413" s="1">
        <f t="shared" si="114"/>
        <v>0.48472222222335404</v>
      </c>
    </row>
    <row r="1414" spans="1:18" x14ac:dyDescent="0.35">
      <c r="A1414" s="1">
        <v>5615</v>
      </c>
      <c r="B1414" s="1">
        <v>163599</v>
      </c>
      <c r="C1414" s="1">
        <v>29314</v>
      </c>
      <c r="D1414" s="1">
        <v>65</v>
      </c>
      <c r="E1414" s="1">
        <v>3</v>
      </c>
      <c r="F1414" s="1">
        <v>542</v>
      </c>
      <c r="G1414" s="1" t="s">
        <v>12</v>
      </c>
      <c r="H1414" s="2">
        <v>41486.291666666664</v>
      </c>
      <c r="I1414" s="2">
        <v>41486.708330000001</v>
      </c>
      <c r="J1414" s="1">
        <v>0</v>
      </c>
      <c r="K1414" s="1">
        <v>0</v>
      </c>
      <c r="L1414" s="2">
        <v>41485.806250000001</v>
      </c>
      <c r="M1414" s="1">
        <v>0</v>
      </c>
      <c r="N1414" s="1">
        <f t="shared" si="110"/>
        <v>3</v>
      </c>
      <c r="O1414" s="1">
        <f t="shared" si="111"/>
        <v>7</v>
      </c>
      <c r="P1414" s="1">
        <f t="shared" si="112"/>
        <v>0.41666333333705552</v>
      </c>
      <c r="Q1414" s="1">
        <f t="shared" si="113"/>
        <v>9.9999200000893325</v>
      </c>
      <c r="R1414" s="1">
        <f t="shared" si="114"/>
        <v>0.48541666666278616</v>
      </c>
    </row>
    <row r="1415" spans="1:18" x14ac:dyDescent="0.35">
      <c r="A1415" s="1">
        <v>7428</v>
      </c>
      <c r="B1415" s="1">
        <v>184818</v>
      </c>
      <c r="C1415" s="1">
        <v>48136</v>
      </c>
      <c r="D1415" s="1">
        <v>12</v>
      </c>
      <c r="E1415" s="1">
        <v>2</v>
      </c>
      <c r="F1415" s="1">
        <v>293</v>
      </c>
      <c r="G1415" s="1">
        <v>1384</v>
      </c>
      <c r="H1415" s="2">
        <v>41594.885416666664</v>
      </c>
      <c r="I1415" s="2" t="s">
        <v>12</v>
      </c>
      <c r="J1415" s="1">
        <v>1</v>
      </c>
      <c r="K1415" s="1">
        <v>0</v>
      </c>
      <c r="L1415" s="2">
        <v>41594.399305555555</v>
      </c>
      <c r="M1415" s="1">
        <v>1</v>
      </c>
      <c r="N1415" s="1">
        <f t="shared" si="110"/>
        <v>6</v>
      </c>
      <c r="O1415" s="1">
        <f t="shared" si="111"/>
        <v>21</v>
      </c>
      <c r="P1415" s="1" t="e">
        <f t="shared" si="112"/>
        <v>#VALUE!</v>
      </c>
      <c r="Q1415" s="1" t="str">
        <f t="shared" si="113"/>
        <v/>
      </c>
      <c r="R1415" s="1">
        <f t="shared" si="114"/>
        <v>0.48611111110949423</v>
      </c>
    </row>
    <row r="1416" spans="1:18" x14ac:dyDescent="0.35">
      <c r="A1416" s="1">
        <v>5374</v>
      </c>
      <c r="B1416" s="1">
        <v>171087</v>
      </c>
      <c r="C1416" s="1">
        <v>29648</v>
      </c>
      <c r="D1416" s="1">
        <v>12</v>
      </c>
      <c r="E1416" s="1">
        <v>3</v>
      </c>
      <c r="F1416" s="1">
        <v>150</v>
      </c>
      <c r="G1416" s="1" t="s">
        <v>12</v>
      </c>
      <c r="H1416" s="2">
        <v>41520.333333333336</v>
      </c>
      <c r="I1416" s="2">
        <v>41520.353649999997</v>
      </c>
      <c r="J1416" s="1">
        <v>0</v>
      </c>
      <c r="K1416" s="1">
        <v>0</v>
      </c>
      <c r="L1416" s="2">
        <v>41519.847222222219</v>
      </c>
      <c r="M1416" s="1">
        <v>0</v>
      </c>
      <c r="N1416" s="1">
        <f t="shared" si="110"/>
        <v>2</v>
      </c>
      <c r="O1416" s="1">
        <f t="shared" si="111"/>
        <v>8</v>
      </c>
      <c r="P1416" s="1">
        <f t="shared" si="112"/>
        <v>2.031666666152887E-2</v>
      </c>
      <c r="Q1416" s="1">
        <f t="shared" si="113"/>
        <v>0.48759999987669289</v>
      </c>
      <c r="R1416" s="1">
        <f t="shared" si="114"/>
        <v>0.48611111111677019</v>
      </c>
    </row>
    <row r="1417" spans="1:18" x14ac:dyDescent="0.35">
      <c r="A1417" s="1">
        <v>7467</v>
      </c>
      <c r="B1417" s="1">
        <v>169981</v>
      </c>
      <c r="C1417" s="1">
        <v>34955</v>
      </c>
      <c r="D1417" s="1">
        <v>12</v>
      </c>
      <c r="E1417" s="1">
        <v>2</v>
      </c>
      <c r="F1417" s="1">
        <v>1089</v>
      </c>
      <c r="G1417" s="1">
        <v>1166</v>
      </c>
      <c r="H1417" s="2">
        <v>41516.791666666664</v>
      </c>
      <c r="I1417" s="2">
        <v>41516.835509999997</v>
      </c>
      <c r="J1417" s="1">
        <v>1</v>
      </c>
      <c r="K1417" s="1">
        <v>0</v>
      </c>
      <c r="L1417" s="2">
        <v>41516.304861111108</v>
      </c>
      <c r="M1417" s="1">
        <v>0</v>
      </c>
      <c r="N1417" s="1">
        <f t="shared" si="110"/>
        <v>5</v>
      </c>
      <c r="O1417" s="1">
        <f t="shared" si="111"/>
        <v>19</v>
      </c>
      <c r="P1417" s="1">
        <f t="shared" si="112"/>
        <v>4.384333333291579E-2</v>
      </c>
      <c r="Q1417" s="1">
        <f t="shared" si="113"/>
        <v>1.052239999989979</v>
      </c>
      <c r="R1417" s="1">
        <f t="shared" si="114"/>
        <v>0.48680555555620231</v>
      </c>
    </row>
    <row r="1418" spans="1:18" x14ac:dyDescent="0.35">
      <c r="A1418" s="1">
        <v>6874</v>
      </c>
      <c r="B1418" s="1">
        <v>170390</v>
      </c>
      <c r="C1418" s="1">
        <v>41102</v>
      </c>
      <c r="D1418" s="1">
        <v>12</v>
      </c>
      <c r="E1418" s="1">
        <v>3</v>
      </c>
      <c r="F1418" s="1">
        <v>1191</v>
      </c>
      <c r="G1418" s="1" t="s">
        <v>12</v>
      </c>
      <c r="H1418" s="2">
        <v>41517.4375</v>
      </c>
      <c r="I1418" s="2">
        <v>41517.854169999999</v>
      </c>
      <c r="J1418" s="1">
        <v>1</v>
      </c>
      <c r="K1418" s="1">
        <v>0</v>
      </c>
      <c r="L1418" s="2">
        <v>41516.950694444444</v>
      </c>
      <c r="M1418" s="1">
        <v>0</v>
      </c>
      <c r="N1418" s="1">
        <f t="shared" si="110"/>
        <v>6</v>
      </c>
      <c r="O1418" s="1">
        <f t="shared" si="111"/>
        <v>10</v>
      </c>
      <c r="P1418" s="1">
        <f t="shared" si="112"/>
        <v>0.41666999999870313</v>
      </c>
      <c r="Q1418" s="1">
        <f t="shared" si="113"/>
        <v>10.000079999968875</v>
      </c>
      <c r="R1418" s="1">
        <f t="shared" si="114"/>
        <v>0.48680555555620231</v>
      </c>
    </row>
    <row r="1419" spans="1:18" x14ac:dyDescent="0.35">
      <c r="A1419" s="1">
        <v>6664</v>
      </c>
      <c r="B1419" s="1">
        <v>172101</v>
      </c>
      <c r="C1419" s="1">
        <v>41898</v>
      </c>
      <c r="D1419" s="1">
        <v>12</v>
      </c>
      <c r="E1419" s="1">
        <v>2</v>
      </c>
      <c r="F1419" s="1">
        <v>1038</v>
      </c>
      <c r="G1419" s="1">
        <v>1384</v>
      </c>
      <c r="H1419" s="2">
        <v>41524.8125</v>
      </c>
      <c r="I1419" s="2">
        <v>41524.875090000001</v>
      </c>
      <c r="J1419" s="1">
        <v>0</v>
      </c>
      <c r="K1419" s="1">
        <v>0</v>
      </c>
      <c r="L1419" s="2">
        <v>41524.325694444444</v>
      </c>
      <c r="M1419" s="1">
        <v>0</v>
      </c>
      <c r="N1419" s="1">
        <f t="shared" si="110"/>
        <v>6</v>
      </c>
      <c r="O1419" s="1">
        <f t="shared" si="111"/>
        <v>19</v>
      </c>
      <c r="P1419" s="1">
        <f t="shared" si="112"/>
        <v>6.2590000001364388E-2</v>
      </c>
      <c r="Q1419" s="1">
        <f t="shared" si="113"/>
        <v>1.5021600000327453</v>
      </c>
      <c r="R1419" s="1">
        <f t="shared" si="114"/>
        <v>0.48680555555620231</v>
      </c>
    </row>
    <row r="1420" spans="1:18" x14ac:dyDescent="0.35">
      <c r="A1420" s="1">
        <v>6069</v>
      </c>
      <c r="B1420" s="1">
        <v>178199</v>
      </c>
      <c r="C1420" s="1">
        <v>31903</v>
      </c>
      <c r="D1420" s="1">
        <v>12</v>
      </c>
      <c r="E1420" s="1">
        <v>2</v>
      </c>
      <c r="F1420" s="1">
        <v>1034</v>
      </c>
      <c r="G1420" s="1">
        <v>585</v>
      </c>
      <c r="H1420" s="2">
        <v>41557.875</v>
      </c>
      <c r="I1420" s="2">
        <v>41557.897440000001</v>
      </c>
      <c r="J1420" s="1">
        <v>0</v>
      </c>
      <c r="K1420" s="1">
        <v>1</v>
      </c>
      <c r="L1420" s="2">
        <v>41557.388194444444</v>
      </c>
      <c r="M1420" s="1">
        <v>0</v>
      </c>
      <c r="N1420" s="1">
        <f t="shared" si="110"/>
        <v>4</v>
      </c>
      <c r="O1420" s="1">
        <f t="shared" si="111"/>
        <v>21</v>
      </c>
      <c r="P1420" s="1">
        <f t="shared" si="112"/>
        <v>2.2440000000642613E-2</v>
      </c>
      <c r="Q1420" s="1">
        <f t="shared" si="113"/>
        <v>0.5385600000154227</v>
      </c>
      <c r="R1420" s="1">
        <f t="shared" si="114"/>
        <v>0.48680555555620231</v>
      </c>
    </row>
    <row r="1421" spans="1:18" x14ac:dyDescent="0.35">
      <c r="A1421" s="1">
        <v>6488</v>
      </c>
      <c r="B1421" s="1">
        <v>172405</v>
      </c>
      <c r="C1421" s="1">
        <v>40291</v>
      </c>
      <c r="D1421" s="1">
        <v>12</v>
      </c>
      <c r="E1421" s="1">
        <v>2</v>
      </c>
      <c r="F1421" s="1">
        <v>1085</v>
      </c>
      <c r="G1421" s="1">
        <v>1224</v>
      </c>
      <c r="H1421" s="2">
        <v>41526.3125</v>
      </c>
      <c r="I1421" s="2">
        <v>41526.355669999997</v>
      </c>
      <c r="J1421" s="1">
        <v>1</v>
      </c>
      <c r="K1421" s="1">
        <v>0</v>
      </c>
      <c r="L1421" s="2">
        <v>41525.824999999997</v>
      </c>
      <c r="M1421" s="1">
        <v>0</v>
      </c>
      <c r="N1421" s="1">
        <f t="shared" si="110"/>
        <v>1</v>
      </c>
      <c r="O1421" s="1">
        <f t="shared" si="111"/>
        <v>7</v>
      </c>
      <c r="P1421" s="1">
        <f t="shared" si="112"/>
        <v>4.3169999997189734E-2</v>
      </c>
      <c r="Q1421" s="1">
        <f t="shared" si="113"/>
        <v>1.0360799999325536</v>
      </c>
      <c r="R1421" s="1">
        <f t="shared" si="114"/>
        <v>0.48750000000291038</v>
      </c>
    </row>
    <row r="1422" spans="1:18" x14ac:dyDescent="0.35">
      <c r="A1422" s="1">
        <v>7564</v>
      </c>
      <c r="B1422" s="1">
        <v>174239</v>
      </c>
      <c r="C1422" s="1">
        <v>36376</v>
      </c>
      <c r="D1422" s="1">
        <v>12</v>
      </c>
      <c r="E1422" s="1">
        <v>2</v>
      </c>
      <c r="F1422" s="1">
        <v>393</v>
      </c>
      <c r="G1422" s="1">
        <v>293</v>
      </c>
      <c r="H1422" s="2">
        <v>41536</v>
      </c>
      <c r="I1422" s="2">
        <v>41536.067660000001</v>
      </c>
      <c r="J1422" s="1">
        <v>1</v>
      </c>
      <c r="K1422" s="1">
        <v>0</v>
      </c>
      <c r="L1422" s="2">
        <v>41535.512499999997</v>
      </c>
      <c r="M1422" s="1">
        <v>0</v>
      </c>
      <c r="N1422" s="1">
        <f t="shared" si="110"/>
        <v>4</v>
      </c>
      <c r="O1422" s="1">
        <f t="shared" si="111"/>
        <v>0</v>
      </c>
      <c r="P1422" s="1">
        <f t="shared" si="112"/>
        <v>6.7660000000614673E-2</v>
      </c>
      <c r="Q1422" s="1">
        <f t="shared" si="113"/>
        <v>1.6238400000147521</v>
      </c>
      <c r="R1422" s="1">
        <f t="shared" si="114"/>
        <v>0.48750000000291038</v>
      </c>
    </row>
    <row r="1423" spans="1:18" x14ac:dyDescent="0.35">
      <c r="A1423" s="1">
        <v>6479</v>
      </c>
      <c r="B1423" s="1">
        <v>176573</v>
      </c>
      <c r="C1423" s="1">
        <v>40064</v>
      </c>
      <c r="D1423" s="1">
        <v>12</v>
      </c>
      <c r="E1423" s="1">
        <v>2</v>
      </c>
      <c r="F1423" s="1">
        <v>353</v>
      </c>
      <c r="G1423" s="1">
        <v>963</v>
      </c>
      <c r="H1423" s="2">
        <v>41548.3125</v>
      </c>
      <c r="I1423" s="2">
        <v>41548.344770000003</v>
      </c>
      <c r="J1423" s="1">
        <v>0</v>
      </c>
      <c r="K1423" s="1">
        <v>0</v>
      </c>
      <c r="L1423" s="2">
        <v>41547.824999999997</v>
      </c>
      <c r="M1423" s="1">
        <v>0</v>
      </c>
      <c r="N1423" s="1">
        <f t="shared" si="110"/>
        <v>2</v>
      </c>
      <c r="O1423" s="1">
        <f t="shared" si="111"/>
        <v>7</v>
      </c>
      <c r="P1423" s="1">
        <f t="shared" si="112"/>
        <v>3.2270000003336463E-2</v>
      </c>
      <c r="Q1423" s="1">
        <f t="shared" si="113"/>
        <v>0.77448000008007511</v>
      </c>
      <c r="R1423" s="1">
        <f t="shared" si="114"/>
        <v>0.48750000000291038</v>
      </c>
    </row>
    <row r="1424" spans="1:18" x14ac:dyDescent="0.35">
      <c r="A1424" s="1">
        <v>6924</v>
      </c>
      <c r="B1424" s="1">
        <v>168085</v>
      </c>
      <c r="C1424" s="1">
        <v>40094</v>
      </c>
      <c r="D1424" s="1">
        <v>12</v>
      </c>
      <c r="E1424" s="1">
        <v>2</v>
      </c>
      <c r="F1424" s="1">
        <v>1142</v>
      </c>
      <c r="G1424" s="1">
        <v>393</v>
      </c>
      <c r="H1424" s="2">
        <v>41506.3125</v>
      </c>
      <c r="I1424" s="2">
        <v>41506.368970000003</v>
      </c>
      <c r="J1424" s="1">
        <v>0</v>
      </c>
      <c r="K1424" s="1">
        <v>0</v>
      </c>
      <c r="L1424" s="2">
        <v>41505.824305555558</v>
      </c>
      <c r="M1424" s="1">
        <v>0</v>
      </c>
      <c r="N1424" s="1">
        <f t="shared" si="110"/>
        <v>2</v>
      </c>
      <c r="O1424" s="1">
        <f t="shared" si="111"/>
        <v>7</v>
      </c>
      <c r="P1424" s="1">
        <f t="shared" si="112"/>
        <v>5.6470000003173482E-2</v>
      </c>
      <c r="Q1424" s="1">
        <f t="shared" si="113"/>
        <v>1.3552800000761636</v>
      </c>
      <c r="R1424" s="1">
        <f t="shared" si="114"/>
        <v>0.4881944444423425</v>
      </c>
    </row>
    <row r="1425" spans="1:18" x14ac:dyDescent="0.35">
      <c r="A1425" s="1">
        <v>5444</v>
      </c>
      <c r="B1425" s="1">
        <v>160653</v>
      </c>
      <c r="C1425" s="1">
        <v>36606</v>
      </c>
      <c r="D1425" s="1">
        <v>12</v>
      </c>
      <c r="E1425" s="1">
        <v>2</v>
      </c>
      <c r="F1425" s="1">
        <v>1365</v>
      </c>
      <c r="G1425" s="1">
        <v>417</v>
      </c>
      <c r="H1425" s="2">
        <v>41470.416666666664</v>
      </c>
      <c r="I1425" s="2">
        <v>41470.47178</v>
      </c>
      <c r="J1425" s="1">
        <v>1</v>
      </c>
      <c r="K1425" s="1">
        <v>0</v>
      </c>
      <c r="L1425" s="2">
        <v>41469.927777777775</v>
      </c>
      <c r="M1425" s="1">
        <v>0</v>
      </c>
      <c r="N1425" s="1">
        <f t="shared" si="110"/>
        <v>1</v>
      </c>
      <c r="O1425" s="1">
        <f t="shared" si="111"/>
        <v>10</v>
      </c>
      <c r="P1425" s="1">
        <f t="shared" si="112"/>
        <v>5.5113333335611969E-2</v>
      </c>
      <c r="Q1425" s="1">
        <f t="shared" si="113"/>
        <v>1.3227200000546873</v>
      </c>
      <c r="R1425" s="1">
        <f t="shared" si="114"/>
        <v>0.48888888888905058</v>
      </c>
    </row>
    <row r="1426" spans="1:18" x14ac:dyDescent="0.35">
      <c r="A1426" s="1">
        <v>5954</v>
      </c>
      <c r="B1426" s="1">
        <v>159421</v>
      </c>
      <c r="C1426" s="1">
        <v>35775</v>
      </c>
      <c r="D1426" s="1">
        <v>89</v>
      </c>
      <c r="E1426" s="1">
        <v>3</v>
      </c>
      <c r="F1426" s="1">
        <v>1330</v>
      </c>
      <c r="G1426" s="1" t="s">
        <v>12</v>
      </c>
      <c r="H1426" s="2">
        <v>41464.354166666664</v>
      </c>
      <c r="I1426" s="2">
        <v>41464.5625</v>
      </c>
      <c r="J1426" s="1">
        <v>0</v>
      </c>
      <c r="K1426" s="1">
        <v>0</v>
      </c>
      <c r="L1426" s="2">
        <v>41463.864583333336</v>
      </c>
      <c r="M1426" s="1">
        <v>0</v>
      </c>
      <c r="N1426" s="1">
        <f t="shared" si="110"/>
        <v>2</v>
      </c>
      <c r="O1426" s="1">
        <f t="shared" si="111"/>
        <v>8</v>
      </c>
      <c r="P1426" s="1">
        <f t="shared" si="112"/>
        <v>0.20833333333575865</v>
      </c>
      <c r="Q1426" s="1">
        <f t="shared" si="113"/>
        <v>5.0000000000582077</v>
      </c>
      <c r="R1426" s="1">
        <f t="shared" si="114"/>
        <v>0.48958333332848269</v>
      </c>
    </row>
    <row r="1427" spans="1:18" x14ac:dyDescent="0.35">
      <c r="A1427" s="1">
        <v>7385</v>
      </c>
      <c r="B1427" s="1">
        <v>179790</v>
      </c>
      <c r="C1427" s="1">
        <v>45606</v>
      </c>
      <c r="D1427" s="1">
        <v>24</v>
      </c>
      <c r="E1427" s="1">
        <v>2</v>
      </c>
      <c r="F1427" s="1">
        <v>83</v>
      </c>
      <c r="G1427" s="1">
        <v>1384</v>
      </c>
      <c r="H1427" s="2">
        <v>41566.291666666664</v>
      </c>
      <c r="I1427" s="2">
        <v>41566.332219999997</v>
      </c>
      <c r="J1427" s="1">
        <v>1</v>
      </c>
      <c r="K1427" s="1">
        <v>0</v>
      </c>
      <c r="L1427" s="2">
        <v>41565.802083333336</v>
      </c>
      <c r="M1427" s="1">
        <v>0</v>
      </c>
      <c r="N1427" s="1">
        <f t="shared" si="110"/>
        <v>6</v>
      </c>
      <c r="O1427" s="1">
        <f t="shared" si="111"/>
        <v>7</v>
      </c>
      <c r="P1427" s="1">
        <f t="shared" si="112"/>
        <v>4.0553333332354669E-2</v>
      </c>
      <c r="Q1427" s="1">
        <f t="shared" si="113"/>
        <v>0.97327999997651204</v>
      </c>
      <c r="R1427" s="1">
        <f t="shared" si="114"/>
        <v>0.48958333332848269</v>
      </c>
    </row>
    <row r="1428" spans="1:18" x14ac:dyDescent="0.35">
      <c r="A1428" s="1">
        <v>6206</v>
      </c>
      <c r="B1428" s="1">
        <v>184140</v>
      </c>
      <c r="C1428" s="1">
        <v>47797</v>
      </c>
      <c r="D1428" s="1">
        <v>12</v>
      </c>
      <c r="E1428" s="1">
        <v>3</v>
      </c>
      <c r="F1428" s="1">
        <v>798</v>
      </c>
      <c r="G1428" s="1" t="s">
        <v>12</v>
      </c>
      <c r="H1428" s="2">
        <v>41590.375</v>
      </c>
      <c r="I1428" s="2">
        <v>41590.791669999999</v>
      </c>
      <c r="J1428" s="1">
        <v>0</v>
      </c>
      <c r="K1428" s="1">
        <v>0</v>
      </c>
      <c r="L1428" s="2">
        <v>41589.885416666664</v>
      </c>
      <c r="M1428" s="1">
        <v>0</v>
      </c>
      <c r="N1428" s="1">
        <f t="shared" si="110"/>
        <v>2</v>
      </c>
      <c r="O1428" s="1">
        <f t="shared" si="111"/>
        <v>9</v>
      </c>
      <c r="P1428" s="1">
        <f t="shared" si="112"/>
        <v>0.41666999999870313</v>
      </c>
      <c r="Q1428" s="1">
        <f t="shared" si="113"/>
        <v>10.000079999968875</v>
      </c>
      <c r="R1428" s="1">
        <f t="shared" si="114"/>
        <v>0.48958333333575865</v>
      </c>
    </row>
    <row r="1429" spans="1:18" x14ac:dyDescent="0.35">
      <c r="A1429" s="1">
        <v>5952</v>
      </c>
      <c r="B1429" s="1">
        <v>180704</v>
      </c>
      <c r="C1429" s="1">
        <v>46014</v>
      </c>
      <c r="D1429" s="1">
        <v>12</v>
      </c>
      <c r="E1429" s="1">
        <v>3</v>
      </c>
      <c r="F1429" s="1">
        <v>410</v>
      </c>
      <c r="G1429" s="1" t="s">
        <v>12</v>
      </c>
      <c r="H1429" s="2">
        <v>41571.416666666664</v>
      </c>
      <c r="I1429" s="2">
        <v>41571.625</v>
      </c>
      <c r="J1429" s="1">
        <v>1</v>
      </c>
      <c r="K1429" s="1">
        <v>0</v>
      </c>
      <c r="L1429" s="2">
        <v>41570.926388888889</v>
      </c>
      <c r="M1429" s="1">
        <v>0</v>
      </c>
      <c r="N1429" s="1">
        <f t="shared" si="110"/>
        <v>4</v>
      </c>
      <c r="O1429" s="1">
        <f t="shared" si="111"/>
        <v>10</v>
      </c>
      <c r="P1429" s="1">
        <f t="shared" si="112"/>
        <v>0.20833333333575865</v>
      </c>
      <c r="Q1429" s="1">
        <f t="shared" si="113"/>
        <v>5.0000000000582077</v>
      </c>
      <c r="R1429" s="1">
        <f t="shared" si="114"/>
        <v>0.49027777777519077</v>
      </c>
    </row>
    <row r="1430" spans="1:18" x14ac:dyDescent="0.35">
      <c r="A1430" s="1">
        <v>7469</v>
      </c>
      <c r="B1430" s="1">
        <v>159235</v>
      </c>
      <c r="C1430" s="1">
        <v>27790</v>
      </c>
      <c r="D1430" s="1">
        <v>85</v>
      </c>
      <c r="E1430" s="1">
        <v>2</v>
      </c>
      <c r="F1430" s="1">
        <v>768</v>
      </c>
      <c r="G1430" s="1">
        <v>393</v>
      </c>
      <c r="H1430" s="2">
        <v>41463.28125</v>
      </c>
      <c r="I1430" s="2">
        <v>41463.324269999997</v>
      </c>
      <c r="J1430" s="1">
        <v>0</v>
      </c>
      <c r="K1430" s="1">
        <v>0</v>
      </c>
      <c r="L1430" s="2">
        <v>41462.790277777778</v>
      </c>
      <c r="M1430" s="1">
        <v>0</v>
      </c>
      <c r="N1430" s="1">
        <f t="shared" si="110"/>
        <v>1</v>
      </c>
      <c r="O1430" s="1">
        <f t="shared" si="111"/>
        <v>6</v>
      </c>
      <c r="P1430" s="1">
        <f t="shared" si="112"/>
        <v>4.3019999997341074E-2</v>
      </c>
      <c r="Q1430" s="1">
        <f t="shared" si="113"/>
        <v>1.0324799999361858</v>
      </c>
      <c r="R1430" s="1">
        <f t="shared" si="114"/>
        <v>0.49097222222189885</v>
      </c>
    </row>
    <row r="1431" spans="1:18" x14ac:dyDescent="0.35">
      <c r="A1431" s="1">
        <v>5611</v>
      </c>
      <c r="B1431" s="1">
        <v>163400</v>
      </c>
      <c r="C1431" s="1">
        <v>27055</v>
      </c>
      <c r="D1431" s="1">
        <v>12</v>
      </c>
      <c r="E1431" s="1">
        <v>2</v>
      </c>
      <c r="F1431" s="1">
        <v>585</v>
      </c>
      <c r="G1431" s="1">
        <v>117</v>
      </c>
      <c r="H1431" s="2">
        <v>41485.28125</v>
      </c>
      <c r="I1431" s="2">
        <v>41485.318879999999</v>
      </c>
      <c r="J1431" s="1">
        <v>0</v>
      </c>
      <c r="K1431" s="1">
        <v>0</v>
      </c>
      <c r="L1431" s="2">
        <v>41484.790277777778</v>
      </c>
      <c r="M1431" s="1">
        <v>0</v>
      </c>
      <c r="N1431" s="1">
        <f t="shared" si="110"/>
        <v>2</v>
      </c>
      <c r="O1431" s="1">
        <f t="shared" si="111"/>
        <v>6</v>
      </c>
      <c r="P1431" s="1">
        <f t="shared" si="112"/>
        <v>3.7629999998898711E-2</v>
      </c>
      <c r="Q1431" s="1">
        <f t="shared" si="113"/>
        <v>0.90311999997356907</v>
      </c>
      <c r="R1431" s="1">
        <f t="shared" si="114"/>
        <v>0.49097222222189885</v>
      </c>
    </row>
    <row r="1432" spans="1:18" x14ac:dyDescent="0.35">
      <c r="A1432" s="1">
        <v>7180</v>
      </c>
      <c r="B1432" s="1">
        <v>168029</v>
      </c>
      <c r="C1432" s="1">
        <v>39474</v>
      </c>
      <c r="D1432" s="1">
        <v>12</v>
      </c>
      <c r="E1432" s="1">
        <v>2</v>
      </c>
      <c r="F1432" s="1">
        <v>1041</v>
      </c>
      <c r="G1432" s="1">
        <v>393</v>
      </c>
      <c r="H1432" s="2">
        <v>41506.125</v>
      </c>
      <c r="I1432" s="2">
        <v>41506.173470000002</v>
      </c>
      <c r="J1432" s="1">
        <v>1</v>
      </c>
      <c r="K1432" s="1">
        <v>0</v>
      </c>
      <c r="L1432" s="2">
        <v>41505.634027777778</v>
      </c>
      <c r="M1432" s="1">
        <v>0</v>
      </c>
      <c r="N1432" s="1">
        <f t="shared" si="110"/>
        <v>2</v>
      </c>
      <c r="O1432" s="1">
        <f t="shared" si="111"/>
        <v>3</v>
      </c>
      <c r="P1432" s="1">
        <f t="shared" si="112"/>
        <v>4.8470000001543667E-2</v>
      </c>
      <c r="Q1432" s="1">
        <f t="shared" si="113"/>
        <v>1.163280000037048</v>
      </c>
      <c r="R1432" s="1">
        <f t="shared" si="114"/>
        <v>0.49097222222189885</v>
      </c>
    </row>
    <row r="1433" spans="1:18" x14ac:dyDescent="0.35">
      <c r="A1433" s="1">
        <v>7499</v>
      </c>
      <c r="B1433" s="1">
        <v>174915</v>
      </c>
      <c r="C1433" s="1">
        <v>28906</v>
      </c>
      <c r="D1433" s="1">
        <v>89</v>
      </c>
      <c r="E1433" s="1">
        <v>2</v>
      </c>
      <c r="F1433" s="1">
        <v>393</v>
      </c>
      <c r="G1433" s="1">
        <v>89</v>
      </c>
      <c r="H1433" s="2">
        <v>41539.989583333336</v>
      </c>
      <c r="I1433" s="2">
        <v>41540.062149999998</v>
      </c>
      <c r="J1433" s="1">
        <v>0</v>
      </c>
      <c r="K1433" s="1">
        <v>0</v>
      </c>
      <c r="L1433" s="2">
        <v>41539.498611111114</v>
      </c>
      <c r="M1433" s="1">
        <v>0</v>
      </c>
      <c r="N1433" s="1">
        <f t="shared" si="110"/>
        <v>7</v>
      </c>
      <c r="O1433" s="1">
        <f t="shared" si="111"/>
        <v>23</v>
      </c>
      <c r="P1433" s="1">
        <f t="shared" si="112"/>
        <v>7.2566666662169155E-2</v>
      </c>
      <c r="Q1433" s="1">
        <f t="shared" si="113"/>
        <v>1.7415999998920597</v>
      </c>
      <c r="R1433" s="1">
        <f t="shared" si="114"/>
        <v>0.49097222222189885</v>
      </c>
    </row>
    <row r="1434" spans="1:18" x14ac:dyDescent="0.35">
      <c r="A1434" s="1">
        <v>6535</v>
      </c>
      <c r="B1434" s="1">
        <v>183972</v>
      </c>
      <c r="C1434" s="1">
        <v>44506</v>
      </c>
      <c r="D1434" s="1">
        <v>12</v>
      </c>
      <c r="E1434" s="1">
        <v>2</v>
      </c>
      <c r="F1434" s="1">
        <v>330</v>
      </c>
      <c r="G1434" s="1">
        <v>585</v>
      </c>
      <c r="H1434" s="2">
        <v>41589.291666666664</v>
      </c>
      <c r="I1434" s="2" t="s">
        <v>12</v>
      </c>
      <c r="J1434" s="1">
        <v>0</v>
      </c>
      <c r="K1434" s="1">
        <v>0</v>
      </c>
      <c r="L1434" s="2">
        <v>41588.799305555556</v>
      </c>
      <c r="M1434" s="1">
        <v>1</v>
      </c>
      <c r="N1434" s="1">
        <f t="shared" si="110"/>
        <v>1</v>
      </c>
      <c r="O1434" s="1">
        <f t="shared" si="111"/>
        <v>7</v>
      </c>
      <c r="P1434" s="1" t="e">
        <f t="shared" si="112"/>
        <v>#VALUE!</v>
      </c>
      <c r="Q1434" s="1" t="str">
        <f t="shared" si="113"/>
        <v/>
      </c>
      <c r="R1434" s="1">
        <f t="shared" si="114"/>
        <v>0.49236111110803904</v>
      </c>
    </row>
    <row r="1435" spans="1:18" x14ac:dyDescent="0.35">
      <c r="A1435" s="1">
        <v>7938</v>
      </c>
      <c r="B1435" s="1">
        <v>168336</v>
      </c>
      <c r="C1435" s="1">
        <v>40229</v>
      </c>
      <c r="D1435" s="1">
        <v>12</v>
      </c>
      <c r="E1435" s="1">
        <v>2</v>
      </c>
      <c r="F1435" s="1">
        <v>393</v>
      </c>
      <c r="G1435" s="1">
        <v>1390</v>
      </c>
      <c r="H1435" s="2">
        <v>41507.395833333336</v>
      </c>
      <c r="I1435" s="2">
        <v>41507.481740000003</v>
      </c>
      <c r="J1435" s="1">
        <v>1</v>
      </c>
      <c r="K1435" s="1">
        <v>0</v>
      </c>
      <c r="L1435" s="2">
        <v>41506.90347222222</v>
      </c>
      <c r="M1435" s="1">
        <v>0</v>
      </c>
      <c r="N1435" s="1">
        <f t="shared" si="110"/>
        <v>3</v>
      </c>
      <c r="O1435" s="1">
        <f t="shared" si="111"/>
        <v>9</v>
      </c>
      <c r="P1435" s="1">
        <f t="shared" si="112"/>
        <v>8.5906666667142417E-2</v>
      </c>
      <c r="Q1435" s="1">
        <f t="shared" si="113"/>
        <v>2.061760000011418</v>
      </c>
      <c r="R1435" s="1">
        <f t="shared" si="114"/>
        <v>0.492361111115315</v>
      </c>
    </row>
    <row r="1436" spans="1:18" x14ac:dyDescent="0.35">
      <c r="A1436" s="1">
        <v>6335</v>
      </c>
      <c r="B1436" s="1">
        <v>175145</v>
      </c>
      <c r="C1436" s="1">
        <v>28250</v>
      </c>
      <c r="D1436" s="1">
        <v>12</v>
      </c>
      <c r="E1436" s="1">
        <v>3</v>
      </c>
      <c r="F1436" s="1">
        <v>571</v>
      </c>
      <c r="G1436" s="1" t="s">
        <v>12</v>
      </c>
      <c r="H1436" s="2">
        <v>41541.333333333336</v>
      </c>
      <c r="I1436" s="2">
        <v>41541.526380000003</v>
      </c>
      <c r="J1436" s="1">
        <v>1</v>
      </c>
      <c r="K1436" s="1">
        <v>0</v>
      </c>
      <c r="L1436" s="2">
        <v>41540.84097222222</v>
      </c>
      <c r="M1436" s="1">
        <v>0</v>
      </c>
      <c r="N1436" s="1">
        <f t="shared" si="110"/>
        <v>2</v>
      </c>
      <c r="O1436" s="1">
        <f t="shared" si="111"/>
        <v>8</v>
      </c>
      <c r="P1436" s="1">
        <f t="shared" si="112"/>
        <v>0.19304666666721459</v>
      </c>
      <c r="Q1436" s="1">
        <f t="shared" si="113"/>
        <v>4.6331200000131503</v>
      </c>
      <c r="R1436" s="1">
        <f t="shared" si="114"/>
        <v>0.492361111115315</v>
      </c>
    </row>
    <row r="1437" spans="1:18" x14ac:dyDescent="0.35">
      <c r="A1437" s="1">
        <v>5538</v>
      </c>
      <c r="B1437" s="1">
        <v>181831</v>
      </c>
      <c r="C1437" s="1">
        <v>2065</v>
      </c>
      <c r="D1437" s="1">
        <v>24</v>
      </c>
      <c r="E1437" s="1">
        <v>2</v>
      </c>
      <c r="F1437" s="1">
        <v>625</v>
      </c>
      <c r="G1437" s="1">
        <v>1384</v>
      </c>
      <c r="H1437" s="2">
        <v>41577.833333333336</v>
      </c>
      <c r="I1437" s="2">
        <v>41577.920960000003</v>
      </c>
      <c r="J1437" s="1">
        <v>0</v>
      </c>
      <c r="K1437" s="1">
        <v>0</v>
      </c>
      <c r="L1437" s="2">
        <v>41577.340277777781</v>
      </c>
      <c r="M1437" s="1">
        <v>0</v>
      </c>
      <c r="N1437" s="1">
        <f t="shared" si="110"/>
        <v>3</v>
      </c>
      <c r="O1437" s="1">
        <f t="shared" si="111"/>
        <v>20</v>
      </c>
      <c r="P1437" s="1">
        <f t="shared" si="112"/>
        <v>8.7626666667347308E-2</v>
      </c>
      <c r="Q1437" s="1">
        <f t="shared" si="113"/>
        <v>2.1030400000163354</v>
      </c>
      <c r="R1437" s="1">
        <f t="shared" si="114"/>
        <v>0.49305555555474712</v>
      </c>
    </row>
    <row r="1438" spans="1:18" x14ac:dyDescent="0.35">
      <c r="A1438" s="1">
        <v>6597</v>
      </c>
      <c r="B1438" s="1">
        <v>183698</v>
      </c>
      <c r="C1438" s="1">
        <v>32527</v>
      </c>
      <c r="D1438" s="1">
        <v>12</v>
      </c>
      <c r="E1438" s="1">
        <v>2</v>
      </c>
      <c r="F1438" s="1">
        <v>1026</v>
      </c>
      <c r="G1438" s="1">
        <v>218</v>
      </c>
      <c r="H1438" s="2">
        <v>41587.354166666664</v>
      </c>
      <c r="I1438" s="2">
        <v>41587.406920000001</v>
      </c>
      <c r="J1438" s="1">
        <v>0</v>
      </c>
      <c r="K1438" s="1">
        <v>0</v>
      </c>
      <c r="L1438" s="2">
        <v>41586.861111111109</v>
      </c>
      <c r="M1438" s="1">
        <v>0</v>
      </c>
      <c r="N1438" s="1">
        <f t="shared" si="110"/>
        <v>6</v>
      </c>
      <c r="O1438" s="1">
        <f t="shared" si="111"/>
        <v>8</v>
      </c>
      <c r="P1438" s="1">
        <f t="shared" si="112"/>
        <v>5.2753333337022923E-2</v>
      </c>
      <c r="Q1438" s="1">
        <f t="shared" si="113"/>
        <v>1.2660800000885502</v>
      </c>
      <c r="R1438" s="1">
        <f t="shared" si="114"/>
        <v>0.49305555555474712</v>
      </c>
    </row>
    <row r="1439" spans="1:18" x14ac:dyDescent="0.35">
      <c r="A1439" s="1">
        <v>6842</v>
      </c>
      <c r="B1439" s="1">
        <v>148650</v>
      </c>
      <c r="C1439" s="1">
        <v>21750</v>
      </c>
      <c r="D1439" s="1">
        <v>24</v>
      </c>
      <c r="E1439" s="1">
        <v>1</v>
      </c>
      <c r="F1439" s="1">
        <v>122</v>
      </c>
      <c r="G1439" s="1" t="s">
        <v>12</v>
      </c>
      <c r="H1439" s="2">
        <v>41406.166666666664</v>
      </c>
      <c r="I1439" s="2">
        <v>41407</v>
      </c>
      <c r="J1439" s="1">
        <v>0</v>
      </c>
      <c r="K1439" s="1">
        <v>0</v>
      </c>
      <c r="L1439" s="2">
        <v>41405.67291666667</v>
      </c>
      <c r="M1439" s="1">
        <v>0</v>
      </c>
      <c r="N1439" s="1">
        <f t="shared" si="110"/>
        <v>7</v>
      </c>
      <c r="O1439" s="1">
        <f t="shared" si="111"/>
        <v>4</v>
      </c>
      <c r="P1439" s="1">
        <f t="shared" si="112"/>
        <v>0.83333333333575865</v>
      </c>
      <c r="Q1439" s="1">
        <f t="shared" si="113"/>
        <v>20.000000000058208</v>
      </c>
      <c r="R1439" s="1">
        <f t="shared" si="114"/>
        <v>0.49374999999417923</v>
      </c>
    </row>
    <row r="1440" spans="1:18" x14ac:dyDescent="0.35">
      <c r="A1440" s="1">
        <v>7662</v>
      </c>
      <c r="B1440" s="1">
        <v>176027</v>
      </c>
      <c r="C1440" s="1">
        <v>43773</v>
      </c>
      <c r="D1440" s="1">
        <v>12</v>
      </c>
      <c r="E1440" s="1">
        <v>2</v>
      </c>
      <c r="F1440" s="1">
        <v>393</v>
      </c>
      <c r="G1440" s="1">
        <v>1333</v>
      </c>
      <c r="H1440" s="2">
        <v>41545.947916666664</v>
      </c>
      <c r="I1440" s="2">
        <v>41546.029929999997</v>
      </c>
      <c r="J1440" s="1">
        <v>1</v>
      </c>
      <c r="K1440" s="1">
        <v>0</v>
      </c>
      <c r="L1440" s="2">
        <v>41545.45416666667</v>
      </c>
      <c r="M1440" s="1">
        <v>0</v>
      </c>
      <c r="N1440" s="1">
        <f t="shared" si="110"/>
        <v>6</v>
      </c>
      <c r="O1440" s="1">
        <f t="shared" si="111"/>
        <v>22</v>
      </c>
      <c r="P1440" s="1">
        <f t="shared" si="112"/>
        <v>8.2013333332724869E-2</v>
      </c>
      <c r="Q1440" s="1">
        <f t="shared" si="113"/>
        <v>1.9683199999853969</v>
      </c>
      <c r="R1440" s="1">
        <f t="shared" si="114"/>
        <v>0.49374999999417923</v>
      </c>
    </row>
    <row r="1441" spans="1:18" x14ac:dyDescent="0.35">
      <c r="A1441" s="1">
        <v>7992</v>
      </c>
      <c r="B1441" s="1">
        <v>159762</v>
      </c>
      <c r="C1441" s="1">
        <v>17377</v>
      </c>
      <c r="D1441" s="1">
        <v>12</v>
      </c>
      <c r="E1441" s="1">
        <v>2</v>
      </c>
      <c r="F1441" s="1">
        <v>1005</v>
      </c>
      <c r="G1441" s="1">
        <v>585</v>
      </c>
      <c r="H1441" s="2">
        <v>41466.21875</v>
      </c>
      <c r="I1441" s="2">
        <v>41466.254000000001</v>
      </c>
      <c r="J1441" s="1">
        <v>0</v>
      </c>
      <c r="K1441" s="1">
        <v>0</v>
      </c>
      <c r="L1441" s="2">
        <v>41465.724999999999</v>
      </c>
      <c r="M1441" s="1">
        <v>0</v>
      </c>
      <c r="N1441" s="1">
        <f t="shared" si="110"/>
        <v>4</v>
      </c>
      <c r="O1441" s="1">
        <f t="shared" si="111"/>
        <v>5</v>
      </c>
      <c r="P1441" s="1">
        <f t="shared" si="112"/>
        <v>3.5250000000814907E-2</v>
      </c>
      <c r="Q1441" s="1">
        <f t="shared" si="113"/>
        <v>0.84600000001955777</v>
      </c>
      <c r="R1441" s="1">
        <f t="shared" si="114"/>
        <v>0.49375000000145519</v>
      </c>
    </row>
    <row r="1442" spans="1:18" x14ac:dyDescent="0.35">
      <c r="A1442" s="1">
        <v>6831</v>
      </c>
      <c r="B1442" s="1">
        <v>165885</v>
      </c>
      <c r="C1442" s="1">
        <v>37581</v>
      </c>
      <c r="D1442" s="1">
        <v>89</v>
      </c>
      <c r="E1442" s="1">
        <v>2</v>
      </c>
      <c r="F1442" s="1">
        <v>1399</v>
      </c>
      <c r="G1442" s="1">
        <v>689</v>
      </c>
      <c r="H1442" s="2">
        <v>41496.333333333336</v>
      </c>
      <c r="I1442" s="2">
        <v>41496.369789999997</v>
      </c>
      <c r="J1442" s="1">
        <v>0</v>
      </c>
      <c r="K1442" s="1">
        <v>0</v>
      </c>
      <c r="L1442" s="2">
        <v>41495.839583333334</v>
      </c>
      <c r="M1442" s="1">
        <v>0</v>
      </c>
      <c r="N1442" s="1">
        <f t="shared" si="110"/>
        <v>6</v>
      </c>
      <c r="O1442" s="1">
        <f t="shared" si="111"/>
        <v>8</v>
      </c>
      <c r="P1442" s="1">
        <f t="shared" si="112"/>
        <v>3.6456666661251802E-2</v>
      </c>
      <c r="Q1442" s="1">
        <f t="shared" si="113"/>
        <v>0.87495999987004325</v>
      </c>
      <c r="R1442" s="1">
        <f t="shared" si="114"/>
        <v>0.49375000000145519</v>
      </c>
    </row>
    <row r="1443" spans="1:18" x14ac:dyDescent="0.35">
      <c r="A1443" s="1">
        <v>7017</v>
      </c>
      <c r="B1443" s="1">
        <v>174303</v>
      </c>
      <c r="C1443" s="1">
        <v>39984</v>
      </c>
      <c r="D1443" s="1">
        <v>12</v>
      </c>
      <c r="E1443" s="1">
        <v>2</v>
      </c>
      <c r="F1443" s="1">
        <v>1159</v>
      </c>
      <c r="G1443" s="1">
        <v>393</v>
      </c>
      <c r="H1443" s="2">
        <v>41536.270833333336</v>
      </c>
      <c r="I1443" s="2">
        <v>41536.32703</v>
      </c>
      <c r="J1443" s="1">
        <v>0</v>
      </c>
      <c r="K1443" s="1">
        <v>0</v>
      </c>
      <c r="L1443" s="2">
        <v>41535.777083333334</v>
      </c>
      <c r="M1443" s="1">
        <v>0</v>
      </c>
      <c r="N1443" s="1">
        <f t="shared" si="110"/>
        <v>4</v>
      </c>
      <c r="O1443" s="1">
        <f t="shared" si="111"/>
        <v>6</v>
      </c>
      <c r="P1443" s="1">
        <f t="shared" si="112"/>
        <v>5.6196666664618533E-2</v>
      </c>
      <c r="Q1443" s="1">
        <f t="shared" si="113"/>
        <v>1.3487199999508448</v>
      </c>
      <c r="R1443" s="1">
        <f t="shared" si="114"/>
        <v>0.49375000000145519</v>
      </c>
    </row>
    <row r="1444" spans="1:18" x14ac:dyDescent="0.35">
      <c r="A1444" s="1">
        <v>7103</v>
      </c>
      <c r="B1444" s="1">
        <v>173331</v>
      </c>
      <c r="C1444" s="1">
        <v>3720</v>
      </c>
      <c r="D1444" s="1">
        <v>12</v>
      </c>
      <c r="E1444" s="1">
        <v>2</v>
      </c>
      <c r="F1444" s="1">
        <v>1384</v>
      </c>
      <c r="G1444" s="1">
        <v>293</v>
      </c>
      <c r="H1444" s="2">
        <v>41531.458333333336</v>
      </c>
      <c r="I1444" s="2">
        <v>41531.526590000001</v>
      </c>
      <c r="J1444" s="1">
        <v>0</v>
      </c>
      <c r="K1444" s="1">
        <v>0</v>
      </c>
      <c r="L1444" s="2">
        <v>41530.963888888888</v>
      </c>
      <c r="M1444" s="1">
        <v>0</v>
      </c>
      <c r="N1444" s="1">
        <f t="shared" si="110"/>
        <v>6</v>
      </c>
      <c r="O1444" s="1">
        <f t="shared" si="111"/>
        <v>11</v>
      </c>
      <c r="P1444" s="1">
        <f t="shared" si="112"/>
        <v>6.8256666665547527E-2</v>
      </c>
      <c r="Q1444" s="1">
        <f t="shared" si="113"/>
        <v>1.6381599999731407</v>
      </c>
      <c r="R1444" s="1">
        <f t="shared" si="114"/>
        <v>0.49444444444816327</v>
      </c>
    </row>
    <row r="1445" spans="1:18" x14ac:dyDescent="0.35">
      <c r="A1445" s="1">
        <v>5796</v>
      </c>
      <c r="B1445" s="1">
        <v>184895</v>
      </c>
      <c r="C1445" s="1">
        <v>48181</v>
      </c>
      <c r="D1445" s="1">
        <v>24</v>
      </c>
      <c r="E1445" s="1">
        <v>2</v>
      </c>
      <c r="F1445" s="1">
        <v>1041</v>
      </c>
      <c r="G1445" s="1">
        <v>1393</v>
      </c>
      <c r="H1445" s="2">
        <v>41595.208333333336</v>
      </c>
      <c r="I1445" s="2">
        <v>41595.250910000002</v>
      </c>
      <c r="J1445" s="1">
        <v>0</v>
      </c>
      <c r="K1445" s="1">
        <v>0</v>
      </c>
      <c r="L1445" s="2">
        <v>41594.713888888888</v>
      </c>
      <c r="M1445" s="1">
        <v>0</v>
      </c>
      <c r="N1445" s="1">
        <f t="shared" si="110"/>
        <v>7</v>
      </c>
      <c r="O1445" s="1">
        <f t="shared" si="111"/>
        <v>5</v>
      </c>
      <c r="P1445" s="1">
        <f t="shared" si="112"/>
        <v>4.2576666666718666E-2</v>
      </c>
      <c r="Q1445" s="1">
        <f t="shared" si="113"/>
        <v>1.021840000001248</v>
      </c>
      <c r="R1445" s="1">
        <f t="shared" si="114"/>
        <v>0.49444444444816327</v>
      </c>
    </row>
    <row r="1446" spans="1:18" x14ac:dyDescent="0.35">
      <c r="A1446" s="1">
        <v>7611</v>
      </c>
      <c r="B1446" s="1">
        <v>157690</v>
      </c>
      <c r="C1446" s="1">
        <v>35257</v>
      </c>
      <c r="D1446" s="1">
        <v>12</v>
      </c>
      <c r="E1446" s="1">
        <v>2</v>
      </c>
      <c r="F1446" s="1">
        <v>393</v>
      </c>
      <c r="G1446" s="1">
        <v>1091</v>
      </c>
      <c r="H1446" s="2">
        <v>41456.166666666664</v>
      </c>
      <c r="I1446" s="2">
        <v>41456.205009999998</v>
      </c>
      <c r="J1446" s="1">
        <v>1</v>
      </c>
      <c r="K1446" s="1">
        <v>0</v>
      </c>
      <c r="L1446" s="2">
        <v>41455.671527777777</v>
      </c>
      <c r="M1446" s="1">
        <v>0</v>
      </c>
      <c r="N1446" s="1">
        <f t="shared" si="110"/>
        <v>1</v>
      </c>
      <c r="O1446" s="1">
        <f t="shared" si="111"/>
        <v>4</v>
      </c>
      <c r="P1446" s="1">
        <f t="shared" si="112"/>
        <v>3.8343333333614282E-2</v>
      </c>
      <c r="Q1446" s="1">
        <f t="shared" si="113"/>
        <v>0.92024000000674278</v>
      </c>
      <c r="R1446" s="1">
        <f t="shared" si="114"/>
        <v>0.49513888888759539</v>
      </c>
    </row>
    <row r="1447" spans="1:18" x14ac:dyDescent="0.35">
      <c r="A1447" s="1">
        <v>7729</v>
      </c>
      <c r="B1447" s="1">
        <v>172246</v>
      </c>
      <c r="C1447" s="1">
        <v>24629</v>
      </c>
      <c r="D1447" s="1">
        <v>12</v>
      </c>
      <c r="E1447" s="1">
        <v>1</v>
      </c>
      <c r="F1447" s="1">
        <v>1054</v>
      </c>
      <c r="G1447" s="1" t="s">
        <v>12</v>
      </c>
      <c r="H1447" s="2">
        <v>41525.333333333336</v>
      </c>
      <c r="I1447" s="2">
        <v>41525.999309999999</v>
      </c>
      <c r="J1447" s="1">
        <v>0</v>
      </c>
      <c r="K1447" s="1">
        <v>0</v>
      </c>
      <c r="L1447" s="2">
        <v>41524.838194444441</v>
      </c>
      <c r="M1447" s="1">
        <v>0</v>
      </c>
      <c r="N1447" s="1">
        <f t="shared" si="110"/>
        <v>7</v>
      </c>
      <c r="O1447" s="1">
        <f t="shared" si="111"/>
        <v>8</v>
      </c>
      <c r="P1447" s="1">
        <f t="shared" si="112"/>
        <v>0.66597666666348232</v>
      </c>
      <c r="Q1447" s="1">
        <f t="shared" si="113"/>
        <v>15.983439999923576</v>
      </c>
      <c r="R1447" s="1">
        <f t="shared" si="114"/>
        <v>0.49513888889487134</v>
      </c>
    </row>
    <row r="1448" spans="1:18" x14ac:dyDescent="0.35">
      <c r="A1448" s="1">
        <v>7406</v>
      </c>
      <c r="B1448" s="1">
        <v>172043</v>
      </c>
      <c r="C1448" s="1">
        <v>7152</v>
      </c>
      <c r="D1448" s="1">
        <v>12</v>
      </c>
      <c r="E1448" s="1">
        <v>3</v>
      </c>
      <c r="F1448" s="1">
        <v>1026</v>
      </c>
      <c r="G1448" s="1" t="s">
        <v>12</v>
      </c>
      <c r="H1448" s="2">
        <v>41524.395833333336</v>
      </c>
      <c r="I1448" s="2">
        <v>41524.55186</v>
      </c>
      <c r="J1448" s="1">
        <v>0</v>
      </c>
      <c r="K1448" s="1">
        <v>0</v>
      </c>
      <c r="L1448" s="2">
        <v>41523.9</v>
      </c>
      <c r="M1448" s="1">
        <v>0</v>
      </c>
      <c r="N1448" s="1">
        <f t="shared" si="110"/>
        <v>6</v>
      </c>
      <c r="O1448" s="1">
        <f t="shared" si="111"/>
        <v>9</v>
      </c>
      <c r="P1448" s="1">
        <f t="shared" si="112"/>
        <v>0.15602666666381992</v>
      </c>
      <c r="Q1448" s="1">
        <f t="shared" si="113"/>
        <v>3.7446399999316782</v>
      </c>
      <c r="R1448" s="1">
        <f t="shared" si="114"/>
        <v>0.49583333333430346</v>
      </c>
    </row>
    <row r="1449" spans="1:18" x14ac:dyDescent="0.35">
      <c r="A1449" s="1">
        <v>7523</v>
      </c>
      <c r="B1449" s="1">
        <v>161342</v>
      </c>
      <c r="C1449" s="1">
        <v>32993</v>
      </c>
      <c r="D1449" s="1">
        <v>12</v>
      </c>
      <c r="E1449" s="1">
        <v>2</v>
      </c>
      <c r="F1449" s="1">
        <v>949</v>
      </c>
      <c r="G1449" s="1">
        <v>393</v>
      </c>
      <c r="H1449" s="2">
        <v>41474.427083333336</v>
      </c>
      <c r="I1449" s="2">
        <v>41474.503400000001</v>
      </c>
      <c r="J1449" s="1">
        <v>0</v>
      </c>
      <c r="K1449" s="1">
        <v>0</v>
      </c>
      <c r="L1449" s="2">
        <v>41473.930555555555</v>
      </c>
      <c r="M1449" s="1">
        <v>0</v>
      </c>
      <c r="N1449" s="1">
        <f t="shared" si="110"/>
        <v>5</v>
      </c>
      <c r="O1449" s="1">
        <f t="shared" si="111"/>
        <v>10</v>
      </c>
      <c r="P1449" s="1">
        <f t="shared" si="112"/>
        <v>7.6316666665661614E-2</v>
      </c>
      <c r="Q1449" s="1">
        <f t="shared" si="113"/>
        <v>1.8315999999758787</v>
      </c>
      <c r="R1449" s="1">
        <f t="shared" si="114"/>
        <v>0.49652777778101154</v>
      </c>
    </row>
    <row r="1450" spans="1:18" x14ac:dyDescent="0.35">
      <c r="A1450" s="1">
        <v>7957</v>
      </c>
      <c r="B1450" s="1">
        <v>160718</v>
      </c>
      <c r="C1450" s="1">
        <v>29184</v>
      </c>
      <c r="D1450" s="1">
        <v>12</v>
      </c>
      <c r="E1450" s="1">
        <v>2</v>
      </c>
      <c r="F1450" s="1">
        <v>571</v>
      </c>
      <c r="G1450" s="1">
        <v>269</v>
      </c>
      <c r="H1450" s="2">
        <v>41470.96875</v>
      </c>
      <c r="I1450" s="2">
        <v>41470.990489999996</v>
      </c>
      <c r="J1450" s="1">
        <v>1</v>
      </c>
      <c r="K1450" s="1">
        <v>0</v>
      </c>
      <c r="L1450" s="2">
        <v>41470.47152777778</v>
      </c>
      <c r="M1450" s="1">
        <v>0</v>
      </c>
      <c r="N1450" s="1">
        <f t="shared" si="110"/>
        <v>1</v>
      </c>
      <c r="O1450" s="1">
        <f t="shared" si="111"/>
        <v>23</v>
      </c>
      <c r="P1450" s="1">
        <f t="shared" si="112"/>
        <v>2.1739999996498227E-2</v>
      </c>
      <c r="Q1450" s="1">
        <f t="shared" si="113"/>
        <v>0.52175999991595745</v>
      </c>
      <c r="R1450" s="1">
        <f t="shared" si="114"/>
        <v>0.49722222222044365</v>
      </c>
    </row>
    <row r="1451" spans="1:18" x14ac:dyDescent="0.35">
      <c r="A1451" s="1">
        <v>7974</v>
      </c>
      <c r="B1451" s="1">
        <v>171751</v>
      </c>
      <c r="C1451" s="1">
        <v>22489</v>
      </c>
      <c r="D1451" s="1">
        <v>85</v>
      </c>
      <c r="E1451" s="1">
        <v>2</v>
      </c>
      <c r="F1451" s="1">
        <v>136</v>
      </c>
      <c r="G1451" s="1">
        <v>393</v>
      </c>
      <c r="H1451" s="2">
        <v>41523.322916666664</v>
      </c>
      <c r="I1451" s="2">
        <v>41523.379939999999</v>
      </c>
      <c r="J1451" s="1">
        <v>1</v>
      </c>
      <c r="K1451" s="1">
        <v>0</v>
      </c>
      <c r="L1451" s="2">
        <v>41522.825694444444</v>
      </c>
      <c r="M1451" s="1">
        <v>0</v>
      </c>
      <c r="N1451" s="1">
        <f t="shared" si="110"/>
        <v>5</v>
      </c>
      <c r="O1451" s="1">
        <f t="shared" si="111"/>
        <v>7</v>
      </c>
      <c r="P1451" s="1">
        <f t="shared" si="112"/>
        <v>5.7023333334655035E-2</v>
      </c>
      <c r="Q1451" s="1">
        <f t="shared" si="113"/>
        <v>1.3685600000317208</v>
      </c>
      <c r="R1451" s="1">
        <f t="shared" si="114"/>
        <v>0.49722222222044365</v>
      </c>
    </row>
    <row r="1452" spans="1:18" x14ac:dyDescent="0.35">
      <c r="A1452" s="1">
        <v>6555</v>
      </c>
      <c r="B1452" s="1">
        <v>179319</v>
      </c>
      <c r="C1452" s="1">
        <v>45396</v>
      </c>
      <c r="D1452" s="1">
        <v>12</v>
      </c>
      <c r="E1452" s="1">
        <v>3</v>
      </c>
      <c r="F1452" s="1">
        <v>142</v>
      </c>
      <c r="G1452" s="1" t="s">
        <v>12</v>
      </c>
      <c r="H1452" s="2">
        <v>41563.447916666664</v>
      </c>
      <c r="I1452" s="2">
        <v>41563.822919999999</v>
      </c>
      <c r="J1452" s="1">
        <v>1</v>
      </c>
      <c r="K1452" s="1">
        <v>0</v>
      </c>
      <c r="L1452" s="2">
        <v>41562.950694444444</v>
      </c>
      <c r="M1452" s="1">
        <v>0</v>
      </c>
      <c r="N1452" s="1">
        <f t="shared" si="110"/>
        <v>3</v>
      </c>
      <c r="O1452" s="1">
        <f t="shared" si="111"/>
        <v>10</v>
      </c>
      <c r="P1452" s="1">
        <f t="shared" si="112"/>
        <v>0.37500333333446179</v>
      </c>
      <c r="Q1452" s="1">
        <f t="shared" si="113"/>
        <v>9.0000800000270829</v>
      </c>
      <c r="R1452" s="1">
        <f t="shared" si="114"/>
        <v>0.49722222222044365</v>
      </c>
    </row>
    <row r="1453" spans="1:18" x14ac:dyDescent="0.35">
      <c r="A1453" s="1">
        <v>5443</v>
      </c>
      <c r="B1453" s="1">
        <v>174947</v>
      </c>
      <c r="C1453" s="1">
        <v>43388</v>
      </c>
      <c r="D1453" s="1">
        <v>89</v>
      </c>
      <c r="E1453" s="1">
        <v>2</v>
      </c>
      <c r="F1453" s="1">
        <v>92</v>
      </c>
      <c r="G1453" s="1">
        <v>393</v>
      </c>
      <c r="H1453" s="2">
        <v>41540.229166666664</v>
      </c>
      <c r="I1453" s="2">
        <v>41540.272779999999</v>
      </c>
      <c r="J1453" s="1">
        <v>0</v>
      </c>
      <c r="K1453" s="1">
        <v>0</v>
      </c>
      <c r="L1453" s="2">
        <v>41539.729861111111</v>
      </c>
      <c r="M1453" s="1">
        <v>0</v>
      </c>
      <c r="N1453" s="1">
        <f t="shared" si="110"/>
        <v>1</v>
      </c>
      <c r="O1453" s="1">
        <f t="shared" si="111"/>
        <v>5</v>
      </c>
      <c r="P1453" s="1">
        <f t="shared" si="112"/>
        <v>4.36133333350881E-2</v>
      </c>
      <c r="Q1453" s="1">
        <f t="shared" si="113"/>
        <v>1.0467200000421144</v>
      </c>
      <c r="R1453" s="1">
        <f t="shared" si="114"/>
        <v>0.49930555555329192</v>
      </c>
    </row>
    <row r="1454" spans="1:18" x14ac:dyDescent="0.35">
      <c r="A1454" s="1">
        <v>7511</v>
      </c>
      <c r="B1454" s="1">
        <v>167027</v>
      </c>
      <c r="C1454" s="1">
        <v>40512</v>
      </c>
      <c r="D1454" s="1">
        <v>12</v>
      </c>
      <c r="E1454" s="1">
        <v>2</v>
      </c>
      <c r="F1454" s="1">
        <v>625</v>
      </c>
      <c r="G1454" s="1">
        <v>115</v>
      </c>
      <c r="H1454" s="2">
        <v>41501.4375</v>
      </c>
      <c r="I1454" s="2">
        <v>41501.501049999999</v>
      </c>
      <c r="J1454" s="1">
        <v>1</v>
      </c>
      <c r="K1454" s="1">
        <v>0</v>
      </c>
      <c r="L1454" s="2">
        <v>41500.9375</v>
      </c>
      <c r="M1454" s="1">
        <v>0</v>
      </c>
      <c r="N1454" s="1">
        <f t="shared" si="110"/>
        <v>4</v>
      </c>
      <c r="O1454" s="1">
        <f t="shared" si="111"/>
        <v>10</v>
      </c>
      <c r="P1454" s="1">
        <f t="shared" si="112"/>
        <v>6.3549999998940621E-2</v>
      </c>
      <c r="Q1454" s="1">
        <f t="shared" si="113"/>
        <v>1.5251999999745749</v>
      </c>
      <c r="R1454" s="1">
        <f t="shared" si="114"/>
        <v>0.5</v>
      </c>
    </row>
    <row r="1455" spans="1:18" x14ac:dyDescent="0.35">
      <c r="A1455" s="1">
        <v>7418</v>
      </c>
      <c r="B1455" s="1">
        <v>181525</v>
      </c>
      <c r="C1455" s="1">
        <v>46472</v>
      </c>
      <c r="D1455" s="1">
        <v>12</v>
      </c>
      <c r="E1455" s="1">
        <v>2</v>
      </c>
      <c r="F1455" s="1">
        <v>1041</v>
      </c>
      <c r="G1455" s="1">
        <v>344</v>
      </c>
      <c r="H1455" s="2">
        <v>41576.145833333336</v>
      </c>
      <c r="I1455" s="2">
        <v>41576.168599999997</v>
      </c>
      <c r="J1455" s="1">
        <v>1</v>
      </c>
      <c r="K1455" s="1">
        <v>0</v>
      </c>
      <c r="L1455" s="2">
        <v>41575.645833333336</v>
      </c>
      <c r="M1455" s="1">
        <v>0</v>
      </c>
      <c r="N1455" s="1">
        <f t="shared" si="110"/>
        <v>2</v>
      </c>
      <c r="O1455" s="1">
        <f t="shared" si="111"/>
        <v>3</v>
      </c>
      <c r="P1455" s="1">
        <f t="shared" si="112"/>
        <v>2.2766666661482304E-2</v>
      </c>
      <c r="Q1455" s="1">
        <f t="shared" si="113"/>
        <v>0.5463999998755753</v>
      </c>
      <c r="R1455" s="1">
        <f t="shared" si="114"/>
        <v>0.5</v>
      </c>
    </row>
    <row r="1456" spans="1:18" x14ac:dyDescent="0.35">
      <c r="A1456" s="1">
        <v>7717</v>
      </c>
      <c r="B1456" s="1">
        <v>166437</v>
      </c>
      <c r="C1456" s="1">
        <v>39224</v>
      </c>
      <c r="D1456" s="1">
        <v>28</v>
      </c>
      <c r="E1456" s="1">
        <v>2</v>
      </c>
      <c r="F1456" s="1">
        <v>184</v>
      </c>
      <c r="G1456" s="1">
        <v>393</v>
      </c>
      <c r="H1456" s="2">
        <v>41499.21875</v>
      </c>
      <c r="I1456" s="2">
        <v>41499.266450000003</v>
      </c>
      <c r="J1456" s="1">
        <v>0</v>
      </c>
      <c r="K1456" s="1">
        <v>0</v>
      </c>
      <c r="L1456" s="2">
        <v>41498.718055555553</v>
      </c>
      <c r="M1456" s="1">
        <v>0</v>
      </c>
      <c r="N1456" s="1">
        <f t="shared" si="110"/>
        <v>2</v>
      </c>
      <c r="O1456" s="1">
        <f t="shared" si="111"/>
        <v>5</v>
      </c>
      <c r="P1456" s="1">
        <f t="shared" si="112"/>
        <v>4.7700000002805609E-2</v>
      </c>
      <c r="Q1456" s="1">
        <f t="shared" si="113"/>
        <v>1.1448000000673346</v>
      </c>
      <c r="R1456" s="1">
        <f t="shared" si="114"/>
        <v>0.50069444444670808</v>
      </c>
    </row>
    <row r="1457" spans="1:18" x14ac:dyDescent="0.35">
      <c r="A1457" s="1">
        <v>6822</v>
      </c>
      <c r="B1457" s="1">
        <v>141969</v>
      </c>
      <c r="C1457" s="1">
        <v>19501</v>
      </c>
      <c r="D1457" s="1">
        <v>12</v>
      </c>
      <c r="E1457" s="1">
        <v>2</v>
      </c>
      <c r="F1457" s="1">
        <v>396</v>
      </c>
      <c r="G1457" s="1">
        <v>393</v>
      </c>
      <c r="H1457" s="2">
        <v>41357.333333333336</v>
      </c>
      <c r="I1457" s="2">
        <v>41358</v>
      </c>
      <c r="J1457" s="1">
        <v>1</v>
      </c>
      <c r="K1457" s="1">
        <v>0</v>
      </c>
      <c r="L1457" s="2">
        <v>41356.831250000003</v>
      </c>
      <c r="M1457" s="1">
        <v>0</v>
      </c>
      <c r="N1457" s="1">
        <f t="shared" si="110"/>
        <v>7</v>
      </c>
      <c r="O1457" s="1">
        <f t="shared" si="111"/>
        <v>8</v>
      </c>
      <c r="P1457" s="1">
        <f t="shared" si="112"/>
        <v>0.66666666666424135</v>
      </c>
      <c r="Q1457" s="1">
        <f t="shared" si="113"/>
        <v>15.999999999941792</v>
      </c>
      <c r="R1457" s="1">
        <f t="shared" si="114"/>
        <v>0.50208333333284827</v>
      </c>
    </row>
    <row r="1458" spans="1:18" x14ac:dyDescent="0.35">
      <c r="A1458" s="1">
        <v>6374</v>
      </c>
      <c r="B1458" s="1">
        <v>157365</v>
      </c>
      <c r="C1458" s="1">
        <v>35095</v>
      </c>
      <c r="D1458" s="1">
        <v>12</v>
      </c>
      <c r="E1458" s="1">
        <v>2</v>
      </c>
      <c r="F1458" s="1">
        <v>1204</v>
      </c>
      <c r="G1458" s="1">
        <v>1384</v>
      </c>
      <c r="H1458" s="2">
        <v>41454.229166666664</v>
      </c>
      <c r="I1458" s="2">
        <v>41454.236109999998</v>
      </c>
      <c r="J1458" s="1">
        <v>0</v>
      </c>
      <c r="K1458" s="1">
        <v>0</v>
      </c>
      <c r="L1458" s="2">
        <v>41453.727083333331</v>
      </c>
      <c r="M1458" s="1">
        <v>0</v>
      </c>
      <c r="N1458" s="1">
        <f t="shared" si="110"/>
        <v>6</v>
      </c>
      <c r="O1458" s="1">
        <f t="shared" si="111"/>
        <v>5</v>
      </c>
      <c r="P1458" s="1">
        <f t="shared" si="112"/>
        <v>6.9433333337656222E-3</v>
      </c>
      <c r="Q1458" s="1">
        <f t="shared" si="113"/>
        <v>0.16664000001037493</v>
      </c>
      <c r="R1458" s="1">
        <f t="shared" si="114"/>
        <v>0.50208333333284827</v>
      </c>
    </row>
    <row r="1459" spans="1:18" x14ac:dyDescent="0.35">
      <c r="A1459" s="1">
        <v>5923</v>
      </c>
      <c r="B1459" s="1">
        <v>173339</v>
      </c>
      <c r="C1459" s="1">
        <v>42594</v>
      </c>
      <c r="D1459" s="1">
        <v>12</v>
      </c>
      <c r="E1459" s="1">
        <v>3</v>
      </c>
      <c r="F1459" s="1">
        <v>977</v>
      </c>
      <c r="G1459" s="1" t="s">
        <v>12</v>
      </c>
      <c r="H1459" s="2">
        <v>41531.5</v>
      </c>
      <c r="I1459" s="2">
        <v>41531.875</v>
      </c>
      <c r="J1459" s="1">
        <v>1</v>
      </c>
      <c r="K1459" s="1">
        <v>0</v>
      </c>
      <c r="L1459" s="2">
        <v>41530.997916666667</v>
      </c>
      <c r="M1459" s="1">
        <v>0</v>
      </c>
      <c r="N1459" s="1">
        <f t="shared" si="110"/>
        <v>6</v>
      </c>
      <c r="O1459" s="1">
        <f t="shared" si="111"/>
        <v>12</v>
      </c>
      <c r="P1459" s="1">
        <f t="shared" si="112"/>
        <v>0.375</v>
      </c>
      <c r="Q1459" s="1">
        <f t="shared" si="113"/>
        <v>9</v>
      </c>
      <c r="R1459" s="1">
        <f t="shared" si="114"/>
        <v>0.50208333333284827</v>
      </c>
    </row>
    <row r="1460" spans="1:18" x14ac:dyDescent="0.35">
      <c r="A1460" s="1">
        <v>5644</v>
      </c>
      <c r="B1460" s="1">
        <v>164540</v>
      </c>
      <c r="C1460" s="1">
        <v>37379</v>
      </c>
      <c r="D1460" s="1">
        <v>12</v>
      </c>
      <c r="E1460" s="1">
        <v>2</v>
      </c>
      <c r="F1460" s="1">
        <v>393</v>
      </c>
      <c r="G1460" s="1">
        <v>142</v>
      </c>
      <c r="H1460" s="2">
        <v>41489.9375</v>
      </c>
      <c r="I1460" s="2">
        <v>41490.02663</v>
      </c>
      <c r="J1460" s="1">
        <v>0</v>
      </c>
      <c r="K1460" s="1">
        <v>0</v>
      </c>
      <c r="L1460" s="2">
        <v>41489.43472222222</v>
      </c>
      <c r="M1460" s="1">
        <v>0</v>
      </c>
      <c r="N1460" s="1">
        <f t="shared" si="110"/>
        <v>6</v>
      </c>
      <c r="O1460" s="1">
        <f t="shared" si="111"/>
        <v>22</v>
      </c>
      <c r="P1460" s="1">
        <f t="shared" si="112"/>
        <v>8.9130000000295695E-2</v>
      </c>
      <c r="Q1460" s="1">
        <f t="shared" si="113"/>
        <v>2.1391200000070967</v>
      </c>
      <c r="R1460" s="1">
        <f t="shared" si="114"/>
        <v>0.50277777777955635</v>
      </c>
    </row>
    <row r="1461" spans="1:18" x14ac:dyDescent="0.35">
      <c r="A1461" s="1">
        <v>7030</v>
      </c>
      <c r="B1461" s="1">
        <v>185699</v>
      </c>
      <c r="C1461" s="1">
        <v>3128</v>
      </c>
      <c r="D1461" s="1">
        <v>12</v>
      </c>
      <c r="E1461" s="1">
        <v>2</v>
      </c>
      <c r="F1461" s="1">
        <v>1142</v>
      </c>
      <c r="G1461" s="1">
        <v>136</v>
      </c>
      <c r="H1461" s="2">
        <v>41601.291666666664</v>
      </c>
      <c r="I1461" s="2">
        <v>41601.297910000001</v>
      </c>
      <c r="J1461" s="1">
        <v>1</v>
      </c>
      <c r="K1461" s="1">
        <v>0</v>
      </c>
      <c r="L1461" s="2">
        <v>41600.786805555559</v>
      </c>
      <c r="M1461" s="1">
        <v>0</v>
      </c>
      <c r="N1461" s="1">
        <f t="shared" si="110"/>
        <v>6</v>
      </c>
      <c r="O1461" s="1">
        <f t="shared" si="111"/>
        <v>7</v>
      </c>
      <c r="P1461" s="1">
        <f t="shared" si="112"/>
        <v>6.2433333368971944E-3</v>
      </c>
      <c r="Q1461" s="1">
        <f t="shared" si="113"/>
        <v>0.14984000008553267</v>
      </c>
      <c r="R1461" s="1">
        <f t="shared" si="114"/>
        <v>0.50486111110512866</v>
      </c>
    </row>
    <row r="1462" spans="1:18" x14ac:dyDescent="0.35">
      <c r="A1462" s="1">
        <v>5544</v>
      </c>
      <c r="B1462" s="1">
        <v>185842</v>
      </c>
      <c r="C1462" s="1">
        <v>15094</v>
      </c>
      <c r="D1462" s="1">
        <v>24</v>
      </c>
      <c r="E1462" s="1">
        <v>3</v>
      </c>
      <c r="F1462" s="1">
        <v>1338</v>
      </c>
      <c r="G1462" s="1" t="s">
        <v>12</v>
      </c>
      <c r="H1462" s="2">
        <v>41602.25</v>
      </c>
      <c r="I1462" s="2">
        <v>41602.625</v>
      </c>
      <c r="J1462" s="1">
        <v>1</v>
      </c>
      <c r="K1462" s="1">
        <v>0</v>
      </c>
      <c r="L1462" s="2">
        <v>41601.745138888888</v>
      </c>
      <c r="M1462" s="1">
        <v>0</v>
      </c>
      <c r="N1462" s="1">
        <f t="shared" si="110"/>
        <v>7</v>
      </c>
      <c r="O1462" s="1">
        <f t="shared" si="111"/>
        <v>6</v>
      </c>
      <c r="P1462" s="1">
        <f t="shared" si="112"/>
        <v>0.375</v>
      </c>
      <c r="Q1462" s="1">
        <f t="shared" si="113"/>
        <v>9</v>
      </c>
      <c r="R1462" s="1">
        <f t="shared" si="114"/>
        <v>0.50486111111240461</v>
      </c>
    </row>
    <row r="1463" spans="1:18" x14ac:dyDescent="0.35">
      <c r="A1463" s="1">
        <v>7841</v>
      </c>
      <c r="B1463" s="1">
        <v>161291</v>
      </c>
      <c r="C1463" s="1">
        <v>36903</v>
      </c>
      <c r="D1463" s="1">
        <v>12</v>
      </c>
      <c r="E1463" s="1">
        <v>2</v>
      </c>
      <c r="F1463" s="1">
        <v>433</v>
      </c>
      <c r="G1463" s="1">
        <v>1017</v>
      </c>
      <c r="H1463" s="2">
        <v>41474.291666666664</v>
      </c>
      <c r="I1463" s="2">
        <v>41474.333019999998</v>
      </c>
      <c r="J1463" s="1">
        <v>0</v>
      </c>
      <c r="K1463" s="1">
        <v>0</v>
      </c>
      <c r="L1463" s="2">
        <v>41473.785416666666</v>
      </c>
      <c r="M1463" s="1">
        <v>0</v>
      </c>
      <c r="N1463" s="1">
        <f t="shared" si="110"/>
        <v>5</v>
      </c>
      <c r="O1463" s="1">
        <f t="shared" si="111"/>
        <v>7</v>
      </c>
      <c r="P1463" s="1">
        <f t="shared" si="112"/>
        <v>4.1353333333972842E-2</v>
      </c>
      <c r="Q1463" s="1">
        <f t="shared" si="113"/>
        <v>0.9924800000153482</v>
      </c>
      <c r="R1463" s="1">
        <f t="shared" si="114"/>
        <v>0.50624999999854481</v>
      </c>
    </row>
    <row r="1464" spans="1:18" x14ac:dyDescent="0.35">
      <c r="A1464" s="1">
        <v>6519</v>
      </c>
      <c r="B1464" s="1">
        <v>184781</v>
      </c>
      <c r="C1464" s="1">
        <v>30993</v>
      </c>
      <c r="D1464" s="1">
        <v>12</v>
      </c>
      <c r="E1464" s="1">
        <v>3</v>
      </c>
      <c r="F1464" s="1">
        <v>1017</v>
      </c>
      <c r="G1464" s="1" t="s">
        <v>12</v>
      </c>
      <c r="H1464" s="2">
        <v>41594.427083333336</v>
      </c>
      <c r="I1464" s="2">
        <v>41594.635419999999</v>
      </c>
      <c r="J1464" s="1">
        <v>0</v>
      </c>
      <c r="K1464" s="1">
        <v>0</v>
      </c>
      <c r="L1464" s="2">
        <v>41593.92083333333</v>
      </c>
      <c r="M1464" s="1">
        <v>0</v>
      </c>
      <c r="N1464" s="1">
        <f t="shared" si="110"/>
        <v>6</v>
      </c>
      <c r="O1464" s="1">
        <f t="shared" si="111"/>
        <v>10</v>
      </c>
      <c r="P1464" s="1">
        <f t="shared" si="112"/>
        <v>0.20833666666294448</v>
      </c>
      <c r="Q1464" s="1">
        <f t="shared" si="113"/>
        <v>5.0000799999106675</v>
      </c>
      <c r="R1464" s="1">
        <f t="shared" si="114"/>
        <v>0.50625000000582077</v>
      </c>
    </row>
    <row r="1465" spans="1:18" x14ac:dyDescent="0.35">
      <c r="A1465" s="1">
        <v>7097</v>
      </c>
      <c r="B1465" s="1">
        <v>182560</v>
      </c>
      <c r="C1465" s="1">
        <v>46860</v>
      </c>
      <c r="D1465" s="1">
        <v>12</v>
      </c>
      <c r="E1465" s="1">
        <v>1</v>
      </c>
      <c r="F1465" s="1">
        <v>1375</v>
      </c>
      <c r="G1465" s="1" t="s">
        <v>12</v>
      </c>
      <c r="H1465" s="2">
        <v>41579.25</v>
      </c>
      <c r="I1465" s="2">
        <v>41582.999309999999</v>
      </c>
      <c r="J1465" s="1">
        <v>0</v>
      </c>
      <c r="K1465" s="1">
        <v>0</v>
      </c>
      <c r="L1465" s="2">
        <v>41578.743055555555</v>
      </c>
      <c r="M1465" s="1">
        <v>0</v>
      </c>
      <c r="N1465" s="1">
        <f t="shared" si="110"/>
        <v>5</v>
      </c>
      <c r="O1465" s="1">
        <f t="shared" si="111"/>
        <v>6</v>
      </c>
      <c r="P1465" s="1">
        <f t="shared" si="112"/>
        <v>3.749309999999241</v>
      </c>
      <c r="Q1465" s="1">
        <f t="shared" si="113"/>
        <v>89.983439999981783</v>
      </c>
      <c r="R1465" s="1">
        <f t="shared" si="114"/>
        <v>0.50694444444525288</v>
      </c>
    </row>
    <row r="1466" spans="1:18" x14ac:dyDescent="0.35">
      <c r="A1466" s="1">
        <v>6608</v>
      </c>
      <c r="B1466" s="1">
        <v>175158</v>
      </c>
      <c r="C1466" s="1">
        <v>43416</v>
      </c>
      <c r="D1466" s="1">
        <v>12</v>
      </c>
      <c r="E1466" s="1">
        <v>2</v>
      </c>
      <c r="F1466" s="1">
        <v>362</v>
      </c>
      <c r="G1466" s="1">
        <v>1394</v>
      </c>
      <c r="H1466" s="2">
        <v>41541.416666666664</v>
      </c>
      <c r="I1466" s="2">
        <v>41541.47363</v>
      </c>
      <c r="J1466" s="1">
        <v>1</v>
      </c>
      <c r="K1466" s="1">
        <v>0</v>
      </c>
      <c r="L1466" s="2">
        <v>41540.90902777778</v>
      </c>
      <c r="M1466" s="1">
        <v>0</v>
      </c>
      <c r="N1466" s="1">
        <f t="shared" si="110"/>
        <v>2</v>
      </c>
      <c r="O1466" s="1">
        <f t="shared" si="111"/>
        <v>10</v>
      </c>
      <c r="P1466" s="1">
        <f t="shared" si="112"/>
        <v>5.6963333336170763E-2</v>
      </c>
      <c r="Q1466" s="1">
        <f t="shared" si="113"/>
        <v>1.3671200000680983</v>
      </c>
      <c r="R1466" s="1">
        <f t="shared" si="114"/>
        <v>0.507638888884685</v>
      </c>
    </row>
    <row r="1467" spans="1:18" x14ac:dyDescent="0.35">
      <c r="A1467" s="1">
        <v>6510</v>
      </c>
      <c r="B1467" s="1">
        <v>167759</v>
      </c>
      <c r="C1467" s="1">
        <v>39936</v>
      </c>
      <c r="D1467" s="1">
        <v>12</v>
      </c>
      <c r="E1467" s="1">
        <v>2</v>
      </c>
      <c r="F1467" s="1">
        <v>393</v>
      </c>
      <c r="G1467" s="1">
        <v>339</v>
      </c>
      <c r="H1467" s="2">
        <v>41504.958333333336</v>
      </c>
      <c r="I1467" s="2">
        <v>41505.035239999997</v>
      </c>
      <c r="J1467" s="1">
        <v>0</v>
      </c>
      <c r="K1467" s="1">
        <v>1</v>
      </c>
      <c r="L1467" s="2">
        <v>41504.450694444444</v>
      </c>
      <c r="M1467" s="1">
        <v>0</v>
      </c>
      <c r="N1467" s="1">
        <f t="shared" si="110"/>
        <v>7</v>
      </c>
      <c r="O1467" s="1">
        <f t="shared" si="111"/>
        <v>23</v>
      </c>
      <c r="P1467" s="1">
        <f t="shared" si="112"/>
        <v>7.6906666661670897E-2</v>
      </c>
      <c r="Q1467" s="1">
        <f t="shared" si="113"/>
        <v>1.8457599998801015</v>
      </c>
      <c r="R1467" s="1">
        <f t="shared" si="114"/>
        <v>0.50763888889196096</v>
      </c>
    </row>
    <row r="1468" spans="1:18" x14ac:dyDescent="0.35">
      <c r="A1468" s="1">
        <v>5455</v>
      </c>
      <c r="B1468" s="1">
        <v>173975</v>
      </c>
      <c r="C1468" s="1">
        <v>42922</v>
      </c>
      <c r="D1468" s="1">
        <v>87</v>
      </c>
      <c r="E1468" s="1">
        <v>2</v>
      </c>
      <c r="F1468" s="1">
        <v>585</v>
      </c>
      <c r="G1468" s="1">
        <v>1010</v>
      </c>
      <c r="H1468" s="2">
        <v>41534.291666666664</v>
      </c>
      <c r="I1468" s="2">
        <v>41534.334239999996</v>
      </c>
      <c r="J1468" s="1">
        <v>0</v>
      </c>
      <c r="K1468" s="1">
        <v>0</v>
      </c>
      <c r="L1468" s="2">
        <v>41533.783333333333</v>
      </c>
      <c r="M1468" s="1">
        <v>0</v>
      </c>
      <c r="N1468" s="1">
        <f t="shared" si="110"/>
        <v>2</v>
      </c>
      <c r="O1468" s="1">
        <f t="shared" si="111"/>
        <v>7</v>
      </c>
      <c r="P1468" s="1">
        <f t="shared" si="112"/>
        <v>4.257333333225688E-2</v>
      </c>
      <c r="Q1468" s="1">
        <f t="shared" si="113"/>
        <v>1.0217599999741651</v>
      </c>
      <c r="R1468" s="1">
        <f t="shared" si="114"/>
        <v>0.50833333333139308</v>
      </c>
    </row>
    <row r="1469" spans="1:18" x14ac:dyDescent="0.35">
      <c r="A1469" s="1">
        <v>5898</v>
      </c>
      <c r="B1469" s="1">
        <v>181771</v>
      </c>
      <c r="C1469" s="1">
        <v>44549</v>
      </c>
      <c r="D1469" s="1">
        <v>85</v>
      </c>
      <c r="E1469" s="1">
        <v>2</v>
      </c>
      <c r="F1469" s="1">
        <v>1054</v>
      </c>
      <c r="G1469" s="1">
        <v>767</v>
      </c>
      <c r="H1469" s="2">
        <v>41577.395833333336</v>
      </c>
      <c r="I1469" s="2">
        <v>41577.437700000002</v>
      </c>
      <c r="J1469" s="1">
        <v>0</v>
      </c>
      <c r="K1469" s="1">
        <v>0</v>
      </c>
      <c r="L1469" s="2">
        <v>41576.887499999997</v>
      </c>
      <c r="M1469" s="1">
        <v>0</v>
      </c>
      <c r="N1469" s="1">
        <f t="shared" si="110"/>
        <v>3</v>
      </c>
      <c r="O1469" s="1">
        <f t="shared" si="111"/>
        <v>9</v>
      </c>
      <c r="P1469" s="1">
        <f t="shared" si="112"/>
        <v>4.186666666646488E-2</v>
      </c>
      <c r="Q1469" s="1">
        <f t="shared" si="113"/>
        <v>1.0047999999951571</v>
      </c>
      <c r="R1469" s="1">
        <f t="shared" si="114"/>
        <v>0.50833333333866904</v>
      </c>
    </row>
    <row r="1470" spans="1:18" x14ac:dyDescent="0.35">
      <c r="A1470" s="1">
        <v>7785</v>
      </c>
      <c r="B1470" s="1">
        <v>159094</v>
      </c>
      <c r="C1470" s="1">
        <v>8660</v>
      </c>
      <c r="D1470" s="1">
        <v>12</v>
      </c>
      <c r="E1470" s="1">
        <v>2</v>
      </c>
      <c r="F1470" s="1">
        <v>1371</v>
      </c>
      <c r="G1470" s="1">
        <v>832</v>
      </c>
      <c r="H1470" s="2">
        <v>41462.583333333336</v>
      </c>
      <c r="I1470" s="2">
        <v>41462.62326</v>
      </c>
      <c r="J1470" s="1">
        <v>0</v>
      </c>
      <c r="K1470" s="1">
        <v>0</v>
      </c>
      <c r="L1470" s="2">
        <v>41462.073611111111</v>
      </c>
      <c r="M1470" s="1">
        <v>0</v>
      </c>
      <c r="N1470" s="1">
        <f t="shared" si="110"/>
        <v>7</v>
      </c>
      <c r="O1470" s="1">
        <f t="shared" si="111"/>
        <v>14</v>
      </c>
      <c r="P1470" s="1">
        <f t="shared" si="112"/>
        <v>3.9926666664541699E-2</v>
      </c>
      <c r="Q1470" s="1">
        <f t="shared" si="113"/>
        <v>0.95823999994900078</v>
      </c>
      <c r="R1470" s="1">
        <f t="shared" si="114"/>
        <v>0.50972222222480923</v>
      </c>
    </row>
    <row r="1471" spans="1:18" x14ac:dyDescent="0.35">
      <c r="A1471" s="1">
        <v>7933</v>
      </c>
      <c r="B1471" s="1">
        <v>162273</v>
      </c>
      <c r="C1471" s="1">
        <v>37391</v>
      </c>
      <c r="D1471" s="1">
        <v>12</v>
      </c>
      <c r="E1471" s="1">
        <v>2</v>
      </c>
      <c r="F1471" s="1">
        <v>1083</v>
      </c>
      <c r="G1471" s="1">
        <v>585</v>
      </c>
      <c r="H1471" s="2">
        <v>41479.208333333336</v>
      </c>
      <c r="I1471" s="2">
        <v>41479.244639999997</v>
      </c>
      <c r="J1471" s="1">
        <v>0</v>
      </c>
      <c r="K1471" s="1">
        <v>0</v>
      </c>
      <c r="L1471" s="2">
        <v>41478.696527777778</v>
      </c>
      <c r="M1471" s="1">
        <v>0</v>
      </c>
      <c r="N1471" s="1">
        <f t="shared" si="110"/>
        <v>3</v>
      </c>
      <c r="O1471" s="1">
        <f t="shared" si="111"/>
        <v>5</v>
      </c>
      <c r="P1471" s="1">
        <f t="shared" si="112"/>
        <v>3.6306666661403142E-2</v>
      </c>
      <c r="Q1471" s="1">
        <f t="shared" si="113"/>
        <v>0.87135999987367541</v>
      </c>
      <c r="R1471" s="1">
        <f t="shared" si="114"/>
        <v>0.5118055555576575</v>
      </c>
    </row>
    <row r="1472" spans="1:18" x14ac:dyDescent="0.35">
      <c r="A1472" s="1">
        <v>7013</v>
      </c>
      <c r="B1472" s="1">
        <v>159040</v>
      </c>
      <c r="C1472" s="1">
        <v>35832</v>
      </c>
      <c r="D1472" s="1">
        <v>12</v>
      </c>
      <c r="E1472" s="1">
        <v>2</v>
      </c>
      <c r="F1472" s="1">
        <v>448</v>
      </c>
      <c r="G1472" s="1">
        <v>1384</v>
      </c>
      <c r="H1472" s="2">
        <v>41462.333333333336</v>
      </c>
      <c r="I1472" s="2">
        <v>41462.398150000001</v>
      </c>
      <c r="J1472" s="1">
        <v>1</v>
      </c>
      <c r="K1472" s="1">
        <v>0</v>
      </c>
      <c r="L1472" s="2">
        <v>41461.820833333331</v>
      </c>
      <c r="M1472" s="1">
        <v>0</v>
      </c>
      <c r="N1472" s="1">
        <f t="shared" si="110"/>
        <v>7</v>
      </c>
      <c r="O1472" s="1">
        <f t="shared" si="111"/>
        <v>8</v>
      </c>
      <c r="P1472" s="1">
        <f t="shared" si="112"/>
        <v>6.4816666665137745E-2</v>
      </c>
      <c r="Q1472" s="1">
        <f t="shared" si="113"/>
        <v>1.5555999999633059</v>
      </c>
      <c r="R1472" s="1">
        <f t="shared" si="114"/>
        <v>0.51250000000436557</v>
      </c>
    </row>
    <row r="1473" spans="1:18" x14ac:dyDescent="0.35">
      <c r="A1473" s="1">
        <v>6742</v>
      </c>
      <c r="B1473" s="1">
        <v>179094</v>
      </c>
      <c r="C1473" s="1">
        <v>27761</v>
      </c>
      <c r="D1473" s="1">
        <v>89</v>
      </c>
      <c r="E1473" s="1">
        <v>2</v>
      </c>
      <c r="F1473" s="1">
        <v>396</v>
      </c>
      <c r="G1473" s="1">
        <v>393</v>
      </c>
      <c r="H1473" s="2">
        <v>41562.145833333336</v>
      </c>
      <c r="I1473" s="2">
        <v>41562.199090000002</v>
      </c>
      <c r="J1473" s="1">
        <v>1</v>
      </c>
      <c r="K1473" s="1">
        <v>0</v>
      </c>
      <c r="L1473" s="2">
        <v>41561.632638888892</v>
      </c>
      <c r="M1473" s="1">
        <v>0</v>
      </c>
      <c r="N1473" s="1">
        <f t="shared" si="110"/>
        <v>2</v>
      </c>
      <c r="O1473" s="1">
        <f t="shared" si="111"/>
        <v>3</v>
      </c>
      <c r="P1473" s="1">
        <f t="shared" si="112"/>
        <v>5.3256666666129604E-2</v>
      </c>
      <c r="Q1473" s="1">
        <f t="shared" si="113"/>
        <v>1.2781599999871105</v>
      </c>
      <c r="R1473" s="1">
        <f t="shared" si="114"/>
        <v>0.51319444444379769</v>
      </c>
    </row>
    <row r="1474" spans="1:18" x14ac:dyDescent="0.35">
      <c r="A1474" s="1">
        <v>6827</v>
      </c>
      <c r="B1474" s="1">
        <v>172557</v>
      </c>
      <c r="C1474" s="1">
        <v>42185</v>
      </c>
      <c r="D1474" s="1">
        <v>12</v>
      </c>
      <c r="E1474" s="1">
        <v>2</v>
      </c>
      <c r="F1474" s="1">
        <v>1285</v>
      </c>
      <c r="G1474" s="1">
        <v>1262</v>
      </c>
      <c r="H1474" s="2">
        <v>41527.333333333336</v>
      </c>
      <c r="I1474" s="2" t="s">
        <v>12</v>
      </c>
      <c r="J1474" s="1">
        <v>0</v>
      </c>
      <c r="K1474" s="1">
        <v>0</v>
      </c>
      <c r="L1474" s="2">
        <v>41526.820138888892</v>
      </c>
      <c r="M1474" s="1">
        <v>1</v>
      </c>
      <c r="N1474" s="1">
        <f t="shared" ref="N1474:N1537" si="115">WEEKDAY(H1474,2)</f>
        <v>2</v>
      </c>
      <c r="O1474" s="1">
        <f t="shared" ref="O1474:O1537" si="116">HOUR(H1474)</f>
        <v>8</v>
      </c>
      <c r="P1474" s="1" t="e">
        <f t="shared" ref="P1474:P1537" si="117">I1474-H1474</f>
        <v>#VALUE!</v>
      </c>
      <c r="Q1474" s="1" t="str">
        <f t="shared" ref="Q1474:Q1537" si="118">IF(M1474=1, "",P1474*24)</f>
        <v/>
      </c>
      <c r="R1474" s="1">
        <f t="shared" ref="R1474:R1537" si="119">H1474-L1474</f>
        <v>0.51319444444379769</v>
      </c>
    </row>
    <row r="1475" spans="1:18" x14ac:dyDescent="0.35">
      <c r="A1475" s="1">
        <v>5569</v>
      </c>
      <c r="B1475" s="1">
        <v>159243</v>
      </c>
      <c r="C1475" s="1">
        <v>35943</v>
      </c>
      <c r="D1475" s="1">
        <v>12</v>
      </c>
      <c r="E1475" s="1">
        <v>2</v>
      </c>
      <c r="F1475" s="1">
        <v>192</v>
      </c>
      <c r="G1475" s="1">
        <v>1393</v>
      </c>
      <c r="H1475" s="2">
        <v>41463.333333333336</v>
      </c>
      <c r="I1475" s="2">
        <v>41463.408499999998</v>
      </c>
      <c r="J1475" s="1">
        <v>0</v>
      </c>
      <c r="K1475" s="1">
        <v>0</v>
      </c>
      <c r="L1475" s="2">
        <v>41462.819444444445</v>
      </c>
      <c r="M1475" s="1">
        <v>0</v>
      </c>
      <c r="N1475" s="1">
        <f t="shared" si="115"/>
        <v>1</v>
      </c>
      <c r="O1475" s="1">
        <f t="shared" si="116"/>
        <v>8</v>
      </c>
      <c r="P1475" s="1">
        <f t="shared" si="117"/>
        <v>7.5166666661971249E-2</v>
      </c>
      <c r="Q1475" s="1">
        <f t="shared" si="118"/>
        <v>1.80399999988731</v>
      </c>
      <c r="R1475" s="1">
        <f t="shared" si="119"/>
        <v>0.51388888889050577</v>
      </c>
    </row>
    <row r="1476" spans="1:18" x14ac:dyDescent="0.35">
      <c r="A1476" s="1">
        <v>6775</v>
      </c>
      <c r="B1476" s="1">
        <v>175989</v>
      </c>
      <c r="C1476" s="1">
        <v>43759</v>
      </c>
      <c r="D1476" s="1">
        <v>12</v>
      </c>
      <c r="E1476" s="1">
        <v>2</v>
      </c>
      <c r="F1476" s="1">
        <v>1108</v>
      </c>
      <c r="G1476" s="1">
        <v>571</v>
      </c>
      <c r="H1476" s="2">
        <v>41545.479166666664</v>
      </c>
      <c r="I1476" s="2">
        <v>41545.559359999999</v>
      </c>
      <c r="J1476" s="1">
        <v>0</v>
      </c>
      <c r="K1476" s="1">
        <v>0</v>
      </c>
      <c r="L1476" s="2">
        <v>41544.964583333334</v>
      </c>
      <c r="M1476" s="1">
        <v>0</v>
      </c>
      <c r="N1476" s="1">
        <f t="shared" si="115"/>
        <v>6</v>
      </c>
      <c r="O1476" s="1">
        <f t="shared" si="116"/>
        <v>11</v>
      </c>
      <c r="P1476" s="1">
        <f t="shared" si="117"/>
        <v>8.0193333335046191E-2</v>
      </c>
      <c r="Q1476" s="1">
        <f t="shared" si="118"/>
        <v>1.9246400000411086</v>
      </c>
      <c r="R1476" s="1">
        <f t="shared" si="119"/>
        <v>0.51458333332993789</v>
      </c>
    </row>
    <row r="1477" spans="1:18" x14ac:dyDescent="0.35">
      <c r="A1477" s="1">
        <v>6772</v>
      </c>
      <c r="B1477" s="1">
        <v>171664</v>
      </c>
      <c r="C1477" s="1">
        <v>41658</v>
      </c>
      <c r="D1477" s="1">
        <v>12</v>
      </c>
      <c r="E1477" s="1">
        <v>2</v>
      </c>
      <c r="F1477" s="1">
        <v>396</v>
      </c>
      <c r="G1477" s="1">
        <v>393</v>
      </c>
      <c r="H1477" s="2">
        <v>41523.166666666664</v>
      </c>
      <c r="I1477" s="2">
        <v>41523.219920000003</v>
      </c>
      <c r="J1477" s="1">
        <v>0</v>
      </c>
      <c r="K1477" s="1">
        <v>0</v>
      </c>
      <c r="L1477" s="2">
        <v>41522.651388888888</v>
      </c>
      <c r="M1477" s="1">
        <v>0</v>
      </c>
      <c r="N1477" s="1">
        <f t="shared" si="115"/>
        <v>5</v>
      </c>
      <c r="O1477" s="1">
        <f t="shared" si="116"/>
        <v>4</v>
      </c>
      <c r="P1477" s="1">
        <f t="shared" si="117"/>
        <v>5.3253333338943776E-2</v>
      </c>
      <c r="Q1477" s="1">
        <f t="shared" si="118"/>
        <v>1.2780800001346506</v>
      </c>
      <c r="R1477" s="1">
        <f t="shared" si="119"/>
        <v>0.51527777777664596</v>
      </c>
    </row>
    <row r="1478" spans="1:18" x14ac:dyDescent="0.35">
      <c r="A1478" s="1">
        <v>7195</v>
      </c>
      <c r="B1478" s="1">
        <v>163180</v>
      </c>
      <c r="C1478" s="1">
        <v>37823</v>
      </c>
      <c r="D1478" s="1">
        <v>85</v>
      </c>
      <c r="E1478" s="1">
        <v>2</v>
      </c>
      <c r="F1478" s="1">
        <v>1096</v>
      </c>
      <c r="G1478" s="1">
        <v>1393</v>
      </c>
      <c r="H1478" s="2">
        <v>41484.208333333336</v>
      </c>
      <c r="I1478" s="2">
        <v>41484.25071</v>
      </c>
      <c r="J1478" s="1">
        <v>0</v>
      </c>
      <c r="K1478" s="1">
        <v>0</v>
      </c>
      <c r="L1478" s="2">
        <v>41483.692361111112</v>
      </c>
      <c r="M1478" s="1">
        <v>0</v>
      </c>
      <c r="N1478" s="1">
        <f t="shared" si="115"/>
        <v>1</v>
      </c>
      <c r="O1478" s="1">
        <f t="shared" si="116"/>
        <v>5</v>
      </c>
      <c r="P1478" s="1">
        <f t="shared" si="117"/>
        <v>4.2376666664495133E-2</v>
      </c>
      <c r="Q1478" s="1">
        <f t="shared" si="118"/>
        <v>1.0170399999478832</v>
      </c>
      <c r="R1478" s="1">
        <f t="shared" si="119"/>
        <v>0.51597222222335404</v>
      </c>
    </row>
    <row r="1479" spans="1:18" x14ac:dyDescent="0.35">
      <c r="A1479" s="1">
        <v>6902</v>
      </c>
      <c r="B1479" s="1">
        <v>161740</v>
      </c>
      <c r="C1479" s="1">
        <v>13741</v>
      </c>
      <c r="D1479" s="1">
        <v>85</v>
      </c>
      <c r="E1479" s="1">
        <v>2</v>
      </c>
      <c r="F1479" s="1">
        <v>83</v>
      </c>
      <c r="G1479" s="1">
        <v>271</v>
      </c>
      <c r="H1479" s="2">
        <v>41476.34375</v>
      </c>
      <c r="I1479" s="2">
        <v>41476.382310000001</v>
      </c>
      <c r="J1479" s="1">
        <v>1</v>
      </c>
      <c r="K1479" s="1">
        <v>0</v>
      </c>
      <c r="L1479" s="2">
        <v>41475.82708333333</v>
      </c>
      <c r="M1479" s="1">
        <v>0</v>
      </c>
      <c r="N1479" s="1">
        <f t="shared" si="115"/>
        <v>7</v>
      </c>
      <c r="O1479" s="1">
        <f t="shared" si="116"/>
        <v>8</v>
      </c>
      <c r="P1479" s="1">
        <f t="shared" si="117"/>
        <v>3.8560000000870787E-2</v>
      </c>
      <c r="Q1479" s="1">
        <f t="shared" si="118"/>
        <v>0.92544000002089888</v>
      </c>
      <c r="R1479" s="1">
        <f t="shared" si="119"/>
        <v>0.51666666667006211</v>
      </c>
    </row>
    <row r="1480" spans="1:18" x14ac:dyDescent="0.35">
      <c r="A1480" s="1">
        <v>5675</v>
      </c>
      <c r="B1480" s="1">
        <v>166430</v>
      </c>
      <c r="C1480" s="1">
        <v>28464</v>
      </c>
      <c r="D1480" s="1">
        <v>12</v>
      </c>
      <c r="E1480" s="1">
        <v>2</v>
      </c>
      <c r="F1480" s="1">
        <v>1349</v>
      </c>
      <c r="G1480" s="1">
        <v>393</v>
      </c>
      <c r="H1480" s="2">
        <v>41499.1875</v>
      </c>
      <c r="I1480" s="2">
        <v>41499.224419999999</v>
      </c>
      <c r="J1480" s="1">
        <v>0</v>
      </c>
      <c r="K1480" s="1">
        <v>0</v>
      </c>
      <c r="L1480" s="2">
        <v>41498.669444444444</v>
      </c>
      <c r="M1480" s="1">
        <v>0</v>
      </c>
      <c r="N1480" s="1">
        <f t="shared" si="115"/>
        <v>2</v>
      </c>
      <c r="O1480" s="1">
        <f t="shared" si="116"/>
        <v>4</v>
      </c>
      <c r="P1480" s="1">
        <f t="shared" si="117"/>
        <v>3.6919999998644926E-2</v>
      </c>
      <c r="Q1480" s="1">
        <f t="shared" si="118"/>
        <v>0.88607999996747822</v>
      </c>
      <c r="R1480" s="1">
        <f t="shared" si="119"/>
        <v>0.51805555555620231</v>
      </c>
    </row>
    <row r="1481" spans="1:18" x14ac:dyDescent="0.35">
      <c r="A1481" s="1">
        <v>6605</v>
      </c>
      <c r="B1481" s="1">
        <v>177896</v>
      </c>
      <c r="C1481" s="1">
        <v>23216</v>
      </c>
      <c r="D1481" s="1">
        <v>12</v>
      </c>
      <c r="E1481" s="1">
        <v>2</v>
      </c>
      <c r="F1481" s="1">
        <v>1390</v>
      </c>
      <c r="G1481" s="1">
        <v>393</v>
      </c>
      <c r="H1481" s="2">
        <v>41556.385416666664</v>
      </c>
      <c r="I1481" s="2">
        <v>41556.470439999997</v>
      </c>
      <c r="J1481" s="1">
        <v>1</v>
      </c>
      <c r="K1481" s="1">
        <v>0</v>
      </c>
      <c r="L1481" s="2">
        <v>41555.867361111108</v>
      </c>
      <c r="M1481" s="1">
        <v>0</v>
      </c>
      <c r="N1481" s="1">
        <f t="shared" si="115"/>
        <v>3</v>
      </c>
      <c r="O1481" s="1">
        <f t="shared" si="116"/>
        <v>9</v>
      </c>
      <c r="P1481" s="1">
        <f t="shared" si="117"/>
        <v>8.5023333333083428E-2</v>
      </c>
      <c r="Q1481" s="1">
        <f t="shared" si="118"/>
        <v>2.0405599999940023</v>
      </c>
      <c r="R1481" s="1">
        <f t="shared" si="119"/>
        <v>0.51805555555620231</v>
      </c>
    </row>
    <row r="1482" spans="1:18" x14ac:dyDescent="0.35">
      <c r="A1482" s="1">
        <v>7297</v>
      </c>
      <c r="B1482" s="1">
        <v>168133</v>
      </c>
      <c r="C1482" s="1">
        <v>40123</v>
      </c>
      <c r="D1482" s="1">
        <v>12</v>
      </c>
      <c r="E1482" s="1">
        <v>2</v>
      </c>
      <c r="F1482" s="1">
        <v>1270</v>
      </c>
      <c r="G1482" s="1">
        <v>1384</v>
      </c>
      <c r="H1482" s="2">
        <v>41506.5</v>
      </c>
      <c r="I1482" s="2">
        <v>41506.552589999999</v>
      </c>
      <c r="J1482" s="1">
        <v>0</v>
      </c>
      <c r="K1482" s="1">
        <v>0</v>
      </c>
      <c r="L1482" s="2">
        <v>41505.981249999997</v>
      </c>
      <c r="M1482" s="1">
        <v>0</v>
      </c>
      <c r="N1482" s="1">
        <f t="shared" si="115"/>
        <v>2</v>
      </c>
      <c r="O1482" s="1">
        <f t="shared" si="116"/>
        <v>12</v>
      </c>
      <c r="P1482" s="1">
        <f t="shared" si="117"/>
        <v>5.2589999999327119E-2</v>
      </c>
      <c r="Q1482" s="1">
        <f t="shared" si="118"/>
        <v>1.2621599999838509</v>
      </c>
      <c r="R1482" s="1">
        <f t="shared" si="119"/>
        <v>0.51875000000291038</v>
      </c>
    </row>
    <row r="1483" spans="1:18" x14ac:dyDescent="0.35">
      <c r="A1483" s="1">
        <v>6126</v>
      </c>
      <c r="B1483" s="1">
        <v>175578</v>
      </c>
      <c r="C1483" s="1">
        <v>43656</v>
      </c>
      <c r="D1483" s="1">
        <v>12</v>
      </c>
      <c r="E1483" s="1">
        <v>2</v>
      </c>
      <c r="F1483" s="1">
        <v>396</v>
      </c>
      <c r="G1483" s="1">
        <v>1068</v>
      </c>
      <c r="H1483" s="2">
        <v>41544.34375</v>
      </c>
      <c r="I1483" s="2">
        <v>41544.411240000001</v>
      </c>
      <c r="J1483" s="1">
        <v>0</v>
      </c>
      <c r="K1483" s="1">
        <v>0</v>
      </c>
      <c r="L1483" s="2">
        <v>41543.824999999997</v>
      </c>
      <c r="M1483" s="1">
        <v>0</v>
      </c>
      <c r="N1483" s="1">
        <f t="shared" si="115"/>
        <v>5</v>
      </c>
      <c r="O1483" s="1">
        <f t="shared" si="116"/>
        <v>8</v>
      </c>
      <c r="P1483" s="1">
        <f t="shared" si="117"/>
        <v>6.7490000001271255E-2</v>
      </c>
      <c r="Q1483" s="1">
        <f t="shared" si="118"/>
        <v>1.6197600000305101</v>
      </c>
      <c r="R1483" s="1">
        <f t="shared" si="119"/>
        <v>0.51875000000291038</v>
      </c>
    </row>
    <row r="1484" spans="1:18" x14ac:dyDescent="0.35">
      <c r="A1484" s="1">
        <v>6577</v>
      </c>
      <c r="B1484" s="1">
        <v>161136</v>
      </c>
      <c r="C1484" s="1">
        <v>36834</v>
      </c>
      <c r="D1484" s="1">
        <v>89</v>
      </c>
      <c r="E1484" s="1">
        <v>3</v>
      </c>
      <c r="F1484" s="1">
        <v>784</v>
      </c>
      <c r="G1484" s="1" t="s">
        <v>12</v>
      </c>
      <c r="H1484" s="2">
        <v>41473.375</v>
      </c>
      <c r="I1484" s="2">
        <v>41473.75</v>
      </c>
      <c r="J1484" s="1">
        <v>0</v>
      </c>
      <c r="K1484" s="1">
        <v>0</v>
      </c>
      <c r="L1484" s="2">
        <v>41472.855555555558</v>
      </c>
      <c r="M1484" s="1">
        <v>0</v>
      </c>
      <c r="N1484" s="1">
        <f t="shared" si="115"/>
        <v>4</v>
      </c>
      <c r="O1484" s="1">
        <f t="shared" si="116"/>
        <v>9</v>
      </c>
      <c r="P1484" s="1">
        <f t="shared" si="117"/>
        <v>0.375</v>
      </c>
      <c r="Q1484" s="1">
        <f t="shared" si="118"/>
        <v>9</v>
      </c>
      <c r="R1484" s="1">
        <f t="shared" si="119"/>
        <v>0.5194444444423425</v>
      </c>
    </row>
    <row r="1485" spans="1:18" x14ac:dyDescent="0.35">
      <c r="A1485" s="1">
        <v>7633</v>
      </c>
      <c r="B1485" s="1">
        <v>164118</v>
      </c>
      <c r="C1485" s="1">
        <v>38150</v>
      </c>
      <c r="D1485" s="1">
        <v>12</v>
      </c>
      <c r="E1485" s="1">
        <v>2</v>
      </c>
      <c r="F1485" s="1">
        <v>1317</v>
      </c>
      <c r="G1485" s="1">
        <v>393</v>
      </c>
      <c r="H1485" s="2">
        <v>41488.25</v>
      </c>
      <c r="I1485" s="2">
        <v>41488.281739999999</v>
      </c>
      <c r="J1485" s="1">
        <v>0</v>
      </c>
      <c r="K1485" s="1">
        <v>0</v>
      </c>
      <c r="L1485" s="2">
        <v>41487.730555555558</v>
      </c>
      <c r="M1485" s="1">
        <v>0</v>
      </c>
      <c r="N1485" s="1">
        <f t="shared" si="115"/>
        <v>5</v>
      </c>
      <c r="O1485" s="1">
        <f t="shared" si="116"/>
        <v>6</v>
      </c>
      <c r="P1485" s="1">
        <f t="shared" si="117"/>
        <v>3.1739999998535495E-2</v>
      </c>
      <c r="Q1485" s="1">
        <f t="shared" si="118"/>
        <v>0.76175999996485189</v>
      </c>
      <c r="R1485" s="1">
        <f t="shared" si="119"/>
        <v>0.5194444444423425</v>
      </c>
    </row>
    <row r="1486" spans="1:18" x14ac:dyDescent="0.35">
      <c r="A1486" s="1">
        <v>7962</v>
      </c>
      <c r="B1486" s="1">
        <v>173673</v>
      </c>
      <c r="C1486" s="1">
        <v>42798</v>
      </c>
      <c r="D1486" s="1">
        <v>12</v>
      </c>
      <c r="E1486" s="1">
        <v>2</v>
      </c>
      <c r="F1486" s="1">
        <v>768</v>
      </c>
      <c r="G1486" s="1">
        <v>393</v>
      </c>
      <c r="H1486" s="2">
        <v>41533.15625</v>
      </c>
      <c r="I1486" s="2">
        <v>41533.190580000002</v>
      </c>
      <c r="J1486" s="1">
        <v>1</v>
      </c>
      <c r="K1486" s="1">
        <v>0</v>
      </c>
      <c r="L1486" s="2">
        <v>41532.636805555558</v>
      </c>
      <c r="M1486" s="1">
        <v>0</v>
      </c>
      <c r="N1486" s="1">
        <f t="shared" si="115"/>
        <v>1</v>
      </c>
      <c r="O1486" s="1">
        <f t="shared" si="116"/>
        <v>3</v>
      </c>
      <c r="P1486" s="1">
        <f t="shared" si="117"/>
        <v>3.4330000002228189E-2</v>
      </c>
      <c r="Q1486" s="1">
        <f t="shared" si="118"/>
        <v>0.82392000005347654</v>
      </c>
      <c r="R1486" s="1">
        <f t="shared" si="119"/>
        <v>0.5194444444423425</v>
      </c>
    </row>
    <row r="1487" spans="1:18" x14ac:dyDescent="0.35">
      <c r="A1487" s="1">
        <v>7695</v>
      </c>
      <c r="B1487" s="1">
        <v>166279</v>
      </c>
      <c r="C1487" s="1">
        <v>22935</v>
      </c>
      <c r="D1487" s="1">
        <v>12</v>
      </c>
      <c r="E1487" s="1">
        <v>2</v>
      </c>
      <c r="F1487" s="1">
        <v>1189</v>
      </c>
      <c r="G1487" s="1">
        <v>1150</v>
      </c>
      <c r="H1487" s="2">
        <v>41498.291666666664</v>
      </c>
      <c r="I1487" s="2">
        <v>41498.32301</v>
      </c>
      <c r="J1487" s="1">
        <v>1</v>
      </c>
      <c r="K1487" s="1">
        <v>0</v>
      </c>
      <c r="L1487" s="2">
        <v>41497.770833333336</v>
      </c>
      <c r="M1487" s="1">
        <v>0</v>
      </c>
      <c r="N1487" s="1">
        <f t="shared" si="115"/>
        <v>1</v>
      </c>
      <c r="O1487" s="1">
        <f t="shared" si="116"/>
        <v>7</v>
      </c>
      <c r="P1487" s="1">
        <f t="shared" si="117"/>
        <v>3.1343333335826173E-2</v>
      </c>
      <c r="Q1487" s="1">
        <f t="shared" si="118"/>
        <v>0.75224000005982816</v>
      </c>
      <c r="R1487" s="1">
        <f t="shared" si="119"/>
        <v>0.52083333332848269</v>
      </c>
    </row>
    <row r="1488" spans="1:18" x14ac:dyDescent="0.35">
      <c r="A1488" s="1">
        <v>5555</v>
      </c>
      <c r="B1488" s="1">
        <v>161951</v>
      </c>
      <c r="C1488" s="1">
        <v>32023</v>
      </c>
      <c r="D1488" s="1">
        <v>12</v>
      </c>
      <c r="E1488" s="1">
        <v>3</v>
      </c>
      <c r="F1488" s="1">
        <v>376</v>
      </c>
      <c r="G1488" s="1" t="s">
        <v>12</v>
      </c>
      <c r="H1488" s="2">
        <v>41477.375</v>
      </c>
      <c r="I1488" s="2">
        <v>41477.583330000001</v>
      </c>
      <c r="J1488" s="1">
        <v>0</v>
      </c>
      <c r="K1488" s="1">
        <v>0</v>
      </c>
      <c r="L1488" s="2">
        <v>41476.852083333331</v>
      </c>
      <c r="M1488" s="1">
        <v>0</v>
      </c>
      <c r="N1488" s="1">
        <f t="shared" si="115"/>
        <v>1</v>
      </c>
      <c r="O1488" s="1">
        <f t="shared" si="116"/>
        <v>9</v>
      </c>
      <c r="P1488" s="1">
        <f t="shared" si="117"/>
        <v>0.20833000000129687</v>
      </c>
      <c r="Q1488" s="1">
        <f t="shared" si="118"/>
        <v>4.9999200000311248</v>
      </c>
      <c r="R1488" s="1">
        <f t="shared" si="119"/>
        <v>0.52291666666860692</v>
      </c>
    </row>
    <row r="1489" spans="1:18" x14ac:dyDescent="0.35">
      <c r="A1489" s="1">
        <v>6226</v>
      </c>
      <c r="B1489" s="1">
        <v>168682</v>
      </c>
      <c r="C1489" s="1">
        <v>40397</v>
      </c>
      <c r="D1489" s="1">
        <v>12</v>
      </c>
      <c r="E1489" s="1">
        <v>2</v>
      </c>
      <c r="F1489" s="1">
        <v>1365</v>
      </c>
      <c r="G1489" s="1">
        <v>17</v>
      </c>
      <c r="H1489" s="2">
        <v>41509.3125</v>
      </c>
      <c r="I1489" s="2">
        <v>41509.361389999998</v>
      </c>
      <c r="J1489" s="1">
        <v>0</v>
      </c>
      <c r="K1489" s="1">
        <v>0</v>
      </c>
      <c r="L1489" s="2">
        <v>41508.789583333331</v>
      </c>
      <c r="M1489" s="1">
        <v>0</v>
      </c>
      <c r="N1489" s="1">
        <f t="shared" si="115"/>
        <v>5</v>
      </c>
      <c r="O1489" s="1">
        <f t="shared" si="116"/>
        <v>7</v>
      </c>
      <c r="P1489" s="1">
        <f t="shared" si="117"/>
        <v>4.8889999998209532E-2</v>
      </c>
      <c r="Q1489" s="1">
        <f t="shared" si="118"/>
        <v>1.1733599999570288</v>
      </c>
      <c r="R1489" s="1">
        <f t="shared" si="119"/>
        <v>0.52291666666860692</v>
      </c>
    </row>
    <row r="1490" spans="1:18" x14ac:dyDescent="0.35">
      <c r="A1490" s="1">
        <v>6932</v>
      </c>
      <c r="B1490" s="1">
        <v>160826</v>
      </c>
      <c r="C1490" s="1">
        <v>36688</v>
      </c>
      <c r="D1490" s="1">
        <v>12</v>
      </c>
      <c r="E1490" s="1">
        <v>2</v>
      </c>
      <c r="F1490" s="1">
        <v>1083</v>
      </c>
      <c r="G1490" s="1">
        <v>1283</v>
      </c>
      <c r="H1490" s="2">
        <v>41471.416666666664</v>
      </c>
      <c r="I1490" s="2">
        <v>41471.491849999999</v>
      </c>
      <c r="J1490" s="1">
        <v>1</v>
      </c>
      <c r="K1490" s="1">
        <v>0</v>
      </c>
      <c r="L1490" s="2">
        <v>41470.89166666667</v>
      </c>
      <c r="M1490" s="1">
        <v>0</v>
      </c>
      <c r="N1490" s="1">
        <f t="shared" si="115"/>
        <v>2</v>
      </c>
      <c r="O1490" s="1">
        <f t="shared" si="116"/>
        <v>10</v>
      </c>
      <c r="P1490" s="1">
        <f t="shared" si="117"/>
        <v>7.5183333334280178E-2</v>
      </c>
      <c r="Q1490" s="1">
        <f t="shared" si="118"/>
        <v>1.8044000000227243</v>
      </c>
      <c r="R1490" s="1">
        <f t="shared" si="119"/>
        <v>0.52499999999417923</v>
      </c>
    </row>
    <row r="1491" spans="1:18" x14ac:dyDescent="0.35">
      <c r="A1491" s="1">
        <v>5622</v>
      </c>
      <c r="B1491" s="1">
        <v>141244</v>
      </c>
      <c r="C1491" s="1">
        <v>1768</v>
      </c>
      <c r="D1491" s="1">
        <v>12</v>
      </c>
      <c r="E1491" s="1">
        <v>1</v>
      </c>
      <c r="F1491" s="1">
        <v>363</v>
      </c>
      <c r="G1491" s="1" t="s">
        <v>12</v>
      </c>
      <c r="H1491" s="2">
        <v>41349.458333333336</v>
      </c>
      <c r="I1491" s="2">
        <v>41350</v>
      </c>
      <c r="J1491" s="1">
        <v>0</v>
      </c>
      <c r="K1491" s="1">
        <v>0</v>
      </c>
      <c r="L1491" s="2">
        <v>41348.933333333334</v>
      </c>
      <c r="M1491" s="1">
        <v>0</v>
      </c>
      <c r="N1491" s="1">
        <f t="shared" si="115"/>
        <v>6</v>
      </c>
      <c r="O1491" s="1">
        <f t="shared" si="116"/>
        <v>11</v>
      </c>
      <c r="P1491" s="1">
        <f t="shared" si="117"/>
        <v>0.54166666666424135</v>
      </c>
      <c r="Q1491" s="1">
        <f t="shared" si="118"/>
        <v>12.999999999941792</v>
      </c>
      <c r="R1491" s="1">
        <f t="shared" si="119"/>
        <v>0.52500000000145519</v>
      </c>
    </row>
    <row r="1492" spans="1:18" x14ac:dyDescent="0.35">
      <c r="A1492" s="1">
        <v>6240</v>
      </c>
      <c r="B1492" s="1">
        <v>157860</v>
      </c>
      <c r="C1492" s="1">
        <v>35332</v>
      </c>
      <c r="D1492" s="1">
        <v>12</v>
      </c>
      <c r="E1492" s="1">
        <v>2</v>
      </c>
      <c r="F1492" s="1">
        <v>393</v>
      </c>
      <c r="G1492" s="1">
        <v>1244</v>
      </c>
      <c r="H1492" s="2">
        <v>41457.208333333336</v>
      </c>
      <c r="I1492" s="2">
        <v>41457.242039999997</v>
      </c>
      <c r="J1492" s="1">
        <v>1</v>
      </c>
      <c r="K1492" s="1">
        <v>0</v>
      </c>
      <c r="L1492" s="2">
        <v>41456.681250000001</v>
      </c>
      <c r="M1492" s="1">
        <v>0</v>
      </c>
      <c r="N1492" s="1">
        <f t="shared" si="115"/>
        <v>2</v>
      </c>
      <c r="O1492" s="1">
        <f t="shared" si="116"/>
        <v>5</v>
      </c>
      <c r="P1492" s="1">
        <f t="shared" si="117"/>
        <v>3.3706666661601048E-2</v>
      </c>
      <c r="Q1492" s="1">
        <f t="shared" si="118"/>
        <v>0.80895999987842515</v>
      </c>
      <c r="R1492" s="1">
        <f t="shared" si="119"/>
        <v>0.52708333333430346</v>
      </c>
    </row>
    <row r="1493" spans="1:18" x14ac:dyDescent="0.35">
      <c r="A1493" s="1">
        <v>7235</v>
      </c>
      <c r="B1493" s="1">
        <v>159742</v>
      </c>
      <c r="C1493" s="1">
        <v>36171</v>
      </c>
      <c r="D1493" s="1">
        <v>12</v>
      </c>
      <c r="E1493" s="1">
        <v>2</v>
      </c>
      <c r="F1493" s="1">
        <v>1325</v>
      </c>
      <c r="G1493" s="1">
        <v>393</v>
      </c>
      <c r="H1493" s="2">
        <v>41466.1875</v>
      </c>
      <c r="I1493" s="2">
        <v>41466.25073</v>
      </c>
      <c r="J1493" s="1">
        <v>0</v>
      </c>
      <c r="K1493" s="1">
        <v>0</v>
      </c>
      <c r="L1493" s="2">
        <v>41465.660416666666</v>
      </c>
      <c r="M1493" s="1">
        <v>0</v>
      </c>
      <c r="N1493" s="1">
        <f t="shared" si="115"/>
        <v>4</v>
      </c>
      <c r="O1493" s="1">
        <f t="shared" si="116"/>
        <v>4</v>
      </c>
      <c r="P1493" s="1">
        <f t="shared" si="117"/>
        <v>6.3229999999748543E-2</v>
      </c>
      <c r="Q1493" s="1">
        <f t="shared" si="118"/>
        <v>1.517519999993965</v>
      </c>
      <c r="R1493" s="1">
        <f t="shared" si="119"/>
        <v>0.52708333333430346</v>
      </c>
    </row>
    <row r="1494" spans="1:18" x14ac:dyDescent="0.35">
      <c r="A1494" s="1">
        <v>6470</v>
      </c>
      <c r="B1494" s="1">
        <v>178726</v>
      </c>
      <c r="C1494" s="1">
        <v>45074</v>
      </c>
      <c r="D1494" s="1">
        <v>12</v>
      </c>
      <c r="E1494" s="1">
        <v>2</v>
      </c>
      <c r="F1494" s="1">
        <v>34</v>
      </c>
      <c r="G1494" s="1">
        <v>393</v>
      </c>
      <c r="H1494" s="2">
        <v>41560.197916666664</v>
      </c>
      <c r="I1494" s="2" t="s">
        <v>12</v>
      </c>
      <c r="J1494" s="1">
        <v>1</v>
      </c>
      <c r="K1494" s="1">
        <v>0</v>
      </c>
      <c r="L1494" s="2">
        <v>41559.669444444444</v>
      </c>
      <c r="M1494" s="1">
        <v>1</v>
      </c>
      <c r="N1494" s="1">
        <f t="shared" si="115"/>
        <v>7</v>
      </c>
      <c r="O1494" s="1">
        <f t="shared" si="116"/>
        <v>4</v>
      </c>
      <c r="P1494" s="1" t="e">
        <f t="shared" si="117"/>
        <v>#VALUE!</v>
      </c>
      <c r="Q1494" s="1" t="str">
        <f t="shared" si="118"/>
        <v/>
      </c>
      <c r="R1494" s="1">
        <f t="shared" si="119"/>
        <v>0.52847222222044365</v>
      </c>
    </row>
    <row r="1495" spans="1:18" x14ac:dyDescent="0.35">
      <c r="A1495" s="1">
        <v>6029</v>
      </c>
      <c r="B1495" s="1">
        <v>174061</v>
      </c>
      <c r="C1495" s="1">
        <v>42963</v>
      </c>
      <c r="D1495" s="1">
        <v>65</v>
      </c>
      <c r="E1495" s="1">
        <v>2</v>
      </c>
      <c r="F1495" s="1">
        <v>1373</v>
      </c>
      <c r="G1495" s="1">
        <v>393</v>
      </c>
      <c r="H1495" s="2">
        <v>41535.010416666664</v>
      </c>
      <c r="I1495" s="2">
        <v>41535.042329999997</v>
      </c>
      <c r="J1495" s="1">
        <v>0</v>
      </c>
      <c r="K1495" s="1">
        <v>0</v>
      </c>
      <c r="L1495" s="2">
        <v>41534.480555555558</v>
      </c>
      <c r="M1495" s="1">
        <v>0</v>
      </c>
      <c r="N1495" s="1">
        <f t="shared" si="115"/>
        <v>3</v>
      </c>
      <c r="O1495" s="1">
        <f t="shared" si="116"/>
        <v>0</v>
      </c>
      <c r="P1495" s="1">
        <f t="shared" si="117"/>
        <v>3.1913333332340699E-2</v>
      </c>
      <c r="Q1495" s="1">
        <f t="shared" si="118"/>
        <v>0.76591999997617677</v>
      </c>
      <c r="R1495" s="1">
        <f t="shared" si="119"/>
        <v>0.52986111110658385</v>
      </c>
    </row>
    <row r="1496" spans="1:18" x14ac:dyDescent="0.35">
      <c r="A1496" s="1">
        <v>5756</v>
      </c>
      <c r="B1496" s="1">
        <v>168517</v>
      </c>
      <c r="C1496" s="1">
        <v>23842</v>
      </c>
      <c r="D1496" s="1">
        <v>12</v>
      </c>
      <c r="E1496" s="1">
        <v>2</v>
      </c>
      <c r="F1496" s="1">
        <v>393</v>
      </c>
      <c r="G1496" s="1">
        <v>1070</v>
      </c>
      <c r="H1496" s="2">
        <v>41508.395833333336</v>
      </c>
      <c r="I1496" s="2">
        <v>41508.484790000002</v>
      </c>
      <c r="J1496" s="1">
        <v>0</v>
      </c>
      <c r="K1496" s="1">
        <v>1</v>
      </c>
      <c r="L1496" s="2">
        <v>41507.865972222222</v>
      </c>
      <c r="M1496" s="1">
        <v>0</v>
      </c>
      <c r="N1496" s="1">
        <f t="shared" si="115"/>
        <v>4</v>
      </c>
      <c r="O1496" s="1">
        <f t="shared" si="116"/>
        <v>9</v>
      </c>
      <c r="P1496" s="1">
        <f t="shared" si="117"/>
        <v>8.8956666666490491E-2</v>
      </c>
      <c r="Q1496" s="1">
        <f t="shared" si="118"/>
        <v>2.1349599999957718</v>
      </c>
      <c r="R1496" s="1">
        <f t="shared" si="119"/>
        <v>0.52986111111385981</v>
      </c>
    </row>
    <row r="1497" spans="1:18" x14ac:dyDescent="0.35">
      <c r="A1497" s="1">
        <v>7816</v>
      </c>
      <c r="B1497" s="1">
        <v>158262</v>
      </c>
      <c r="C1497" s="1">
        <v>35542</v>
      </c>
      <c r="D1497" s="1">
        <v>28</v>
      </c>
      <c r="E1497" s="1">
        <v>2</v>
      </c>
      <c r="F1497" s="1">
        <v>136</v>
      </c>
      <c r="G1497" s="1">
        <v>1398</v>
      </c>
      <c r="H1497" s="2">
        <v>41459.5</v>
      </c>
      <c r="I1497" s="2">
        <v>41459.518329999999</v>
      </c>
      <c r="J1497" s="1">
        <v>1</v>
      </c>
      <c r="K1497" s="1">
        <v>0</v>
      </c>
      <c r="L1497" s="2">
        <v>41458.969444444447</v>
      </c>
      <c r="M1497" s="1">
        <v>0</v>
      </c>
      <c r="N1497" s="1">
        <f t="shared" si="115"/>
        <v>4</v>
      </c>
      <c r="O1497" s="1">
        <f t="shared" si="116"/>
        <v>12</v>
      </c>
      <c r="P1497" s="1">
        <f t="shared" si="117"/>
        <v>1.832999999896856E-2</v>
      </c>
      <c r="Q1497" s="1">
        <f t="shared" si="118"/>
        <v>0.43991999997524545</v>
      </c>
      <c r="R1497" s="1">
        <f t="shared" si="119"/>
        <v>0.53055555555329192</v>
      </c>
    </row>
    <row r="1498" spans="1:18" x14ac:dyDescent="0.35">
      <c r="A1498" s="1">
        <v>7507</v>
      </c>
      <c r="B1498" s="1">
        <v>168395</v>
      </c>
      <c r="C1498" s="1">
        <v>39069</v>
      </c>
      <c r="D1498" s="1">
        <v>12</v>
      </c>
      <c r="E1498" s="1">
        <v>2</v>
      </c>
      <c r="F1498" s="1">
        <v>150</v>
      </c>
      <c r="G1498" s="1">
        <v>585</v>
      </c>
      <c r="H1498" s="2">
        <v>41507.854166666664</v>
      </c>
      <c r="I1498" s="2">
        <v>41507.921589999998</v>
      </c>
      <c r="J1498" s="1">
        <v>0</v>
      </c>
      <c r="K1498" s="1">
        <v>0</v>
      </c>
      <c r="L1498" s="2">
        <v>41507.323611111111</v>
      </c>
      <c r="M1498" s="1">
        <v>0</v>
      </c>
      <c r="N1498" s="1">
        <f t="shared" si="115"/>
        <v>3</v>
      </c>
      <c r="O1498" s="1">
        <f t="shared" si="116"/>
        <v>20</v>
      </c>
      <c r="P1498" s="1">
        <f t="shared" si="117"/>
        <v>6.7423333333863411E-2</v>
      </c>
      <c r="Q1498" s="1">
        <f t="shared" si="118"/>
        <v>1.6181600000127219</v>
      </c>
      <c r="R1498" s="1">
        <f t="shared" si="119"/>
        <v>0.53055555555329192</v>
      </c>
    </row>
    <row r="1499" spans="1:18" x14ac:dyDescent="0.35">
      <c r="A1499" s="1">
        <v>6667</v>
      </c>
      <c r="B1499" s="1">
        <v>164799</v>
      </c>
      <c r="C1499" s="1">
        <v>27202</v>
      </c>
      <c r="D1499" s="1">
        <v>12</v>
      </c>
      <c r="E1499" s="1">
        <v>2</v>
      </c>
      <c r="F1499" s="1">
        <v>571</v>
      </c>
      <c r="G1499" s="1">
        <v>393</v>
      </c>
      <c r="H1499" s="2">
        <v>41491.166666666664</v>
      </c>
      <c r="I1499" s="2">
        <v>41491.217629999999</v>
      </c>
      <c r="J1499" s="1">
        <v>1</v>
      </c>
      <c r="K1499" s="1">
        <v>0</v>
      </c>
      <c r="L1499" s="2">
        <v>41490.635416666664</v>
      </c>
      <c r="M1499" s="1">
        <v>0</v>
      </c>
      <c r="N1499" s="1">
        <f t="shared" si="115"/>
        <v>1</v>
      </c>
      <c r="O1499" s="1">
        <f t="shared" si="116"/>
        <v>4</v>
      </c>
      <c r="P1499" s="1">
        <f t="shared" si="117"/>
        <v>5.0963333334948402E-2</v>
      </c>
      <c r="Q1499" s="1">
        <f t="shared" si="118"/>
        <v>1.2231200000387616</v>
      </c>
      <c r="R1499" s="1">
        <f t="shared" si="119"/>
        <v>0.53125</v>
      </c>
    </row>
    <row r="1500" spans="1:18" x14ac:dyDescent="0.35">
      <c r="A1500" s="1">
        <v>6855</v>
      </c>
      <c r="B1500" s="1">
        <v>164133</v>
      </c>
      <c r="C1500" s="1">
        <v>38162</v>
      </c>
      <c r="D1500" s="1">
        <v>65</v>
      </c>
      <c r="E1500" s="1">
        <v>3</v>
      </c>
      <c r="F1500" s="1">
        <v>393</v>
      </c>
      <c r="G1500" s="1" t="s">
        <v>12</v>
      </c>
      <c r="H1500" s="2">
        <v>41488.322916666664</v>
      </c>
      <c r="I1500" s="2">
        <v>41488.739580000001</v>
      </c>
      <c r="J1500" s="1">
        <v>1</v>
      </c>
      <c r="K1500" s="1">
        <v>0</v>
      </c>
      <c r="L1500" s="2">
        <v>41487.790972222225</v>
      </c>
      <c r="M1500" s="1">
        <v>0</v>
      </c>
      <c r="N1500" s="1">
        <f t="shared" si="115"/>
        <v>5</v>
      </c>
      <c r="O1500" s="1">
        <f t="shared" si="116"/>
        <v>7</v>
      </c>
      <c r="P1500" s="1">
        <f t="shared" si="117"/>
        <v>0.41666333333705552</v>
      </c>
      <c r="Q1500" s="1">
        <f t="shared" si="118"/>
        <v>9.9999200000893325</v>
      </c>
      <c r="R1500" s="1">
        <f t="shared" si="119"/>
        <v>0.53194444443943212</v>
      </c>
    </row>
    <row r="1501" spans="1:18" x14ac:dyDescent="0.35">
      <c r="A1501" s="1">
        <v>7728</v>
      </c>
      <c r="B1501" s="1">
        <v>159587</v>
      </c>
      <c r="C1501" s="1">
        <v>18364</v>
      </c>
      <c r="D1501" s="1">
        <v>12</v>
      </c>
      <c r="E1501" s="1">
        <v>2</v>
      </c>
      <c r="F1501" s="1">
        <v>585</v>
      </c>
      <c r="G1501" s="1">
        <v>292</v>
      </c>
      <c r="H1501" s="2">
        <v>41465.375</v>
      </c>
      <c r="I1501" s="2">
        <v>41465.400970000002</v>
      </c>
      <c r="J1501" s="1">
        <v>0</v>
      </c>
      <c r="K1501" s="1">
        <v>0</v>
      </c>
      <c r="L1501" s="2">
        <v>41464.843055555553</v>
      </c>
      <c r="M1501" s="1">
        <v>0</v>
      </c>
      <c r="N1501" s="1">
        <f t="shared" si="115"/>
        <v>3</v>
      </c>
      <c r="O1501" s="1">
        <f t="shared" si="116"/>
        <v>9</v>
      </c>
      <c r="P1501" s="1">
        <f t="shared" si="117"/>
        <v>2.5970000002416782E-2</v>
      </c>
      <c r="Q1501" s="1">
        <f t="shared" si="118"/>
        <v>0.62328000005800277</v>
      </c>
      <c r="R1501" s="1">
        <f t="shared" si="119"/>
        <v>0.53194444444670808</v>
      </c>
    </row>
    <row r="1502" spans="1:18" x14ac:dyDescent="0.35">
      <c r="A1502" s="1">
        <v>6580</v>
      </c>
      <c r="B1502" s="1">
        <v>183604</v>
      </c>
      <c r="C1502" s="1">
        <v>37144</v>
      </c>
      <c r="D1502" s="1">
        <v>90</v>
      </c>
      <c r="E1502" s="1">
        <v>2</v>
      </c>
      <c r="F1502" s="1">
        <v>585</v>
      </c>
      <c r="G1502" s="1">
        <v>142</v>
      </c>
      <c r="H1502" s="2">
        <v>41586.947916666664</v>
      </c>
      <c r="I1502" s="2">
        <v>41586.961020000002</v>
      </c>
      <c r="J1502" s="1">
        <v>1</v>
      </c>
      <c r="K1502" s="1">
        <v>0</v>
      </c>
      <c r="L1502" s="2">
        <v>41586.415277777778</v>
      </c>
      <c r="M1502" s="1">
        <v>0</v>
      </c>
      <c r="N1502" s="1">
        <f t="shared" si="115"/>
        <v>5</v>
      </c>
      <c r="O1502" s="1">
        <f t="shared" si="116"/>
        <v>22</v>
      </c>
      <c r="P1502" s="1">
        <f t="shared" si="117"/>
        <v>1.3103333338222001E-2</v>
      </c>
      <c r="Q1502" s="1">
        <f t="shared" si="118"/>
        <v>0.31448000011732802</v>
      </c>
      <c r="R1502" s="1">
        <f t="shared" si="119"/>
        <v>0.53263888888614019</v>
      </c>
    </row>
    <row r="1503" spans="1:18" x14ac:dyDescent="0.35">
      <c r="A1503" s="1">
        <v>5608</v>
      </c>
      <c r="B1503" s="1">
        <v>163630</v>
      </c>
      <c r="C1503" s="1">
        <v>33292</v>
      </c>
      <c r="D1503" s="1">
        <v>12</v>
      </c>
      <c r="E1503" s="1">
        <v>2</v>
      </c>
      <c r="F1503" s="1">
        <v>142</v>
      </c>
      <c r="G1503" s="1">
        <v>1254</v>
      </c>
      <c r="H1503" s="2">
        <v>41486.40625</v>
      </c>
      <c r="I1503" s="2">
        <v>41486.433470000004</v>
      </c>
      <c r="J1503" s="1">
        <v>0</v>
      </c>
      <c r="K1503" s="1">
        <v>0</v>
      </c>
      <c r="L1503" s="2">
        <v>41485.871527777781</v>
      </c>
      <c r="M1503" s="1">
        <v>0</v>
      </c>
      <c r="N1503" s="1">
        <f t="shared" si="115"/>
        <v>3</v>
      </c>
      <c r="O1503" s="1">
        <f t="shared" si="116"/>
        <v>9</v>
      </c>
      <c r="P1503" s="1">
        <f t="shared" si="117"/>
        <v>2.7220000003580935E-2</v>
      </c>
      <c r="Q1503" s="1">
        <f t="shared" si="118"/>
        <v>0.65328000008594245</v>
      </c>
      <c r="R1503" s="1">
        <f t="shared" si="119"/>
        <v>0.53472222221898846</v>
      </c>
    </row>
    <row r="1504" spans="1:18" x14ac:dyDescent="0.35">
      <c r="A1504" s="1">
        <v>7669</v>
      </c>
      <c r="B1504" s="1">
        <v>183992</v>
      </c>
      <c r="C1504" s="1">
        <v>13669</v>
      </c>
      <c r="D1504" s="1">
        <v>89</v>
      </c>
      <c r="E1504" s="1">
        <v>3</v>
      </c>
      <c r="F1504" s="1">
        <v>1165</v>
      </c>
      <c r="G1504" s="1" t="s">
        <v>12</v>
      </c>
      <c r="H1504" s="2">
        <v>41589.416666666664</v>
      </c>
      <c r="I1504" s="2">
        <v>41589.708330000001</v>
      </c>
      <c r="J1504" s="1">
        <v>1</v>
      </c>
      <c r="K1504" s="1">
        <v>0</v>
      </c>
      <c r="L1504" s="2">
        <v>41588.881944444445</v>
      </c>
      <c r="M1504" s="1">
        <v>0</v>
      </c>
      <c r="N1504" s="1">
        <f t="shared" si="115"/>
        <v>1</v>
      </c>
      <c r="O1504" s="1">
        <f t="shared" si="116"/>
        <v>10</v>
      </c>
      <c r="P1504" s="1">
        <f t="shared" si="117"/>
        <v>0.29166333333705552</v>
      </c>
      <c r="Q1504" s="1">
        <f t="shared" si="118"/>
        <v>6.9999200000893325</v>
      </c>
      <c r="R1504" s="1">
        <f t="shared" si="119"/>
        <v>0.53472222221898846</v>
      </c>
    </row>
    <row r="1505" spans="1:18" x14ac:dyDescent="0.35">
      <c r="A1505" s="1">
        <v>7553</v>
      </c>
      <c r="B1505" s="1">
        <v>165406</v>
      </c>
      <c r="C1505" s="1">
        <v>32489</v>
      </c>
      <c r="D1505" s="1">
        <v>65</v>
      </c>
      <c r="E1505" s="1">
        <v>2</v>
      </c>
      <c r="F1505" s="1">
        <v>58</v>
      </c>
      <c r="G1505" s="1">
        <v>455</v>
      </c>
      <c r="H1505" s="2">
        <v>41494.333333333336</v>
      </c>
      <c r="I1505" s="2">
        <v>41494.415630000003</v>
      </c>
      <c r="J1505" s="1">
        <v>0</v>
      </c>
      <c r="K1505" s="1">
        <v>0</v>
      </c>
      <c r="L1505" s="2">
        <v>41493.798611111109</v>
      </c>
      <c r="M1505" s="1">
        <v>0</v>
      </c>
      <c r="N1505" s="1">
        <f t="shared" si="115"/>
        <v>4</v>
      </c>
      <c r="O1505" s="1">
        <f t="shared" si="116"/>
        <v>8</v>
      </c>
      <c r="P1505" s="1">
        <f t="shared" si="117"/>
        <v>8.2296666667389218E-2</v>
      </c>
      <c r="Q1505" s="1">
        <f t="shared" si="118"/>
        <v>1.9751200000173412</v>
      </c>
      <c r="R1505" s="1">
        <f t="shared" si="119"/>
        <v>0.53472222222626442</v>
      </c>
    </row>
    <row r="1506" spans="1:18" x14ac:dyDescent="0.35">
      <c r="A1506" s="1">
        <v>5556</v>
      </c>
      <c r="B1506" s="1">
        <v>171041</v>
      </c>
      <c r="C1506" s="1">
        <v>41325</v>
      </c>
      <c r="D1506" s="1">
        <v>12</v>
      </c>
      <c r="E1506" s="1">
        <v>2</v>
      </c>
      <c r="F1506" s="1">
        <v>105</v>
      </c>
      <c r="G1506" s="1">
        <v>393</v>
      </c>
      <c r="H1506" s="2">
        <v>41520.177083333336</v>
      </c>
      <c r="I1506" s="2">
        <v>41520.215199999999</v>
      </c>
      <c r="J1506" s="1">
        <v>0</v>
      </c>
      <c r="K1506" s="1">
        <v>0</v>
      </c>
      <c r="L1506" s="2">
        <v>41519.642361111109</v>
      </c>
      <c r="M1506" s="1">
        <v>0</v>
      </c>
      <c r="N1506" s="1">
        <f t="shared" si="115"/>
        <v>2</v>
      </c>
      <c r="O1506" s="1">
        <f t="shared" si="116"/>
        <v>4</v>
      </c>
      <c r="P1506" s="1">
        <f t="shared" si="117"/>
        <v>3.811666666297242E-2</v>
      </c>
      <c r="Q1506" s="1">
        <f t="shared" si="118"/>
        <v>0.91479999991133809</v>
      </c>
      <c r="R1506" s="1">
        <f t="shared" si="119"/>
        <v>0.53472222222626442</v>
      </c>
    </row>
    <row r="1507" spans="1:18" x14ac:dyDescent="0.35">
      <c r="A1507" s="1">
        <v>5462</v>
      </c>
      <c r="B1507" s="1">
        <v>168124</v>
      </c>
      <c r="C1507" s="1">
        <v>29435</v>
      </c>
      <c r="D1507" s="1">
        <v>12</v>
      </c>
      <c r="E1507" s="1">
        <v>2</v>
      </c>
      <c r="F1507" s="1">
        <v>83</v>
      </c>
      <c r="G1507" s="1">
        <v>1399</v>
      </c>
      <c r="H1507" s="2">
        <v>41506.479166666664</v>
      </c>
      <c r="I1507" s="2">
        <v>41506.51167</v>
      </c>
      <c r="J1507" s="1">
        <v>0</v>
      </c>
      <c r="K1507" s="1">
        <v>0</v>
      </c>
      <c r="L1507" s="2">
        <v>41505.943749999999</v>
      </c>
      <c r="M1507" s="1">
        <v>0</v>
      </c>
      <c r="N1507" s="1">
        <f t="shared" si="115"/>
        <v>2</v>
      </c>
      <c r="O1507" s="1">
        <f t="shared" si="116"/>
        <v>11</v>
      </c>
      <c r="P1507" s="1">
        <f t="shared" si="117"/>
        <v>3.2503333335625939E-2</v>
      </c>
      <c r="Q1507" s="1">
        <f t="shared" si="118"/>
        <v>0.78008000005502254</v>
      </c>
      <c r="R1507" s="1">
        <f t="shared" si="119"/>
        <v>0.53541666666569654</v>
      </c>
    </row>
    <row r="1508" spans="1:18" x14ac:dyDescent="0.35">
      <c r="A1508" s="1">
        <v>6700</v>
      </c>
      <c r="B1508" s="1">
        <v>161695</v>
      </c>
      <c r="C1508" s="1">
        <v>37103</v>
      </c>
      <c r="D1508" s="1">
        <v>12</v>
      </c>
      <c r="E1508" s="1">
        <v>2</v>
      </c>
      <c r="F1508" s="1">
        <v>1282</v>
      </c>
      <c r="G1508" s="1">
        <v>393</v>
      </c>
      <c r="H1508" s="2">
        <v>41476.166666666664</v>
      </c>
      <c r="I1508" s="2">
        <v>41476.221570000002</v>
      </c>
      <c r="J1508" s="1">
        <v>1</v>
      </c>
      <c r="K1508" s="1">
        <v>0</v>
      </c>
      <c r="L1508" s="2">
        <v>41475.630555555559</v>
      </c>
      <c r="M1508" s="1">
        <v>0</v>
      </c>
      <c r="N1508" s="1">
        <f t="shared" si="115"/>
        <v>7</v>
      </c>
      <c r="O1508" s="1">
        <f t="shared" si="116"/>
        <v>4</v>
      </c>
      <c r="P1508" s="1">
        <f t="shared" si="117"/>
        <v>5.4903333337279037E-2</v>
      </c>
      <c r="Q1508" s="1">
        <f t="shared" si="118"/>
        <v>1.3176800000946969</v>
      </c>
      <c r="R1508" s="1">
        <f t="shared" si="119"/>
        <v>0.53611111110512866</v>
      </c>
    </row>
    <row r="1509" spans="1:18" x14ac:dyDescent="0.35">
      <c r="A1509" s="1">
        <v>7522</v>
      </c>
      <c r="B1509" s="1">
        <v>181351</v>
      </c>
      <c r="C1509" s="1">
        <v>37454</v>
      </c>
      <c r="D1509" s="1">
        <v>12</v>
      </c>
      <c r="E1509" s="1">
        <v>2</v>
      </c>
      <c r="F1509" s="1">
        <v>269</v>
      </c>
      <c r="G1509" s="1">
        <v>393</v>
      </c>
      <c r="H1509" s="2">
        <v>41575.166666666664</v>
      </c>
      <c r="I1509" s="2">
        <v>41575.211450000003</v>
      </c>
      <c r="J1509" s="1">
        <v>0</v>
      </c>
      <c r="K1509" s="1">
        <v>0</v>
      </c>
      <c r="L1509" s="2">
        <v>41574.630555555559</v>
      </c>
      <c r="M1509" s="1">
        <v>0</v>
      </c>
      <c r="N1509" s="1">
        <f t="shared" si="115"/>
        <v>1</v>
      </c>
      <c r="O1509" s="1">
        <f t="shared" si="116"/>
        <v>4</v>
      </c>
      <c r="P1509" s="1">
        <f t="shared" si="117"/>
        <v>4.4783333338273223E-2</v>
      </c>
      <c r="Q1509" s="1">
        <f t="shared" si="118"/>
        <v>1.0748000001185574</v>
      </c>
      <c r="R1509" s="1">
        <f t="shared" si="119"/>
        <v>0.53611111110512866</v>
      </c>
    </row>
    <row r="1510" spans="1:18" x14ac:dyDescent="0.35">
      <c r="A1510" s="1">
        <v>6468</v>
      </c>
      <c r="B1510" s="1">
        <v>161569</v>
      </c>
      <c r="C1510" s="1">
        <v>36935</v>
      </c>
      <c r="D1510" s="1">
        <v>12</v>
      </c>
      <c r="E1510" s="1">
        <v>3</v>
      </c>
      <c r="F1510" s="1">
        <v>1303</v>
      </c>
      <c r="G1510" s="1" t="s">
        <v>12</v>
      </c>
      <c r="H1510" s="2">
        <v>41475.4375</v>
      </c>
      <c r="I1510" s="2">
        <v>41475.645830000001</v>
      </c>
      <c r="J1510" s="1">
        <v>1</v>
      </c>
      <c r="K1510" s="1">
        <v>0</v>
      </c>
      <c r="L1510" s="2">
        <v>41474.901388888888</v>
      </c>
      <c r="M1510" s="1">
        <v>0</v>
      </c>
      <c r="N1510" s="1">
        <f t="shared" si="115"/>
        <v>6</v>
      </c>
      <c r="O1510" s="1">
        <f t="shared" si="116"/>
        <v>10</v>
      </c>
      <c r="P1510" s="1">
        <f t="shared" si="117"/>
        <v>0.20833000000129687</v>
      </c>
      <c r="Q1510" s="1">
        <f t="shared" si="118"/>
        <v>4.9999200000311248</v>
      </c>
      <c r="R1510" s="1">
        <f t="shared" si="119"/>
        <v>0.53611111111240461</v>
      </c>
    </row>
    <row r="1511" spans="1:18" x14ac:dyDescent="0.35">
      <c r="A1511" s="1">
        <v>5473</v>
      </c>
      <c r="B1511" s="1">
        <v>164602</v>
      </c>
      <c r="C1511" s="1">
        <v>38323</v>
      </c>
      <c r="D1511" s="1">
        <v>12</v>
      </c>
      <c r="E1511" s="1">
        <v>2</v>
      </c>
      <c r="F1511" s="1">
        <v>542</v>
      </c>
      <c r="G1511" s="1">
        <v>393</v>
      </c>
      <c r="H1511" s="2">
        <v>41490.15625</v>
      </c>
      <c r="I1511" s="2">
        <v>41490.199240000002</v>
      </c>
      <c r="J1511" s="1">
        <v>1</v>
      </c>
      <c r="K1511" s="1">
        <v>0</v>
      </c>
      <c r="L1511" s="2">
        <v>41489.620138888888</v>
      </c>
      <c r="M1511" s="1">
        <v>0</v>
      </c>
      <c r="N1511" s="1">
        <f t="shared" si="115"/>
        <v>7</v>
      </c>
      <c r="O1511" s="1">
        <f t="shared" si="116"/>
        <v>3</v>
      </c>
      <c r="P1511" s="1">
        <f t="shared" si="117"/>
        <v>4.2990000001736917E-2</v>
      </c>
      <c r="Q1511" s="1">
        <f t="shared" si="118"/>
        <v>1.031760000041686</v>
      </c>
      <c r="R1511" s="1">
        <f t="shared" si="119"/>
        <v>0.53611111111240461</v>
      </c>
    </row>
    <row r="1512" spans="1:18" x14ac:dyDescent="0.35">
      <c r="A1512" s="1">
        <v>6721</v>
      </c>
      <c r="B1512" s="1">
        <v>169927</v>
      </c>
      <c r="C1512" s="1">
        <v>33648</v>
      </c>
      <c r="D1512" s="1">
        <v>12</v>
      </c>
      <c r="E1512" s="1">
        <v>2</v>
      </c>
      <c r="F1512" s="1">
        <v>1159</v>
      </c>
      <c r="G1512" s="1">
        <v>1335</v>
      </c>
      <c r="H1512" s="2">
        <v>41516.40625</v>
      </c>
      <c r="I1512" s="2">
        <v>41516.431989999997</v>
      </c>
      <c r="J1512" s="1">
        <v>0</v>
      </c>
      <c r="K1512" s="1">
        <v>0</v>
      </c>
      <c r="L1512" s="2">
        <v>41515.870138888888</v>
      </c>
      <c r="M1512" s="1">
        <v>0</v>
      </c>
      <c r="N1512" s="1">
        <f t="shared" si="115"/>
        <v>5</v>
      </c>
      <c r="O1512" s="1">
        <f t="shared" si="116"/>
        <v>9</v>
      </c>
      <c r="P1512" s="1">
        <f t="shared" si="117"/>
        <v>2.5739999997313134E-2</v>
      </c>
      <c r="Q1512" s="1">
        <f t="shared" si="118"/>
        <v>0.61775999993551522</v>
      </c>
      <c r="R1512" s="1">
        <f t="shared" si="119"/>
        <v>0.53611111111240461</v>
      </c>
    </row>
    <row r="1513" spans="1:18" x14ac:dyDescent="0.35">
      <c r="A1513" s="1">
        <v>6157</v>
      </c>
      <c r="B1513" s="1">
        <v>165339</v>
      </c>
      <c r="C1513" s="1">
        <v>38666</v>
      </c>
      <c r="D1513" s="1">
        <v>12</v>
      </c>
      <c r="E1513" s="1">
        <v>2</v>
      </c>
      <c r="F1513" s="1">
        <v>1039</v>
      </c>
      <c r="G1513" s="1">
        <v>393</v>
      </c>
      <c r="H1513" s="2">
        <v>41494.135416666664</v>
      </c>
      <c r="I1513" s="2">
        <v>41494.180639999999</v>
      </c>
      <c r="J1513" s="1">
        <v>0</v>
      </c>
      <c r="K1513" s="1">
        <v>1</v>
      </c>
      <c r="L1513" s="2">
        <v>41493.598611111112</v>
      </c>
      <c r="M1513" s="1">
        <v>0</v>
      </c>
      <c r="N1513" s="1">
        <f t="shared" si="115"/>
        <v>4</v>
      </c>
      <c r="O1513" s="1">
        <f t="shared" si="116"/>
        <v>3</v>
      </c>
      <c r="P1513" s="1">
        <f t="shared" si="117"/>
        <v>4.5223333334433846E-2</v>
      </c>
      <c r="Q1513" s="1">
        <f t="shared" si="118"/>
        <v>1.0853600000264123</v>
      </c>
      <c r="R1513" s="1">
        <f t="shared" si="119"/>
        <v>0.53680555555183673</v>
      </c>
    </row>
    <row r="1514" spans="1:18" x14ac:dyDescent="0.35">
      <c r="A1514" s="1">
        <v>6962</v>
      </c>
      <c r="B1514" s="1">
        <v>183814</v>
      </c>
      <c r="C1514" s="1">
        <v>47642</v>
      </c>
      <c r="D1514" s="1">
        <v>12</v>
      </c>
      <c r="E1514" s="1">
        <v>2</v>
      </c>
      <c r="F1514" s="1">
        <v>1119</v>
      </c>
      <c r="G1514" s="1">
        <v>1243</v>
      </c>
      <c r="H1514" s="2">
        <v>41588.291666666664</v>
      </c>
      <c r="I1514" s="2">
        <v>41588.340579999996</v>
      </c>
      <c r="J1514" s="1">
        <v>1</v>
      </c>
      <c r="K1514" s="1">
        <v>0</v>
      </c>
      <c r="L1514" s="2">
        <v>41587.754861111112</v>
      </c>
      <c r="M1514" s="1">
        <v>0</v>
      </c>
      <c r="N1514" s="1">
        <f t="shared" si="115"/>
        <v>7</v>
      </c>
      <c r="O1514" s="1">
        <f t="shared" si="116"/>
        <v>7</v>
      </c>
      <c r="P1514" s="1">
        <f t="shared" si="117"/>
        <v>4.8913333332166076E-2</v>
      </c>
      <c r="Q1514" s="1">
        <f t="shared" si="118"/>
        <v>1.1739199999719858</v>
      </c>
      <c r="R1514" s="1">
        <f t="shared" si="119"/>
        <v>0.53680555555183673</v>
      </c>
    </row>
    <row r="1515" spans="1:18" x14ac:dyDescent="0.35">
      <c r="A1515" s="1">
        <v>6351</v>
      </c>
      <c r="B1515" s="1">
        <v>163033</v>
      </c>
      <c r="C1515" s="1">
        <v>37446</v>
      </c>
      <c r="D1515" s="1">
        <v>65</v>
      </c>
      <c r="E1515" s="1">
        <v>2</v>
      </c>
      <c r="F1515" s="1">
        <v>1096</v>
      </c>
      <c r="G1515" s="1">
        <v>393</v>
      </c>
      <c r="H1515" s="2">
        <v>41483.333333333336</v>
      </c>
      <c r="I1515" s="2">
        <v>41483.430209999999</v>
      </c>
      <c r="J1515" s="1">
        <v>1</v>
      </c>
      <c r="K1515" s="1">
        <v>0</v>
      </c>
      <c r="L1515" s="2">
        <v>41482.795138888891</v>
      </c>
      <c r="M1515" s="1">
        <v>0</v>
      </c>
      <c r="N1515" s="1">
        <f t="shared" si="115"/>
        <v>7</v>
      </c>
      <c r="O1515" s="1">
        <f t="shared" si="116"/>
        <v>8</v>
      </c>
      <c r="P1515" s="1">
        <f t="shared" si="117"/>
        <v>9.6876666662865318E-2</v>
      </c>
      <c r="Q1515" s="1">
        <f t="shared" si="118"/>
        <v>2.3250399999087676</v>
      </c>
      <c r="R1515" s="1">
        <f t="shared" si="119"/>
        <v>0.53819444444525288</v>
      </c>
    </row>
    <row r="1516" spans="1:18" x14ac:dyDescent="0.35">
      <c r="A1516" s="1">
        <v>6954</v>
      </c>
      <c r="B1516" s="1">
        <v>184117</v>
      </c>
      <c r="C1516" s="1">
        <v>47786</v>
      </c>
      <c r="D1516" s="1">
        <v>12</v>
      </c>
      <c r="E1516" s="1">
        <v>2</v>
      </c>
      <c r="F1516" s="1">
        <v>293</v>
      </c>
      <c r="G1516" s="1">
        <v>793</v>
      </c>
      <c r="H1516" s="2">
        <v>41590.375</v>
      </c>
      <c r="I1516" s="2">
        <v>41590.422930000001</v>
      </c>
      <c r="J1516" s="1">
        <v>0</v>
      </c>
      <c r="K1516" s="1">
        <v>0</v>
      </c>
      <c r="L1516" s="2">
        <v>41589.835416666669</v>
      </c>
      <c r="M1516" s="1">
        <v>0</v>
      </c>
      <c r="N1516" s="1">
        <f t="shared" si="115"/>
        <v>2</v>
      </c>
      <c r="O1516" s="1">
        <f t="shared" si="116"/>
        <v>9</v>
      </c>
      <c r="P1516" s="1">
        <f t="shared" si="117"/>
        <v>4.7930000000633299E-2</v>
      </c>
      <c r="Q1516" s="1">
        <f t="shared" si="118"/>
        <v>1.1503200000151992</v>
      </c>
      <c r="R1516" s="1">
        <f t="shared" si="119"/>
        <v>0.53958333333139308</v>
      </c>
    </row>
    <row r="1517" spans="1:18" x14ac:dyDescent="0.35">
      <c r="A1517" s="1">
        <v>6589</v>
      </c>
      <c r="B1517" s="1">
        <v>167412</v>
      </c>
      <c r="C1517" s="1">
        <v>3131</v>
      </c>
      <c r="D1517" s="1">
        <v>12</v>
      </c>
      <c r="E1517" s="1">
        <v>2</v>
      </c>
      <c r="F1517" s="1">
        <v>293</v>
      </c>
      <c r="G1517" s="1">
        <v>393</v>
      </c>
      <c r="H1517" s="2">
        <v>41503.416666666664</v>
      </c>
      <c r="I1517" s="2">
        <v>41503.537519999998</v>
      </c>
      <c r="J1517" s="1">
        <v>1</v>
      </c>
      <c r="K1517" s="1">
        <v>0</v>
      </c>
      <c r="L1517" s="2">
        <v>41502.876388888886</v>
      </c>
      <c r="M1517" s="1">
        <v>0</v>
      </c>
      <c r="N1517" s="1">
        <f t="shared" si="115"/>
        <v>6</v>
      </c>
      <c r="O1517" s="1">
        <f t="shared" si="116"/>
        <v>10</v>
      </c>
      <c r="P1517" s="1">
        <f t="shared" si="117"/>
        <v>0.12085333333379822</v>
      </c>
      <c r="Q1517" s="1">
        <f t="shared" si="118"/>
        <v>2.9004800000111572</v>
      </c>
      <c r="R1517" s="1">
        <f t="shared" si="119"/>
        <v>0.54027777777810115</v>
      </c>
    </row>
    <row r="1518" spans="1:18" x14ac:dyDescent="0.35">
      <c r="A1518" s="1">
        <v>6534</v>
      </c>
      <c r="B1518" s="1">
        <v>178978</v>
      </c>
      <c r="C1518" s="1">
        <v>815</v>
      </c>
      <c r="D1518" s="1">
        <v>12</v>
      </c>
      <c r="E1518" s="1">
        <v>2</v>
      </c>
      <c r="F1518" s="1">
        <v>1096</v>
      </c>
      <c r="G1518" s="1">
        <v>414</v>
      </c>
      <c r="H1518" s="2">
        <v>41561.4375</v>
      </c>
      <c r="I1518" s="2">
        <v>41561.501779999999</v>
      </c>
      <c r="J1518" s="1">
        <v>1</v>
      </c>
      <c r="K1518" s="1">
        <v>0</v>
      </c>
      <c r="L1518" s="2">
        <v>41560.895833333336</v>
      </c>
      <c r="M1518" s="1">
        <v>0</v>
      </c>
      <c r="N1518" s="1">
        <f t="shared" si="115"/>
        <v>1</v>
      </c>
      <c r="O1518" s="1">
        <f t="shared" si="116"/>
        <v>10</v>
      </c>
      <c r="P1518" s="1">
        <f t="shared" si="117"/>
        <v>6.4279999998689163E-2</v>
      </c>
      <c r="Q1518" s="1">
        <f t="shared" si="118"/>
        <v>1.5427199999685399</v>
      </c>
      <c r="R1518" s="1">
        <f t="shared" si="119"/>
        <v>0.54166666666424135</v>
      </c>
    </row>
    <row r="1519" spans="1:18" x14ac:dyDescent="0.35">
      <c r="A1519" s="1">
        <v>6143</v>
      </c>
      <c r="B1519" s="1">
        <v>180540</v>
      </c>
      <c r="C1519" s="1">
        <v>32534</v>
      </c>
      <c r="D1519" s="1">
        <v>12</v>
      </c>
      <c r="E1519" s="1">
        <v>2</v>
      </c>
      <c r="F1519" s="1">
        <v>393</v>
      </c>
      <c r="G1519" s="1">
        <v>484</v>
      </c>
      <c r="H1519" s="2">
        <v>41570.510416666664</v>
      </c>
      <c r="I1519" s="2">
        <v>41570.587630000002</v>
      </c>
      <c r="J1519" s="1">
        <v>1</v>
      </c>
      <c r="K1519" s="1">
        <v>0</v>
      </c>
      <c r="L1519" s="2">
        <v>41569.96875</v>
      </c>
      <c r="M1519" s="1">
        <v>0</v>
      </c>
      <c r="N1519" s="1">
        <f t="shared" si="115"/>
        <v>3</v>
      </c>
      <c r="O1519" s="1">
        <f t="shared" si="116"/>
        <v>12</v>
      </c>
      <c r="P1519" s="1">
        <f t="shared" si="117"/>
        <v>7.7213333337567747E-2</v>
      </c>
      <c r="Q1519" s="1">
        <f t="shared" si="118"/>
        <v>1.8531200001016259</v>
      </c>
      <c r="R1519" s="1">
        <f t="shared" si="119"/>
        <v>0.54166666666424135</v>
      </c>
    </row>
    <row r="1520" spans="1:18" x14ac:dyDescent="0.35">
      <c r="A1520" s="1">
        <v>6099</v>
      </c>
      <c r="B1520" s="1">
        <v>180459</v>
      </c>
      <c r="C1520" s="1">
        <v>1779</v>
      </c>
      <c r="D1520" s="1">
        <v>65</v>
      </c>
      <c r="E1520" s="1">
        <v>1</v>
      </c>
      <c r="F1520" s="1">
        <v>450</v>
      </c>
      <c r="G1520" s="1" t="s">
        <v>12</v>
      </c>
      <c r="H1520" s="2">
        <v>41570.1875</v>
      </c>
      <c r="I1520" s="2">
        <v>41570.999309999999</v>
      </c>
      <c r="J1520" s="1">
        <v>0</v>
      </c>
      <c r="K1520" s="1">
        <v>0</v>
      </c>
      <c r="L1520" s="2">
        <v>41569.645833333336</v>
      </c>
      <c r="M1520" s="1">
        <v>0</v>
      </c>
      <c r="N1520" s="1">
        <f t="shared" si="115"/>
        <v>3</v>
      </c>
      <c r="O1520" s="1">
        <f t="shared" si="116"/>
        <v>4</v>
      </c>
      <c r="P1520" s="1">
        <f t="shared" si="117"/>
        <v>0.81180999999924097</v>
      </c>
      <c r="Q1520" s="1">
        <f t="shared" si="118"/>
        <v>19.483439999981783</v>
      </c>
      <c r="R1520" s="1">
        <f t="shared" si="119"/>
        <v>0.54166666666424135</v>
      </c>
    </row>
    <row r="1521" spans="1:18" x14ac:dyDescent="0.35">
      <c r="A1521" s="1">
        <v>7877</v>
      </c>
      <c r="B1521" s="1">
        <v>164418</v>
      </c>
      <c r="C1521" s="1">
        <v>38244</v>
      </c>
      <c r="D1521" s="1">
        <v>89</v>
      </c>
      <c r="E1521" s="1">
        <v>2</v>
      </c>
      <c r="F1521" s="1">
        <v>1041</v>
      </c>
      <c r="G1521" s="1">
        <v>393</v>
      </c>
      <c r="H1521" s="2">
        <v>41489.25</v>
      </c>
      <c r="I1521" s="2">
        <v>41489.298470000002</v>
      </c>
      <c r="J1521" s="1">
        <v>1</v>
      </c>
      <c r="K1521" s="1">
        <v>0</v>
      </c>
      <c r="L1521" s="2">
        <v>41488.707638888889</v>
      </c>
      <c r="M1521" s="1">
        <v>0</v>
      </c>
      <c r="N1521" s="1">
        <f t="shared" si="115"/>
        <v>6</v>
      </c>
      <c r="O1521" s="1">
        <f t="shared" si="116"/>
        <v>6</v>
      </c>
      <c r="P1521" s="1">
        <f t="shared" si="117"/>
        <v>4.8470000001543667E-2</v>
      </c>
      <c r="Q1521" s="1">
        <f t="shared" si="118"/>
        <v>1.163280000037048</v>
      </c>
      <c r="R1521" s="1">
        <f t="shared" si="119"/>
        <v>0.54236111111094942</v>
      </c>
    </row>
    <row r="1522" spans="1:18" x14ac:dyDescent="0.35">
      <c r="A1522" s="1">
        <v>7034</v>
      </c>
      <c r="B1522" s="1">
        <v>182998</v>
      </c>
      <c r="C1522" s="1">
        <v>47165</v>
      </c>
      <c r="D1522" s="1">
        <v>89</v>
      </c>
      <c r="E1522" s="1">
        <v>3</v>
      </c>
      <c r="F1522" s="1">
        <v>1173</v>
      </c>
      <c r="G1522" s="1" t="s">
        <v>12</v>
      </c>
      <c r="H1522" s="2">
        <v>41582.510416666664</v>
      </c>
      <c r="I1522" s="2">
        <v>41582.71875</v>
      </c>
      <c r="J1522" s="1">
        <v>1</v>
      </c>
      <c r="K1522" s="1">
        <v>0</v>
      </c>
      <c r="L1522" s="2">
        <v>41581.966666666667</v>
      </c>
      <c r="M1522" s="1">
        <v>0</v>
      </c>
      <c r="N1522" s="1">
        <f t="shared" si="115"/>
        <v>1</v>
      </c>
      <c r="O1522" s="1">
        <f t="shared" si="116"/>
        <v>12</v>
      </c>
      <c r="P1522" s="1">
        <f t="shared" si="117"/>
        <v>0.20833333333575865</v>
      </c>
      <c r="Q1522" s="1">
        <f t="shared" si="118"/>
        <v>5.0000000000582077</v>
      </c>
      <c r="R1522" s="1">
        <f t="shared" si="119"/>
        <v>0.54374999999708962</v>
      </c>
    </row>
    <row r="1523" spans="1:18" x14ac:dyDescent="0.35">
      <c r="A1523" s="1">
        <v>6669</v>
      </c>
      <c r="B1523" s="1">
        <v>177813</v>
      </c>
      <c r="C1523" s="1">
        <v>39253</v>
      </c>
      <c r="D1523" s="1">
        <v>90</v>
      </c>
      <c r="E1523" s="1">
        <v>2</v>
      </c>
      <c r="F1523" s="1">
        <v>253</v>
      </c>
      <c r="G1523" s="1">
        <v>136</v>
      </c>
      <c r="H1523" s="2">
        <v>41556.041666666664</v>
      </c>
      <c r="I1523" s="2">
        <v>41556.071369999998</v>
      </c>
      <c r="J1523" s="1">
        <v>1</v>
      </c>
      <c r="K1523" s="1">
        <v>0</v>
      </c>
      <c r="L1523" s="2">
        <v>41555.49722222222</v>
      </c>
      <c r="M1523" s="1">
        <v>0</v>
      </c>
      <c r="N1523" s="1">
        <f t="shared" si="115"/>
        <v>3</v>
      </c>
      <c r="O1523" s="1">
        <f t="shared" si="116"/>
        <v>1</v>
      </c>
      <c r="P1523" s="1">
        <f t="shared" si="117"/>
        <v>2.9703333333600312E-2</v>
      </c>
      <c r="Q1523" s="1">
        <f t="shared" si="118"/>
        <v>0.7128800000064075</v>
      </c>
      <c r="R1523" s="1">
        <f t="shared" si="119"/>
        <v>0.54444444444379769</v>
      </c>
    </row>
    <row r="1524" spans="1:18" x14ac:dyDescent="0.35">
      <c r="A1524" s="1">
        <v>7095</v>
      </c>
      <c r="B1524" s="1">
        <v>179136</v>
      </c>
      <c r="C1524" s="1">
        <v>40064</v>
      </c>
      <c r="D1524" s="1">
        <v>12</v>
      </c>
      <c r="E1524" s="1">
        <v>2</v>
      </c>
      <c r="F1524" s="1">
        <v>1034</v>
      </c>
      <c r="G1524" s="1">
        <v>963</v>
      </c>
      <c r="H1524" s="2">
        <v>41562.322916666664</v>
      </c>
      <c r="I1524" s="2">
        <v>41562.356110000001</v>
      </c>
      <c r="J1524" s="1">
        <v>0</v>
      </c>
      <c r="K1524" s="1">
        <v>0</v>
      </c>
      <c r="L1524" s="2">
        <v>41561.77847222222</v>
      </c>
      <c r="M1524" s="1">
        <v>0</v>
      </c>
      <c r="N1524" s="1">
        <f t="shared" si="115"/>
        <v>2</v>
      </c>
      <c r="O1524" s="1">
        <f t="shared" si="116"/>
        <v>7</v>
      </c>
      <c r="P1524" s="1">
        <f t="shared" si="117"/>
        <v>3.3193333336384967E-2</v>
      </c>
      <c r="Q1524" s="1">
        <f t="shared" si="118"/>
        <v>0.79664000007323921</v>
      </c>
      <c r="R1524" s="1">
        <f t="shared" si="119"/>
        <v>0.54444444444379769</v>
      </c>
    </row>
    <row r="1525" spans="1:18" x14ac:dyDescent="0.35">
      <c r="A1525" s="1">
        <v>7672</v>
      </c>
      <c r="B1525" s="1">
        <v>169932</v>
      </c>
      <c r="C1525" s="1">
        <v>21386</v>
      </c>
      <c r="D1525" s="1">
        <v>12</v>
      </c>
      <c r="E1525" s="1">
        <v>2</v>
      </c>
      <c r="F1525" s="1">
        <v>1341</v>
      </c>
      <c r="G1525" s="1">
        <v>97</v>
      </c>
      <c r="H1525" s="2">
        <v>41516.427083333336</v>
      </c>
      <c r="I1525" s="2">
        <v>41516.469250000002</v>
      </c>
      <c r="J1525" s="1">
        <v>1</v>
      </c>
      <c r="K1525" s="1">
        <v>0</v>
      </c>
      <c r="L1525" s="2">
        <v>41515.879861111112</v>
      </c>
      <c r="M1525" s="1">
        <v>0</v>
      </c>
      <c r="N1525" s="1">
        <f t="shared" si="115"/>
        <v>5</v>
      </c>
      <c r="O1525" s="1">
        <f t="shared" si="116"/>
        <v>10</v>
      </c>
      <c r="P1525" s="1">
        <f t="shared" si="117"/>
        <v>4.21666666661622E-2</v>
      </c>
      <c r="Q1525" s="1">
        <f t="shared" si="118"/>
        <v>1.0119999999878928</v>
      </c>
      <c r="R1525" s="1">
        <f t="shared" si="119"/>
        <v>0.54722222222335404</v>
      </c>
    </row>
    <row r="1526" spans="1:18" x14ac:dyDescent="0.35">
      <c r="A1526" s="1">
        <v>6308</v>
      </c>
      <c r="B1526" s="1">
        <v>149718</v>
      </c>
      <c r="C1526" s="1">
        <v>30444</v>
      </c>
      <c r="D1526" s="1">
        <v>28</v>
      </c>
      <c r="E1526" s="1">
        <v>1</v>
      </c>
      <c r="F1526" s="1">
        <v>1205</v>
      </c>
      <c r="G1526" s="1" t="s">
        <v>12</v>
      </c>
      <c r="H1526" s="2">
        <v>41412.3125</v>
      </c>
      <c r="I1526" s="2">
        <v>41413</v>
      </c>
      <c r="J1526" s="1">
        <v>1</v>
      </c>
      <c r="K1526" s="1">
        <v>0</v>
      </c>
      <c r="L1526" s="2">
        <v>41411.763888888891</v>
      </c>
      <c r="M1526" s="1">
        <v>0</v>
      </c>
      <c r="N1526" s="1">
        <f t="shared" si="115"/>
        <v>6</v>
      </c>
      <c r="O1526" s="1">
        <f t="shared" si="116"/>
        <v>7</v>
      </c>
      <c r="P1526" s="1">
        <f t="shared" si="117"/>
        <v>0.6875</v>
      </c>
      <c r="Q1526" s="1">
        <f t="shared" si="118"/>
        <v>16.5</v>
      </c>
      <c r="R1526" s="1">
        <f t="shared" si="119"/>
        <v>0.54861111110949423</v>
      </c>
    </row>
    <row r="1527" spans="1:18" x14ac:dyDescent="0.35">
      <c r="A1527" s="1">
        <v>6045</v>
      </c>
      <c r="B1527" s="1">
        <v>151166</v>
      </c>
      <c r="C1527" s="1">
        <v>31884</v>
      </c>
      <c r="D1527" s="1">
        <v>12</v>
      </c>
      <c r="E1527" s="1">
        <v>2</v>
      </c>
      <c r="F1527" s="1">
        <v>1169</v>
      </c>
      <c r="G1527" s="1">
        <v>393</v>
      </c>
      <c r="H1527" s="2">
        <v>41420.354166666664</v>
      </c>
      <c r="I1527" s="2">
        <v>41421</v>
      </c>
      <c r="J1527" s="1">
        <v>1</v>
      </c>
      <c r="K1527" s="1">
        <v>0</v>
      </c>
      <c r="L1527" s="2">
        <v>41419.805555555555</v>
      </c>
      <c r="M1527" s="1">
        <v>0</v>
      </c>
      <c r="N1527" s="1">
        <f t="shared" si="115"/>
        <v>7</v>
      </c>
      <c r="O1527" s="1">
        <f t="shared" si="116"/>
        <v>8</v>
      </c>
      <c r="P1527" s="1">
        <f t="shared" si="117"/>
        <v>0.64583333333575865</v>
      </c>
      <c r="Q1527" s="1">
        <f t="shared" si="118"/>
        <v>15.500000000058208</v>
      </c>
      <c r="R1527" s="1">
        <f t="shared" si="119"/>
        <v>0.54861111110949423</v>
      </c>
    </row>
    <row r="1528" spans="1:18" x14ac:dyDescent="0.35">
      <c r="A1528" s="1">
        <v>6869</v>
      </c>
      <c r="B1528" s="1">
        <v>165652</v>
      </c>
      <c r="C1528" s="1">
        <v>38819</v>
      </c>
      <c r="D1528" s="1">
        <v>87</v>
      </c>
      <c r="E1528" s="1">
        <v>3</v>
      </c>
      <c r="F1528" s="1">
        <v>160</v>
      </c>
      <c r="G1528" s="1" t="s">
        <v>12</v>
      </c>
      <c r="H1528" s="2">
        <v>41495.375</v>
      </c>
      <c r="I1528" s="2">
        <v>41495.791669999999</v>
      </c>
      <c r="J1528" s="1">
        <v>0</v>
      </c>
      <c r="K1528" s="1">
        <v>0</v>
      </c>
      <c r="L1528" s="2">
        <v>41494.825694444444</v>
      </c>
      <c r="M1528" s="1">
        <v>0</v>
      </c>
      <c r="N1528" s="1">
        <f t="shared" si="115"/>
        <v>5</v>
      </c>
      <c r="O1528" s="1">
        <f t="shared" si="116"/>
        <v>9</v>
      </c>
      <c r="P1528" s="1">
        <f t="shared" si="117"/>
        <v>0.41666999999870313</v>
      </c>
      <c r="Q1528" s="1">
        <f t="shared" si="118"/>
        <v>10.000079999968875</v>
      </c>
      <c r="R1528" s="1">
        <f t="shared" si="119"/>
        <v>0.54930555555620231</v>
      </c>
    </row>
    <row r="1529" spans="1:18" x14ac:dyDescent="0.35">
      <c r="A1529" s="1">
        <v>6224</v>
      </c>
      <c r="B1529" s="1">
        <v>167654</v>
      </c>
      <c r="C1529" s="1">
        <v>39881</v>
      </c>
      <c r="D1529" s="1">
        <v>12</v>
      </c>
      <c r="E1529" s="1">
        <v>2</v>
      </c>
      <c r="F1529" s="1">
        <v>1365</v>
      </c>
      <c r="G1529" s="1">
        <v>1061</v>
      </c>
      <c r="H1529" s="2">
        <v>41504.375</v>
      </c>
      <c r="I1529" s="2">
        <v>41504.427080000001</v>
      </c>
      <c r="J1529" s="1">
        <v>0</v>
      </c>
      <c r="K1529" s="1">
        <v>0</v>
      </c>
      <c r="L1529" s="2">
        <v>41503.825694444444</v>
      </c>
      <c r="M1529" s="1">
        <v>0</v>
      </c>
      <c r="N1529" s="1">
        <f t="shared" si="115"/>
        <v>7</v>
      </c>
      <c r="O1529" s="1">
        <f t="shared" si="116"/>
        <v>9</v>
      </c>
      <c r="P1529" s="1">
        <f t="shared" si="117"/>
        <v>5.2080000001296867E-2</v>
      </c>
      <c r="Q1529" s="1">
        <f t="shared" si="118"/>
        <v>1.2499200000311248</v>
      </c>
      <c r="R1529" s="1">
        <f t="shared" si="119"/>
        <v>0.54930555555620231</v>
      </c>
    </row>
    <row r="1530" spans="1:18" x14ac:dyDescent="0.35">
      <c r="A1530" s="1">
        <v>7392</v>
      </c>
      <c r="B1530" s="1">
        <v>179304</v>
      </c>
      <c r="C1530" s="1">
        <v>44589</v>
      </c>
      <c r="D1530" s="1">
        <v>24</v>
      </c>
      <c r="E1530" s="1">
        <v>2</v>
      </c>
      <c r="F1530" s="1">
        <v>393</v>
      </c>
      <c r="G1530" s="1">
        <v>1021</v>
      </c>
      <c r="H1530" s="2">
        <v>41563.416666666664</v>
      </c>
      <c r="I1530" s="2">
        <v>41563.481480000002</v>
      </c>
      <c r="J1530" s="1">
        <v>0</v>
      </c>
      <c r="K1530" s="1">
        <v>0</v>
      </c>
      <c r="L1530" s="2">
        <v>41562.867361111108</v>
      </c>
      <c r="M1530" s="1">
        <v>0</v>
      </c>
      <c r="N1530" s="1">
        <f t="shared" si="115"/>
        <v>3</v>
      </c>
      <c r="O1530" s="1">
        <f t="shared" si="116"/>
        <v>10</v>
      </c>
      <c r="P1530" s="1">
        <f t="shared" si="117"/>
        <v>6.4813333337951917E-2</v>
      </c>
      <c r="Q1530" s="1">
        <f t="shared" si="118"/>
        <v>1.555520000110846</v>
      </c>
      <c r="R1530" s="1">
        <f t="shared" si="119"/>
        <v>0.54930555555620231</v>
      </c>
    </row>
    <row r="1531" spans="1:18" x14ac:dyDescent="0.35">
      <c r="A1531" s="1">
        <v>7560</v>
      </c>
      <c r="B1531" s="1">
        <v>179774</v>
      </c>
      <c r="C1531" s="1">
        <v>38853</v>
      </c>
      <c r="D1531" s="1">
        <v>12</v>
      </c>
      <c r="E1531" s="1">
        <v>2</v>
      </c>
      <c r="F1531" s="1">
        <v>689</v>
      </c>
      <c r="G1531" s="1">
        <v>393</v>
      </c>
      <c r="H1531" s="2">
        <v>41566.291666666664</v>
      </c>
      <c r="I1531" s="2">
        <v>41566.316850000003</v>
      </c>
      <c r="J1531" s="1">
        <v>0</v>
      </c>
      <c r="K1531" s="1">
        <v>1</v>
      </c>
      <c r="L1531" s="2">
        <v>41565.741666666669</v>
      </c>
      <c r="M1531" s="1">
        <v>0</v>
      </c>
      <c r="N1531" s="1">
        <f t="shared" si="115"/>
        <v>6</v>
      </c>
      <c r="O1531" s="1">
        <f t="shared" si="116"/>
        <v>7</v>
      </c>
      <c r="P1531" s="1">
        <f t="shared" si="117"/>
        <v>2.5183333338645753E-2</v>
      </c>
      <c r="Q1531" s="1">
        <f t="shared" si="118"/>
        <v>0.60440000012749806</v>
      </c>
      <c r="R1531" s="1">
        <f t="shared" si="119"/>
        <v>0.54999999999563443</v>
      </c>
    </row>
    <row r="1532" spans="1:18" x14ac:dyDescent="0.35">
      <c r="A1532" s="1">
        <v>7506</v>
      </c>
      <c r="B1532" s="1">
        <v>162471</v>
      </c>
      <c r="C1532" s="1">
        <v>34398</v>
      </c>
      <c r="D1532" s="1">
        <v>12</v>
      </c>
      <c r="E1532" s="1">
        <v>2</v>
      </c>
      <c r="F1532" s="1">
        <v>1098</v>
      </c>
      <c r="G1532" s="1">
        <v>1068</v>
      </c>
      <c r="H1532" s="2">
        <v>41480.416666666664</v>
      </c>
      <c r="I1532" s="2">
        <v>41480.47898</v>
      </c>
      <c r="J1532" s="1">
        <v>1</v>
      </c>
      <c r="K1532" s="1">
        <v>0</v>
      </c>
      <c r="L1532" s="2">
        <v>41479.865972222222</v>
      </c>
      <c r="M1532" s="1">
        <v>0</v>
      </c>
      <c r="N1532" s="1">
        <f t="shared" si="115"/>
        <v>4</v>
      </c>
      <c r="O1532" s="1">
        <f t="shared" si="116"/>
        <v>10</v>
      </c>
      <c r="P1532" s="1">
        <f t="shared" si="117"/>
        <v>6.2313333335623611E-2</v>
      </c>
      <c r="Q1532" s="1">
        <f t="shared" si="118"/>
        <v>1.4955200000549667</v>
      </c>
      <c r="R1532" s="1">
        <f t="shared" si="119"/>
        <v>0.5506944444423425</v>
      </c>
    </row>
    <row r="1533" spans="1:18" x14ac:dyDescent="0.35">
      <c r="A1533" s="1">
        <v>6849</v>
      </c>
      <c r="B1533" s="1">
        <v>164346</v>
      </c>
      <c r="C1533" s="1">
        <v>38212</v>
      </c>
      <c r="D1533" s="1">
        <v>12</v>
      </c>
      <c r="E1533" s="1">
        <v>2</v>
      </c>
      <c r="F1533" s="1">
        <v>393</v>
      </c>
      <c r="G1533" s="1">
        <v>1237</v>
      </c>
      <c r="H1533" s="2">
        <v>41489.03125</v>
      </c>
      <c r="I1533" s="2">
        <v>41489.08367</v>
      </c>
      <c r="J1533" s="1">
        <v>1</v>
      </c>
      <c r="K1533" s="1">
        <v>0</v>
      </c>
      <c r="L1533" s="2">
        <v>41488.479861111111</v>
      </c>
      <c r="M1533" s="1">
        <v>0</v>
      </c>
      <c r="N1533" s="1">
        <f t="shared" si="115"/>
        <v>6</v>
      </c>
      <c r="O1533" s="1">
        <f t="shared" si="116"/>
        <v>0</v>
      </c>
      <c r="P1533" s="1">
        <f t="shared" si="117"/>
        <v>5.2419999999983702E-2</v>
      </c>
      <c r="Q1533" s="1">
        <f t="shared" si="118"/>
        <v>1.2580799999996088</v>
      </c>
      <c r="R1533" s="1">
        <f t="shared" si="119"/>
        <v>0.55138888888905058</v>
      </c>
    </row>
    <row r="1534" spans="1:18" x14ac:dyDescent="0.35">
      <c r="A1534" s="1">
        <v>5554</v>
      </c>
      <c r="B1534" s="1">
        <v>172540</v>
      </c>
      <c r="C1534" s="1">
        <v>15489</v>
      </c>
      <c r="D1534" s="1">
        <v>12</v>
      </c>
      <c r="E1534" s="1">
        <v>2</v>
      </c>
      <c r="F1534" s="1">
        <v>83</v>
      </c>
      <c r="G1534" s="1">
        <v>271</v>
      </c>
      <c r="H1534" s="2">
        <v>41527.3125</v>
      </c>
      <c r="I1534" s="2" t="s">
        <v>12</v>
      </c>
      <c r="J1534" s="1">
        <v>0</v>
      </c>
      <c r="K1534" s="1">
        <v>0</v>
      </c>
      <c r="L1534" s="2">
        <v>41526.761111111111</v>
      </c>
      <c r="M1534" s="1">
        <v>1</v>
      </c>
      <c r="N1534" s="1">
        <f t="shared" si="115"/>
        <v>2</v>
      </c>
      <c r="O1534" s="1">
        <f t="shared" si="116"/>
        <v>7</v>
      </c>
      <c r="P1534" s="1" t="e">
        <f t="shared" si="117"/>
        <v>#VALUE!</v>
      </c>
      <c r="Q1534" s="1" t="str">
        <f t="shared" si="118"/>
        <v/>
      </c>
      <c r="R1534" s="1">
        <f t="shared" si="119"/>
        <v>0.55138888888905058</v>
      </c>
    </row>
    <row r="1535" spans="1:18" x14ac:dyDescent="0.35">
      <c r="A1535" s="1">
        <v>6829</v>
      </c>
      <c r="B1535" s="1">
        <v>163193</v>
      </c>
      <c r="C1535" s="1">
        <v>37832</v>
      </c>
      <c r="D1535" s="1">
        <v>12</v>
      </c>
      <c r="E1535" s="1">
        <v>2</v>
      </c>
      <c r="F1535" s="1">
        <v>1056</v>
      </c>
      <c r="G1535" s="1">
        <v>393</v>
      </c>
      <c r="H1535" s="2">
        <v>41484.291666666664</v>
      </c>
      <c r="I1535" s="2">
        <v>41484.302360000001</v>
      </c>
      <c r="J1535" s="1">
        <v>0</v>
      </c>
      <c r="K1535" s="1">
        <v>0</v>
      </c>
      <c r="L1535" s="2">
        <v>41483.739583333336</v>
      </c>
      <c r="M1535" s="1">
        <v>0</v>
      </c>
      <c r="N1535" s="1">
        <f t="shared" si="115"/>
        <v>1</v>
      </c>
      <c r="O1535" s="1">
        <f t="shared" si="116"/>
        <v>7</v>
      </c>
      <c r="P1535" s="1">
        <f t="shared" si="117"/>
        <v>1.0693333337258082E-2</v>
      </c>
      <c r="Q1535" s="1">
        <f t="shared" si="118"/>
        <v>0.25664000009419397</v>
      </c>
      <c r="R1535" s="1">
        <f t="shared" si="119"/>
        <v>0.55208333332848269</v>
      </c>
    </row>
    <row r="1536" spans="1:18" x14ac:dyDescent="0.35">
      <c r="A1536" s="1">
        <v>6898</v>
      </c>
      <c r="B1536" s="1">
        <v>181950</v>
      </c>
      <c r="C1536" s="1">
        <v>46716</v>
      </c>
      <c r="D1536" s="1">
        <v>12</v>
      </c>
      <c r="E1536" s="1">
        <v>1</v>
      </c>
      <c r="F1536" s="1" t="s">
        <v>12</v>
      </c>
      <c r="G1536" s="1" t="s">
        <v>12</v>
      </c>
      <c r="H1536" s="2">
        <v>41578.25</v>
      </c>
      <c r="I1536" s="2">
        <v>41579</v>
      </c>
      <c r="J1536" s="1">
        <v>1</v>
      </c>
      <c r="K1536" s="1">
        <v>0</v>
      </c>
      <c r="L1536" s="2">
        <v>41577.696527777778</v>
      </c>
      <c r="M1536" s="1">
        <v>0</v>
      </c>
      <c r="N1536" s="1">
        <f t="shared" si="115"/>
        <v>4</v>
      </c>
      <c r="O1536" s="1">
        <f t="shared" si="116"/>
        <v>6</v>
      </c>
      <c r="P1536" s="1">
        <f t="shared" si="117"/>
        <v>0.75</v>
      </c>
      <c r="Q1536" s="1">
        <f t="shared" si="118"/>
        <v>18</v>
      </c>
      <c r="R1536" s="1">
        <f t="shared" si="119"/>
        <v>0.55347222222189885</v>
      </c>
    </row>
    <row r="1537" spans="1:18" x14ac:dyDescent="0.35">
      <c r="A1537" s="1">
        <v>6257</v>
      </c>
      <c r="B1537" s="1">
        <v>167361</v>
      </c>
      <c r="C1537" s="1">
        <v>1100</v>
      </c>
      <c r="D1537" s="1">
        <v>89</v>
      </c>
      <c r="E1537" s="1">
        <v>1</v>
      </c>
      <c r="F1537" s="1">
        <v>1165</v>
      </c>
      <c r="G1537" s="1" t="s">
        <v>12</v>
      </c>
      <c r="H1537" s="2">
        <v>41503.270833333336</v>
      </c>
      <c r="I1537" s="2">
        <v>41503.999309999999</v>
      </c>
      <c r="J1537" s="1">
        <v>1</v>
      </c>
      <c r="K1537" s="1">
        <v>0</v>
      </c>
      <c r="L1537" s="2">
        <v>41502.714583333334</v>
      </c>
      <c r="M1537" s="1">
        <v>0</v>
      </c>
      <c r="N1537" s="1">
        <f t="shared" si="115"/>
        <v>6</v>
      </c>
      <c r="O1537" s="1">
        <f t="shared" si="116"/>
        <v>6</v>
      </c>
      <c r="P1537" s="1">
        <f t="shared" si="117"/>
        <v>0.72847666666348232</v>
      </c>
      <c r="Q1537" s="1">
        <f t="shared" si="118"/>
        <v>17.483439999923576</v>
      </c>
      <c r="R1537" s="1">
        <f t="shared" si="119"/>
        <v>0.55625000000145519</v>
      </c>
    </row>
    <row r="1538" spans="1:18" x14ac:dyDescent="0.35">
      <c r="A1538" s="1">
        <v>7878</v>
      </c>
      <c r="B1538" s="1">
        <v>174955</v>
      </c>
      <c r="C1538" s="1">
        <v>38152</v>
      </c>
      <c r="D1538" s="1">
        <v>12</v>
      </c>
      <c r="E1538" s="1">
        <v>2</v>
      </c>
      <c r="F1538" s="1">
        <v>571</v>
      </c>
      <c r="G1538" s="1">
        <v>763</v>
      </c>
      <c r="H1538" s="2">
        <v>41540.333333333336</v>
      </c>
      <c r="I1538" s="2">
        <v>41540.366159999998</v>
      </c>
      <c r="J1538" s="1">
        <v>0</v>
      </c>
      <c r="K1538" s="1">
        <v>0</v>
      </c>
      <c r="L1538" s="2">
        <v>41539.776388888888</v>
      </c>
      <c r="M1538" s="1">
        <v>0</v>
      </c>
      <c r="N1538" s="1">
        <f t="shared" ref="N1538:N1601" si="120">WEEKDAY(H1538,2)</f>
        <v>1</v>
      </c>
      <c r="O1538" s="1">
        <f t="shared" ref="O1538:O1601" si="121">HOUR(H1538)</f>
        <v>8</v>
      </c>
      <c r="P1538" s="1">
        <f t="shared" ref="P1538:P1601" si="122">I1538-H1538</f>
        <v>3.2826666662003845E-2</v>
      </c>
      <c r="Q1538" s="1">
        <f t="shared" ref="Q1538:Q1601" si="123">IF(M1538=1, "",P1538*24)</f>
        <v>0.78783999988809228</v>
      </c>
      <c r="R1538" s="1">
        <f t="shared" ref="R1538:R1601" si="124">H1538-L1538</f>
        <v>0.55694444444816327</v>
      </c>
    </row>
    <row r="1539" spans="1:18" x14ac:dyDescent="0.35">
      <c r="A1539" s="1">
        <v>5623</v>
      </c>
      <c r="B1539" s="1">
        <v>183957</v>
      </c>
      <c r="C1539" s="1">
        <v>47712</v>
      </c>
      <c r="D1539" s="1">
        <v>12</v>
      </c>
      <c r="E1539" s="1">
        <v>2</v>
      </c>
      <c r="F1539" s="1">
        <v>137</v>
      </c>
      <c r="G1539" s="1">
        <v>974</v>
      </c>
      <c r="H1539" s="2">
        <v>41589.291666666664</v>
      </c>
      <c r="I1539" s="2">
        <v>41589.38824</v>
      </c>
      <c r="J1539" s="1">
        <v>0</v>
      </c>
      <c r="K1539" s="1">
        <v>1</v>
      </c>
      <c r="L1539" s="2">
        <v>41588.73333333333</v>
      </c>
      <c r="M1539" s="1">
        <v>0</v>
      </c>
      <c r="N1539" s="1">
        <f t="shared" si="120"/>
        <v>1</v>
      </c>
      <c r="O1539" s="1">
        <f t="shared" si="121"/>
        <v>7</v>
      </c>
      <c r="P1539" s="1">
        <f t="shared" si="122"/>
        <v>9.657333333598217E-2</v>
      </c>
      <c r="Q1539" s="1">
        <f t="shared" si="123"/>
        <v>2.3177600000635721</v>
      </c>
      <c r="R1539" s="1">
        <f t="shared" si="124"/>
        <v>0.55833333333430346</v>
      </c>
    </row>
    <row r="1540" spans="1:18" x14ac:dyDescent="0.35">
      <c r="A1540" s="1">
        <v>5493</v>
      </c>
      <c r="B1540" s="1">
        <v>165864</v>
      </c>
      <c r="C1540" s="1">
        <v>38937</v>
      </c>
      <c r="D1540" s="1">
        <v>89</v>
      </c>
      <c r="E1540" s="1">
        <v>2</v>
      </c>
      <c r="F1540" s="1">
        <v>1147</v>
      </c>
      <c r="G1540" s="1">
        <v>393</v>
      </c>
      <c r="H1540" s="2">
        <v>41496.364583333336</v>
      </c>
      <c r="I1540" s="2">
        <v>41496.428599999999</v>
      </c>
      <c r="J1540" s="1">
        <v>0</v>
      </c>
      <c r="K1540" s="1">
        <v>0</v>
      </c>
      <c r="L1540" s="2">
        <v>41495.805555555555</v>
      </c>
      <c r="M1540" s="1">
        <v>0</v>
      </c>
      <c r="N1540" s="1">
        <f t="shared" si="120"/>
        <v>6</v>
      </c>
      <c r="O1540" s="1">
        <f t="shared" si="121"/>
        <v>8</v>
      </c>
      <c r="P1540" s="1">
        <f t="shared" si="122"/>
        <v>6.4016666663519572E-2</v>
      </c>
      <c r="Q1540" s="1">
        <f t="shared" si="123"/>
        <v>1.5363999999244697</v>
      </c>
      <c r="R1540" s="1">
        <f t="shared" si="124"/>
        <v>0.55902777778101154</v>
      </c>
    </row>
    <row r="1541" spans="1:18" x14ac:dyDescent="0.35">
      <c r="A1541" s="1">
        <v>6260</v>
      </c>
      <c r="B1541" s="1">
        <v>179994</v>
      </c>
      <c r="C1541" s="1">
        <v>38867</v>
      </c>
      <c r="D1541" s="1">
        <v>12</v>
      </c>
      <c r="E1541" s="1">
        <v>3</v>
      </c>
      <c r="F1541" s="1">
        <v>455</v>
      </c>
      <c r="G1541" s="1" t="s">
        <v>12</v>
      </c>
      <c r="H1541" s="2">
        <v>41567.333333333336</v>
      </c>
      <c r="I1541" s="2">
        <v>41567.532220000001</v>
      </c>
      <c r="J1541" s="1">
        <v>0</v>
      </c>
      <c r="K1541" s="1">
        <v>0</v>
      </c>
      <c r="L1541" s="2">
        <v>41566.774305555555</v>
      </c>
      <c r="M1541" s="1">
        <v>0</v>
      </c>
      <c r="N1541" s="1">
        <f t="shared" si="120"/>
        <v>7</v>
      </c>
      <c r="O1541" s="1">
        <f t="shared" si="121"/>
        <v>8</v>
      </c>
      <c r="P1541" s="1">
        <f t="shared" si="122"/>
        <v>0.19888666666520294</v>
      </c>
      <c r="Q1541" s="1">
        <f t="shared" si="123"/>
        <v>4.7732799999648705</v>
      </c>
      <c r="R1541" s="1">
        <f t="shared" si="124"/>
        <v>0.55902777778101154</v>
      </c>
    </row>
    <row r="1542" spans="1:18" x14ac:dyDescent="0.35">
      <c r="A1542" s="1">
        <v>5793</v>
      </c>
      <c r="B1542" s="1">
        <v>159915</v>
      </c>
      <c r="C1542" s="1">
        <v>36261</v>
      </c>
      <c r="D1542" s="1">
        <v>12</v>
      </c>
      <c r="E1542" s="1">
        <v>2</v>
      </c>
      <c r="F1542" s="1">
        <v>184</v>
      </c>
      <c r="G1542" s="1">
        <v>393</v>
      </c>
      <c r="H1542" s="2">
        <v>41467.166666666664</v>
      </c>
      <c r="I1542" s="2">
        <v>41467.214359999998</v>
      </c>
      <c r="J1542" s="1">
        <v>1</v>
      </c>
      <c r="K1542" s="1">
        <v>0</v>
      </c>
      <c r="L1542" s="2">
        <v>41466.606249999997</v>
      </c>
      <c r="M1542" s="1">
        <v>0</v>
      </c>
      <c r="N1542" s="1">
        <f t="shared" si="120"/>
        <v>5</v>
      </c>
      <c r="O1542" s="1">
        <f t="shared" si="121"/>
        <v>4</v>
      </c>
      <c r="P1542" s="1">
        <f t="shared" si="122"/>
        <v>4.7693333333882038E-2</v>
      </c>
      <c r="Q1542" s="1">
        <f t="shared" si="123"/>
        <v>1.1446400000131689</v>
      </c>
      <c r="R1542" s="1">
        <f t="shared" si="124"/>
        <v>0.56041666666715173</v>
      </c>
    </row>
    <row r="1543" spans="1:18" x14ac:dyDescent="0.35">
      <c r="A1543" s="1">
        <v>6168</v>
      </c>
      <c r="B1543" s="1">
        <v>160233</v>
      </c>
      <c r="C1543" s="1">
        <v>25374</v>
      </c>
      <c r="D1543" s="1">
        <v>65</v>
      </c>
      <c r="E1543" s="1">
        <v>1</v>
      </c>
      <c r="F1543" s="1">
        <v>458</v>
      </c>
      <c r="G1543" s="1" t="s">
        <v>12</v>
      </c>
      <c r="H1543" s="2">
        <v>41468.270833333336</v>
      </c>
      <c r="I1543" s="2">
        <v>41469</v>
      </c>
      <c r="J1543" s="1">
        <v>0</v>
      </c>
      <c r="K1543" s="1">
        <v>0</v>
      </c>
      <c r="L1543" s="2">
        <v>41467.710416666669</v>
      </c>
      <c r="M1543" s="1">
        <v>0</v>
      </c>
      <c r="N1543" s="1">
        <f t="shared" si="120"/>
        <v>6</v>
      </c>
      <c r="O1543" s="1">
        <f t="shared" si="121"/>
        <v>6</v>
      </c>
      <c r="P1543" s="1">
        <f t="shared" si="122"/>
        <v>0.72916666666424135</v>
      </c>
      <c r="Q1543" s="1">
        <f t="shared" si="123"/>
        <v>17.499999999941792</v>
      </c>
      <c r="R1543" s="1">
        <f t="shared" si="124"/>
        <v>0.56041666666715173</v>
      </c>
    </row>
    <row r="1544" spans="1:18" x14ac:dyDescent="0.35">
      <c r="A1544" s="1">
        <v>7412</v>
      </c>
      <c r="B1544" s="1">
        <v>167195</v>
      </c>
      <c r="C1544" s="1">
        <v>40512</v>
      </c>
      <c r="D1544" s="1">
        <v>89</v>
      </c>
      <c r="E1544" s="1">
        <v>2</v>
      </c>
      <c r="F1544" s="1">
        <v>625</v>
      </c>
      <c r="G1544" s="1">
        <v>1399</v>
      </c>
      <c r="H1544" s="2">
        <v>41502.447916666664</v>
      </c>
      <c r="I1544" s="2">
        <v>41502.477010000002</v>
      </c>
      <c r="J1544" s="1">
        <v>0</v>
      </c>
      <c r="K1544" s="1">
        <v>0</v>
      </c>
      <c r="L1544" s="2">
        <v>41501.887499999997</v>
      </c>
      <c r="M1544" s="1">
        <v>0</v>
      </c>
      <c r="N1544" s="1">
        <f t="shared" si="120"/>
        <v>5</v>
      </c>
      <c r="O1544" s="1">
        <f t="shared" si="121"/>
        <v>10</v>
      </c>
      <c r="P1544" s="1">
        <f t="shared" si="122"/>
        <v>2.9093333338096272E-2</v>
      </c>
      <c r="Q1544" s="1">
        <f t="shared" si="123"/>
        <v>0.69824000011431053</v>
      </c>
      <c r="R1544" s="1">
        <f t="shared" si="124"/>
        <v>0.56041666666715173</v>
      </c>
    </row>
    <row r="1545" spans="1:18" x14ac:dyDescent="0.35">
      <c r="A1545" s="1">
        <v>5959</v>
      </c>
      <c r="B1545" s="1">
        <v>169490</v>
      </c>
      <c r="C1545" s="1">
        <v>39800</v>
      </c>
      <c r="D1545" s="1">
        <v>12</v>
      </c>
      <c r="E1545" s="1">
        <v>3</v>
      </c>
      <c r="F1545" s="1">
        <v>1374</v>
      </c>
      <c r="G1545" s="1" t="s">
        <v>12</v>
      </c>
      <c r="H1545" s="2">
        <v>41513.541666666664</v>
      </c>
      <c r="I1545" s="2">
        <v>41513.958330000001</v>
      </c>
      <c r="J1545" s="1">
        <v>1</v>
      </c>
      <c r="K1545" s="1">
        <v>0</v>
      </c>
      <c r="L1545" s="2">
        <v>41512.981249999997</v>
      </c>
      <c r="M1545" s="1">
        <v>0</v>
      </c>
      <c r="N1545" s="1">
        <f t="shared" si="120"/>
        <v>2</v>
      </c>
      <c r="O1545" s="1">
        <f t="shared" si="121"/>
        <v>13</v>
      </c>
      <c r="P1545" s="1">
        <f t="shared" si="122"/>
        <v>0.41666333333705552</v>
      </c>
      <c r="Q1545" s="1">
        <f t="shared" si="123"/>
        <v>9.9999200000893325</v>
      </c>
      <c r="R1545" s="1">
        <f t="shared" si="124"/>
        <v>0.56041666666715173</v>
      </c>
    </row>
    <row r="1546" spans="1:18" x14ac:dyDescent="0.35">
      <c r="A1546" s="1">
        <v>5696</v>
      </c>
      <c r="B1546" s="1">
        <v>171957</v>
      </c>
      <c r="C1546" s="1">
        <v>41821</v>
      </c>
      <c r="D1546" s="1">
        <v>12</v>
      </c>
      <c r="E1546" s="1">
        <v>2</v>
      </c>
      <c r="F1546" s="1">
        <v>410</v>
      </c>
      <c r="G1546" s="1">
        <v>393</v>
      </c>
      <c r="H1546" s="2">
        <v>41524.239583333336</v>
      </c>
      <c r="I1546" s="2">
        <v>41524.271079999999</v>
      </c>
      <c r="J1546" s="1">
        <v>0</v>
      </c>
      <c r="K1546" s="1">
        <v>1</v>
      </c>
      <c r="L1546" s="2">
        <v>41523.678472222222</v>
      </c>
      <c r="M1546" s="1">
        <v>0</v>
      </c>
      <c r="N1546" s="1">
        <f t="shared" si="120"/>
        <v>6</v>
      </c>
      <c r="O1546" s="1">
        <f t="shared" si="121"/>
        <v>5</v>
      </c>
      <c r="P1546" s="1">
        <f t="shared" si="122"/>
        <v>3.1496666662860662E-2</v>
      </c>
      <c r="Q1546" s="1">
        <f t="shared" si="123"/>
        <v>0.75591999990865588</v>
      </c>
      <c r="R1546" s="1">
        <f t="shared" si="124"/>
        <v>0.56111111111385981</v>
      </c>
    </row>
    <row r="1547" spans="1:18" x14ac:dyDescent="0.35">
      <c r="A1547" s="1">
        <v>6446</v>
      </c>
      <c r="B1547" s="1">
        <v>168707</v>
      </c>
      <c r="C1547" s="1">
        <v>40410</v>
      </c>
      <c r="D1547" s="1">
        <v>65</v>
      </c>
      <c r="E1547" s="1">
        <v>3</v>
      </c>
      <c r="F1547" s="1">
        <v>585</v>
      </c>
      <c r="G1547" s="1" t="s">
        <v>12</v>
      </c>
      <c r="H1547" s="2">
        <v>41509.458333333336</v>
      </c>
      <c r="I1547" s="2">
        <v>41509.680229999998</v>
      </c>
      <c r="J1547" s="1">
        <v>0</v>
      </c>
      <c r="K1547" s="1">
        <v>0</v>
      </c>
      <c r="L1547" s="2">
        <v>41508.895833333336</v>
      </c>
      <c r="M1547" s="1">
        <v>0</v>
      </c>
      <c r="N1547" s="1">
        <f t="shared" si="120"/>
        <v>5</v>
      </c>
      <c r="O1547" s="1">
        <f t="shared" si="121"/>
        <v>11</v>
      </c>
      <c r="P1547" s="1">
        <f t="shared" si="122"/>
        <v>0.22189666666236008</v>
      </c>
      <c r="Q1547" s="1">
        <f t="shared" si="123"/>
        <v>5.3255199998966418</v>
      </c>
      <c r="R1547" s="1">
        <f t="shared" si="124"/>
        <v>0.5625</v>
      </c>
    </row>
    <row r="1548" spans="1:18" x14ac:dyDescent="0.35">
      <c r="A1548" s="1">
        <v>7984</v>
      </c>
      <c r="B1548" s="1">
        <v>168114</v>
      </c>
      <c r="C1548" s="1">
        <v>40109</v>
      </c>
      <c r="D1548" s="1">
        <v>12</v>
      </c>
      <c r="E1548" s="1">
        <v>2</v>
      </c>
      <c r="F1548" s="1">
        <v>363</v>
      </c>
      <c r="G1548" s="1">
        <v>1384</v>
      </c>
      <c r="H1548" s="2">
        <v>41506.479166666664</v>
      </c>
      <c r="I1548" s="2">
        <v>41506.531889999998</v>
      </c>
      <c r="J1548" s="1">
        <v>1</v>
      </c>
      <c r="K1548" s="1">
        <v>0</v>
      </c>
      <c r="L1548" s="2">
        <v>41505.915972222225</v>
      </c>
      <c r="M1548" s="1">
        <v>0</v>
      </c>
      <c r="N1548" s="1">
        <f t="shared" si="120"/>
        <v>2</v>
      </c>
      <c r="O1548" s="1">
        <f t="shared" si="121"/>
        <v>11</v>
      </c>
      <c r="P1548" s="1">
        <f t="shared" si="122"/>
        <v>5.2723333334142808E-2</v>
      </c>
      <c r="Q1548" s="1">
        <f t="shared" si="123"/>
        <v>1.2653600000194274</v>
      </c>
      <c r="R1548" s="1">
        <f t="shared" si="124"/>
        <v>0.56319444443943212</v>
      </c>
    </row>
    <row r="1549" spans="1:18" x14ac:dyDescent="0.35">
      <c r="A1549" s="1">
        <v>5964</v>
      </c>
      <c r="B1549" s="1">
        <v>169555</v>
      </c>
      <c r="C1549" s="1">
        <v>40796</v>
      </c>
      <c r="D1549" s="1">
        <v>12</v>
      </c>
      <c r="E1549" s="1">
        <v>2</v>
      </c>
      <c r="F1549" s="1">
        <v>271</v>
      </c>
      <c r="G1549" s="1">
        <v>393</v>
      </c>
      <c r="H1549" s="2">
        <v>41514.229166666664</v>
      </c>
      <c r="I1549" s="2">
        <v>41514.28155</v>
      </c>
      <c r="J1549" s="1">
        <v>0</v>
      </c>
      <c r="K1549" s="1">
        <v>0</v>
      </c>
      <c r="L1549" s="2">
        <v>41513.665972222225</v>
      </c>
      <c r="M1549" s="1">
        <v>0</v>
      </c>
      <c r="N1549" s="1">
        <f t="shared" si="120"/>
        <v>3</v>
      </c>
      <c r="O1549" s="1">
        <f t="shared" si="121"/>
        <v>5</v>
      </c>
      <c r="P1549" s="1">
        <f t="shared" si="122"/>
        <v>5.2383333335455973E-2</v>
      </c>
      <c r="Q1549" s="1">
        <f t="shared" si="123"/>
        <v>1.2572000000509433</v>
      </c>
      <c r="R1549" s="1">
        <f t="shared" si="124"/>
        <v>0.56319444443943212</v>
      </c>
    </row>
    <row r="1550" spans="1:18" x14ac:dyDescent="0.35">
      <c r="A1550" s="1">
        <v>5890</v>
      </c>
      <c r="B1550" s="1">
        <v>165978</v>
      </c>
      <c r="C1550" s="1">
        <v>38995</v>
      </c>
      <c r="D1550" s="1">
        <v>12</v>
      </c>
      <c r="E1550" s="1">
        <v>2</v>
      </c>
      <c r="F1550" s="1">
        <v>1341</v>
      </c>
      <c r="G1550" s="1">
        <v>1342</v>
      </c>
      <c r="H1550" s="2">
        <v>41497</v>
      </c>
      <c r="I1550" s="2">
        <v>41497.010370000004</v>
      </c>
      <c r="J1550" s="1">
        <v>1</v>
      </c>
      <c r="K1550" s="1">
        <v>0</v>
      </c>
      <c r="L1550" s="2">
        <v>41496.436111111114</v>
      </c>
      <c r="M1550" s="1">
        <v>0</v>
      </c>
      <c r="N1550" s="1">
        <f t="shared" si="120"/>
        <v>7</v>
      </c>
      <c r="O1550" s="1">
        <f t="shared" si="121"/>
        <v>0</v>
      </c>
      <c r="P1550" s="1">
        <f t="shared" si="122"/>
        <v>1.0370000003604218E-2</v>
      </c>
      <c r="Q1550" s="1">
        <f t="shared" si="123"/>
        <v>0.24888000008650124</v>
      </c>
      <c r="R1550" s="1">
        <f t="shared" si="124"/>
        <v>0.56388888888614019</v>
      </c>
    </row>
    <row r="1551" spans="1:18" x14ac:dyDescent="0.35">
      <c r="A1551" s="1">
        <v>7686</v>
      </c>
      <c r="B1551" s="1">
        <v>157981</v>
      </c>
      <c r="C1551" s="1">
        <v>18685</v>
      </c>
      <c r="D1551" s="1">
        <v>12</v>
      </c>
      <c r="E1551" s="1">
        <v>3</v>
      </c>
      <c r="F1551" s="1">
        <v>1301</v>
      </c>
      <c r="G1551" s="1" t="s">
        <v>12</v>
      </c>
      <c r="H1551" s="2">
        <v>41458.125</v>
      </c>
      <c r="I1551" s="2">
        <v>41458.333330000001</v>
      </c>
      <c r="J1551" s="1">
        <v>0</v>
      </c>
      <c r="K1551" s="1">
        <v>0</v>
      </c>
      <c r="L1551" s="2">
        <v>41457.55972222222</v>
      </c>
      <c r="M1551" s="1">
        <v>0</v>
      </c>
      <c r="N1551" s="1">
        <f t="shared" si="120"/>
        <v>3</v>
      </c>
      <c r="O1551" s="1">
        <f t="shared" si="121"/>
        <v>3</v>
      </c>
      <c r="P1551" s="1">
        <f t="shared" si="122"/>
        <v>0.20833000000129687</v>
      </c>
      <c r="Q1551" s="1">
        <f t="shared" si="123"/>
        <v>4.9999200000311248</v>
      </c>
      <c r="R1551" s="1">
        <f t="shared" si="124"/>
        <v>0.56527777777955635</v>
      </c>
    </row>
    <row r="1552" spans="1:18" x14ac:dyDescent="0.35">
      <c r="A1552" s="1">
        <v>6137</v>
      </c>
      <c r="B1552" s="1">
        <v>142078</v>
      </c>
      <c r="C1552" s="1">
        <v>27034</v>
      </c>
      <c r="D1552" s="1">
        <v>85</v>
      </c>
      <c r="E1552" s="1">
        <v>1</v>
      </c>
      <c r="F1552" s="1">
        <v>852</v>
      </c>
      <c r="G1552" s="1" t="s">
        <v>12</v>
      </c>
      <c r="H1552" s="2">
        <v>41358.333333333336</v>
      </c>
      <c r="I1552" s="2">
        <v>41361</v>
      </c>
      <c r="J1552" s="1">
        <v>0</v>
      </c>
      <c r="K1552" s="1">
        <v>0</v>
      </c>
      <c r="L1552" s="2">
        <v>41357.767361111109</v>
      </c>
      <c r="M1552" s="1">
        <v>0</v>
      </c>
      <c r="N1552" s="1">
        <f t="shared" si="120"/>
        <v>1</v>
      </c>
      <c r="O1552" s="1">
        <f t="shared" si="121"/>
        <v>8</v>
      </c>
      <c r="P1552" s="1">
        <f t="shared" si="122"/>
        <v>2.6666666666642413</v>
      </c>
      <c r="Q1552" s="1">
        <f t="shared" si="123"/>
        <v>63.999999999941792</v>
      </c>
      <c r="R1552" s="1">
        <f t="shared" si="124"/>
        <v>0.56597222222626442</v>
      </c>
    </row>
    <row r="1553" spans="1:18" x14ac:dyDescent="0.35">
      <c r="A1553" s="1">
        <v>6449</v>
      </c>
      <c r="B1553" s="1">
        <v>177667</v>
      </c>
      <c r="C1553" s="1">
        <v>44556</v>
      </c>
      <c r="D1553" s="1">
        <v>12</v>
      </c>
      <c r="E1553" s="1">
        <v>2</v>
      </c>
      <c r="F1553" s="1">
        <v>1282</v>
      </c>
      <c r="G1553" s="1">
        <v>393</v>
      </c>
      <c r="H1553" s="2">
        <v>41555.166666666664</v>
      </c>
      <c r="I1553" s="2">
        <v>41555.221570000002</v>
      </c>
      <c r="J1553" s="1">
        <v>1</v>
      </c>
      <c r="K1553" s="1">
        <v>0</v>
      </c>
      <c r="L1553" s="2">
        <v>41554.6</v>
      </c>
      <c r="M1553" s="1">
        <v>0</v>
      </c>
      <c r="N1553" s="1">
        <f t="shared" si="120"/>
        <v>2</v>
      </c>
      <c r="O1553" s="1">
        <f t="shared" si="121"/>
        <v>4</v>
      </c>
      <c r="P1553" s="1">
        <f t="shared" si="122"/>
        <v>5.4903333337279037E-2</v>
      </c>
      <c r="Q1553" s="1">
        <f t="shared" si="123"/>
        <v>1.3176800000946969</v>
      </c>
      <c r="R1553" s="1">
        <f t="shared" si="124"/>
        <v>0.56666666666569654</v>
      </c>
    </row>
    <row r="1554" spans="1:18" x14ac:dyDescent="0.35">
      <c r="A1554" s="1">
        <v>6227</v>
      </c>
      <c r="B1554" s="1">
        <v>180326</v>
      </c>
      <c r="C1554" s="1">
        <v>28464</v>
      </c>
      <c r="D1554" s="1">
        <v>12</v>
      </c>
      <c r="E1554" s="1">
        <v>2</v>
      </c>
      <c r="F1554" s="1">
        <v>1349</v>
      </c>
      <c r="G1554" s="1">
        <v>393</v>
      </c>
      <c r="H1554" s="2">
        <v>41569.177083333336</v>
      </c>
      <c r="I1554" s="2">
        <v>41569.221790000003</v>
      </c>
      <c r="J1554" s="1">
        <v>0</v>
      </c>
      <c r="K1554" s="1">
        <v>0</v>
      </c>
      <c r="L1554" s="2">
        <v>41568.609722222223</v>
      </c>
      <c r="M1554" s="1">
        <v>0</v>
      </c>
      <c r="N1554" s="1">
        <f t="shared" si="120"/>
        <v>2</v>
      </c>
      <c r="O1554" s="1">
        <f t="shared" si="121"/>
        <v>4</v>
      </c>
      <c r="P1554" s="1">
        <f t="shared" si="122"/>
        <v>4.4706666667480022E-2</v>
      </c>
      <c r="Q1554" s="1">
        <f t="shared" si="123"/>
        <v>1.0729600000195205</v>
      </c>
      <c r="R1554" s="1">
        <f t="shared" si="124"/>
        <v>0.56736111111240461</v>
      </c>
    </row>
    <row r="1555" spans="1:18" x14ac:dyDescent="0.35">
      <c r="A1555" s="1">
        <v>7667</v>
      </c>
      <c r="B1555" s="1">
        <v>179460</v>
      </c>
      <c r="C1555" s="1">
        <v>45479</v>
      </c>
      <c r="D1555" s="1">
        <v>12</v>
      </c>
      <c r="E1555" s="1">
        <v>2</v>
      </c>
      <c r="F1555" s="1">
        <v>393</v>
      </c>
      <c r="G1555" s="1">
        <v>502</v>
      </c>
      <c r="H1555" s="2">
        <v>41564.520833333336</v>
      </c>
      <c r="I1555" s="2" t="s">
        <v>12</v>
      </c>
      <c r="J1555" s="1">
        <v>1</v>
      </c>
      <c r="K1555" s="1">
        <v>0</v>
      </c>
      <c r="L1555" s="2">
        <v>41563.951388888891</v>
      </c>
      <c r="M1555" s="1">
        <v>1</v>
      </c>
      <c r="N1555" s="1">
        <f t="shared" si="120"/>
        <v>4</v>
      </c>
      <c r="O1555" s="1">
        <f t="shared" si="121"/>
        <v>12</v>
      </c>
      <c r="P1555" s="1" t="e">
        <f t="shared" si="122"/>
        <v>#VALUE!</v>
      </c>
      <c r="Q1555" s="1" t="str">
        <f t="shared" si="123"/>
        <v/>
      </c>
      <c r="R1555" s="1">
        <f t="shared" si="124"/>
        <v>0.56944444444525288</v>
      </c>
    </row>
    <row r="1556" spans="1:18" x14ac:dyDescent="0.35">
      <c r="A1556" s="1">
        <v>7296</v>
      </c>
      <c r="B1556" s="1">
        <v>149625</v>
      </c>
      <c r="C1556" s="1">
        <v>31115</v>
      </c>
      <c r="D1556" s="1">
        <v>12</v>
      </c>
      <c r="E1556" s="1">
        <v>1</v>
      </c>
      <c r="F1556" s="1">
        <v>344</v>
      </c>
      <c r="G1556" s="1" t="s">
        <v>12</v>
      </c>
      <c r="H1556" s="2">
        <v>41412</v>
      </c>
      <c r="I1556" s="2">
        <v>41415</v>
      </c>
      <c r="J1556" s="1">
        <v>0</v>
      </c>
      <c r="K1556" s="1">
        <v>0</v>
      </c>
      <c r="L1556" s="2">
        <v>41411.429861111108</v>
      </c>
      <c r="M1556" s="1">
        <v>0</v>
      </c>
      <c r="N1556" s="1">
        <f t="shared" si="120"/>
        <v>6</v>
      </c>
      <c r="O1556" s="1">
        <f t="shared" si="121"/>
        <v>0</v>
      </c>
      <c r="P1556" s="1">
        <f t="shared" si="122"/>
        <v>3</v>
      </c>
      <c r="Q1556" s="1">
        <f t="shared" si="123"/>
        <v>72</v>
      </c>
      <c r="R1556" s="1">
        <f t="shared" si="124"/>
        <v>0.57013888889196096</v>
      </c>
    </row>
    <row r="1557" spans="1:18" x14ac:dyDescent="0.35">
      <c r="A1557" s="1">
        <v>5359</v>
      </c>
      <c r="B1557" s="1">
        <v>161929</v>
      </c>
      <c r="C1557" s="1">
        <v>2061</v>
      </c>
      <c r="D1557" s="1">
        <v>12</v>
      </c>
      <c r="E1557" s="1">
        <v>3</v>
      </c>
      <c r="F1557" s="1">
        <v>92</v>
      </c>
      <c r="G1557" s="1" t="s">
        <v>12</v>
      </c>
      <c r="H1557" s="2">
        <v>41477.333333333336</v>
      </c>
      <c r="I1557" s="2">
        <v>41477.708330000001</v>
      </c>
      <c r="J1557" s="1">
        <v>0</v>
      </c>
      <c r="K1557" s="1">
        <v>0</v>
      </c>
      <c r="L1557" s="2">
        <v>41476.763194444444</v>
      </c>
      <c r="M1557" s="1">
        <v>0</v>
      </c>
      <c r="N1557" s="1">
        <f t="shared" si="120"/>
        <v>1</v>
      </c>
      <c r="O1557" s="1">
        <f t="shared" si="121"/>
        <v>8</v>
      </c>
      <c r="P1557" s="1">
        <f t="shared" si="122"/>
        <v>0.37499666666553821</v>
      </c>
      <c r="Q1557" s="1">
        <f t="shared" si="123"/>
        <v>8.9999199999729171</v>
      </c>
      <c r="R1557" s="1">
        <f t="shared" si="124"/>
        <v>0.57013888889196096</v>
      </c>
    </row>
    <row r="1558" spans="1:18" x14ac:dyDescent="0.35">
      <c r="A1558" s="1">
        <v>8005</v>
      </c>
      <c r="B1558" s="1">
        <v>165494</v>
      </c>
      <c r="C1558" s="1">
        <v>38740</v>
      </c>
      <c r="D1558" s="1">
        <v>12</v>
      </c>
      <c r="E1558" s="1">
        <v>2</v>
      </c>
      <c r="F1558" s="1">
        <v>393</v>
      </c>
      <c r="G1558" s="1">
        <v>1322</v>
      </c>
      <c r="H1558" s="2">
        <v>41494.927083333336</v>
      </c>
      <c r="I1558" s="2">
        <v>41495.002070000002</v>
      </c>
      <c r="J1558" s="1">
        <v>1</v>
      </c>
      <c r="K1558" s="1">
        <v>0</v>
      </c>
      <c r="L1558" s="2">
        <v>41494.356944444444</v>
      </c>
      <c r="M1558" s="1">
        <v>0</v>
      </c>
      <c r="N1558" s="1">
        <f t="shared" si="120"/>
        <v>4</v>
      </c>
      <c r="O1558" s="1">
        <f t="shared" si="121"/>
        <v>22</v>
      </c>
      <c r="P1558" s="1">
        <f t="shared" si="122"/>
        <v>7.4986666666518431E-2</v>
      </c>
      <c r="Q1558" s="1">
        <f t="shared" si="123"/>
        <v>1.7996799999964423</v>
      </c>
      <c r="R1558" s="1">
        <f t="shared" si="124"/>
        <v>0.57013888889196096</v>
      </c>
    </row>
    <row r="1559" spans="1:18" x14ac:dyDescent="0.35">
      <c r="A1559" s="1">
        <v>5576</v>
      </c>
      <c r="B1559" s="1">
        <v>184774</v>
      </c>
      <c r="C1559" s="1">
        <v>3612</v>
      </c>
      <c r="D1559" s="1">
        <v>23</v>
      </c>
      <c r="E1559" s="1">
        <v>3</v>
      </c>
      <c r="F1559" s="1">
        <v>515</v>
      </c>
      <c r="G1559" s="1" t="s">
        <v>12</v>
      </c>
      <c r="H1559" s="2">
        <v>41594.447916666664</v>
      </c>
      <c r="I1559" s="2">
        <v>41594.474249999999</v>
      </c>
      <c r="J1559" s="1">
        <v>0</v>
      </c>
      <c r="K1559" s="1">
        <v>0</v>
      </c>
      <c r="L1559" s="2">
        <v>41593.877083333333</v>
      </c>
      <c r="M1559" s="1">
        <v>0</v>
      </c>
      <c r="N1559" s="1">
        <f t="shared" si="120"/>
        <v>6</v>
      </c>
      <c r="O1559" s="1">
        <f t="shared" si="121"/>
        <v>10</v>
      </c>
      <c r="P1559" s="1">
        <f t="shared" si="122"/>
        <v>2.6333333335060161E-2</v>
      </c>
      <c r="Q1559" s="1">
        <f t="shared" si="123"/>
        <v>0.63200000004144385</v>
      </c>
      <c r="R1559" s="1">
        <f t="shared" si="124"/>
        <v>0.57083333333139308</v>
      </c>
    </row>
    <row r="1560" spans="1:18" x14ac:dyDescent="0.35">
      <c r="A1560" s="1">
        <v>6292</v>
      </c>
      <c r="B1560" s="1">
        <v>162844</v>
      </c>
      <c r="C1560" s="1">
        <v>37663</v>
      </c>
      <c r="D1560" s="1">
        <v>12</v>
      </c>
      <c r="E1560" s="1">
        <v>1</v>
      </c>
      <c r="F1560" s="1">
        <v>293</v>
      </c>
      <c r="G1560" s="1" t="s">
        <v>12</v>
      </c>
      <c r="H1560" s="2">
        <v>41482.291666666664</v>
      </c>
      <c r="I1560" s="2">
        <v>41482.999309999999</v>
      </c>
      <c r="J1560" s="1">
        <v>0</v>
      </c>
      <c r="K1560" s="1">
        <v>0</v>
      </c>
      <c r="L1560" s="2">
        <v>41481.720138888886</v>
      </c>
      <c r="M1560" s="1">
        <v>0</v>
      </c>
      <c r="N1560" s="1">
        <f t="shared" si="120"/>
        <v>6</v>
      </c>
      <c r="O1560" s="1">
        <f t="shared" si="121"/>
        <v>7</v>
      </c>
      <c r="P1560" s="1">
        <f t="shared" si="122"/>
        <v>0.70764333333499962</v>
      </c>
      <c r="Q1560" s="1">
        <f t="shared" si="123"/>
        <v>16.983440000039991</v>
      </c>
      <c r="R1560" s="1">
        <f t="shared" si="124"/>
        <v>0.57152777777810115</v>
      </c>
    </row>
    <row r="1561" spans="1:18" x14ac:dyDescent="0.35">
      <c r="A1561" s="1">
        <v>5766</v>
      </c>
      <c r="B1561" s="1">
        <v>173313</v>
      </c>
      <c r="C1561" s="1">
        <v>36020</v>
      </c>
      <c r="D1561" s="1">
        <v>12</v>
      </c>
      <c r="E1561" s="1">
        <v>2</v>
      </c>
      <c r="F1561" s="1">
        <v>192</v>
      </c>
      <c r="G1561" s="1">
        <v>585</v>
      </c>
      <c r="H1561" s="2">
        <v>41531.46875</v>
      </c>
      <c r="I1561" s="2">
        <v>41531.52231</v>
      </c>
      <c r="J1561" s="1">
        <v>1</v>
      </c>
      <c r="K1561" s="1">
        <v>0</v>
      </c>
      <c r="L1561" s="2">
        <v>41530.897222222222</v>
      </c>
      <c r="M1561" s="1">
        <v>0</v>
      </c>
      <c r="N1561" s="1">
        <f t="shared" si="120"/>
        <v>6</v>
      </c>
      <c r="O1561" s="1">
        <f t="shared" si="121"/>
        <v>11</v>
      </c>
      <c r="P1561" s="1">
        <f t="shared" si="122"/>
        <v>5.356000000028871E-2</v>
      </c>
      <c r="Q1561" s="1">
        <f t="shared" si="123"/>
        <v>1.285440000006929</v>
      </c>
      <c r="R1561" s="1">
        <f t="shared" si="124"/>
        <v>0.57152777777810115</v>
      </c>
    </row>
    <row r="1562" spans="1:18" x14ac:dyDescent="0.35">
      <c r="A1562" s="1">
        <v>5946</v>
      </c>
      <c r="B1562" s="1">
        <v>169435</v>
      </c>
      <c r="C1562" s="1">
        <v>29648</v>
      </c>
      <c r="D1562" s="1">
        <v>12</v>
      </c>
      <c r="E1562" s="1">
        <v>3</v>
      </c>
      <c r="F1562" s="1">
        <v>1315</v>
      </c>
      <c r="G1562" s="1" t="s">
        <v>12</v>
      </c>
      <c r="H1562" s="2">
        <v>41513.322916666664</v>
      </c>
      <c r="I1562" s="2">
        <v>41513.501459999999</v>
      </c>
      <c r="J1562" s="1">
        <v>0</v>
      </c>
      <c r="K1562" s="1">
        <v>0</v>
      </c>
      <c r="L1562" s="2">
        <v>41512.750694444447</v>
      </c>
      <c r="M1562" s="1">
        <v>0</v>
      </c>
      <c r="N1562" s="1">
        <f t="shared" si="120"/>
        <v>2</v>
      </c>
      <c r="O1562" s="1">
        <f t="shared" si="121"/>
        <v>7</v>
      </c>
      <c r="P1562" s="1">
        <f t="shared" si="122"/>
        <v>0.17854333333525574</v>
      </c>
      <c r="Q1562" s="1">
        <f t="shared" si="123"/>
        <v>4.2850400000461377</v>
      </c>
      <c r="R1562" s="1">
        <f t="shared" si="124"/>
        <v>0.57222222221753327</v>
      </c>
    </row>
    <row r="1563" spans="1:18" x14ac:dyDescent="0.35">
      <c r="A1563" s="1">
        <v>7705</v>
      </c>
      <c r="B1563" s="1">
        <v>178283</v>
      </c>
      <c r="C1563" s="1">
        <v>26620</v>
      </c>
      <c r="D1563" s="1">
        <v>24</v>
      </c>
      <c r="E1563" s="1">
        <v>2</v>
      </c>
      <c r="F1563" s="1">
        <v>846</v>
      </c>
      <c r="G1563" s="1">
        <v>393</v>
      </c>
      <c r="H1563" s="2">
        <v>41558.260416666664</v>
      </c>
      <c r="I1563" s="2">
        <v>41558.299200000001</v>
      </c>
      <c r="J1563" s="1">
        <v>0</v>
      </c>
      <c r="K1563" s="1">
        <v>0</v>
      </c>
      <c r="L1563" s="2">
        <v>41557.688194444447</v>
      </c>
      <c r="M1563" s="1">
        <v>0</v>
      </c>
      <c r="N1563" s="1">
        <f t="shared" si="120"/>
        <v>5</v>
      </c>
      <c r="O1563" s="1">
        <f t="shared" si="121"/>
        <v>6</v>
      </c>
      <c r="P1563" s="1">
        <f t="shared" si="122"/>
        <v>3.8783333337050863E-2</v>
      </c>
      <c r="Q1563" s="1">
        <f t="shared" si="123"/>
        <v>0.9308000000892207</v>
      </c>
      <c r="R1563" s="1">
        <f t="shared" si="124"/>
        <v>0.57222222221753327</v>
      </c>
    </row>
    <row r="1564" spans="1:18" x14ac:dyDescent="0.35">
      <c r="A1564" s="1">
        <v>7976</v>
      </c>
      <c r="B1564" s="1">
        <v>169434</v>
      </c>
      <c r="C1564" s="1">
        <v>29648</v>
      </c>
      <c r="D1564" s="1">
        <v>12</v>
      </c>
      <c r="E1564" s="1">
        <v>3</v>
      </c>
      <c r="F1564" s="1">
        <v>1315</v>
      </c>
      <c r="G1564" s="1" t="s">
        <v>12</v>
      </c>
      <c r="H1564" s="2">
        <v>41513.322916666664</v>
      </c>
      <c r="I1564" s="2">
        <v>41513.472779999996</v>
      </c>
      <c r="J1564" s="1">
        <v>0</v>
      </c>
      <c r="K1564" s="1">
        <v>0</v>
      </c>
      <c r="L1564" s="2">
        <v>41512.75</v>
      </c>
      <c r="M1564" s="1">
        <v>0</v>
      </c>
      <c r="N1564" s="1">
        <f t="shared" si="120"/>
        <v>2</v>
      </c>
      <c r="O1564" s="1">
        <f t="shared" si="121"/>
        <v>7</v>
      </c>
      <c r="P1564" s="1">
        <f t="shared" si="122"/>
        <v>0.14986333333217772</v>
      </c>
      <c r="Q1564" s="1">
        <f t="shared" si="123"/>
        <v>3.5967199999722652</v>
      </c>
      <c r="R1564" s="1">
        <f t="shared" si="124"/>
        <v>0.57291666666424135</v>
      </c>
    </row>
    <row r="1565" spans="1:18" x14ac:dyDescent="0.35">
      <c r="A1565" s="1">
        <v>7156</v>
      </c>
      <c r="B1565" s="1">
        <v>146225</v>
      </c>
      <c r="C1565" s="1">
        <v>28266</v>
      </c>
      <c r="D1565" s="1">
        <v>87</v>
      </c>
      <c r="E1565" s="1">
        <v>1</v>
      </c>
      <c r="F1565" s="1" t="s">
        <v>12</v>
      </c>
      <c r="G1565" s="1" t="s">
        <v>12</v>
      </c>
      <c r="H1565" s="2">
        <v>41391.208333333336</v>
      </c>
      <c r="I1565" s="2">
        <v>41392</v>
      </c>
      <c r="J1565" s="1">
        <v>0</v>
      </c>
      <c r="K1565" s="1">
        <v>0</v>
      </c>
      <c r="L1565" s="2">
        <v>41390.634722222225</v>
      </c>
      <c r="M1565" s="1">
        <v>0</v>
      </c>
      <c r="N1565" s="1">
        <f t="shared" si="120"/>
        <v>6</v>
      </c>
      <c r="O1565" s="1">
        <f t="shared" si="121"/>
        <v>5</v>
      </c>
      <c r="P1565" s="1">
        <f t="shared" si="122"/>
        <v>0.79166666666424135</v>
      </c>
      <c r="Q1565" s="1">
        <f t="shared" si="123"/>
        <v>18.999999999941792</v>
      </c>
      <c r="R1565" s="1">
        <f t="shared" si="124"/>
        <v>0.57361111111094942</v>
      </c>
    </row>
    <row r="1566" spans="1:18" x14ac:dyDescent="0.35">
      <c r="A1566" s="1">
        <v>6821</v>
      </c>
      <c r="B1566" s="1">
        <v>174692</v>
      </c>
      <c r="C1566" s="1">
        <v>43249</v>
      </c>
      <c r="D1566" s="1">
        <v>65</v>
      </c>
      <c r="E1566" s="1">
        <v>3</v>
      </c>
      <c r="F1566" s="1">
        <v>1389</v>
      </c>
      <c r="G1566" s="1" t="s">
        <v>12</v>
      </c>
      <c r="H1566" s="2">
        <v>41538.541666666664</v>
      </c>
      <c r="I1566" s="2">
        <v>41538.958330000001</v>
      </c>
      <c r="J1566" s="1">
        <v>0</v>
      </c>
      <c r="K1566" s="1">
        <v>0</v>
      </c>
      <c r="L1566" s="2">
        <v>41537.966666666667</v>
      </c>
      <c r="M1566" s="1">
        <v>0</v>
      </c>
      <c r="N1566" s="1">
        <f t="shared" si="120"/>
        <v>6</v>
      </c>
      <c r="O1566" s="1">
        <f t="shared" si="121"/>
        <v>13</v>
      </c>
      <c r="P1566" s="1">
        <f t="shared" si="122"/>
        <v>0.41666333333705552</v>
      </c>
      <c r="Q1566" s="1">
        <f t="shared" si="123"/>
        <v>9.9999200000893325</v>
      </c>
      <c r="R1566" s="1">
        <f t="shared" si="124"/>
        <v>0.57499999999708962</v>
      </c>
    </row>
    <row r="1567" spans="1:18" x14ac:dyDescent="0.35">
      <c r="A1567" s="1">
        <v>7399</v>
      </c>
      <c r="B1567" s="1">
        <v>181563</v>
      </c>
      <c r="C1567" s="1">
        <v>46489</v>
      </c>
      <c r="D1567" s="1">
        <v>12</v>
      </c>
      <c r="E1567" s="1">
        <v>3</v>
      </c>
      <c r="F1567" s="1">
        <v>1248</v>
      </c>
      <c r="G1567" s="1" t="s">
        <v>12</v>
      </c>
      <c r="H1567" s="2">
        <v>41576.354166666664</v>
      </c>
      <c r="I1567" s="2">
        <v>41576.645830000001</v>
      </c>
      <c r="J1567" s="1">
        <v>1</v>
      </c>
      <c r="K1567" s="1">
        <v>0</v>
      </c>
      <c r="L1567" s="2">
        <v>41575.779166666667</v>
      </c>
      <c r="M1567" s="1">
        <v>0</v>
      </c>
      <c r="N1567" s="1">
        <f t="shared" si="120"/>
        <v>2</v>
      </c>
      <c r="O1567" s="1">
        <f t="shared" si="121"/>
        <v>8</v>
      </c>
      <c r="P1567" s="1">
        <f t="shared" si="122"/>
        <v>0.29166333333705552</v>
      </c>
      <c r="Q1567" s="1">
        <f t="shared" si="123"/>
        <v>6.9999200000893325</v>
      </c>
      <c r="R1567" s="1">
        <f t="shared" si="124"/>
        <v>0.57499999999708962</v>
      </c>
    </row>
    <row r="1568" spans="1:18" x14ac:dyDescent="0.35">
      <c r="A1568" s="1">
        <v>6238</v>
      </c>
      <c r="B1568" s="1">
        <v>157593</v>
      </c>
      <c r="C1568" s="1">
        <v>34082</v>
      </c>
      <c r="D1568" s="1">
        <v>12</v>
      </c>
      <c r="E1568" s="1">
        <v>2</v>
      </c>
      <c r="F1568" s="1">
        <v>1323</v>
      </c>
      <c r="G1568" s="1">
        <v>570</v>
      </c>
      <c r="H1568" s="2">
        <v>41455.541666666664</v>
      </c>
      <c r="I1568" s="2">
        <v>41455.558530000002</v>
      </c>
      <c r="J1568" s="1">
        <v>1</v>
      </c>
      <c r="K1568" s="1">
        <v>0</v>
      </c>
      <c r="L1568" s="2">
        <v>41454.964583333334</v>
      </c>
      <c r="M1568" s="1">
        <v>0</v>
      </c>
      <c r="N1568" s="1">
        <f t="shared" si="120"/>
        <v>7</v>
      </c>
      <c r="O1568" s="1">
        <f t="shared" si="121"/>
        <v>13</v>
      </c>
      <c r="P1568" s="1">
        <f t="shared" si="122"/>
        <v>1.686333333782386E-2</v>
      </c>
      <c r="Q1568" s="1">
        <f t="shared" si="123"/>
        <v>0.40472000010777265</v>
      </c>
      <c r="R1568" s="1">
        <f t="shared" si="124"/>
        <v>0.57708333332993789</v>
      </c>
    </row>
    <row r="1569" spans="1:18" x14ac:dyDescent="0.35">
      <c r="A1569" s="1">
        <v>5801</v>
      </c>
      <c r="B1569" s="1">
        <v>173817</v>
      </c>
      <c r="C1569" s="1">
        <v>42839</v>
      </c>
      <c r="D1569" s="1">
        <v>24</v>
      </c>
      <c r="E1569" s="1">
        <v>3</v>
      </c>
      <c r="F1569" s="1">
        <v>1333</v>
      </c>
      <c r="G1569" s="1" t="s">
        <v>12</v>
      </c>
      <c r="H1569" s="2">
        <v>41533.5</v>
      </c>
      <c r="I1569" s="2">
        <v>41533.708330000001</v>
      </c>
      <c r="J1569" s="1">
        <v>1</v>
      </c>
      <c r="K1569" s="1">
        <v>0</v>
      </c>
      <c r="L1569" s="2">
        <v>41532.92291666667</v>
      </c>
      <c r="M1569" s="1">
        <v>0</v>
      </c>
      <c r="N1569" s="1">
        <f t="shared" si="120"/>
        <v>1</v>
      </c>
      <c r="O1569" s="1">
        <f t="shared" si="121"/>
        <v>12</v>
      </c>
      <c r="P1569" s="1">
        <f t="shared" si="122"/>
        <v>0.20833000000129687</v>
      </c>
      <c r="Q1569" s="1">
        <f t="shared" si="123"/>
        <v>4.9999200000311248</v>
      </c>
      <c r="R1569" s="1">
        <f t="shared" si="124"/>
        <v>0.57708333332993789</v>
      </c>
    </row>
    <row r="1570" spans="1:18" x14ac:dyDescent="0.35">
      <c r="A1570" s="1">
        <v>7307</v>
      </c>
      <c r="B1570" s="1">
        <v>168586</v>
      </c>
      <c r="C1570" s="1">
        <v>40346</v>
      </c>
      <c r="D1570" s="1">
        <v>12</v>
      </c>
      <c r="E1570" s="1">
        <v>2</v>
      </c>
      <c r="F1570" s="1">
        <v>269</v>
      </c>
      <c r="G1570" s="1">
        <v>1399</v>
      </c>
      <c r="H1570" s="2">
        <v>41509.020833333336</v>
      </c>
      <c r="I1570" s="2">
        <v>41509.047559999999</v>
      </c>
      <c r="J1570" s="1">
        <v>1</v>
      </c>
      <c r="K1570" s="1">
        <v>0</v>
      </c>
      <c r="L1570" s="2">
        <v>41508.443055555559</v>
      </c>
      <c r="M1570" s="1">
        <v>0</v>
      </c>
      <c r="N1570" s="1">
        <f t="shared" si="120"/>
        <v>5</v>
      </c>
      <c r="O1570" s="1">
        <f t="shared" si="121"/>
        <v>0</v>
      </c>
      <c r="P1570" s="1">
        <f t="shared" si="122"/>
        <v>2.6726666663307697E-2</v>
      </c>
      <c r="Q1570" s="1">
        <f t="shared" si="123"/>
        <v>0.64143999991938472</v>
      </c>
      <c r="R1570" s="1">
        <f t="shared" si="124"/>
        <v>0.57777777777664596</v>
      </c>
    </row>
    <row r="1571" spans="1:18" x14ac:dyDescent="0.35">
      <c r="A1571" s="1">
        <v>7818</v>
      </c>
      <c r="B1571" s="1">
        <v>168467</v>
      </c>
      <c r="C1571" s="1">
        <v>40286</v>
      </c>
      <c r="D1571" s="1">
        <v>65</v>
      </c>
      <c r="E1571" s="1">
        <v>1</v>
      </c>
      <c r="F1571" s="1">
        <v>1189</v>
      </c>
      <c r="G1571" s="1" t="s">
        <v>12</v>
      </c>
      <c r="H1571" s="2">
        <v>41508.25</v>
      </c>
      <c r="I1571" s="2">
        <v>41508.999309999999</v>
      </c>
      <c r="J1571" s="1">
        <v>0</v>
      </c>
      <c r="K1571" s="1">
        <v>0</v>
      </c>
      <c r="L1571" s="2">
        <v>41507.669444444444</v>
      </c>
      <c r="M1571" s="1">
        <v>0</v>
      </c>
      <c r="N1571" s="1">
        <f t="shared" si="120"/>
        <v>4</v>
      </c>
      <c r="O1571" s="1">
        <f t="shared" si="121"/>
        <v>6</v>
      </c>
      <c r="P1571" s="1">
        <f t="shared" si="122"/>
        <v>0.74930999999924097</v>
      </c>
      <c r="Q1571" s="1">
        <f t="shared" si="123"/>
        <v>17.983439999981783</v>
      </c>
      <c r="R1571" s="1">
        <f t="shared" si="124"/>
        <v>0.58055555555620231</v>
      </c>
    </row>
    <row r="1572" spans="1:18" x14ac:dyDescent="0.35">
      <c r="A1572" s="1">
        <v>6322</v>
      </c>
      <c r="B1572" s="1">
        <v>171243</v>
      </c>
      <c r="C1572" s="1">
        <v>1944</v>
      </c>
      <c r="D1572" s="1">
        <v>65</v>
      </c>
      <c r="E1572" s="1">
        <v>1</v>
      </c>
      <c r="F1572" s="1">
        <v>1382</v>
      </c>
      <c r="G1572" s="1" t="s">
        <v>12</v>
      </c>
      <c r="H1572" s="2">
        <v>41521.25</v>
      </c>
      <c r="I1572" s="2">
        <v>41525</v>
      </c>
      <c r="J1572" s="1">
        <v>0</v>
      </c>
      <c r="K1572" s="1">
        <v>0</v>
      </c>
      <c r="L1572" s="2">
        <v>41520.668749999997</v>
      </c>
      <c r="M1572" s="1">
        <v>0</v>
      </c>
      <c r="N1572" s="1">
        <f t="shared" si="120"/>
        <v>3</v>
      </c>
      <c r="O1572" s="1">
        <f t="shared" si="121"/>
        <v>6</v>
      </c>
      <c r="P1572" s="1">
        <f t="shared" si="122"/>
        <v>3.75</v>
      </c>
      <c r="Q1572" s="1">
        <f t="shared" si="123"/>
        <v>90</v>
      </c>
      <c r="R1572" s="1">
        <f t="shared" si="124"/>
        <v>0.58125000000291038</v>
      </c>
    </row>
    <row r="1573" spans="1:18" x14ac:dyDescent="0.35">
      <c r="A1573" s="1">
        <v>7967</v>
      </c>
      <c r="B1573" s="1">
        <v>159059</v>
      </c>
      <c r="C1573" s="1">
        <v>35847</v>
      </c>
      <c r="D1573" s="1">
        <v>87</v>
      </c>
      <c r="E1573" s="1">
        <v>2</v>
      </c>
      <c r="F1573" s="1">
        <v>393</v>
      </c>
      <c r="G1573" s="1">
        <v>466</v>
      </c>
      <c r="H1573" s="2">
        <v>41462.447916666664</v>
      </c>
      <c r="I1573" s="2">
        <v>41462.504489999999</v>
      </c>
      <c r="J1573" s="1">
        <v>1</v>
      </c>
      <c r="K1573" s="1">
        <v>0</v>
      </c>
      <c r="L1573" s="2">
        <v>41461.864583333336</v>
      </c>
      <c r="M1573" s="1">
        <v>0</v>
      </c>
      <c r="N1573" s="1">
        <f t="shared" si="120"/>
        <v>7</v>
      </c>
      <c r="O1573" s="1">
        <f t="shared" si="121"/>
        <v>10</v>
      </c>
      <c r="P1573" s="1">
        <f t="shared" si="122"/>
        <v>5.6573333335109055E-2</v>
      </c>
      <c r="Q1573" s="1">
        <f t="shared" si="123"/>
        <v>1.3577600000426173</v>
      </c>
      <c r="R1573" s="1">
        <f t="shared" si="124"/>
        <v>0.58333333332848269</v>
      </c>
    </row>
    <row r="1574" spans="1:18" x14ac:dyDescent="0.35">
      <c r="A1574" s="1">
        <v>7540</v>
      </c>
      <c r="B1574" s="1">
        <v>178271</v>
      </c>
      <c r="C1574" s="1">
        <v>6437</v>
      </c>
      <c r="D1574" s="1">
        <v>65</v>
      </c>
      <c r="E1574" s="1">
        <v>1</v>
      </c>
      <c r="F1574" s="1">
        <v>150</v>
      </c>
      <c r="G1574" s="1" t="s">
        <v>12</v>
      </c>
      <c r="H1574" s="2">
        <v>41558.25</v>
      </c>
      <c r="I1574" s="2">
        <v>41559.999309999999</v>
      </c>
      <c r="J1574" s="1">
        <v>1</v>
      </c>
      <c r="K1574" s="1">
        <v>0</v>
      </c>
      <c r="L1574" s="2">
        <v>41557.665972222225</v>
      </c>
      <c r="M1574" s="1">
        <v>0</v>
      </c>
      <c r="N1574" s="1">
        <f t="shared" si="120"/>
        <v>5</v>
      </c>
      <c r="O1574" s="1">
        <f t="shared" si="121"/>
        <v>6</v>
      </c>
      <c r="P1574" s="1">
        <f t="shared" si="122"/>
        <v>1.749309999999241</v>
      </c>
      <c r="Q1574" s="1">
        <f t="shared" si="123"/>
        <v>41.983439999981783</v>
      </c>
      <c r="R1574" s="1">
        <f t="shared" si="124"/>
        <v>0.58402777777519077</v>
      </c>
    </row>
    <row r="1575" spans="1:18" x14ac:dyDescent="0.35">
      <c r="A1575" s="1">
        <v>6564</v>
      </c>
      <c r="B1575" s="1">
        <v>171291</v>
      </c>
      <c r="C1575" s="1">
        <v>32099</v>
      </c>
      <c r="D1575" s="1">
        <v>12</v>
      </c>
      <c r="E1575" s="1">
        <v>2</v>
      </c>
      <c r="F1575" s="1">
        <v>1285</v>
      </c>
      <c r="G1575" s="1">
        <v>393</v>
      </c>
      <c r="H1575" s="2">
        <v>41521.395833333336</v>
      </c>
      <c r="I1575" s="2">
        <v>41521.463830000001</v>
      </c>
      <c r="J1575" s="1">
        <v>0</v>
      </c>
      <c r="K1575" s="1">
        <v>0</v>
      </c>
      <c r="L1575" s="2">
        <v>41520.811111111114</v>
      </c>
      <c r="M1575" s="1">
        <v>0</v>
      </c>
      <c r="N1575" s="1">
        <f t="shared" si="120"/>
        <v>3</v>
      </c>
      <c r="O1575" s="1">
        <f t="shared" si="121"/>
        <v>9</v>
      </c>
      <c r="P1575" s="1">
        <f t="shared" si="122"/>
        <v>6.7996666664839722E-2</v>
      </c>
      <c r="Q1575" s="1">
        <f t="shared" si="123"/>
        <v>1.6319199999561533</v>
      </c>
      <c r="R1575" s="1">
        <f t="shared" si="124"/>
        <v>0.58472222222189885</v>
      </c>
    </row>
    <row r="1576" spans="1:18" x14ac:dyDescent="0.35">
      <c r="A1576" s="1">
        <v>7605</v>
      </c>
      <c r="B1576" s="1">
        <v>182497</v>
      </c>
      <c r="C1576" s="1">
        <v>46817</v>
      </c>
      <c r="D1576" s="1">
        <v>12</v>
      </c>
      <c r="E1576" s="1">
        <v>2</v>
      </c>
      <c r="F1576" s="1">
        <v>105</v>
      </c>
      <c r="G1576" s="1">
        <v>393</v>
      </c>
      <c r="H1576" s="2">
        <v>41579.1875</v>
      </c>
      <c r="I1576" s="2">
        <v>41579.225610000001</v>
      </c>
      <c r="J1576" s="1">
        <v>0</v>
      </c>
      <c r="K1576" s="1">
        <v>0</v>
      </c>
      <c r="L1576" s="2">
        <v>41578.601388888892</v>
      </c>
      <c r="M1576" s="1">
        <v>0</v>
      </c>
      <c r="N1576" s="1">
        <f t="shared" si="120"/>
        <v>5</v>
      </c>
      <c r="O1576" s="1">
        <f t="shared" si="121"/>
        <v>4</v>
      </c>
      <c r="P1576" s="1">
        <f t="shared" si="122"/>
        <v>3.8110000001324806E-2</v>
      </c>
      <c r="Q1576" s="1">
        <f t="shared" si="123"/>
        <v>0.91464000003179535</v>
      </c>
      <c r="R1576" s="1">
        <f t="shared" si="124"/>
        <v>0.58611111110803904</v>
      </c>
    </row>
    <row r="1577" spans="1:18" x14ac:dyDescent="0.35">
      <c r="A1577" s="1">
        <v>7734</v>
      </c>
      <c r="B1577" s="1">
        <v>183401</v>
      </c>
      <c r="C1577" s="1">
        <v>34972</v>
      </c>
      <c r="D1577" s="1">
        <v>12</v>
      </c>
      <c r="E1577" s="1">
        <v>3</v>
      </c>
      <c r="F1577" s="1">
        <v>1041</v>
      </c>
      <c r="G1577" s="1" t="s">
        <v>12</v>
      </c>
      <c r="H1577" s="2">
        <v>41585.385416666664</v>
      </c>
      <c r="I1577" s="2">
        <v>41585.760419999999</v>
      </c>
      <c r="J1577" s="1">
        <v>0</v>
      </c>
      <c r="K1577" s="1">
        <v>0</v>
      </c>
      <c r="L1577" s="2">
        <v>41584.799305555556</v>
      </c>
      <c r="M1577" s="1">
        <v>0</v>
      </c>
      <c r="N1577" s="1">
        <f t="shared" si="120"/>
        <v>4</v>
      </c>
      <c r="O1577" s="1">
        <f t="shared" si="121"/>
        <v>9</v>
      </c>
      <c r="P1577" s="1">
        <f t="shared" si="122"/>
        <v>0.37500333333446179</v>
      </c>
      <c r="Q1577" s="1">
        <f t="shared" si="123"/>
        <v>9.0000800000270829</v>
      </c>
      <c r="R1577" s="1">
        <f t="shared" si="124"/>
        <v>0.58611111110803904</v>
      </c>
    </row>
    <row r="1578" spans="1:18" x14ac:dyDescent="0.35">
      <c r="A1578" s="1">
        <v>6517</v>
      </c>
      <c r="B1578" s="1">
        <v>179405</v>
      </c>
      <c r="C1578" s="1">
        <v>45453</v>
      </c>
      <c r="D1578" s="1">
        <v>89</v>
      </c>
      <c r="E1578" s="1">
        <v>2</v>
      </c>
      <c r="F1578" s="1">
        <v>1097</v>
      </c>
      <c r="G1578" s="1">
        <v>1328</v>
      </c>
      <c r="H1578" s="2">
        <v>41564.239583333336</v>
      </c>
      <c r="I1578" s="2" t="s">
        <v>12</v>
      </c>
      <c r="J1578" s="1">
        <v>1</v>
      </c>
      <c r="K1578" s="1">
        <v>0</v>
      </c>
      <c r="L1578" s="2">
        <v>41563.651388888888</v>
      </c>
      <c r="M1578" s="1">
        <v>1</v>
      </c>
      <c r="N1578" s="1">
        <f t="shared" si="120"/>
        <v>4</v>
      </c>
      <c r="O1578" s="1">
        <f t="shared" si="121"/>
        <v>5</v>
      </c>
      <c r="P1578" s="1" t="e">
        <f t="shared" si="122"/>
        <v>#VALUE!</v>
      </c>
      <c r="Q1578" s="1" t="str">
        <f t="shared" si="123"/>
        <v/>
      </c>
      <c r="R1578" s="1">
        <f t="shared" si="124"/>
        <v>0.58819444444816327</v>
      </c>
    </row>
    <row r="1579" spans="1:18" x14ac:dyDescent="0.35">
      <c r="A1579" s="1">
        <v>5527</v>
      </c>
      <c r="B1579" s="1">
        <v>171089</v>
      </c>
      <c r="C1579" s="1">
        <v>29648</v>
      </c>
      <c r="D1579" s="1">
        <v>12</v>
      </c>
      <c r="E1579" s="1">
        <v>3</v>
      </c>
      <c r="F1579" s="1">
        <v>625</v>
      </c>
      <c r="G1579" s="1" t="s">
        <v>12</v>
      </c>
      <c r="H1579" s="2">
        <v>41520.4375</v>
      </c>
      <c r="I1579" s="2">
        <v>41520.604169999999</v>
      </c>
      <c r="J1579" s="1">
        <v>0</v>
      </c>
      <c r="K1579" s="1">
        <v>0</v>
      </c>
      <c r="L1579" s="2">
        <v>41519.848611111112</v>
      </c>
      <c r="M1579" s="1">
        <v>0</v>
      </c>
      <c r="N1579" s="1">
        <f t="shared" si="120"/>
        <v>2</v>
      </c>
      <c r="O1579" s="1">
        <f t="shared" si="121"/>
        <v>10</v>
      </c>
      <c r="P1579" s="1">
        <f t="shared" si="122"/>
        <v>0.16666999999870313</v>
      </c>
      <c r="Q1579" s="1">
        <f t="shared" si="123"/>
        <v>4.0000799999688752</v>
      </c>
      <c r="R1579" s="1">
        <f t="shared" si="124"/>
        <v>0.58888888888759539</v>
      </c>
    </row>
    <row r="1580" spans="1:18" x14ac:dyDescent="0.35">
      <c r="A1580" s="1">
        <v>5604</v>
      </c>
      <c r="B1580" s="1">
        <v>180651</v>
      </c>
      <c r="C1580" s="1">
        <v>36846</v>
      </c>
      <c r="D1580" s="1">
        <v>24</v>
      </c>
      <c r="E1580" s="1">
        <v>2</v>
      </c>
      <c r="F1580" s="1">
        <v>1026</v>
      </c>
      <c r="G1580" s="1">
        <v>1334</v>
      </c>
      <c r="H1580" s="2">
        <v>41571.3125</v>
      </c>
      <c r="I1580" s="2">
        <v>41571.348059999997</v>
      </c>
      <c r="J1580" s="1">
        <v>0</v>
      </c>
      <c r="K1580" s="1">
        <v>0</v>
      </c>
      <c r="L1580" s="2">
        <v>41570.723611111112</v>
      </c>
      <c r="M1580" s="1">
        <v>0</v>
      </c>
      <c r="N1580" s="1">
        <f t="shared" si="120"/>
        <v>4</v>
      </c>
      <c r="O1580" s="1">
        <f t="shared" si="121"/>
        <v>7</v>
      </c>
      <c r="P1580" s="1">
        <f t="shared" si="122"/>
        <v>3.5559999996621627E-2</v>
      </c>
      <c r="Q1580" s="1">
        <f t="shared" si="123"/>
        <v>0.85343999991891906</v>
      </c>
      <c r="R1580" s="1">
        <f t="shared" si="124"/>
        <v>0.58888888888759539</v>
      </c>
    </row>
    <row r="1581" spans="1:18" x14ac:dyDescent="0.35">
      <c r="A1581" s="1">
        <v>7834</v>
      </c>
      <c r="B1581" s="1">
        <v>174668</v>
      </c>
      <c r="C1581" s="1">
        <v>18401</v>
      </c>
      <c r="D1581" s="1">
        <v>12</v>
      </c>
      <c r="E1581" s="1">
        <v>2</v>
      </c>
      <c r="F1581" s="1">
        <v>693</v>
      </c>
      <c r="G1581" s="1">
        <v>1068</v>
      </c>
      <c r="H1581" s="2">
        <v>41538.395833333336</v>
      </c>
      <c r="I1581" s="2">
        <v>41538.462890000003</v>
      </c>
      <c r="J1581" s="1">
        <v>1</v>
      </c>
      <c r="K1581" s="1">
        <v>0</v>
      </c>
      <c r="L1581" s="2">
        <v>41537.806250000001</v>
      </c>
      <c r="M1581" s="1">
        <v>0</v>
      </c>
      <c r="N1581" s="1">
        <f t="shared" si="120"/>
        <v>6</v>
      </c>
      <c r="O1581" s="1">
        <f t="shared" si="121"/>
        <v>9</v>
      </c>
      <c r="P1581" s="1">
        <f t="shared" si="122"/>
        <v>6.7056666666758247E-2</v>
      </c>
      <c r="Q1581" s="1">
        <f t="shared" si="123"/>
        <v>1.6093600000021979</v>
      </c>
      <c r="R1581" s="1">
        <f t="shared" si="124"/>
        <v>0.58958333333430346</v>
      </c>
    </row>
    <row r="1582" spans="1:18" x14ac:dyDescent="0.35">
      <c r="A1582" s="1">
        <v>6897</v>
      </c>
      <c r="B1582" s="1">
        <v>178406</v>
      </c>
      <c r="C1582" s="1">
        <v>22950</v>
      </c>
      <c r="D1582" s="1">
        <v>12</v>
      </c>
      <c r="E1582" s="1">
        <v>2</v>
      </c>
      <c r="F1582" s="1">
        <v>1371</v>
      </c>
      <c r="G1582" s="1">
        <v>89</v>
      </c>
      <c r="H1582" s="2">
        <v>41558.895833333336</v>
      </c>
      <c r="I1582" s="2">
        <v>41558.945520000001</v>
      </c>
      <c r="J1582" s="1">
        <v>0</v>
      </c>
      <c r="K1582" s="1">
        <v>0</v>
      </c>
      <c r="L1582" s="2">
        <v>41558.306250000001</v>
      </c>
      <c r="M1582" s="1">
        <v>0</v>
      </c>
      <c r="N1582" s="1">
        <f t="shared" si="120"/>
        <v>5</v>
      </c>
      <c r="O1582" s="1">
        <f t="shared" si="121"/>
        <v>21</v>
      </c>
      <c r="P1582" s="1">
        <f t="shared" si="122"/>
        <v>4.9686666665365919E-2</v>
      </c>
      <c r="Q1582" s="1">
        <f t="shared" si="123"/>
        <v>1.1924799999687821</v>
      </c>
      <c r="R1582" s="1">
        <f t="shared" si="124"/>
        <v>0.58958333333430346</v>
      </c>
    </row>
    <row r="1583" spans="1:18" x14ac:dyDescent="0.35">
      <c r="A1583" s="1">
        <v>7635</v>
      </c>
      <c r="B1583" s="1">
        <v>183556</v>
      </c>
      <c r="C1583" s="1">
        <v>47502</v>
      </c>
      <c r="D1583" s="1">
        <v>12</v>
      </c>
      <c r="E1583" s="1">
        <v>3</v>
      </c>
      <c r="F1583" s="1">
        <v>150</v>
      </c>
      <c r="G1583" s="1" t="s">
        <v>12</v>
      </c>
      <c r="H1583" s="2">
        <v>41586.427083333336</v>
      </c>
      <c r="I1583" s="2">
        <v>41586.635419999999</v>
      </c>
      <c r="J1583" s="1">
        <v>1</v>
      </c>
      <c r="K1583" s="1">
        <v>0</v>
      </c>
      <c r="L1583" s="2">
        <v>41585.837500000001</v>
      </c>
      <c r="M1583" s="1">
        <v>0</v>
      </c>
      <c r="N1583" s="1">
        <f t="shared" si="120"/>
        <v>5</v>
      </c>
      <c r="O1583" s="1">
        <f t="shared" si="121"/>
        <v>10</v>
      </c>
      <c r="P1583" s="1">
        <f t="shared" si="122"/>
        <v>0.20833666666294448</v>
      </c>
      <c r="Q1583" s="1">
        <f t="shared" si="123"/>
        <v>5.0000799999106675</v>
      </c>
      <c r="R1583" s="1">
        <f t="shared" si="124"/>
        <v>0.58958333333430346</v>
      </c>
    </row>
    <row r="1584" spans="1:18" x14ac:dyDescent="0.35">
      <c r="A1584" s="1">
        <v>6559</v>
      </c>
      <c r="B1584" s="1">
        <v>166615</v>
      </c>
      <c r="C1584" s="1">
        <v>39325</v>
      </c>
      <c r="D1584" s="1">
        <v>12</v>
      </c>
      <c r="E1584" s="1">
        <v>2</v>
      </c>
      <c r="F1584" s="1">
        <v>977</v>
      </c>
      <c r="G1584" s="1">
        <v>393</v>
      </c>
      <c r="H1584" s="2">
        <v>41500.15625</v>
      </c>
      <c r="I1584" s="2">
        <v>41500.19874</v>
      </c>
      <c r="J1584" s="1">
        <v>0</v>
      </c>
      <c r="K1584" s="1">
        <v>0</v>
      </c>
      <c r="L1584" s="2">
        <v>41499.563888888886</v>
      </c>
      <c r="M1584" s="1">
        <v>0</v>
      </c>
      <c r="N1584" s="1">
        <f t="shared" si="120"/>
        <v>3</v>
      </c>
      <c r="O1584" s="1">
        <f t="shared" si="121"/>
        <v>3</v>
      </c>
      <c r="P1584" s="1">
        <f t="shared" si="122"/>
        <v>4.2489999999816064E-2</v>
      </c>
      <c r="Q1584" s="1">
        <f t="shared" si="123"/>
        <v>1.0197599999955855</v>
      </c>
      <c r="R1584" s="1">
        <f t="shared" si="124"/>
        <v>0.59236111111385981</v>
      </c>
    </row>
    <row r="1585" spans="1:18" x14ac:dyDescent="0.35">
      <c r="A1585" s="1">
        <v>6130</v>
      </c>
      <c r="B1585" s="1">
        <v>183681</v>
      </c>
      <c r="C1585" s="1">
        <v>13004</v>
      </c>
      <c r="D1585" s="1">
        <v>12</v>
      </c>
      <c r="E1585" s="1">
        <v>3</v>
      </c>
      <c r="F1585" s="1">
        <v>601</v>
      </c>
      <c r="G1585" s="1" t="s">
        <v>12</v>
      </c>
      <c r="H1585" s="2">
        <v>41587.395833333336</v>
      </c>
      <c r="I1585" s="2">
        <v>41587.6875</v>
      </c>
      <c r="J1585" s="1">
        <v>1</v>
      </c>
      <c r="K1585" s="1">
        <v>0</v>
      </c>
      <c r="L1585" s="2">
        <v>41586.803472222222</v>
      </c>
      <c r="M1585" s="1">
        <v>0</v>
      </c>
      <c r="N1585" s="1">
        <f t="shared" si="120"/>
        <v>6</v>
      </c>
      <c r="O1585" s="1">
        <f t="shared" si="121"/>
        <v>9</v>
      </c>
      <c r="P1585" s="1">
        <f t="shared" si="122"/>
        <v>0.29166666666424135</v>
      </c>
      <c r="Q1585" s="1">
        <f t="shared" si="123"/>
        <v>6.9999999999417923</v>
      </c>
      <c r="R1585" s="1">
        <f t="shared" si="124"/>
        <v>0.59236111111385981</v>
      </c>
    </row>
    <row r="1586" spans="1:18" x14ac:dyDescent="0.35">
      <c r="A1586" s="1">
        <v>6494</v>
      </c>
      <c r="B1586" s="1">
        <v>162828</v>
      </c>
      <c r="C1586" s="1">
        <v>37648</v>
      </c>
      <c r="D1586" s="1">
        <v>12</v>
      </c>
      <c r="E1586" s="1">
        <v>1</v>
      </c>
      <c r="F1586" s="1">
        <v>292</v>
      </c>
      <c r="G1586" s="1" t="s">
        <v>12</v>
      </c>
      <c r="H1586" s="2">
        <v>41482.25</v>
      </c>
      <c r="I1586" s="2">
        <v>41482.999309999999</v>
      </c>
      <c r="J1586" s="1">
        <v>0</v>
      </c>
      <c r="K1586" s="1">
        <v>0</v>
      </c>
      <c r="L1586" s="2">
        <v>41481.656944444447</v>
      </c>
      <c r="M1586" s="1">
        <v>0</v>
      </c>
      <c r="N1586" s="1">
        <f t="shared" si="120"/>
        <v>6</v>
      </c>
      <c r="O1586" s="1">
        <f t="shared" si="121"/>
        <v>6</v>
      </c>
      <c r="P1586" s="1">
        <f t="shared" si="122"/>
        <v>0.74930999999924097</v>
      </c>
      <c r="Q1586" s="1">
        <f t="shared" si="123"/>
        <v>17.983439999981783</v>
      </c>
      <c r="R1586" s="1">
        <f t="shared" si="124"/>
        <v>0.59305555555329192</v>
      </c>
    </row>
    <row r="1587" spans="1:18" x14ac:dyDescent="0.35">
      <c r="A1587" s="1">
        <v>6408</v>
      </c>
      <c r="B1587" s="1">
        <v>159730</v>
      </c>
      <c r="C1587" s="1">
        <v>25262</v>
      </c>
      <c r="D1587" s="1">
        <v>24</v>
      </c>
      <c r="E1587" s="1">
        <v>2</v>
      </c>
      <c r="F1587" s="1">
        <v>271</v>
      </c>
      <c r="G1587" s="1">
        <v>168</v>
      </c>
      <c r="H1587" s="2">
        <v>41466.208333333336</v>
      </c>
      <c r="I1587" s="2">
        <v>41466.233249999997</v>
      </c>
      <c r="J1587" s="1">
        <v>1</v>
      </c>
      <c r="K1587" s="1">
        <v>0</v>
      </c>
      <c r="L1587" s="2">
        <v>41465.614583333336</v>
      </c>
      <c r="M1587" s="1">
        <v>0</v>
      </c>
      <c r="N1587" s="1">
        <f t="shared" si="120"/>
        <v>4</v>
      </c>
      <c r="O1587" s="1">
        <f t="shared" si="121"/>
        <v>5</v>
      </c>
      <c r="P1587" s="1">
        <f t="shared" si="122"/>
        <v>2.4916666661738418E-2</v>
      </c>
      <c r="Q1587" s="1">
        <f t="shared" si="123"/>
        <v>0.59799999988172203</v>
      </c>
      <c r="R1587" s="1">
        <f t="shared" si="124"/>
        <v>0.59375</v>
      </c>
    </row>
    <row r="1588" spans="1:18" x14ac:dyDescent="0.35">
      <c r="A1588" s="1">
        <v>7619</v>
      </c>
      <c r="B1588" s="1">
        <v>162462</v>
      </c>
      <c r="C1588" s="1">
        <v>35413</v>
      </c>
      <c r="D1588" s="1">
        <v>12</v>
      </c>
      <c r="E1588" s="1">
        <v>3</v>
      </c>
      <c r="F1588" s="1">
        <v>215</v>
      </c>
      <c r="G1588" s="1" t="s">
        <v>12</v>
      </c>
      <c r="H1588" s="2">
        <v>41480.416666666664</v>
      </c>
      <c r="I1588" s="2">
        <v>41480.591050000003</v>
      </c>
      <c r="J1588" s="1">
        <v>0</v>
      </c>
      <c r="K1588" s="1">
        <v>0</v>
      </c>
      <c r="L1588" s="2">
        <v>41479.820138888892</v>
      </c>
      <c r="M1588" s="1">
        <v>0</v>
      </c>
      <c r="N1588" s="1">
        <f t="shared" si="120"/>
        <v>4</v>
      </c>
      <c r="O1588" s="1">
        <f t="shared" si="121"/>
        <v>10</v>
      </c>
      <c r="P1588" s="1">
        <f t="shared" si="122"/>
        <v>0.17438333333848277</v>
      </c>
      <c r="Q1588" s="1">
        <f t="shared" si="123"/>
        <v>4.1852000001235865</v>
      </c>
      <c r="R1588" s="1">
        <f t="shared" si="124"/>
        <v>0.59652777777228039</v>
      </c>
    </row>
    <row r="1589" spans="1:18" x14ac:dyDescent="0.35">
      <c r="A1589" s="1">
        <v>5944</v>
      </c>
      <c r="B1589" s="1">
        <v>144277</v>
      </c>
      <c r="C1589" s="1">
        <v>28220</v>
      </c>
      <c r="D1589" s="1">
        <v>85</v>
      </c>
      <c r="E1589" s="1">
        <v>2</v>
      </c>
      <c r="F1589" s="1">
        <v>393</v>
      </c>
      <c r="G1589" s="1">
        <v>1383</v>
      </c>
      <c r="H1589" s="2">
        <v>41376.520833333336</v>
      </c>
      <c r="I1589" s="2">
        <v>41377</v>
      </c>
      <c r="J1589" s="1">
        <v>1</v>
      </c>
      <c r="K1589" s="1">
        <v>0</v>
      </c>
      <c r="L1589" s="2">
        <v>41375.924305555556</v>
      </c>
      <c r="M1589" s="1">
        <v>0</v>
      </c>
      <c r="N1589" s="1">
        <f t="shared" si="120"/>
        <v>5</v>
      </c>
      <c r="O1589" s="1">
        <f t="shared" si="121"/>
        <v>12</v>
      </c>
      <c r="P1589" s="1">
        <f t="shared" si="122"/>
        <v>0.47916666666424135</v>
      </c>
      <c r="Q1589" s="1">
        <f t="shared" si="123"/>
        <v>11.499999999941792</v>
      </c>
      <c r="R1589" s="1">
        <f t="shared" si="124"/>
        <v>0.59652777777955635</v>
      </c>
    </row>
    <row r="1590" spans="1:18" x14ac:dyDescent="0.35">
      <c r="A1590" s="1">
        <v>6654</v>
      </c>
      <c r="B1590" s="1">
        <v>168616</v>
      </c>
      <c r="C1590" s="1">
        <v>40360</v>
      </c>
      <c r="D1590" s="1">
        <v>12</v>
      </c>
      <c r="E1590" s="1">
        <v>2</v>
      </c>
      <c r="F1590" s="1">
        <v>502</v>
      </c>
      <c r="G1590" s="1">
        <v>393</v>
      </c>
      <c r="H1590" s="2">
        <v>41509.145833333336</v>
      </c>
      <c r="I1590" s="2">
        <v>41509.202859999998</v>
      </c>
      <c r="J1590" s="1">
        <v>1</v>
      </c>
      <c r="K1590" s="1">
        <v>0</v>
      </c>
      <c r="L1590" s="2">
        <v>41508.549305555556</v>
      </c>
      <c r="M1590" s="1">
        <v>0</v>
      </c>
      <c r="N1590" s="1">
        <f t="shared" si="120"/>
        <v>5</v>
      </c>
      <c r="O1590" s="1">
        <f t="shared" si="121"/>
        <v>3</v>
      </c>
      <c r="P1590" s="1">
        <f t="shared" si="122"/>
        <v>5.7026666661840864E-2</v>
      </c>
      <c r="Q1590" s="1">
        <f t="shared" si="123"/>
        <v>1.3686399998841807</v>
      </c>
      <c r="R1590" s="1">
        <f t="shared" si="124"/>
        <v>0.59652777777955635</v>
      </c>
    </row>
    <row r="1591" spans="1:18" x14ac:dyDescent="0.35">
      <c r="A1591" s="1">
        <v>6462</v>
      </c>
      <c r="B1591" s="1">
        <v>173960</v>
      </c>
      <c r="C1591" s="1">
        <v>28339</v>
      </c>
      <c r="D1591" s="1">
        <v>12</v>
      </c>
      <c r="E1591" s="1">
        <v>3</v>
      </c>
      <c r="F1591" s="1">
        <v>1244</v>
      </c>
      <c r="G1591" s="1" t="s">
        <v>12</v>
      </c>
      <c r="H1591" s="2">
        <v>41534.333333333336</v>
      </c>
      <c r="I1591" s="2">
        <v>41534.625</v>
      </c>
      <c r="J1591" s="1">
        <v>0</v>
      </c>
      <c r="K1591" s="1">
        <v>0</v>
      </c>
      <c r="L1591" s="2">
        <v>41533.73541666667</v>
      </c>
      <c r="M1591" s="1">
        <v>0</v>
      </c>
      <c r="N1591" s="1">
        <f t="shared" si="120"/>
        <v>2</v>
      </c>
      <c r="O1591" s="1">
        <f t="shared" si="121"/>
        <v>8</v>
      </c>
      <c r="P1591" s="1">
        <f t="shared" si="122"/>
        <v>0.29166666666424135</v>
      </c>
      <c r="Q1591" s="1">
        <f t="shared" si="123"/>
        <v>6.9999999999417923</v>
      </c>
      <c r="R1591" s="1">
        <f t="shared" si="124"/>
        <v>0.59791666666569654</v>
      </c>
    </row>
    <row r="1592" spans="1:18" x14ac:dyDescent="0.35">
      <c r="A1592" s="1">
        <v>5494</v>
      </c>
      <c r="B1592" s="1">
        <v>181825</v>
      </c>
      <c r="C1592" s="1">
        <v>46641</v>
      </c>
      <c r="D1592" s="1">
        <v>12</v>
      </c>
      <c r="E1592" s="1">
        <v>3</v>
      </c>
      <c r="F1592" s="1">
        <v>1337</v>
      </c>
      <c r="G1592" s="1" t="s">
        <v>12</v>
      </c>
      <c r="H1592" s="2">
        <v>41577.6875</v>
      </c>
      <c r="I1592" s="2">
        <v>41578.104169999999</v>
      </c>
      <c r="J1592" s="1">
        <v>1</v>
      </c>
      <c r="K1592" s="1">
        <v>0</v>
      </c>
      <c r="L1592" s="2">
        <v>41577.089583333334</v>
      </c>
      <c r="M1592" s="1">
        <v>0</v>
      </c>
      <c r="N1592" s="1">
        <f t="shared" si="120"/>
        <v>3</v>
      </c>
      <c r="O1592" s="1">
        <f t="shared" si="121"/>
        <v>16</v>
      </c>
      <c r="P1592" s="1">
        <f t="shared" si="122"/>
        <v>0.41666999999870313</v>
      </c>
      <c r="Q1592" s="1">
        <f t="shared" si="123"/>
        <v>10.000079999968875</v>
      </c>
      <c r="R1592" s="1">
        <f t="shared" si="124"/>
        <v>0.59791666666569654</v>
      </c>
    </row>
    <row r="1593" spans="1:18" x14ac:dyDescent="0.35">
      <c r="A1593" s="1">
        <v>7421</v>
      </c>
      <c r="B1593" s="1">
        <v>167418</v>
      </c>
      <c r="C1593" s="1">
        <v>39749</v>
      </c>
      <c r="D1593" s="1">
        <v>12</v>
      </c>
      <c r="E1593" s="1">
        <v>2</v>
      </c>
      <c r="F1593" s="1">
        <v>142</v>
      </c>
      <c r="G1593" s="1">
        <v>393</v>
      </c>
      <c r="H1593" s="2">
        <v>41503.489583333336</v>
      </c>
      <c r="I1593" s="2">
        <v>41503.563829999999</v>
      </c>
      <c r="J1593" s="1">
        <v>1</v>
      </c>
      <c r="K1593" s="1">
        <v>0</v>
      </c>
      <c r="L1593" s="2">
        <v>41502.890277777777</v>
      </c>
      <c r="M1593" s="1">
        <v>0</v>
      </c>
      <c r="N1593" s="1">
        <f t="shared" si="120"/>
        <v>6</v>
      </c>
      <c r="O1593" s="1">
        <f t="shared" si="121"/>
        <v>11</v>
      </c>
      <c r="P1593" s="1">
        <f t="shared" si="122"/>
        <v>7.4246666663384531E-2</v>
      </c>
      <c r="Q1593" s="1">
        <f t="shared" si="123"/>
        <v>1.7819199999212287</v>
      </c>
      <c r="R1593" s="1">
        <f t="shared" si="124"/>
        <v>0.59930555555911269</v>
      </c>
    </row>
    <row r="1594" spans="1:18" x14ac:dyDescent="0.35">
      <c r="A1594" s="1">
        <v>6007</v>
      </c>
      <c r="B1594" s="1">
        <v>168483</v>
      </c>
      <c r="C1594" s="1">
        <v>15922</v>
      </c>
      <c r="D1594" s="1">
        <v>12</v>
      </c>
      <c r="E1594" s="1">
        <v>2</v>
      </c>
      <c r="F1594" s="1">
        <v>471</v>
      </c>
      <c r="G1594" s="1">
        <v>271</v>
      </c>
      <c r="H1594" s="2">
        <v>41508.354166666664</v>
      </c>
      <c r="I1594" s="2">
        <v>41508.381399999998</v>
      </c>
      <c r="J1594" s="1">
        <v>0</v>
      </c>
      <c r="K1594" s="1">
        <v>0</v>
      </c>
      <c r="L1594" s="2">
        <v>41507.753472222219</v>
      </c>
      <c r="M1594" s="1">
        <v>0</v>
      </c>
      <c r="N1594" s="1">
        <f t="shared" si="120"/>
        <v>4</v>
      </c>
      <c r="O1594" s="1">
        <f t="shared" si="121"/>
        <v>8</v>
      </c>
      <c r="P1594" s="1">
        <f t="shared" si="122"/>
        <v>2.7233333334152121E-2</v>
      </c>
      <c r="Q1594" s="1">
        <f t="shared" si="123"/>
        <v>0.65360000001965091</v>
      </c>
      <c r="R1594" s="1">
        <f t="shared" si="124"/>
        <v>0.60069444444525288</v>
      </c>
    </row>
    <row r="1595" spans="1:18" x14ac:dyDescent="0.35">
      <c r="A1595" s="1">
        <v>5997</v>
      </c>
      <c r="B1595" s="1">
        <v>159233</v>
      </c>
      <c r="C1595" s="1">
        <v>29349</v>
      </c>
      <c r="D1595" s="1">
        <v>12</v>
      </c>
      <c r="E1595" s="1">
        <v>2</v>
      </c>
      <c r="F1595" s="1">
        <v>1054</v>
      </c>
      <c r="G1595" s="1">
        <v>1331</v>
      </c>
      <c r="H1595" s="2">
        <v>41463.385416666664</v>
      </c>
      <c r="I1595" s="2">
        <v>41463.425389999997</v>
      </c>
      <c r="J1595" s="1">
        <v>0</v>
      </c>
      <c r="K1595" s="1">
        <v>0</v>
      </c>
      <c r="L1595" s="2">
        <v>41462.783333333333</v>
      </c>
      <c r="M1595" s="1">
        <v>0</v>
      </c>
      <c r="N1595" s="1">
        <f t="shared" si="120"/>
        <v>1</v>
      </c>
      <c r="O1595" s="1">
        <f t="shared" si="121"/>
        <v>9</v>
      </c>
      <c r="P1595" s="1">
        <f t="shared" si="122"/>
        <v>3.9973333332454786E-2</v>
      </c>
      <c r="Q1595" s="1">
        <f t="shared" si="123"/>
        <v>0.95935999997891486</v>
      </c>
      <c r="R1595" s="1">
        <f t="shared" si="124"/>
        <v>0.60208333333139308</v>
      </c>
    </row>
    <row r="1596" spans="1:18" x14ac:dyDescent="0.35">
      <c r="A1596" s="1">
        <v>6753</v>
      </c>
      <c r="B1596" s="1">
        <v>166711</v>
      </c>
      <c r="C1596" s="1">
        <v>23775</v>
      </c>
      <c r="D1596" s="1">
        <v>12</v>
      </c>
      <c r="E1596" s="1">
        <v>3</v>
      </c>
      <c r="F1596" s="1">
        <v>1217</v>
      </c>
      <c r="G1596" s="1" t="s">
        <v>12</v>
      </c>
      <c r="H1596" s="2">
        <v>41500.416666666664</v>
      </c>
      <c r="I1596" s="2">
        <v>41500.791669999999</v>
      </c>
      <c r="J1596" s="1">
        <v>0</v>
      </c>
      <c r="K1596" s="1">
        <v>0</v>
      </c>
      <c r="L1596" s="2">
        <v>41499.813194444447</v>
      </c>
      <c r="M1596" s="1">
        <v>0</v>
      </c>
      <c r="N1596" s="1">
        <f t="shared" si="120"/>
        <v>3</v>
      </c>
      <c r="O1596" s="1">
        <f t="shared" si="121"/>
        <v>10</v>
      </c>
      <c r="P1596" s="1">
        <f t="shared" si="122"/>
        <v>0.37500333333446179</v>
      </c>
      <c r="Q1596" s="1">
        <f t="shared" si="123"/>
        <v>9.0000800000270829</v>
      </c>
      <c r="R1596" s="1">
        <f t="shared" si="124"/>
        <v>0.60347222221753327</v>
      </c>
    </row>
    <row r="1597" spans="1:18" x14ac:dyDescent="0.35">
      <c r="A1597" s="1">
        <v>7201</v>
      </c>
      <c r="B1597" s="1">
        <v>157704</v>
      </c>
      <c r="C1597" s="1">
        <v>34833</v>
      </c>
      <c r="D1597" s="1">
        <v>12</v>
      </c>
      <c r="E1597" s="1">
        <v>2</v>
      </c>
      <c r="F1597" s="1">
        <v>334</v>
      </c>
      <c r="G1597" s="1">
        <v>936</v>
      </c>
      <c r="H1597" s="2">
        <v>41456.395833333336</v>
      </c>
      <c r="I1597" s="2">
        <v>41456.408109999997</v>
      </c>
      <c r="J1597" s="1">
        <v>0</v>
      </c>
      <c r="K1597" s="1">
        <v>1</v>
      </c>
      <c r="L1597" s="2">
        <v>41455.792361111111</v>
      </c>
      <c r="M1597" s="1">
        <v>0</v>
      </c>
      <c r="N1597" s="1">
        <f t="shared" si="120"/>
        <v>1</v>
      </c>
      <c r="O1597" s="1">
        <f t="shared" si="121"/>
        <v>9</v>
      </c>
      <c r="P1597" s="1">
        <f t="shared" si="122"/>
        <v>1.2276666660909541E-2</v>
      </c>
      <c r="Q1597" s="1">
        <f t="shared" si="123"/>
        <v>0.29463999986182898</v>
      </c>
      <c r="R1597" s="1">
        <f t="shared" si="124"/>
        <v>0.60347222222480923</v>
      </c>
    </row>
    <row r="1598" spans="1:18" x14ac:dyDescent="0.35">
      <c r="A1598" s="1">
        <v>7603</v>
      </c>
      <c r="B1598" s="1">
        <v>160419</v>
      </c>
      <c r="C1598" s="1">
        <v>35203</v>
      </c>
      <c r="D1598" s="1">
        <v>65</v>
      </c>
      <c r="E1598" s="1">
        <v>2</v>
      </c>
      <c r="F1598" s="1">
        <v>776</v>
      </c>
      <c r="G1598" s="1">
        <v>393</v>
      </c>
      <c r="H1598" s="2">
        <v>41469.302083333336</v>
      </c>
      <c r="I1598" s="2">
        <v>41469.34319</v>
      </c>
      <c r="J1598" s="1">
        <v>0</v>
      </c>
      <c r="K1598" s="1">
        <v>0</v>
      </c>
      <c r="L1598" s="2">
        <v>41468.698611111111</v>
      </c>
      <c r="M1598" s="1">
        <v>0</v>
      </c>
      <c r="N1598" s="1">
        <f t="shared" si="120"/>
        <v>7</v>
      </c>
      <c r="O1598" s="1">
        <f t="shared" si="121"/>
        <v>7</v>
      </c>
      <c r="P1598" s="1">
        <f t="shared" si="122"/>
        <v>4.1106666663836222E-2</v>
      </c>
      <c r="Q1598" s="1">
        <f t="shared" si="123"/>
        <v>0.98655999993206933</v>
      </c>
      <c r="R1598" s="1">
        <f t="shared" si="124"/>
        <v>0.60347222222480923</v>
      </c>
    </row>
    <row r="1599" spans="1:18" x14ac:dyDescent="0.35">
      <c r="A1599" s="1">
        <v>6707</v>
      </c>
      <c r="B1599" s="1">
        <v>173291</v>
      </c>
      <c r="C1599" s="1">
        <v>42565</v>
      </c>
      <c r="D1599" s="1">
        <v>12</v>
      </c>
      <c r="E1599" s="1">
        <v>3</v>
      </c>
      <c r="F1599" s="1">
        <v>1057</v>
      </c>
      <c r="G1599" s="1" t="s">
        <v>12</v>
      </c>
      <c r="H1599" s="2">
        <v>41531.416666666664</v>
      </c>
      <c r="I1599" s="2">
        <v>41531.708330000001</v>
      </c>
      <c r="J1599" s="1">
        <v>0</v>
      </c>
      <c r="K1599" s="1">
        <v>0</v>
      </c>
      <c r="L1599" s="2">
        <v>41530.8125</v>
      </c>
      <c r="M1599" s="1">
        <v>0</v>
      </c>
      <c r="N1599" s="1">
        <f t="shared" si="120"/>
        <v>6</v>
      </c>
      <c r="O1599" s="1">
        <f t="shared" si="121"/>
        <v>10</v>
      </c>
      <c r="P1599" s="1">
        <f t="shared" si="122"/>
        <v>0.29166333333705552</v>
      </c>
      <c r="Q1599" s="1">
        <f t="shared" si="123"/>
        <v>6.9999200000893325</v>
      </c>
      <c r="R1599" s="1">
        <f t="shared" si="124"/>
        <v>0.60416666666424135</v>
      </c>
    </row>
    <row r="1600" spans="1:18" x14ac:dyDescent="0.35">
      <c r="A1600" s="1">
        <v>6620</v>
      </c>
      <c r="B1600" s="1">
        <v>181680</v>
      </c>
      <c r="C1600" s="1">
        <v>46561</v>
      </c>
      <c r="D1600" s="1">
        <v>12</v>
      </c>
      <c r="E1600" s="1">
        <v>2</v>
      </c>
      <c r="F1600" s="1">
        <v>571</v>
      </c>
      <c r="G1600" s="1">
        <v>393</v>
      </c>
      <c r="H1600" s="2">
        <v>41577.125</v>
      </c>
      <c r="I1600" s="2">
        <v>41577.171300000002</v>
      </c>
      <c r="J1600" s="1">
        <v>1</v>
      </c>
      <c r="K1600" s="1">
        <v>0</v>
      </c>
      <c r="L1600" s="2">
        <v>41576.520833333336</v>
      </c>
      <c r="M1600" s="1">
        <v>0</v>
      </c>
      <c r="N1600" s="1">
        <f t="shared" si="120"/>
        <v>3</v>
      </c>
      <c r="O1600" s="1">
        <f t="shared" si="121"/>
        <v>3</v>
      </c>
      <c r="P1600" s="1">
        <f t="shared" si="122"/>
        <v>4.6300000001792796E-2</v>
      </c>
      <c r="Q1600" s="1">
        <f t="shared" si="123"/>
        <v>1.1112000000430271</v>
      </c>
      <c r="R1600" s="1">
        <f t="shared" si="124"/>
        <v>0.60416666666424135</v>
      </c>
    </row>
    <row r="1601" spans="1:18" x14ac:dyDescent="0.35">
      <c r="A1601" s="1">
        <v>6006</v>
      </c>
      <c r="B1601" s="1">
        <v>166933</v>
      </c>
      <c r="C1601" s="1">
        <v>39473</v>
      </c>
      <c r="D1601" s="1">
        <v>12</v>
      </c>
      <c r="E1601" s="1">
        <v>2</v>
      </c>
      <c r="F1601" s="1">
        <v>832</v>
      </c>
      <c r="G1601" s="1">
        <v>1384</v>
      </c>
      <c r="H1601" s="2">
        <v>41501.333333333336</v>
      </c>
      <c r="I1601" s="2">
        <v>41501.383820000003</v>
      </c>
      <c r="J1601" s="1">
        <v>0</v>
      </c>
      <c r="K1601" s="1">
        <v>0</v>
      </c>
      <c r="L1601" s="2">
        <v>41500.728472222225</v>
      </c>
      <c r="M1601" s="1">
        <v>0</v>
      </c>
      <c r="N1601" s="1">
        <f t="shared" si="120"/>
        <v>4</v>
      </c>
      <c r="O1601" s="1">
        <f t="shared" si="121"/>
        <v>8</v>
      </c>
      <c r="P1601" s="1">
        <f t="shared" si="122"/>
        <v>5.0486666666984092E-2</v>
      </c>
      <c r="Q1601" s="1">
        <f t="shared" si="123"/>
        <v>1.2116800000076182</v>
      </c>
      <c r="R1601" s="1">
        <f t="shared" si="124"/>
        <v>0.60486111111094942</v>
      </c>
    </row>
    <row r="1602" spans="1:18" x14ac:dyDescent="0.35">
      <c r="A1602" s="1">
        <v>6813</v>
      </c>
      <c r="B1602" s="1">
        <v>167982</v>
      </c>
      <c r="C1602" s="1">
        <v>29758</v>
      </c>
      <c r="D1602" s="1">
        <v>89</v>
      </c>
      <c r="E1602" s="1">
        <v>2</v>
      </c>
      <c r="F1602" s="1">
        <v>516</v>
      </c>
      <c r="G1602" s="1">
        <v>393</v>
      </c>
      <c r="H1602" s="2">
        <v>41506.072916666664</v>
      </c>
      <c r="I1602" s="2">
        <v>41506.101060000001</v>
      </c>
      <c r="J1602" s="1">
        <v>1</v>
      </c>
      <c r="K1602" s="1">
        <v>0</v>
      </c>
      <c r="L1602" s="2">
        <v>41505.467361111114</v>
      </c>
      <c r="M1602" s="1">
        <v>0</v>
      </c>
      <c r="N1602" s="1">
        <f t="shared" ref="N1602:N1665" si="125">WEEKDAY(H1602,2)</f>
        <v>2</v>
      </c>
      <c r="O1602" s="1">
        <f t="shared" ref="O1602:O1665" si="126">HOUR(H1602)</f>
        <v>1</v>
      </c>
      <c r="P1602" s="1">
        <f t="shared" ref="P1602:P1665" si="127">I1602-H1602</f>
        <v>2.8143333336629439E-2</v>
      </c>
      <c r="Q1602" s="1">
        <f t="shared" ref="Q1602:Q1665" si="128">IF(M1602=1, "",P1602*24)</f>
        <v>0.67544000007910654</v>
      </c>
      <c r="R1602" s="1">
        <f t="shared" ref="R1602:R1665" si="129">H1602-L1602</f>
        <v>0.60555555555038154</v>
      </c>
    </row>
    <row r="1603" spans="1:18" x14ac:dyDescent="0.35">
      <c r="A1603" s="1">
        <v>6424</v>
      </c>
      <c r="B1603" s="1">
        <v>164872</v>
      </c>
      <c r="C1603" s="1">
        <v>23219</v>
      </c>
      <c r="D1603" s="1">
        <v>12</v>
      </c>
      <c r="E1603" s="1">
        <v>2</v>
      </c>
      <c r="F1603" s="1">
        <v>393</v>
      </c>
      <c r="G1603" s="1">
        <v>1350</v>
      </c>
      <c r="H1603" s="2">
        <v>41491.520833333336</v>
      </c>
      <c r="I1603" s="2">
        <v>41491.599399999999</v>
      </c>
      <c r="J1603" s="1">
        <v>0</v>
      </c>
      <c r="K1603" s="1">
        <v>1</v>
      </c>
      <c r="L1603" s="2">
        <v>41490.915277777778</v>
      </c>
      <c r="M1603" s="1">
        <v>0</v>
      </c>
      <c r="N1603" s="1">
        <f t="shared" si="125"/>
        <v>1</v>
      </c>
      <c r="O1603" s="1">
        <f t="shared" si="126"/>
        <v>12</v>
      </c>
      <c r="P1603" s="1">
        <f t="shared" si="127"/>
        <v>7.8566666663391516E-2</v>
      </c>
      <c r="Q1603" s="1">
        <f t="shared" si="128"/>
        <v>1.8855999999213964</v>
      </c>
      <c r="R1603" s="1">
        <f t="shared" si="129"/>
        <v>0.6055555555576575</v>
      </c>
    </row>
    <row r="1604" spans="1:18" x14ac:dyDescent="0.35">
      <c r="A1604" s="1">
        <v>6303</v>
      </c>
      <c r="B1604" s="1">
        <v>173099</v>
      </c>
      <c r="C1604" s="1">
        <v>42455</v>
      </c>
      <c r="D1604" s="1">
        <v>89</v>
      </c>
      <c r="E1604" s="1">
        <v>2</v>
      </c>
      <c r="F1604" s="1">
        <v>168</v>
      </c>
      <c r="G1604" s="1">
        <v>339</v>
      </c>
      <c r="H1604" s="2">
        <v>41530.46875</v>
      </c>
      <c r="I1604" s="2">
        <v>41530.525759999997</v>
      </c>
      <c r="J1604" s="1">
        <v>0</v>
      </c>
      <c r="K1604" s="1">
        <v>1</v>
      </c>
      <c r="L1604" s="2">
        <v>41529.863194444442</v>
      </c>
      <c r="M1604" s="1">
        <v>0</v>
      </c>
      <c r="N1604" s="1">
        <f t="shared" si="125"/>
        <v>5</v>
      </c>
      <c r="O1604" s="1">
        <f t="shared" si="126"/>
        <v>11</v>
      </c>
      <c r="P1604" s="1">
        <f t="shared" si="127"/>
        <v>5.7009999996807892E-2</v>
      </c>
      <c r="Q1604" s="1">
        <f t="shared" si="128"/>
        <v>1.3682399999233894</v>
      </c>
      <c r="R1604" s="1">
        <f t="shared" si="129"/>
        <v>0.6055555555576575</v>
      </c>
    </row>
    <row r="1605" spans="1:18" x14ac:dyDescent="0.35">
      <c r="A1605" s="1">
        <v>6671</v>
      </c>
      <c r="B1605" s="1">
        <v>173074</v>
      </c>
      <c r="C1605" s="1">
        <v>42359</v>
      </c>
      <c r="D1605" s="1">
        <v>89</v>
      </c>
      <c r="E1605" s="1">
        <v>2</v>
      </c>
      <c r="F1605" s="1">
        <v>1098</v>
      </c>
      <c r="G1605" s="1">
        <v>433</v>
      </c>
      <c r="H1605" s="2">
        <v>41530.34375</v>
      </c>
      <c r="I1605" s="2">
        <v>41530.382570000002</v>
      </c>
      <c r="J1605" s="1">
        <v>1</v>
      </c>
      <c r="K1605" s="1">
        <v>0</v>
      </c>
      <c r="L1605" s="2">
        <v>41529.737500000003</v>
      </c>
      <c r="M1605" s="1">
        <v>0</v>
      </c>
      <c r="N1605" s="1">
        <f t="shared" si="125"/>
        <v>5</v>
      </c>
      <c r="O1605" s="1">
        <f t="shared" si="126"/>
        <v>8</v>
      </c>
      <c r="P1605" s="1">
        <f t="shared" si="127"/>
        <v>3.8820000001578592E-2</v>
      </c>
      <c r="Q1605" s="1">
        <f t="shared" si="128"/>
        <v>0.9316800000378862</v>
      </c>
      <c r="R1605" s="1">
        <f t="shared" si="129"/>
        <v>0.60624999999708962</v>
      </c>
    </row>
    <row r="1606" spans="1:18" x14ac:dyDescent="0.35">
      <c r="A1606" s="1">
        <v>5568</v>
      </c>
      <c r="B1606" s="1">
        <v>166223</v>
      </c>
      <c r="C1606" s="1">
        <v>39112</v>
      </c>
      <c r="D1606" s="1">
        <v>12</v>
      </c>
      <c r="E1606" s="1">
        <v>2</v>
      </c>
      <c r="F1606" s="1">
        <v>220</v>
      </c>
      <c r="G1606" s="1">
        <v>393</v>
      </c>
      <c r="H1606" s="2">
        <v>41498.25</v>
      </c>
      <c r="I1606" s="2">
        <v>41498.291440000001</v>
      </c>
      <c r="J1606" s="1">
        <v>0</v>
      </c>
      <c r="K1606" s="1">
        <v>0</v>
      </c>
      <c r="L1606" s="2">
        <v>41497.643055555556</v>
      </c>
      <c r="M1606" s="1">
        <v>0</v>
      </c>
      <c r="N1606" s="1">
        <f t="shared" si="125"/>
        <v>1</v>
      </c>
      <c r="O1606" s="1">
        <f t="shared" si="126"/>
        <v>6</v>
      </c>
      <c r="P1606" s="1">
        <f t="shared" si="127"/>
        <v>4.1440000000875443E-2</v>
      </c>
      <c r="Q1606" s="1">
        <f t="shared" si="128"/>
        <v>0.99456000002101064</v>
      </c>
      <c r="R1606" s="1">
        <f t="shared" si="129"/>
        <v>0.60694444444379769</v>
      </c>
    </row>
    <row r="1607" spans="1:18" x14ac:dyDescent="0.35">
      <c r="A1607" s="1">
        <v>6602</v>
      </c>
      <c r="B1607" s="1">
        <v>181428</v>
      </c>
      <c r="C1607" s="1">
        <v>46431</v>
      </c>
      <c r="D1607" s="1">
        <v>12</v>
      </c>
      <c r="E1607" s="1">
        <v>2</v>
      </c>
      <c r="F1607" s="1">
        <v>417</v>
      </c>
      <c r="G1607" s="1">
        <v>393</v>
      </c>
      <c r="H1607" s="2">
        <v>41575.552083333336</v>
      </c>
      <c r="I1607" s="2">
        <v>41575.631880000001</v>
      </c>
      <c r="J1607" s="1">
        <v>1</v>
      </c>
      <c r="K1607" s="1">
        <v>0</v>
      </c>
      <c r="L1607" s="2">
        <v>41574.945138888892</v>
      </c>
      <c r="M1607" s="1">
        <v>0</v>
      </c>
      <c r="N1607" s="1">
        <f t="shared" si="125"/>
        <v>1</v>
      </c>
      <c r="O1607" s="1">
        <f t="shared" si="126"/>
        <v>13</v>
      </c>
      <c r="P1607" s="1">
        <f t="shared" si="127"/>
        <v>7.9796666665060911E-2</v>
      </c>
      <c r="Q1607" s="1">
        <f t="shared" si="128"/>
        <v>1.9151199999614619</v>
      </c>
      <c r="R1607" s="1">
        <f t="shared" si="129"/>
        <v>0.60694444444379769</v>
      </c>
    </row>
    <row r="1608" spans="1:18" x14ac:dyDescent="0.35">
      <c r="A1608" s="1">
        <v>5415</v>
      </c>
      <c r="B1608" s="1">
        <v>165681</v>
      </c>
      <c r="C1608" s="1">
        <v>36296</v>
      </c>
      <c r="D1608" s="1">
        <v>89</v>
      </c>
      <c r="E1608" s="1">
        <v>2</v>
      </c>
      <c r="F1608" s="1">
        <v>1388</v>
      </c>
      <c r="G1608" s="1">
        <v>585</v>
      </c>
      <c r="H1608" s="2">
        <v>41495.510416666664</v>
      </c>
      <c r="I1608" s="2">
        <v>41495.548130000003</v>
      </c>
      <c r="J1608" s="1">
        <v>0</v>
      </c>
      <c r="K1608" s="1">
        <v>1</v>
      </c>
      <c r="L1608" s="2">
        <v>41494.902083333334</v>
      </c>
      <c r="M1608" s="1">
        <v>0</v>
      </c>
      <c r="N1608" s="1">
        <f t="shared" si="125"/>
        <v>5</v>
      </c>
      <c r="O1608" s="1">
        <f t="shared" si="126"/>
        <v>12</v>
      </c>
      <c r="P1608" s="1">
        <f t="shared" si="127"/>
        <v>3.7713333338615485E-2</v>
      </c>
      <c r="Q1608" s="1">
        <f t="shared" si="128"/>
        <v>0.90512000012677163</v>
      </c>
      <c r="R1608" s="1">
        <f t="shared" si="129"/>
        <v>0.60833333332993789</v>
      </c>
    </row>
    <row r="1609" spans="1:18" x14ac:dyDescent="0.35">
      <c r="A1609" s="1">
        <v>7653</v>
      </c>
      <c r="B1609" s="1">
        <v>158656</v>
      </c>
      <c r="C1609" s="1">
        <v>35750</v>
      </c>
      <c r="D1609" s="1">
        <v>89</v>
      </c>
      <c r="E1609" s="1">
        <v>3</v>
      </c>
      <c r="F1609" s="1">
        <v>988</v>
      </c>
      <c r="G1609" s="1" t="s">
        <v>12</v>
      </c>
      <c r="H1609" s="2">
        <v>41461.625</v>
      </c>
      <c r="I1609" s="2">
        <v>41461.833330000001</v>
      </c>
      <c r="J1609" s="1">
        <v>1</v>
      </c>
      <c r="K1609" s="1">
        <v>0</v>
      </c>
      <c r="L1609" s="2">
        <v>41461.015972222223</v>
      </c>
      <c r="M1609" s="1">
        <v>0</v>
      </c>
      <c r="N1609" s="1">
        <f t="shared" si="125"/>
        <v>6</v>
      </c>
      <c r="O1609" s="1">
        <f t="shared" si="126"/>
        <v>15</v>
      </c>
      <c r="P1609" s="1">
        <f t="shared" si="127"/>
        <v>0.20833000000129687</v>
      </c>
      <c r="Q1609" s="1">
        <f t="shared" si="128"/>
        <v>4.9999200000311248</v>
      </c>
      <c r="R1609" s="1">
        <f t="shared" si="129"/>
        <v>0.60902777777664596</v>
      </c>
    </row>
    <row r="1610" spans="1:18" x14ac:dyDescent="0.35">
      <c r="A1610" s="1">
        <v>5889</v>
      </c>
      <c r="B1610" s="1">
        <v>162291</v>
      </c>
      <c r="C1610" s="1">
        <v>37402</v>
      </c>
      <c r="D1610" s="1">
        <v>65</v>
      </c>
      <c r="E1610" s="1">
        <v>3</v>
      </c>
      <c r="F1610" s="1">
        <v>1052</v>
      </c>
      <c r="G1610" s="1" t="s">
        <v>12</v>
      </c>
      <c r="H1610" s="2">
        <v>41479.375</v>
      </c>
      <c r="I1610" s="2">
        <v>41479.75</v>
      </c>
      <c r="J1610" s="1">
        <v>0</v>
      </c>
      <c r="K1610" s="1">
        <v>0</v>
      </c>
      <c r="L1610" s="2">
        <v>41478.765972222223</v>
      </c>
      <c r="M1610" s="1">
        <v>0</v>
      </c>
      <c r="N1610" s="1">
        <f t="shared" si="125"/>
        <v>3</v>
      </c>
      <c r="O1610" s="1">
        <f t="shared" si="126"/>
        <v>9</v>
      </c>
      <c r="P1610" s="1">
        <f t="shared" si="127"/>
        <v>0.375</v>
      </c>
      <c r="Q1610" s="1">
        <f t="shared" si="128"/>
        <v>9</v>
      </c>
      <c r="R1610" s="1">
        <f t="shared" si="129"/>
        <v>0.60902777777664596</v>
      </c>
    </row>
    <row r="1611" spans="1:18" x14ac:dyDescent="0.35">
      <c r="A1611" s="1">
        <v>7680</v>
      </c>
      <c r="B1611" s="1">
        <v>168313</v>
      </c>
      <c r="C1611" s="1">
        <v>40213</v>
      </c>
      <c r="D1611" s="1">
        <v>89</v>
      </c>
      <c r="E1611" s="1">
        <v>2</v>
      </c>
      <c r="F1611" s="1">
        <v>580</v>
      </c>
      <c r="G1611" s="1">
        <v>393</v>
      </c>
      <c r="H1611" s="2">
        <v>41507.416666666664</v>
      </c>
      <c r="I1611" s="2">
        <v>41507.500999999997</v>
      </c>
      <c r="J1611" s="1">
        <v>0</v>
      </c>
      <c r="K1611" s="1">
        <v>0</v>
      </c>
      <c r="L1611" s="2">
        <v>41506.806250000001</v>
      </c>
      <c r="M1611" s="1">
        <v>0</v>
      </c>
      <c r="N1611" s="1">
        <f t="shared" si="125"/>
        <v>3</v>
      </c>
      <c r="O1611" s="1">
        <f t="shared" si="126"/>
        <v>10</v>
      </c>
      <c r="P1611" s="1">
        <f t="shared" si="127"/>
        <v>8.4333333332324401E-2</v>
      </c>
      <c r="Q1611" s="1">
        <f t="shared" si="128"/>
        <v>2.0239999999757856</v>
      </c>
      <c r="R1611" s="1">
        <f t="shared" si="129"/>
        <v>0.61041666666278616</v>
      </c>
    </row>
    <row r="1612" spans="1:18" x14ac:dyDescent="0.35">
      <c r="A1612" s="1">
        <v>6539</v>
      </c>
      <c r="B1612" s="1">
        <v>167128</v>
      </c>
      <c r="C1612" s="1">
        <v>21377</v>
      </c>
      <c r="D1612" s="1">
        <v>12</v>
      </c>
      <c r="E1612" s="1">
        <v>3</v>
      </c>
      <c r="F1612" s="1">
        <v>271</v>
      </c>
      <c r="G1612" s="1" t="s">
        <v>12</v>
      </c>
      <c r="H1612" s="2">
        <v>41502.333333333336</v>
      </c>
      <c r="I1612" s="2">
        <v>41502.708330000001</v>
      </c>
      <c r="J1612" s="1">
        <v>1</v>
      </c>
      <c r="K1612" s="1">
        <v>0</v>
      </c>
      <c r="L1612" s="2">
        <v>41501.722916666666</v>
      </c>
      <c r="M1612" s="1">
        <v>0</v>
      </c>
      <c r="N1612" s="1">
        <f t="shared" si="125"/>
        <v>5</v>
      </c>
      <c r="O1612" s="1">
        <f t="shared" si="126"/>
        <v>8</v>
      </c>
      <c r="P1612" s="1">
        <f t="shared" si="127"/>
        <v>0.37499666666553821</v>
      </c>
      <c r="Q1612" s="1">
        <f t="shared" si="128"/>
        <v>8.9999199999729171</v>
      </c>
      <c r="R1612" s="1">
        <f t="shared" si="129"/>
        <v>0.61041666667006211</v>
      </c>
    </row>
    <row r="1613" spans="1:18" x14ac:dyDescent="0.35">
      <c r="A1613" s="1">
        <v>6838</v>
      </c>
      <c r="B1613" s="1">
        <v>177859</v>
      </c>
      <c r="C1613" s="1">
        <v>44647</v>
      </c>
      <c r="D1613" s="1">
        <v>89</v>
      </c>
      <c r="E1613" s="1">
        <v>2</v>
      </c>
      <c r="F1613" s="1">
        <v>353</v>
      </c>
      <c r="G1613" s="1">
        <v>571</v>
      </c>
      <c r="H1613" s="2">
        <v>41556.302083333336</v>
      </c>
      <c r="I1613" s="2">
        <v>41556.367720000002</v>
      </c>
      <c r="J1613" s="1">
        <v>0</v>
      </c>
      <c r="K1613" s="1">
        <v>0</v>
      </c>
      <c r="L1613" s="2">
        <v>41555.691666666666</v>
      </c>
      <c r="M1613" s="1">
        <v>0</v>
      </c>
      <c r="N1613" s="1">
        <f t="shared" si="125"/>
        <v>3</v>
      </c>
      <c r="O1613" s="1">
        <f t="shared" si="126"/>
        <v>7</v>
      </c>
      <c r="P1613" s="1">
        <f t="shared" si="127"/>
        <v>6.5636666666250676E-2</v>
      </c>
      <c r="Q1613" s="1">
        <f t="shared" si="128"/>
        <v>1.5752799999900162</v>
      </c>
      <c r="R1613" s="1">
        <f t="shared" si="129"/>
        <v>0.61041666667006211</v>
      </c>
    </row>
    <row r="1614" spans="1:18" x14ac:dyDescent="0.35">
      <c r="A1614" s="1">
        <v>6543</v>
      </c>
      <c r="B1614" s="1">
        <v>184707</v>
      </c>
      <c r="C1614" s="1">
        <v>34313</v>
      </c>
      <c r="D1614" s="1">
        <v>12</v>
      </c>
      <c r="E1614" s="1">
        <v>1</v>
      </c>
      <c r="F1614" s="1">
        <v>142</v>
      </c>
      <c r="G1614" s="1" t="s">
        <v>12</v>
      </c>
      <c r="H1614" s="2">
        <v>41594.291666666664</v>
      </c>
      <c r="I1614" s="2">
        <v>41595.999309999999</v>
      </c>
      <c r="J1614" s="1">
        <v>1</v>
      </c>
      <c r="K1614" s="1">
        <v>0</v>
      </c>
      <c r="L1614" s="2">
        <v>41593.680555555555</v>
      </c>
      <c r="M1614" s="1">
        <v>0</v>
      </c>
      <c r="N1614" s="1">
        <f t="shared" si="125"/>
        <v>6</v>
      </c>
      <c r="O1614" s="1">
        <f t="shared" si="126"/>
        <v>7</v>
      </c>
      <c r="P1614" s="1">
        <f t="shared" si="127"/>
        <v>1.7076433333349996</v>
      </c>
      <c r="Q1614" s="1">
        <f t="shared" si="128"/>
        <v>40.983440000039991</v>
      </c>
      <c r="R1614" s="1">
        <f t="shared" si="129"/>
        <v>0.61111111110949423</v>
      </c>
    </row>
    <row r="1615" spans="1:18" x14ac:dyDescent="0.35">
      <c r="A1615" s="1">
        <v>6779</v>
      </c>
      <c r="B1615" s="1">
        <v>178801</v>
      </c>
      <c r="C1615" s="1">
        <v>45116</v>
      </c>
      <c r="D1615" s="1">
        <v>12</v>
      </c>
      <c r="E1615" s="1">
        <v>2</v>
      </c>
      <c r="F1615" s="1">
        <v>142</v>
      </c>
      <c r="G1615" s="1">
        <v>393</v>
      </c>
      <c r="H1615" s="2">
        <v>41560.53125</v>
      </c>
      <c r="I1615" s="2">
        <v>41560.60729</v>
      </c>
      <c r="J1615" s="1">
        <v>1</v>
      </c>
      <c r="K1615" s="1">
        <v>0</v>
      </c>
      <c r="L1615" s="2">
        <v>41559.919444444444</v>
      </c>
      <c r="M1615" s="1">
        <v>0</v>
      </c>
      <c r="N1615" s="1">
        <f t="shared" si="125"/>
        <v>7</v>
      </c>
      <c r="O1615" s="1">
        <f t="shared" si="126"/>
        <v>12</v>
      </c>
      <c r="P1615" s="1">
        <f t="shared" si="127"/>
        <v>7.6039999999920838E-2</v>
      </c>
      <c r="Q1615" s="1">
        <f t="shared" si="128"/>
        <v>1.8249599999981001</v>
      </c>
      <c r="R1615" s="1">
        <f t="shared" si="129"/>
        <v>0.61180555555620231</v>
      </c>
    </row>
    <row r="1616" spans="1:18" x14ac:dyDescent="0.35">
      <c r="A1616" s="1">
        <v>6864</v>
      </c>
      <c r="B1616" s="1">
        <v>181359</v>
      </c>
      <c r="C1616" s="1">
        <v>36762</v>
      </c>
      <c r="D1616" s="1">
        <v>12</v>
      </c>
      <c r="E1616" s="1">
        <v>2</v>
      </c>
      <c r="F1616" s="1">
        <v>192</v>
      </c>
      <c r="G1616" s="1">
        <v>1330</v>
      </c>
      <c r="H1616" s="2">
        <v>41575.291666666664</v>
      </c>
      <c r="I1616" s="2">
        <v>41575.377670000002</v>
      </c>
      <c r="J1616" s="1">
        <v>1</v>
      </c>
      <c r="K1616" s="1">
        <v>0</v>
      </c>
      <c r="L1616" s="2">
        <v>41574.679166666669</v>
      </c>
      <c r="M1616" s="1">
        <v>0</v>
      </c>
      <c r="N1616" s="1">
        <f t="shared" si="125"/>
        <v>1</v>
      </c>
      <c r="O1616" s="1">
        <f t="shared" si="126"/>
        <v>7</v>
      </c>
      <c r="P1616" s="1">
        <f t="shared" si="127"/>
        <v>8.6003333337430377E-2</v>
      </c>
      <c r="Q1616" s="1">
        <f t="shared" si="128"/>
        <v>2.064080000098329</v>
      </c>
      <c r="R1616" s="1">
        <f t="shared" si="129"/>
        <v>0.61249999999563443</v>
      </c>
    </row>
    <row r="1617" spans="1:18" x14ac:dyDescent="0.35">
      <c r="A1617" s="1">
        <v>6619</v>
      </c>
      <c r="B1617" s="1">
        <v>172203</v>
      </c>
      <c r="C1617" s="1">
        <v>25717</v>
      </c>
      <c r="D1617" s="1">
        <v>28</v>
      </c>
      <c r="E1617" s="1">
        <v>2</v>
      </c>
      <c r="F1617" s="1">
        <v>585</v>
      </c>
      <c r="G1617" s="1">
        <v>768</v>
      </c>
      <c r="H1617" s="2">
        <v>41525.28125</v>
      </c>
      <c r="I1617" s="2">
        <v>41525.298990000003</v>
      </c>
      <c r="J1617" s="1">
        <v>0</v>
      </c>
      <c r="K1617" s="1">
        <v>0</v>
      </c>
      <c r="L1617" s="2">
        <v>41524.668749999997</v>
      </c>
      <c r="M1617" s="1">
        <v>0</v>
      </c>
      <c r="N1617" s="1">
        <f t="shared" si="125"/>
        <v>7</v>
      </c>
      <c r="O1617" s="1">
        <f t="shared" si="126"/>
        <v>6</v>
      </c>
      <c r="P1617" s="1">
        <f t="shared" si="127"/>
        <v>1.7740000002959277E-2</v>
      </c>
      <c r="Q1617" s="1">
        <f t="shared" si="128"/>
        <v>0.42576000007102266</v>
      </c>
      <c r="R1617" s="1">
        <f t="shared" si="129"/>
        <v>0.61250000000291038</v>
      </c>
    </row>
    <row r="1618" spans="1:18" x14ac:dyDescent="0.35">
      <c r="A1618" s="1">
        <v>7846</v>
      </c>
      <c r="B1618" s="1">
        <v>176969</v>
      </c>
      <c r="C1618" s="1">
        <v>44185</v>
      </c>
      <c r="D1618" s="1">
        <v>12</v>
      </c>
      <c r="E1618" s="1">
        <v>2</v>
      </c>
      <c r="F1618" s="1">
        <v>693</v>
      </c>
      <c r="G1618" s="1">
        <v>393</v>
      </c>
      <c r="H1618" s="2">
        <v>41551.125</v>
      </c>
      <c r="I1618" s="2">
        <v>41551.180130000001</v>
      </c>
      <c r="J1618" s="1">
        <v>1</v>
      </c>
      <c r="K1618" s="1">
        <v>0</v>
      </c>
      <c r="L1618" s="2">
        <v>41550.512499999997</v>
      </c>
      <c r="M1618" s="1">
        <v>0</v>
      </c>
      <c r="N1618" s="1">
        <f t="shared" si="125"/>
        <v>5</v>
      </c>
      <c r="O1618" s="1">
        <f t="shared" si="126"/>
        <v>3</v>
      </c>
      <c r="P1618" s="1">
        <f t="shared" si="127"/>
        <v>5.5130000000644941E-2</v>
      </c>
      <c r="Q1618" s="1">
        <f t="shared" si="128"/>
        <v>1.3231200000154786</v>
      </c>
      <c r="R1618" s="1">
        <f t="shared" si="129"/>
        <v>0.61250000000291038</v>
      </c>
    </row>
    <row r="1619" spans="1:18" x14ac:dyDescent="0.35">
      <c r="A1619" s="1">
        <v>6131</v>
      </c>
      <c r="B1619" s="1">
        <v>170665</v>
      </c>
      <c r="C1619" s="1">
        <v>41188</v>
      </c>
      <c r="D1619" s="1">
        <v>12</v>
      </c>
      <c r="E1619" s="1">
        <v>2</v>
      </c>
      <c r="F1619" s="1">
        <v>1097</v>
      </c>
      <c r="G1619" s="1">
        <v>410</v>
      </c>
      <c r="H1619" s="2">
        <v>41518.416666666664</v>
      </c>
      <c r="I1619" s="2">
        <v>41518.468999999997</v>
      </c>
      <c r="J1619" s="1">
        <v>1</v>
      </c>
      <c r="K1619" s="1">
        <v>0</v>
      </c>
      <c r="L1619" s="2">
        <v>41517.803472222222</v>
      </c>
      <c r="M1619" s="1">
        <v>0</v>
      </c>
      <c r="N1619" s="1">
        <f t="shared" si="125"/>
        <v>7</v>
      </c>
      <c r="O1619" s="1">
        <f t="shared" si="126"/>
        <v>10</v>
      </c>
      <c r="P1619" s="1">
        <f t="shared" si="127"/>
        <v>5.23333333330811E-2</v>
      </c>
      <c r="Q1619" s="1">
        <f t="shared" si="128"/>
        <v>1.2559999999939464</v>
      </c>
      <c r="R1619" s="1">
        <f t="shared" si="129"/>
        <v>0.6131944444423425</v>
      </c>
    </row>
    <row r="1620" spans="1:18" x14ac:dyDescent="0.35">
      <c r="A1620" s="1">
        <v>6567</v>
      </c>
      <c r="B1620" s="1">
        <v>181245</v>
      </c>
      <c r="C1620" s="1">
        <v>28264</v>
      </c>
      <c r="D1620" s="1">
        <v>28</v>
      </c>
      <c r="E1620" s="1">
        <v>2</v>
      </c>
      <c r="F1620" s="1">
        <v>1297</v>
      </c>
      <c r="G1620" s="1">
        <v>393</v>
      </c>
      <c r="H1620" s="2">
        <v>41574.479166666664</v>
      </c>
      <c r="I1620" s="2">
        <v>41574.519679999998</v>
      </c>
      <c r="J1620" s="1">
        <v>1</v>
      </c>
      <c r="K1620" s="1">
        <v>0</v>
      </c>
      <c r="L1620" s="2">
        <v>41573.865972222222</v>
      </c>
      <c r="M1620" s="1">
        <v>0</v>
      </c>
      <c r="N1620" s="1">
        <f t="shared" si="125"/>
        <v>7</v>
      </c>
      <c r="O1620" s="1">
        <f t="shared" si="126"/>
        <v>11</v>
      </c>
      <c r="P1620" s="1">
        <f t="shared" si="127"/>
        <v>4.0513333333365154E-2</v>
      </c>
      <c r="Q1620" s="1">
        <f t="shared" si="128"/>
        <v>0.97232000000076368</v>
      </c>
      <c r="R1620" s="1">
        <f t="shared" si="129"/>
        <v>0.6131944444423425</v>
      </c>
    </row>
    <row r="1621" spans="1:18" x14ac:dyDescent="0.35">
      <c r="A1621" s="1">
        <v>5382</v>
      </c>
      <c r="B1621" s="1">
        <v>160939</v>
      </c>
      <c r="C1621" s="1">
        <v>36740</v>
      </c>
      <c r="D1621" s="1">
        <v>12</v>
      </c>
      <c r="E1621" s="1">
        <v>2</v>
      </c>
      <c r="F1621" s="1">
        <v>571</v>
      </c>
      <c r="G1621" s="1">
        <v>393</v>
      </c>
      <c r="H1621" s="2">
        <v>41472.166666666664</v>
      </c>
      <c r="I1621" s="2">
        <v>41472.200830000002</v>
      </c>
      <c r="J1621" s="1">
        <v>0</v>
      </c>
      <c r="K1621" s="1">
        <v>0</v>
      </c>
      <c r="L1621" s="2">
        <v>41471.552777777775</v>
      </c>
      <c r="M1621" s="1">
        <v>0</v>
      </c>
      <c r="N1621" s="1">
        <f t="shared" si="125"/>
        <v>3</v>
      </c>
      <c r="O1621" s="1">
        <f t="shared" si="126"/>
        <v>4</v>
      </c>
      <c r="P1621" s="1">
        <f t="shared" si="127"/>
        <v>3.4163333337346558E-2</v>
      </c>
      <c r="Q1621" s="1">
        <f t="shared" si="128"/>
        <v>0.81992000009631738</v>
      </c>
      <c r="R1621" s="1">
        <f t="shared" si="129"/>
        <v>0.61388888888905058</v>
      </c>
    </row>
    <row r="1622" spans="1:18" x14ac:dyDescent="0.35">
      <c r="A1622" s="1">
        <v>5490</v>
      </c>
      <c r="B1622" s="1">
        <v>183945</v>
      </c>
      <c r="C1622" s="1">
        <v>40509</v>
      </c>
      <c r="D1622" s="1">
        <v>12</v>
      </c>
      <c r="E1622" s="1">
        <v>2</v>
      </c>
      <c r="F1622" s="1">
        <v>176</v>
      </c>
      <c r="G1622" s="1">
        <v>142</v>
      </c>
      <c r="H1622" s="2">
        <v>41589.302083333336</v>
      </c>
      <c r="I1622" s="2" t="s">
        <v>12</v>
      </c>
      <c r="J1622" s="1">
        <v>1</v>
      </c>
      <c r="K1622" s="1">
        <v>0</v>
      </c>
      <c r="L1622" s="2">
        <v>41588.688194444447</v>
      </c>
      <c r="M1622" s="1">
        <v>1</v>
      </c>
      <c r="N1622" s="1">
        <f t="shared" si="125"/>
        <v>1</v>
      </c>
      <c r="O1622" s="1">
        <f t="shared" si="126"/>
        <v>7</v>
      </c>
      <c r="P1622" s="1" t="e">
        <f t="shared" si="127"/>
        <v>#VALUE!</v>
      </c>
      <c r="Q1622" s="1" t="str">
        <f t="shared" si="128"/>
        <v/>
      </c>
      <c r="R1622" s="1">
        <f t="shared" si="129"/>
        <v>0.61388888888905058</v>
      </c>
    </row>
    <row r="1623" spans="1:18" x14ac:dyDescent="0.35">
      <c r="A1623" s="1">
        <v>7639</v>
      </c>
      <c r="B1623" s="1">
        <v>175967</v>
      </c>
      <c r="C1623" s="1">
        <v>35644</v>
      </c>
      <c r="D1623" s="1">
        <v>12</v>
      </c>
      <c r="E1623" s="1">
        <v>2</v>
      </c>
      <c r="F1623" s="1">
        <v>142</v>
      </c>
      <c r="G1623" s="1">
        <v>585</v>
      </c>
      <c r="H1623" s="2">
        <v>41545.510416666664</v>
      </c>
      <c r="I1623" s="2">
        <v>41545.550750000002</v>
      </c>
      <c r="J1623" s="1">
        <v>1</v>
      </c>
      <c r="K1623" s="1">
        <v>0</v>
      </c>
      <c r="L1623" s="2">
        <v>41544.895138888889</v>
      </c>
      <c r="M1623" s="1">
        <v>0</v>
      </c>
      <c r="N1623" s="1">
        <f t="shared" si="125"/>
        <v>6</v>
      </c>
      <c r="O1623" s="1">
        <f t="shared" si="126"/>
        <v>12</v>
      </c>
      <c r="P1623" s="1">
        <f t="shared" si="127"/>
        <v>4.0333333337912336E-2</v>
      </c>
      <c r="Q1623" s="1">
        <f t="shared" si="128"/>
        <v>0.96800000010989606</v>
      </c>
      <c r="R1623" s="1">
        <f t="shared" si="129"/>
        <v>0.61527777777519077</v>
      </c>
    </row>
    <row r="1624" spans="1:18" x14ac:dyDescent="0.35">
      <c r="A1624" s="1">
        <v>6106</v>
      </c>
      <c r="B1624" s="1">
        <v>164026</v>
      </c>
      <c r="C1624" s="1">
        <v>34887</v>
      </c>
      <c r="D1624" s="1">
        <v>12</v>
      </c>
      <c r="E1624" s="1">
        <v>2</v>
      </c>
      <c r="F1624" s="1">
        <v>647</v>
      </c>
      <c r="G1624" s="1">
        <v>393</v>
      </c>
      <c r="H1624" s="2">
        <v>41488.1875</v>
      </c>
      <c r="I1624" s="2">
        <v>41488.236539999998</v>
      </c>
      <c r="J1624" s="1">
        <v>1</v>
      </c>
      <c r="K1624" s="1">
        <v>0</v>
      </c>
      <c r="L1624" s="2">
        <v>41487.571527777778</v>
      </c>
      <c r="M1624" s="1">
        <v>0</v>
      </c>
      <c r="N1624" s="1">
        <f t="shared" si="125"/>
        <v>5</v>
      </c>
      <c r="O1624" s="1">
        <f t="shared" si="126"/>
        <v>4</v>
      </c>
      <c r="P1624" s="1">
        <f t="shared" si="127"/>
        <v>4.9039999998058192E-2</v>
      </c>
      <c r="Q1624" s="1">
        <f t="shared" si="128"/>
        <v>1.1769599999533966</v>
      </c>
      <c r="R1624" s="1">
        <f t="shared" si="129"/>
        <v>0.61597222222189885</v>
      </c>
    </row>
    <row r="1625" spans="1:18" x14ac:dyDescent="0.35">
      <c r="A1625" s="1">
        <v>5639</v>
      </c>
      <c r="B1625" s="1">
        <v>172554</v>
      </c>
      <c r="C1625" s="1">
        <v>42184</v>
      </c>
      <c r="D1625" s="1">
        <v>12</v>
      </c>
      <c r="E1625" s="1">
        <v>3</v>
      </c>
      <c r="F1625" s="1">
        <v>763</v>
      </c>
      <c r="G1625" s="1" t="s">
        <v>12</v>
      </c>
      <c r="H1625" s="2">
        <v>41527.427083333336</v>
      </c>
      <c r="I1625" s="2">
        <v>41527.608849999997</v>
      </c>
      <c r="J1625" s="1">
        <v>0</v>
      </c>
      <c r="K1625" s="1">
        <v>0</v>
      </c>
      <c r="L1625" s="2">
        <v>41526.811111111114</v>
      </c>
      <c r="M1625" s="1">
        <v>0</v>
      </c>
      <c r="N1625" s="1">
        <f t="shared" si="125"/>
        <v>2</v>
      </c>
      <c r="O1625" s="1">
        <f t="shared" si="126"/>
        <v>10</v>
      </c>
      <c r="P1625" s="1">
        <f t="shared" si="127"/>
        <v>0.18176666666113306</v>
      </c>
      <c r="Q1625" s="1">
        <f t="shared" si="128"/>
        <v>4.3623999998671934</v>
      </c>
      <c r="R1625" s="1">
        <f t="shared" si="129"/>
        <v>0.61597222222189885</v>
      </c>
    </row>
    <row r="1626" spans="1:18" x14ac:dyDescent="0.35">
      <c r="A1626" s="1">
        <v>7996</v>
      </c>
      <c r="B1626" s="1">
        <v>180832</v>
      </c>
      <c r="C1626" s="1">
        <v>45996</v>
      </c>
      <c r="D1626" s="1">
        <v>12</v>
      </c>
      <c r="E1626" s="1">
        <v>3</v>
      </c>
      <c r="F1626" s="1">
        <v>391</v>
      </c>
      <c r="G1626" s="1" t="s">
        <v>12</v>
      </c>
      <c r="H1626" s="2">
        <v>41572.40625</v>
      </c>
      <c r="I1626" s="2">
        <v>41572.78125</v>
      </c>
      <c r="J1626" s="1">
        <v>1</v>
      </c>
      <c r="K1626" s="1">
        <v>0</v>
      </c>
      <c r="L1626" s="2">
        <v>41571.786805555559</v>
      </c>
      <c r="M1626" s="1">
        <v>0</v>
      </c>
      <c r="N1626" s="1">
        <f t="shared" si="125"/>
        <v>5</v>
      </c>
      <c r="O1626" s="1">
        <f t="shared" si="126"/>
        <v>9</v>
      </c>
      <c r="P1626" s="1">
        <f t="shared" si="127"/>
        <v>0.375</v>
      </c>
      <c r="Q1626" s="1">
        <f t="shared" si="128"/>
        <v>9</v>
      </c>
      <c r="R1626" s="1">
        <f t="shared" si="129"/>
        <v>0.61944444444088731</v>
      </c>
    </row>
    <row r="1627" spans="1:18" x14ac:dyDescent="0.35">
      <c r="A1627" s="1">
        <v>6981</v>
      </c>
      <c r="B1627" s="1">
        <v>170089</v>
      </c>
      <c r="C1627" s="1">
        <v>40946</v>
      </c>
      <c r="D1627" s="1">
        <v>12</v>
      </c>
      <c r="E1627" s="1">
        <v>2</v>
      </c>
      <c r="F1627" s="1">
        <v>339</v>
      </c>
      <c r="G1627" s="1">
        <v>393</v>
      </c>
      <c r="H1627" s="2">
        <v>41517.270833333336</v>
      </c>
      <c r="I1627" s="2">
        <v>41517.317230000001</v>
      </c>
      <c r="J1627" s="1">
        <v>1</v>
      </c>
      <c r="K1627" s="1">
        <v>0</v>
      </c>
      <c r="L1627" s="2">
        <v>41516.651388888888</v>
      </c>
      <c r="M1627" s="1">
        <v>0</v>
      </c>
      <c r="N1627" s="1">
        <f t="shared" si="125"/>
        <v>6</v>
      </c>
      <c r="O1627" s="1">
        <f t="shared" si="126"/>
        <v>6</v>
      </c>
      <c r="P1627" s="1">
        <f t="shared" si="127"/>
        <v>4.6396666664804798E-2</v>
      </c>
      <c r="Q1627" s="1">
        <f t="shared" si="128"/>
        <v>1.1135199999553151</v>
      </c>
      <c r="R1627" s="1">
        <f t="shared" si="129"/>
        <v>0.61944444444816327</v>
      </c>
    </row>
    <row r="1628" spans="1:18" x14ac:dyDescent="0.35">
      <c r="A1628" s="1">
        <v>5402</v>
      </c>
      <c r="B1628" s="1">
        <v>164141</v>
      </c>
      <c r="C1628" s="1">
        <v>38167</v>
      </c>
      <c r="D1628" s="1">
        <v>89</v>
      </c>
      <c r="E1628" s="1">
        <v>2</v>
      </c>
      <c r="F1628" s="1">
        <v>220</v>
      </c>
      <c r="G1628" s="1">
        <v>393</v>
      </c>
      <c r="H1628" s="2">
        <v>41488.4375</v>
      </c>
      <c r="I1628" s="2">
        <v>41488.50995</v>
      </c>
      <c r="J1628" s="1">
        <v>0</v>
      </c>
      <c r="K1628" s="1">
        <v>0</v>
      </c>
      <c r="L1628" s="2">
        <v>41487.81527777778</v>
      </c>
      <c r="M1628" s="1">
        <v>0</v>
      </c>
      <c r="N1628" s="1">
        <f t="shared" si="125"/>
        <v>5</v>
      </c>
      <c r="O1628" s="1">
        <f t="shared" si="126"/>
        <v>10</v>
      </c>
      <c r="P1628" s="1">
        <f t="shared" si="127"/>
        <v>7.2449999999662396E-2</v>
      </c>
      <c r="Q1628" s="1">
        <f t="shared" si="128"/>
        <v>1.7387999999918975</v>
      </c>
      <c r="R1628" s="1">
        <f t="shared" si="129"/>
        <v>0.62222222222044365</v>
      </c>
    </row>
    <row r="1629" spans="1:18" x14ac:dyDescent="0.35">
      <c r="A1629" s="1">
        <v>6439</v>
      </c>
      <c r="B1629" s="1">
        <v>179660</v>
      </c>
      <c r="C1629" s="1">
        <v>40198</v>
      </c>
      <c r="D1629" s="1">
        <v>24</v>
      </c>
      <c r="E1629" s="1">
        <v>2</v>
      </c>
      <c r="F1629" s="1">
        <v>220</v>
      </c>
      <c r="G1629" s="1">
        <v>393</v>
      </c>
      <c r="H1629" s="2">
        <v>41565.989583333336</v>
      </c>
      <c r="I1629" s="2">
        <v>41566.031020000002</v>
      </c>
      <c r="J1629" s="1">
        <v>0</v>
      </c>
      <c r="K1629" s="1">
        <v>0</v>
      </c>
      <c r="L1629" s="2">
        <v>41565.365972222222</v>
      </c>
      <c r="M1629" s="1">
        <v>0</v>
      </c>
      <c r="N1629" s="1">
        <f t="shared" si="125"/>
        <v>5</v>
      </c>
      <c r="O1629" s="1">
        <f t="shared" si="126"/>
        <v>23</v>
      </c>
      <c r="P1629" s="1">
        <f t="shared" si="127"/>
        <v>4.1436666666413657E-2</v>
      </c>
      <c r="Q1629" s="1">
        <f t="shared" si="128"/>
        <v>0.99447999999392778</v>
      </c>
      <c r="R1629" s="1">
        <f t="shared" si="129"/>
        <v>0.62361111111385981</v>
      </c>
    </row>
    <row r="1630" spans="1:18" x14ac:dyDescent="0.35">
      <c r="A1630" s="1">
        <v>7312</v>
      </c>
      <c r="B1630" s="1">
        <v>159985</v>
      </c>
      <c r="C1630" s="1">
        <v>33614</v>
      </c>
      <c r="D1630" s="1">
        <v>28</v>
      </c>
      <c r="E1630" s="1">
        <v>2</v>
      </c>
      <c r="F1630" s="1">
        <v>467</v>
      </c>
      <c r="G1630" s="1">
        <v>392</v>
      </c>
      <c r="H1630" s="2">
        <v>41467.458333333336</v>
      </c>
      <c r="I1630" s="2">
        <v>41467.546369999996</v>
      </c>
      <c r="J1630" s="1">
        <v>0</v>
      </c>
      <c r="K1630" s="1">
        <v>0</v>
      </c>
      <c r="L1630" s="2">
        <v>41466.834027777775</v>
      </c>
      <c r="M1630" s="1">
        <v>0</v>
      </c>
      <c r="N1630" s="1">
        <f t="shared" si="125"/>
        <v>5</v>
      </c>
      <c r="O1630" s="1">
        <f t="shared" si="126"/>
        <v>11</v>
      </c>
      <c r="P1630" s="1">
        <f t="shared" si="127"/>
        <v>8.8036666660627816E-2</v>
      </c>
      <c r="Q1630" s="1">
        <f t="shared" si="128"/>
        <v>2.1128799998550676</v>
      </c>
      <c r="R1630" s="1">
        <f t="shared" si="129"/>
        <v>0.62430555556056788</v>
      </c>
    </row>
    <row r="1631" spans="1:18" x14ac:dyDescent="0.35">
      <c r="A1631" s="1">
        <v>6875</v>
      </c>
      <c r="B1631" s="1">
        <v>170859</v>
      </c>
      <c r="C1631" s="1">
        <v>21386</v>
      </c>
      <c r="D1631" s="1">
        <v>85</v>
      </c>
      <c r="E1631" s="1">
        <v>2</v>
      </c>
      <c r="F1631" s="1">
        <v>1341</v>
      </c>
      <c r="G1631" s="1">
        <v>97</v>
      </c>
      <c r="H1631" s="2">
        <v>41519.427083333336</v>
      </c>
      <c r="I1631" s="2" t="s">
        <v>12</v>
      </c>
      <c r="J1631" s="1">
        <v>1</v>
      </c>
      <c r="K1631" s="1">
        <v>0</v>
      </c>
      <c r="L1631" s="2">
        <v>41518.802083333336</v>
      </c>
      <c r="M1631" s="1">
        <v>1</v>
      </c>
      <c r="N1631" s="1">
        <f t="shared" si="125"/>
        <v>1</v>
      </c>
      <c r="O1631" s="1">
        <f t="shared" si="126"/>
        <v>10</v>
      </c>
      <c r="P1631" s="1" t="e">
        <f t="shared" si="127"/>
        <v>#VALUE!</v>
      </c>
      <c r="Q1631" s="1" t="str">
        <f t="shared" si="128"/>
        <v/>
      </c>
      <c r="R1631" s="1">
        <f t="shared" si="129"/>
        <v>0.625</v>
      </c>
    </row>
    <row r="1632" spans="1:18" x14ac:dyDescent="0.35">
      <c r="A1632" s="1">
        <v>6277</v>
      </c>
      <c r="B1632" s="1">
        <v>158550</v>
      </c>
      <c r="C1632" s="1">
        <v>35694</v>
      </c>
      <c r="D1632" s="1">
        <v>89</v>
      </c>
      <c r="E1632" s="1">
        <v>2</v>
      </c>
      <c r="F1632" s="1">
        <v>142</v>
      </c>
      <c r="G1632" s="1">
        <v>393</v>
      </c>
      <c r="H1632" s="2">
        <v>41461.260416666664</v>
      </c>
      <c r="I1632" s="2">
        <v>41461.304170000003</v>
      </c>
      <c r="J1632" s="1">
        <v>1</v>
      </c>
      <c r="K1632" s="1">
        <v>0</v>
      </c>
      <c r="L1632" s="2">
        <v>41460.634722222225</v>
      </c>
      <c r="M1632" s="1">
        <v>0</v>
      </c>
      <c r="N1632" s="1">
        <f t="shared" si="125"/>
        <v>6</v>
      </c>
      <c r="O1632" s="1">
        <f t="shared" si="126"/>
        <v>6</v>
      </c>
      <c r="P1632" s="1">
        <f t="shared" si="127"/>
        <v>4.375333333882736E-2</v>
      </c>
      <c r="Q1632" s="1">
        <f t="shared" si="128"/>
        <v>1.0500800001318567</v>
      </c>
      <c r="R1632" s="1">
        <f t="shared" si="129"/>
        <v>0.62569444443943212</v>
      </c>
    </row>
    <row r="1633" spans="1:18" x14ac:dyDescent="0.35">
      <c r="A1633" s="1">
        <v>6285</v>
      </c>
      <c r="B1633" s="1">
        <v>164841</v>
      </c>
      <c r="C1633" s="1">
        <v>29471</v>
      </c>
      <c r="D1633" s="1">
        <v>89</v>
      </c>
      <c r="E1633" s="1">
        <v>3</v>
      </c>
      <c r="F1633" s="1">
        <v>393</v>
      </c>
      <c r="G1633" s="1" t="s">
        <v>12</v>
      </c>
      <c r="H1633" s="2">
        <v>41491.447916666664</v>
      </c>
      <c r="I1633" s="2">
        <v>41491.739580000001</v>
      </c>
      <c r="J1633" s="1">
        <v>1</v>
      </c>
      <c r="K1633" s="1">
        <v>0</v>
      </c>
      <c r="L1633" s="2">
        <v>41490.822222222225</v>
      </c>
      <c r="M1633" s="1">
        <v>0</v>
      </c>
      <c r="N1633" s="1">
        <f t="shared" si="125"/>
        <v>1</v>
      </c>
      <c r="O1633" s="1">
        <f t="shared" si="126"/>
        <v>10</v>
      </c>
      <c r="P1633" s="1">
        <f t="shared" si="127"/>
        <v>0.29166333333705552</v>
      </c>
      <c r="Q1633" s="1">
        <f t="shared" si="128"/>
        <v>6.9999200000893325</v>
      </c>
      <c r="R1633" s="1">
        <f t="shared" si="129"/>
        <v>0.62569444443943212</v>
      </c>
    </row>
    <row r="1634" spans="1:18" x14ac:dyDescent="0.35">
      <c r="A1634" s="1">
        <v>5499</v>
      </c>
      <c r="B1634" s="1">
        <v>173896</v>
      </c>
      <c r="C1634" s="1">
        <v>42879</v>
      </c>
      <c r="D1634" s="1">
        <v>12</v>
      </c>
      <c r="E1634" s="1">
        <v>2</v>
      </c>
      <c r="F1634" s="1">
        <v>1388</v>
      </c>
      <c r="G1634" s="1">
        <v>393</v>
      </c>
      <c r="H1634" s="2">
        <v>41534.135416666664</v>
      </c>
      <c r="I1634" s="2">
        <v>41534.182030000004</v>
      </c>
      <c r="J1634" s="1">
        <v>1</v>
      </c>
      <c r="K1634" s="1">
        <v>0</v>
      </c>
      <c r="L1634" s="2">
        <v>41533.509027777778</v>
      </c>
      <c r="M1634" s="1">
        <v>0</v>
      </c>
      <c r="N1634" s="1">
        <f t="shared" si="125"/>
        <v>2</v>
      </c>
      <c r="O1634" s="1">
        <f t="shared" si="126"/>
        <v>3</v>
      </c>
      <c r="P1634" s="1">
        <f t="shared" si="127"/>
        <v>4.661333333933726E-2</v>
      </c>
      <c r="Q1634" s="1">
        <f t="shared" si="128"/>
        <v>1.1187200001440942</v>
      </c>
      <c r="R1634" s="1">
        <f t="shared" si="129"/>
        <v>0.62638888888614019</v>
      </c>
    </row>
    <row r="1635" spans="1:18" x14ac:dyDescent="0.35">
      <c r="A1635" s="1">
        <v>6043</v>
      </c>
      <c r="B1635" s="1">
        <v>184788</v>
      </c>
      <c r="C1635" s="1">
        <v>29231</v>
      </c>
      <c r="D1635" s="1">
        <v>12</v>
      </c>
      <c r="E1635" s="1">
        <v>2</v>
      </c>
      <c r="F1635" s="1">
        <v>1390</v>
      </c>
      <c r="G1635" s="1">
        <v>393</v>
      </c>
      <c r="H1635" s="2">
        <v>41594.583333333336</v>
      </c>
      <c r="I1635" s="2">
        <v>41594.59519</v>
      </c>
      <c r="J1635" s="1">
        <v>0</v>
      </c>
      <c r="K1635" s="1">
        <v>0</v>
      </c>
      <c r="L1635" s="2">
        <v>41593.956944444442</v>
      </c>
      <c r="M1635" s="1">
        <v>0</v>
      </c>
      <c r="N1635" s="1">
        <f t="shared" si="125"/>
        <v>6</v>
      </c>
      <c r="O1635" s="1">
        <f t="shared" si="126"/>
        <v>14</v>
      </c>
      <c r="P1635" s="1">
        <f t="shared" si="127"/>
        <v>1.1856666664243676E-2</v>
      </c>
      <c r="Q1635" s="1">
        <f t="shared" si="128"/>
        <v>0.28455999994184822</v>
      </c>
      <c r="R1635" s="1">
        <f t="shared" si="129"/>
        <v>0.62638888889341615</v>
      </c>
    </row>
    <row r="1636" spans="1:18" x14ac:dyDescent="0.35">
      <c r="A1636" s="1">
        <v>6250</v>
      </c>
      <c r="B1636" s="1">
        <v>158635</v>
      </c>
      <c r="C1636" s="1">
        <v>25249</v>
      </c>
      <c r="D1636" s="1">
        <v>12</v>
      </c>
      <c r="E1636" s="1">
        <v>2</v>
      </c>
      <c r="F1636" s="1">
        <v>1330</v>
      </c>
      <c r="G1636" s="1">
        <v>1371</v>
      </c>
      <c r="H1636" s="2">
        <v>41461.520833333336</v>
      </c>
      <c r="I1636" s="2">
        <v>41461.537920000002</v>
      </c>
      <c r="J1636" s="1">
        <v>1</v>
      </c>
      <c r="K1636" s="1">
        <v>0</v>
      </c>
      <c r="L1636" s="2">
        <v>41460.893750000003</v>
      </c>
      <c r="M1636" s="1">
        <v>0</v>
      </c>
      <c r="N1636" s="1">
        <f t="shared" si="125"/>
        <v>6</v>
      </c>
      <c r="O1636" s="1">
        <f t="shared" si="126"/>
        <v>12</v>
      </c>
      <c r="P1636" s="1">
        <f t="shared" si="127"/>
        <v>1.7086666666727979E-2</v>
      </c>
      <c r="Q1636" s="1">
        <f t="shared" si="128"/>
        <v>0.41008000000147149</v>
      </c>
      <c r="R1636" s="1">
        <f t="shared" si="129"/>
        <v>0.62708333333284827</v>
      </c>
    </row>
    <row r="1637" spans="1:18" x14ac:dyDescent="0.35">
      <c r="A1637" s="1">
        <v>6176</v>
      </c>
      <c r="B1637" s="1">
        <v>172695</v>
      </c>
      <c r="C1637" s="1">
        <v>42194</v>
      </c>
      <c r="D1637" s="1">
        <v>90</v>
      </c>
      <c r="E1637" s="1">
        <v>3</v>
      </c>
      <c r="F1637" s="1">
        <v>1010</v>
      </c>
      <c r="G1637" s="1" t="s">
        <v>12</v>
      </c>
      <c r="H1637" s="2">
        <v>41528.291666666664</v>
      </c>
      <c r="I1637" s="2">
        <v>41528.583330000001</v>
      </c>
      <c r="J1637" s="1">
        <v>1</v>
      </c>
      <c r="K1637" s="1">
        <v>0</v>
      </c>
      <c r="L1637" s="2">
        <v>41527.664583333331</v>
      </c>
      <c r="M1637" s="1">
        <v>0</v>
      </c>
      <c r="N1637" s="1">
        <f t="shared" si="125"/>
        <v>3</v>
      </c>
      <c r="O1637" s="1">
        <f t="shared" si="126"/>
        <v>7</v>
      </c>
      <c r="P1637" s="1">
        <f t="shared" si="127"/>
        <v>0.29166333333705552</v>
      </c>
      <c r="Q1637" s="1">
        <f t="shared" si="128"/>
        <v>6.9999200000893325</v>
      </c>
      <c r="R1637" s="1">
        <f t="shared" si="129"/>
        <v>0.62708333333284827</v>
      </c>
    </row>
    <row r="1638" spans="1:18" x14ac:dyDescent="0.35">
      <c r="A1638" s="1">
        <v>6294</v>
      </c>
      <c r="B1638" s="1">
        <v>176192</v>
      </c>
      <c r="C1638" s="1">
        <v>43867</v>
      </c>
      <c r="D1638" s="1">
        <v>12</v>
      </c>
      <c r="E1638" s="1">
        <v>2</v>
      </c>
      <c r="F1638" s="1">
        <v>393</v>
      </c>
      <c r="G1638" s="1">
        <v>143</v>
      </c>
      <c r="H1638" s="2">
        <v>41547.229166666664</v>
      </c>
      <c r="I1638" s="2">
        <v>41547.273179999997</v>
      </c>
      <c r="J1638" s="1">
        <v>0</v>
      </c>
      <c r="K1638" s="1">
        <v>0</v>
      </c>
      <c r="L1638" s="2">
        <v>41546.602083333331</v>
      </c>
      <c r="M1638" s="1">
        <v>0</v>
      </c>
      <c r="N1638" s="1">
        <f t="shared" si="125"/>
        <v>1</v>
      </c>
      <c r="O1638" s="1">
        <f t="shared" si="126"/>
        <v>5</v>
      </c>
      <c r="P1638" s="1">
        <f t="shared" si="127"/>
        <v>4.4013333332259208E-2</v>
      </c>
      <c r="Q1638" s="1">
        <f t="shared" si="128"/>
        <v>1.056319999974221</v>
      </c>
      <c r="R1638" s="1">
        <f t="shared" si="129"/>
        <v>0.62708333333284827</v>
      </c>
    </row>
    <row r="1639" spans="1:18" x14ac:dyDescent="0.35">
      <c r="A1639" s="1">
        <v>5586</v>
      </c>
      <c r="B1639" s="1">
        <v>173549</v>
      </c>
      <c r="C1639" s="1">
        <v>42724</v>
      </c>
      <c r="D1639" s="1">
        <v>12</v>
      </c>
      <c r="E1639" s="1">
        <v>2</v>
      </c>
      <c r="F1639" s="1">
        <v>1278</v>
      </c>
      <c r="G1639" s="1">
        <v>115</v>
      </c>
      <c r="H1639" s="2">
        <v>41532.5</v>
      </c>
      <c r="I1639" s="2" t="s">
        <v>12</v>
      </c>
      <c r="J1639" s="1">
        <v>1</v>
      </c>
      <c r="K1639" s="1">
        <v>0</v>
      </c>
      <c r="L1639" s="2">
        <v>41531.872916666667</v>
      </c>
      <c r="M1639" s="1">
        <v>1</v>
      </c>
      <c r="N1639" s="1">
        <f t="shared" si="125"/>
        <v>7</v>
      </c>
      <c r="O1639" s="1">
        <f t="shared" si="126"/>
        <v>12</v>
      </c>
      <c r="P1639" s="1" t="e">
        <f t="shared" si="127"/>
        <v>#VALUE!</v>
      </c>
      <c r="Q1639" s="1" t="str">
        <f t="shared" si="128"/>
        <v/>
      </c>
      <c r="R1639" s="1">
        <f t="shared" si="129"/>
        <v>0.62708333333284827</v>
      </c>
    </row>
    <row r="1640" spans="1:18" x14ac:dyDescent="0.35">
      <c r="A1640" s="1">
        <v>5674</v>
      </c>
      <c r="B1640" s="1">
        <v>162873</v>
      </c>
      <c r="C1640" s="1">
        <v>18568</v>
      </c>
      <c r="D1640" s="1">
        <v>12</v>
      </c>
      <c r="E1640" s="1">
        <v>2</v>
      </c>
      <c r="F1640" s="1">
        <v>61</v>
      </c>
      <c r="G1640" s="1">
        <v>585</v>
      </c>
      <c r="H1640" s="2">
        <v>41482.4375</v>
      </c>
      <c r="I1640" s="2">
        <v>41482.510249999999</v>
      </c>
      <c r="J1640" s="1">
        <v>0</v>
      </c>
      <c r="K1640" s="1">
        <v>0</v>
      </c>
      <c r="L1640" s="2">
        <v>41481.80972222222</v>
      </c>
      <c r="M1640" s="1">
        <v>0</v>
      </c>
      <c r="N1640" s="1">
        <f t="shared" si="125"/>
        <v>6</v>
      </c>
      <c r="O1640" s="1">
        <f t="shared" si="126"/>
        <v>10</v>
      </c>
      <c r="P1640" s="1">
        <f t="shared" si="127"/>
        <v>7.2749999999359716E-2</v>
      </c>
      <c r="Q1640" s="1">
        <f t="shared" si="128"/>
        <v>1.7459999999846332</v>
      </c>
      <c r="R1640" s="1">
        <f t="shared" si="129"/>
        <v>0.62777777777955635</v>
      </c>
    </row>
    <row r="1641" spans="1:18" x14ac:dyDescent="0.35">
      <c r="A1641" s="1">
        <v>5609</v>
      </c>
      <c r="B1641" s="1">
        <v>183625</v>
      </c>
      <c r="C1641" s="1">
        <v>47365</v>
      </c>
      <c r="D1641" s="1">
        <v>87</v>
      </c>
      <c r="E1641" s="1">
        <v>2</v>
      </c>
      <c r="F1641" s="1">
        <v>1166</v>
      </c>
      <c r="G1641" s="1">
        <v>393</v>
      </c>
      <c r="H1641" s="2">
        <v>41587.104166666664</v>
      </c>
      <c r="I1641" s="2">
        <v>41587.15425</v>
      </c>
      <c r="J1641" s="1">
        <v>0</v>
      </c>
      <c r="K1641" s="1">
        <v>0</v>
      </c>
      <c r="L1641" s="2">
        <v>41586.475694444445</v>
      </c>
      <c r="M1641" s="1">
        <v>0</v>
      </c>
      <c r="N1641" s="1">
        <f t="shared" si="125"/>
        <v>6</v>
      </c>
      <c r="O1641" s="1">
        <f t="shared" si="126"/>
        <v>2</v>
      </c>
      <c r="P1641" s="1">
        <f t="shared" si="127"/>
        <v>5.0083333335351199E-2</v>
      </c>
      <c r="Q1641" s="1">
        <f t="shared" si="128"/>
        <v>1.2020000000484288</v>
      </c>
      <c r="R1641" s="1">
        <f t="shared" si="129"/>
        <v>0.62847222221898846</v>
      </c>
    </row>
    <row r="1642" spans="1:18" x14ac:dyDescent="0.35">
      <c r="A1642" s="1">
        <v>5764</v>
      </c>
      <c r="B1642" s="1">
        <v>185237</v>
      </c>
      <c r="C1642" s="1">
        <v>48373</v>
      </c>
      <c r="D1642" s="1">
        <v>65</v>
      </c>
      <c r="E1642" s="1">
        <v>3</v>
      </c>
      <c r="F1642" s="1">
        <v>1391</v>
      </c>
      <c r="G1642" s="1" t="s">
        <v>12</v>
      </c>
      <c r="H1642" s="2">
        <v>41598.34375</v>
      </c>
      <c r="I1642" s="2" t="s">
        <v>12</v>
      </c>
      <c r="J1642" s="1">
        <v>0</v>
      </c>
      <c r="K1642" s="1">
        <v>1</v>
      </c>
      <c r="L1642" s="2">
        <v>41597.715277777781</v>
      </c>
      <c r="M1642" s="1">
        <v>1</v>
      </c>
      <c r="N1642" s="1">
        <f t="shared" si="125"/>
        <v>3</v>
      </c>
      <c r="O1642" s="1">
        <f t="shared" si="126"/>
        <v>8</v>
      </c>
      <c r="P1642" s="1" t="e">
        <f t="shared" si="127"/>
        <v>#VALUE!</v>
      </c>
      <c r="Q1642" s="1" t="str">
        <f t="shared" si="128"/>
        <v/>
      </c>
      <c r="R1642" s="1">
        <f t="shared" si="129"/>
        <v>0.62847222221898846</v>
      </c>
    </row>
    <row r="1643" spans="1:18" x14ac:dyDescent="0.35">
      <c r="A1643" s="1">
        <v>5760</v>
      </c>
      <c r="B1643" s="1">
        <v>178945</v>
      </c>
      <c r="C1643" s="1">
        <v>45211</v>
      </c>
      <c r="D1643" s="1">
        <v>12</v>
      </c>
      <c r="E1643" s="1">
        <v>3</v>
      </c>
      <c r="F1643" s="1">
        <v>1317</v>
      </c>
      <c r="G1643" s="1" t="s">
        <v>12</v>
      </c>
      <c r="H1643" s="2">
        <v>41561.4375</v>
      </c>
      <c r="I1643" s="2">
        <v>41561.8125</v>
      </c>
      <c r="J1643" s="1">
        <v>0</v>
      </c>
      <c r="K1643" s="1">
        <v>1</v>
      </c>
      <c r="L1643" s="2">
        <v>41560.808333333334</v>
      </c>
      <c r="M1643" s="1">
        <v>0</v>
      </c>
      <c r="N1643" s="1">
        <f t="shared" si="125"/>
        <v>1</v>
      </c>
      <c r="O1643" s="1">
        <f t="shared" si="126"/>
        <v>10</v>
      </c>
      <c r="P1643" s="1">
        <f t="shared" si="127"/>
        <v>0.375</v>
      </c>
      <c r="Q1643" s="1">
        <f t="shared" si="128"/>
        <v>9</v>
      </c>
      <c r="R1643" s="1">
        <f t="shared" si="129"/>
        <v>0.62916666666569654</v>
      </c>
    </row>
    <row r="1644" spans="1:18" x14ac:dyDescent="0.35">
      <c r="A1644" s="1">
        <v>5409</v>
      </c>
      <c r="B1644" s="1">
        <v>179563</v>
      </c>
      <c r="C1644" s="1">
        <v>45518</v>
      </c>
      <c r="D1644" s="1">
        <v>24</v>
      </c>
      <c r="E1644" s="1">
        <v>2</v>
      </c>
      <c r="F1644" s="1">
        <v>142</v>
      </c>
      <c r="G1644" s="1">
        <v>393</v>
      </c>
      <c r="H1644" s="2">
        <v>41565.28125</v>
      </c>
      <c r="I1644" s="2">
        <v>41565.335420000003</v>
      </c>
      <c r="J1644" s="1">
        <v>1</v>
      </c>
      <c r="K1644" s="1">
        <v>0</v>
      </c>
      <c r="L1644" s="2">
        <v>41564.652083333334</v>
      </c>
      <c r="M1644" s="1">
        <v>0</v>
      </c>
      <c r="N1644" s="1">
        <f t="shared" si="125"/>
        <v>5</v>
      </c>
      <c r="O1644" s="1">
        <f t="shared" si="126"/>
        <v>6</v>
      </c>
      <c r="P1644" s="1">
        <f t="shared" si="127"/>
        <v>5.4170000003068708E-2</v>
      </c>
      <c r="Q1644" s="1">
        <f t="shared" si="128"/>
        <v>1.300080000073649</v>
      </c>
      <c r="R1644" s="1">
        <f t="shared" si="129"/>
        <v>0.62916666666569654</v>
      </c>
    </row>
    <row r="1645" spans="1:18" x14ac:dyDescent="0.35">
      <c r="A1645" s="1">
        <v>7721</v>
      </c>
      <c r="B1645" s="1">
        <v>165095</v>
      </c>
      <c r="C1645" s="1">
        <v>30603</v>
      </c>
      <c r="D1645" s="1">
        <v>12</v>
      </c>
      <c r="E1645" s="1">
        <v>2</v>
      </c>
      <c r="F1645" s="1">
        <v>767</v>
      </c>
      <c r="G1645" s="1">
        <v>1017</v>
      </c>
      <c r="H1645" s="2">
        <v>41492.614583333336</v>
      </c>
      <c r="I1645" s="2">
        <v>41492.677049999998</v>
      </c>
      <c r="J1645" s="1">
        <v>1</v>
      </c>
      <c r="K1645" s="1">
        <v>0</v>
      </c>
      <c r="L1645" s="2">
        <v>41491.984027777777</v>
      </c>
      <c r="M1645" s="1">
        <v>0</v>
      </c>
      <c r="N1645" s="1">
        <f t="shared" si="125"/>
        <v>2</v>
      </c>
      <c r="O1645" s="1">
        <f t="shared" si="126"/>
        <v>14</v>
      </c>
      <c r="P1645" s="1">
        <f t="shared" si="127"/>
        <v>6.2466666662658099E-2</v>
      </c>
      <c r="Q1645" s="1">
        <f t="shared" si="128"/>
        <v>1.4991999999037944</v>
      </c>
      <c r="R1645" s="1">
        <f t="shared" si="129"/>
        <v>0.63055555555911269</v>
      </c>
    </row>
    <row r="1646" spans="1:18" x14ac:dyDescent="0.35">
      <c r="A1646" s="1">
        <v>7275</v>
      </c>
      <c r="B1646" s="1">
        <v>180777</v>
      </c>
      <c r="C1646" s="1">
        <v>44505</v>
      </c>
      <c r="D1646" s="1">
        <v>24</v>
      </c>
      <c r="E1646" s="1">
        <v>2</v>
      </c>
      <c r="F1646" s="1">
        <v>1040</v>
      </c>
      <c r="G1646" s="1">
        <v>393</v>
      </c>
      <c r="H1646" s="2">
        <v>41572.15625</v>
      </c>
      <c r="I1646" s="2">
        <v>41572.188679999999</v>
      </c>
      <c r="J1646" s="1">
        <v>1</v>
      </c>
      <c r="K1646" s="1">
        <v>0</v>
      </c>
      <c r="L1646" s="2">
        <v>41571.525694444441</v>
      </c>
      <c r="M1646" s="1">
        <v>0</v>
      </c>
      <c r="N1646" s="1">
        <f t="shared" si="125"/>
        <v>5</v>
      </c>
      <c r="O1646" s="1">
        <f t="shared" si="126"/>
        <v>3</v>
      </c>
      <c r="P1646" s="1">
        <f t="shared" si="127"/>
        <v>3.2429999999294523E-2</v>
      </c>
      <c r="Q1646" s="1">
        <f t="shared" si="128"/>
        <v>0.77831999998306856</v>
      </c>
      <c r="R1646" s="1">
        <f t="shared" si="129"/>
        <v>0.63055555555911269</v>
      </c>
    </row>
    <row r="1647" spans="1:18" x14ac:dyDescent="0.35">
      <c r="A1647" s="1">
        <v>7614</v>
      </c>
      <c r="B1647" s="1">
        <v>167585</v>
      </c>
      <c r="C1647" s="1">
        <v>39842</v>
      </c>
      <c r="D1647" s="1">
        <v>89</v>
      </c>
      <c r="E1647" s="1">
        <v>2</v>
      </c>
      <c r="F1647" s="1">
        <v>1010</v>
      </c>
      <c r="G1647" s="1">
        <v>393</v>
      </c>
      <c r="H1647" s="2">
        <v>41504.291666666664</v>
      </c>
      <c r="I1647" s="2">
        <v>41504.346570000002</v>
      </c>
      <c r="J1647" s="1">
        <v>0</v>
      </c>
      <c r="K1647" s="1">
        <v>0</v>
      </c>
      <c r="L1647" s="2">
        <v>41503.659722222219</v>
      </c>
      <c r="M1647" s="1">
        <v>0</v>
      </c>
      <c r="N1647" s="1">
        <f t="shared" si="125"/>
        <v>7</v>
      </c>
      <c r="O1647" s="1">
        <f t="shared" si="126"/>
        <v>7</v>
      </c>
      <c r="P1647" s="1">
        <f t="shared" si="127"/>
        <v>5.4903333337279037E-2</v>
      </c>
      <c r="Q1647" s="1">
        <f t="shared" si="128"/>
        <v>1.3176800000946969</v>
      </c>
      <c r="R1647" s="1">
        <f t="shared" si="129"/>
        <v>0.63194444444525288</v>
      </c>
    </row>
    <row r="1648" spans="1:18" x14ac:dyDescent="0.35">
      <c r="A1648" s="1">
        <v>5853</v>
      </c>
      <c r="B1648" s="1">
        <v>177819</v>
      </c>
      <c r="C1648" s="1">
        <v>24277</v>
      </c>
      <c r="D1648" s="1">
        <v>24</v>
      </c>
      <c r="E1648" s="1">
        <v>2</v>
      </c>
      <c r="F1648" s="1">
        <v>83</v>
      </c>
      <c r="G1648" s="1">
        <v>393</v>
      </c>
      <c r="H1648" s="2">
        <v>41556.177083333336</v>
      </c>
      <c r="I1648" s="2">
        <v>41556.238100000002</v>
      </c>
      <c r="J1648" s="1">
        <v>1</v>
      </c>
      <c r="K1648" s="1">
        <v>0</v>
      </c>
      <c r="L1648" s="2">
        <v>41555.543749999997</v>
      </c>
      <c r="M1648" s="1">
        <v>0</v>
      </c>
      <c r="N1648" s="1">
        <f t="shared" si="125"/>
        <v>3</v>
      </c>
      <c r="O1648" s="1">
        <f t="shared" si="126"/>
        <v>4</v>
      </c>
      <c r="P1648" s="1">
        <f t="shared" si="127"/>
        <v>6.1016666666546371E-2</v>
      </c>
      <c r="Q1648" s="1">
        <f t="shared" si="128"/>
        <v>1.4643999999971129</v>
      </c>
      <c r="R1648" s="1">
        <f t="shared" si="129"/>
        <v>0.63333333333866904</v>
      </c>
    </row>
    <row r="1649" spans="1:18" x14ac:dyDescent="0.35">
      <c r="A1649" s="1">
        <v>6787</v>
      </c>
      <c r="B1649" s="1">
        <v>159528</v>
      </c>
      <c r="C1649" s="1">
        <v>15442</v>
      </c>
      <c r="D1649" s="1">
        <v>12</v>
      </c>
      <c r="E1649" s="1">
        <v>2</v>
      </c>
      <c r="F1649" s="1">
        <v>776</v>
      </c>
      <c r="G1649" s="1">
        <v>393</v>
      </c>
      <c r="H1649" s="2">
        <v>41465.239583333336</v>
      </c>
      <c r="I1649" s="2">
        <v>41465.28069</v>
      </c>
      <c r="J1649" s="1">
        <v>0</v>
      </c>
      <c r="K1649" s="1">
        <v>0</v>
      </c>
      <c r="L1649" s="2">
        <v>41464.604861111111</v>
      </c>
      <c r="M1649" s="1">
        <v>0</v>
      </c>
      <c r="N1649" s="1">
        <f t="shared" si="125"/>
        <v>3</v>
      </c>
      <c r="O1649" s="1">
        <f t="shared" si="126"/>
        <v>5</v>
      </c>
      <c r="P1649" s="1">
        <f t="shared" si="127"/>
        <v>4.1106666663836222E-2</v>
      </c>
      <c r="Q1649" s="1">
        <f t="shared" si="128"/>
        <v>0.98655999993206933</v>
      </c>
      <c r="R1649" s="1">
        <f t="shared" si="129"/>
        <v>0.63472222222480923</v>
      </c>
    </row>
    <row r="1650" spans="1:18" x14ac:dyDescent="0.35">
      <c r="A1650" s="1">
        <v>5776</v>
      </c>
      <c r="B1650" s="1">
        <v>162927</v>
      </c>
      <c r="C1650" s="1">
        <v>14685</v>
      </c>
      <c r="D1650" s="1">
        <v>12</v>
      </c>
      <c r="E1650" s="1">
        <v>2</v>
      </c>
      <c r="F1650" s="1">
        <v>776</v>
      </c>
      <c r="G1650" s="1">
        <v>393</v>
      </c>
      <c r="H1650" s="2">
        <v>41482.989583333336</v>
      </c>
      <c r="I1650" s="2">
        <v>41483.04765</v>
      </c>
      <c r="J1650" s="1">
        <v>1</v>
      </c>
      <c r="K1650" s="1">
        <v>0</v>
      </c>
      <c r="L1650" s="2">
        <v>41482.354166666664</v>
      </c>
      <c r="M1650" s="1">
        <v>0</v>
      </c>
      <c r="N1650" s="1">
        <f t="shared" si="125"/>
        <v>6</v>
      </c>
      <c r="O1650" s="1">
        <f t="shared" si="126"/>
        <v>23</v>
      </c>
      <c r="P1650" s="1">
        <f t="shared" si="127"/>
        <v>5.8066666664672084E-2</v>
      </c>
      <c r="Q1650" s="1">
        <f t="shared" si="128"/>
        <v>1.39359999995213</v>
      </c>
      <c r="R1650" s="1">
        <f t="shared" si="129"/>
        <v>0.63541666667151731</v>
      </c>
    </row>
    <row r="1651" spans="1:18" x14ac:dyDescent="0.35">
      <c r="A1651" s="1">
        <v>7819</v>
      </c>
      <c r="B1651" s="1">
        <v>168414</v>
      </c>
      <c r="C1651" s="1">
        <v>40264</v>
      </c>
      <c r="D1651" s="1">
        <v>12</v>
      </c>
      <c r="E1651" s="1">
        <v>2</v>
      </c>
      <c r="F1651" s="1">
        <v>83</v>
      </c>
      <c r="G1651" s="1">
        <v>393</v>
      </c>
      <c r="H1651" s="2">
        <v>41508.083333333336</v>
      </c>
      <c r="I1651" s="2">
        <v>41508.136590000002</v>
      </c>
      <c r="J1651" s="1">
        <v>1</v>
      </c>
      <c r="K1651" s="1">
        <v>0</v>
      </c>
      <c r="L1651" s="2">
        <v>41507.447916666664</v>
      </c>
      <c r="M1651" s="1">
        <v>0</v>
      </c>
      <c r="N1651" s="1">
        <f t="shared" si="125"/>
        <v>4</v>
      </c>
      <c r="O1651" s="1">
        <f t="shared" si="126"/>
        <v>2</v>
      </c>
      <c r="P1651" s="1">
        <f t="shared" si="127"/>
        <v>5.3256666666129604E-2</v>
      </c>
      <c r="Q1651" s="1">
        <f t="shared" si="128"/>
        <v>1.2781599999871105</v>
      </c>
      <c r="R1651" s="1">
        <f t="shared" si="129"/>
        <v>0.63541666667151731</v>
      </c>
    </row>
    <row r="1652" spans="1:18" x14ac:dyDescent="0.35">
      <c r="A1652" s="1">
        <v>7698</v>
      </c>
      <c r="B1652" s="1">
        <v>166599</v>
      </c>
      <c r="C1652" s="1">
        <v>21825</v>
      </c>
      <c r="D1652" s="1">
        <v>12</v>
      </c>
      <c r="E1652" s="1">
        <v>2</v>
      </c>
      <c r="F1652" s="1">
        <v>531</v>
      </c>
      <c r="G1652" s="1">
        <v>393</v>
      </c>
      <c r="H1652" s="2">
        <v>41500.125</v>
      </c>
      <c r="I1652" s="2">
        <v>41500.156089999997</v>
      </c>
      <c r="J1652" s="1">
        <v>0</v>
      </c>
      <c r="K1652" s="1">
        <v>0</v>
      </c>
      <c r="L1652" s="2">
        <v>41499.488888888889</v>
      </c>
      <c r="M1652" s="1">
        <v>0</v>
      </c>
      <c r="N1652" s="1">
        <f t="shared" si="125"/>
        <v>3</v>
      </c>
      <c r="O1652" s="1">
        <f t="shared" si="126"/>
        <v>3</v>
      </c>
      <c r="P1652" s="1">
        <f t="shared" si="127"/>
        <v>3.1089999996765982E-2</v>
      </c>
      <c r="Q1652" s="1">
        <f t="shared" si="128"/>
        <v>0.74615999992238358</v>
      </c>
      <c r="R1652" s="1">
        <f t="shared" si="129"/>
        <v>0.63611111111094942</v>
      </c>
    </row>
    <row r="1653" spans="1:18" x14ac:dyDescent="0.35">
      <c r="A1653" s="1">
        <v>7755</v>
      </c>
      <c r="B1653" s="1">
        <v>179234</v>
      </c>
      <c r="C1653" s="1">
        <v>32714</v>
      </c>
      <c r="D1653" s="1">
        <v>12</v>
      </c>
      <c r="E1653" s="1">
        <v>1</v>
      </c>
      <c r="F1653" s="1">
        <v>515</v>
      </c>
      <c r="G1653" s="1" t="s">
        <v>12</v>
      </c>
      <c r="H1653" s="2">
        <v>41563.166666666664</v>
      </c>
      <c r="I1653" s="2">
        <v>41563.999309999999</v>
      </c>
      <c r="J1653" s="1">
        <v>0</v>
      </c>
      <c r="K1653" s="1">
        <v>0</v>
      </c>
      <c r="L1653" s="2">
        <v>41562.529861111114</v>
      </c>
      <c r="M1653" s="1">
        <v>0</v>
      </c>
      <c r="N1653" s="1">
        <f t="shared" si="125"/>
        <v>3</v>
      </c>
      <c r="O1653" s="1">
        <f t="shared" si="126"/>
        <v>4</v>
      </c>
      <c r="P1653" s="1">
        <f t="shared" si="127"/>
        <v>0.83264333333499962</v>
      </c>
      <c r="Q1653" s="1">
        <f t="shared" si="128"/>
        <v>19.983440000039991</v>
      </c>
      <c r="R1653" s="1">
        <f t="shared" si="129"/>
        <v>0.63680555555038154</v>
      </c>
    </row>
    <row r="1654" spans="1:18" x14ac:dyDescent="0.35">
      <c r="A1654" s="1">
        <v>7971</v>
      </c>
      <c r="B1654" s="1">
        <v>157672</v>
      </c>
      <c r="C1654" s="1">
        <v>15947</v>
      </c>
      <c r="D1654" s="1">
        <v>12</v>
      </c>
      <c r="E1654" s="1">
        <v>2</v>
      </c>
      <c r="F1654" s="1">
        <v>575</v>
      </c>
      <c r="G1654" s="1">
        <v>393</v>
      </c>
      <c r="H1654" s="2">
        <v>41456.197916666664</v>
      </c>
      <c r="I1654" s="2">
        <v>41456.223400000003</v>
      </c>
      <c r="J1654" s="1">
        <v>1</v>
      </c>
      <c r="K1654" s="1">
        <v>0</v>
      </c>
      <c r="L1654" s="2">
        <v>41455.55972222222</v>
      </c>
      <c r="M1654" s="1">
        <v>0</v>
      </c>
      <c r="N1654" s="1">
        <f t="shared" si="125"/>
        <v>1</v>
      </c>
      <c r="O1654" s="1">
        <f t="shared" si="126"/>
        <v>4</v>
      </c>
      <c r="P1654" s="1">
        <f t="shared" si="127"/>
        <v>2.5483333338343073E-2</v>
      </c>
      <c r="Q1654" s="1">
        <f t="shared" si="128"/>
        <v>0.61160000012023374</v>
      </c>
      <c r="R1654" s="1">
        <f t="shared" si="129"/>
        <v>0.63819444444379769</v>
      </c>
    </row>
    <row r="1655" spans="1:18" x14ac:dyDescent="0.35">
      <c r="A1655" s="1">
        <v>6038</v>
      </c>
      <c r="B1655" s="1">
        <v>169562</v>
      </c>
      <c r="C1655" s="1">
        <v>40802</v>
      </c>
      <c r="D1655" s="1">
        <v>12</v>
      </c>
      <c r="E1655" s="1">
        <v>2</v>
      </c>
      <c r="F1655" s="1">
        <v>393</v>
      </c>
      <c r="G1655" s="1">
        <v>1044</v>
      </c>
      <c r="H1655" s="2">
        <v>41514.354166666664</v>
      </c>
      <c r="I1655" s="2">
        <v>41514.440069999997</v>
      </c>
      <c r="J1655" s="1">
        <v>0</v>
      </c>
      <c r="K1655" s="1">
        <v>0</v>
      </c>
      <c r="L1655" s="2">
        <v>41513.715277777781</v>
      </c>
      <c r="M1655" s="1">
        <v>0</v>
      </c>
      <c r="N1655" s="1">
        <f t="shared" si="125"/>
        <v>3</v>
      </c>
      <c r="O1655" s="1">
        <f t="shared" si="126"/>
        <v>8</v>
      </c>
      <c r="P1655" s="1">
        <f t="shared" si="127"/>
        <v>8.5903333332680631E-2</v>
      </c>
      <c r="Q1655" s="1">
        <f t="shared" si="128"/>
        <v>2.0616799999843352</v>
      </c>
      <c r="R1655" s="1">
        <f t="shared" si="129"/>
        <v>0.63888888888322981</v>
      </c>
    </row>
    <row r="1656" spans="1:18" x14ac:dyDescent="0.35">
      <c r="A1656" s="1">
        <v>7809</v>
      </c>
      <c r="B1656" s="1">
        <v>165056</v>
      </c>
      <c r="C1656" s="1">
        <v>38476</v>
      </c>
      <c r="D1656" s="1">
        <v>12</v>
      </c>
      <c r="E1656" s="1">
        <v>3</v>
      </c>
      <c r="F1656" s="1">
        <v>559</v>
      </c>
      <c r="G1656" s="1" t="s">
        <v>12</v>
      </c>
      <c r="H1656" s="2">
        <v>41492.5</v>
      </c>
      <c r="I1656" s="2">
        <v>41492.875</v>
      </c>
      <c r="J1656" s="1">
        <v>0</v>
      </c>
      <c r="K1656" s="1">
        <v>0</v>
      </c>
      <c r="L1656" s="2">
        <v>41491.861111111109</v>
      </c>
      <c r="M1656" s="1">
        <v>0</v>
      </c>
      <c r="N1656" s="1">
        <f t="shared" si="125"/>
        <v>2</v>
      </c>
      <c r="O1656" s="1">
        <f t="shared" si="126"/>
        <v>12</v>
      </c>
      <c r="P1656" s="1">
        <f t="shared" si="127"/>
        <v>0.375</v>
      </c>
      <c r="Q1656" s="1">
        <f t="shared" si="128"/>
        <v>9</v>
      </c>
      <c r="R1656" s="1">
        <f t="shared" si="129"/>
        <v>0.63888888889050577</v>
      </c>
    </row>
    <row r="1657" spans="1:18" x14ac:dyDescent="0.35">
      <c r="A1657" s="1">
        <v>5547</v>
      </c>
      <c r="B1657" s="1">
        <v>169272</v>
      </c>
      <c r="C1657" s="1">
        <v>40668</v>
      </c>
      <c r="D1657" s="1">
        <v>12</v>
      </c>
      <c r="E1657" s="1">
        <v>3</v>
      </c>
      <c r="F1657" s="1">
        <v>376</v>
      </c>
      <c r="G1657" s="1" t="s">
        <v>12</v>
      </c>
      <c r="H1657" s="2">
        <v>41512.4375</v>
      </c>
      <c r="I1657" s="2">
        <v>41512.854169999999</v>
      </c>
      <c r="J1657" s="1">
        <v>0</v>
      </c>
      <c r="K1657" s="1">
        <v>0</v>
      </c>
      <c r="L1657" s="2">
        <v>41511.797222222223</v>
      </c>
      <c r="M1657" s="1">
        <v>0</v>
      </c>
      <c r="N1657" s="1">
        <f t="shared" si="125"/>
        <v>1</v>
      </c>
      <c r="O1657" s="1">
        <f t="shared" si="126"/>
        <v>10</v>
      </c>
      <c r="P1657" s="1">
        <f t="shared" si="127"/>
        <v>0.41666999999870313</v>
      </c>
      <c r="Q1657" s="1">
        <f t="shared" si="128"/>
        <v>10.000079999968875</v>
      </c>
      <c r="R1657" s="1">
        <f t="shared" si="129"/>
        <v>0.64027777777664596</v>
      </c>
    </row>
    <row r="1658" spans="1:18" x14ac:dyDescent="0.35">
      <c r="A1658" s="1">
        <v>5583</v>
      </c>
      <c r="B1658" s="1">
        <v>163511</v>
      </c>
      <c r="C1658" s="1">
        <v>37968</v>
      </c>
      <c r="D1658" s="1">
        <v>12</v>
      </c>
      <c r="E1658" s="1">
        <v>2</v>
      </c>
      <c r="F1658" s="1">
        <v>1320</v>
      </c>
      <c r="G1658" s="1">
        <v>393</v>
      </c>
      <c r="H1658" s="2">
        <v>41486.25</v>
      </c>
      <c r="I1658" s="2">
        <v>41486.301010000003</v>
      </c>
      <c r="J1658" s="1">
        <v>1</v>
      </c>
      <c r="K1658" s="1">
        <v>0</v>
      </c>
      <c r="L1658" s="2">
        <v>41485.607638888891</v>
      </c>
      <c r="M1658" s="1">
        <v>0</v>
      </c>
      <c r="N1658" s="1">
        <f t="shared" si="125"/>
        <v>3</v>
      </c>
      <c r="O1658" s="1">
        <f t="shared" si="126"/>
        <v>6</v>
      </c>
      <c r="P1658" s="1">
        <f t="shared" si="127"/>
        <v>5.1010000002861489E-2</v>
      </c>
      <c r="Q1658" s="1">
        <f t="shared" si="128"/>
        <v>1.2242400000686757</v>
      </c>
      <c r="R1658" s="1">
        <f t="shared" si="129"/>
        <v>0.64236111110949423</v>
      </c>
    </row>
    <row r="1659" spans="1:18" x14ac:dyDescent="0.35">
      <c r="A1659" s="1">
        <v>6635</v>
      </c>
      <c r="B1659" s="1">
        <v>137502</v>
      </c>
      <c r="C1659" s="1">
        <v>19432</v>
      </c>
      <c r="D1659" s="1">
        <v>28</v>
      </c>
      <c r="E1659" s="1">
        <v>2</v>
      </c>
      <c r="F1659" s="1">
        <v>571</v>
      </c>
      <c r="G1659" s="1">
        <v>393</v>
      </c>
      <c r="H1659" s="2">
        <v>41317.635416666664</v>
      </c>
      <c r="I1659" s="2">
        <v>41318</v>
      </c>
      <c r="J1659" s="1">
        <v>1</v>
      </c>
      <c r="K1659" s="1">
        <v>0</v>
      </c>
      <c r="L1659" s="2">
        <v>41316.992361111108</v>
      </c>
      <c r="M1659" s="1">
        <v>0</v>
      </c>
      <c r="N1659" s="1">
        <f t="shared" si="125"/>
        <v>2</v>
      </c>
      <c r="O1659" s="1">
        <f t="shared" si="126"/>
        <v>15</v>
      </c>
      <c r="P1659" s="1">
        <f t="shared" si="127"/>
        <v>0.36458333333575865</v>
      </c>
      <c r="Q1659" s="1">
        <f t="shared" si="128"/>
        <v>8.7500000000582077</v>
      </c>
      <c r="R1659" s="1">
        <f t="shared" si="129"/>
        <v>0.64305555555620231</v>
      </c>
    </row>
    <row r="1660" spans="1:18" x14ac:dyDescent="0.35">
      <c r="A1660" s="1">
        <v>7917</v>
      </c>
      <c r="B1660" s="1">
        <v>160368</v>
      </c>
      <c r="C1660" s="1">
        <v>25035</v>
      </c>
      <c r="D1660" s="1">
        <v>12</v>
      </c>
      <c r="E1660" s="1">
        <v>2</v>
      </c>
      <c r="F1660" s="1">
        <v>300</v>
      </c>
      <c r="G1660" s="1">
        <v>393</v>
      </c>
      <c r="H1660" s="2">
        <v>41469.145833333336</v>
      </c>
      <c r="I1660" s="2">
        <v>41469.193529999997</v>
      </c>
      <c r="J1660" s="1">
        <v>1</v>
      </c>
      <c r="K1660" s="1">
        <v>0</v>
      </c>
      <c r="L1660" s="2">
        <v>41468.50277777778</v>
      </c>
      <c r="M1660" s="1">
        <v>0</v>
      </c>
      <c r="N1660" s="1">
        <f t="shared" si="125"/>
        <v>7</v>
      </c>
      <c r="O1660" s="1">
        <f t="shared" si="126"/>
        <v>3</v>
      </c>
      <c r="P1660" s="1">
        <f t="shared" si="127"/>
        <v>4.7696666661067866E-2</v>
      </c>
      <c r="Q1660" s="1">
        <f t="shared" si="128"/>
        <v>1.1447199998656288</v>
      </c>
      <c r="R1660" s="1">
        <f t="shared" si="129"/>
        <v>0.64305555555620231</v>
      </c>
    </row>
    <row r="1661" spans="1:18" x14ac:dyDescent="0.35">
      <c r="A1661" s="1">
        <v>7968</v>
      </c>
      <c r="B1661" s="1">
        <v>166313</v>
      </c>
      <c r="C1661" s="1">
        <v>39158</v>
      </c>
      <c r="D1661" s="1">
        <v>89</v>
      </c>
      <c r="E1661" s="1">
        <v>2</v>
      </c>
      <c r="F1661" s="1">
        <v>393</v>
      </c>
      <c r="G1661" s="1">
        <v>1333</v>
      </c>
      <c r="H1661" s="2">
        <v>41498.520833333336</v>
      </c>
      <c r="I1661" s="2">
        <v>41498.597950000003</v>
      </c>
      <c r="J1661" s="1">
        <v>1</v>
      </c>
      <c r="K1661" s="1">
        <v>0</v>
      </c>
      <c r="L1661" s="2">
        <v>41497.877083333333</v>
      </c>
      <c r="M1661" s="1">
        <v>0</v>
      </c>
      <c r="N1661" s="1">
        <f t="shared" si="125"/>
        <v>1</v>
      </c>
      <c r="O1661" s="1">
        <f t="shared" si="126"/>
        <v>12</v>
      </c>
      <c r="P1661" s="1">
        <f t="shared" si="127"/>
        <v>7.7116666667279787E-2</v>
      </c>
      <c r="Q1661" s="1">
        <f t="shared" si="128"/>
        <v>1.8508000000147149</v>
      </c>
      <c r="R1661" s="1">
        <f t="shared" si="129"/>
        <v>0.64375000000291038</v>
      </c>
    </row>
    <row r="1662" spans="1:18" x14ac:dyDescent="0.35">
      <c r="A1662" s="1">
        <v>7473</v>
      </c>
      <c r="B1662" s="1">
        <v>171261</v>
      </c>
      <c r="C1662" s="1">
        <v>29648</v>
      </c>
      <c r="D1662" s="1">
        <v>12</v>
      </c>
      <c r="E1662" s="1">
        <v>3</v>
      </c>
      <c r="F1662" s="1">
        <v>58</v>
      </c>
      <c r="G1662" s="1" t="s">
        <v>12</v>
      </c>
      <c r="H1662" s="2">
        <v>41521.375</v>
      </c>
      <c r="I1662" s="2">
        <v>41521.484479999999</v>
      </c>
      <c r="J1662" s="1">
        <v>0</v>
      </c>
      <c r="K1662" s="1">
        <v>0</v>
      </c>
      <c r="L1662" s="2">
        <v>41520.731249999997</v>
      </c>
      <c r="M1662" s="1">
        <v>0</v>
      </c>
      <c r="N1662" s="1">
        <f t="shared" si="125"/>
        <v>3</v>
      </c>
      <c r="O1662" s="1">
        <f t="shared" si="126"/>
        <v>9</v>
      </c>
      <c r="P1662" s="1">
        <f t="shared" si="127"/>
        <v>0.10947999999916647</v>
      </c>
      <c r="Q1662" s="1">
        <f t="shared" si="128"/>
        <v>2.6275199999799952</v>
      </c>
      <c r="R1662" s="1">
        <f t="shared" si="129"/>
        <v>0.64375000000291038</v>
      </c>
    </row>
    <row r="1663" spans="1:18" x14ac:dyDescent="0.35">
      <c r="A1663" s="1">
        <v>5647</v>
      </c>
      <c r="B1663" s="1">
        <v>146434</v>
      </c>
      <c r="C1663" s="1">
        <v>29432</v>
      </c>
      <c r="D1663" s="1">
        <v>12</v>
      </c>
      <c r="E1663" s="1">
        <v>2</v>
      </c>
      <c r="F1663" s="1">
        <v>292</v>
      </c>
      <c r="G1663" s="1">
        <v>393</v>
      </c>
      <c r="H1663" s="2">
        <v>41392.416666666664</v>
      </c>
      <c r="I1663" s="2">
        <v>41393</v>
      </c>
      <c r="J1663" s="1">
        <v>1</v>
      </c>
      <c r="K1663" s="1">
        <v>0</v>
      </c>
      <c r="L1663" s="2">
        <v>41391.772222222222</v>
      </c>
      <c r="M1663" s="1">
        <v>0</v>
      </c>
      <c r="N1663" s="1">
        <f t="shared" si="125"/>
        <v>7</v>
      </c>
      <c r="O1663" s="1">
        <f t="shared" si="126"/>
        <v>10</v>
      </c>
      <c r="P1663" s="1">
        <f t="shared" si="127"/>
        <v>0.58333333333575865</v>
      </c>
      <c r="Q1663" s="1">
        <f t="shared" si="128"/>
        <v>14.000000000058208</v>
      </c>
      <c r="R1663" s="1">
        <f t="shared" si="129"/>
        <v>0.6444444444423425</v>
      </c>
    </row>
    <row r="1664" spans="1:18" x14ac:dyDescent="0.35">
      <c r="A1664" s="1">
        <v>5441</v>
      </c>
      <c r="B1664" s="1">
        <v>159920</v>
      </c>
      <c r="C1664" s="1">
        <v>36266</v>
      </c>
      <c r="D1664" s="1">
        <v>12</v>
      </c>
      <c r="E1664" s="1">
        <v>3</v>
      </c>
      <c r="F1664" s="1">
        <v>585</v>
      </c>
      <c r="G1664" s="1" t="s">
        <v>12</v>
      </c>
      <c r="H1664" s="2">
        <v>41467.270833333336</v>
      </c>
      <c r="I1664" s="2">
        <v>41467.645830000001</v>
      </c>
      <c r="J1664" s="1">
        <v>0</v>
      </c>
      <c r="K1664" s="1">
        <v>0</v>
      </c>
      <c r="L1664" s="2">
        <v>41466.625694444447</v>
      </c>
      <c r="M1664" s="1">
        <v>0</v>
      </c>
      <c r="N1664" s="1">
        <f t="shared" si="125"/>
        <v>5</v>
      </c>
      <c r="O1664" s="1">
        <f t="shared" si="126"/>
        <v>6</v>
      </c>
      <c r="P1664" s="1">
        <f t="shared" si="127"/>
        <v>0.37499666666553821</v>
      </c>
      <c r="Q1664" s="1">
        <f t="shared" si="128"/>
        <v>8.9999199999729171</v>
      </c>
      <c r="R1664" s="1">
        <f t="shared" si="129"/>
        <v>0.64513888888905058</v>
      </c>
    </row>
    <row r="1665" spans="1:18" x14ac:dyDescent="0.35">
      <c r="A1665" s="1">
        <v>6528</v>
      </c>
      <c r="B1665" s="1">
        <v>173070</v>
      </c>
      <c r="C1665" s="1">
        <v>41230</v>
      </c>
      <c r="D1665" s="1">
        <v>12</v>
      </c>
      <c r="E1665" s="1">
        <v>3</v>
      </c>
      <c r="F1665" s="1">
        <v>1278</v>
      </c>
      <c r="G1665" s="1" t="s">
        <v>12</v>
      </c>
      <c r="H1665" s="2">
        <v>41530.354166666664</v>
      </c>
      <c r="I1665" s="2">
        <v>41530.5625</v>
      </c>
      <c r="J1665" s="1">
        <v>1</v>
      </c>
      <c r="K1665" s="1">
        <v>0</v>
      </c>
      <c r="L1665" s="2">
        <v>41529.708333333336</v>
      </c>
      <c r="M1665" s="1">
        <v>0</v>
      </c>
      <c r="N1665" s="1">
        <f t="shared" si="125"/>
        <v>5</v>
      </c>
      <c r="O1665" s="1">
        <f t="shared" si="126"/>
        <v>8</v>
      </c>
      <c r="P1665" s="1">
        <f t="shared" si="127"/>
        <v>0.20833333333575865</v>
      </c>
      <c r="Q1665" s="1">
        <f t="shared" si="128"/>
        <v>5.0000000000582077</v>
      </c>
      <c r="R1665" s="1">
        <f t="shared" si="129"/>
        <v>0.64583333332848269</v>
      </c>
    </row>
    <row r="1666" spans="1:18" x14ac:dyDescent="0.35">
      <c r="A1666" s="1">
        <v>6825</v>
      </c>
      <c r="B1666" s="1">
        <v>162546</v>
      </c>
      <c r="C1666" s="1">
        <v>37517</v>
      </c>
      <c r="D1666" s="1">
        <v>12</v>
      </c>
      <c r="E1666" s="1">
        <v>3</v>
      </c>
      <c r="F1666" s="1">
        <v>142</v>
      </c>
      <c r="G1666" s="1" t="s">
        <v>12</v>
      </c>
      <c r="H1666" s="2">
        <v>41481.125</v>
      </c>
      <c r="I1666" s="2">
        <v>41481.5</v>
      </c>
      <c r="J1666" s="1">
        <v>0</v>
      </c>
      <c r="K1666" s="1">
        <v>1</v>
      </c>
      <c r="L1666" s="2">
        <v>41480.479166666664</v>
      </c>
      <c r="M1666" s="1">
        <v>0</v>
      </c>
      <c r="N1666" s="1">
        <f t="shared" ref="N1666:N1729" si="130">WEEKDAY(H1666,2)</f>
        <v>5</v>
      </c>
      <c r="O1666" s="1">
        <f t="shared" ref="O1666:O1729" si="131">HOUR(H1666)</f>
        <v>3</v>
      </c>
      <c r="P1666" s="1">
        <f t="shared" ref="P1666:P1729" si="132">I1666-H1666</f>
        <v>0.375</v>
      </c>
      <c r="Q1666" s="1">
        <f t="shared" ref="Q1666:Q1729" si="133">IF(M1666=1, "",P1666*24)</f>
        <v>9</v>
      </c>
      <c r="R1666" s="1">
        <f t="shared" ref="R1666:R1729" si="134">H1666-L1666</f>
        <v>0.64583333333575865</v>
      </c>
    </row>
    <row r="1667" spans="1:18" x14ac:dyDescent="0.35">
      <c r="A1667" s="1">
        <v>5779</v>
      </c>
      <c r="B1667" s="1">
        <v>166056</v>
      </c>
      <c r="C1667" s="1">
        <v>39030</v>
      </c>
      <c r="D1667" s="1">
        <v>12</v>
      </c>
      <c r="E1667" s="1">
        <v>2</v>
      </c>
      <c r="F1667" s="1">
        <v>1244</v>
      </c>
      <c r="G1667" s="1">
        <v>1282</v>
      </c>
      <c r="H1667" s="2">
        <v>41497.3125</v>
      </c>
      <c r="I1667" s="2">
        <v>41497.335650000001</v>
      </c>
      <c r="J1667" s="1">
        <v>0</v>
      </c>
      <c r="K1667" s="1">
        <v>0</v>
      </c>
      <c r="L1667" s="2">
        <v>41496.665972222225</v>
      </c>
      <c r="M1667" s="1">
        <v>0</v>
      </c>
      <c r="N1667" s="1">
        <f t="shared" si="130"/>
        <v>7</v>
      </c>
      <c r="O1667" s="1">
        <f t="shared" si="131"/>
        <v>7</v>
      </c>
      <c r="P1667" s="1">
        <f t="shared" si="132"/>
        <v>2.3150000000896398E-2</v>
      </c>
      <c r="Q1667" s="1">
        <f t="shared" si="133"/>
        <v>0.55560000002151355</v>
      </c>
      <c r="R1667" s="1">
        <f t="shared" si="134"/>
        <v>0.64652777777519077</v>
      </c>
    </row>
    <row r="1668" spans="1:18" x14ac:dyDescent="0.35">
      <c r="A1668" s="1">
        <v>6097</v>
      </c>
      <c r="B1668" s="1">
        <v>162453</v>
      </c>
      <c r="C1668" s="1">
        <v>37478</v>
      </c>
      <c r="D1668" s="1">
        <v>12</v>
      </c>
      <c r="E1668" s="1">
        <v>2</v>
      </c>
      <c r="F1668" s="1">
        <v>1089</v>
      </c>
      <c r="G1668" s="1">
        <v>393</v>
      </c>
      <c r="H1668" s="2">
        <v>41480.4375</v>
      </c>
      <c r="I1668" s="2">
        <v>41480.521110000001</v>
      </c>
      <c r="J1668" s="1">
        <v>0</v>
      </c>
      <c r="K1668" s="1">
        <v>0</v>
      </c>
      <c r="L1668" s="2">
        <v>41479.790277777778</v>
      </c>
      <c r="M1668" s="1">
        <v>0</v>
      </c>
      <c r="N1668" s="1">
        <f t="shared" si="130"/>
        <v>4</v>
      </c>
      <c r="O1668" s="1">
        <f t="shared" si="131"/>
        <v>10</v>
      </c>
      <c r="P1668" s="1">
        <f t="shared" si="132"/>
        <v>8.3610000001499429E-2</v>
      </c>
      <c r="Q1668" s="1">
        <f t="shared" si="133"/>
        <v>2.0066400000359863</v>
      </c>
      <c r="R1668" s="1">
        <f t="shared" si="134"/>
        <v>0.64722222222189885</v>
      </c>
    </row>
    <row r="1669" spans="1:18" x14ac:dyDescent="0.35">
      <c r="A1669" s="1">
        <v>7265</v>
      </c>
      <c r="B1669" s="1">
        <v>175132</v>
      </c>
      <c r="C1669" s="1">
        <v>42985</v>
      </c>
      <c r="D1669" s="1">
        <v>12</v>
      </c>
      <c r="E1669" s="1">
        <v>2</v>
      </c>
      <c r="F1669" s="1">
        <v>776</v>
      </c>
      <c r="G1669" s="1">
        <v>220</v>
      </c>
      <c r="H1669" s="2">
        <v>41541.375</v>
      </c>
      <c r="I1669" s="2">
        <v>41541.418039999997</v>
      </c>
      <c r="J1669" s="1">
        <v>0</v>
      </c>
      <c r="K1669" s="1">
        <v>0</v>
      </c>
      <c r="L1669" s="2">
        <v>41540.727777777778</v>
      </c>
      <c r="M1669" s="1">
        <v>0</v>
      </c>
      <c r="N1669" s="1">
        <f t="shared" si="130"/>
        <v>2</v>
      </c>
      <c r="O1669" s="1">
        <f t="shared" si="131"/>
        <v>9</v>
      </c>
      <c r="P1669" s="1">
        <f t="shared" si="132"/>
        <v>4.3039999996835832E-2</v>
      </c>
      <c r="Q1669" s="1">
        <f t="shared" si="133"/>
        <v>1.03295999992406</v>
      </c>
      <c r="R1669" s="1">
        <f t="shared" si="134"/>
        <v>0.64722222222189885</v>
      </c>
    </row>
    <row r="1670" spans="1:18" x14ac:dyDescent="0.35">
      <c r="A1670" s="1">
        <v>6915</v>
      </c>
      <c r="B1670" s="1">
        <v>177868</v>
      </c>
      <c r="C1670" s="1">
        <v>44652</v>
      </c>
      <c r="D1670" s="1">
        <v>12</v>
      </c>
      <c r="E1670" s="1">
        <v>3</v>
      </c>
      <c r="F1670" s="1">
        <v>1248</v>
      </c>
      <c r="G1670" s="1" t="s">
        <v>12</v>
      </c>
      <c r="H1670" s="2">
        <v>41556.375</v>
      </c>
      <c r="I1670" s="2">
        <v>41556.651160000001</v>
      </c>
      <c r="J1670" s="1">
        <v>0</v>
      </c>
      <c r="K1670" s="1">
        <v>1</v>
      </c>
      <c r="L1670" s="2">
        <v>41555.727777777778</v>
      </c>
      <c r="M1670" s="1">
        <v>0</v>
      </c>
      <c r="N1670" s="1">
        <f t="shared" si="130"/>
        <v>3</v>
      </c>
      <c r="O1670" s="1">
        <f t="shared" si="131"/>
        <v>9</v>
      </c>
      <c r="P1670" s="1">
        <f t="shared" si="132"/>
        <v>0.27616000000125496</v>
      </c>
      <c r="Q1670" s="1">
        <f t="shared" si="133"/>
        <v>6.627840000030119</v>
      </c>
      <c r="R1670" s="1">
        <f t="shared" si="134"/>
        <v>0.64722222222189885</v>
      </c>
    </row>
    <row r="1671" spans="1:18" x14ac:dyDescent="0.35">
      <c r="A1671" s="1">
        <v>7565</v>
      </c>
      <c r="B1671" s="1">
        <v>182722</v>
      </c>
      <c r="C1671" s="1">
        <v>46958</v>
      </c>
      <c r="D1671" s="1">
        <v>12</v>
      </c>
      <c r="E1671" s="1">
        <v>2</v>
      </c>
      <c r="F1671" s="1">
        <v>293</v>
      </c>
      <c r="G1671" s="1">
        <v>393</v>
      </c>
      <c r="H1671" s="2">
        <v>41580.260416666664</v>
      </c>
      <c r="I1671" s="2">
        <v>41580.326050000003</v>
      </c>
      <c r="J1671" s="1">
        <v>1</v>
      </c>
      <c r="K1671" s="1">
        <v>0</v>
      </c>
      <c r="L1671" s="2">
        <v>41579.612500000003</v>
      </c>
      <c r="M1671" s="1">
        <v>0</v>
      </c>
      <c r="N1671" s="1">
        <f t="shared" si="130"/>
        <v>6</v>
      </c>
      <c r="O1671" s="1">
        <f t="shared" si="131"/>
        <v>6</v>
      </c>
      <c r="P1671" s="1">
        <f t="shared" si="132"/>
        <v>6.5633333339064848E-2</v>
      </c>
      <c r="Q1671" s="1">
        <f t="shared" si="133"/>
        <v>1.5752000001375563</v>
      </c>
      <c r="R1671" s="1">
        <f t="shared" si="134"/>
        <v>0.64791666666133096</v>
      </c>
    </row>
    <row r="1672" spans="1:18" x14ac:dyDescent="0.35">
      <c r="A1672" s="1">
        <v>7675</v>
      </c>
      <c r="B1672" s="1">
        <v>169004</v>
      </c>
      <c r="C1672" s="1">
        <v>23395</v>
      </c>
      <c r="D1672" s="1">
        <v>12</v>
      </c>
      <c r="E1672" s="1">
        <v>2</v>
      </c>
      <c r="F1672" s="1">
        <v>1120</v>
      </c>
      <c r="G1672" s="1">
        <v>393</v>
      </c>
      <c r="H1672" s="2">
        <v>41511.1875</v>
      </c>
      <c r="I1672" s="2">
        <v>41511.244530000004</v>
      </c>
      <c r="J1672" s="1">
        <v>0</v>
      </c>
      <c r="K1672" s="1">
        <v>0</v>
      </c>
      <c r="L1672" s="2">
        <v>41510.539583333331</v>
      </c>
      <c r="M1672" s="1">
        <v>0</v>
      </c>
      <c r="N1672" s="1">
        <f t="shared" si="130"/>
        <v>7</v>
      </c>
      <c r="O1672" s="1">
        <f t="shared" si="131"/>
        <v>4</v>
      </c>
      <c r="P1672" s="1">
        <f t="shared" si="132"/>
        <v>5.7030000003578607E-2</v>
      </c>
      <c r="Q1672" s="1">
        <f t="shared" si="133"/>
        <v>1.3687200000858866</v>
      </c>
      <c r="R1672" s="1">
        <f t="shared" si="134"/>
        <v>0.64791666666860692</v>
      </c>
    </row>
    <row r="1673" spans="1:18" x14ac:dyDescent="0.35">
      <c r="A1673" s="1">
        <v>6747</v>
      </c>
      <c r="B1673" s="1">
        <v>169289</v>
      </c>
      <c r="C1673" s="1">
        <v>40676</v>
      </c>
      <c r="D1673" s="1">
        <v>89</v>
      </c>
      <c r="E1673" s="1">
        <v>2</v>
      </c>
      <c r="F1673" s="1">
        <v>393</v>
      </c>
      <c r="G1673" s="1">
        <v>609</v>
      </c>
      <c r="H1673" s="2">
        <v>41512.510416666664</v>
      </c>
      <c r="I1673" s="2">
        <v>41512.554190000003</v>
      </c>
      <c r="J1673" s="1">
        <v>1</v>
      </c>
      <c r="K1673" s="1">
        <v>0</v>
      </c>
      <c r="L1673" s="2">
        <v>41511.86041666667</v>
      </c>
      <c r="M1673" s="1">
        <v>0</v>
      </c>
      <c r="N1673" s="1">
        <f t="shared" si="130"/>
        <v>1</v>
      </c>
      <c r="O1673" s="1">
        <f t="shared" si="131"/>
        <v>12</v>
      </c>
      <c r="P1673" s="1">
        <f t="shared" si="132"/>
        <v>4.3773333338322118E-2</v>
      </c>
      <c r="Q1673" s="1">
        <f t="shared" si="133"/>
        <v>1.0505600001197308</v>
      </c>
      <c r="R1673" s="1">
        <f t="shared" si="134"/>
        <v>0.64999999999417923</v>
      </c>
    </row>
    <row r="1674" spans="1:18" x14ac:dyDescent="0.35">
      <c r="A1674" s="1">
        <v>6395</v>
      </c>
      <c r="B1674" s="1">
        <v>164360</v>
      </c>
      <c r="C1674" s="1">
        <v>38215</v>
      </c>
      <c r="D1674" s="1">
        <v>28</v>
      </c>
      <c r="E1674" s="1">
        <v>2</v>
      </c>
      <c r="F1674" s="1">
        <v>87</v>
      </c>
      <c r="G1674" s="1">
        <v>393</v>
      </c>
      <c r="H1674" s="2">
        <v>41489.177083333336</v>
      </c>
      <c r="I1674" s="2">
        <v>41489.224459999998</v>
      </c>
      <c r="J1674" s="1">
        <v>0</v>
      </c>
      <c r="K1674" s="1">
        <v>0</v>
      </c>
      <c r="L1674" s="2">
        <v>41488.526388888888</v>
      </c>
      <c r="M1674" s="1">
        <v>0</v>
      </c>
      <c r="N1674" s="1">
        <f t="shared" si="130"/>
        <v>6</v>
      </c>
      <c r="O1674" s="1">
        <f t="shared" si="131"/>
        <v>4</v>
      </c>
      <c r="P1674" s="1">
        <f t="shared" si="132"/>
        <v>4.7376666661875788E-2</v>
      </c>
      <c r="Q1674" s="1">
        <f t="shared" si="133"/>
        <v>1.1370399998850189</v>
      </c>
      <c r="R1674" s="1">
        <f t="shared" si="134"/>
        <v>0.65069444444816327</v>
      </c>
    </row>
    <row r="1675" spans="1:18" x14ac:dyDescent="0.35">
      <c r="A1675" s="1">
        <v>6191</v>
      </c>
      <c r="B1675" s="1">
        <v>159299</v>
      </c>
      <c r="C1675" s="1">
        <v>35968</v>
      </c>
      <c r="D1675" s="1">
        <v>12</v>
      </c>
      <c r="E1675" s="1">
        <v>2</v>
      </c>
      <c r="F1675" s="1">
        <v>393</v>
      </c>
      <c r="G1675" s="1">
        <v>1280</v>
      </c>
      <c r="H1675" s="2">
        <v>41464.052083333336</v>
      </c>
      <c r="I1675" s="2">
        <v>41464.103940000001</v>
      </c>
      <c r="J1675" s="1">
        <v>1</v>
      </c>
      <c r="K1675" s="1">
        <v>0</v>
      </c>
      <c r="L1675" s="2">
        <v>41463.4</v>
      </c>
      <c r="M1675" s="1">
        <v>0</v>
      </c>
      <c r="N1675" s="1">
        <f t="shared" si="130"/>
        <v>2</v>
      </c>
      <c r="O1675" s="1">
        <f t="shared" si="131"/>
        <v>1</v>
      </c>
      <c r="P1675" s="1">
        <f t="shared" si="132"/>
        <v>5.1856666665116791E-2</v>
      </c>
      <c r="Q1675" s="1">
        <f t="shared" si="133"/>
        <v>1.244559999962803</v>
      </c>
      <c r="R1675" s="1">
        <f t="shared" si="134"/>
        <v>0.65208333333430346</v>
      </c>
    </row>
    <row r="1676" spans="1:18" x14ac:dyDescent="0.35">
      <c r="A1676" s="1">
        <v>6835</v>
      </c>
      <c r="B1676" s="1">
        <v>184743</v>
      </c>
      <c r="C1676" s="1">
        <v>23413</v>
      </c>
      <c r="D1676" s="1">
        <v>12</v>
      </c>
      <c r="E1676" s="1">
        <v>3</v>
      </c>
      <c r="F1676" s="1">
        <v>1183</v>
      </c>
      <c r="G1676" s="1" t="s">
        <v>12</v>
      </c>
      <c r="H1676" s="2">
        <v>41594.4375</v>
      </c>
      <c r="I1676" s="2">
        <v>41594.729169999999</v>
      </c>
      <c r="J1676" s="1">
        <v>1</v>
      </c>
      <c r="K1676" s="1">
        <v>0</v>
      </c>
      <c r="L1676" s="2">
        <v>41593.785416666666</v>
      </c>
      <c r="M1676" s="1">
        <v>0</v>
      </c>
      <c r="N1676" s="1">
        <f t="shared" si="130"/>
        <v>6</v>
      </c>
      <c r="O1676" s="1">
        <f t="shared" si="131"/>
        <v>10</v>
      </c>
      <c r="P1676" s="1">
        <f t="shared" si="132"/>
        <v>0.29166999999870313</v>
      </c>
      <c r="Q1676" s="1">
        <f t="shared" si="133"/>
        <v>7.0000799999688752</v>
      </c>
      <c r="R1676" s="1">
        <f t="shared" si="134"/>
        <v>0.65208333333430346</v>
      </c>
    </row>
    <row r="1677" spans="1:18" x14ac:dyDescent="0.35">
      <c r="A1677" s="1">
        <v>5627</v>
      </c>
      <c r="B1677" s="1">
        <v>183410</v>
      </c>
      <c r="C1677" s="1">
        <v>47418</v>
      </c>
      <c r="D1677" s="1">
        <v>90</v>
      </c>
      <c r="E1677" s="1">
        <v>2</v>
      </c>
      <c r="F1677" s="1">
        <v>393</v>
      </c>
      <c r="G1677" s="1">
        <v>293</v>
      </c>
      <c r="H1677" s="2">
        <v>41585.479166666664</v>
      </c>
      <c r="I1677" s="2">
        <v>41585.585529999997</v>
      </c>
      <c r="J1677" s="1">
        <v>0</v>
      </c>
      <c r="K1677" s="1">
        <v>0</v>
      </c>
      <c r="L1677" s="2">
        <v>41584.826388888891</v>
      </c>
      <c r="M1677" s="1">
        <v>0</v>
      </c>
      <c r="N1677" s="1">
        <f t="shared" si="130"/>
        <v>4</v>
      </c>
      <c r="O1677" s="1">
        <f t="shared" si="131"/>
        <v>11</v>
      </c>
      <c r="P1677" s="1">
        <f t="shared" si="132"/>
        <v>0.10636333333241055</v>
      </c>
      <c r="Q1677" s="1">
        <f t="shared" si="133"/>
        <v>2.5527199999778531</v>
      </c>
      <c r="R1677" s="1">
        <f t="shared" si="134"/>
        <v>0.65277777777373558</v>
      </c>
    </row>
    <row r="1678" spans="1:18" x14ac:dyDescent="0.35">
      <c r="A1678" s="1">
        <v>6262</v>
      </c>
      <c r="B1678" s="1">
        <v>163562</v>
      </c>
      <c r="C1678" s="1">
        <v>31585</v>
      </c>
      <c r="D1678" s="1">
        <v>65</v>
      </c>
      <c r="E1678" s="1">
        <v>1</v>
      </c>
      <c r="F1678" s="1">
        <v>1286</v>
      </c>
      <c r="G1678" s="1" t="s">
        <v>12</v>
      </c>
      <c r="H1678" s="2">
        <v>41486.375</v>
      </c>
      <c r="I1678" s="2">
        <v>41486.999309999999</v>
      </c>
      <c r="J1678" s="1">
        <v>0</v>
      </c>
      <c r="K1678" s="1">
        <v>0</v>
      </c>
      <c r="L1678" s="2">
        <v>41485.722222222219</v>
      </c>
      <c r="M1678" s="1">
        <v>0</v>
      </c>
      <c r="N1678" s="1">
        <f t="shared" si="130"/>
        <v>3</v>
      </c>
      <c r="O1678" s="1">
        <f t="shared" si="131"/>
        <v>9</v>
      </c>
      <c r="P1678" s="1">
        <f t="shared" si="132"/>
        <v>0.62430999999924097</v>
      </c>
      <c r="Q1678" s="1">
        <f t="shared" si="133"/>
        <v>14.983439999981783</v>
      </c>
      <c r="R1678" s="1">
        <f t="shared" si="134"/>
        <v>0.65277777778101154</v>
      </c>
    </row>
    <row r="1679" spans="1:18" x14ac:dyDescent="0.35">
      <c r="A1679" s="1">
        <v>7039</v>
      </c>
      <c r="B1679" s="1">
        <v>165308</v>
      </c>
      <c r="C1679" s="1">
        <v>38651</v>
      </c>
      <c r="D1679" s="1">
        <v>28</v>
      </c>
      <c r="E1679" s="1">
        <v>2</v>
      </c>
      <c r="F1679" s="1">
        <v>1181</v>
      </c>
      <c r="G1679" s="1">
        <v>393</v>
      </c>
      <c r="H1679" s="2">
        <v>41494.145833333336</v>
      </c>
      <c r="I1679" s="2">
        <v>41494.207060000001</v>
      </c>
      <c r="J1679" s="1">
        <v>1</v>
      </c>
      <c r="K1679" s="1">
        <v>0</v>
      </c>
      <c r="L1679" s="2">
        <v>41493.493055555555</v>
      </c>
      <c r="M1679" s="1">
        <v>0</v>
      </c>
      <c r="N1679" s="1">
        <f t="shared" si="130"/>
        <v>4</v>
      </c>
      <c r="O1679" s="1">
        <f t="shared" si="131"/>
        <v>3</v>
      </c>
      <c r="P1679" s="1">
        <f t="shared" si="132"/>
        <v>6.1226666664879303E-2</v>
      </c>
      <c r="Q1679" s="1">
        <f t="shared" si="133"/>
        <v>1.4694399999571033</v>
      </c>
      <c r="R1679" s="1">
        <f t="shared" si="134"/>
        <v>0.65277777778101154</v>
      </c>
    </row>
    <row r="1680" spans="1:18" x14ac:dyDescent="0.35">
      <c r="A1680" s="1">
        <v>7774</v>
      </c>
      <c r="B1680" s="1">
        <v>171447</v>
      </c>
      <c r="C1680" s="1">
        <v>41543</v>
      </c>
      <c r="D1680" s="1">
        <v>24</v>
      </c>
      <c r="E1680" s="1">
        <v>2</v>
      </c>
      <c r="F1680" s="1">
        <v>396</v>
      </c>
      <c r="G1680" s="1">
        <v>585</v>
      </c>
      <c r="H1680" s="2">
        <v>41522.364583333336</v>
      </c>
      <c r="I1680" s="2">
        <v>41522.427839999997</v>
      </c>
      <c r="J1680" s="1">
        <v>1</v>
      </c>
      <c r="K1680" s="1">
        <v>0</v>
      </c>
      <c r="L1680" s="2">
        <v>41521.711805555555</v>
      </c>
      <c r="M1680" s="1">
        <v>0</v>
      </c>
      <c r="N1680" s="1">
        <f t="shared" si="130"/>
        <v>4</v>
      </c>
      <c r="O1680" s="1">
        <f t="shared" si="131"/>
        <v>8</v>
      </c>
      <c r="P1680" s="1">
        <f t="shared" si="132"/>
        <v>6.3256666660890914E-2</v>
      </c>
      <c r="Q1680" s="1">
        <f t="shared" si="133"/>
        <v>1.5181599998613819</v>
      </c>
      <c r="R1680" s="1">
        <f t="shared" si="134"/>
        <v>0.65277777778101154</v>
      </c>
    </row>
    <row r="1681" spans="1:18" x14ac:dyDescent="0.35">
      <c r="A1681" s="1">
        <v>6738</v>
      </c>
      <c r="B1681" s="1">
        <v>165603</v>
      </c>
      <c r="C1681" s="1">
        <v>37748</v>
      </c>
      <c r="D1681" s="1">
        <v>12</v>
      </c>
      <c r="E1681" s="1">
        <v>2</v>
      </c>
      <c r="F1681" s="1">
        <v>1010</v>
      </c>
      <c r="G1681" s="1">
        <v>393</v>
      </c>
      <c r="H1681" s="2">
        <v>41495.34375</v>
      </c>
      <c r="I1681" s="2">
        <v>41495.426160000003</v>
      </c>
      <c r="J1681" s="1">
        <v>0</v>
      </c>
      <c r="K1681" s="1">
        <v>0</v>
      </c>
      <c r="L1681" s="2">
        <v>41494.69027777778</v>
      </c>
      <c r="M1681" s="1">
        <v>0</v>
      </c>
      <c r="N1681" s="1">
        <f t="shared" si="130"/>
        <v>5</v>
      </c>
      <c r="O1681" s="1">
        <f t="shared" si="131"/>
        <v>8</v>
      </c>
      <c r="P1681" s="1">
        <f t="shared" si="132"/>
        <v>8.2410000002710149E-2</v>
      </c>
      <c r="Q1681" s="1">
        <f t="shared" si="133"/>
        <v>1.9778400000650436</v>
      </c>
      <c r="R1681" s="1">
        <f t="shared" si="134"/>
        <v>0.65347222222044365</v>
      </c>
    </row>
    <row r="1682" spans="1:18" x14ac:dyDescent="0.35">
      <c r="A1682" s="1">
        <v>6682</v>
      </c>
      <c r="B1682" s="1">
        <v>174147</v>
      </c>
      <c r="C1682" s="1">
        <v>42985</v>
      </c>
      <c r="D1682" s="1">
        <v>12</v>
      </c>
      <c r="E1682" s="1">
        <v>2</v>
      </c>
      <c r="F1682" s="1">
        <v>776</v>
      </c>
      <c r="G1682" s="1">
        <v>220</v>
      </c>
      <c r="H1682" s="2">
        <v>41535.375</v>
      </c>
      <c r="I1682" s="2">
        <v>41535.40984</v>
      </c>
      <c r="J1682" s="1">
        <v>0</v>
      </c>
      <c r="K1682" s="1">
        <v>0</v>
      </c>
      <c r="L1682" s="2">
        <v>41534.720138888886</v>
      </c>
      <c r="M1682" s="1">
        <v>0</v>
      </c>
      <c r="N1682" s="1">
        <f t="shared" si="130"/>
        <v>3</v>
      </c>
      <c r="O1682" s="1">
        <f t="shared" si="131"/>
        <v>9</v>
      </c>
      <c r="P1682" s="1">
        <f t="shared" si="132"/>
        <v>3.4840000000258442E-2</v>
      </c>
      <c r="Q1682" s="1">
        <f t="shared" si="133"/>
        <v>0.83616000000620261</v>
      </c>
      <c r="R1682" s="1">
        <f t="shared" si="134"/>
        <v>0.65486111111385981</v>
      </c>
    </row>
    <row r="1683" spans="1:18" x14ac:dyDescent="0.35">
      <c r="A1683" s="1">
        <v>7277</v>
      </c>
      <c r="B1683" s="1">
        <v>168765</v>
      </c>
      <c r="C1683" s="1">
        <v>37379</v>
      </c>
      <c r="D1683" s="1">
        <v>12</v>
      </c>
      <c r="E1683" s="1">
        <v>2</v>
      </c>
      <c r="F1683" s="1">
        <v>393</v>
      </c>
      <c r="G1683" s="1">
        <v>142</v>
      </c>
      <c r="H1683" s="2">
        <v>41510.041666666664</v>
      </c>
      <c r="I1683" s="2">
        <v>41510.101710000003</v>
      </c>
      <c r="J1683" s="1">
        <v>0</v>
      </c>
      <c r="K1683" s="1">
        <v>0</v>
      </c>
      <c r="L1683" s="2">
        <v>41509.380555555559</v>
      </c>
      <c r="M1683" s="1">
        <v>0</v>
      </c>
      <c r="N1683" s="1">
        <f t="shared" si="130"/>
        <v>6</v>
      </c>
      <c r="O1683" s="1">
        <f t="shared" si="131"/>
        <v>1</v>
      </c>
      <c r="P1683" s="1">
        <f t="shared" si="132"/>
        <v>6.0043333338398952E-2</v>
      </c>
      <c r="Q1683" s="1">
        <f t="shared" si="133"/>
        <v>1.4410400001215748</v>
      </c>
      <c r="R1683" s="1">
        <f t="shared" si="134"/>
        <v>0.66111111110512866</v>
      </c>
    </row>
    <row r="1684" spans="1:18" x14ac:dyDescent="0.35">
      <c r="A1684" s="1">
        <v>6291</v>
      </c>
      <c r="B1684" s="1">
        <v>185352</v>
      </c>
      <c r="C1684" s="1">
        <v>47866</v>
      </c>
      <c r="D1684" s="1">
        <v>90</v>
      </c>
      <c r="E1684" s="1">
        <v>2</v>
      </c>
      <c r="F1684" s="1">
        <v>575</v>
      </c>
      <c r="G1684" s="1">
        <v>393</v>
      </c>
      <c r="H1684" s="2">
        <v>41599.28125</v>
      </c>
      <c r="I1684" s="2">
        <v>41599.28931</v>
      </c>
      <c r="J1684" s="1">
        <v>1</v>
      </c>
      <c r="K1684" s="1">
        <v>0</v>
      </c>
      <c r="L1684" s="2">
        <v>41598.619444444441</v>
      </c>
      <c r="M1684" s="1">
        <v>0</v>
      </c>
      <c r="N1684" s="1">
        <f t="shared" si="130"/>
        <v>4</v>
      </c>
      <c r="O1684" s="1">
        <f t="shared" si="131"/>
        <v>6</v>
      </c>
      <c r="P1684" s="1">
        <f t="shared" si="132"/>
        <v>8.060000000114087E-3</v>
      </c>
      <c r="Q1684" s="1">
        <f t="shared" si="133"/>
        <v>0.19344000000273809</v>
      </c>
      <c r="R1684" s="1">
        <f t="shared" si="134"/>
        <v>0.66180555555911269</v>
      </c>
    </row>
    <row r="1685" spans="1:18" x14ac:dyDescent="0.35">
      <c r="A1685" s="1">
        <v>5848</v>
      </c>
      <c r="B1685" s="1">
        <v>162630</v>
      </c>
      <c r="C1685" s="1">
        <v>37549</v>
      </c>
      <c r="D1685" s="1">
        <v>12</v>
      </c>
      <c r="E1685" s="1">
        <v>3</v>
      </c>
      <c r="F1685" s="1">
        <v>571</v>
      </c>
      <c r="G1685" s="1" t="s">
        <v>12</v>
      </c>
      <c r="H1685" s="2">
        <v>41481.354166666664</v>
      </c>
      <c r="I1685" s="2">
        <v>41481.688099999999</v>
      </c>
      <c r="J1685" s="1">
        <v>0</v>
      </c>
      <c r="K1685" s="1">
        <v>0</v>
      </c>
      <c r="L1685" s="2">
        <v>41480.689583333333</v>
      </c>
      <c r="M1685" s="1">
        <v>0</v>
      </c>
      <c r="N1685" s="1">
        <f t="shared" si="130"/>
        <v>5</v>
      </c>
      <c r="O1685" s="1">
        <f t="shared" si="131"/>
        <v>8</v>
      </c>
      <c r="P1685" s="1">
        <f t="shared" si="132"/>
        <v>0.33393333333515329</v>
      </c>
      <c r="Q1685" s="1">
        <f t="shared" si="133"/>
        <v>8.014400000043679</v>
      </c>
      <c r="R1685" s="1">
        <f t="shared" si="134"/>
        <v>0.66458333333139308</v>
      </c>
    </row>
    <row r="1686" spans="1:18" x14ac:dyDescent="0.35">
      <c r="A1686" s="1">
        <v>7931</v>
      </c>
      <c r="B1686" s="1">
        <v>171402</v>
      </c>
      <c r="C1686" s="1">
        <v>40315</v>
      </c>
      <c r="D1686" s="1">
        <v>65</v>
      </c>
      <c r="E1686" s="1">
        <v>1</v>
      </c>
      <c r="F1686" s="1">
        <v>559</v>
      </c>
      <c r="G1686" s="1" t="s">
        <v>12</v>
      </c>
      <c r="H1686" s="2">
        <v>41522.208333333336</v>
      </c>
      <c r="I1686" s="2">
        <v>41523</v>
      </c>
      <c r="J1686" s="1">
        <v>0</v>
      </c>
      <c r="K1686" s="1">
        <v>0</v>
      </c>
      <c r="L1686" s="2">
        <v>41521.543749999997</v>
      </c>
      <c r="M1686" s="1">
        <v>0</v>
      </c>
      <c r="N1686" s="1">
        <f t="shared" si="130"/>
        <v>4</v>
      </c>
      <c r="O1686" s="1">
        <f t="shared" si="131"/>
        <v>5</v>
      </c>
      <c r="P1686" s="1">
        <f t="shared" si="132"/>
        <v>0.79166666666424135</v>
      </c>
      <c r="Q1686" s="1">
        <f t="shared" si="133"/>
        <v>18.999999999941792</v>
      </c>
      <c r="R1686" s="1">
        <f t="shared" si="134"/>
        <v>0.66458333333866904</v>
      </c>
    </row>
    <row r="1687" spans="1:18" x14ac:dyDescent="0.35">
      <c r="A1687" s="1">
        <v>6450</v>
      </c>
      <c r="B1687" s="1">
        <v>173903</v>
      </c>
      <c r="C1687" s="1">
        <v>42874</v>
      </c>
      <c r="D1687" s="1">
        <v>12</v>
      </c>
      <c r="E1687" s="1">
        <v>2</v>
      </c>
      <c r="F1687" s="1">
        <v>1350</v>
      </c>
      <c r="G1687" s="1">
        <v>393</v>
      </c>
      <c r="H1687" s="2">
        <v>41534.208333333336</v>
      </c>
      <c r="I1687" s="2">
        <v>41534.271050000003</v>
      </c>
      <c r="J1687" s="1">
        <v>0</v>
      </c>
      <c r="K1687" s="1">
        <v>1</v>
      </c>
      <c r="L1687" s="2">
        <v>41533.543749999997</v>
      </c>
      <c r="M1687" s="1">
        <v>0</v>
      </c>
      <c r="N1687" s="1">
        <f t="shared" si="130"/>
        <v>2</v>
      </c>
      <c r="O1687" s="1">
        <f t="shared" si="131"/>
        <v>5</v>
      </c>
      <c r="P1687" s="1">
        <f t="shared" si="132"/>
        <v>6.2716666667256504E-2</v>
      </c>
      <c r="Q1687" s="1">
        <f t="shared" si="133"/>
        <v>1.5052000000141561</v>
      </c>
      <c r="R1687" s="1">
        <f t="shared" si="134"/>
        <v>0.66458333333866904</v>
      </c>
    </row>
    <row r="1688" spans="1:18" x14ac:dyDescent="0.35">
      <c r="A1688" s="1">
        <v>6364</v>
      </c>
      <c r="B1688" s="1">
        <v>171049</v>
      </c>
      <c r="C1688" s="1">
        <v>29648</v>
      </c>
      <c r="D1688" s="1">
        <v>12</v>
      </c>
      <c r="E1688" s="1">
        <v>2</v>
      </c>
      <c r="F1688" s="1">
        <v>150</v>
      </c>
      <c r="G1688" s="1">
        <v>1084</v>
      </c>
      <c r="H1688" s="2">
        <v>41520.385416666664</v>
      </c>
      <c r="I1688" s="2">
        <v>41520.420279999998</v>
      </c>
      <c r="J1688" s="1">
        <v>0</v>
      </c>
      <c r="K1688" s="1">
        <v>0</v>
      </c>
      <c r="L1688" s="2">
        <v>41519.716666666667</v>
      </c>
      <c r="M1688" s="1">
        <v>0</v>
      </c>
      <c r="N1688" s="1">
        <f t="shared" si="130"/>
        <v>2</v>
      </c>
      <c r="O1688" s="1">
        <f t="shared" si="131"/>
        <v>9</v>
      </c>
      <c r="P1688" s="1">
        <f t="shared" si="132"/>
        <v>3.4863333334214985E-2</v>
      </c>
      <c r="Q1688" s="1">
        <f t="shared" si="133"/>
        <v>0.83672000002115965</v>
      </c>
      <c r="R1688" s="1">
        <f t="shared" si="134"/>
        <v>0.66874999999708962</v>
      </c>
    </row>
    <row r="1689" spans="1:18" x14ac:dyDescent="0.35">
      <c r="A1689" s="1">
        <v>6173</v>
      </c>
      <c r="B1689" s="1">
        <v>179833</v>
      </c>
      <c r="C1689" s="1">
        <v>45620</v>
      </c>
      <c r="D1689" s="1">
        <v>12</v>
      </c>
      <c r="E1689" s="1">
        <v>2</v>
      </c>
      <c r="F1689" s="1">
        <v>393</v>
      </c>
      <c r="G1689" s="1">
        <v>492</v>
      </c>
      <c r="H1689" s="2">
        <v>41566.65625</v>
      </c>
      <c r="I1689" s="2">
        <v>41566.739029999997</v>
      </c>
      <c r="J1689" s="1">
        <v>0</v>
      </c>
      <c r="K1689" s="1">
        <v>0</v>
      </c>
      <c r="L1689" s="2">
        <v>41565.987500000003</v>
      </c>
      <c r="M1689" s="1">
        <v>0</v>
      </c>
      <c r="N1689" s="1">
        <f t="shared" si="130"/>
        <v>6</v>
      </c>
      <c r="O1689" s="1">
        <f t="shared" si="131"/>
        <v>15</v>
      </c>
      <c r="P1689" s="1">
        <f t="shared" si="132"/>
        <v>8.2779999997001141E-2</v>
      </c>
      <c r="Q1689" s="1">
        <f t="shared" si="133"/>
        <v>1.9867199999280274</v>
      </c>
      <c r="R1689" s="1">
        <f t="shared" si="134"/>
        <v>0.66874999999708962</v>
      </c>
    </row>
    <row r="1690" spans="1:18" x14ac:dyDescent="0.35">
      <c r="A1690" s="1">
        <v>6419</v>
      </c>
      <c r="B1690" s="1">
        <v>172326</v>
      </c>
      <c r="C1690" s="1">
        <v>42046</v>
      </c>
      <c r="D1690" s="1">
        <v>12</v>
      </c>
      <c r="E1690" s="1">
        <v>2</v>
      </c>
      <c r="F1690" s="1">
        <v>505</v>
      </c>
      <c r="G1690" s="1">
        <v>393</v>
      </c>
      <c r="H1690" s="2">
        <v>41526.145833333336</v>
      </c>
      <c r="I1690" s="2">
        <v>41526.189480000001</v>
      </c>
      <c r="J1690" s="1">
        <v>0</v>
      </c>
      <c r="K1690" s="1">
        <v>0</v>
      </c>
      <c r="L1690" s="2">
        <v>41525.476388888892</v>
      </c>
      <c r="M1690" s="1">
        <v>0</v>
      </c>
      <c r="N1690" s="1">
        <f t="shared" si="130"/>
        <v>1</v>
      </c>
      <c r="O1690" s="1">
        <f t="shared" si="131"/>
        <v>3</v>
      </c>
      <c r="P1690" s="1">
        <f t="shared" si="132"/>
        <v>4.3646666665154044E-2</v>
      </c>
      <c r="Q1690" s="1">
        <f t="shared" si="133"/>
        <v>1.047519999963697</v>
      </c>
      <c r="R1690" s="1">
        <f t="shared" si="134"/>
        <v>0.66944444444379769</v>
      </c>
    </row>
    <row r="1691" spans="1:18" x14ac:dyDescent="0.35">
      <c r="A1691" s="1">
        <v>6670</v>
      </c>
      <c r="B1691" s="1">
        <v>180185</v>
      </c>
      <c r="C1691" s="1">
        <v>37456</v>
      </c>
      <c r="D1691" s="1">
        <v>12</v>
      </c>
      <c r="E1691" s="1">
        <v>2</v>
      </c>
      <c r="F1691" s="1">
        <v>1054</v>
      </c>
      <c r="G1691" s="1">
        <v>1335</v>
      </c>
      <c r="H1691" s="2">
        <v>41568.302083333336</v>
      </c>
      <c r="I1691" s="2" t="s">
        <v>12</v>
      </c>
      <c r="J1691" s="1">
        <v>0</v>
      </c>
      <c r="K1691" s="1">
        <v>0</v>
      </c>
      <c r="L1691" s="2">
        <v>41567.632638888892</v>
      </c>
      <c r="M1691" s="1">
        <v>1</v>
      </c>
      <c r="N1691" s="1">
        <f t="shared" si="130"/>
        <v>1</v>
      </c>
      <c r="O1691" s="1">
        <f t="shared" si="131"/>
        <v>7</v>
      </c>
      <c r="P1691" s="1" t="e">
        <f t="shared" si="132"/>
        <v>#VALUE!</v>
      </c>
      <c r="Q1691" s="1" t="str">
        <f t="shared" si="133"/>
        <v/>
      </c>
      <c r="R1691" s="1">
        <f t="shared" si="134"/>
        <v>0.66944444444379769</v>
      </c>
    </row>
    <row r="1692" spans="1:18" x14ac:dyDescent="0.35">
      <c r="A1692" s="1">
        <v>5602</v>
      </c>
      <c r="B1692" s="1">
        <v>174148</v>
      </c>
      <c r="C1692" s="1">
        <v>32114</v>
      </c>
      <c r="D1692" s="1">
        <v>12</v>
      </c>
      <c r="E1692" s="1">
        <v>2</v>
      </c>
      <c r="F1692" s="1">
        <v>292</v>
      </c>
      <c r="G1692" s="1">
        <v>393</v>
      </c>
      <c r="H1692" s="2">
        <v>41535.395833333336</v>
      </c>
      <c r="I1692" s="2">
        <v>41535.466039999999</v>
      </c>
      <c r="J1692" s="1">
        <v>1</v>
      </c>
      <c r="K1692" s="1">
        <v>0</v>
      </c>
      <c r="L1692" s="2">
        <v>41534.725694444445</v>
      </c>
      <c r="M1692" s="1">
        <v>0</v>
      </c>
      <c r="N1692" s="1">
        <f t="shared" si="130"/>
        <v>3</v>
      </c>
      <c r="O1692" s="1">
        <f t="shared" si="131"/>
        <v>9</v>
      </c>
      <c r="P1692" s="1">
        <f t="shared" si="132"/>
        <v>7.0206666663580108E-2</v>
      </c>
      <c r="Q1692" s="1">
        <f t="shared" si="133"/>
        <v>1.6849599999259226</v>
      </c>
      <c r="R1692" s="1">
        <f t="shared" si="134"/>
        <v>0.67013888889050577</v>
      </c>
    </row>
    <row r="1693" spans="1:18" x14ac:dyDescent="0.35">
      <c r="A1693" s="1">
        <v>6939</v>
      </c>
      <c r="B1693" s="1">
        <v>164801</v>
      </c>
      <c r="C1693" s="1">
        <v>16962</v>
      </c>
      <c r="D1693" s="1">
        <v>12</v>
      </c>
      <c r="E1693" s="1">
        <v>2</v>
      </c>
      <c r="F1693" s="1">
        <v>1384</v>
      </c>
      <c r="G1693" s="1">
        <v>458</v>
      </c>
      <c r="H1693" s="2">
        <v>41491.3125</v>
      </c>
      <c r="I1693" s="2">
        <v>41491.359199999999</v>
      </c>
      <c r="J1693" s="1">
        <v>0</v>
      </c>
      <c r="K1693" s="1">
        <v>0</v>
      </c>
      <c r="L1693" s="2">
        <v>41490.640277777777</v>
      </c>
      <c r="M1693" s="1">
        <v>0</v>
      </c>
      <c r="N1693" s="1">
        <f t="shared" si="130"/>
        <v>1</v>
      </c>
      <c r="O1693" s="1">
        <f t="shared" si="131"/>
        <v>7</v>
      </c>
      <c r="P1693" s="1">
        <f t="shared" si="132"/>
        <v>4.6699999998963904E-2</v>
      </c>
      <c r="Q1693" s="1">
        <f t="shared" si="133"/>
        <v>1.1207999999751337</v>
      </c>
      <c r="R1693" s="1">
        <f t="shared" si="134"/>
        <v>0.67222222222335404</v>
      </c>
    </row>
    <row r="1694" spans="1:18" x14ac:dyDescent="0.35">
      <c r="A1694" s="1">
        <v>7190</v>
      </c>
      <c r="B1694" s="1">
        <v>166673</v>
      </c>
      <c r="C1694" s="1">
        <v>35862</v>
      </c>
      <c r="D1694" s="1">
        <v>12</v>
      </c>
      <c r="E1694" s="1">
        <v>2</v>
      </c>
      <c r="F1694" s="1">
        <v>1142</v>
      </c>
      <c r="G1694" s="1">
        <v>393</v>
      </c>
      <c r="H1694" s="2">
        <v>41500.40625</v>
      </c>
      <c r="I1694" s="2">
        <v>41500.467109999998</v>
      </c>
      <c r="J1694" s="1">
        <v>1</v>
      </c>
      <c r="K1694" s="1">
        <v>0</v>
      </c>
      <c r="L1694" s="2">
        <v>41499.73333333333</v>
      </c>
      <c r="M1694" s="1">
        <v>0</v>
      </c>
      <c r="N1694" s="1">
        <f t="shared" si="130"/>
        <v>3</v>
      </c>
      <c r="O1694" s="1">
        <f t="shared" si="131"/>
        <v>9</v>
      </c>
      <c r="P1694" s="1">
        <f t="shared" si="132"/>
        <v>6.0859999997774139E-2</v>
      </c>
      <c r="Q1694" s="1">
        <f t="shared" si="133"/>
        <v>1.4606399999465793</v>
      </c>
      <c r="R1694" s="1">
        <f t="shared" si="134"/>
        <v>0.67291666667006211</v>
      </c>
    </row>
    <row r="1695" spans="1:18" x14ac:dyDescent="0.35">
      <c r="A1695" s="1">
        <v>5925</v>
      </c>
      <c r="B1695" s="1">
        <v>176796</v>
      </c>
      <c r="C1695" s="1">
        <v>22289</v>
      </c>
      <c r="D1695" s="1">
        <v>12</v>
      </c>
      <c r="E1695" s="1">
        <v>2</v>
      </c>
      <c r="F1695" s="1">
        <v>197</v>
      </c>
      <c r="G1695" s="1">
        <v>393</v>
      </c>
      <c r="H1695" s="2">
        <v>41550.125</v>
      </c>
      <c r="I1695" s="2">
        <v>41550.163990000001</v>
      </c>
      <c r="J1695" s="1">
        <v>1</v>
      </c>
      <c r="K1695" s="1">
        <v>0</v>
      </c>
      <c r="L1695" s="2">
        <v>41549.45208333333</v>
      </c>
      <c r="M1695" s="1">
        <v>0</v>
      </c>
      <c r="N1695" s="1">
        <f t="shared" si="130"/>
        <v>4</v>
      </c>
      <c r="O1695" s="1">
        <f t="shared" si="131"/>
        <v>3</v>
      </c>
      <c r="P1695" s="1">
        <f t="shared" si="132"/>
        <v>3.8990000000922009E-2</v>
      </c>
      <c r="Q1695" s="1">
        <f t="shared" si="133"/>
        <v>0.93576000002212822</v>
      </c>
      <c r="R1695" s="1">
        <f t="shared" si="134"/>
        <v>0.67291666667006211</v>
      </c>
    </row>
    <row r="1696" spans="1:18" x14ac:dyDescent="0.35">
      <c r="A1696" s="1">
        <v>5705</v>
      </c>
      <c r="B1696" s="1">
        <v>161712</v>
      </c>
      <c r="C1696" s="1">
        <v>34511</v>
      </c>
      <c r="D1696" s="1">
        <v>12</v>
      </c>
      <c r="E1696" s="1">
        <v>2</v>
      </c>
      <c r="F1696" s="1">
        <v>61</v>
      </c>
      <c r="G1696" s="1">
        <v>393</v>
      </c>
      <c r="H1696" s="2">
        <v>41476.354166666664</v>
      </c>
      <c r="I1696" s="2">
        <v>41476.44616</v>
      </c>
      <c r="J1696" s="1">
        <v>0</v>
      </c>
      <c r="K1696" s="1">
        <v>0</v>
      </c>
      <c r="L1696" s="2">
        <v>41475.680555555555</v>
      </c>
      <c r="M1696" s="1">
        <v>0</v>
      </c>
      <c r="N1696" s="1">
        <f t="shared" si="130"/>
        <v>7</v>
      </c>
      <c r="O1696" s="1">
        <f t="shared" si="131"/>
        <v>8</v>
      </c>
      <c r="P1696" s="1">
        <f t="shared" si="132"/>
        <v>9.199333333526738E-2</v>
      </c>
      <c r="Q1696" s="1">
        <f t="shared" si="133"/>
        <v>2.2078400000464171</v>
      </c>
      <c r="R1696" s="1">
        <f t="shared" si="134"/>
        <v>0.67361111110949423</v>
      </c>
    </row>
    <row r="1697" spans="1:18" x14ac:dyDescent="0.35">
      <c r="A1697" s="1">
        <v>7608</v>
      </c>
      <c r="B1697" s="1">
        <v>178523</v>
      </c>
      <c r="C1697" s="1">
        <v>32735</v>
      </c>
      <c r="D1697" s="1">
        <v>89</v>
      </c>
      <c r="E1697" s="1">
        <v>2</v>
      </c>
      <c r="F1697" s="1">
        <v>542</v>
      </c>
      <c r="G1697" s="1">
        <v>393</v>
      </c>
      <c r="H1697" s="2">
        <v>41559.375</v>
      </c>
      <c r="I1697" s="2">
        <v>41559.459710000003</v>
      </c>
      <c r="J1697" s="1">
        <v>0</v>
      </c>
      <c r="K1697" s="1">
        <v>0</v>
      </c>
      <c r="L1697" s="2">
        <v>41558.701388888891</v>
      </c>
      <c r="M1697" s="1">
        <v>0</v>
      </c>
      <c r="N1697" s="1">
        <f t="shared" si="130"/>
        <v>6</v>
      </c>
      <c r="O1697" s="1">
        <f t="shared" si="131"/>
        <v>9</v>
      </c>
      <c r="P1697" s="1">
        <f t="shared" si="132"/>
        <v>8.4710000002814922E-2</v>
      </c>
      <c r="Q1697" s="1">
        <f t="shared" si="133"/>
        <v>2.0330400000675581</v>
      </c>
      <c r="R1697" s="1">
        <f t="shared" si="134"/>
        <v>0.67361111110949423</v>
      </c>
    </row>
    <row r="1698" spans="1:18" x14ac:dyDescent="0.35">
      <c r="A1698" s="1">
        <v>7310</v>
      </c>
      <c r="B1698" s="1">
        <v>159695</v>
      </c>
      <c r="C1698" s="1">
        <v>36150</v>
      </c>
      <c r="D1698" s="1">
        <v>12</v>
      </c>
      <c r="E1698" s="1">
        <v>2</v>
      </c>
      <c r="F1698" s="1">
        <v>1147</v>
      </c>
      <c r="G1698" s="1">
        <v>393</v>
      </c>
      <c r="H1698" s="2">
        <v>41466.166666666664</v>
      </c>
      <c r="I1698" s="2">
        <v>41466.207130000003</v>
      </c>
      <c r="J1698" s="1">
        <v>1</v>
      </c>
      <c r="K1698" s="1">
        <v>0</v>
      </c>
      <c r="L1698" s="2">
        <v>41465.488194444442</v>
      </c>
      <c r="M1698" s="1">
        <v>0</v>
      </c>
      <c r="N1698" s="1">
        <f t="shared" si="130"/>
        <v>4</v>
      </c>
      <c r="O1698" s="1">
        <f t="shared" si="131"/>
        <v>4</v>
      </c>
      <c r="P1698" s="1">
        <f t="shared" si="132"/>
        <v>4.0463333338266239E-2</v>
      </c>
      <c r="Q1698" s="1">
        <f t="shared" si="133"/>
        <v>0.97112000011838973</v>
      </c>
      <c r="R1698" s="1">
        <f t="shared" si="134"/>
        <v>0.67847222222189885</v>
      </c>
    </row>
    <row r="1699" spans="1:18" x14ac:dyDescent="0.35">
      <c r="A1699" s="1">
        <v>7007</v>
      </c>
      <c r="B1699" s="1">
        <v>183480</v>
      </c>
      <c r="C1699" s="1">
        <v>42879</v>
      </c>
      <c r="D1699" s="1">
        <v>12</v>
      </c>
      <c r="E1699" s="1">
        <v>2</v>
      </c>
      <c r="F1699" s="1">
        <v>1053</v>
      </c>
      <c r="G1699" s="1">
        <v>393</v>
      </c>
      <c r="H1699" s="2">
        <v>41586.15625</v>
      </c>
      <c r="I1699" s="2">
        <v>41586.23502</v>
      </c>
      <c r="J1699" s="1">
        <v>1</v>
      </c>
      <c r="K1699" s="1">
        <v>0</v>
      </c>
      <c r="L1699" s="2">
        <v>41585.477083333331</v>
      </c>
      <c r="M1699" s="1">
        <v>0</v>
      </c>
      <c r="N1699" s="1">
        <f t="shared" si="130"/>
        <v>5</v>
      </c>
      <c r="O1699" s="1">
        <f t="shared" si="131"/>
        <v>3</v>
      </c>
      <c r="P1699" s="1">
        <f t="shared" si="132"/>
        <v>7.8770000000076834E-2</v>
      </c>
      <c r="Q1699" s="1">
        <f t="shared" si="133"/>
        <v>1.890480000001844</v>
      </c>
      <c r="R1699" s="1">
        <f t="shared" si="134"/>
        <v>0.67916666666860692</v>
      </c>
    </row>
    <row r="1700" spans="1:18" x14ac:dyDescent="0.35">
      <c r="A1700" s="1">
        <v>6496</v>
      </c>
      <c r="B1700" s="1">
        <v>171452</v>
      </c>
      <c r="C1700" s="1">
        <v>41546</v>
      </c>
      <c r="D1700" s="1">
        <v>85</v>
      </c>
      <c r="E1700" s="1">
        <v>2</v>
      </c>
      <c r="F1700" s="1">
        <v>393</v>
      </c>
      <c r="G1700" s="1">
        <v>463</v>
      </c>
      <c r="H1700" s="2">
        <v>41522.416666666664</v>
      </c>
      <c r="I1700" s="2">
        <v>41522.487800000003</v>
      </c>
      <c r="J1700" s="1">
        <v>1</v>
      </c>
      <c r="K1700" s="1">
        <v>0</v>
      </c>
      <c r="L1700" s="2">
        <v>41521.736111111109</v>
      </c>
      <c r="M1700" s="1">
        <v>0</v>
      </c>
      <c r="N1700" s="1">
        <f t="shared" si="130"/>
        <v>4</v>
      </c>
      <c r="O1700" s="1">
        <f t="shared" si="131"/>
        <v>10</v>
      </c>
      <c r="P1700" s="1">
        <f t="shared" si="132"/>
        <v>7.1133333338366356E-2</v>
      </c>
      <c r="Q1700" s="1">
        <f t="shared" si="133"/>
        <v>1.7072000001207925</v>
      </c>
      <c r="R1700" s="1">
        <f t="shared" si="134"/>
        <v>0.68055555555474712</v>
      </c>
    </row>
    <row r="1701" spans="1:18" x14ac:dyDescent="0.35">
      <c r="A1701" s="1">
        <v>6166</v>
      </c>
      <c r="B1701" s="1">
        <v>179125</v>
      </c>
      <c r="C1701" s="1">
        <v>45295</v>
      </c>
      <c r="D1701" s="1">
        <v>12</v>
      </c>
      <c r="E1701" s="1">
        <v>3</v>
      </c>
      <c r="F1701" s="1">
        <v>61</v>
      </c>
      <c r="G1701" s="1" t="s">
        <v>12</v>
      </c>
      <c r="H1701" s="2">
        <v>41562.416666666664</v>
      </c>
      <c r="I1701" s="2">
        <v>41562.678379999998</v>
      </c>
      <c r="J1701" s="1">
        <v>1</v>
      </c>
      <c r="K1701" s="1">
        <v>0</v>
      </c>
      <c r="L1701" s="2">
        <v>41561.73541666667</v>
      </c>
      <c r="M1701" s="1">
        <v>0</v>
      </c>
      <c r="N1701" s="1">
        <f t="shared" si="130"/>
        <v>2</v>
      </c>
      <c r="O1701" s="1">
        <f t="shared" si="131"/>
        <v>10</v>
      </c>
      <c r="P1701" s="1">
        <f t="shared" si="132"/>
        <v>0.26171333333331859</v>
      </c>
      <c r="Q1701" s="1">
        <f t="shared" si="133"/>
        <v>6.2811199999996461</v>
      </c>
      <c r="R1701" s="1">
        <f t="shared" si="134"/>
        <v>0.68124999999417923</v>
      </c>
    </row>
    <row r="1702" spans="1:18" x14ac:dyDescent="0.35">
      <c r="A1702" s="1">
        <v>5597</v>
      </c>
      <c r="B1702" s="1">
        <v>181707</v>
      </c>
      <c r="C1702" s="1">
        <v>46574</v>
      </c>
      <c r="D1702" s="1">
        <v>89</v>
      </c>
      <c r="E1702" s="1">
        <v>3</v>
      </c>
      <c r="F1702" s="1">
        <v>393</v>
      </c>
      <c r="G1702" s="1" t="s">
        <v>12</v>
      </c>
      <c r="H1702" s="2">
        <v>41577.3125</v>
      </c>
      <c r="I1702" s="2">
        <v>41577.729169999999</v>
      </c>
      <c r="J1702" s="1">
        <v>1</v>
      </c>
      <c r="K1702" s="1">
        <v>0</v>
      </c>
      <c r="L1702" s="2">
        <v>41576.629861111112</v>
      </c>
      <c r="M1702" s="1">
        <v>0</v>
      </c>
      <c r="N1702" s="1">
        <f t="shared" si="130"/>
        <v>3</v>
      </c>
      <c r="O1702" s="1">
        <f t="shared" si="131"/>
        <v>7</v>
      </c>
      <c r="P1702" s="1">
        <f t="shared" si="132"/>
        <v>0.41666999999870313</v>
      </c>
      <c r="Q1702" s="1">
        <f t="shared" si="133"/>
        <v>10.000079999968875</v>
      </c>
      <c r="R1702" s="1">
        <f t="shared" si="134"/>
        <v>0.68263888888759539</v>
      </c>
    </row>
    <row r="1703" spans="1:18" x14ac:dyDescent="0.35">
      <c r="A1703" s="1">
        <v>6590</v>
      </c>
      <c r="B1703" s="1">
        <v>166096</v>
      </c>
      <c r="C1703" s="1">
        <v>39047</v>
      </c>
      <c r="D1703" s="1">
        <v>12</v>
      </c>
      <c r="E1703" s="1">
        <v>2</v>
      </c>
      <c r="F1703" s="1">
        <v>363</v>
      </c>
      <c r="G1703" s="1">
        <v>393</v>
      </c>
      <c r="H1703" s="2">
        <v>41497.5</v>
      </c>
      <c r="I1703" s="2">
        <v>41497.56697</v>
      </c>
      <c r="J1703" s="1">
        <v>1</v>
      </c>
      <c r="K1703" s="1">
        <v>0</v>
      </c>
      <c r="L1703" s="2">
        <v>41496.816666666666</v>
      </c>
      <c r="M1703" s="1">
        <v>0</v>
      </c>
      <c r="N1703" s="1">
        <f t="shared" si="130"/>
        <v>7</v>
      </c>
      <c r="O1703" s="1">
        <f t="shared" si="131"/>
        <v>12</v>
      </c>
      <c r="P1703" s="1">
        <f t="shared" si="132"/>
        <v>6.6969999999855645E-2</v>
      </c>
      <c r="Q1703" s="1">
        <f t="shared" si="133"/>
        <v>1.6072799999965355</v>
      </c>
      <c r="R1703" s="1">
        <f t="shared" si="134"/>
        <v>0.68333333333430346</v>
      </c>
    </row>
    <row r="1704" spans="1:18" x14ac:dyDescent="0.35">
      <c r="A1704" s="1">
        <v>6973</v>
      </c>
      <c r="B1704" s="1">
        <v>179602</v>
      </c>
      <c r="C1704" s="1">
        <v>45533</v>
      </c>
      <c r="D1704" s="1">
        <v>12</v>
      </c>
      <c r="E1704" s="1">
        <v>2</v>
      </c>
      <c r="F1704" s="1">
        <v>601</v>
      </c>
      <c r="G1704" s="1">
        <v>393</v>
      </c>
      <c r="H1704" s="2">
        <v>41565.458333333336</v>
      </c>
      <c r="I1704" s="2">
        <v>41565.519719999997</v>
      </c>
      <c r="J1704" s="1">
        <v>1</v>
      </c>
      <c r="K1704" s="1">
        <v>0</v>
      </c>
      <c r="L1704" s="2">
        <v>41564.774305555555</v>
      </c>
      <c r="M1704" s="1">
        <v>0</v>
      </c>
      <c r="N1704" s="1">
        <f t="shared" si="130"/>
        <v>5</v>
      </c>
      <c r="O1704" s="1">
        <f t="shared" si="131"/>
        <v>11</v>
      </c>
      <c r="P1704" s="1">
        <f t="shared" si="132"/>
        <v>6.1386666660837363E-2</v>
      </c>
      <c r="Q1704" s="1">
        <f t="shared" si="133"/>
        <v>1.4732799998600967</v>
      </c>
      <c r="R1704" s="1">
        <f t="shared" si="134"/>
        <v>0.68402777778101154</v>
      </c>
    </row>
    <row r="1705" spans="1:18" x14ac:dyDescent="0.35">
      <c r="A1705" s="1">
        <v>5777</v>
      </c>
      <c r="B1705" s="1">
        <v>180121</v>
      </c>
      <c r="C1705" s="1">
        <v>45751</v>
      </c>
      <c r="D1705" s="1">
        <v>12</v>
      </c>
      <c r="E1705" s="1">
        <v>3</v>
      </c>
      <c r="F1705" s="1">
        <v>150</v>
      </c>
      <c r="G1705" s="1" t="s">
        <v>12</v>
      </c>
      <c r="H1705" s="2">
        <v>41568.3125</v>
      </c>
      <c r="I1705" s="2" t="s">
        <v>12</v>
      </c>
      <c r="J1705" s="1">
        <v>0</v>
      </c>
      <c r="K1705" s="1">
        <v>0</v>
      </c>
      <c r="L1705" s="2">
        <v>41567.622916666667</v>
      </c>
      <c r="M1705" s="1">
        <v>1</v>
      </c>
      <c r="N1705" s="1">
        <f t="shared" si="130"/>
        <v>1</v>
      </c>
      <c r="O1705" s="1">
        <f t="shared" si="131"/>
        <v>7</v>
      </c>
      <c r="P1705" s="1" t="e">
        <f t="shared" si="132"/>
        <v>#VALUE!</v>
      </c>
      <c r="Q1705" s="1" t="str">
        <f t="shared" si="133"/>
        <v/>
      </c>
      <c r="R1705" s="1">
        <f t="shared" si="134"/>
        <v>0.68958333333284827</v>
      </c>
    </row>
    <row r="1706" spans="1:18" x14ac:dyDescent="0.35">
      <c r="A1706" s="1">
        <v>5613</v>
      </c>
      <c r="B1706" s="1">
        <v>164596</v>
      </c>
      <c r="C1706" s="1">
        <v>38319</v>
      </c>
      <c r="D1706" s="1">
        <v>65</v>
      </c>
      <c r="E1706" s="1">
        <v>1</v>
      </c>
      <c r="F1706" s="1">
        <v>1086</v>
      </c>
      <c r="G1706" s="1" t="s">
        <v>12</v>
      </c>
      <c r="H1706" s="2">
        <v>41490.291666666664</v>
      </c>
      <c r="I1706" s="2">
        <v>41490.999309999999</v>
      </c>
      <c r="J1706" s="1">
        <v>0</v>
      </c>
      <c r="K1706" s="1">
        <v>0</v>
      </c>
      <c r="L1706" s="2">
        <v>41489.601388888892</v>
      </c>
      <c r="M1706" s="1">
        <v>0</v>
      </c>
      <c r="N1706" s="1">
        <f t="shared" si="130"/>
        <v>7</v>
      </c>
      <c r="O1706" s="1">
        <f t="shared" si="131"/>
        <v>7</v>
      </c>
      <c r="P1706" s="1">
        <f t="shared" si="132"/>
        <v>0.70764333333499962</v>
      </c>
      <c r="Q1706" s="1">
        <f t="shared" si="133"/>
        <v>16.983440000039991</v>
      </c>
      <c r="R1706" s="1">
        <f t="shared" si="134"/>
        <v>0.69027777777228039</v>
      </c>
    </row>
    <row r="1707" spans="1:18" x14ac:dyDescent="0.35">
      <c r="A1707" s="1">
        <v>5378</v>
      </c>
      <c r="B1707" s="1">
        <v>160372</v>
      </c>
      <c r="C1707" s="1">
        <v>36455</v>
      </c>
      <c r="D1707" s="1">
        <v>12</v>
      </c>
      <c r="E1707" s="1">
        <v>2</v>
      </c>
      <c r="F1707" s="1">
        <v>689</v>
      </c>
      <c r="G1707" s="1">
        <v>218</v>
      </c>
      <c r="H1707" s="2">
        <v>41469.21875</v>
      </c>
      <c r="I1707" s="2">
        <v>41469.248290000003</v>
      </c>
      <c r="J1707" s="1">
        <v>1</v>
      </c>
      <c r="K1707" s="1">
        <v>0</v>
      </c>
      <c r="L1707" s="2">
        <v>41468.527777777781</v>
      </c>
      <c r="M1707" s="1">
        <v>0</v>
      </c>
      <c r="N1707" s="1">
        <f t="shared" si="130"/>
        <v>7</v>
      </c>
      <c r="O1707" s="1">
        <f t="shared" si="131"/>
        <v>5</v>
      </c>
      <c r="P1707" s="1">
        <f t="shared" si="132"/>
        <v>2.9540000003180467E-2</v>
      </c>
      <c r="Q1707" s="1">
        <f t="shared" si="133"/>
        <v>0.7089600000763312</v>
      </c>
      <c r="R1707" s="1">
        <f t="shared" si="134"/>
        <v>0.69097222221898846</v>
      </c>
    </row>
    <row r="1708" spans="1:18" x14ac:dyDescent="0.35">
      <c r="A1708" s="1">
        <v>6490</v>
      </c>
      <c r="B1708" s="1">
        <v>176682</v>
      </c>
      <c r="C1708" s="1">
        <v>44027</v>
      </c>
      <c r="D1708" s="1">
        <v>12</v>
      </c>
      <c r="E1708" s="1">
        <v>3</v>
      </c>
      <c r="F1708" s="1">
        <v>571</v>
      </c>
      <c r="G1708" s="1" t="s">
        <v>12</v>
      </c>
      <c r="H1708" s="2">
        <v>41549.354166666664</v>
      </c>
      <c r="I1708" s="2">
        <v>41549.681040000003</v>
      </c>
      <c r="J1708" s="1">
        <v>1</v>
      </c>
      <c r="K1708" s="1">
        <v>0</v>
      </c>
      <c r="L1708" s="2">
        <v>41548.663194444445</v>
      </c>
      <c r="M1708" s="1">
        <v>0</v>
      </c>
      <c r="N1708" s="1">
        <f t="shared" si="130"/>
        <v>3</v>
      </c>
      <c r="O1708" s="1">
        <f t="shared" si="131"/>
        <v>8</v>
      </c>
      <c r="P1708" s="1">
        <f t="shared" si="132"/>
        <v>0.32687333333888091</v>
      </c>
      <c r="Q1708" s="1">
        <f t="shared" si="133"/>
        <v>7.8449600001331419</v>
      </c>
      <c r="R1708" s="1">
        <f t="shared" si="134"/>
        <v>0.69097222221898846</v>
      </c>
    </row>
    <row r="1709" spans="1:18" x14ac:dyDescent="0.35">
      <c r="A1709" s="1">
        <v>6792</v>
      </c>
      <c r="B1709" s="1">
        <v>157068</v>
      </c>
      <c r="C1709" s="1">
        <v>35002</v>
      </c>
      <c r="D1709" s="1">
        <v>12</v>
      </c>
      <c r="E1709" s="1">
        <v>1</v>
      </c>
      <c r="F1709" s="1">
        <v>516</v>
      </c>
      <c r="G1709" s="1" t="s">
        <v>12</v>
      </c>
      <c r="H1709" s="2">
        <v>41453.3125</v>
      </c>
      <c r="I1709" s="2">
        <v>41457</v>
      </c>
      <c r="J1709" s="1">
        <v>0</v>
      </c>
      <c r="K1709" s="1">
        <v>0</v>
      </c>
      <c r="L1709" s="2">
        <v>41452.619444444441</v>
      </c>
      <c r="M1709" s="1">
        <v>0</v>
      </c>
      <c r="N1709" s="1">
        <f t="shared" si="130"/>
        <v>5</v>
      </c>
      <c r="O1709" s="1">
        <f t="shared" si="131"/>
        <v>7</v>
      </c>
      <c r="P1709" s="1">
        <f t="shared" si="132"/>
        <v>3.6875</v>
      </c>
      <c r="Q1709" s="1">
        <f t="shared" si="133"/>
        <v>88.5</v>
      </c>
      <c r="R1709" s="1">
        <f t="shared" si="134"/>
        <v>0.69305555555911269</v>
      </c>
    </row>
    <row r="1710" spans="1:18" x14ac:dyDescent="0.35">
      <c r="A1710" s="1">
        <v>7295</v>
      </c>
      <c r="B1710" s="1">
        <v>167345</v>
      </c>
      <c r="C1710" s="1">
        <v>39707</v>
      </c>
      <c r="D1710" s="1">
        <v>24</v>
      </c>
      <c r="E1710" s="1">
        <v>2</v>
      </c>
      <c r="F1710" s="1">
        <v>450</v>
      </c>
      <c r="G1710" s="1">
        <v>393</v>
      </c>
      <c r="H1710" s="2">
        <v>41503.375</v>
      </c>
      <c r="I1710" s="2">
        <v>41503.470209999999</v>
      </c>
      <c r="J1710" s="1">
        <v>0</v>
      </c>
      <c r="K1710" s="1">
        <v>0</v>
      </c>
      <c r="L1710" s="2">
        <v>41502.681250000001</v>
      </c>
      <c r="M1710" s="1">
        <v>0</v>
      </c>
      <c r="N1710" s="1">
        <f t="shared" si="130"/>
        <v>6</v>
      </c>
      <c r="O1710" s="1">
        <f t="shared" si="131"/>
        <v>9</v>
      </c>
      <c r="P1710" s="1">
        <f t="shared" si="132"/>
        <v>9.5209999999497086E-2</v>
      </c>
      <c r="Q1710" s="1">
        <f t="shared" si="133"/>
        <v>2.2850399999879301</v>
      </c>
      <c r="R1710" s="1">
        <f t="shared" si="134"/>
        <v>0.69374999999854481</v>
      </c>
    </row>
    <row r="1711" spans="1:18" x14ac:dyDescent="0.35">
      <c r="A1711" s="1">
        <v>6598</v>
      </c>
      <c r="B1711" s="1">
        <v>157371</v>
      </c>
      <c r="C1711" s="1">
        <v>35100</v>
      </c>
      <c r="D1711" s="1">
        <v>12</v>
      </c>
      <c r="E1711" s="1">
        <v>2</v>
      </c>
      <c r="F1711" s="1">
        <v>1384</v>
      </c>
      <c r="G1711" s="1">
        <v>1323</v>
      </c>
      <c r="H1711" s="2">
        <v>41454.447916666664</v>
      </c>
      <c r="I1711" s="2">
        <v>41454.48083</v>
      </c>
      <c r="J1711" s="1">
        <v>1</v>
      </c>
      <c r="K1711" s="1">
        <v>0</v>
      </c>
      <c r="L1711" s="2">
        <v>41453.753472222219</v>
      </c>
      <c r="M1711" s="1">
        <v>0</v>
      </c>
      <c r="N1711" s="1">
        <f t="shared" si="130"/>
        <v>6</v>
      </c>
      <c r="O1711" s="1">
        <f t="shared" si="131"/>
        <v>10</v>
      </c>
      <c r="P1711" s="1">
        <f t="shared" si="132"/>
        <v>3.2913333336182404E-2</v>
      </c>
      <c r="Q1711" s="1">
        <f t="shared" si="133"/>
        <v>0.7899200000683777</v>
      </c>
      <c r="R1711" s="1">
        <f t="shared" si="134"/>
        <v>0.69444444444525288</v>
      </c>
    </row>
    <row r="1712" spans="1:18" x14ac:dyDescent="0.35">
      <c r="A1712" s="1">
        <v>7843</v>
      </c>
      <c r="B1712" s="1">
        <v>157839</v>
      </c>
      <c r="C1712" s="1">
        <v>21520</v>
      </c>
      <c r="D1712" s="1">
        <v>12</v>
      </c>
      <c r="E1712" s="1">
        <v>2</v>
      </c>
      <c r="F1712" s="1">
        <v>1017</v>
      </c>
      <c r="G1712" s="1">
        <v>1096</v>
      </c>
      <c r="H1712" s="2">
        <v>41457.270833333336</v>
      </c>
      <c r="I1712" s="2">
        <v>41457.30184</v>
      </c>
      <c r="J1712" s="1">
        <v>1</v>
      </c>
      <c r="K1712" s="1">
        <v>0</v>
      </c>
      <c r="L1712" s="2">
        <v>41456.576388888891</v>
      </c>
      <c r="M1712" s="1">
        <v>0</v>
      </c>
      <c r="N1712" s="1">
        <f t="shared" si="130"/>
        <v>2</v>
      </c>
      <c r="O1712" s="1">
        <f t="shared" si="131"/>
        <v>6</v>
      </c>
      <c r="P1712" s="1">
        <f t="shared" si="132"/>
        <v>3.1006666664325166E-2</v>
      </c>
      <c r="Q1712" s="1">
        <f t="shared" si="133"/>
        <v>0.744159999943804</v>
      </c>
      <c r="R1712" s="1">
        <f t="shared" si="134"/>
        <v>0.69444444444525288</v>
      </c>
    </row>
    <row r="1713" spans="1:18" x14ac:dyDescent="0.35">
      <c r="A1713" s="1">
        <v>5884</v>
      </c>
      <c r="B1713" s="1">
        <v>185799</v>
      </c>
      <c r="C1713" s="1">
        <v>48647</v>
      </c>
      <c r="D1713" s="1">
        <v>24</v>
      </c>
      <c r="E1713" s="1">
        <v>2</v>
      </c>
      <c r="F1713" s="1">
        <v>529</v>
      </c>
      <c r="G1713" s="1">
        <v>393</v>
      </c>
      <c r="H1713" s="2">
        <v>41602.177083333336</v>
      </c>
      <c r="I1713" s="2">
        <v>41602.192419999999</v>
      </c>
      <c r="J1713" s="1">
        <v>0</v>
      </c>
      <c r="K1713" s="1">
        <v>0</v>
      </c>
      <c r="L1713" s="2">
        <v>41601.481944444444</v>
      </c>
      <c r="M1713" s="1">
        <v>0</v>
      </c>
      <c r="N1713" s="1">
        <f t="shared" si="130"/>
        <v>7</v>
      </c>
      <c r="O1713" s="1">
        <f t="shared" si="131"/>
        <v>4</v>
      </c>
      <c r="P1713" s="1">
        <f t="shared" si="132"/>
        <v>1.5336666663642973E-2</v>
      </c>
      <c r="Q1713" s="1">
        <f t="shared" si="133"/>
        <v>0.36807999992743134</v>
      </c>
      <c r="R1713" s="1">
        <f t="shared" si="134"/>
        <v>0.69513888889196096</v>
      </c>
    </row>
    <row r="1714" spans="1:18" x14ac:dyDescent="0.35">
      <c r="A1714" s="1">
        <v>7150</v>
      </c>
      <c r="B1714" s="1">
        <v>169731</v>
      </c>
      <c r="C1714" s="1">
        <v>34021</v>
      </c>
      <c r="D1714" s="1">
        <v>12</v>
      </c>
      <c r="E1714" s="1">
        <v>3</v>
      </c>
      <c r="F1714" s="1">
        <v>559</v>
      </c>
      <c r="G1714" s="1" t="s">
        <v>12</v>
      </c>
      <c r="H1714" s="2">
        <v>41515.458333333336</v>
      </c>
      <c r="I1714" s="2">
        <v>41515.75</v>
      </c>
      <c r="J1714" s="1">
        <v>1</v>
      </c>
      <c r="K1714" s="1">
        <v>0</v>
      </c>
      <c r="L1714" s="2">
        <v>41514.761111111111</v>
      </c>
      <c r="M1714" s="1">
        <v>0</v>
      </c>
      <c r="N1714" s="1">
        <f t="shared" si="130"/>
        <v>4</v>
      </c>
      <c r="O1714" s="1">
        <f t="shared" si="131"/>
        <v>11</v>
      </c>
      <c r="P1714" s="1">
        <f t="shared" si="132"/>
        <v>0.29166666666424135</v>
      </c>
      <c r="Q1714" s="1">
        <f t="shared" si="133"/>
        <v>6.9999999999417923</v>
      </c>
      <c r="R1714" s="1">
        <f t="shared" si="134"/>
        <v>0.69722222222480923</v>
      </c>
    </row>
    <row r="1715" spans="1:18" x14ac:dyDescent="0.35">
      <c r="A1715" s="1">
        <v>6080</v>
      </c>
      <c r="B1715" s="1">
        <v>180656</v>
      </c>
      <c r="C1715" s="1">
        <v>30716</v>
      </c>
      <c r="D1715" s="1">
        <v>12</v>
      </c>
      <c r="E1715" s="1">
        <v>3</v>
      </c>
      <c r="F1715" s="1">
        <v>784</v>
      </c>
      <c r="G1715" s="1" t="s">
        <v>12</v>
      </c>
      <c r="H1715" s="2">
        <v>41571.4375</v>
      </c>
      <c r="I1715" s="2">
        <v>41571.645830000001</v>
      </c>
      <c r="J1715" s="1">
        <v>0</v>
      </c>
      <c r="K1715" s="1">
        <v>0</v>
      </c>
      <c r="L1715" s="2">
        <v>41570.740277777775</v>
      </c>
      <c r="M1715" s="1">
        <v>0</v>
      </c>
      <c r="N1715" s="1">
        <f t="shared" si="130"/>
        <v>4</v>
      </c>
      <c r="O1715" s="1">
        <f t="shared" si="131"/>
        <v>10</v>
      </c>
      <c r="P1715" s="1">
        <f t="shared" si="132"/>
        <v>0.20833000000129687</v>
      </c>
      <c r="Q1715" s="1">
        <f t="shared" si="133"/>
        <v>4.9999200000311248</v>
      </c>
      <c r="R1715" s="1">
        <f t="shared" si="134"/>
        <v>0.69722222222480923</v>
      </c>
    </row>
    <row r="1716" spans="1:18" x14ac:dyDescent="0.35">
      <c r="A1716" s="1">
        <v>6202</v>
      </c>
      <c r="B1716" s="1">
        <v>162579</v>
      </c>
      <c r="C1716" s="1">
        <v>37527</v>
      </c>
      <c r="D1716" s="1">
        <v>89</v>
      </c>
      <c r="E1716" s="1">
        <v>2</v>
      </c>
      <c r="F1716" s="1">
        <v>197</v>
      </c>
      <c r="G1716" s="1">
        <v>1040</v>
      </c>
      <c r="H1716" s="2">
        <v>41481.25</v>
      </c>
      <c r="I1716" s="2">
        <v>41481.28832</v>
      </c>
      <c r="J1716" s="1">
        <v>1</v>
      </c>
      <c r="K1716" s="1">
        <v>0</v>
      </c>
      <c r="L1716" s="2">
        <v>41480.550000000003</v>
      </c>
      <c r="M1716" s="1">
        <v>0</v>
      </c>
      <c r="N1716" s="1">
        <f t="shared" si="130"/>
        <v>5</v>
      </c>
      <c r="O1716" s="1">
        <f t="shared" si="131"/>
        <v>6</v>
      </c>
      <c r="P1716" s="1">
        <f t="shared" si="132"/>
        <v>3.8319999999657739E-2</v>
      </c>
      <c r="Q1716" s="1">
        <f t="shared" si="133"/>
        <v>0.91967999999178573</v>
      </c>
      <c r="R1716" s="1">
        <f t="shared" si="134"/>
        <v>0.69999999999708962</v>
      </c>
    </row>
    <row r="1717" spans="1:18" x14ac:dyDescent="0.35">
      <c r="A1717" s="1">
        <v>6167</v>
      </c>
      <c r="B1717" s="1">
        <v>182939</v>
      </c>
      <c r="C1717" s="1">
        <v>22074</v>
      </c>
      <c r="D1717" s="1">
        <v>89</v>
      </c>
      <c r="E1717" s="1">
        <v>2</v>
      </c>
      <c r="F1717" s="1">
        <v>1384</v>
      </c>
      <c r="G1717" s="1">
        <v>1133</v>
      </c>
      <c r="H1717" s="2">
        <v>41582.34375</v>
      </c>
      <c r="I1717" s="2">
        <v>41582.4035</v>
      </c>
      <c r="J1717" s="1">
        <v>0</v>
      </c>
      <c r="K1717" s="1">
        <v>0</v>
      </c>
      <c r="L1717" s="2">
        <v>41581.643750000003</v>
      </c>
      <c r="M1717" s="1">
        <v>0</v>
      </c>
      <c r="N1717" s="1">
        <f t="shared" si="130"/>
        <v>1</v>
      </c>
      <c r="O1717" s="1">
        <f t="shared" si="131"/>
        <v>8</v>
      </c>
      <c r="P1717" s="1">
        <f t="shared" si="132"/>
        <v>5.9750000000349246E-2</v>
      </c>
      <c r="Q1717" s="1">
        <f t="shared" si="133"/>
        <v>1.4340000000083819</v>
      </c>
      <c r="R1717" s="1">
        <f t="shared" si="134"/>
        <v>0.69999999999708962</v>
      </c>
    </row>
    <row r="1718" spans="1:18" x14ac:dyDescent="0.35">
      <c r="A1718" s="1">
        <v>6749</v>
      </c>
      <c r="B1718" s="1">
        <v>183328</v>
      </c>
      <c r="C1718" s="1">
        <v>47366</v>
      </c>
      <c r="D1718" s="1">
        <v>24</v>
      </c>
      <c r="E1718" s="1">
        <v>2</v>
      </c>
      <c r="F1718" s="1">
        <v>1189</v>
      </c>
      <c r="G1718" s="1">
        <v>393</v>
      </c>
      <c r="H1718" s="2">
        <v>41585.125</v>
      </c>
      <c r="I1718" s="2">
        <v>41585.15814</v>
      </c>
      <c r="J1718" s="1">
        <v>1</v>
      </c>
      <c r="K1718" s="1">
        <v>0</v>
      </c>
      <c r="L1718" s="2">
        <v>41584.425000000003</v>
      </c>
      <c r="M1718" s="1">
        <v>0</v>
      </c>
      <c r="N1718" s="1">
        <f t="shared" si="130"/>
        <v>4</v>
      </c>
      <c r="O1718" s="1">
        <f t="shared" si="131"/>
        <v>3</v>
      </c>
      <c r="P1718" s="1">
        <f t="shared" si="132"/>
        <v>3.3139999999548309E-2</v>
      </c>
      <c r="Q1718" s="1">
        <f t="shared" si="133"/>
        <v>0.79535999998915941</v>
      </c>
      <c r="R1718" s="1">
        <f t="shared" si="134"/>
        <v>0.69999999999708962</v>
      </c>
    </row>
    <row r="1719" spans="1:18" x14ac:dyDescent="0.35">
      <c r="A1719" s="1">
        <v>5780</v>
      </c>
      <c r="B1719" s="1">
        <v>165870</v>
      </c>
      <c r="C1719" s="1">
        <v>38940</v>
      </c>
      <c r="D1719" s="1">
        <v>12</v>
      </c>
      <c r="E1719" s="1">
        <v>2</v>
      </c>
      <c r="F1719" s="1">
        <v>393</v>
      </c>
      <c r="G1719" s="1">
        <v>450</v>
      </c>
      <c r="H1719" s="2">
        <v>41496.520833333336</v>
      </c>
      <c r="I1719" s="2">
        <v>41496.569179999999</v>
      </c>
      <c r="J1719" s="1">
        <v>1</v>
      </c>
      <c r="K1719" s="1">
        <v>0</v>
      </c>
      <c r="L1719" s="2">
        <v>41495.819444444445</v>
      </c>
      <c r="M1719" s="1">
        <v>0</v>
      </c>
      <c r="N1719" s="1">
        <f t="shared" si="130"/>
        <v>6</v>
      </c>
      <c r="O1719" s="1">
        <f t="shared" si="131"/>
        <v>12</v>
      </c>
      <c r="P1719" s="1">
        <f t="shared" si="132"/>
        <v>4.8346666662837379E-2</v>
      </c>
      <c r="Q1719" s="1">
        <f t="shared" si="133"/>
        <v>1.1603199999080971</v>
      </c>
      <c r="R1719" s="1">
        <f t="shared" si="134"/>
        <v>0.70138888889050577</v>
      </c>
    </row>
    <row r="1720" spans="1:18" x14ac:dyDescent="0.35">
      <c r="A1720" s="1">
        <v>6286</v>
      </c>
      <c r="B1720" s="1">
        <v>163522</v>
      </c>
      <c r="C1720" s="1">
        <v>21524</v>
      </c>
      <c r="D1720" s="1">
        <v>12</v>
      </c>
      <c r="E1720" s="1">
        <v>2</v>
      </c>
      <c r="F1720" s="1">
        <v>767</v>
      </c>
      <c r="G1720" s="1">
        <v>585</v>
      </c>
      <c r="H1720" s="2">
        <v>41486.354166666664</v>
      </c>
      <c r="I1720" s="2">
        <v>41486.729169999999</v>
      </c>
      <c r="J1720" s="1">
        <v>0</v>
      </c>
      <c r="K1720" s="1">
        <v>0</v>
      </c>
      <c r="L1720" s="2">
        <v>41485.65</v>
      </c>
      <c r="M1720" s="1">
        <v>0</v>
      </c>
      <c r="N1720" s="1">
        <f t="shared" si="130"/>
        <v>3</v>
      </c>
      <c r="O1720" s="1">
        <f t="shared" si="131"/>
        <v>8</v>
      </c>
      <c r="P1720" s="1">
        <f t="shared" si="132"/>
        <v>0.37500333333446179</v>
      </c>
      <c r="Q1720" s="1">
        <f t="shared" si="133"/>
        <v>9.0000800000270829</v>
      </c>
      <c r="R1720" s="1">
        <f t="shared" si="134"/>
        <v>0.70416666666278616</v>
      </c>
    </row>
    <row r="1721" spans="1:18" x14ac:dyDescent="0.35">
      <c r="A1721" s="1">
        <v>6221</v>
      </c>
      <c r="B1721" s="1">
        <v>177901</v>
      </c>
      <c r="C1721" s="1">
        <v>44669</v>
      </c>
      <c r="D1721" s="1">
        <v>12</v>
      </c>
      <c r="E1721" s="1">
        <v>2</v>
      </c>
      <c r="F1721" s="1">
        <v>1283</v>
      </c>
      <c r="G1721" s="1">
        <v>393</v>
      </c>
      <c r="H1721" s="2">
        <v>41556.583333333336</v>
      </c>
      <c r="I1721" s="2">
        <v>41556.656609999998</v>
      </c>
      <c r="J1721" s="1">
        <v>1</v>
      </c>
      <c r="K1721" s="1">
        <v>0</v>
      </c>
      <c r="L1721" s="2">
        <v>41555.879166666666</v>
      </c>
      <c r="M1721" s="1">
        <v>0</v>
      </c>
      <c r="N1721" s="1">
        <f t="shared" si="130"/>
        <v>3</v>
      </c>
      <c r="O1721" s="1">
        <f t="shared" si="131"/>
        <v>14</v>
      </c>
      <c r="P1721" s="1">
        <f t="shared" si="132"/>
        <v>7.327666666242294E-2</v>
      </c>
      <c r="Q1721" s="1">
        <f t="shared" si="133"/>
        <v>1.7586399998981506</v>
      </c>
      <c r="R1721" s="1">
        <f t="shared" si="134"/>
        <v>0.70416666667006211</v>
      </c>
    </row>
    <row r="1722" spans="1:18" x14ac:dyDescent="0.35">
      <c r="A1722" s="1">
        <v>7093</v>
      </c>
      <c r="B1722" s="1">
        <v>146455</v>
      </c>
      <c r="C1722" s="1">
        <v>29444</v>
      </c>
      <c r="D1722" s="1">
        <v>85</v>
      </c>
      <c r="E1722" s="1">
        <v>2</v>
      </c>
      <c r="F1722" s="1">
        <v>1063</v>
      </c>
      <c r="G1722" s="1">
        <v>1052</v>
      </c>
      <c r="H1722" s="2">
        <v>41392.583333333336</v>
      </c>
      <c r="I1722" s="2">
        <v>41393</v>
      </c>
      <c r="J1722" s="1">
        <v>1</v>
      </c>
      <c r="K1722" s="1">
        <v>0</v>
      </c>
      <c r="L1722" s="2">
        <v>41391.877083333333</v>
      </c>
      <c r="M1722" s="1">
        <v>0</v>
      </c>
      <c r="N1722" s="1">
        <f t="shared" si="130"/>
        <v>7</v>
      </c>
      <c r="O1722" s="1">
        <f t="shared" si="131"/>
        <v>14</v>
      </c>
      <c r="P1722" s="1">
        <f t="shared" si="132"/>
        <v>0.41666666666424135</v>
      </c>
      <c r="Q1722" s="1">
        <f t="shared" si="133"/>
        <v>9.9999999999417923</v>
      </c>
      <c r="R1722" s="1">
        <f t="shared" si="134"/>
        <v>0.70625000000291038</v>
      </c>
    </row>
    <row r="1723" spans="1:18" x14ac:dyDescent="0.35">
      <c r="A1723" s="1">
        <v>6952</v>
      </c>
      <c r="B1723" s="1">
        <v>183209</v>
      </c>
      <c r="C1723" s="1">
        <v>47281</v>
      </c>
      <c r="D1723" s="1">
        <v>12</v>
      </c>
      <c r="E1723" s="1">
        <v>2</v>
      </c>
      <c r="F1723" s="1">
        <v>1053</v>
      </c>
      <c r="G1723" s="1">
        <v>393</v>
      </c>
      <c r="H1723" s="2">
        <v>41584.197916666664</v>
      </c>
      <c r="I1723" s="2">
        <v>41584.250339999999</v>
      </c>
      <c r="J1723" s="1">
        <v>1</v>
      </c>
      <c r="K1723" s="1">
        <v>0</v>
      </c>
      <c r="L1723" s="2">
        <v>41583.489583333336</v>
      </c>
      <c r="M1723" s="1">
        <v>0</v>
      </c>
      <c r="N1723" s="1">
        <f t="shared" si="130"/>
        <v>3</v>
      </c>
      <c r="O1723" s="1">
        <f t="shared" si="131"/>
        <v>4</v>
      </c>
      <c r="P1723" s="1">
        <f t="shared" si="132"/>
        <v>5.2423333334445488E-2</v>
      </c>
      <c r="Q1723" s="1">
        <f t="shared" si="133"/>
        <v>1.2581600000266917</v>
      </c>
      <c r="R1723" s="1">
        <f t="shared" si="134"/>
        <v>0.70833333332848269</v>
      </c>
    </row>
    <row r="1724" spans="1:18" x14ac:dyDescent="0.35">
      <c r="A1724" s="1">
        <v>7025</v>
      </c>
      <c r="B1724" s="1">
        <v>185824</v>
      </c>
      <c r="C1724" s="1">
        <v>48658</v>
      </c>
      <c r="D1724" s="1">
        <v>12</v>
      </c>
      <c r="E1724" s="1">
        <v>3</v>
      </c>
      <c r="F1724" s="1">
        <v>352</v>
      </c>
      <c r="G1724" s="1" t="s">
        <v>12</v>
      </c>
      <c r="H1724" s="2">
        <v>41602.333333333336</v>
      </c>
      <c r="I1724" s="2">
        <v>41602.75</v>
      </c>
      <c r="J1724" s="1">
        <v>1</v>
      </c>
      <c r="K1724" s="1">
        <v>0</v>
      </c>
      <c r="L1724" s="2">
        <v>41601.625</v>
      </c>
      <c r="M1724" s="1">
        <v>0</v>
      </c>
      <c r="N1724" s="1">
        <f t="shared" si="130"/>
        <v>7</v>
      </c>
      <c r="O1724" s="1">
        <f t="shared" si="131"/>
        <v>8</v>
      </c>
      <c r="P1724" s="1">
        <f t="shared" si="132"/>
        <v>0.41666666666424135</v>
      </c>
      <c r="Q1724" s="1">
        <f t="shared" si="133"/>
        <v>9.9999999999417923</v>
      </c>
      <c r="R1724" s="1">
        <f t="shared" si="134"/>
        <v>0.70833333333575865</v>
      </c>
    </row>
    <row r="1725" spans="1:18" x14ac:dyDescent="0.35">
      <c r="A1725" s="1">
        <v>7141</v>
      </c>
      <c r="B1725" s="1">
        <v>181162</v>
      </c>
      <c r="C1725" s="1">
        <v>39759</v>
      </c>
      <c r="D1725" s="1">
        <v>12</v>
      </c>
      <c r="E1725" s="1">
        <v>2</v>
      </c>
      <c r="F1725" s="1">
        <v>949</v>
      </c>
      <c r="G1725" s="1">
        <v>393</v>
      </c>
      <c r="H1725" s="2">
        <v>41574.3125</v>
      </c>
      <c r="I1725" s="2">
        <v>41574.39486</v>
      </c>
      <c r="J1725" s="1">
        <v>0</v>
      </c>
      <c r="K1725" s="1">
        <v>0</v>
      </c>
      <c r="L1725" s="2">
        <v>41573.603472222225</v>
      </c>
      <c r="M1725" s="1">
        <v>0</v>
      </c>
      <c r="N1725" s="1">
        <f t="shared" si="130"/>
        <v>7</v>
      </c>
      <c r="O1725" s="1">
        <f t="shared" si="131"/>
        <v>7</v>
      </c>
      <c r="P1725" s="1">
        <f t="shared" si="132"/>
        <v>8.2360000000335276E-2</v>
      </c>
      <c r="Q1725" s="1">
        <f t="shared" si="133"/>
        <v>1.9766400000080466</v>
      </c>
      <c r="R1725" s="1">
        <f t="shared" si="134"/>
        <v>0.70902777777519077</v>
      </c>
    </row>
    <row r="1726" spans="1:18" x14ac:dyDescent="0.35">
      <c r="A1726" s="1">
        <v>7512</v>
      </c>
      <c r="B1726" s="1">
        <v>157360</v>
      </c>
      <c r="C1726" s="1">
        <v>35094</v>
      </c>
      <c r="D1726" s="1">
        <v>12</v>
      </c>
      <c r="E1726" s="1">
        <v>3</v>
      </c>
      <c r="F1726" s="1">
        <v>142</v>
      </c>
      <c r="G1726" s="1" t="s">
        <v>12</v>
      </c>
      <c r="H1726" s="2">
        <v>41454.416666666664</v>
      </c>
      <c r="I1726" s="2">
        <v>41454.791669999999</v>
      </c>
      <c r="J1726" s="1">
        <v>0</v>
      </c>
      <c r="K1726" s="1">
        <v>0</v>
      </c>
      <c r="L1726" s="2">
        <v>41453.706944444442</v>
      </c>
      <c r="M1726" s="1">
        <v>0</v>
      </c>
      <c r="N1726" s="1">
        <f t="shared" si="130"/>
        <v>6</v>
      </c>
      <c r="O1726" s="1">
        <f t="shared" si="131"/>
        <v>10</v>
      </c>
      <c r="P1726" s="1">
        <f t="shared" si="132"/>
        <v>0.37500333333446179</v>
      </c>
      <c r="Q1726" s="1">
        <f t="shared" si="133"/>
        <v>9.0000800000270829</v>
      </c>
      <c r="R1726" s="1">
        <f t="shared" si="134"/>
        <v>0.70972222222189885</v>
      </c>
    </row>
    <row r="1727" spans="1:18" x14ac:dyDescent="0.35">
      <c r="A1727" s="1">
        <v>5372</v>
      </c>
      <c r="B1727" s="1">
        <v>178662</v>
      </c>
      <c r="C1727" s="1">
        <v>17662</v>
      </c>
      <c r="D1727" s="1">
        <v>90</v>
      </c>
      <c r="E1727" s="1">
        <v>2</v>
      </c>
      <c r="F1727" s="1">
        <v>484</v>
      </c>
      <c r="G1727" s="1">
        <v>393</v>
      </c>
      <c r="H1727" s="2">
        <v>41560.15625</v>
      </c>
      <c r="I1727" s="2">
        <v>41560.210129999999</v>
      </c>
      <c r="J1727" s="1">
        <v>1</v>
      </c>
      <c r="K1727" s="1">
        <v>0</v>
      </c>
      <c r="L1727" s="2">
        <v>41559.445833333331</v>
      </c>
      <c r="M1727" s="1">
        <v>0</v>
      </c>
      <c r="N1727" s="1">
        <f t="shared" si="130"/>
        <v>7</v>
      </c>
      <c r="O1727" s="1">
        <f t="shared" si="131"/>
        <v>3</v>
      </c>
      <c r="P1727" s="1">
        <f t="shared" si="132"/>
        <v>5.3879999999480788E-2</v>
      </c>
      <c r="Q1727" s="1">
        <f t="shared" si="133"/>
        <v>1.2931199999875389</v>
      </c>
      <c r="R1727" s="1">
        <f t="shared" si="134"/>
        <v>0.71041666666860692</v>
      </c>
    </row>
    <row r="1728" spans="1:18" x14ac:dyDescent="0.35">
      <c r="A1728" s="1">
        <v>6416</v>
      </c>
      <c r="B1728" s="1">
        <v>175661</v>
      </c>
      <c r="C1728" s="1">
        <v>43692</v>
      </c>
      <c r="D1728" s="1">
        <v>12</v>
      </c>
      <c r="E1728" s="1">
        <v>2</v>
      </c>
      <c r="F1728" s="1">
        <v>61</v>
      </c>
      <c r="G1728" s="1">
        <v>393</v>
      </c>
      <c r="H1728" s="2">
        <v>41545.1875</v>
      </c>
      <c r="I1728" s="2">
        <v>41545.238700000002</v>
      </c>
      <c r="J1728" s="1">
        <v>0</v>
      </c>
      <c r="K1728" s="1">
        <v>0</v>
      </c>
      <c r="L1728" s="2">
        <v>41544.475694444445</v>
      </c>
      <c r="M1728" s="1">
        <v>0</v>
      </c>
      <c r="N1728" s="1">
        <f t="shared" si="130"/>
        <v>6</v>
      </c>
      <c r="O1728" s="1">
        <f t="shared" si="131"/>
        <v>4</v>
      </c>
      <c r="P1728" s="1">
        <f t="shared" si="132"/>
        <v>5.1200000001699664E-2</v>
      </c>
      <c r="Q1728" s="1">
        <f t="shared" si="133"/>
        <v>1.2288000000407919</v>
      </c>
      <c r="R1728" s="1">
        <f t="shared" si="134"/>
        <v>0.71180555555474712</v>
      </c>
    </row>
    <row r="1729" spans="1:18" x14ac:dyDescent="0.35">
      <c r="A1729" s="1">
        <v>7916</v>
      </c>
      <c r="B1729" s="1">
        <v>176698</v>
      </c>
      <c r="C1729" s="1">
        <v>35793</v>
      </c>
      <c r="D1729" s="1">
        <v>12</v>
      </c>
      <c r="E1729" s="1">
        <v>2</v>
      </c>
      <c r="F1729" s="1">
        <v>945</v>
      </c>
      <c r="G1729" s="1">
        <v>352</v>
      </c>
      <c r="H1729" s="2">
        <v>41549.4375</v>
      </c>
      <c r="I1729" s="2">
        <v>41549.495629999998</v>
      </c>
      <c r="J1729" s="1">
        <v>1</v>
      </c>
      <c r="K1729" s="1">
        <v>0</v>
      </c>
      <c r="L1729" s="2">
        <v>41548.724999999999</v>
      </c>
      <c r="M1729" s="1">
        <v>0</v>
      </c>
      <c r="N1729" s="1">
        <f t="shared" si="130"/>
        <v>3</v>
      </c>
      <c r="O1729" s="1">
        <f t="shared" si="131"/>
        <v>10</v>
      </c>
      <c r="P1729" s="1">
        <f t="shared" si="132"/>
        <v>5.8129999997618143E-2</v>
      </c>
      <c r="Q1729" s="1">
        <f t="shared" si="133"/>
        <v>1.3951199999428354</v>
      </c>
      <c r="R1729" s="1">
        <f t="shared" si="134"/>
        <v>0.71250000000145519</v>
      </c>
    </row>
    <row r="1730" spans="1:18" x14ac:dyDescent="0.35">
      <c r="A1730" s="1">
        <v>7883</v>
      </c>
      <c r="B1730" s="1">
        <v>163439</v>
      </c>
      <c r="C1730" s="1">
        <v>35280</v>
      </c>
      <c r="D1730" s="1">
        <v>28</v>
      </c>
      <c r="E1730" s="1">
        <v>2</v>
      </c>
      <c r="F1730" s="1">
        <v>392</v>
      </c>
      <c r="G1730" s="1">
        <v>297</v>
      </c>
      <c r="H1730" s="2">
        <v>41485.708333333336</v>
      </c>
      <c r="I1730" s="2">
        <v>41485.748460000003</v>
      </c>
      <c r="J1730" s="1">
        <v>0</v>
      </c>
      <c r="K1730" s="1">
        <v>0</v>
      </c>
      <c r="L1730" s="2">
        <v>41484.994444444441</v>
      </c>
      <c r="M1730" s="1">
        <v>0</v>
      </c>
      <c r="N1730" s="1">
        <f t="shared" ref="N1730:N1793" si="135">WEEKDAY(H1730,2)</f>
        <v>2</v>
      </c>
      <c r="O1730" s="1">
        <f t="shared" ref="O1730:O1793" si="136">HOUR(H1730)</f>
        <v>17</v>
      </c>
      <c r="P1730" s="1">
        <f t="shared" ref="P1730:P1793" si="137">I1730-H1730</f>
        <v>4.0126666666765232E-2</v>
      </c>
      <c r="Q1730" s="1">
        <f t="shared" ref="Q1730:Q1793" si="138">IF(M1730=1, "",P1730*24)</f>
        <v>0.96304000000236556</v>
      </c>
      <c r="R1730" s="1">
        <f t="shared" ref="R1730:R1793" si="139">H1730-L1730</f>
        <v>0.71388888889487134</v>
      </c>
    </row>
    <row r="1731" spans="1:18" x14ac:dyDescent="0.35">
      <c r="A1731" s="1">
        <v>7857</v>
      </c>
      <c r="B1731" s="1">
        <v>166767</v>
      </c>
      <c r="C1731" s="1">
        <v>24869</v>
      </c>
      <c r="D1731" s="1">
        <v>89</v>
      </c>
      <c r="E1731" s="1">
        <v>2</v>
      </c>
      <c r="F1731" s="1">
        <v>1089</v>
      </c>
      <c r="G1731" s="1">
        <v>393</v>
      </c>
      <c r="H1731" s="2">
        <v>41500.729166666664</v>
      </c>
      <c r="I1731" s="2">
        <v>41500.800730000003</v>
      </c>
      <c r="J1731" s="1">
        <v>0</v>
      </c>
      <c r="K1731" s="1">
        <v>1</v>
      </c>
      <c r="L1731" s="2">
        <v>41500.011111111111</v>
      </c>
      <c r="M1731" s="1">
        <v>0</v>
      </c>
      <c r="N1731" s="1">
        <f t="shared" si="135"/>
        <v>3</v>
      </c>
      <c r="O1731" s="1">
        <f t="shared" si="136"/>
        <v>17</v>
      </c>
      <c r="P1731" s="1">
        <f t="shared" si="137"/>
        <v>7.1563333338417578E-2</v>
      </c>
      <c r="Q1731" s="1">
        <f t="shared" si="138"/>
        <v>1.7175200001220219</v>
      </c>
      <c r="R1731" s="1">
        <f t="shared" si="139"/>
        <v>0.71805555555329192</v>
      </c>
    </row>
    <row r="1732" spans="1:18" x14ac:dyDescent="0.35">
      <c r="A1732" s="1">
        <v>5379</v>
      </c>
      <c r="B1732" s="1">
        <v>176189</v>
      </c>
      <c r="C1732" s="1">
        <v>43865</v>
      </c>
      <c r="D1732" s="1">
        <v>12</v>
      </c>
      <c r="E1732" s="1">
        <v>3</v>
      </c>
      <c r="F1732" s="1">
        <v>293</v>
      </c>
      <c r="G1732" s="1" t="s">
        <v>12</v>
      </c>
      <c r="H1732" s="2">
        <v>41547.291666666664</v>
      </c>
      <c r="I1732" s="2">
        <v>41547.666669999999</v>
      </c>
      <c r="J1732" s="1">
        <v>1</v>
      </c>
      <c r="K1732" s="1">
        <v>0</v>
      </c>
      <c r="L1732" s="2">
        <v>41546.573611111111</v>
      </c>
      <c r="M1732" s="1">
        <v>0</v>
      </c>
      <c r="N1732" s="1">
        <f t="shared" si="135"/>
        <v>1</v>
      </c>
      <c r="O1732" s="1">
        <f t="shared" si="136"/>
        <v>7</v>
      </c>
      <c r="P1732" s="1">
        <f t="shared" si="137"/>
        <v>0.37500333333446179</v>
      </c>
      <c r="Q1732" s="1">
        <f t="shared" si="138"/>
        <v>9.0000800000270829</v>
      </c>
      <c r="R1732" s="1">
        <f t="shared" si="139"/>
        <v>0.71805555555329192</v>
      </c>
    </row>
    <row r="1733" spans="1:18" x14ac:dyDescent="0.35">
      <c r="A1733" s="1">
        <v>7119</v>
      </c>
      <c r="B1733" s="1">
        <v>160729</v>
      </c>
      <c r="C1733" s="1">
        <v>30716</v>
      </c>
      <c r="D1733" s="1">
        <v>12</v>
      </c>
      <c r="E1733" s="1">
        <v>2</v>
      </c>
      <c r="F1733" s="1">
        <v>376</v>
      </c>
      <c r="G1733" s="1">
        <v>393</v>
      </c>
      <c r="H1733" s="2">
        <v>41471.239583333336</v>
      </c>
      <c r="I1733" s="2">
        <v>41471.298540000003</v>
      </c>
      <c r="J1733" s="1">
        <v>0</v>
      </c>
      <c r="K1733" s="1">
        <v>0</v>
      </c>
      <c r="L1733" s="2">
        <v>41470.521527777775</v>
      </c>
      <c r="M1733" s="1">
        <v>0</v>
      </c>
      <c r="N1733" s="1">
        <f t="shared" si="135"/>
        <v>2</v>
      </c>
      <c r="O1733" s="1">
        <f t="shared" si="136"/>
        <v>5</v>
      </c>
      <c r="P1733" s="1">
        <f t="shared" si="137"/>
        <v>5.8956666667654645E-2</v>
      </c>
      <c r="Q1733" s="1">
        <f t="shared" si="138"/>
        <v>1.4149600000237115</v>
      </c>
      <c r="R1733" s="1">
        <f t="shared" si="139"/>
        <v>0.71805555556056788</v>
      </c>
    </row>
    <row r="1734" spans="1:18" x14ac:dyDescent="0.35">
      <c r="A1734" s="1">
        <v>6583</v>
      </c>
      <c r="B1734" s="1">
        <v>172174</v>
      </c>
      <c r="C1734" s="1">
        <v>41943</v>
      </c>
      <c r="D1734" s="1">
        <v>12</v>
      </c>
      <c r="E1734" s="1">
        <v>2</v>
      </c>
      <c r="F1734" s="1">
        <v>572</v>
      </c>
      <c r="G1734" s="1">
        <v>393</v>
      </c>
      <c r="H1734" s="2">
        <v>41525.291666666664</v>
      </c>
      <c r="I1734" s="2">
        <v>41525.346019999997</v>
      </c>
      <c r="J1734" s="1">
        <v>0</v>
      </c>
      <c r="K1734" s="1">
        <v>0</v>
      </c>
      <c r="L1734" s="2">
        <v>41524.572222222225</v>
      </c>
      <c r="M1734" s="1">
        <v>0</v>
      </c>
      <c r="N1734" s="1">
        <f t="shared" si="135"/>
        <v>7</v>
      </c>
      <c r="O1734" s="1">
        <f t="shared" si="136"/>
        <v>7</v>
      </c>
      <c r="P1734" s="1">
        <f t="shared" si="137"/>
        <v>5.4353333332983311E-2</v>
      </c>
      <c r="Q1734" s="1">
        <f t="shared" si="138"/>
        <v>1.3044799999915995</v>
      </c>
      <c r="R1734" s="1">
        <f t="shared" si="139"/>
        <v>0.71944444443943212</v>
      </c>
    </row>
    <row r="1735" spans="1:18" x14ac:dyDescent="0.35">
      <c r="A1735" s="1">
        <v>6483</v>
      </c>
      <c r="B1735" s="1">
        <v>166652</v>
      </c>
      <c r="C1735" s="1">
        <v>39753</v>
      </c>
      <c r="D1735" s="1">
        <v>12</v>
      </c>
      <c r="E1735" s="1">
        <v>2</v>
      </c>
      <c r="F1735" s="1">
        <v>393</v>
      </c>
      <c r="G1735" s="1">
        <v>1010</v>
      </c>
      <c r="H1735" s="2">
        <v>41500.395833333336</v>
      </c>
      <c r="I1735" s="2">
        <v>41500.493470000001</v>
      </c>
      <c r="J1735" s="1">
        <v>0</v>
      </c>
      <c r="K1735" s="1">
        <v>1</v>
      </c>
      <c r="L1735" s="2">
        <v>41499.676388888889</v>
      </c>
      <c r="M1735" s="1">
        <v>0</v>
      </c>
      <c r="N1735" s="1">
        <f t="shared" si="135"/>
        <v>3</v>
      </c>
      <c r="O1735" s="1">
        <f t="shared" si="136"/>
        <v>9</v>
      </c>
      <c r="P1735" s="1">
        <f t="shared" si="137"/>
        <v>9.7636666665493976E-2</v>
      </c>
      <c r="Q1735" s="1">
        <f t="shared" si="138"/>
        <v>2.3432799999718554</v>
      </c>
      <c r="R1735" s="1">
        <f t="shared" si="139"/>
        <v>0.71944444444670808</v>
      </c>
    </row>
    <row r="1736" spans="1:18" x14ac:dyDescent="0.35">
      <c r="A1736" s="1">
        <v>6103</v>
      </c>
      <c r="B1736" s="1">
        <v>183368</v>
      </c>
      <c r="C1736" s="1">
        <v>32023</v>
      </c>
      <c r="D1736" s="1">
        <v>12</v>
      </c>
      <c r="E1736" s="1">
        <v>2</v>
      </c>
      <c r="F1736" s="1">
        <v>376</v>
      </c>
      <c r="G1736" s="1">
        <v>1053</v>
      </c>
      <c r="H1736" s="2">
        <v>41585.385416666664</v>
      </c>
      <c r="I1736" s="2">
        <v>41585.395080000002</v>
      </c>
      <c r="J1736" s="1">
        <v>0</v>
      </c>
      <c r="K1736" s="1">
        <v>0</v>
      </c>
      <c r="L1736" s="2">
        <v>41584.663888888892</v>
      </c>
      <c r="M1736" s="1">
        <v>0</v>
      </c>
      <c r="N1736" s="1">
        <f t="shared" si="135"/>
        <v>4</v>
      </c>
      <c r="O1736" s="1">
        <f t="shared" si="136"/>
        <v>9</v>
      </c>
      <c r="P1736" s="1">
        <f t="shared" si="137"/>
        <v>9.6633333378122188E-3</v>
      </c>
      <c r="Q1736" s="1">
        <f t="shared" si="138"/>
        <v>0.23192000010749325</v>
      </c>
      <c r="R1736" s="1">
        <f t="shared" si="139"/>
        <v>0.72152777777228039</v>
      </c>
    </row>
    <row r="1737" spans="1:18" x14ac:dyDescent="0.35">
      <c r="A1737" s="1">
        <v>6472</v>
      </c>
      <c r="B1737" s="1">
        <v>175562</v>
      </c>
      <c r="C1737" s="1">
        <v>33592</v>
      </c>
      <c r="D1737" s="1">
        <v>12</v>
      </c>
      <c r="E1737" s="1">
        <v>1</v>
      </c>
      <c r="F1737" s="1">
        <v>1280</v>
      </c>
      <c r="G1737" s="1" t="s">
        <v>12</v>
      </c>
      <c r="H1737" s="2">
        <v>41544.5</v>
      </c>
      <c r="I1737" s="2">
        <v>41546.999309999999</v>
      </c>
      <c r="J1737" s="1">
        <v>0</v>
      </c>
      <c r="K1737" s="1">
        <v>0</v>
      </c>
      <c r="L1737" s="2">
        <v>41543.775000000001</v>
      </c>
      <c r="M1737" s="1">
        <v>0</v>
      </c>
      <c r="N1737" s="1">
        <f t="shared" si="135"/>
        <v>5</v>
      </c>
      <c r="O1737" s="1">
        <f t="shared" si="136"/>
        <v>12</v>
      </c>
      <c r="P1737" s="1">
        <f t="shared" si="137"/>
        <v>2.499309999999241</v>
      </c>
      <c r="Q1737" s="1">
        <f t="shared" si="138"/>
        <v>59.983439999981783</v>
      </c>
      <c r="R1737" s="1">
        <f t="shared" si="139"/>
        <v>0.72499999999854481</v>
      </c>
    </row>
    <row r="1738" spans="1:18" x14ac:dyDescent="0.35">
      <c r="A1738" s="1">
        <v>7505</v>
      </c>
      <c r="B1738" s="1">
        <v>172362</v>
      </c>
      <c r="C1738" s="1">
        <v>42070</v>
      </c>
      <c r="D1738" s="1">
        <v>12</v>
      </c>
      <c r="E1738" s="1">
        <v>3</v>
      </c>
      <c r="F1738" s="1">
        <v>949</v>
      </c>
      <c r="G1738" s="1" t="s">
        <v>12</v>
      </c>
      <c r="H1738" s="2">
        <v>41526.416666666664</v>
      </c>
      <c r="I1738" s="2">
        <v>41526.791669999999</v>
      </c>
      <c r="J1738" s="1">
        <v>0</v>
      </c>
      <c r="K1738" s="1">
        <v>0</v>
      </c>
      <c r="L1738" s="2">
        <v>41525.690972222219</v>
      </c>
      <c r="M1738" s="1">
        <v>0</v>
      </c>
      <c r="N1738" s="1">
        <f t="shared" si="135"/>
        <v>1</v>
      </c>
      <c r="O1738" s="1">
        <f t="shared" si="136"/>
        <v>10</v>
      </c>
      <c r="P1738" s="1">
        <f t="shared" si="137"/>
        <v>0.37500333333446179</v>
      </c>
      <c r="Q1738" s="1">
        <f t="shared" si="138"/>
        <v>9.0000800000270829</v>
      </c>
      <c r="R1738" s="1">
        <f t="shared" si="139"/>
        <v>0.72569444444525288</v>
      </c>
    </row>
    <row r="1739" spans="1:18" x14ac:dyDescent="0.35">
      <c r="A1739" s="1">
        <v>7001</v>
      </c>
      <c r="B1739" s="1">
        <v>181752</v>
      </c>
      <c r="C1739" s="1">
        <v>32527</v>
      </c>
      <c r="D1739" s="1">
        <v>12</v>
      </c>
      <c r="E1739" s="1">
        <v>3</v>
      </c>
      <c r="F1739" s="1">
        <v>1026</v>
      </c>
      <c r="G1739" s="1" t="s">
        <v>12</v>
      </c>
      <c r="H1739" s="2">
        <v>41577.552083333336</v>
      </c>
      <c r="I1739" s="2">
        <v>41577.71875</v>
      </c>
      <c r="J1739" s="1">
        <v>0</v>
      </c>
      <c r="K1739" s="1">
        <v>0</v>
      </c>
      <c r="L1739" s="2">
        <v>41576.826388888891</v>
      </c>
      <c r="M1739" s="1">
        <v>0</v>
      </c>
      <c r="N1739" s="1">
        <f t="shared" si="135"/>
        <v>3</v>
      </c>
      <c r="O1739" s="1">
        <f t="shared" si="136"/>
        <v>13</v>
      </c>
      <c r="P1739" s="1">
        <f t="shared" si="137"/>
        <v>0.16666666666424135</v>
      </c>
      <c r="Q1739" s="1">
        <f t="shared" si="138"/>
        <v>3.9999999999417923</v>
      </c>
      <c r="R1739" s="1">
        <f t="shared" si="139"/>
        <v>0.72569444444525288</v>
      </c>
    </row>
    <row r="1740" spans="1:18" x14ac:dyDescent="0.35">
      <c r="A1740" s="1">
        <v>6992</v>
      </c>
      <c r="B1740" s="1">
        <v>183366</v>
      </c>
      <c r="C1740" s="1">
        <v>47391</v>
      </c>
      <c r="D1740" s="1">
        <v>12</v>
      </c>
      <c r="E1740" s="1">
        <v>2</v>
      </c>
      <c r="F1740" s="1">
        <v>393</v>
      </c>
      <c r="G1740" s="1">
        <v>51</v>
      </c>
      <c r="H1740" s="2">
        <v>41585.375</v>
      </c>
      <c r="I1740" s="2">
        <v>41585.451079999999</v>
      </c>
      <c r="J1740" s="1">
        <v>0</v>
      </c>
      <c r="K1740" s="1">
        <v>0</v>
      </c>
      <c r="L1740" s="2">
        <v>41584.649305555555</v>
      </c>
      <c r="M1740" s="1">
        <v>0</v>
      </c>
      <c r="N1740" s="1">
        <f t="shared" si="135"/>
        <v>4</v>
      </c>
      <c r="O1740" s="1">
        <f t="shared" si="136"/>
        <v>9</v>
      </c>
      <c r="P1740" s="1">
        <f t="shared" si="137"/>
        <v>7.6079999998910353E-2</v>
      </c>
      <c r="Q1740" s="1">
        <f t="shared" si="138"/>
        <v>1.8259199999738485</v>
      </c>
      <c r="R1740" s="1">
        <f t="shared" si="139"/>
        <v>0.72569444444525288</v>
      </c>
    </row>
    <row r="1741" spans="1:18" x14ac:dyDescent="0.35">
      <c r="A1741" s="1">
        <v>5492</v>
      </c>
      <c r="B1741" s="1">
        <v>157998</v>
      </c>
      <c r="C1741" s="1">
        <v>29500</v>
      </c>
      <c r="D1741" s="1">
        <v>12</v>
      </c>
      <c r="E1741" s="1">
        <v>2</v>
      </c>
      <c r="F1741" s="1">
        <v>1384</v>
      </c>
      <c r="G1741" s="1">
        <v>1388</v>
      </c>
      <c r="H1741" s="2">
        <v>41458.354166666664</v>
      </c>
      <c r="I1741" s="2">
        <v>41458.404790000001</v>
      </c>
      <c r="J1741" s="1">
        <v>0</v>
      </c>
      <c r="K1741" s="1">
        <v>0</v>
      </c>
      <c r="L1741" s="2">
        <v>41457.62777777778</v>
      </c>
      <c r="M1741" s="1">
        <v>0</v>
      </c>
      <c r="N1741" s="1">
        <f t="shared" si="135"/>
        <v>3</v>
      </c>
      <c r="O1741" s="1">
        <f t="shared" si="136"/>
        <v>8</v>
      </c>
      <c r="P1741" s="1">
        <f t="shared" si="137"/>
        <v>5.0623333336261567E-2</v>
      </c>
      <c r="Q1741" s="1">
        <f t="shared" si="138"/>
        <v>1.2149600000702776</v>
      </c>
      <c r="R1741" s="1">
        <f t="shared" si="139"/>
        <v>0.726388888884685</v>
      </c>
    </row>
    <row r="1742" spans="1:18" x14ac:dyDescent="0.35">
      <c r="A1742" s="1">
        <v>5487</v>
      </c>
      <c r="B1742" s="1">
        <v>165186</v>
      </c>
      <c r="C1742" s="1">
        <v>38586</v>
      </c>
      <c r="D1742" s="1">
        <v>28</v>
      </c>
      <c r="E1742" s="1">
        <v>2</v>
      </c>
      <c r="F1742" s="1">
        <v>1021</v>
      </c>
      <c r="G1742" s="1">
        <v>768</v>
      </c>
      <c r="H1742" s="2">
        <v>41493.416666666664</v>
      </c>
      <c r="I1742" s="2">
        <v>41493.451000000001</v>
      </c>
      <c r="J1742" s="1">
        <v>0</v>
      </c>
      <c r="K1742" s="1">
        <v>0</v>
      </c>
      <c r="L1742" s="2">
        <v>41492.69027777778</v>
      </c>
      <c r="M1742" s="1">
        <v>0</v>
      </c>
      <c r="N1742" s="1">
        <f t="shared" si="135"/>
        <v>3</v>
      </c>
      <c r="O1742" s="1">
        <f t="shared" si="136"/>
        <v>10</v>
      </c>
      <c r="P1742" s="1">
        <f t="shared" si="137"/>
        <v>3.4333333336689975E-2</v>
      </c>
      <c r="Q1742" s="1">
        <f t="shared" si="138"/>
        <v>0.8240000000805594</v>
      </c>
      <c r="R1742" s="1">
        <f t="shared" si="139"/>
        <v>0.726388888884685</v>
      </c>
    </row>
    <row r="1743" spans="1:18" x14ac:dyDescent="0.35">
      <c r="A1743" s="1">
        <v>6876</v>
      </c>
      <c r="B1743" s="1">
        <v>142392</v>
      </c>
      <c r="C1743" s="1">
        <v>27177</v>
      </c>
      <c r="D1743" s="1">
        <v>65</v>
      </c>
      <c r="E1743" s="1">
        <v>1</v>
      </c>
      <c r="F1743" s="1">
        <v>953</v>
      </c>
      <c r="G1743" s="1" t="s">
        <v>12</v>
      </c>
      <c r="H1743" s="2">
        <v>41361.333333333336</v>
      </c>
      <c r="I1743" s="2">
        <v>41362.333330000001</v>
      </c>
      <c r="J1743" s="1">
        <v>0</v>
      </c>
      <c r="K1743" s="1">
        <v>0</v>
      </c>
      <c r="L1743" s="2">
        <v>41360.606944444444</v>
      </c>
      <c r="M1743" s="1">
        <v>0</v>
      </c>
      <c r="N1743" s="1">
        <f t="shared" si="135"/>
        <v>4</v>
      </c>
      <c r="O1743" s="1">
        <f t="shared" si="136"/>
        <v>8</v>
      </c>
      <c r="P1743" s="1">
        <f t="shared" si="137"/>
        <v>0.99999666666553821</v>
      </c>
      <c r="Q1743" s="1">
        <f t="shared" si="138"/>
        <v>23.999919999972917</v>
      </c>
      <c r="R1743" s="1">
        <f t="shared" si="139"/>
        <v>0.72638888889196096</v>
      </c>
    </row>
    <row r="1744" spans="1:18" x14ac:dyDescent="0.35">
      <c r="A1744" s="1">
        <v>7978</v>
      </c>
      <c r="B1744" s="1">
        <v>161211</v>
      </c>
      <c r="C1744" s="1">
        <v>36767</v>
      </c>
      <c r="D1744" s="1">
        <v>12</v>
      </c>
      <c r="E1744" s="1">
        <v>1</v>
      </c>
      <c r="F1744" s="1">
        <v>949</v>
      </c>
      <c r="G1744" s="1" t="s">
        <v>12</v>
      </c>
      <c r="H1744" s="2">
        <v>41474.166666666664</v>
      </c>
      <c r="I1744" s="2">
        <v>41476</v>
      </c>
      <c r="J1744" s="1">
        <v>1</v>
      </c>
      <c r="K1744" s="1">
        <v>0</v>
      </c>
      <c r="L1744" s="2">
        <v>41473.439583333333</v>
      </c>
      <c r="M1744" s="1">
        <v>0</v>
      </c>
      <c r="N1744" s="1">
        <f t="shared" si="135"/>
        <v>5</v>
      </c>
      <c r="O1744" s="1">
        <f t="shared" si="136"/>
        <v>4</v>
      </c>
      <c r="P1744" s="1">
        <f t="shared" si="137"/>
        <v>1.8333333333357587</v>
      </c>
      <c r="Q1744" s="1">
        <f t="shared" si="138"/>
        <v>44.000000000058208</v>
      </c>
      <c r="R1744" s="1">
        <f t="shared" si="139"/>
        <v>0.72708333333139308</v>
      </c>
    </row>
    <row r="1745" spans="1:18" x14ac:dyDescent="0.35">
      <c r="A1745" s="1">
        <v>6139</v>
      </c>
      <c r="B1745" s="1">
        <v>174509</v>
      </c>
      <c r="C1745" s="1">
        <v>35794</v>
      </c>
      <c r="D1745" s="1">
        <v>12</v>
      </c>
      <c r="E1745" s="1">
        <v>2</v>
      </c>
      <c r="F1745" s="1">
        <v>571</v>
      </c>
      <c r="G1745" s="1">
        <v>1384</v>
      </c>
      <c r="H1745" s="2">
        <v>41537.8125</v>
      </c>
      <c r="I1745" s="2">
        <v>41537.893609999999</v>
      </c>
      <c r="J1745" s="1">
        <v>1</v>
      </c>
      <c r="K1745" s="1">
        <v>0</v>
      </c>
      <c r="L1745" s="2">
        <v>41537.085416666669</v>
      </c>
      <c r="M1745" s="1">
        <v>0</v>
      </c>
      <c r="N1745" s="1">
        <f t="shared" si="135"/>
        <v>5</v>
      </c>
      <c r="O1745" s="1">
        <f t="shared" si="136"/>
        <v>19</v>
      </c>
      <c r="P1745" s="1">
        <f t="shared" si="137"/>
        <v>8.1109999999171123E-2</v>
      </c>
      <c r="Q1745" s="1">
        <f t="shared" si="138"/>
        <v>1.9466399999801069</v>
      </c>
      <c r="R1745" s="1">
        <f t="shared" si="139"/>
        <v>0.72708333333139308</v>
      </c>
    </row>
    <row r="1746" spans="1:18" x14ac:dyDescent="0.35">
      <c r="A1746" s="1">
        <v>6778</v>
      </c>
      <c r="B1746" s="1">
        <v>159138</v>
      </c>
      <c r="C1746" s="1">
        <v>33844</v>
      </c>
      <c r="D1746" s="1">
        <v>12</v>
      </c>
      <c r="E1746" s="1">
        <v>3</v>
      </c>
      <c r="F1746" s="1">
        <v>466</v>
      </c>
      <c r="G1746" s="1" t="s">
        <v>12</v>
      </c>
      <c r="H1746" s="2">
        <v>41463.208333333336</v>
      </c>
      <c r="I1746" s="2">
        <v>41463.416669999999</v>
      </c>
      <c r="J1746" s="1">
        <v>0</v>
      </c>
      <c r="K1746" s="1">
        <v>0</v>
      </c>
      <c r="L1746" s="2">
        <v>41462.480555555558</v>
      </c>
      <c r="M1746" s="1">
        <v>0</v>
      </c>
      <c r="N1746" s="1">
        <f t="shared" si="135"/>
        <v>1</v>
      </c>
      <c r="O1746" s="1">
        <f t="shared" si="136"/>
        <v>5</v>
      </c>
      <c r="P1746" s="1">
        <f t="shared" si="137"/>
        <v>0.20833666666294448</v>
      </c>
      <c r="Q1746" s="1">
        <f t="shared" si="138"/>
        <v>5.0000799999106675</v>
      </c>
      <c r="R1746" s="1">
        <f t="shared" si="139"/>
        <v>0.72777777777810115</v>
      </c>
    </row>
    <row r="1747" spans="1:18" x14ac:dyDescent="0.35">
      <c r="A1747" s="1">
        <v>8003</v>
      </c>
      <c r="B1747" s="1">
        <v>182815</v>
      </c>
      <c r="C1747" s="1">
        <v>39855</v>
      </c>
      <c r="D1747" s="1">
        <v>89</v>
      </c>
      <c r="E1747" s="1">
        <v>2</v>
      </c>
      <c r="F1747" s="1">
        <v>393</v>
      </c>
      <c r="G1747" s="1">
        <v>115</v>
      </c>
      <c r="H1747" s="2">
        <v>41581.072916666664</v>
      </c>
      <c r="I1747" s="2">
        <v>41581.115279999998</v>
      </c>
      <c r="J1747" s="1">
        <v>1</v>
      </c>
      <c r="K1747" s="1">
        <v>0</v>
      </c>
      <c r="L1747" s="2">
        <v>41580.344444444447</v>
      </c>
      <c r="M1747" s="1">
        <v>0</v>
      </c>
      <c r="N1747" s="1">
        <f t="shared" si="135"/>
        <v>7</v>
      </c>
      <c r="O1747" s="1">
        <f t="shared" si="136"/>
        <v>1</v>
      </c>
      <c r="P1747" s="1">
        <f t="shared" si="137"/>
        <v>4.2363333333923947E-2</v>
      </c>
      <c r="Q1747" s="1">
        <f t="shared" si="138"/>
        <v>1.0167200000141747</v>
      </c>
      <c r="R1747" s="1">
        <f t="shared" si="139"/>
        <v>0.72847222221753327</v>
      </c>
    </row>
    <row r="1748" spans="1:18" x14ac:dyDescent="0.35">
      <c r="A1748" s="1">
        <v>6562</v>
      </c>
      <c r="B1748" s="1">
        <v>165523</v>
      </c>
      <c r="C1748" s="1">
        <v>37730</v>
      </c>
      <c r="D1748" s="1">
        <v>12</v>
      </c>
      <c r="E1748" s="1">
        <v>2</v>
      </c>
      <c r="F1748" s="1">
        <v>988</v>
      </c>
      <c r="G1748" s="1">
        <v>393</v>
      </c>
      <c r="H1748" s="2">
        <v>41495.1875</v>
      </c>
      <c r="I1748" s="2">
        <v>41495.238689999998</v>
      </c>
      <c r="J1748" s="1">
        <v>1</v>
      </c>
      <c r="K1748" s="1">
        <v>0</v>
      </c>
      <c r="L1748" s="2">
        <v>41494.458333333336</v>
      </c>
      <c r="M1748" s="1">
        <v>0</v>
      </c>
      <c r="N1748" s="1">
        <f t="shared" si="135"/>
        <v>5</v>
      </c>
      <c r="O1748" s="1">
        <f t="shared" si="136"/>
        <v>4</v>
      </c>
      <c r="P1748" s="1">
        <f t="shared" si="137"/>
        <v>5.1189999998314306E-2</v>
      </c>
      <c r="Q1748" s="1">
        <f t="shared" si="138"/>
        <v>1.2285599999595433</v>
      </c>
      <c r="R1748" s="1">
        <f t="shared" si="139"/>
        <v>0.72916666666424135</v>
      </c>
    </row>
    <row r="1749" spans="1:18" x14ac:dyDescent="0.35">
      <c r="A1749" s="1">
        <v>7805</v>
      </c>
      <c r="B1749" s="1">
        <v>158221</v>
      </c>
      <c r="C1749" s="1">
        <v>34235</v>
      </c>
      <c r="D1749" s="1">
        <v>12</v>
      </c>
      <c r="E1749" s="1">
        <v>2</v>
      </c>
      <c r="F1749" s="1">
        <v>1262</v>
      </c>
      <c r="G1749" s="1">
        <v>722</v>
      </c>
      <c r="H1749" s="2">
        <v>41459.541666666664</v>
      </c>
      <c r="I1749" s="2">
        <v>41459.58094</v>
      </c>
      <c r="J1749" s="1">
        <v>0</v>
      </c>
      <c r="K1749" s="1">
        <v>0</v>
      </c>
      <c r="L1749" s="2">
        <v>41458.811111111114</v>
      </c>
      <c r="M1749" s="1">
        <v>0</v>
      </c>
      <c r="N1749" s="1">
        <f t="shared" si="135"/>
        <v>4</v>
      </c>
      <c r="O1749" s="1">
        <f t="shared" si="136"/>
        <v>13</v>
      </c>
      <c r="P1749" s="1">
        <f t="shared" si="137"/>
        <v>3.9273333335586358E-2</v>
      </c>
      <c r="Q1749" s="1">
        <f t="shared" si="138"/>
        <v>0.94256000005407259</v>
      </c>
      <c r="R1749" s="1">
        <f t="shared" si="139"/>
        <v>0.73055555555038154</v>
      </c>
    </row>
    <row r="1750" spans="1:18" x14ac:dyDescent="0.35">
      <c r="A1750" s="1">
        <v>5762</v>
      </c>
      <c r="B1750" s="1">
        <v>141868</v>
      </c>
      <c r="C1750" s="1">
        <v>17528</v>
      </c>
      <c r="D1750" s="1">
        <v>85</v>
      </c>
      <c r="E1750" s="1">
        <v>2</v>
      </c>
      <c r="F1750" s="1">
        <v>1346</v>
      </c>
      <c r="G1750" s="1">
        <v>839</v>
      </c>
      <c r="H1750" s="2">
        <v>41356.645833333336</v>
      </c>
      <c r="I1750" s="2">
        <v>41357</v>
      </c>
      <c r="J1750" s="1">
        <v>1</v>
      </c>
      <c r="K1750" s="1">
        <v>0</v>
      </c>
      <c r="L1750" s="2">
        <v>41355.914583333331</v>
      </c>
      <c r="M1750" s="1">
        <v>0</v>
      </c>
      <c r="N1750" s="1">
        <f t="shared" si="135"/>
        <v>6</v>
      </c>
      <c r="O1750" s="1">
        <f t="shared" si="136"/>
        <v>15</v>
      </c>
      <c r="P1750" s="1">
        <f t="shared" si="137"/>
        <v>0.35416666666424135</v>
      </c>
      <c r="Q1750" s="1">
        <f t="shared" si="138"/>
        <v>8.4999999999417923</v>
      </c>
      <c r="R1750" s="1">
        <f t="shared" si="139"/>
        <v>0.73125000000436557</v>
      </c>
    </row>
    <row r="1751" spans="1:18" x14ac:dyDescent="0.35">
      <c r="A1751" s="1">
        <v>5592</v>
      </c>
      <c r="B1751" s="1">
        <v>158051</v>
      </c>
      <c r="C1751" s="1">
        <v>35427</v>
      </c>
      <c r="D1751" s="1">
        <v>12</v>
      </c>
      <c r="E1751" s="1">
        <v>2</v>
      </c>
      <c r="F1751" s="1">
        <v>1217</v>
      </c>
      <c r="G1751" s="1">
        <v>393</v>
      </c>
      <c r="H1751" s="2">
        <v>41458.583333333336</v>
      </c>
      <c r="I1751" s="2">
        <v>41458.631419999998</v>
      </c>
      <c r="J1751" s="1">
        <v>1</v>
      </c>
      <c r="K1751" s="1">
        <v>0</v>
      </c>
      <c r="L1751" s="2">
        <v>41457.852083333331</v>
      </c>
      <c r="M1751" s="1">
        <v>0</v>
      </c>
      <c r="N1751" s="1">
        <f t="shared" si="135"/>
        <v>3</v>
      </c>
      <c r="O1751" s="1">
        <f t="shared" si="136"/>
        <v>14</v>
      </c>
      <c r="P1751" s="1">
        <f t="shared" si="137"/>
        <v>4.8086666662129574E-2</v>
      </c>
      <c r="Q1751" s="1">
        <f t="shared" si="138"/>
        <v>1.1540799998911098</v>
      </c>
      <c r="R1751" s="1">
        <f t="shared" si="139"/>
        <v>0.73125000000436557</v>
      </c>
    </row>
    <row r="1752" spans="1:18" x14ac:dyDescent="0.35">
      <c r="A1752" s="1">
        <v>6222</v>
      </c>
      <c r="B1752" s="1">
        <v>171071</v>
      </c>
      <c r="C1752" s="1">
        <v>41341</v>
      </c>
      <c r="D1752" s="1">
        <v>85</v>
      </c>
      <c r="E1752" s="1">
        <v>2</v>
      </c>
      <c r="F1752" s="1">
        <v>912</v>
      </c>
      <c r="G1752" s="1">
        <v>585</v>
      </c>
      <c r="H1752" s="2">
        <v>41520.541666666664</v>
      </c>
      <c r="I1752" s="2">
        <v>41520.582280000002</v>
      </c>
      <c r="J1752" s="1">
        <v>1</v>
      </c>
      <c r="K1752" s="1">
        <v>0</v>
      </c>
      <c r="L1752" s="2">
        <v>41519.806944444441</v>
      </c>
      <c r="M1752" s="1">
        <v>0</v>
      </c>
      <c r="N1752" s="1">
        <f t="shared" si="135"/>
        <v>2</v>
      </c>
      <c r="O1752" s="1">
        <f t="shared" si="136"/>
        <v>13</v>
      </c>
      <c r="P1752" s="1">
        <f t="shared" si="137"/>
        <v>4.0613333338114899E-2</v>
      </c>
      <c r="Q1752" s="1">
        <f t="shared" si="138"/>
        <v>0.97472000011475757</v>
      </c>
      <c r="R1752" s="1">
        <f t="shared" si="139"/>
        <v>0.73472222222335404</v>
      </c>
    </row>
    <row r="1753" spans="1:18" x14ac:dyDescent="0.35">
      <c r="A1753" s="1">
        <v>7895</v>
      </c>
      <c r="B1753" s="1">
        <v>180113</v>
      </c>
      <c r="C1753" s="1">
        <v>45744</v>
      </c>
      <c r="D1753" s="1">
        <v>12</v>
      </c>
      <c r="E1753" s="1">
        <v>3</v>
      </c>
      <c r="F1753" s="1">
        <v>330</v>
      </c>
      <c r="G1753" s="1" t="s">
        <v>12</v>
      </c>
      <c r="H1753" s="2">
        <v>41568.354166666664</v>
      </c>
      <c r="I1753" s="2" t="s">
        <v>12</v>
      </c>
      <c r="J1753" s="1">
        <v>0</v>
      </c>
      <c r="K1753" s="1">
        <v>0</v>
      </c>
      <c r="L1753" s="2">
        <v>41567.617361111108</v>
      </c>
      <c r="M1753" s="1">
        <v>1</v>
      </c>
      <c r="N1753" s="1">
        <f t="shared" si="135"/>
        <v>1</v>
      </c>
      <c r="O1753" s="1">
        <f t="shared" si="136"/>
        <v>8</v>
      </c>
      <c r="P1753" s="1" t="e">
        <f t="shared" si="137"/>
        <v>#VALUE!</v>
      </c>
      <c r="Q1753" s="1" t="str">
        <f t="shared" si="138"/>
        <v/>
      </c>
      <c r="R1753" s="1">
        <f t="shared" si="139"/>
        <v>0.73680555555620231</v>
      </c>
    </row>
    <row r="1754" spans="1:18" x14ac:dyDescent="0.35">
      <c r="A1754" s="1">
        <v>5610</v>
      </c>
      <c r="B1754" s="1">
        <v>180013</v>
      </c>
      <c r="C1754" s="1">
        <v>44638</v>
      </c>
      <c r="D1754" s="1">
        <v>12</v>
      </c>
      <c r="E1754" s="1">
        <v>2</v>
      </c>
      <c r="F1754" s="1">
        <v>1069</v>
      </c>
      <c r="G1754" s="1">
        <v>187</v>
      </c>
      <c r="H1754" s="2">
        <v>41567.583333333336</v>
      </c>
      <c r="I1754" s="2">
        <v>41567.625</v>
      </c>
      <c r="J1754" s="1">
        <v>0</v>
      </c>
      <c r="K1754" s="1">
        <v>0</v>
      </c>
      <c r="L1754" s="2">
        <v>41566.845833333333</v>
      </c>
      <c r="M1754" s="1">
        <v>0</v>
      </c>
      <c r="N1754" s="1">
        <f t="shared" si="135"/>
        <v>7</v>
      </c>
      <c r="O1754" s="1">
        <f t="shared" si="136"/>
        <v>14</v>
      </c>
      <c r="P1754" s="1">
        <f t="shared" si="137"/>
        <v>4.1666666664241347E-2</v>
      </c>
      <c r="Q1754" s="1">
        <f t="shared" si="138"/>
        <v>0.99999999994179234</v>
      </c>
      <c r="R1754" s="1">
        <f t="shared" si="139"/>
        <v>0.73750000000291038</v>
      </c>
    </row>
    <row r="1755" spans="1:18" x14ac:dyDescent="0.35">
      <c r="A1755" s="1">
        <v>5924</v>
      </c>
      <c r="B1755" s="1">
        <v>184889</v>
      </c>
      <c r="C1755" s="1">
        <v>48177</v>
      </c>
      <c r="D1755" s="1">
        <v>12</v>
      </c>
      <c r="E1755" s="1">
        <v>3</v>
      </c>
      <c r="F1755" s="1">
        <v>1281</v>
      </c>
      <c r="G1755" s="1" t="s">
        <v>12</v>
      </c>
      <c r="H1755" s="2">
        <v>41595.4375</v>
      </c>
      <c r="I1755" s="2">
        <v>41595.469720000001</v>
      </c>
      <c r="J1755" s="1">
        <v>1</v>
      </c>
      <c r="K1755" s="1">
        <v>0</v>
      </c>
      <c r="L1755" s="2">
        <v>41594.698611111111</v>
      </c>
      <c r="M1755" s="1">
        <v>0</v>
      </c>
      <c r="N1755" s="1">
        <f t="shared" si="135"/>
        <v>7</v>
      </c>
      <c r="O1755" s="1">
        <f t="shared" si="136"/>
        <v>10</v>
      </c>
      <c r="P1755" s="1">
        <f t="shared" si="137"/>
        <v>3.2220000000961591E-2</v>
      </c>
      <c r="Q1755" s="1">
        <f t="shared" si="138"/>
        <v>0.77328000002307817</v>
      </c>
      <c r="R1755" s="1">
        <f t="shared" si="139"/>
        <v>0.73888888888905058</v>
      </c>
    </row>
    <row r="1756" spans="1:18" x14ac:dyDescent="0.35">
      <c r="A1756" s="1">
        <v>7647</v>
      </c>
      <c r="B1756" s="1">
        <v>161100</v>
      </c>
      <c r="C1756" s="1">
        <v>36820</v>
      </c>
      <c r="D1756" s="1">
        <v>89</v>
      </c>
      <c r="E1756" s="1">
        <v>2</v>
      </c>
      <c r="F1756" s="1">
        <v>293</v>
      </c>
      <c r="G1756" s="1">
        <v>1384</v>
      </c>
      <c r="H1756" s="2">
        <v>41473.447916666664</v>
      </c>
      <c r="I1756" s="2">
        <v>41473.537149999996</v>
      </c>
      <c r="J1756" s="1">
        <v>0</v>
      </c>
      <c r="K1756" s="1">
        <v>0</v>
      </c>
      <c r="L1756" s="2">
        <v>41472.708333333336</v>
      </c>
      <c r="M1756" s="1">
        <v>0</v>
      </c>
      <c r="N1756" s="1">
        <f t="shared" si="135"/>
        <v>4</v>
      </c>
      <c r="O1756" s="1">
        <f t="shared" si="136"/>
        <v>10</v>
      </c>
      <c r="P1756" s="1">
        <f t="shared" si="137"/>
        <v>8.9233333332231268E-2</v>
      </c>
      <c r="Q1756" s="1">
        <f t="shared" si="138"/>
        <v>2.1415999999735504</v>
      </c>
      <c r="R1756" s="1">
        <f t="shared" si="139"/>
        <v>0.73958333332848269</v>
      </c>
    </row>
    <row r="1757" spans="1:18" x14ac:dyDescent="0.35">
      <c r="A1757" s="1">
        <v>6401</v>
      </c>
      <c r="B1757" s="1">
        <v>185813</v>
      </c>
      <c r="C1757" s="1">
        <v>48652</v>
      </c>
      <c r="D1757" s="1">
        <v>23</v>
      </c>
      <c r="E1757" s="1">
        <v>2</v>
      </c>
      <c r="F1757" s="1">
        <v>1123</v>
      </c>
      <c r="G1757" s="1">
        <v>393</v>
      </c>
      <c r="H1757" s="2">
        <v>41602.302083333336</v>
      </c>
      <c r="I1757" s="2">
        <v>41602.369129999999</v>
      </c>
      <c r="J1757" s="1">
        <v>0</v>
      </c>
      <c r="K1757" s="1">
        <v>0</v>
      </c>
      <c r="L1757" s="2">
        <v>41601.561805555553</v>
      </c>
      <c r="M1757" s="1">
        <v>0</v>
      </c>
      <c r="N1757" s="1">
        <f t="shared" si="135"/>
        <v>7</v>
      </c>
      <c r="O1757" s="1">
        <f t="shared" si="136"/>
        <v>7</v>
      </c>
      <c r="P1757" s="1">
        <f t="shared" si="137"/>
        <v>6.7046666663372889E-2</v>
      </c>
      <c r="Q1757" s="1">
        <f t="shared" si="138"/>
        <v>1.6091199999209493</v>
      </c>
      <c r="R1757" s="1">
        <f t="shared" si="139"/>
        <v>0.74027777778246673</v>
      </c>
    </row>
    <row r="1758" spans="1:18" x14ac:dyDescent="0.35">
      <c r="A1758" s="1">
        <v>7583</v>
      </c>
      <c r="B1758" s="1">
        <v>185854</v>
      </c>
      <c r="C1758" s="1">
        <v>37792</v>
      </c>
      <c r="D1758" s="1">
        <v>12</v>
      </c>
      <c r="E1758" s="1">
        <v>3</v>
      </c>
      <c r="F1758" s="1">
        <v>1282</v>
      </c>
      <c r="G1758" s="1" t="s">
        <v>12</v>
      </c>
      <c r="H1758" s="2">
        <v>41602.552083333336</v>
      </c>
      <c r="I1758" s="2">
        <v>41602.760419999999</v>
      </c>
      <c r="J1758" s="1">
        <v>1</v>
      </c>
      <c r="K1758" s="1">
        <v>0</v>
      </c>
      <c r="L1758" s="2">
        <v>41601.810416666667</v>
      </c>
      <c r="M1758" s="1">
        <v>0</v>
      </c>
      <c r="N1758" s="1">
        <f t="shared" si="135"/>
        <v>7</v>
      </c>
      <c r="O1758" s="1">
        <f t="shared" si="136"/>
        <v>13</v>
      </c>
      <c r="P1758" s="1">
        <f t="shared" si="137"/>
        <v>0.20833666666294448</v>
      </c>
      <c r="Q1758" s="1">
        <f t="shared" si="138"/>
        <v>5.0000799999106675</v>
      </c>
      <c r="R1758" s="1">
        <f t="shared" si="139"/>
        <v>0.74166666666860692</v>
      </c>
    </row>
    <row r="1759" spans="1:18" x14ac:dyDescent="0.35">
      <c r="A1759" s="1">
        <v>7045</v>
      </c>
      <c r="B1759" s="1">
        <v>163134</v>
      </c>
      <c r="C1759" s="1">
        <v>37798</v>
      </c>
      <c r="D1759" s="1">
        <v>12</v>
      </c>
      <c r="E1759" s="1">
        <v>2</v>
      </c>
      <c r="F1759" s="1">
        <v>450</v>
      </c>
      <c r="G1759" s="1">
        <v>1384</v>
      </c>
      <c r="H1759" s="2">
        <v>41484.229166666664</v>
      </c>
      <c r="I1759" s="2">
        <v>41484.266159999999</v>
      </c>
      <c r="J1759" s="1">
        <v>0</v>
      </c>
      <c r="K1759" s="1">
        <v>0</v>
      </c>
      <c r="L1759" s="2">
        <v>41483.486805555556</v>
      </c>
      <c r="M1759" s="1">
        <v>0</v>
      </c>
      <c r="N1759" s="1">
        <f t="shared" si="135"/>
        <v>1</v>
      </c>
      <c r="O1759" s="1">
        <f t="shared" si="136"/>
        <v>5</v>
      </c>
      <c r="P1759" s="1">
        <f t="shared" si="137"/>
        <v>3.6993333334976342E-2</v>
      </c>
      <c r="Q1759" s="1">
        <f t="shared" si="138"/>
        <v>0.8878400000394322</v>
      </c>
      <c r="R1759" s="1">
        <f t="shared" si="139"/>
        <v>0.74236111110803904</v>
      </c>
    </row>
    <row r="1760" spans="1:18" x14ac:dyDescent="0.35">
      <c r="A1760" s="1">
        <v>7022</v>
      </c>
      <c r="B1760" s="1">
        <v>147791</v>
      </c>
      <c r="C1760" s="1">
        <v>30143</v>
      </c>
      <c r="D1760" s="1">
        <v>12</v>
      </c>
      <c r="E1760" s="1">
        <v>2</v>
      </c>
      <c r="F1760" s="1">
        <v>393</v>
      </c>
      <c r="G1760" s="1">
        <v>1095</v>
      </c>
      <c r="H1760" s="2">
        <v>41401.333333333336</v>
      </c>
      <c r="I1760" s="2">
        <v>41402</v>
      </c>
      <c r="J1760" s="1">
        <v>1</v>
      </c>
      <c r="K1760" s="1">
        <v>0</v>
      </c>
      <c r="L1760" s="2">
        <v>41400.59097222222</v>
      </c>
      <c r="M1760" s="1">
        <v>0</v>
      </c>
      <c r="N1760" s="1">
        <f t="shared" si="135"/>
        <v>2</v>
      </c>
      <c r="O1760" s="1">
        <f t="shared" si="136"/>
        <v>8</v>
      </c>
      <c r="P1760" s="1">
        <f t="shared" si="137"/>
        <v>0.66666666666424135</v>
      </c>
      <c r="Q1760" s="1">
        <f t="shared" si="138"/>
        <v>15.999999999941792</v>
      </c>
      <c r="R1760" s="1">
        <f t="shared" si="139"/>
        <v>0.742361111115315</v>
      </c>
    </row>
    <row r="1761" spans="1:18" x14ac:dyDescent="0.35">
      <c r="A1761" s="1">
        <v>7827</v>
      </c>
      <c r="B1761" s="1">
        <v>159451</v>
      </c>
      <c r="C1761" s="1">
        <v>35280</v>
      </c>
      <c r="D1761" s="1">
        <v>12</v>
      </c>
      <c r="E1761" s="1">
        <v>2</v>
      </c>
      <c r="F1761" s="1">
        <v>392</v>
      </c>
      <c r="G1761" s="1">
        <v>297</v>
      </c>
      <c r="H1761" s="2">
        <v>41464.84375</v>
      </c>
      <c r="I1761" s="2">
        <v>41464.903680000003</v>
      </c>
      <c r="J1761" s="1">
        <v>1</v>
      </c>
      <c r="K1761" s="1">
        <v>0</v>
      </c>
      <c r="L1761" s="2">
        <v>41464.099305555559</v>
      </c>
      <c r="M1761" s="1">
        <v>0</v>
      </c>
      <c r="N1761" s="1">
        <f t="shared" si="135"/>
        <v>2</v>
      </c>
      <c r="O1761" s="1">
        <f t="shared" si="136"/>
        <v>20</v>
      </c>
      <c r="P1761" s="1">
        <f t="shared" si="137"/>
        <v>5.9930000003078021E-2</v>
      </c>
      <c r="Q1761" s="1">
        <f t="shared" si="138"/>
        <v>1.4383200000738725</v>
      </c>
      <c r="R1761" s="1">
        <f t="shared" si="139"/>
        <v>0.74444444444088731</v>
      </c>
    </row>
    <row r="1762" spans="1:18" x14ac:dyDescent="0.35">
      <c r="A1762" s="1">
        <v>7178</v>
      </c>
      <c r="B1762" s="1">
        <v>160292</v>
      </c>
      <c r="C1762" s="1">
        <v>36416</v>
      </c>
      <c r="D1762" s="1">
        <v>12</v>
      </c>
      <c r="E1762" s="1">
        <v>3</v>
      </c>
      <c r="F1762" s="1">
        <v>142</v>
      </c>
      <c r="G1762" s="1" t="s">
        <v>12</v>
      </c>
      <c r="H1762" s="2">
        <v>41468.666666666664</v>
      </c>
      <c r="I1762" s="2">
        <v>41468.875</v>
      </c>
      <c r="J1762" s="1">
        <v>1</v>
      </c>
      <c r="K1762" s="1">
        <v>0</v>
      </c>
      <c r="L1762" s="2">
        <v>41467.922222222223</v>
      </c>
      <c r="M1762" s="1">
        <v>0</v>
      </c>
      <c r="N1762" s="1">
        <f t="shared" si="135"/>
        <v>6</v>
      </c>
      <c r="O1762" s="1">
        <f t="shared" si="136"/>
        <v>16</v>
      </c>
      <c r="P1762" s="1">
        <f t="shared" si="137"/>
        <v>0.20833333333575865</v>
      </c>
      <c r="Q1762" s="1">
        <f t="shared" si="138"/>
        <v>5.0000000000582077</v>
      </c>
      <c r="R1762" s="1">
        <f t="shared" si="139"/>
        <v>0.74444444444088731</v>
      </c>
    </row>
    <row r="1763" spans="1:18" x14ac:dyDescent="0.35">
      <c r="A1763" s="1">
        <v>5384</v>
      </c>
      <c r="B1763" s="1">
        <v>169875</v>
      </c>
      <c r="C1763" s="1">
        <v>40952</v>
      </c>
      <c r="D1763" s="1">
        <v>12</v>
      </c>
      <c r="E1763" s="1">
        <v>2</v>
      </c>
      <c r="F1763" s="1">
        <v>308</v>
      </c>
      <c r="G1763" s="1">
        <v>1384</v>
      </c>
      <c r="H1763" s="2">
        <v>41516.354166666664</v>
      </c>
      <c r="I1763" s="2">
        <v>41516.406439999999</v>
      </c>
      <c r="J1763" s="1">
        <v>1</v>
      </c>
      <c r="K1763" s="1">
        <v>0</v>
      </c>
      <c r="L1763" s="2">
        <v>41515.60833333333</v>
      </c>
      <c r="M1763" s="1">
        <v>0</v>
      </c>
      <c r="N1763" s="1">
        <f t="shared" si="135"/>
        <v>5</v>
      </c>
      <c r="O1763" s="1">
        <f t="shared" si="136"/>
        <v>8</v>
      </c>
      <c r="P1763" s="1">
        <f t="shared" si="137"/>
        <v>5.2273333334596828E-2</v>
      </c>
      <c r="Q1763" s="1">
        <f t="shared" si="138"/>
        <v>1.2545600000303239</v>
      </c>
      <c r="R1763" s="1">
        <f t="shared" si="139"/>
        <v>0.74583333333430346</v>
      </c>
    </row>
    <row r="1764" spans="1:18" x14ac:dyDescent="0.35">
      <c r="A1764" s="1">
        <v>7893</v>
      </c>
      <c r="B1764" s="1">
        <v>163226</v>
      </c>
      <c r="C1764" s="1">
        <v>37845</v>
      </c>
      <c r="D1764" s="1">
        <v>12</v>
      </c>
      <c r="E1764" s="1">
        <v>2</v>
      </c>
      <c r="F1764" s="1">
        <v>278</v>
      </c>
      <c r="G1764" s="1">
        <v>393</v>
      </c>
      <c r="H1764" s="2">
        <v>41484.5625</v>
      </c>
      <c r="I1764" s="2">
        <v>41484.620199999998</v>
      </c>
      <c r="J1764" s="1">
        <v>0</v>
      </c>
      <c r="K1764" s="1">
        <v>1</v>
      </c>
      <c r="L1764" s="2">
        <v>41483.815972222219</v>
      </c>
      <c r="M1764" s="1">
        <v>0</v>
      </c>
      <c r="N1764" s="1">
        <f t="shared" si="135"/>
        <v>1</v>
      </c>
      <c r="O1764" s="1">
        <f t="shared" si="136"/>
        <v>13</v>
      </c>
      <c r="P1764" s="1">
        <f t="shared" si="137"/>
        <v>5.769999999756692E-2</v>
      </c>
      <c r="Q1764" s="1">
        <f t="shared" si="138"/>
        <v>1.3847999999416061</v>
      </c>
      <c r="R1764" s="1">
        <f t="shared" si="139"/>
        <v>0.74652777778101154</v>
      </c>
    </row>
    <row r="1765" spans="1:18" x14ac:dyDescent="0.35">
      <c r="A1765" s="1">
        <v>6184</v>
      </c>
      <c r="B1765" s="1">
        <v>164213</v>
      </c>
      <c r="C1765" s="1">
        <v>38202</v>
      </c>
      <c r="D1765" s="1">
        <v>12</v>
      </c>
      <c r="E1765" s="1">
        <v>2</v>
      </c>
      <c r="F1765" s="1">
        <v>142</v>
      </c>
      <c r="G1765" s="1">
        <v>393</v>
      </c>
      <c r="H1765" s="2">
        <v>41489.145833333336</v>
      </c>
      <c r="I1765" s="2">
        <v>41489.199999999997</v>
      </c>
      <c r="J1765" s="1">
        <v>0</v>
      </c>
      <c r="K1765" s="1">
        <v>0</v>
      </c>
      <c r="L1765" s="2">
        <v>41488.398611111108</v>
      </c>
      <c r="M1765" s="1">
        <v>0</v>
      </c>
      <c r="N1765" s="1">
        <f t="shared" si="135"/>
        <v>6</v>
      </c>
      <c r="O1765" s="1">
        <f t="shared" si="136"/>
        <v>3</v>
      </c>
      <c r="P1765" s="1">
        <f t="shared" si="137"/>
        <v>5.4166666661330964E-2</v>
      </c>
      <c r="Q1765" s="1">
        <f t="shared" si="138"/>
        <v>1.2999999998719431</v>
      </c>
      <c r="R1765" s="1">
        <f t="shared" si="139"/>
        <v>0.74722222222771961</v>
      </c>
    </row>
    <row r="1766" spans="1:18" x14ac:dyDescent="0.35">
      <c r="A1766" s="1">
        <v>7024</v>
      </c>
      <c r="B1766" s="1">
        <v>183127</v>
      </c>
      <c r="C1766" s="1">
        <v>5641</v>
      </c>
      <c r="D1766" s="1">
        <v>12</v>
      </c>
      <c r="E1766" s="1">
        <v>3</v>
      </c>
      <c r="F1766" s="1">
        <v>122</v>
      </c>
      <c r="G1766" s="1" t="s">
        <v>12</v>
      </c>
      <c r="H1766" s="2">
        <v>41583.5625</v>
      </c>
      <c r="I1766" s="2">
        <v>41583.770830000001</v>
      </c>
      <c r="J1766" s="1">
        <v>0</v>
      </c>
      <c r="K1766" s="1">
        <v>0</v>
      </c>
      <c r="L1766" s="2">
        <v>41582.814583333333</v>
      </c>
      <c r="M1766" s="1">
        <v>0</v>
      </c>
      <c r="N1766" s="1">
        <f t="shared" si="135"/>
        <v>2</v>
      </c>
      <c r="O1766" s="1">
        <f t="shared" si="136"/>
        <v>13</v>
      </c>
      <c r="P1766" s="1">
        <f t="shared" si="137"/>
        <v>0.20833000000129687</v>
      </c>
      <c r="Q1766" s="1">
        <f t="shared" si="138"/>
        <v>4.9999200000311248</v>
      </c>
      <c r="R1766" s="1">
        <f t="shared" si="139"/>
        <v>0.74791666666715173</v>
      </c>
    </row>
    <row r="1767" spans="1:18" x14ac:dyDescent="0.35">
      <c r="A1767" s="1">
        <v>6689</v>
      </c>
      <c r="B1767" s="1">
        <v>161803</v>
      </c>
      <c r="C1767" s="1">
        <v>37168</v>
      </c>
      <c r="D1767" s="1">
        <v>12</v>
      </c>
      <c r="E1767" s="1">
        <v>2</v>
      </c>
      <c r="F1767" s="1">
        <v>571</v>
      </c>
      <c r="G1767" s="1">
        <v>455</v>
      </c>
      <c r="H1767" s="2">
        <v>41477.125</v>
      </c>
      <c r="I1767" s="2">
        <v>41477.155209999997</v>
      </c>
      <c r="J1767" s="1">
        <v>0</v>
      </c>
      <c r="K1767" s="1">
        <v>1</v>
      </c>
      <c r="L1767" s="2">
        <v>41476.376388888886</v>
      </c>
      <c r="M1767" s="1">
        <v>0</v>
      </c>
      <c r="N1767" s="1">
        <f t="shared" si="135"/>
        <v>1</v>
      </c>
      <c r="O1767" s="1">
        <f t="shared" si="136"/>
        <v>3</v>
      </c>
      <c r="P1767" s="1">
        <f t="shared" si="137"/>
        <v>3.0209999997168779E-2</v>
      </c>
      <c r="Q1767" s="1">
        <f t="shared" si="138"/>
        <v>0.7250399999320507</v>
      </c>
      <c r="R1767" s="1">
        <f t="shared" si="139"/>
        <v>0.74861111111385981</v>
      </c>
    </row>
    <row r="1768" spans="1:18" x14ac:dyDescent="0.35">
      <c r="A1768" s="1">
        <v>6941</v>
      </c>
      <c r="B1768" s="1">
        <v>172220</v>
      </c>
      <c r="C1768" s="1">
        <v>41974</v>
      </c>
      <c r="D1768" s="1">
        <v>12</v>
      </c>
      <c r="E1768" s="1">
        <v>2</v>
      </c>
      <c r="F1768" s="1">
        <v>393</v>
      </c>
      <c r="G1768" s="1">
        <v>1010</v>
      </c>
      <c r="H1768" s="2">
        <v>41525.510416666664</v>
      </c>
      <c r="I1768" s="2">
        <v>41525.570870000003</v>
      </c>
      <c r="J1768" s="1">
        <v>0</v>
      </c>
      <c r="K1768" s="1">
        <v>0</v>
      </c>
      <c r="L1768" s="2">
        <v>41524.757638888892</v>
      </c>
      <c r="M1768" s="1">
        <v>0</v>
      </c>
      <c r="N1768" s="1">
        <f t="shared" si="135"/>
        <v>7</v>
      </c>
      <c r="O1768" s="1">
        <f t="shared" si="136"/>
        <v>12</v>
      </c>
      <c r="P1768" s="1">
        <f t="shared" si="137"/>
        <v>6.0453333338955417E-2</v>
      </c>
      <c r="Q1768" s="1">
        <f t="shared" si="138"/>
        <v>1.45088000013493</v>
      </c>
      <c r="R1768" s="1">
        <f t="shared" si="139"/>
        <v>0.75277777777228039</v>
      </c>
    </row>
    <row r="1769" spans="1:18" x14ac:dyDescent="0.35">
      <c r="A1769" s="1">
        <v>5963</v>
      </c>
      <c r="B1769" s="1">
        <v>185526</v>
      </c>
      <c r="C1769" s="1">
        <v>18699</v>
      </c>
      <c r="D1769" s="1">
        <v>12</v>
      </c>
      <c r="E1769" s="1">
        <v>3</v>
      </c>
      <c r="F1769" s="1">
        <v>1096</v>
      </c>
      <c r="G1769" s="1" t="s">
        <v>12</v>
      </c>
      <c r="H1769" s="2">
        <v>41600.541666666664</v>
      </c>
      <c r="I1769" s="2">
        <v>41600.75</v>
      </c>
      <c r="J1769" s="1">
        <v>0</v>
      </c>
      <c r="K1769" s="1">
        <v>0</v>
      </c>
      <c r="L1769" s="2">
        <v>41599.788194444445</v>
      </c>
      <c r="M1769" s="1">
        <v>0</v>
      </c>
      <c r="N1769" s="1">
        <f t="shared" si="135"/>
        <v>5</v>
      </c>
      <c r="O1769" s="1">
        <f t="shared" si="136"/>
        <v>13</v>
      </c>
      <c r="P1769" s="1">
        <f t="shared" si="137"/>
        <v>0.20833333333575865</v>
      </c>
      <c r="Q1769" s="1">
        <f t="shared" si="138"/>
        <v>5.0000000000582077</v>
      </c>
      <c r="R1769" s="1">
        <f t="shared" si="139"/>
        <v>0.75347222221898846</v>
      </c>
    </row>
    <row r="1770" spans="1:18" x14ac:dyDescent="0.35">
      <c r="A1770" s="1">
        <v>6033</v>
      </c>
      <c r="B1770" s="1">
        <v>154623</v>
      </c>
      <c r="C1770" s="1">
        <v>31500</v>
      </c>
      <c r="D1770" s="1">
        <v>12</v>
      </c>
      <c r="E1770" s="1">
        <v>2</v>
      </c>
      <c r="F1770" s="1">
        <v>458</v>
      </c>
      <c r="G1770" s="1">
        <v>1384</v>
      </c>
      <c r="H1770" s="2">
        <v>41438.229166666664</v>
      </c>
      <c r="I1770" s="2">
        <v>41439</v>
      </c>
      <c r="J1770" s="1">
        <v>1</v>
      </c>
      <c r="K1770" s="1">
        <v>0</v>
      </c>
      <c r="L1770" s="2">
        <v>41437.474305555559</v>
      </c>
      <c r="M1770" s="1">
        <v>0</v>
      </c>
      <c r="N1770" s="1">
        <f t="shared" si="135"/>
        <v>4</v>
      </c>
      <c r="O1770" s="1">
        <f t="shared" si="136"/>
        <v>5</v>
      </c>
      <c r="P1770" s="1">
        <f t="shared" si="137"/>
        <v>0.77083333333575865</v>
      </c>
      <c r="Q1770" s="1">
        <f t="shared" si="138"/>
        <v>18.500000000058208</v>
      </c>
      <c r="R1770" s="1">
        <f t="shared" si="139"/>
        <v>0.75486111110512866</v>
      </c>
    </row>
    <row r="1771" spans="1:18" x14ac:dyDescent="0.35">
      <c r="A1771" s="1">
        <v>6735</v>
      </c>
      <c r="B1771" s="1">
        <v>176089</v>
      </c>
      <c r="C1771" s="1">
        <v>2494</v>
      </c>
      <c r="D1771" s="1">
        <v>85</v>
      </c>
      <c r="E1771" s="1">
        <v>2</v>
      </c>
      <c r="F1771" s="1">
        <v>393</v>
      </c>
      <c r="G1771" s="1">
        <v>559</v>
      </c>
      <c r="H1771" s="2">
        <v>41546.520833333336</v>
      </c>
      <c r="I1771" s="2">
        <v>41546.561840000002</v>
      </c>
      <c r="J1771" s="1">
        <v>1</v>
      </c>
      <c r="K1771" s="1">
        <v>0</v>
      </c>
      <c r="L1771" s="2">
        <v>41545.76458333333</v>
      </c>
      <c r="M1771" s="1">
        <v>0</v>
      </c>
      <c r="N1771" s="1">
        <f t="shared" si="135"/>
        <v>7</v>
      </c>
      <c r="O1771" s="1">
        <f t="shared" si="136"/>
        <v>12</v>
      </c>
      <c r="P1771" s="1">
        <f t="shared" si="137"/>
        <v>4.1006666666362435E-2</v>
      </c>
      <c r="Q1771" s="1">
        <f t="shared" si="138"/>
        <v>0.98415999999269843</v>
      </c>
      <c r="R1771" s="1">
        <f t="shared" si="139"/>
        <v>0.75625000000582077</v>
      </c>
    </row>
    <row r="1772" spans="1:18" x14ac:dyDescent="0.35">
      <c r="A1772" s="1">
        <v>7309</v>
      </c>
      <c r="B1772" s="1">
        <v>180312</v>
      </c>
      <c r="C1772" s="1">
        <v>29648</v>
      </c>
      <c r="D1772" s="1">
        <v>12</v>
      </c>
      <c r="E1772" s="1">
        <v>3</v>
      </c>
      <c r="F1772" s="1">
        <v>625</v>
      </c>
      <c r="G1772" s="1" t="s">
        <v>12</v>
      </c>
      <c r="H1772" s="2">
        <v>41569.333333333336</v>
      </c>
      <c r="I1772" s="2">
        <v>41569.5</v>
      </c>
      <c r="J1772" s="1">
        <v>0</v>
      </c>
      <c r="K1772" s="1">
        <v>0</v>
      </c>
      <c r="L1772" s="2">
        <v>41568.576388888891</v>
      </c>
      <c r="M1772" s="1">
        <v>0</v>
      </c>
      <c r="N1772" s="1">
        <f t="shared" si="135"/>
        <v>2</v>
      </c>
      <c r="O1772" s="1">
        <f t="shared" si="136"/>
        <v>8</v>
      </c>
      <c r="P1772" s="1">
        <f t="shared" si="137"/>
        <v>0.16666666666424135</v>
      </c>
      <c r="Q1772" s="1">
        <f t="shared" si="138"/>
        <v>3.9999999999417923</v>
      </c>
      <c r="R1772" s="1">
        <f t="shared" si="139"/>
        <v>0.75694444444525288</v>
      </c>
    </row>
    <row r="1773" spans="1:18" x14ac:dyDescent="0.35">
      <c r="A1773" s="1">
        <v>7581</v>
      </c>
      <c r="B1773" s="1">
        <v>179358</v>
      </c>
      <c r="C1773" s="1">
        <v>45429</v>
      </c>
      <c r="D1773" s="1">
        <v>12</v>
      </c>
      <c r="E1773" s="1">
        <v>2</v>
      </c>
      <c r="F1773" s="1">
        <v>776</v>
      </c>
      <c r="G1773" s="1">
        <v>393</v>
      </c>
      <c r="H1773" s="2">
        <v>41564.1875</v>
      </c>
      <c r="I1773" s="2">
        <v>41564.228609999998</v>
      </c>
      <c r="J1773" s="1">
        <v>1</v>
      </c>
      <c r="K1773" s="1">
        <v>0</v>
      </c>
      <c r="L1773" s="2">
        <v>41563.426388888889</v>
      </c>
      <c r="M1773" s="1">
        <v>0</v>
      </c>
      <c r="N1773" s="1">
        <f t="shared" si="135"/>
        <v>4</v>
      </c>
      <c r="O1773" s="1">
        <f t="shared" si="136"/>
        <v>4</v>
      </c>
      <c r="P1773" s="1">
        <f t="shared" si="137"/>
        <v>4.1109999998298008E-2</v>
      </c>
      <c r="Q1773" s="1">
        <f t="shared" si="138"/>
        <v>0.98663999995915219</v>
      </c>
      <c r="R1773" s="1">
        <f t="shared" si="139"/>
        <v>0.76111111111094942</v>
      </c>
    </row>
    <row r="1774" spans="1:18" x14ac:dyDescent="0.35">
      <c r="A1774" s="1">
        <v>7904</v>
      </c>
      <c r="B1774" s="1">
        <v>173704</v>
      </c>
      <c r="C1774" s="1">
        <v>28917</v>
      </c>
      <c r="D1774" s="1">
        <v>12</v>
      </c>
      <c r="E1774" s="1">
        <v>3</v>
      </c>
      <c r="F1774" s="1">
        <v>758</v>
      </c>
      <c r="G1774" s="1" t="s">
        <v>12</v>
      </c>
      <c r="H1774" s="2">
        <v>41533.479166666664</v>
      </c>
      <c r="I1774" s="2">
        <v>41533.6875</v>
      </c>
      <c r="J1774" s="1">
        <v>0</v>
      </c>
      <c r="K1774" s="1">
        <v>1</v>
      </c>
      <c r="L1774" s="2">
        <v>41532.716666666667</v>
      </c>
      <c r="M1774" s="1">
        <v>0</v>
      </c>
      <c r="N1774" s="1">
        <f t="shared" si="135"/>
        <v>1</v>
      </c>
      <c r="O1774" s="1">
        <f t="shared" si="136"/>
        <v>11</v>
      </c>
      <c r="P1774" s="1">
        <f t="shared" si="137"/>
        <v>0.20833333333575865</v>
      </c>
      <c r="Q1774" s="1">
        <f t="shared" si="138"/>
        <v>5.0000000000582077</v>
      </c>
      <c r="R1774" s="1">
        <f t="shared" si="139"/>
        <v>0.76249999999708962</v>
      </c>
    </row>
    <row r="1775" spans="1:18" x14ac:dyDescent="0.35">
      <c r="A1775" s="1">
        <v>7216</v>
      </c>
      <c r="B1775" s="1">
        <v>170800</v>
      </c>
      <c r="C1775" s="1">
        <v>29648</v>
      </c>
      <c r="D1775" s="1">
        <v>12</v>
      </c>
      <c r="E1775" s="1">
        <v>2</v>
      </c>
      <c r="F1775" s="1">
        <v>1063</v>
      </c>
      <c r="G1775" s="1">
        <v>1084</v>
      </c>
      <c r="H1775" s="2">
        <v>41519.364583333336</v>
      </c>
      <c r="I1775" s="2">
        <v>41519.388220000001</v>
      </c>
      <c r="J1775" s="1">
        <v>0</v>
      </c>
      <c r="K1775" s="1">
        <v>0</v>
      </c>
      <c r="L1775" s="2">
        <v>41518.598611111112</v>
      </c>
      <c r="M1775" s="1">
        <v>0</v>
      </c>
      <c r="N1775" s="1">
        <f t="shared" si="135"/>
        <v>1</v>
      </c>
      <c r="O1775" s="1">
        <f t="shared" si="136"/>
        <v>8</v>
      </c>
      <c r="P1775" s="1">
        <f t="shared" si="137"/>
        <v>2.3636666664970107E-2</v>
      </c>
      <c r="Q1775" s="1">
        <f t="shared" si="138"/>
        <v>0.56727999995928258</v>
      </c>
      <c r="R1775" s="1">
        <f t="shared" si="139"/>
        <v>0.76597222222335404</v>
      </c>
    </row>
    <row r="1776" spans="1:18" x14ac:dyDescent="0.35">
      <c r="A1776" s="1">
        <v>6432</v>
      </c>
      <c r="B1776" s="1">
        <v>169223</v>
      </c>
      <c r="C1776" s="1">
        <v>36212</v>
      </c>
      <c r="D1776" s="1">
        <v>12</v>
      </c>
      <c r="E1776" s="1">
        <v>2</v>
      </c>
      <c r="F1776" s="1">
        <v>1136</v>
      </c>
      <c r="G1776" s="1">
        <v>393</v>
      </c>
      <c r="H1776" s="2">
        <v>41512.34375</v>
      </c>
      <c r="I1776" s="2">
        <v>41512.420559999999</v>
      </c>
      <c r="J1776" s="1">
        <v>1</v>
      </c>
      <c r="K1776" s="1">
        <v>0</v>
      </c>
      <c r="L1776" s="2">
        <v>41511.576388888891</v>
      </c>
      <c r="M1776" s="1">
        <v>0</v>
      </c>
      <c r="N1776" s="1">
        <f t="shared" si="135"/>
        <v>1</v>
      </c>
      <c r="O1776" s="1">
        <f t="shared" si="136"/>
        <v>8</v>
      </c>
      <c r="P1776" s="1">
        <f t="shared" si="137"/>
        <v>7.6809999998658895E-2</v>
      </c>
      <c r="Q1776" s="1">
        <f t="shared" si="138"/>
        <v>1.8434399999678135</v>
      </c>
      <c r="R1776" s="1">
        <f t="shared" si="139"/>
        <v>0.76736111110949423</v>
      </c>
    </row>
    <row r="1777" spans="1:18" x14ac:dyDescent="0.35">
      <c r="A1777" s="1">
        <v>7390</v>
      </c>
      <c r="B1777" s="1">
        <v>180378</v>
      </c>
      <c r="C1777" s="1">
        <v>30716</v>
      </c>
      <c r="D1777" s="1">
        <v>12</v>
      </c>
      <c r="E1777" s="1">
        <v>3</v>
      </c>
      <c r="F1777" s="1">
        <v>376</v>
      </c>
      <c r="G1777" s="1" t="s">
        <v>12</v>
      </c>
      <c r="H1777" s="2">
        <v>41569.604166666664</v>
      </c>
      <c r="I1777" s="2">
        <v>41569.8125</v>
      </c>
      <c r="J1777" s="1">
        <v>0</v>
      </c>
      <c r="K1777" s="1">
        <v>0</v>
      </c>
      <c r="L1777" s="2">
        <v>41568.828472222223</v>
      </c>
      <c r="M1777" s="1">
        <v>0</v>
      </c>
      <c r="N1777" s="1">
        <f t="shared" si="135"/>
        <v>2</v>
      </c>
      <c r="O1777" s="1">
        <f t="shared" si="136"/>
        <v>14</v>
      </c>
      <c r="P1777" s="1">
        <f t="shared" si="137"/>
        <v>0.20833333333575865</v>
      </c>
      <c r="Q1777" s="1">
        <f t="shared" si="138"/>
        <v>5.0000000000582077</v>
      </c>
      <c r="R1777" s="1">
        <f t="shared" si="139"/>
        <v>0.77569444444088731</v>
      </c>
    </row>
    <row r="1778" spans="1:18" x14ac:dyDescent="0.35">
      <c r="A1778" s="1">
        <v>5663</v>
      </c>
      <c r="B1778" s="1">
        <v>181958</v>
      </c>
      <c r="C1778" s="1">
        <v>18959</v>
      </c>
      <c r="D1778" s="1">
        <v>85</v>
      </c>
      <c r="E1778" s="1">
        <v>2</v>
      </c>
      <c r="F1778" s="1">
        <v>1010</v>
      </c>
      <c r="G1778" s="1">
        <v>393</v>
      </c>
      <c r="H1778" s="2">
        <v>41578.520833333336</v>
      </c>
      <c r="I1778" s="2">
        <v>41578.597990000002</v>
      </c>
      <c r="J1778" s="1">
        <v>0</v>
      </c>
      <c r="K1778" s="1">
        <v>0</v>
      </c>
      <c r="L1778" s="2">
        <v>41577.745138888888</v>
      </c>
      <c r="M1778" s="1">
        <v>0</v>
      </c>
      <c r="N1778" s="1">
        <f t="shared" si="135"/>
        <v>4</v>
      </c>
      <c r="O1778" s="1">
        <f t="shared" si="136"/>
        <v>12</v>
      </c>
      <c r="P1778" s="1">
        <f t="shared" si="137"/>
        <v>7.7156666666269302E-2</v>
      </c>
      <c r="Q1778" s="1">
        <f t="shared" si="138"/>
        <v>1.8517599999904633</v>
      </c>
      <c r="R1778" s="1">
        <f t="shared" si="139"/>
        <v>0.77569444444816327</v>
      </c>
    </row>
    <row r="1779" spans="1:18" x14ac:dyDescent="0.35">
      <c r="A1779" s="1">
        <v>6070</v>
      </c>
      <c r="B1779" s="1">
        <v>162083</v>
      </c>
      <c r="C1779" s="1">
        <v>7795</v>
      </c>
      <c r="D1779" s="1">
        <v>85</v>
      </c>
      <c r="E1779" s="1">
        <v>2</v>
      </c>
      <c r="F1779" s="1">
        <v>1384</v>
      </c>
      <c r="G1779" s="1">
        <v>1098</v>
      </c>
      <c r="H1779" s="2">
        <v>41478.458333333336</v>
      </c>
      <c r="I1779" s="2">
        <v>41478.532550000004</v>
      </c>
      <c r="J1779" s="1">
        <v>0</v>
      </c>
      <c r="K1779" s="1">
        <v>0</v>
      </c>
      <c r="L1779" s="2">
        <v>41477.681944444441</v>
      </c>
      <c r="M1779" s="1">
        <v>0</v>
      </c>
      <c r="N1779" s="1">
        <f t="shared" si="135"/>
        <v>2</v>
      </c>
      <c r="O1779" s="1">
        <f t="shared" si="136"/>
        <v>11</v>
      </c>
      <c r="P1779" s="1">
        <f t="shared" si="137"/>
        <v>7.4216666667780373E-2</v>
      </c>
      <c r="Q1779" s="1">
        <f t="shared" si="138"/>
        <v>1.781200000026729</v>
      </c>
      <c r="R1779" s="1">
        <f t="shared" si="139"/>
        <v>0.77638888889487134</v>
      </c>
    </row>
    <row r="1780" spans="1:18" x14ac:dyDescent="0.35">
      <c r="A1780" s="1">
        <v>5533</v>
      </c>
      <c r="B1780" s="1">
        <v>144981</v>
      </c>
      <c r="C1780" s="1">
        <v>27999</v>
      </c>
      <c r="D1780" s="1">
        <v>12</v>
      </c>
      <c r="E1780" s="1">
        <v>2</v>
      </c>
      <c r="F1780" s="1">
        <v>168</v>
      </c>
      <c r="G1780" s="1">
        <v>1325</v>
      </c>
      <c r="H1780" s="2">
        <v>41382.25</v>
      </c>
      <c r="I1780" s="2">
        <v>41383</v>
      </c>
      <c r="J1780" s="1">
        <v>1</v>
      </c>
      <c r="K1780" s="1">
        <v>0</v>
      </c>
      <c r="L1780" s="2">
        <v>41381.472222222219</v>
      </c>
      <c r="M1780" s="1">
        <v>0</v>
      </c>
      <c r="N1780" s="1">
        <f t="shared" si="135"/>
        <v>4</v>
      </c>
      <c r="O1780" s="1">
        <f t="shared" si="136"/>
        <v>6</v>
      </c>
      <c r="P1780" s="1">
        <f t="shared" si="137"/>
        <v>0.75</v>
      </c>
      <c r="Q1780" s="1">
        <f t="shared" si="138"/>
        <v>18</v>
      </c>
      <c r="R1780" s="1">
        <f t="shared" si="139"/>
        <v>0.77777777778101154</v>
      </c>
    </row>
    <row r="1781" spans="1:18" x14ac:dyDescent="0.35">
      <c r="A1781" s="1">
        <v>5882</v>
      </c>
      <c r="B1781" s="1">
        <v>158000</v>
      </c>
      <c r="C1781" s="1">
        <v>81</v>
      </c>
      <c r="D1781" s="1">
        <v>12</v>
      </c>
      <c r="E1781" s="1">
        <v>2</v>
      </c>
      <c r="F1781" s="1">
        <v>97</v>
      </c>
      <c r="G1781" s="1">
        <v>767</v>
      </c>
      <c r="H1781" s="2">
        <v>41458.427083333336</v>
      </c>
      <c r="I1781" s="2">
        <v>41458.494279999999</v>
      </c>
      <c r="J1781" s="1">
        <v>1</v>
      </c>
      <c r="K1781" s="1">
        <v>0</v>
      </c>
      <c r="L1781" s="2">
        <v>41457.648611111108</v>
      </c>
      <c r="M1781" s="1">
        <v>0</v>
      </c>
      <c r="N1781" s="1">
        <f t="shared" si="135"/>
        <v>3</v>
      </c>
      <c r="O1781" s="1">
        <f t="shared" si="136"/>
        <v>10</v>
      </c>
      <c r="P1781" s="1">
        <f t="shared" si="137"/>
        <v>6.7196666663221549E-2</v>
      </c>
      <c r="Q1781" s="1">
        <f t="shared" si="138"/>
        <v>1.6127199999173172</v>
      </c>
      <c r="R1781" s="1">
        <f t="shared" si="139"/>
        <v>0.77847222222771961</v>
      </c>
    </row>
    <row r="1782" spans="1:18" x14ac:dyDescent="0.35">
      <c r="A1782" s="1">
        <v>6389</v>
      </c>
      <c r="B1782" s="1">
        <v>181341</v>
      </c>
      <c r="C1782" s="1">
        <v>46384</v>
      </c>
      <c r="D1782" s="1">
        <v>12</v>
      </c>
      <c r="E1782" s="1">
        <v>2</v>
      </c>
      <c r="F1782" s="1">
        <v>540</v>
      </c>
      <c r="G1782" s="1">
        <v>393</v>
      </c>
      <c r="H1782" s="2">
        <v>41575.375</v>
      </c>
      <c r="I1782" s="2">
        <v>41575.453979999998</v>
      </c>
      <c r="J1782" s="1">
        <v>0</v>
      </c>
      <c r="K1782" s="1">
        <v>1</v>
      </c>
      <c r="L1782" s="2">
        <v>41574.595833333333</v>
      </c>
      <c r="M1782" s="1">
        <v>0</v>
      </c>
      <c r="N1782" s="1">
        <f t="shared" si="135"/>
        <v>1</v>
      </c>
      <c r="O1782" s="1">
        <f t="shared" si="136"/>
        <v>9</v>
      </c>
      <c r="P1782" s="1">
        <f t="shared" si="137"/>
        <v>7.8979999998409767E-2</v>
      </c>
      <c r="Q1782" s="1">
        <f t="shared" si="138"/>
        <v>1.8955199999618344</v>
      </c>
      <c r="R1782" s="1">
        <f t="shared" si="139"/>
        <v>0.77916666666715173</v>
      </c>
    </row>
    <row r="1783" spans="1:18" x14ac:dyDescent="0.35">
      <c r="A1783" s="1">
        <v>5463</v>
      </c>
      <c r="B1783" s="1">
        <v>172137</v>
      </c>
      <c r="C1783" s="1">
        <v>41923</v>
      </c>
      <c r="D1783" s="1">
        <v>12</v>
      </c>
      <c r="E1783" s="1">
        <v>1</v>
      </c>
      <c r="F1783" s="1">
        <v>471</v>
      </c>
      <c r="G1783" s="1" t="s">
        <v>12</v>
      </c>
      <c r="H1783" s="2">
        <v>41525.25</v>
      </c>
      <c r="I1783" s="2">
        <v>41525.999309999999</v>
      </c>
      <c r="J1783" s="1">
        <v>0</v>
      </c>
      <c r="K1783" s="1">
        <v>0</v>
      </c>
      <c r="L1783" s="2">
        <v>41524.469444444447</v>
      </c>
      <c r="M1783" s="1">
        <v>0</v>
      </c>
      <c r="N1783" s="1">
        <f t="shared" si="135"/>
        <v>7</v>
      </c>
      <c r="O1783" s="1">
        <f t="shared" si="136"/>
        <v>6</v>
      </c>
      <c r="P1783" s="1">
        <f t="shared" si="137"/>
        <v>0.74930999999924097</v>
      </c>
      <c r="Q1783" s="1">
        <f t="shared" si="138"/>
        <v>17.983439999981783</v>
      </c>
      <c r="R1783" s="1">
        <f t="shared" si="139"/>
        <v>0.78055555555329192</v>
      </c>
    </row>
    <row r="1784" spans="1:18" x14ac:dyDescent="0.35">
      <c r="A1784" s="1">
        <v>6723</v>
      </c>
      <c r="B1784" s="1">
        <v>179238</v>
      </c>
      <c r="C1784" s="1">
        <v>45341</v>
      </c>
      <c r="D1784" s="1">
        <v>12</v>
      </c>
      <c r="E1784" s="1">
        <v>2</v>
      </c>
      <c r="F1784" s="1">
        <v>89</v>
      </c>
      <c r="G1784" s="1">
        <v>393</v>
      </c>
      <c r="H1784" s="2">
        <v>41563.322916666664</v>
      </c>
      <c r="I1784" s="2">
        <v>41563.41979</v>
      </c>
      <c r="J1784" s="1">
        <v>1</v>
      </c>
      <c r="K1784" s="1">
        <v>0</v>
      </c>
      <c r="L1784" s="2">
        <v>41562.541666666664</v>
      </c>
      <c r="M1784" s="1">
        <v>0</v>
      </c>
      <c r="N1784" s="1">
        <f t="shared" si="135"/>
        <v>3</v>
      </c>
      <c r="O1784" s="1">
        <f t="shared" si="136"/>
        <v>7</v>
      </c>
      <c r="P1784" s="1">
        <f t="shared" si="137"/>
        <v>9.687333333567949E-2</v>
      </c>
      <c r="Q1784" s="1">
        <f t="shared" si="138"/>
        <v>2.3249600000563078</v>
      </c>
      <c r="R1784" s="1">
        <f t="shared" si="139"/>
        <v>0.78125</v>
      </c>
    </row>
    <row r="1785" spans="1:18" x14ac:dyDescent="0.35">
      <c r="A1785" s="1">
        <v>7413</v>
      </c>
      <c r="B1785" s="1">
        <v>158987</v>
      </c>
      <c r="C1785" s="1">
        <v>35803</v>
      </c>
      <c r="D1785" s="1">
        <v>85</v>
      </c>
      <c r="E1785" s="1">
        <v>2</v>
      </c>
      <c r="F1785" s="1">
        <v>977</v>
      </c>
      <c r="G1785" s="1">
        <v>393</v>
      </c>
      <c r="H1785" s="2">
        <v>41462.4375</v>
      </c>
      <c r="I1785" s="2">
        <v>41462.51238</v>
      </c>
      <c r="J1785" s="1">
        <v>0</v>
      </c>
      <c r="K1785" s="1">
        <v>0</v>
      </c>
      <c r="L1785" s="2">
        <v>41461.655555555553</v>
      </c>
      <c r="M1785" s="1">
        <v>0</v>
      </c>
      <c r="N1785" s="1">
        <f t="shared" si="135"/>
        <v>7</v>
      </c>
      <c r="O1785" s="1">
        <f t="shared" si="136"/>
        <v>10</v>
      </c>
      <c r="P1785" s="1">
        <f t="shared" si="137"/>
        <v>7.4880000000121072E-2</v>
      </c>
      <c r="Q1785" s="1">
        <f t="shared" si="138"/>
        <v>1.7971200000029057</v>
      </c>
      <c r="R1785" s="1">
        <f t="shared" si="139"/>
        <v>0.78194444444670808</v>
      </c>
    </row>
    <row r="1786" spans="1:18" x14ac:dyDescent="0.35">
      <c r="A1786" s="1">
        <v>5479</v>
      </c>
      <c r="B1786" s="1">
        <v>178441</v>
      </c>
      <c r="C1786" s="1">
        <v>44908</v>
      </c>
      <c r="D1786" s="1">
        <v>12</v>
      </c>
      <c r="E1786" s="1">
        <v>1</v>
      </c>
      <c r="F1786" s="1">
        <v>293</v>
      </c>
      <c r="G1786" s="1" t="s">
        <v>12</v>
      </c>
      <c r="H1786" s="2">
        <v>41559.25</v>
      </c>
      <c r="I1786" s="2">
        <v>41559.999309999999</v>
      </c>
      <c r="J1786" s="1">
        <v>1</v>
      </c>
      <c r="K1786" s="1">
        <v>0</v>
      </c>
      <c r="L1786" s="2">
        <v>41558.466666666667</v>
      </c>
      <c r="M1786" s="1">
        <v>0</v>
      </c>
      <c r="N1786" s="1">
        <f t="shared" si="135"/>
        <v>6</v>
      </c>
      <c r="O1786" s="1">
        <f t="shared" si="136"/>
        <v>6</v>
      </c>
      <c r="P1786" s="1">
        <f t="shared" si="137"/>
        <v>0.74930999999924097</v>
      </c>
      <c r="Q1786" s="1">
        <f t="shared" si="138"/>
        <v>17.983439999981783</v>
      </c>
      <c r="R1786" s="1">
        <f t="shared" si="139"/>
        <v>0.78333333333284827</v>
      </c>
    </row>
    <row r="1787" spans="1:18" x14ac:dyDescent="0.35">
      <c r="A1787" s="1">
        <v>7484</v>
      </c>
      <c r="B1787" s="1">
        <v>169701</v>
      </c>
      <c r="C1787" s="1">
        <v>23869</v>
      </c>
      <c r="D1787" s="1">
        <v>65</v>
      </c>
      <c r="E1787" s="1">
        <v>3</v>
      </c>
      <c r="F1787" s="1">
        <v>393</v>
      </c>
      <c r="G1787" s="1" t="s">
        <v>12</v>
      </c>
      <c r="H1787" s="2">
        <v>41515.375</v>
      </c>
      <c r="I1787" s="2">
        <v>41515.747770000002</v>
      </c>
      <c r="J1787" s="1">
        <v>0</v>
      </c>
      <c r="K1787" s="1">
        <v>0</v>
      </c>
      <c r="L1787" s="2">
        <v>41514.589583333334</v>
      </c>
      <c r="M1787" s="1">
        <v>0</v>
      </c>
      <c r="N1787" s="1">
        <f t="shared" si="135"/>
        <v>4</v>
      </c>
      <c r="O1787" s="1">
        <f t="shared" si="136"/>
        <v>9</v>
      </c>
      <c r="P1787" s="1">
        <f t="shared" si="137"/>
        <v>0.37277000000176486</v>
      </c>
      <c r="Q1787" s="1">
        <f t="shared" si="138"/>
        <v>8.9464800000423566</v>
      </c>
      <c r="R1787" s="1">
        <f t="shared" si="139"/>
        <v>0.78541666666569654</v>
      </c>
    </row>
    <row r="1788" spans="1:18" x14ac:dyDescent="0.35">
      <c r="A1788" s="1">
        <v>7415</v>
      </c>
      <c r="B1788" s="1">
        <v>180926</v>
      </c>
      <c r="C1788" s="1">
        <v>46145</v>
      </c>
      <c r="D1788" s="1">
        <v>12</v>
      </c>
      <c r="E1788" s="1">
        <v>2</v>
      </c>
      <c r="F1788" s="1">
        <v>1021</v>
      </c>
      <c r="G1788" s="1">
        <v>393</v>
      </c>
      <c r="H1788" s="2">
        <v>41573.208333333336</v>
      </c>
      <c r="I1788" s="2">
        <v>41573.247109999997</v>
      </c>
      <c r="J1788" s="1">
        <v>0</v>
      </c>
      <c r="K1788" s="1">
        <v>0</v>
      </c>
      <c r="L1788" s="2">
        <v>41572.42291666667</v>
      </c>
      <c r="M1788" s="1">
        <v>0</v>
      </c>
      <c r="N1788" s="1">
        <f t="shared" si="135"/>
        <v>6</v>
      </c>
      <c r="O1788" s="1">
        <f t="shared" si="136"/>
        <v>5</v>
      </c>
      <c r="P1788" s="1">
        <f t="shared" si="137"/>
        <v>3.8776666660851333E-2</v>
      </c>
      <c r="Q1788" s="1">
        <f t="shared" si="138"/>
        <v>0.930639999860432</v>
      </c>
      <c r="R1788" s="1">
        <f t="shared" si="139"/>
        <v>0.78541666666569654</v>
      </c>
    </row>
    <row r="1789" spans="1:18" x14ac:dyDescent="0.35">
      <c r="A1789" s="1">
        <v>7498</v>
      </c>
      <c r="B1789" s="1">
        <v>182579</v>
      </c>
      <c r="C1789" s="1">
        <v>46878</v>
      </c>
      <c r="D1789" s="1">
        <v>12</v>
      </c>
      <c r="E1789" s="1">
        <v>2</v>
      </c>
      <c r="F1789" s="1">
        <v>1096</v>
      </c>
      <c r="G1789" s="1">
        <v>393</v>
      </c>
      <c r="H1789" s="2">
        <v>41579.604166666664</v>
      </c>
      <c r="I1789" s="2">
        <v>41579.679409999997</v>
      </c>
      <c r="J1789" s="1">
        <v>0</v>
      </c>
      <c r="K1789" s="1">
        <v>0</v>
      </c>
      <c r="L1789" s="2">
        <v>41578.816666666666</v>
      </c>
      <c r="M1789" s="1">
        <v>0</v>
      </c>
      <c r="N1789" s="1">
        <f t="shared" si="135"/>
        <v>5</v>
      </c>
      <c r="O1789" s="1">
        <f t="shared" si="136"/>
        <v>14</v>
      </c>
      <c r="P1789" s="1">
        <f t="shared" si="137"/>
        <v>7.524333333276445E-2</v>
      </c>
      <c r="Q1789" s="1">
        <f t="shared" si="138"/>
        <v>1.8058399999863468</v>
      </c>
      <c r="R1789" s="1">
        <f t="shared" si="139"/>
        <v>0.78749999999854481</v>
      </c>
    </row>
    <row r="1790" spans="1:18" x14ac:dyDescent="0.35">
      <c r="A1790" s="1">
        <v>7233</v>
      </c>
      <c r="B1790" s="1">
        <v>170750</v>
      </c>
      <c r="C1790" s="1">
        <v>2065</v>
      </c>
      <c r="D1790" s="1">
        <v>12</v>
      </c>
      <c r="E1790" s="1">
        <v>3</v>
      </c>
      <c r="F1790" s="1">
        <v>625</v>
      </c>
      <c r="G1790" s="1" t="s">
        <v>12</v>
      </c>
      <c r="H1790" s="2">
        <v>41519.25</v>
      </c>
      <c r="I1790" s="2">
        <v>41519.470350000003</v>
      </c>
      <c r="J1790" s="1">
        <v>0</v>
      </c>
      <c r="K1790" s="1">
        <v>0</v>
      </c>
      <c r="L1790" s="2">
        <v>41518.461805555555</v>
      </c>
      <c r="M1790" s="1">
        <v>0</v>
      </c>
      <c r="N1790" s="1">
        <f t="shared" si="135"/>
        <v>1</v>
      </c>
      <c r="O1790" s="1">
        <f t="shared" si="136"/>
        <v>6</v>
      </c>
      <c r="P1790" s="1">
        <f t="shared" si="137"/>
        <v>0.22035000000323635</v>
      </c>
      <c r="Q1790" s="1">
        <f t="shared" si="138"/>
        <v>5.2884000000776723</v>
      </c>
      <c r="R1790" s="1">
        <f t="shared" si="139"/>
        <v>0.78819444444525288</v>
      </c>
    </row>
    <row r="1791" spans="1:18" x14ac:dyDescent="0.35">
      <c r="A1791" s="1">
        <v>7304</v>
      </c>
      <c r="B1791" s="1">
        <v>180631</v>
      </c>
      <c r="C1791" s="1">
        <v>45966</v>
      </c>
      <c r="D1791" s="1">
        <v>12</v>
      </c>
      <c r="E1791" s="1">
        <v>2</v>
      </c>
      <c r="F1791" s="1">
        <v>1353</v>
      </c>
      <c r="G1791" s="1">
        <v>1382</v>
      </c>
      <c r="H1791" s="2">
        <v>41571.4375</v>
      </c>
      <c r="I1791" s="2" t="s">
        <v>12</v>
      </c>
      <c r="J1791" s="1">
        <v>0</v>
      </c>
      <c r="K1791" s="1">
        <v>0</v>
      </c>
      <c r="L1791" s="2">
        <v>41570.649305555555</v>
      </c>
      <c r="M1791" s="1">
        <v>1</v>
      </c>
      <c r="N1791" s="1">
        <f t="shared" si="135"/>
        <v>4</v>
      </c>
      <c r="O1791" s="1">
        <f t="shared" si="136"/>
        <v>10</v>
      </c>
      <c r="P1791" s="1" t="e">
        <f t="shared" si="137"/>
        <v>#VALUE!</v>
      </c>
      <c r="Q1791" s="1" t="str">
        <f t="shared" si="138"/>
        <v/>
      </c>
      <c r="R1791" s="1">
        <f t="shared" si="139"/>
        <v>0.78819444444525288</v>
      </c>
    </row>
    <row r="1792" spans="1:18" x14ac:dyDescent="0.35">
      <c r="A1792" s="1">
        <v>6587</v>
      </c>
      <c r="B1792" s="1">
        <v>166093</v>
      </c>
      <c r="C1792" s="1">
        <v>26516</v>
      </c>
      <c r="D1792" s="1">
        <v>89</v>
      </c>
      <c r="E1792" s="1">
        <v>3</v>
      </c>
      <c r="F1792" s="1">
        <v>393</v>
      </c>
      <c r="G1792" s="1" t="s">
        <v>12</v>
      </c>
      <c r="H1792" s="2">
        <v>41497.583333333336</v>
      </c>
      <c r="I1792" s="2">
        <v>41497.958330000001</v>
      </c>
      <c r="J1792" s="1">
        <v>0</v>
      </c>
      <c r="K1792" s="1">
        <v>0</v>
      </c>
      <c r="L1792" s="2">
        <v>41496.794444444444</v>
      </c>
      <c r="M1792" s="1">
        <v>0</v>
      </c>
      <c r="N1792" s="1">
        <f t="shared" si="135"/>
        <v>7</v>
      </c>
      <c r="O1792" s="1">
        <f t="shared" si="136"/>
        <v>14</v>
      </c>
      <c r="P1792" s="1">
        <f t="shared" si="137"/>
        <v>0.37499666666553821</v>
      </c>
      <c r="Q1792" s="1">
        <f t="shared" si="138"/>
        <v>8.9999199999729171</v>
      </c>
      <c r="R1792" s="1">
        <f t="shared" si="139"/>
        <v>0.78888888889196096</v>
      </c>
    </row>
    <row r="1793" spans="1:18" x14ac:dyDescent="0.35">
      <c r="A1793" s="1">
        <v>7714</v>
      </c>
      <c r="B1793" s="1">
        <v>183606</v>
      </c>
      <c r="C1793" s="1">
        <v>47524</v>
      </c>
      <c r="D1793" s="1">
        <v>12</v>
      </c>
      <c r="E1793" s="1">
        <v>2</v>
      </c>
      <c r="F1793" s="1">
        <v>542</v>
      </c>
      <c r="G1793" s="1">
        <v>585</v>
      </c>
      <c r="H1793" s="2">
        <v>41587.208333333336</v>
      </c>
      <c r="I1793" s="2">
        <v>41587.237350000003</v>
      </c>
      <c r="J1793" s="1">
        <v>0</v>
      </c>
      <c r="K1793" s="1">
        <v>0</v>
      </c>
      <c r="L1793" s="2">
        <v>41586.419444444444</v>
      </c>
      <c r="M1793" s="1">
        <v>0</v>
      </c>
      <c r="N1793" s="1">
        <f t="shared" si="135"/>
        <v>6</v>
      </c>
      <c r="O1793" s="1">
        <f t="shared" si="136"/>
        <v>5</v>
      </c>
      <c r="P1793" s="1">
        <f t="shared" si="137"/>
        <v>2.901666666730307E-2</v>
      </c>
      <c r="Q1793" s="1">
        <f t="shared" si="138"/>
        <v>0.69640000001527369</v>
      </c>
      <c r="R1793" s="1">
        <f t="shared" si="139"/>
        <v>0.78888888889196096</v>
      </c>
    </row>
    <row r="1794" spans="1:18" x14ac:dyDescent="0.35">
      <c r="A1794" s="1">
        <v>7026</v>
      </c>
      <c r="B1794" s="1">
        <v>184263</v>
      </c>
      <c r="C1794" s="1">
        <v>24915</v>
      </c>
      <c r="D1794" s="1">
        <v>12</v>
      </c>
      <c r="E1794" s="1">
        <v>2</v>
      </c>
      <c r="F1794" s="1">
        <v>142</v>
      </c>
      <c r="G1794" s="1">
        <v>393</v>
      </c>
      <c r="H1794" s="2">
        <v>41591.5</v>
      </c>
      <c r="I1794" s="2">
        <v>41591.57604</v>
      </c>
      <c r="J1794" s="1">
        <v>0</v>
      </c>
      <c r="K1794" s="1">
        <v>0</v>
      </c>
      <c r="L1794" s="2">
        <v>41590.709722222222</v>
      </c>
      <c r="M1794" s="1">
        <v>0</v>
      </c>
      <c r="N1794" s="1">
        <f t="shared" ref="N1794:N1857" si="140">WEEKDAY(H1794,2)</f>
        <v>3</v>
      </c>
      <c r="O1794" s="1">
        <f t="shared" ref="O1794:O1857" si="141">HOUR(H1794)</f>
        <v>12</v>
      </c>
      <c r="P1794" s="1">
        <f t="shared" ref="P1794:P1857" si="142">I1794-H1794</f>
        <v>7.6039999999920838E-2</v>
      </c>
      <c r="Q1794" s="1">
        <f t="shared" ref="Q1794:Q1857" si="143">IF(M1794=1, "",P1794*24)</f>
        <v>1.8249599999981001</v>
      </c>
      <c r="R1794" s="1">
        <f t="shared" ref="R1794:R1857" si="144">H1794-L1794</f>
        <v>0.79027777777810115</v>
      </c>
    </row>
    <row r="1795" spans="1:18" x14ac:dyDescent="0.35">
      <c r="A1795" s="1">
        <v>7335</v>
      </c>
      <c r="B1795" s="1">
        <v>178155</v>
      </c>
      <c r="C1795" s="1">
        <v>12973</v>
      </c>
      <c r="D1795" s="1">
        <v>12</v>
      </c>
      <c r="E1795" s="1">
        <v>2</v>
      </c>
      <c r="F1795" s="1">
        <v>137</v>
      </c>
      <c r="G1795" s="1">
        <v>571</v>
      </c>
      <c r="H1795" s="2">
        <v>41557.708333333336</v>
      </c>
      <c r="I1795" s="2">
        <v>41557.749250000001</v>
      </c>
      <c r="J1795" s="1">
        <v>1</v>
      </c>
      <c r="K1795" s="1">
        <v>0</v>
      </c>
      <c r="L1795" s="2">
        <v>41556.915972222225</v>
      </c>
      <c r="M1795" s="1">
        <v>0</v>
      </c>
      <c r="N1795" s="1">
        <f t="shared" si="140"/>
        <v>4</v>
      </c>
      <c r="O1795" s="1">
        <f t="shared" si="141"/>
        <v>17</v>
      </c>
      <c r="P1795" s="1">
        <f t="shared" si="142"/>
        <v>4.0916666664998047E-2</v>
      </c>
      <c r="Q1795" s="1">
        <f t="shared" si="143"/>
        <v>0.98199999995995313</v>
      </c>
      <c r="R1795" s="1">
        <f t="shared" si="144"/>
        <v>0.79236111111094942</v>
      </c>
    </row>
    <row r="1796" spans="1:18" x14ac:dyDescent="0.35">
      <c r="A1796" s="1">
        <v>7050</v>
      </c>
      <c r="B1796" s="1">
        <v>161655</v>
      </c>
      <c r="C1796" s="1">
        <v>28488</v>
      </c>
      <c r="D1796" s="1">
        <v>85</v>
      </c>
      <c r="E1796" s="1">
        <v>2</v>
      </c>
      <c r="F1796" s="1">
        <v>585</v>
      </c>
      <c r="G1796" s="1">
        <v>1032</v>
      </c>
      <c r="H1796" s="2">
        <v>41476.302083333336</v>
      </c>
      <c r="I1796" s="2">
        <v>41476.360240000002</v>
      </c>
      <c r="J1796" s="1">
        <v>1</v>
      </c>
      <c r="K1796" s="1">
        <v>0</v>
      </c>
      <c r="L1796" s="2">
        <v>41475.508333333331</v>
      </c>
      <c r="M1796" s="1">
        <v>0</v>
      </c>
      <c r="N1796" s="1">
        <f t="shared" si="140"/>
        <v>7</v>
      </c>
      <c r="O1796" s="1">
        <f t="shared" si="141"/>
        <v>7</v>
      </c>
      <c r="P1796" s="1">
        <f t="shared" si="142"/>
        <v>5.8156666666036472E-2</v>
      </c>
      <c r="Q1796" s="1">
        <f t="shared" si="143"/>
        <v>1.3957599999848753</v>
      </c>
      <c r="R1796" s="1">
        <f t="shared" si="144"/>
        <v>0.79375000000436557</v>
      </c>
    </row>
    <row r="1797" spans="1:18" x14ac:dyDescent="0.35">
      <c r="A1797" s="1">
        <v>6223</v>
      </c>
      <c r="B1797" s="1">
        <v>180425</v>
      </c>
      <c r="C1797" s="1">
        <v>41052</v>
      </c>
      <c r="D1797" s="1">
        <v>89</v>
      </c>
      <c r="E1797" s="1">
        <v>2</v>
      </c>
      <c r="F1797" s="1">
        <v>414</v>
      </c>
      <c r="G1797" s="1">
        <v>393</v>
      </c>
      <c r="H1797" s="2">
        <v>41570.260416666664</v>
      </c>
      <c r="I1797" s="2">
        <v>41570.298170000002</v>
      </c>
      <c r="J1797" s="1">
        <v>0</v>
      </c>
      <c r="K1797" s="1">
        <v>0</v>
      </c>
      <c r="L1797" s="2">
        <v>41569.463888888888</v>
      </c>
      <c r="M1797" s="1">
        <v>0</v>
      </c>
      <c r="N1797" s="1">
        <f t="shared" si="140"/>
        <v>3</v>
      </c>
      <c r="O1797" s="1">
        <f t="shared" si="141"/>
        <v>6</v>
      </c>
      <c r="P1797" s="1">
        <f t="shared" si="142"/>
        <v>3.7753333337605E-2</v>
      </c>
      <c r="Q1797" s="1">
        <f t="shared" si="143"/>
        <v>0.90608000010251999</v>
      </c>
      <c r="R1797" s="1">
        <f t="shared" si="144"/>
        <v>0.79652777777664596</v>
      </c>
    </row>
    <row r="1798" spans="1:18" x14ac:dyDescent="0.35">
      <c r="A1798" s="1">
        <v>5870</v>
      </c>
      <c r="B1798" s="1">
        <v>177017</v>
      </c>
      <c r="C1798" s="1">
        <v>44202</v>
      </c>
      <c r="D1798" s="1">
        <v>24</v>
      </c>
      <c r="E1798" s="1">
        <v>2</v>
      </c>
      <c r="F1798" s="1">
        <v>393</v>
      </c>
      <c r="G1798" s="1">
        <v>1095</v>
      </c>
      <c r="H1798" s="2">
        <v>41551.40625</v>
      </c>
      <c r="I1798" s="2">
        <v>41551.499510000001</v>
      </c>
      <c r="J1798" s="1">
        <v>1</v>
      </c>
      <c r="K1798" s="1">
        <v>0</v>
      </c>
      <c r="L1798" s="2">
        <v>41550.607638888891</v>
      </c>
      <c r="M1798" s="1">
        <v>0</v>
      </c>
      <c r="N1798" s="1">
        <f t="shared" si="140"/>
        <v>5</v>
      </c>
      <c r="O1798" s="1">
        <f t="shared" si="141"/>
        <v>9</v>
      </c>
      <c r="P1798" s="1">
        <f t="shared" si="142"/>
        <v>9.3260000001464505E-2</v>
      </c>
      <c r="Q1798" s="1">
        <f t="shared" si="143"/>
        <v>2.2382400000351481</v>
      </c>
      <c r="R1798" s="1">
        <f t="shared" si="144"/>
        <v>0.79861111110949423</v>
      </c>
    </row>
    <row r="1799" spans="1:18" x14ac:dyDescent="0.35">
      <c r="A1799" s="1">
        <v>6346</v>
      </c>
      <c r="B1799" s="1">
        <v>174315</v>
      </c>
      <c r="C1799" s="1">
        <v>41186</v>
      </c>
      <c r="D1799" s="1">
        <v>12</v>
      </c>
      <c r="E1799" s="1">
        <v>2</v>
      </c>
      <c r="F1799" s="1">
        <v>1010</v>
      </c>
      <c r="G1799" s="1">
        <v>585</v>
      </c>
      <c r="H1799" s="2">
        <v>41536.645833333336</v>
      </c>
      <c r="I1799" s="2">
        <v>41536.70579</v>
      </c>
      <c r="J1799" s="1">
        <v>0</v>
      </c>
      <c r="K1799" s="1">
        <v>0</v>
      </c>
      <c r="L1799" s="2">
        <v>41535.84652777778</v>
      </c>
      <c r="M1799" s="1">
        <v>0</v>
      </c>
      <c r="N1799" s="1">
        <f t="shared" si="140"/>
        <v>4</v>
      </c>
      <c r="O1799" s="1">
        <f t="shared" si="141"/>
        <v>15</v>
      </c>
      <c r="P1799" s="1">
        <f t="shared" si="142"/>
        <v>5.9956666664220393E-2</v>
      </c>
      <c r="Q1799" s="1">
        <f t="shared" si="143"/>
        <v>1.4389599999412894</v>
      </c>
      <c r="R1799" s="1">
        <f t="shared" si="144"/>
        <v>0.79930555555620231</v>
      </c>
    </row>
    <row r="1800" spans="1:18" x14ac:dyDescent="0.35">
      <c r="A1800" s="1">
        <v>5428</v>
      </c>
      <c r="B1800" s="1">
        <v>183795</v>
      </c>
      <c r="C1800" s="1">
        <v>41064</v>
      </c>
      <c r="D1800" s="1">
        <v>12</v>
      </c>
      <c r="E1800" s="1">
        <v>3</v>
      </c>
      <c r="F1800" s="1">
        <v>92</v>
      </c>
      <c r="G1800" s="1" t="s">
        <v>12</v>
      </c>
      <c r="H1800" s="2">
        <v>41588.458333333336</v>
      </c>
      <c r="I1800" s="2">
        <v>41588.687129999998</v>
      </c>
      <c r="J1800" s="1">
        <v>1</v>
      </c>
      <c r="K1800" s="1">
        <v>0</v>
      </c>
      <c r="L1800" s="2">
        <v>41587.658333333333</v>
      </c>
      <c r="M1800" s="1">
        <v>0</v>
      </c>
      <c r="N1800" s="1">
        <f t="shared" si="140"/>
        <v>7</v>
      </c>
      <c r="O1800" s="1">
        <f t="shared" si="141"/>
        <v>11</v>
      </c>
      <c r="P1800" s="1">
        <f t="shared" si="142"/>
        <v>0.2287966666626744</v>
      </c>
      <c r="Q1800" s="1">
        <f t="shared" si="143"/>
        <v>5.4911199999041855</v>
      </c>
      <c r="R1800" s="1">
        <f t="shared" si="144"/>
        <v>0.80000000000291038</v>
      </c>
    </row>
    <row r="1801" spans="1:18" x14ac:dyDescent="0.35">
      <c r="A1801" s="1">
        <v>5694</v>
      </c>
      <c r="B1801" s="1">
        <v>162786</v>
      </c>
      <c r="C1801" s="1">
        <v>37627</v>
      </c>
      <c r="D1801" s="1">
        <v>89</v>
      </c>
      <c r="E1801" s="1">
        <v>2</v>
      </c>
      <c r="F1801" s="1">
        <v>1393</v>
      </c>
      <c r="G1801" s="1">
        <v>1032</v>
      </c>
      <c r="H1801" s="2">
        <v>41482.354166666664</v>
      </c>
      <c r="I1801" s="2">
        <v>41482.446900000003</v>
      </c>
      <c r="J1801" s="1">
        <v>0</v>
      </c>
      <c r="K1801" s="1">
        <v>0</v>
      </c>
      <c r="L1801" s="2">
        <v>41481.552083333336</v>
      </c>
      <c r="M1801" s="1">
        <v>0</v>
      </c>
      <c r="N1801" s="1">
        <f t="shared" si="140"/>
        <v>6</v>
      </c>
      <c r="O1801" s="1">
        <f t="shared" si="141"/>
        <v>8</v>
      </c>
      <c r="P1801" s="1">
        <f t="shared" si="142"/>
        <v>9.273333333840128E-2</v>
      </c>
      <c r="Q1801" s="1">
        <f t="shared" si="143"/>
        <v>2.2256000001216307</v>
      </c>
      <c r="R1801" s="1">
        <f t="shared" si="144"/>
        <v>0.80208333332848269</v>
      </c>
    </row>
    <row r="1802" spans="1:18" x14ac:dyDescent="0.35">
      <c r="A1802" s="1">
        <v>6511</v>
      </c>
      <c r="B1802" s="1">
        <v>183636</v>
      </c>
      <c r="C1802" s="1">
        <v>14994</v>
      </c>
      <c r="D1802" s="1">
        <v>12</v>
      </c>
      <c r="E1802" s="1">
        <v>2</v>
      </c>
      <c r="F1802" s="1">
        <v>1068</v>
      </c>
      <c r="G1802" s="1">
        <v>571</v>
      </c>
      <c r="H1802" s="2">
        <v>41587.333333333336</v>
      </c>
      <c r="I1802" s="2">
        <v>41587.359170000003</v>
      </c>
      <c r="J1802" s="1">
        <v>0</v>
      </c>
      <c r="K1802" s="1">
        <v>0</v>
      </c>
      <c r="L1802" s="2">
        <v>41586.53125</v>
      </c>
      <c r="M1802" s="1">
        <v>0</v>
      </c>
      <c r="N1802" s="1">
        <f t="shared" si="140"/>
        <v>6</v>
      </c>
      <c r="O1802" s="1">
        <f t="shared" si="141"/>
        <v>8</v>
      </c>
      <c r="P1802" s="1">
        <f t="shared" si="142"/>
        <v>2.5836666667601094E-2</v>
      </c>
      <c r="Q1802" s="1">
        <f t="shared" si="143"/>
        <v>0.62008000002242625</v>
      </c>
      <c r="R1802" s="1">
        <f t="shared" si="144"/>
        <v>0.80208333333575865</v>
      </c>
    </row>
    <row r="1803" spans="1:18" x14ac:dyDescent="0.35">
      <c r="A1803" s="1">
        <v>7870</v>
      </c>
      <c r="B1803" s="1">
        <v>161002</v>
      </c>
      <c r="C1803" s="1">
        <v>19462</v>
      </c>
      <c r="D1803" s="1">
        <v>65</v>
      </c>
      <c r="E1803" s="1">
        <v>3</v>
      </c>
      <c r="F1803" s="1">
        <v>571</v>
      </c>
      <c r="G1803" s="1" t="s">
        <v>12</v>
      </c>
      <c r="H1803" s="2">
        <v>41472.729166666664</v>
      </c>
      <c r="I1803" s="2">
        <v>41473.104169999999</v>
      </c>
      <c r="J1803" s="1">
        <v>0</v>
      </c>
      <c r="K1803" s="1">
        <v>0</v>
      </c>
      <c r="L1803" s="2">
        <v>41471.926388888889</v>
      </c>
      <c r="M1803" s="1">
        <v>0</v>
      </c>
      <c r="N1803" s="1">
        <f t="shared" si="140"/>
        <v>3</v>
      </c>
      <c r="O1803" s="1">
        <f t="shared" si="141"/>
        <v>17</v>
      </c>
      <c r="P1803" s="1">
        <f t="shared" si="142"/>
        <v>0.37500333333446179</v>
      </c>
      <c r="Q1803" s="1">
        <f t="shared" si="143"/>
        <v>9.0000800000270829</v>
      </c>
      <c r="R1803" s="1">
        <f t="shared" si="144"/>
        <v>0.80277777777519077</v>
      </c>
    </row>
    <row r="1804" spans="1:18" x14ac:dyDescent="0.35">
      <c r="A1804" s="1">
        <v>6276</v>
      </c>
      <c r="B1804" s="1">
        <v>174792</v>
      </c>
      <c r="C1804" s="1">
        <v>41535</v>
      </c>
      <c r="D1804" s="1">
        <v>89</v>
      </c>
      <c r="E1804" s="1">
        <v>2</v>
      </c>
      <c r="F1804" s="1">
        <v>393</v>
      </c>
      <c r="G1804" s="1">
        <v>525</v>
      </c>
      <c r="H1804" s="2">
        <v>41539.40625</v>
      </c>
      <c r="I1804" s="2">
        <v>41539.494579999999</v>
      </c>
      <c r="J1804" s="1">
        <v>0</v>
      </c>
      <c r="K1804" s="1">
        <v>1</v>
      </c>
      <c r="L1804" s="2">
        <v>41538.603472222225</v>
      </c>
      <c r="M1804" s="1">
        <v>0</v>
      </c>
      <c r="N1804" s="1">
        <f t="shared" si="140"/>
        <v>7</v>
      </c>
      <c r="O1804" s="1">
        <f t="shared" si="141"/>
        <v>9</v>
      </c>
      <c r="P1804" s="1">
        <f t="shared" si="142"/>
        <v>8.8329999998677522E-2</v>
      </c>
      <c r="Q1804" s="1">
        <f t="shared" si="143"/>
        <v>2.1199199999682605</v>
      </c>
      <c r="R1804" s="1">
        <f t="shared" si="144"/>
        <v>0.80277777777519077</v>
      </c>
    </row>
    <row r="1805" spans="1:18" x14ac:dyDescent="0.35">
      <c r="A1805" s="1">
        <v>6879</v>
      </c>
      <c r="B1805" s="1">
        <v>181792</v>
      </c>
      <c r="C1805" s="1">
        <v>46623</v>
      </c>
      <c r="D1805" s="1">
        <v>24</v>
      </c>
      <c r="E1805" s="1">
        <v>2</v>
      </c>
      <c r="F1805" s="1">
        <v>92</v>
      </c>
      <c r="G1805" s="1">
        <v>585</v>
      </c>
      <c r="H1805" s="2">
        <v>41577.75</v>
      </c>
      <c r="I1805" s="2">
        <v>41577.824509999999</v>
      </c>
      <c r="J1805" s="1">
        <v>0</v>
      </c>
      <c r="K1805" s="1">
        <v>0</v>
      </c>
      <c r="L1805" s="2">
        <v>41576.947222222225</v>
      </c>
      <c r="M1805" s="1">
        <v>0</v>
      </c>
      <c r="N1805" s="1">
        <f t="shared" si="140"/>
        <v>3</v>
      </c>
      <c r="O1805" s="1">
        <f t="shared" si="141"/>
        <v>18</v>
      </c>
      <c r="P1805" s="1">
        <f t="shared" si="142"/>
        <v>7.4509999998554122E-2</v>
      </c>
      <c r="Q1805" s="1">
        <f t="shared" si="143"/>
        <v>1.7882399999652989</v>
      </c>
      <c r="R1805" s="1">
        <f t="shared" si="144"/>
        <v>0.80277777777519077</v>
      </c>
    </row>
    <row r="1806" spans="1:18" x14ac:dyDescent="0.35">
      <c r="A1806" s="1">
        <v>6451</v>
      </c>
      <c r="B1806" s="1">
        <v>178573</v>
      </c>
      <c r="C1806" s="1">
        <v>44489</v>
      </c>
      <c r="D1806" s="1">
        <v>12</v>
      </c>
      <c r="E1806" s="1">
        <v>2</v>
      </c>
      <c r="F1806" s="1">
        <v>330</v>
      </c>
      <c r="G1806" s="1">
        <v>83</v>
      </c>
      <c r="H1806" s="2">
        <v>41559.677083333336</v>
      </c>
      <c r="I1806" s="2">
        <v>41559.795689999999</v>
      </c>
      <c r="J1806" s="1">
        <v>0</v>
      </c>
      <c r="K1806" s="1">
        <v>0</v>
      </c>
      <c r="L1806" s="2">
        <v>41558.874305555553</v>
      </c>
      <c r="M1806" s="1">
        <v>0</v>
      </c>
      <c r="N1806" s="1">
        <f t="shared" si="140"/>
        <v>6</v>
      </c>
      <c r="O1806" s="1">
        <f t="shared" si="141"/>
        <v>16</v>
      </c>
      <c r="P1806" s="1">
        <f t="shared" si="142"/>
        <v>0.11860666666325415</v>
      </c>
      <c r="Q1806" s="1">
        <f t="shared" si="143"/>
        <v>2.8465599999180995</v>
      </c>
      <c r="R1806" s="1">
        <f t="shared" si="144"/>
        <v>0.80277777778246673</v>
      </c>
    </row>
    <row r="1807" spans="1:18" x14ac:dyDescent="0.35">
      <c r="A1807" s="1">
        <v>5807</v>
      </c>
      <c r="B1807" s="1">
        <v>177198</v>
      </c>
      <c r="C1807" s="1">
        <v>44239</v>
      </c>
      <c r="D1807" s="1">
        <v>12</v>
      </c>
      <c r="E1807" s="1">
        <v>2</v>
      </c>
      <c r="F1807" s="1">
        <v>585</v>
      </c>
      <c r="G1807" s="1">
        <v>1100</v>
      </c>
      <c r="H1807" s="2">
        <v>41552.458333333336</v>
      </c>
      <c r="I1807" s="2">
        <v>41552.498010000003</v>
      </c>
      <c r="J1807" s="1">
        <v>0</v>
      </c>
      <c r="K1807" s="1">
        <v>0</v>
      </c>
      <c r="L1807" s="2">
        <v>41551.650694444441</v>
      </c>
      <c r="M1807" s="1">
        <v>0</v>
      </c>
      <c r="N1807" s="1">
        <f t="shared" si="140"/>
        <v>6</v>
      </c>
      <c r="O1807" s="1">
        <f t="shared" si="141"/>
        <v>11</v>
      </c>
      <c r="P1807" s="1">
        <f t="shared" si="142"/>
        <v>3.9676666667219251E-2</v>
      </c>
      <c r="Q1807" s="1">
        <f t="shared" si="143"/>
        <v>0.95224000001326203</v>
      </c>
      <c r="R1807" s="1">
        <f t="shared" si="144"/>
        <v>0.80763888889487134</v>
      </c>
    </row>
    <row r="1808" spans="1:18" x14ac:dyDescent="0.35">
      <c r="A1808" s="1">
        <v>7919</v>
      </c>
      <c r="B1808" s="1">
        <v>171847</v>
      </c>
      <c r="C1808" s="1">
        <v>41753</v>
      </c>
      <c r="D1808" s="1">
        <v>28</v>
      </c>
      <c r="E1808" s="1">
        <v>2</v>
      </c>
      <c r="F1808" s="1">
        <v>243</v>
      </c>
      <c r="G1808" s="1">
        <v>393</v>
      </c>
      <c r="H1808" s="2">
        <v>41524.208333333336</v>
      </c>
      <c r="I1808" s="2">
        <v>41524.23216</v>
      </c>
      <c r="J1808" s="1">
        <v>0</v>
      </c>
      <c r="K1808" s="1">
        <v>0</v>
      </c>
      <c r="L1808" s="2">
        <v>41523.4</v>
      </c>
      <c r="M1808" s="1">
        <v>0</v>
      </c>
      <c r="N1808" s="1">
        <f t="shared" si="140"/>
        <v>6</v>
      </c>
      <c r="O1808" s="1">
        <f t="shared" si="141"/>
        <v>5</v>
      </c>
      <c r="P1808" s="1">
        <f t="shared" si="142"/>
        <v>2.3826666663808282E-2</v>
      </c>
      <c r="Q1808" s="1">
        <f t="shared" si="143"/>
        <v>0.57183999993139878</v>
      </c>
      <c r="R1808" s="1">
        <f t="shared" si="144"/>
        <v>0.80833333333430346</v>
      </c>
    </row>
    <row r="1809" spans="1:18" x14ac:dyDescent="0.35">
      <c r="A1809" s="1">
        <v>7519</v>
      </c>
      <c r="B1809" s="1">
        <v>174250</v>
      </c>
      <c r="C1809" s="1">
        <v>43033</v>
      </c>
      <c r="D1809" s="1">
        <v>12</v>
      </c>
      <c r="E1809" s="1">
        <v>2</v>
      </c>
      <c r="F1809" s="1">
        <v>571</v>
      </c>
      <c r="G1809" s="1">
        <v>1372</v>
      </c>
      <c r="H1809" s="2">
        <v>41536.375</v>
      </c>
      <c r="I1809" s="2" t="s">
        <v>12</v>
      </c>
      <c r="J1809" s="1">
        <v>1</v>
      </c>
      <c r="K1809" s="1">
        <v>0</v>
      </c>
      <c r="L1809" s="2">
        <v>41535.565972222219</v>
      </c>
      <c r="M1809" s="1">
        <v>1</v>
      </c>
      <c r="N1809" s="1">
        <f t="shared" si="140"/>
        <v>4</v>
      </c>
      <c r="O1809" s="1">
        <f t="shared" si="141"/>
        <v>9</v>
      </c>
      <c r="P1809" s="1" t="e">
        <f t="shared" si="142"/>
        <v>#VALUE!</v>
      </c>
      <c r="Q1809" s="1" t="str">
        <f t="shared" si="143"/>
        <v/>
      </c>
      <c r="R1809" s="1">
        <f t="shared" si="144"/>
        <v>0.80902777778101154</v>
      </c>
    </row>
    <row r="1810" spans="1:18" x14ac:dyDescent="0.35">
      <c r="A1810" s="1">
        <v>6888</v>
      </c>
      <c r="B1810" s="1">
        <v>174785</v>
      </c>
      <c r="C1810" s="1">
        <v>43295</v>
      </c>
      <c r="D1810" s="1">
        <v>12</v>
      </c>
      <c r="E1810" s="1">
        <v>3</v>
      </c>
      <c r="F1810" s="1">
        <v>137</v>
      </c>
      <c r="G1810" s="1" t="s">
        <v>12</v>
      </c>
      <c r="H1810" s="2">
        <v>41539.395833333336</v>
      </c>
      <c r="I1810" s="2">
        <v>41539.770830000001</v>
      </c>
      <c r="J1810" s="1">
        <v>0</v>
      </c>
      <c r="K1810" s="1">
        <v>0</v>
      </c>
      <c r="L1810" s="2">
        <v>41538.585416666669</v>
      </c>
      <c r="M1810" s="1">
        <v>0</v>
      </c>
      <c r="N1810" s="1">
        <f t="shared" si="140"/>
        <v>7</v>
      </c>
      <c r="O1810" s="1">
        <f t="shared" si="141"/>
        <v>9</v>
      </c>
      <c r="P1810" s="1">
        <f t="shared" si="142"/>
        <v>0.37499666666553821</v>
      </c>
      <c r="Q1810" s="1">
        <f t="shared" si="143"/>
        <v>8.9999199999729171</v>
      </c>
      <c r="R1810" s="1">
        <f t="shared" si="144"/>
        <v>0.81041666666715173</v>
      </c>
    </row>
    <row r="1811" spans="1:18" x14ac:dyDescent="0.35">
      <c r="A1811" s="1">
        <v>6354</v>
      </c>
      <c r="B1811" s="1">
        <v>169612</v>
      </c>
      <c r="C1811" s="1">
        <v>40799</v>
      </c>
      <c r="D1811" s="1">
        <v>89</v>
      </c>
      <c r="E1811" s="1">
        <v>2</v>
      </c>
      <c r="F1811" s="1">
        <v>1010</v>
      </c>
      <c r="G1811" s="1">
        <v>1183</v>
      </c>
      <c r="H1811" s="2">
        <v>41514.770833333336</v>
      </c>
      <c r="I1811" s="2">
        <v>41514.816019999998</v>
      </c>
      <c r="J1811" s="1">
        <v>0</v>
      </c>
      <c r="K1811" s="1">
        <v>1</v>
      </c>
      <c r="L1811" s="2">
        <v>41513.959722222222</v>
      </c>
      <c r="M1811" s="1">
        <v>0</v>
      </c>
      <c r="N1811" s="1">
        <f t="shared" si="140"/>
        <v>3</v>
      </c>
      <c r="O1811" s="1">
        <f t="shared" si="141"/>
        <v>18</v>
      </c>
      <c r="P1811" s="1">
        <f t="shared" si="142"/>
        <v>4.5186666662630159E-2</v>
      </c>
      <c r="Q1811" s="1">
        <f t="shared" si="143"/>
        <v>1.0844799999031238</v>
      </c>
      <c r="R1811" s="1">
        <f t="shared" si="144"/>
        <v>0.81111111111385981</v>
      </c>
    </row>
    <row r="1812" spans="1:18" x14ac:dyDescent="0.35">
      <c r="A1812" s="1">
        <v>7239</v>
      </c>
      <c r="B1812" s="1">
        <v>181976</v>
      </c>
      <c r="C1812" s="1">
        <v>46733</v>
      </c>
      <c r="D1812" s="1">
        <v>12</v>
      </c>
      <c r="E1812" s="1">
        <v>2</v>
      </c>
      <c r="F1812" s="1">
        <v>1223</v>
      </c>
      <c r="G1812" s="1">
        <v>393</v>
      </c>
      <c r="H1812" s="2">
        <v>41578.625</v>
      </c>
      <c r="I1812" s="2">
        <v>41578.680370000002</v>
      </c>
      <c r="J1812" s="1">
        <v>0</v>
      </c>
      <c r="K1812" s="1">
        <v>0</v>
      </c>
      <c r="L1812" s="2">
        <v>41577.813194444447</v>
      </c>
      <c r="M1812" s="1">
        <v>0</v>
      </c>
      <c r="N1812" s="1">
        <f t="shared" si="140"/>
        <v>4</v>
      </c>
      <c r="O1812" s="1">
        <f t="shared" si="141"/>
        <v>15</v>
      </c>
      <c r="P1812" s="1">
        <f t="shared" si="142"/>
        <v>5.5370000001857989E-2</v>
      </c>
      <c r="Q1812" s="1">
        <f t="shared" si="143"/>
        <v>1.3288800000445917</v>
      </c>
      <c r="R1812" s="1">
        <f t="shared" si="144"/>
        <v>0.81180555555329192</v>
      </c>
    </row>
    <row r="1813" spans="1:18" x14ac:dyDescent="0.35">
      <c r="A1813" s="1">
        <v>7947</v>
      </c>
      <c r="B1813" s="1">
        <v>158258</v>
      </c>
      <c r="C1813" s="1">
        <v>35540</v>
      </c>
      <c r="D1813" s="1">
        <v>12</v>
      </c>
      <c r="E1813" s="1">
        <v>2</v>
      </c>
      <c r="F1813" s="1">
        <v>1017</v>
      </c>
      <c r="G1813" s="1">
        <v>585</v>
      </c>
      <c r="H1813" s="2">
        <v>41459.75</v>
      </c>
      <c r="I1813" s="2">
        <v>41459.807650000002</v>
      </c>
      <c r="J1813" s="1">
        <v>0</v>
      </c>
      <c r="K1813" s="1">
        <v>0</v>
      </c>
      <c r="L1813" s="2">
        <v>41458.936805555553</v>
      </c>
      <c r="M1813" s="1">
        <v>0</v>
      </c>
      <c r="N1813" s="1">
        <f t="shared" si="140"/>
        <v>4</v>
      </c>
      <c r="O1813" s="1">
        <f t="shared" si="141"/>
        <v>18</v>
      </c>
      <c r="P1813" s="1">
        <f t="shared" si="142"/>
        <v>5.7650000002468005E-2</v>
      </c>
      <c r="Q1813" s="1">
        <f t="shared" si="143"/>
        <v>1.3836000000592321</v>
      </c>
      <c r="R1813" s="1">
        <f t="shared" si="144"/>
        <v>0.81319444444670808</v>
      </c>
    </row>
    <row r="1814" spans="1:18" x14ac:dyDescent="0.35">
      <c r="A1814" s="1">
        <v>7716</v>
      </c>
      <c r="B1814" s="1">
        <v>184627</v>
      </c>
      <c r="C1814" s="1">
        <v>48032</v>
      </c>
      <c r="D1814" s="1">
        <v>89</v>
      </c>
      <c r="E1814" s="1">
        <v>2</v>
      </c>
      <c r="F1814" s="1">
        <v>1070</v>
      </c>
      <c r="G1814" s="1">
        <v>1365</v>
      </c>
      <c r="H1814" s="2">
        <v>41593.791666666664</v>
      </c>
      <c r="I1814" s="2" t="s">
        <v>12</v>
      </c>
      <c r="J1814" s="1">
        <v>1</v>
      </c>
      <c r="K1814" s="1">
        <v>0</v>
      </c>
      <c r="L1814" s="2">
        <v>41592.977777777778</v>
      </c>
      <c r="M1814" s="1">
        <v>1</v>
      </c>
      <c r="N1814" s="1">
        <f t="shared" si="140"/>
        <v>5</v>
      </c>
      <c r="O1814" s="1">
        <f t="shared" si="141"/>
        <v>19</v>
      </c>
      <c r="P1814" s="1" t="e">
        <f t="shared" si="142"/>
        <v>#VALUE!</v>
      </c>
      <c r="Q1814" s="1" t="str">
        <f t="shared" si="143"/>
        <v/>
      </c>
      <c r="R1814" s="1">
        <f t="shared" si="144"/>
        <v>0.81388888888614019</v>
      </c>
    </row>
    <row r="1815" spans="1:18" x14ac:dyDescent="0.35">
      <c r="A1815" s="1">
        <v>7539</v>
      </c>
      <c r="B1815" s="1">
        <v>185931</v>
      </c>
      <c r="C1815" s="1">
        <v>48723</v>
      </c>
      <c r="D1815" s="1">
        <v>12</v>
      </c>
      <c r="E1815" s="1">
        <v>2</v>
      </c>
      <c r="F1815" s="1">
        <v>1371</v>
      </c>
      <c r="G1815" s="1">
        <v>1181</v>
      </c>
      <c r="H1815" s="2">
        <v>41603.40625</v>
      </c>
      <c r="I1815" s="2">
        <v>41603.43118</v>
      </c>
      <c r="J1815" s="1">
        <v>0</v>
      </c>
      <c r="K1815" s="1">
        <v>0</v>
      </c>
      <c r="L1815" s="2">
        <v>41602.590277777781</v>
      </c>
      <c r="M1815" s="1">
        <v>0</v>
      </c>
      <c r="N1815" s="1">
        <f t="shared" si="140"/>
        <v>1</v>
      </c>
      <c r="O1815" s="1">
        <f t="shared" si="141"/>
        <v>9</v>
      </c>
      <c r="P1815" s="1">
        <f t="shared" si="142"/>
        <v>2.4929999999585561E-2</v>
      </c>
      <c r="Q1815" s="1">
        <f t="shared" si="143"/>
        <v>0.59831999999005347</v>
      </c>
      <c r="R1815" s="1">
        <f t="shared" si="144"/>
        <v>0.81597222221898846</v>
      </c>
    </row>
    <row r="1816" spans="1:18" x14ac:dyDescent="0.35">
      <c r="A1816" s="1">
        <v>7330</v>
      </c>
      <c r="B1816" s="1">
        <v>163721</v>
      </c>
      <c r="C1816" s="1">
        <v>27250</v>
      </c>
      <c r="D1816" s="1">
        <v>12</v>
      </c>
      <c r="E1816" s="1">
        <v>2</v>
      </c>
      <c r="F1816" s="1">
        <v>585</v>
      </c>
      <c r="G1816" s="1">
        <v>1388</v>
      </c>
      <c r="H1816" s="2">
        <v>41487.364583333336</v>
      </c>
      <c r="I1816" s="2">
        <v>41487.407149999999</v>
      </c>
      <c r="J1816" s="1">
        <v>1</v>
      </c>
      <c r="K1816" s="1">
        <v>0</v>
      </c>
      <c r="L1816" s="2">
        <v>41486.547222222223</v>
      </c>
      <c r="M1816" s="1">
        <v>0</v>
      </c>
      <c r="N1816" s="1">
        <f t="shared" si="140"/>
        <v>4</v>
      </c>
      <c r="O1816" s="1">
        <f t="shared" si="141"/>
        <v>8</v>
      </c>
      <c r="P1816" s="1">
        <f t="shared" si="142"/>
        <v>4.2566666663333308E-2</v>
      </c>
      <c r="Q1816" s="1">
        <f t="shared" si="143"/>
        <v>1.0215999999199994</v>
      </c>
      <c r="R1816" s="1">
        <f t="shared" si="144"/>
        <v>0.81736111111240461</v>
      </c>
    </row>
    <row r="1817" spans="1:18" x14ac:dyDescent="0.35">
      <c r="A1817" s="1">
        <v>6931</v>
      </c>
      <c r="B1817" s="1">
        <v>167277</v>
      </c>
      <c r="C1817" s="1">
        <v>39668</v>
      </c>
      <c r="D1817" s="1">
        <v>12</v>
      </c>
      <c r="E1817" s="1">
        <v>2</v>
      </c>
      <c r="F1817" s="1">
        <v>1060</v>
      </c>
      <c r="G1817" s="1">
        <v>393</v>
      </c>
      <c r="H1817" s="2">
        <v>41503.291666666664</v>
      </c>
      <c r="I1817" s="2">
        <v>41503.35108</v>
      </c>
      <c r="J1817" s="1">
        <v>1</v>
      </c>
      <c r="K1817" s="1">
        <v>0</v>
      </c>
      <c r="L1817" s="2">
        <v>41502.473611111112</v>
      </c>
      <c r="M1817" s="1">
        <v>0</v>
      </c>
      <c r="N1817" s="1">
        <f t="shared" si="140"/>
        <v>6</v>
      </c>
      <c r="O1817" s="1">
        <f t="shared" si="141"/>
        <v>7</v>
      </c>
      <c r="P1817" s="1">
        <f t="shared" si="142"/>
        <v>5.9413333336124197E-2</v>
      </c>
      <c r="Q1817" s="1">
        <f t="shared" si="143"/>
        <v>1.4259200000669807</v>
      </c>
      <c r="R1817" s="1">
        <f t="shared" si="144"/>
        <v>0.81805555555183673</v>
      </c>
    </row>
    <row r="1818" spans="1:18" x14ac:dyDescent="0.35">
      <c r="A1818" s="1">
        <v>6077</v>
      </c>
      <c r="B1818" s="1">
        <v>184236</v>
      </c>
      <c r="C1818" s="1">
        <v>34069</v>
      </c>
      <c r="D1818" s="1">
        <v>12</v>
      </c>
      <c r="E1818" s="1">
        <v>3</v>
      </c>
      <c r="F1818" s="1">
        <v>269</v>
      </c>
      <c r="G1818" s="1" t="s">
        <v>12</v>
      </c>
      <c r="H1818" s="2">
        <v>41591.375</v>
      </c>
      <c r="I1818" s="2">
        <v>41591.583330000001</v>
      </c>
      <c r="J1818" s="1">
        <v>0</v>
      </c>
      <c r="K1818" s="1">
        <v>0</v>
      </c>
      <c r="L1818" s="2">
        <v>41590.556250000001</v>
      </c>
      <c r="M1818" s="1">
        <v>0</v>
      </c>
      <c r="N1818" s="1">
        <f t="shared" si="140"/>
        <v>3</v>
      </c>
      <c r="O1818" s="1">
        <f t="shared" si="141"/>
        <v>9</v>
      </c>
      <c r="P1818" s="1">
        <f t="shared" si="142"/>
        <v>0.20833000000129687</v>
      </c>
      <c r="Q1818" s="1">
        <f t="shared" si="143"/>
        <v>4.9999200000311248</v>
      </c>
      <c r="R1818" s="1">
        <f t="shared" si="144"/>
        <v>0.81874999999854481</v>
      </c>
    </row>
    <row r="1819" spans="1:18" x14ac:dyDescent="0.35">
      <c r="A1819" s="1">
        <v>5590</v>
      </c>
      <c r="B1819" s="1">
        <v>183122</v>
      </c>
      <c r="C1819" s="1">
        <v>42540</v>
      </c>
      <c r="D1819" s="1">
        <v>12</v>
      </c>
      <c r="E1819" s="1">
        <v>3</v>
      </c>
      <c r="F1819" s="1">
        <v>689</v>
      </c>
      <c r="G1819" s="1" t="s">
        <v>12</v>
      </c>
      <c r="H1819" s="2">
        <v>41583.625</v>
      </c>
      <c r="I1819" s="2">
        <v>41583.774039999997</v>
      </c>
      <c r="J1819" s="1">
        <v>1</v>
      </c>
      <c r="K1819" s="1">
        <v>0</v>
      </c>
      <c r="L1819" s="2">
        <v>41582.805555555555</v>
      </c>
      <c r="M1819" s="1">
        <v>0</v>
      </c>
      <c r="N1819" s="1">
        <f t="shared" si="140"/>
        <v>2</v>
      </c>
      <c r="O1819" s="1">
        <f t="shared" si="141"/>
        <v>15</v>
      </c>
      <c r="P1819" s="1">
        <f t="shared" si="142"/>
        <v>0.149039999996603</v>
      </c>
      <c r="Q1819" s="1">
        <f t="shared" si="143"/>
        <v>3.576959999918472</v>
      </c>
      <c r="R1819" s="1">
        <f t="shared" si="144"/>
        <v>0.81944444444525288</v>
      </c>
    </row>
    <row r="1820" spans="1:18" x14ac:dyDescent="0.35">
      <c r="A1820" s="1">
        <v>7896</v>
      </c>
      <c r="B1820" s="1">
        <v>158253</v>
      </c>
      <c r="C1820" s="1">
        <v>35537</v>
      </c>
      <c r="D1820" s="1">
        <v>12</v>
      </c>
      <c r="E1820" s="1">
        <v>2</v>
      </c>
      <c r="F1820" s="1">
        <v>520</v>
      </c>
      <c r="G1820" s="1">
        <v>585</v>
      </c>
      <c r="H1820" s="2">
        <v>41459.71875</v>
      </c>
      <c r="I1820" s="2" t="s">
        <v>12</v>
      </c>
      <c r="J1820" s="1">
        <v>1</v>
      </c>
      <c r="K1820" s="1">
        <v>0</v>
      </c>
      <c r="L1820" s="2">
        <v>41458.898611111108</v>
      </c>
      <c r="M1820" s="1">
        <v>1</v>
      </c>
      <c r="N1820" s="1">
        <f t="shared" si="140"/>
        <v>4</v>
      </c>
      <c r="O1820" s="1">
        <f t="shared" si="141"/>
        <v>17</v>
      </c>
      <c r="P1820" s="1" t="e">
        <f t="shared" si="142"/>
        <v>#VALUE!</v>
      </c>
      <c r="Q1820" s="1" t="str">
        <f t="shared" si="143"/>
        <v/>
      </c>
      <c r="R1820" s="1">
        <f t="shared" si="144"/>
        <v>0.82013888889196096</v>
      </c>
    </row>
    <row r="1821" spans="1:18" x14ac:dyDescent="0.35">
      <c r="A1821" s="1">
        <v>5434</v>
      </c>
      <c r="B1821" s="1">
        <v>180108</v>
      </c>
      <c r="C1821" s="1">
        <v>45740</v>
      </c>
      <c r="D1821" s="1">
        <v>12</v>
      </c>
      <c r="E1821" s="1">
        <v>2</v>
      </c>
      <c r="F1821" s="1">
        <v>542</v>
      </c>
      <c r="G1821" s="1">
        <v>296</v>
      </c>
      <c r="H1821" s="2">
        <v>41568.427083333336</v>
      </c>
      <c r="I1821" s="2">
        <v>41568.456709999999</v>
      </c>
      <c r="J1821" s="1">
        <v>0</v>
      </c>
      <c r="K1821" s="1">
        <v>0</v>
      </c>
      <c r="L1821" s="2">
        <v>41567.605555555558</v>
      </c>
      <c r="M1821" s="1">
        <v>0</v>
      </c>
      <c r="N1821" s="1">
        <f t="shared" si="140"/>
        <v>1</v>
      </c>
      <c r="O1821" s="1">
        <f t="shared" si="141"/>
        <v>10</v>
      </c>
      <c r="P1821" s="1">
        <f t="shared" si="142"/>
        <v>2.9626666662807111E-2</v>
      </c>
      <c r="Q1821" s="1">
        <f t="shared" si="143"/>
        <v>0.71103999990737066</v>
      </c>
      <c r="R1821" s="1">
        <f t="shared" si="144"/>
        <v>0.82152777777810115</v>
      </c>
    </row>
    <row r="1822" spans="1:18" x14ac:dyDescent="0.35">
      <c r="A1822" s="1">
        <v>5995</v>
      </c>
      <c r="B1822" s="1">
        <v>184191</v>
      </c>
      <c r="C1822" s="1">
        <v>30869</v>
      </c>
      <c r="D1822" s="1">
        <v>12</v>
      </c>
      <c r="E1822" s="1">
        <v>2</v>
      </c>
      <c r="F1822" s="1">
        <v>1017</v>
      </c>
      <c r="G1822" s="1">
        <v>1063</v>
      </c>
      <c r="H1822" s="2">
        <v>41591.302083333336</v>
      </c>
      <c r="I1822" s="2">
        <v>41591.311240000003</v>
      </c>
      <c r="J1822" s="1">
        <v>0</v>
      </c>
      <c r="K1822" s="1">
        <v>0</v>
      </c>
      <c r="L1822" s="2">
        <v>41590.480555555558</v>
      </c>
      <c r="M1822" s="1">
        <v>0</v>
      </c>
      <c r="N1822" s="1">
        <f t="shared" si="140"/>
        <v>3</v>
      </c>
      <c r="O1822" s="1">
        <f t="shared" si="141"/>
        <v>7</v>
      </c>
      <c r="P1822" s="1">
        <f t="shared" si="142"/>
        <v>9.1566666669677943E-3</v>
      </c>
      <c r="Q1822" s="1">
        <f t="shared" si="143"/>
        <v>0.21976000000722706</v>
      </c>
      <c r="R1822" s="1">
        <f t="shared" si="144"/>
        <v>0.82152777777810115</v>
      </c>
    </row>
    <row r="1823" spans="1:18" x14ac:dyDescent="0.35">
      <c r="A1823" s="1">
        <v>7527</v>
      </c>
      <c r="B1823" s="1">
        <v>169532</v>
      </c>
      <c r="C1823" s="1">
        <v>40786</v>
      </c>
      <c r="D1823" s="1">
        <v>89</v>
      </c>
      <c r="E1823" s="1">
        <v>3</v>
      </c>
      <c r="F1823" s="1">
        <v>393</v>
      </c>
      <c r="G1823" s="1" t="s">
        <v>12</v>
      </c>
      <c r="H1823" s="2">
        <v>41514.375</v>
      </c>
      <c r="I1823" s="2">
        <v>41514.439489999997</v>
      </c>
      <c r="J1823" s="1">
        <v>0</v>
      </c>
      <c r="K1823" s="1">
        <v>0</v>
      </c>
      <c r="L1823" s="2">
        <v>41513.552777777775</v>
      </c>
      <c r="M1823" s="1">
        <v>0</v>
      </c>
      <c r="N1823" s="1">
        <f t="shared" si="140"/>
        <v>3</v>
      </c>
      <c r="O1823" s="1">
        <f t="shared" si="141"/>
        <v>9</v>
      </c>
      <c r="P1823" s="1">
        <f t="shared" si="142"/>
        <v>6.4489999997022096E-2</v>
      </c>
      <c r="Q1823" s="1">
        <f t="shared" si="143"/>
        <v>1.5477599999285303</v>
      </c>
      <c r="R1823" s="1">
        <f t="shared" si="144"/>
        <v>0.82222222222480923</v>
      </c>
    </row>
    <row r="1824" spans="1:18" x14ac:dyDescent="0.35">
      <c r="A1824" s="1">
        <v>6776</v>
      </c>
      <c r="B1824" s="1">
        <v>160963</v>
      </c>
      <c r="C1824" s="1">
        <v>868</v>
      </c>
      <c r="D1824" s="1">
        <v>12</v>
      </c>
      <c r="E1824" s="1">
        <v>1</v>
      </c>
      <c r="F1824" s="1">
        <v>339</v>
      </c>
      <c r="G1824" s="1" t="s">
        <v>12</v>
      </c>
      <c r="H1824" s="2">
        <v>41472.5</v>
      </c>
      <c r="I1824" s="2">
        <v>41472.999309999999</v>
      </c>
      <c r="J1824" s="1">
        <v>0</v>
      </c>
      <c r="K1824" s="1">
        <v>0</v>
      </c>
      <c r="L1824" s="2">
        <v>41471.675000000003</v>
      </c>
      <c r="M1824" s="1">
        <v>0</v>
      </c>
      <c r="N1824" s="1">
        <f t="shared" si="140"/>
        <v>3</v>
      </c>
      <c r="O1824" s="1">
        <f t="shared" si="141"/>
        <v>12</v>
      </c>
      <c r="P1824" s="1">
        <f t="shared" si="142"/>
        <v>0.49930999999924097</v>
      </c>
      <c r="Q1824" s="1">
        <f t="shared" si="143"/>
        <v>11.983439999981783</v>
      </c>
      <c r="R1824" s="1">
        <f t="shared" si="144"/>
        <v>0.82499999999708962</v>
      </c>
    </row>
    <row r="1825" spans="1:18" x14ac:dyDescent="0.35">
      <c r="A1825" s="1">
        <v>5593</v>
      </c>
      <c r="B1825" s="1">
        <v>183700</v>
      </c>
      <c r="C1825" s="1">
        <v>32527</v>
      </c>
      <c r="D1825" s="1">
        <v>12</v>
      </c>
      <c r="E1825" s="1">
        <v>2</v>
      </c>
      <c r="F1825" s="1">
        <v>218</v>
      </c>
      <c r="G1825" s="1">
        <v>1026</v>
      </c>
      <c r="H1825" s="2">
        <v>41587.6875</v>
      </c>
      <c r="I1825" s="2">
        <v>41587.75993</v>
      </c>
      <c r="J1825" s="1">
        <v>0</v>
      </c>
      <c r="K1825" s="1">
        <v>0</v>
      </c>
      <c r="L1825" s="2">
        <v>41586.862500000003</v>
      </c>
      <c r="M1825" s="1">
        <v>0</v>
      </c>
      <c r="N1825" s="1">
        <f t="shared" si="140"/>
        <v>6</v>
      </c>
      <c r="O1825" s="1">
        <f t="shared" si="141"/>
        <v>16</v>
      </c>
      <c r="P1825" s="1">
        <f t="shared" si="142"/>
        <v>7.2430000000167638E-2</v>
      </c>
      <c r="Q1825" s="1">
        <f t="shared" si="143"/>
        <v>1.7383200000040233</v>
      </c>
      <c r="R1825" s="1">
        <f t="shared" si="144"/>
        <v>0.82499999999708962</v>
      </c>
    </row>
    <row r="1826" spans="1:18" x14ac:dyDescent="0.35">
      <c r="A1826" s="1">
        <v>5990</v>
      </c>
      <c r="B1826" s="1">
        <v>176967</v>
      </c>
      <c r="C1826" s="1">
        <v>31944</v>
      </c>
      <c r="D1826" s="1">
        <v>12</v>
      </c>
      <c r="E1826" s="1">
        <v>2</v>
      </c>
      <c r="F1826" s="1">
        <v>85</v>
      </c>
      <c r="G1826" s="1">
        <v>1384</v>
      </c>
      <c r="H1826" s="2">
        <v>41551.333333333336</v>
      </c>
      <c r="I1826" s="2">
        <v>41551.36434</v>
      </c>
      <c r="J1826" s="1">
        <v>0</v>
      </c>
      <c r="K1826" s="1">
        <v>0</v>
      </c>
      <c r="L1826" s="2">
        <v>41550.506944444445</v>
      </c>
      <c r="M1826" s="1">
        <v>0</v>
      </c>
      <c r="N1826" s="1">
        <f t="shared" si="140"/>
        <v>5</v>
      </c>
      <c r="O1826" s="1">
        <f t="shared" si="141"/>
        <v>8</v>
      </c>
      <c r="P1826" s="1">
        <f t="shared" si="142"/>
        <v>3.1006666664325166E-2</v>
      </c>
      <c r="Q1826" s="1">
        <f t="shared" si="143"/>
        <v>0.744159999943804</v>
      </c>
      <c r="R1826" s="1">
        <f t="shared" si="144"/>
        <v>0.82638888889050577</v>
      </c>
    </row>
    <row r="1827" spans="1:18" x14ac:dyDescent="0.35">
      <c r="A1827" s="1">
        <v>6016</v>
      </c>
      <c r="B1827" s="1">
        <v>159170</v>
      </c>
      <c r="C1827" s="1">
        <v>19071</v>
      </c>
      <c r="D1827" s="1">
        <v>64</v>
      </c>
      <c r="E1827" s="1">
        <v>2</v>
      </c>
      <c r="F1827" s="1">
        <v>1010</v>
      </c>
      <c r="G1827" s="1">
        <v>1052</v>
      </c>
      <c r="H1827" s="2">
        <v>41463.395833333336</v>
      </c>
      <c r="I1827" s="2">
        <v>41463.464039999999</v>
      </c>
      <c r="J1827" s="1">
        <v>0</v>
      </c>
      <c r="K1827" s="1">
        <v>0</v>
      </c>
      <c r="L1827" s="2">
        <v>41462.568749999999</v>
      </c>
      <c r="M1827" s="1">
        <v>0</v>
      </c>
      <c r="N1827" s="1">
        <f t="shared" si="140"/>
        <v>1</v>
      </c>
      <c r="O1827" s="1">
        <f t="shared" si="141"/>
        <v>9</v>
      </c>
      <c r="P1827" s="1">
        <f t="shared" si="142"/>
        <v>6.8206666663172655E-2</v>
      </c>
      <c r="Q1827" s="1">
        <f t="shared" si="143"/>
        <v>1.6369599999161437</v>
      </c>
      <c r="R1827" s="1">
        <f t="shared" si="144"/>
        <v>0.82708333333721384</v>
      </c>
    </row>
    <row r="1828" spans="1:18" x14ac:dyDescent="0.35">
      <c r="A1828" s="1">
        <v>6934</v>
      </c>
      <c r="B1828" s="1">
        <v>180846</v>
      </c>
      <c r="C1828" s="1">
        <v>43038</v>
      </c>
      <c r="D1828" s="1">
        <v>12</v>
      </c>
      <c r="E1828" s="1">
        <v>2</v>
      </c>
      <c r="F1828" s="1">
        <v>58</v>
      </c>
      <c r="G1828" s="1">
        <v>357</v>
      </c>
      <c r="H1828" s="2">
        <v>41572.666666666664</v>
      </c>
      <c r="I1828" s="2">
        <v>41572.7431</v>
      </c>
      <c r="J1828" s="1">
        <v>0</v>
      </c>
      <c r="K1828" s="1">
        <v>0</v>
      </c>
      <c r="L1828" s="2">
        <v>41571.838888888888</v>
      </c>
      <c r="M1828" s="1">
        <v>0</v>
      </c>
      <c r="N1828" s="1">
        <f t="shared" si="140"/>
        <v>5</v>
      </c>
      <c r="O1828" s="1">
        <f t="shared" si="141"/>
        <v>16</v>
      </c>
      <c r="P1828" s="1">
        <f t="shared" si="142"/>
        <v>7.6433333335444331E-2</v>
      </c>
      <c r="Q1828" s="1">
        <f t="shared" si="143"/>
        <v>1.8344000000506639</v>
      </c>
      <c r="R1828" s="1">
        <f t="shared" si="144"/>
        <v>0.82777777777664596</v>
      </c>
    </row>
    <row r="1829" spans="1:18" x14ac:dyDescent="0.35">
      <c r="A1829" s="1">
        <v>6023</v>
      </c>
      <c r="B1829" s="1">
        <v>159292</v>
      </c>
      <c r="C1829" s="1">
        <v>36106</v>
      </c>
      <c r="D1829" s="1">
        <v>65</v>
      </c>
      <c r="E1829" s="1">
        <v>2</v>
      </c>
      <c r="F1829" s="1">
        <v>393</v>
      </c>
      <c r="G1829" s="1">
        <v>1120</v>
      </c>
      <c r="H1829" s="2">
        <v>41464.1875</v>
      </c>
      <c r="I1829" s="2">
        <v>41464.243150000002</v>
      </c>
      <c r="J1829" s="1">
        <v>0</v>
      </c>
      <c r="K1829" s="1">
        <v>0</v>
      </c>
      <c r="L1829" s="2">
        <v>41463.359027777777</v>
      </c>
      <c r="M1829" s="1">
        <v>0</v>
      </c>
      <c r="N1829" s="1">
        <f t="shared" si="140"/>
        <v>2</v>
      </c>
      <c r="O1829" s="1">
        <f t="shared" si="141"/>
        <v>4</v>
      </c>
      <c r="P1829" s="1">
        <f t="shared" si="142"/>
        <v>5.5650000002060551E-2</v>
      </c>
      <c r="Q1829" s="1">
        <f t="shared" si="143"/>
        <v>1.3356000000494532</v>
      </c>
      <c r="R1829" s="1">
        <f t="shared" si="144"/>
        <v>0.82847222222335404</v>
      </c>
    </row>
    <row r="1830" spans="1:18" x14ac:dyDescent="0.35">
      <c r="A1830" s="1">
        <v>7763</v>
      </c>
      <c r="B1830" s="1">
        <v>184496</v>
      </c>
      <c r="C1830" s="1">
        <v>47705</v>
      </c>
      <c r="D1830" s="1">
        <v>12</v>
      </c>
      <c r="E1830" s="1">
        <v>2</v>
      </c>
      <c r="F1830" s="1">
        <v>83</v>
      </c>
      <c r="G1830" s="1">
        <v>1166</v>
      </c>
      <c r="H1830" s="2">
        <v>41592.854166666664</v>
      </c>
      <c r="I1830" s="2" t="s">
        <v>12</v>
      </c>
      <c r="J1830" s="1">
        <v>0</v>
      </c>
      <c r="K1830" s="1">
        <v>0</v>
      </c>
      <c r="L1830" s="2">
        <v>41592.025694444441</v>
      </c>
      <c r="M1830" s="1">
        <v>1</v>
      </c>
      <c r="N1830" s="1">
        <f t="shared" si="140"/>
        <v>4</v>
      </c>
      <c r="O1830" s="1">
        <f t="shared" si="141"/>
        <v>20</v>
      </c>
      <c r="P1830" s="1" t="e">
        <f t="shared" si="142"/>
        <v>#VALUE!</v>
      </c>
      <c r="Q1830" s="1" t="str">
        <f t="shared" si="143"/>
        <v/>
      </c>
      <c r="R1830" s="1">
        <f t="shared" si="144"/>
        <v>0.82847222222335404</v>
      </c>
    </row>
    <row r="1831" spans="1:18" x14ac:dyDescent="0.35">
      <c r="A1831" s="1">
        <v>5414</v>
      </c>
      <c r="B1831" s="1">
        <v>162973</v>
      </c>
      <c r="C1831" s="1">
        <v>704</v>
      </c>
      <c r="D1831" s="1">
        <v>85</v>
      </c>
      <c r="E1831" s="1">
        <v>2</v>
      </c>
      <c r="F1831" s="1">
        <v>296</v>
      </c>
      <c r="G1831" s="1">
        <v>953</v>
      </c>
      <c r="H1831" s="2">
        <v>41483.375</v>
      </c>
      <c r="I1831" s="2">
        <v>41483.394800000002</v>
      </c>
      <c r="J1831" s="1">
        <v>1</v>
      </c>
      <c r="K1831" s="1">
        <v>0</v>
      </c>
      <c r="L1831" s="2">
        <v>41482.545138888891</v>
      </c>
      <c r="M1831" s="1">
        <v>0</v>
      </c>
      <c r="N1831" s="1">
        <f t="shared" si="140"/>
        <v>7</v>
      </c>
      <c r="O1831" s="1">
        <f t="shared" si="141"/>
        <v>9</v>
      </c>
      <c r="P1831" s="1">
        <f t="shared" si="142"/>
        <v>1.9800000001851004E-2</v>
      </c>
      <c r="Q1831" s="1">
        <f t="shared" si="143"/>
        <v>0.47520000004442409</v>
      </c>
      <c r="R1831" s="1">
        <f t="shared" si="144"/>
        <v>0.82986111110949423</v>
      </c>
    </row>
    <row r="1832" spans="1:18" x14ac:dyDescent="0.35">
      <c r="A1832" s="1">
        <v>7407</v>
      </c>
      <c r="B1832" s="1">
        <v>178641</v>
      </c>
      <c r="C1832" s="1">
        <v>26599</v>
      </c>
      <c r="D1832" s="1">
        <v>12</v>
      </c>
      <c r="E1832" s="1">
        <v>2</v>
      </c>
      <c r="F1832" s="1">
        <v>1096</v>
      </c>
      <c r="G1832" s="1">
        <v>393</v>
      </c>
      <c r="H1832" s="2">
        <v>41560.229166666664</v>
      </c>
      <c r="I1832" s="2">
        <v>41560.276570000002</v>
      </c>
      <c r="J1832" s="1">
        <v>0</v>
      </c>
      <c r="K1832" s="1">
        <v>0</v>
      </c>
      <c r="L1832" s="2">
        <v>41559.396527777775</v>
      </c>
      <c r="M1832" s="1">
        <v>0</v>
      </c>
      <c r="N1832" s="1">
        <f t="shared" si="140"/>
        <v>7</v>
      </c>
      <c r="O1832" s="1">
        <f t="shared" si="141"/>
        <v>5</v>
      </c>
      <c r="P1832" s="1">
        <f t="shared" si="142"/>
        <v>4.7403333337570075E-2</v>
      </c>
      <c r="Q1832" s="1">
        <f t="shared" si="143"/>
        <v>1.1376800001016818</v>
      </c>
      <c r="R1832" s="1">
        <f t="shared" si="144"/>
        <v>0.83263888888905058</v>
      </c>
    </row>
    <row r="1833" spans="1:18" x14ac:dyDescent="0.35">
      <c r="A1833" s="1">
        <v>7722</v>
      </c>
      <c r="B1833" s="1">
        <v>179668</v>
      </c>
      <c r="C1833" s="1">
        <v>45553</v>
      </c>
      <c r="D1833" s="1">
        <v>12</v>
      </c>
      <c r="E1833" s="1">
        <v>2</v>
      </c>
      <c r="F1833" s="1">
        <v>1189</v>
      </c>
      <c r="G1833" s="1">
        <v>393</v>
      </c>
      <c r="H1833" s="2">
        <v>41566.229166666664</v>
      </c>
      <c r="I1833" s="2">
        <v>41566.287579999997</v>
      </c>
      <c r="J1833" s="1">
        <v>0</v>
      </c>
      <c r="K1833" s="1">
        <v>1</v>
      </c>
      <c r="L1833" s="2">
        <v>41565.395833333336</v>
      </c>
      <c r="M1833" s="1">
        <v>0</v>
      </c>
      <c r="N1833" s="1">
        <f t="shared" si="140"/>
        <v>6</v>
      </c>
      <c r="O1833" s="1">
        <f t="shared" si="141"/>
        <v>5</v>
      </c>
      <c r="P1833" s="1">
        <f t="shared" si="142"/>
        <v>5.8413333332282491E-2</v>
      </c>
      <c r="Q1833" s="1">
        <f t="shared" si="143"/>
        <v>1.4019199999747798</v>
      </c>
      <c r="R1833" s="1">
        <f t="shared" si="144"/>
        <v>0.83333333332848269</v>
      </c>
    </row>
    <row r="1834" spans="1:18" x14ac:dyDescent="0.35">
      <c r="A1834" s="1">
        <v>6418</v>
      </c>
      <c r="B1834" s="1">
        <v>145731</v>
      </c>
      <c r="C1834" s="1">
        <v>29027</v>
      </c>
      <c r="D1834" s="1">
        <v>65</v>
      </c>
      <c r="E1834" s="1">
        <v>1</v>
      </c>
      <c r="F1834" s="1">
        <v>1376</v>
      </c>
      <c r="G1834" s="1" t="s">
        <v>12</v>
      </c>
      <c r="H1834" s="2">
        <v>41387.541666666664</v>
      </c>
      <c r="I1834" s="2">
        <v>41390</v>
      </c>
      <c r="J1834" s="1">
        <v>0</v>
      </c>
      <c r="K1834" s="1">
        <v>0</v>
      </c>
      <c r="L1834" s="2">
        <v>41386.707638888889</v>
      </c>
      <c r="M1834" s="1">
        <v>0</v>
      </c>
      <c r="N1834" s="1">
        <f t="shared" si="140"/>
        <v>2</v>
      </c>
      <c r="O1834" s="1">
        <f t="shared" si="141"/>
        <v>13</v>
      </c>
      <c r="P1834" s="1">
        <f t="shared" si="142"/>
        <v>2.4583333333357587</v>
      </c>
      <c r="Q1834" s="1">
        <f t="shared" si="143"/>
        <v>59.000000000058208</v>
      </c>
      <c r="R1834" s="1">
        <f t="shared" si="144"/>
        <v>0.83402777777519077</v>
      </c>
    </row>
    <row r="1835" spans="1:18" x14ac:dyDescent="0.35">
      <c r="A1835" s="1">
        <v>7041</v>
      </c>
      <c r="B1835" s="1">
        <v>183922</v>
      </c>
      <c r="C1835" s="1">
        <v>43573</v>
      </c>
      <c r="D1835" s="1">
        <v>24</v>
      </c>
      <c r="E1835" s="1">
        <v>2</v>
      </c>
      <c r="F1835" s="1">
        <v>393</v>
      </c>
      <c r="G1835" s="1">
        <v>1068</v>
      </c>
      <c r="H1835" s="2">
        <v>41589.375</v>
      </c>
      <c r="I1835" s="2">
        <v>41589.433319999996</v>
      </c>
      <c r="J1835" s="1">
        <v>0</v>
      </c>
      <c r="K1835" s="1">
        <v>1</v>
      </c>
      <c r="L1835" s="2">
        <v>41588.540972222225</v>
      </c>
      <c r="M1835" s="1">
        <v>0</v>
      </c>
      <c r="N1835" s="1">
        <f t="shared" si="140"/>
        <v>1</v>
      </c>
      <c r="O1835" s="1">
        <f t="shared" si="141"/>
        <v>9</v>
      </c>
      <c r="P1835" s="1">
        <f t="shared" si="142"/>
        <v>5.8319999996456318E-2</v>
      </c>
      <c r="Q1835" s="1">
        <f t="shared" si="143"/>
        <v>1.3996799999149516</v>
      </c>
      <c r="R1835" s="1">
        <f t="shared" si="144"/>
        <v>0.83402777777519077</v>
      </c>
    </row>
    <row r="1836" spans="1:18" x14ac:dyDescent="0.35">
      <c r="A1836" s="1">
        <v>5426</v>
      </c>
      <c r="B1836" s="1">
        <v>147611</v>
      </c>
      <c r="C1836" s="1">
        <v>30036</v>
      </c>
      <c r="D1836" s="1">
        <v>65</v>
      </c>
      <c r="E1836" s="1">
        <v>1</v>
      </c>
      <c r="F1836" s="1">
        <v>466</v>
      </c>
      <c r="G1836" s="1" t="s">
        <v>12</v>
      </c>
      <c r="H1836" s="2">
        <v>41400.229166666664</v>
      </c>
      <c r="I1836" s="2">
        <v>41401</v>
      </c>
      <c r="J1836" s="1">
        <v>0</v>
      </c>
      <c r="K1836" s="1">
        <v>0</v>
      </c>
      <c r="L1836" s="2">
        <v>41399.393055555556</v>
      </c>
      <c r="M1836" s="1">
        <v>0</v>
      </c>
      <c r="N1836" s="1">
        <f t="shared" si="140"/>
        <v>1</v>
      </c>
      <c r="O1836" s="1">
        <f t="shared" si="141"/>
        <v>5</v>
      </c>
      <c r="P1836" s="1">
        <f t="shared" si="142"/>
        <v>0.77083333333575865</v>
      </c>
      <c r="Q1836" s="1">
        <f t="shared" si="143"/>
        <v>18.500000000058208</v>
      </c>
      <c r="R1836" s="1">
        <f t="shared" si="144"/>
        <v>0.83611111110803904</v>
      </c>
    </row>
    <row r="1837" spans="1:18" x14ac:dyDescent="0.35">
      <c r="A1837" s="1">
        <v>5629</v>
      </c>
      <c r="B1837" s="1">
        <v>147770</v>
      </c>
      <c r="C1837" s="1">
        <v>30843</v>
      </c>
      <c r="D1837" s="1">
        <v>12</v>
      </c>
      <c r="E1837" s="1">
        <v>2</v>
      </c>
      <c r="F1837" s="1">
        <v>1054</v>
      </c>
      <c r="G1837" s="1">
        <v>1384</v>
      </c>
      <c r="H1837" s="2">
        <v>41401.34375</v>
      </c>
      <c r="I1837" s="2">
        <v>41402</v>
      </c>
      <c r="J1837" s="1">
        <v>1</v>
      </c>
      <c r="K1837" s="1">
        <v>0</v>
      </c>
      <c r="L1837" s="2">
        <v>41400.506944444445</v>
      </c>
      <c r="M1837" s="1">
        <v>0</v>
      </c>
      <c r="N1837" s="1">
        <f t="shared" si="140"/>
        <v>2</v>
      </c>
      <c r="O1837" s="1">
        <f t="shared" si="141"/>
        <v>8</v>
      </c>
      <c r="P1837" s="1">
        <f t="shared" si="142"/>
        <v>0.65625</v>
      </c>
      <c r="Q1837" s="1">
        <f t="shared" si="143"/>
        <v>15.75</v>
      </c>
      <c r="R1837" s="1">
        <f t="shared" si="144"/>
        <v>0.83680555555474712</v>
      </c>
    </row>
    <row r="1838" spans="1:18" x14ac:dyDescent="0.35">
      <c r="A1838" s="1">
        <v>6955</v>
      </c>
      <c r="B1838" s="1">
        <v>169817</v>
      </c>
      <c r="C1838" s="1">
        <v>25601</v>
      </c>
      <c r="D1838" s="1">
        <v>12</v>
      </c>
      <c r="E1838" s="1">
        <v>2</v>
      </c>
      <c r="F1838" s="1">
        <v>117</v>
      </c>
      <c r="G1838" s="1">
        <v>1384</v>
      </c>
      <c r="H1838" s="2">
        <v>41516.270833333336</v>
      </c>
      <c r="I1838" s="2">
        <v>41516.300029999999</v>
      </c>
      <c r="J1838" s="1">
        <v>0</v>
      </c>
      <c r="K1838" s="1">
        <v>0</v>
      </c>
      <c r="L1838" s="2">
        <v>41515.431944444441</v>
      </c>
      <c r="M1838" s="1">
        <v>0</v>
      </c>
      <c r="N1838" s="1">
        <f t="shared" si="140"/>
        <v>5</v>
      </c>
      <c r="O1838" s="1">
        <f t="shared" si="141"/>
        <v>6</v>
      </c>
      <c r="P1838" s="1">
        <f t="shared" si="142"/>
        <v>2.9196666662755888E-2</v>
      </c>
      <c r="Q1838" s="1">
        <f t="shared" si="143"/>
        <v>0.70071999990614131</v>
      </c>
      <c r="R1838" s="1">
        <f t="shared" si="144"/>
        <v>0.83888888889487134</v>
      </c>
    </row>
    <row r="1839" spans="1:18" x14ac:dyDescent="0.35">
      <c r="A1839" s="1">
        <v>5439</v>
      </c>
      <c r="B1839" s="1">
        <v>136056</v>
      </c>
      <c r="C1839" s="1">
        <v>13786</v>
      </c>
      <c r="D1839" s="1">
        <v>12</v>
      </c>
      <c r="E1839" s="1">
        <v>2</v>
      </c>
      <c r="F1839" s="1">
        <v>1384</v>
      </c>
      <c r="G1839" s="1">
        <v>83</v>
      </c>
      <c r="H1839" s="2">
        <v>41306.604166666664</v>
      </c>
      <c r="I1839" s="2">
        <v>41307</v>
      </c>
      <c r="J1839" s="1">
        <v>1</v>
      </c>
      <c r="K1839" s="1">
        <v>0</v>
      </c>
      <c r="L1839" s="2">
        <v>41305.76458333333</v>
      </c>
      <c r="M1839" s="1">
        <v>0</v>
      </c>
      <c r="N1839" s="1">
        <f t="shared" si="140"/>
        <v>5</v>
      </c>
      <c r="O1839" s="1">
        <f t="shared" si="141"/>
        <v>14</v>
      </c>
      <c r="P1839" s="1">
        <f t="shared" si="142"/>
        <v>0.39583333333575865</v>
      </c>
      <c r="Q1839" s="1">
        <f t="shared" si="143"/>
        <v>9.5000000000582077</v>
      </c>
      <c r="R1839" s="1">
        <f t="shared" si="144"/>
        <v>0.83958333333430346</v>
      </c>
    </row>
    <row r="1840" spans="1:18" x14ac:dyDescent="0.35">
      <c r="A1840" s="1">
        <v>5842</v>
      </c>
      <c r="B1840" s="1">
        <v>168988</v>
      </c>
      <c r="C1840" s="1">
        <v>40527</v>
      </c>
      <c r="D1840" s="1">
        <v>89</v>
      </c>
      <c r="E1840" s="1">
        <v>2</v>
      </c>
      <c r="F1840" s="1">
        <v>393</v>
      </c>
      <c r="G1840" s="1">
        <v>603</v>
      </c>
      <c r="H1840" s="2">
        <v>41511.322916666664</v>
      </c>
      <c r="I1840" s="2">
        <v>41511.368719999999</v>
      </c>
      <c r="J1840" s="1">
        <v>0</v>
      </c>
      <c r="K1840" s="1">
        <v>0</v>
      </c>
      <c r="L1840" s="2">
        <v>41510.48333333333</v>
      </c>
      <c r="M1840" s="1">
        <v>0</v>
      </c>
      <c r="N1840" s="1">
        <f t="shared" si="140"/>
        <v>7</v>
      </c>
      <c r="O1840" s="1">
        <f t="shared" si="141"/>
        <v>7</v>
      </c>
      <c r="P1840" s="1">
        <f t="shared" si="142"/>
        <v>4.5803333334333729E-2</v>
      </c>
      <c r="Q1840" s="1">
        <f t="shared" si="143"/>
        <v>1.0992800000240095</v>
      </c>
      <c r="R1840" s="1">
        <f t="shared" si="144"/>
        <v>0.83958333333430346</v>
      </c>
    </row>
    <row r="1841" spans="1:18" x14ac:dyDescent="0.35">
      <c r="A1841" s="1">
        <v>5376</v>
      </c>
      <c r="B1841" s="1">
        <v>176540</v>
      </c>
      <c r="C1841" s="1">
        <v>43841</v>
      </c>
      <c r="D1841" s="1">
        <v>24</v>
      </c>
      <c r="E1841" s="1">
        <v>2</v>
      </c>
      <c r="F1841" s="1">
        <v>571</v>
      </c>
      <c r="G1841" s="1">
        <v>572</v>
      </c>
      <c r="H1841" s="2">
        <v>41548.541666666664</v>
      </c>
      <c r="I1841" s="2">
        <v>41548.586190000002</v>
      </c>
      <c r="J1841" s="1">
        <v>1</v>
      </c>
      <c r="K1841" s="1">
        <v>0</v>
      </c>
      <c r="L1841" s="2">
        <v>41547.701388888891</v>
      </c>
      <c r="M1841" s="1">
        <v>0</v>
      </c>
      <c r="N1841" s="1">
        <f t="shared" si="140"/>
        <v>2</v>
      </c>
      <c r="O1841" s="1">
        <f t="shared" si="141"/>
        <v>13</v>
      </c>
      <c r="P1841" s="1">
        <f t="shared" si="142"/>
        <v>4.4523333337565418E-2</v>
      </c>
      <c r="Q1841" s="1">
        <f t="shared" si="143"/>
        <v>1.06856000010157</v>
      </c>
      <c r="R1841" s="1">
        <f t="shared" si="144"/>
        <v>0.84027777777373558</v>
      </c>
    </row>
    <row r="1842" spans="1:18" x14ac:dyDescent="0.35">
      <c r="A1842" s="1">
        <v>6216</v>
      </c>
      <c r="B1842" s="1">
        <v>179102</v>
      </c>
      <c r="C1842" s="1">
        <v>45285</v>
      </c>
      <c r="D1842" s="1">
        <v>12</v>
      </c>
      <c r="E1842" s="1">
        <v>2</v>
      </c>
      <c r="F1842" s="1">
        <v>644</v>
      </c>
      <c r="G1842" s="1">
        <v>1384</v>
      </c>
      <c r="H1842" s="2">
        <v>41562.5</v>
      </c>
      <c r="I1842" s="2">
        <v>41562.546000000002</v>
      </c>
      <c r="J1842" s="1">
        <v>1</v>
      </c>
      <c r="K1842" s="1">
        <v>0</v>
      </c>
      <c r="L1842" s="2">
        <v>41561.654166666667</v>
      </c>
      <c r="M1842" s="1">
        <v>0</v>
      </c>
      <c r="N1842" s="1">
        <f t="shared" si="140"/>
        <v>2</v>
      </c>
      <c r="O1842" s="1">
        <f t="shared" si="141"/>
        <v>12</v>
      </c>
      <c r="P1842" s="1">
        <f t="shared" si="142"/>
        <v>4.6000000002095476E-2</v>
      </c>
      <c r="Q1842" s="1">
        <f t="shared" si="143"/>
        <v>1.1040000000502914</v>
      </c>
      <c r="R1842" s="1">
        <f t="shared" si="144"/>
        <v>0.84583333333284827</v>
      </c>
    </row>
    <row r="1843" spans="1:18" x14ac:dyDescent="0.35">
      <c r="A1843" s="1">
        <v>7684</v>
      </c>
      <c r="B1843" s="1">
        <v>160191</v>
      </c>
      <c r="C1843" s="1">
        <v>36358</v>
      </c>
      <c r="D1843" s="1">
        <v>65</v>
      </c>
      <c r="E1843" s="1">
        <v>1</v>
      </c>
      <c r="F1843" s="1">
        <v>61</v>
      </c>
      <c r="G1843" s="1" t="s">
        <v>12</v>
      </c>
      <c r="H1843" s="2">
        <v>41468.416666666664</v>
      </c>
      <c r="I1843" s="2">
        <v>41469.999309999999</v>
      </c>
      <c r="J1843" s="1">
        <v>0</v>
      </c>
      <c r="K1843" s="1">
        <v>0</v>
      </c>
      <c r="L1843" s="2">
        <v>41467.568749999999</v>
      </c>
      <c r="M1843" s="1">
        <v>0</v>
      </c>
      <c r="N1843" s="1">
        <f t="shared" si="140"/>
        <v>6</v>
      </c>
      <c r="O1843" s="1">
        <f t="shared" si="141"/>
        <v>10</v>
      </c>
      <c r="P1843" s="1">
        <f t="shared" si="142"/>
        <v>1.5826433333349996</v>
      </c>
      <c r="Q1843" s="1">
        <f t="shared" si="143"/>
        <v>37.983440000039991</v>
      </c>
      <c r="R1843" s="1">
        <f t="shared" si="144"/>
        <v>0.84791666666569654</v>
      </c>
    </row>
    <row r="1844" spans="1:18" x14ac:dyDescent="0.35">
      <c r="A1844" s="1">
        <v>6181</v>
      </c>
      <c r="B1844" s="1">
        <v>166133</v>
      </c>
      <c r="C1844" s="1">
        <v>20471</v>
      </c>
      <c r="D1844" s="1">
        <v>12</v>
      </c>
      <c r="E1844" s="1">
        <v>2</v>
      </c>
      <c r="F1844" s="1">
        <v>393</v>
      </c>
      <c r="G1844" s="1">
        <v>1159</v>
      </c>
      <c r="H1844" s="2">
        <v>41497.84375</v>
      </c>
      <c r="I1844" s="2">
        <v>41497.963060000002</v>
      </c>
      <c r="J1844" s="1">
        <v>1</v>
      </c>
      <c r="K1844" s="1">
        <v>0</v>
      </c>
      <c r="L1844" s="2">
        <v>41496.995833333334</v>
      </c>
      <c r="M1844" s="1">
        <v>0</v>
      </c>
      <c r="N1844" s="1">
        <f t="shared" si="140"/>
        <v>7</v>
      </c>
      <c r="O1844" s="1">
        <f t="shared" si="141"/>
        <v>20</v>
      </c>
      <c r="P1844" s="1">
        <f t="shared" si="142"/>
        <v>0.11931000000186032</v>
      </c>
      <c r="Q1844" s="1">
        <f t="shared" si="143"/>
        <v>2.8634400000446476</v>
      </c>
      <c r="R1844" s="1">
        <f t="shared" si="144"/>
        <v>0.84791666666569654</v>
      </c>
    </row>
    <row r="1845" spans="1:18" x14ac:dyDescent="0.35">
      <c r="A1845" s="1">
        <v>6209</v>
      </c>
      <c r="B1845" s="1">
        <v>184407</v>
      </c>
      <c r="C1845" s="1">
        <v>47776</v>
      </c>
      <c r="D1845" s="1">
        <v>12</v>
      </c>
      <c r="E1845" s="1">
        <v>2</v>
      </c>
      <c r="F1845" s="1">
        <v>393</v>
      </c>
      <c r="G1845" s="1">
        <v>1379</v>
      </c>
      <c r="H1845" s="2">
        <v>41592.395833333336</v>
      </c>
      <c r="I1845" s="2" t="s">
        <v>12</v>
      </c>
      <c r="J1845" s="1">
        <v>1</v>
      </c>
      <c r="K1845" s="1">
        <v>0</v>
      </c>
      <c r="L1845" s="2">
        <v>41591.546527777777</v>
      </c>
      <c r="M1845" s="1">
        <v>1</v>
      </c>
      <c r="N1845" s="1">
        <f t="shared" si="140"/>
        <v>4</v>
      </c>
      <c r="O1845" s="1">
        <f t="shared" si="141"/>
        <v>9</v>
      </c>
      <c r="P1845" s="1" t="e">
        <f t="shared" si="142"/>
        <v>#VALUE!</v>
      </c>
      <c r="Q1845" s="1" t="str">
        <f t="shared" si="143"/>
        <v/>
      </c>
      <c r="R1845" s="1">
        <f t="shared" si="144"/>
        <v>0.84930555555911269</v>
      </c>
    </row>
    <row r="1846" spans="1:18" x14ac:dyDescent="0.35">
      <c r="A1846" s="1">
        <v>7690</v>
      </c>
      <c r="B1846" s="1">
        <v>161682</v>
      </c>
      <c r="C1846" s="1">
        <v>37093</v>
      </c>
      <c r="D1846" s="1">
        <v>12</v>
      </c>
      <c r="E1846" s="1">
        <v>3</v>
      </c>
      <c r="F1846" s="1">
        <v>393</v>
      </c>
      <c r="G1846" s="1" t="s">
        <v>12</v>
      </c>
      <c r="H1846" s="2">
        <v>41476.458333333336</v>
      </c>
      <c r="I1846" s="2">
        <v>41476.666669999999</v>
      </c>
      <c r="J1846" s="1">
        <v>1</v>
      </c>
      <c r="K1846" s="1">
        <v>0</v>
      </c>
      <c r="L1846" s="2">
        <v>41475.606944444444</v>
      </c>
      <c r="M1846" s="1">
        <v>0</v>
      </c>
      <c r="N1846" s="1">
        <f t="shared" si="140"/>
        <v>7</v>
      </c>
      <c r="O1846" s="1">
        <f t="shared" si="141"/>
        <v>11</v>
      </c>
      <c r="P1846" s="1">
        <f t="shared" si="142"/>
        <v>0.20833666666294448</v>
      </c>
      <c r="Q1846" s="1">
        <f t="shared" si="143"/>
        <v>5.0000799999106675</v>
      </c>
      <c r="R1846" s="1">
        <f t="shared" si="144"/>
        <v>0.85138888889196096</v>
      </c>
    </row>
    <row r="1847" spans="1:18" x14ac:dyDescent="0.35">
      <c r="A1847" s="1">
        <v>6383</v>
      </c>
      <c r="B1847" s="1">
        <v>182908</v>
      </c>
      <c r="C1847" s="1">
        <v>23092</v>
      </c>
      <c r="D1847" s="1">
        <v>12</v>
      </c>
      <c r="E1847" s="1">
        <v>2</v>
      </c>
      <c r="F1847" s="1">
        <v>585</v>
      </c>
      <c r="G1847" s="1">
        <v>1095</v>
      </c>
      <c r="H1847" s="2">
        <v>41582.291666666664</v>
      </c>
      <c r="I1847" s="2">
        <v>41582.344120000002</v>
      </c>
      <c r="J1847" s="1">
        <v>1</v>
      </c>
      <c r="K1847" s="1">
        <v>0</v>
      </c>
      <c r="L1847" s="2">
        <v>41581.439583333333</v>
      </c>
      <c r="M1847" s="1">
        <v>0</v>
      </c>
      <c r="N1847" s="1">
        <f t="shared" si="140"/>
        <v>1</v>
      </c>
      <c r="O1847" s="1">
        <f t="shared" si="141"/>
        <v>7</v>
      </c>
      <c r="P1847" s="1">
        <f t="shared" si="142"/>
        <v>5.2453333337325603E-2</v>
      </c>
      <c r="Q1847" s="1">
        <f t="shared" si="143"/>
        <v>1.2588800000958145</v>
      </c>
      <c r="R1847" s="1">
        <f t="shared" si="144"/>
        <v>0.85208333333139308</v>
      </c>
    </row>
    <row r="1848" spans="1:18" x14ac:dyDescent="0.35">
      <c r="A1848" s="1">
        <v>7202</v>
      </c>
      <c r="B1848" s="1">
        <v>170060</v>
      </c>
      <c r="C1848" s="1">
        <v>41038</v>
      </c>
      <c r="D1848" s="1">
        <v>89</v>
      </c>
      <c r="E1848" s="1">
        <v>3</v>
      </c>
      <c r="F1848" s="1">
        <v>1341</v>
      </c>
      <c r="G1848" s="1" t="s">
        <v>12</v>
      </c>
      <c r="H1848" s="2">
        <v>41517.395833333336</v>
      </c>
      <c r="I1848" s="2">
        <v>41517.770830000001</v>
      </c>
      <c r="J1848" s="1">
        <v>0</v>
      </c>
      <c r="K1848" s="1">
        <v>0</v>
      </c>
      <c r="L1848" s="2">
        <v>41516.541666666664</v>
      </c>
      <c r="M1848" s="1">
        <v>0</v>
      </c>
      <c r="N1848" s="1">
        <f t="shared" si="140"/>
        <v>6</v>
      </c>
      <c r="O1848" s="1">
        <f t="shared" si="141"/>
        <v>9</v>
      </c>
      <c r="P1848" s="1">
        <f t="shared" si="142"/>
        <v>0.37499666666553821</v>
      </c>
      <c r="Q1848" s="1">
        <f t="shared" si="143"/>
        <v>8.9999199999729171</v>
      </c>
      <c r="R1848" s="1">
        <f t="shared" si="144"/>
        <v>0.85416666667151731</v>
      </c>
    </row>
    <row r="1849" spans="1:18" x14ac:dyDescent="0.35">
      <c r="A1849" s="1">
        <v>7922</v>
      </c>
      <c r="B1849" s="1">
        <v>175084</v>
      </c>
      <c r="C1849" s="1">
        <v>41669</v>
      </c>
      <c r="D1849" s="1">
        <v>12</v>
      </c>
      <c r="E1849" s="1">
        <v>2</v>
      </c>
      <c r="F1849" s="1">
        <v>1089</v>
      </c>
      <c r="G1849" s="1">
        <v>1328</v>
      </c>
      <c r="H1849" s="2">
        <v>41541.302083333336</v>
      </c>
      <c r="I1849" s="2">
        <v>41541.33844</v>
      </c>
      <c r="J1849" s="1">
        <v>0</v>
      </c>
      <c r="K1849" s="1">
        <v>0</v>
      </c>
      <c r="L1849" s="2">
        <v>41540.446527777778</v>
      </c>
      <c r="M1849" s="1">
        <v>0</v>
      </c>
      <c r="N1849" s="1">
        <f t="shared" si="140"/>
        <v>2</v>
      </c>
      <c r="O1849" s="1">
        <f t="shared" si="141"/>
        <v>7</v>
      </c>
      <c r="P1849" s="1">
        <f t="shared" si="142"/>
        <v>3.6356666663778014E-2</v>
      </c>
      <c r="Q1849" s="1">
        <f t="shared" si="143"/>
        <v>0.87255999993067235</v>
      </c>
      <c r="R1849" s="1">
        <f t="shared" si="144"/>
        <v>0.8555555555576575</v>
      </c>
    </row>
    <row r="1850" spans="1:18" x14ac:dyDescent="0.35">
      <c r="A1850" s="1">
        <v>7281</v>
      </c>
      <c r="B1850" s="1">
        <v>182055</v>
      </c>
      <c r="C1850" s="1">
        <v>24177</v>
      </c>
      <c r="D1850" s="1">
        <v>12</v>
      </c>
      <c r="E1850" s="1">
        <v>2</v>
      </c>
      <c r="F1850" s="1">
        <v>1054</v>
      </c>
      <c r="G1850" s="1">
        <v>1393</v>
      </c>
      <c r="H1850" s="2">
        <v>41579.15625</v>
      </c>
      <c r="I1850" s="2">
        <v>41579.212440000003</v>
      </c>
      <c r="J1850" s="1">
        <v>0</v>
      </c>
      <c r="K1850" s="1">
        <v>0</v>
      </c>
      <c r="L1850" s="2">
        <v>41578.299305555556</v>
      </c>
      <c r="M1850" s="1">
        <v>0</v>
      </c>
      <c r="N1850" s="1">
        <f t="shared" si="140"/>
        <v>5</v>
      </c>
      <c r="O1850" s="1">
        <f t="shared" si="141"/>
        <v>3</v>
      </c>
      <c r="P1850" s="1">
        <f t="shared" si="142"/>
        <v>5.6190000002970919E-2</v>
      </c>
      <c r="Q1850" s="1">
        <f t="shared" si="143"/>
        <v>1.3485600000713021</v>
      </c>
      <c r="R1850" s="1">
        <f t="shared" si="144"/>
        <v>0.85694444444379769</v>
      </c>
    </row>
    <row r="1851" spans="1:18" x14ac:dyDescent="0.35">
      <c r="A1851" s="1">
        <v>5685</v>
      </c>
      <c r="B1851" s="1">
        <v>184577</v>
      </c>
      <c r="C1851" s="1">
        <v>48002</v>
      </c>
      <c r="D1851" s="1">
        <v>12</v>
      </c>
      <c r="E1851" s="1">
        <v>2</v>
      </c>
      <c r="F1851" s="1">
        <v>1365</v>
      </c>
      <c r="G1851" s="1">
        <v>1384</v>
      </c>
      <c r="H1851" s="2">
        <v>41593.625</v>
      </c>
      <c r="I1851" s="2" t="s">
        <v>12</v>
      </c>
      <c r="J1851" s="1">
        <v>0</v>
      </c>
      <c r="K1851" s="1">
        <v>1</v>
      </c>
      <c r="L1851" s="2">
        <v>41592.765972222223</v>
      </c>
      <c r="M1851" s="1">
        <v>1</v>
      </c>
      <c r="N1851" s="1">
        <f t="shared" si="140"/>
        <v>5</v>
      </c>
      <c r="O1851" s="1">
        <f t="shared" si="141"/>
        <v>15</v>
      </c>
      <c r="P1851" s="1" t="e">
        <f t="shared" si="142"/>
        <v>#VALUE!</v>
      </c>
      <c r="Q1851" s="1" t="str">
        <f t="shared" si="143"/>
        <v/>
      </c>
      <c r="R1851" s="1">
        <f t="shared" si="144"/>
        <v>0.85902777777664596</v>
      </c>
    </row>
    <row r="1852" spans="1:18" x14ac:dyDescent="0.35">
      <c r="A1852" s="1">
        <v>7086</v>
      </c>
      <c r="B1852" s="1">
        <v>176656</v>
      </c>
      <c r="C1852" s="1">
        <v>44015</v>
      </c>
      <c r="D1852" s="1">
        <v>87</v>
      </c>
      <c r="E1852" s="1">
        <v>3</v>
      </c>
      <c r="F1852" s="1">
        <v>142</v>
      </c>
      <c r="G1852" s="1" t="s">
        <v>12</v>
      </c>
      <c r="H1852" s="2">
        <v>41549.395833333336</v>
      </c>
      <c r="I1852" s="2">
        <v>41549.8125</v>
      </c>
      <c r="J1852" s="1">
        <v>0</v>
      </c>
      <c r="K1852" s="1">
        <v>0</v>
      </c>
      <c r="L1852" s="2">
        <v>41548.532638888886</v>
      </c>
      <c r="M1852" s="1">
        <v>0</v>
      </c>
      <c r="N1852" s="1">
        <f t="shared" si="140"/>
        <v>3</v>
      </c>
      <c r="O1852" s="1">
        <f t="shared" si="141"/>
        <v>9</v>
      </c>
      <c r="P1852" s="1">
        <f t="shared" si="142"/>
        <v>0.41666666666424135</v>
      </c>
      <c r="Q1852" s="1">
        <f t="shared" si="143"/>
        <v>9.9999999999417923</v>
      </c>
      <c r="R1852" s="1">
        <f t="shared" si="144"/>
        <v>0.86319444444961846</v>
      </c>
    </row>
    <row r="1853" spans="1:18" x14ac:dyDescent="0.35">
      <c r="A1853" s="1">
        <v>6722</v>
      </c>
      <c r="B1853" s="1">
        <v>166676</v>
      </c>
      <c r="C1853" s="1">
        <v>18930</v>
      </c>
      <c r="D1853" s="1">
        <v>12</v>
      </c>
      <c r="E1853" s="1">
        <v>2</v>
      </c>
      <c r="F1853" s="1">
        <v>373</v>
      </c>
      <c r="G1853" s="1">
        <v>393</v>
      </c>
      <c r="H1853" s="2">
        <v>41500.604166666664</v>
      </c>
      <c r="I1853" s="2">
        <v>41500.691319999998</v>
      </c>
      <c r="J1853" s="1">
        <v>0</v>
      </c>
      <c r="K1853" s="1">
        <v>0</v>
      </c>
      <c r="L1853" s="2">
        <v>41499.737500000003</v>
      </c>
      <c r="M1853" s="1">
        <v>0</v>
      </c>
      <c r="N1853" s="1">
        <f t="shared" si="140"/>
        <v>3</v>
      </c>
      <c r="O1853" s="1">
        <f t="shared" si="141"/>
        <v>14</v>
      </c>
      <c r="P1853" s="1">
        <f t="shared" si="142"/>
        <v>8.7153333333844785E-2</v>
      </c>
      <c r="Q1853" s="1">
        <f t="shared" si="143"/>
        <v>2.0916800000122748</v>
      </c>
      <c r="R1853" s="1">
        <f t="shared" si="144"/>
        <v>0.86666666666133096</v>
      </c>
    </row>
    <row r="1854" spans="1:18" x14ac:dyDescent="0.35">
      <c r="A1854" s="1">
        <v>7346</v>
      </c>
      <c r="B1854" s="1">
        <v>183598</v>
      </c>
      <c r="C1854" s="1">
        <v>47522</v>
      </c>
      <c r="D1854" s="1">
        <v>12</v>
      </c>
      <c r="E1854" s="1">
        <v>2</v>
      </c>
      <c r="F1854" s="1">
        <v>448</v>
      </c>
      <c r="G1854" s="1">
        <v>572</v>
      </c>
      <c r="H1854" s="2">
        <v>41587.25</v>
      </c>
      <c r="I1854" s="2">
        <v>41587.267200000002</v>
      </c>
      <c r="J1854" s="1">
        <v>0</v>
      </c>
      <c r="K1854" s="1">
        <v>0</v>
      </c>
      <c r="L1854" s="2">
        <v>41586.383333333331</v>
      </c>
      <c r="M1854" s="1">
        <v>0</v>
      </c>
      <c r="N1854" s="1">
        <f t="shared" si="140"/>
        <v>6</v>
      </c>
      <c r="O1854" s="1">
        <f t="shared" si="141"/>
        <v>6</v>
      </c>
      <c r="P1854" s="1">
        <f t="shared" si="142"/>
        <v>1.720000000204891E-2</v>
      </c>
      <c r="Q1854" s="1">
        <f t="shared" si="143"/>
        <v>0.41280000004917383</v>
      </c>
      <c r="R1854" s="1">
        <f t="shared" si="144"/>
        <v>0.86666666666860692</v>
      </c>
    </row>
    <row r="1855" spans="1:18" x14ac:dyDescent="0.35">
      <c r="A1855" s="1">
        <v>6572</v>
      </c>
      <c r="B1855" s="1">
        <v>166745</v>
      </c>
      <c r="C1855" s="1">
        <v>35618</v>
      </c>
      <c r="D1855" s="1">
        <v>12</v>
      </c>
      <c r="E1855" s="1">
        <v>2</v>
      </c>
      <c r="F1855" s="1">
        <v>1279</v>
      </c>
      <c r="G1855" s="1">
        <v>1384</v>
      </c>
      <c r="H1855" s="2">
        <v>41500.8125</v>
      </c>
      <c r="I1855" s="2" t="s">
        <v>12</v>
      </c>
      <c r="J1855" s="1">
        <v>1</v>
      </c>
      <c r="K1855" s="1">
        <v>0</v>
      </c>
      <c r="L1855" s="2">
        <v>41499.945138888892</v>
      </c>
      <c r="M1855" s="1">
        <v>1</v>
      </c>
      <c r="N1855" s="1">
        <f t="shared" si="140"/>
        <v>3</v>
      </c>
      <c r="O1855" s="1">
        <f t="shared" si="141"/>
        <v>19</v>
      </c>
      <c r="P1855" s="1" t="e">
        <f t="shared" si="142"/>
        <v>#VALUE!</v>
      </c>
      <c r="Q1855" s="1" t="str">
        <f t="shared" si="143"/>
        <v/>
      </c>
      <c r="R1855" s="1">
        <f t="shared" si="144"/>
        <v>0.86736111110803904</v>
      </c>
    </row>
    <row r="1856" spans="1:18" x14ac:dyDescent="0.35">
      <c r="A1856" s="1">
        <v>7578</v>
      </c>
      <c r="B1856" s="1">
        <v>183796</v>
      </c>
      <c r="C1856" s="1">
        <v>47633</v>
      </c>
      <c r="D1856" s="1">
        <v>12</v>
      </c>
      <c r="E1856" s="1">
        <v>2</v>
      </c>
      <c r="F1856" s="1">
        <v>1371</v>
      </c>
      <c r="G1856" s="1">
        <v>269</v>
      </c>
      <c r="H1856" s="2">
        <v>41588.53125</v>
      </c>
      <c r="I1856" s="2">
        <v>41588.555630000003</v>
      </c>
      <c r="J1856" s="1">
        <v>1</v>
      </c>
      <c r="K1856" s="1">
        <v>0</v>
      </c>
      <c r="L1856" s="2">
        <v>41587.660416666666</v>
      </c>
      <c r="M1856" s="1">
        <v>0</v>
      </c>
      <c r="N1856" s="1">
        <f t="shared" si="140"/>
        <v>7</v>
      </c>
      <c r="O1856" s="1">
        <f t="shared" si="141"/>
        <v>12</v>
      </c>
      <c r="P1856" s="1">
        <f t="shared" si="142"/>
        <v>2.4380000002565794E-2</v>
      </c>
      <c r="Q1856" s="1">
        <f t="shared" si="143"/>
        <v>0.58512000006157905</v>
      </c>
      <c r="R1856" s="1">
        <f t="shared" si="144"/>
        <v>0.87083333333430346</v>
      </c>
    </row>
    <row r="1857" spans="1:18" x14ac:dyDescent="0.35">
      <c r="A1857" s="1">
        <v>6802</v>
      </c>
      <c r="B1857" s="1">
        <v>157974</v>
      </c>
      <c r="C1857" s="1">
        <v>34734</v>
      </c>
      <c r="D1857" s="1">
        <v>24</v>
      </c>
      <c r="E1857" s="1">
        <v>3</v>
      </c>
      <c r="F1857" s="1">
        <v>1282</v>
      </c>
      <c r="G1857" s="1" t="s">
        <v>12</v>
      </c>
      <c r="H1857" s="2">
        <v>41458.395833333336</v>
      </c>
      <c r="I1857" s="2">
        <v>41458.775529999999</v>
      </c>
      <c r="J1857" s="1">
        <v>1</v>
      </c>
      <c r="K1857" s="1">
        <v>0</v>
      </c>
      <c r="L1857" s="2">
        <v>41457.522916666669</v>
      </c>
      <c r="M1857" s="1">
        <v>0</v>
      </c>
      <c r="N1857" s="1">
        <f t="shared" si="140"/>
        <v>3</v>
      </c>
      <c r="O1857" s="1">
        <f t="shared" si="141"/>
        <v>9</v>
      </c>
      <c r="P1857" s="1">
        <f t="shared" si="142"/>
        <v>0.37969666666322155</v>
      </c>
      <c r="Q1857" s="1">
        <f t="shared" si="143"/>
        <v>9.1127199999173172</v>
      </c>
      <c r="R1857" s="1">
        <f t="shared" si="144"/>
        <v>0.87291666666715173</v>
      </c>
    </row>
    <row r="1858" spans="1:18" x14ac:dyDescent="0.35">
      <c r="A1858" s="1">
        <v>7625</v>
      </c>
      <c r="B1858" s="1">
        <v>183626</v>
      </c>
      <c r="C1858" s="1">
        <v>46282</v>
      </c>
      <c r="D1858" s="1">
        <v>12</v>
      </c>
      <c r="E1858" s="1">
        <v>2</v>
      </c>
      <c r="F1858" s="1">
        <v>488</v>
      </c>
      <c r="G1858" s="1">
        <v>393</v>
      </c>
      <c r="H1858" s="2">
        <v>41587.354166666664</v>
      </c>
      <c r="I1858" s="2">
        <v>41587.440419999999</v>
      </c>
      <c r="J1858" s="1">
        <v>1</v>
      </c>
      <c r="K1858" s="1">
        <v>0</v>
      </c>
      <c r="L1858" s="2">
        <v>41586.480555555558</v>
      </c>
      <c r="M1858" s="1">
        <v>0</v>
      </c>
      <c r="N1858" s="1">
        <f t="shared" ref="N1858:N1921" si="145">WEEKDAY(H1858,2)</f>
        <v>6</v>
      </c>
      <c r="O1858" s="1">
        <f t="shared" ref="O1858:O1921" si="146">HOUR(H1858)</f>
        <v>8</v>
      </c>
      <c r="P1858" s="1">
        <f t="shared" ref="P1858:P1921" si="147">I1858-H1858</f>
        <v>8.6253333334752824E-2</v>
      </c>
      <c r="Q1858" s="1">
        <f t="shared" ref="Q1858:Q1921" si="148">IF(M1858=1, "",P1858*24)</f>
        <v>2.0700800000340678</v>
      </c>
      <c r="R1858" s="1">
        <f t="shared" ref="R1858:R1921" si="149">H1858-L1858</f>
        <v>0.87361111110658385</v>
      </c>
    </row>
    <row r="1859" spans="1:18" x14ac:dyDescent="0.35">
      <c r="A1859" s="1">
        <v>6957</v>
      </c>
      <c r="B1859" s="1">
        <v>184016</v>
      </c>
      <c r="C1859" s="1">
        <v>34613</v>
      </c>
      <c r="D1859" s="1">
        <v>12</v>
      </c>
      <c r="E1859" s="1">
        <v>2</v>
      </c>
      <c r="F1859" s="1">
        <v>393</v>
      </c>
      <c r="G1859" s="1">
        <v>1054</v>
      </c>
      <c r="H1859" s="2">
        <v>41589.854166666664</v>
      </c>
      <c r="I1859" s="2">
        <v>41589.973469999997</v>
      </c>
      <c r="J1859" s="1">
        <v>1</v>
      </c>
      <c r="K1859" s="1">
        <v>0</v>
      </c>
      <c r="L1859" s="2">
        <v>41588.978472222225</v>
      </c>
      <c r="M1859" s="1">
        <v>0</v>
      </c>
      <c r="N1859" s="1">
        <f t="shared" si="145"/>
        <v>1</v>
      </c>
      <c r="O1859" s="1">
        <f t="shared" si="146"/>
        <v>20</v>
      </c>
      <c r="P1859" s="1">
        <f t="shared" si="147"/>
        <v>0.11930333333293675</v>
      </c>
      <c r="Q1859" s="1">
        <f t="shared" si="148"/>
        <v>2.8632799999904819</v>
      </c>
      <c r="R1859" s="1">
        <f t="shared" si="149"/>
        <v>0.87569444443943212</v>
      </c>
    </row>
    <row r="1860" spans="1:18" x14ac:dyDescent="0.35">
      <c r="A1860" s="1">
        <v>7670</v>
      </c>
      <c r="B1860" s="1">
        <v>153421</v>
      </c>
      <c r="C1860" s="1">
        <v>33176</v>
      </c>
      <c r="D1860" s="1">
        <v>12</v>
      </c>
      <c r="E1860" s="1">
        <v>1</v>
      </c>
      <c r="F1860" s="1">
        <v>458</v>
      </c>
      <c r="G1860" s="1" t="s">
        <v>12</v>
      </c>
      <c r="H1860" s="2">
        <v>41432.3125</v>
      </c>
      <c r="I1860" s="2">
        <v>41434</v>
      </c>
      <c r="J1860" s="1">
        <v>1</v>
      </c>
      <c r="K1860" s="1">
        <v>0</v>
      </c>
      <c r="L1860" s="2">
        <v>41431.436805555553</v>
      </c>
      <c r="M1860" s="1">
        <v>0</v>
      </c>
      <c r="N1860" s="1">
        <f t="shared" si="145"/>
        <v>5</v>
      </c>
      <c r="O1860" s="1">
        <f t="shared" si="146"/>
        <v>7</v>
      </c>
      <c r="P1860" s="1">
        <f t="shared" si="147"/>
        <v>1.6875</v>
      </c>
      <c r="Q1860" s="1">
        <f t="shared" si="148"/>
        <v>40.5</v>
      </c>
      <c r="R1860" s="1">
        <f t="shared" si="149"/>
        <v>0.87569444444670808</v>
      </c>
    </row>
    <row r="1861" spans="1:18" x14ac:dyDescent="0.35">
      <c r="A1861" s="1">
        <v>6653</v>
      </c>
      <c r="B1861" s="1">
        <v>174649</v>
      </c>
      <c r="C1861" s="1">
        <v>43223</v>
      </c>
      <c r="D1861" s="1">
        <v>89</v>
      </c>
      <c r="E1861" s="1">
        <v>3</v>
      </c>
      <c r="F1861" s="1">
        <v>1061</v>
      </c>
      <c r="G1861" s="1" t="s">
        <v>12</v>
      </c>
      <c r="H1861" s="2">
        <v>41538.604166666664</v>
      </c>
      <c r="I1861" s="2">
        <v>41539.020830000001</v>
      </c>
      <c r="J1861" s="1">
        <v>1</v>
      </c>
      <c r="K1861" s="1">
        <v>0</v>
      </c>
      <c r="L1861" s="2">
        <v>41537.727777777778</v>
      </c>
      <c r="M1861" s="1">
        <v>0</v>
      </c>
      <c r="N1861" s="1">
        <f t="shared" si="145"/>
        <v>6</v>
      </c>
      <c r="O1861" s="1">
        <f t="shared" si="146"/>
        <v>14</v>
      </c>
      <c r="P1861" s="1">
        <f t="shared" si="147"/>
        <v>0.41666333333705552</v>
      </c>
      <c r="Q1861" s="1">
        <f t="shared" si="148"/>
        <v>9.9999200000893325</v>
      </c>
      <c r="R1861" s="1">
        <f t="shared" si="149"/>
        <v>0.87638888888614019</v>
      </c>
    </row>
    <row r="1862" spans="1:18" x14ac:dyDescent="0.35">
      <c r="A1862" s="1">
        <v>6866</v>
      </c>
      <c r="B1862" s="1">
        <v>160855</v>
      </c>
      <c r="C1862" s="1">
        <v>36700</v>
      </c>
      <c r="D1862" s="1">
        <v>12</v>
      </c>
      <c r="E1862" s="1">
        <v>2</v>
      </c>
      <c r="F1862" s="1">
        <v>142</v>
      </c>
      <c r="G1862" s="1">
        <v>1384</v>
      </c>
      <c r="H1862" s="2">
        <v>41471.864583333336</v>
      </c>
      <c r="I1862" s="2">
        <v>41471.906130000003</v>
      </c>
      <c r="J1862" s="1">
        <v>0</v>
      </c>
      <c r="K1862" s="1">
        <v>0</v>
      </c>
      <c r="L1862" s="2">
        <v>41470.986805555556</v>
      </c>
      <c r="M1862" s="1">
        <v>0</v>
      </c>
      <c r="N1862" s="1">
        <f t="shared" si="145"/>
        <v>2</v>
      </c>
      <c r="O1862" s="1">
        <f t="shared" si="146"/>
        <v>20</v>
      </c>
      <c r="P1862" s="1">
        <f t="shared" si="147"/>
        <v>4.1546666667272802E-2</v>
      </c>
      <c r="Q1862" s="1">
        <f t="shared" si="148"/>
        <v>0.99712000001454726</v>
      </c>
      <c r="R1862" s="1">
        <f t="shared" si="149"/>
        <v>0.87777777777955635</v>
      </c>
    </row>
    <row r="1863" spans="1:18" x14ac:dyDescent="0.35">
      <c r="A1863" s="1">
        <v>7906</v>
      </c>
      <c r="B1863" s="1">
        <v>166888</v>
      </c>
      <c r="C1863" s="1">
        <v>39452</v>
      </c>
      <c r="D1863" s="1">
        <v>89</v>
      </c>
      <c r="E1863" s="1">
        <v>2</v>
      </c>
      <c r="F1863" s="1">
        <v>393</v>
      </c>
      <c r="G1863" s="1">
        <v>603</v>
      </c>
      <c r="H1863" s="2">
        <v>41501.489583333336</v>
      </c>
      <c r="I1863" s="2">
        <v>41501.560660000003</v>
      </c>
      <c r="J1863" s="1">
        <v>1</v>
      </c>
      <c r="K1863" s="1">
        <v>0</v>
      </c>
      <c r="L1863" s="2">
        <v>41500.609027777777</v>
      </c>
      <c r="M1863" s="1">
        <v>0</v>
      </c>
      <c r="N1863" s="1">
        <f t="shared" si="145"/>
        <v>4</v>
      </c>
      <c r="O1863" s="1">
        <f t="shared" si="146"/>
        <v>11</v>
      </c>
      <c r="P1863" s="1">
        <f t="shared" si="147"/>
        <v>7.1076666667067911E-2</v>
      </c>
      <c r="Q1863" s="1">
        <f t="shared" si="148"/>
        <v>1.7058400000096299</v>
      </c>
      <c r="R1863" s="1">
        <f t="shared" si="149"/>
        <v>0.88055555555911269</v>
      </c>
    </row>
    <row r="1864" spans="1:18" x14ac:dyDescent="0.35">
      <c r="A1864" s="1">
        <v>6830</v>
      </c>
      <c r="B1864" s="1">
        <v>169430</v>
      </c>
      <c r="C1864" s="1">
        <v>40157</v>
      </c>
      <c r="D1864" s="1">
        <v>12</v>
      </c>
      <c r="E1864" s="1">
        <v>3</v>
      </c>
      <c r="F1864" s="1">
        <v>571</v>
      </c>
      <c r="G1864" s="1" t="s">
        <v>12</v>
      </c>
      <c r="H1864" s="2">
        <v>41513.625</v>
      </c>
      <c r="I1864" s="2">
        <v>41513.833330000001</v>
      </c>
      <c r="J1864" s="1">
        <v>0</v>
      </c>
      <c r="K1864" s="1">
        <v>0</v>
      </c>
      <c r="L1864" s="2">
        <v>41512.743750000001</v>
      </c>
      <c r="M1864" s="1">
        <v>0</v>
      </c>
      <c r="N1864" s="1">
        <f t="shared" si="145"/>
        <v>2</v>
      </c>
      <c r="O1864" s="1">
        <f t="shared" si="146"/>
        <v>15</v>
      </c>
      <c r="P1864" s="1">
        <f t="shared" si="147"/>
        <v>0.20833000000129687</v>
      </c>
      <c r="Q1864" s="1">
        <f t="shared" si="148"/>
        <v>4.9999200000311248</v>
      </c>
      <c r="R1864" s="1">
        <f t="shared" si="149"/>
        <v>0.88124999999854481</v>
      </c>
    </row>
    <row r="1865" spans="1:18" x14ac:dyDescent="0.35">
      <c r="A1865" s="1">
        <v>6908</v>
      </c>
      <c r="B1865" s="1">
        <v>159540</v>
      </c>
      <c r="C1865" s="1">
        <v>21333</v>
      </c>
      <c r="D1865" s="1">
        <v>12</v>
      </c>
      <c r="E1865" s="1">
        <v>2</v>
      </c>
      <c r="F1865" s="1">
        <v>1223</v>
      </c>
      <c r="G1865" s="1">
        <v>585</v>
      </c>
      <c r="H1865" s="2">
        <v>41465.5625</v>
      </c>
      <c r="I1865" s="2">
        <v>41465.586770000002</v>
      </c>
      <c r="J1865" s="1">
        <v>0</v>
      </c>
      <c r="K1865" s="1">
        <v>0</v>
      </c>
      <c r="L1865" s="2">
        <v>41464.680555555555</v>
      </c>
      <c r="M1865" s="1">
        <v>0</v>
      </c>
      <c r="N1865" s="1">
        <f t="shared" si="145"/>
        <v>3</v>
      </c>
      <c r="O1865" s="1">
        <f t="shared" si="146"/>
        <v>13</v>
      </c>
      <c r="P1865" s="1">
        <f t="shared" si="147"/>
        <v>2.4270000001706649E-2</v>
      </c>
      <c r="Q1865" s="1">
        <f t="shared" si="148"/>
        <v>0.58248000004095957</v>
      </c>
      <c r="R1865" s="1">
        <f t="shared" si="149"/>
        <v>0.88194444444525288</v>
      </c>
    </row>
    <row r="1866" spans="1:18" x14ac:dyDescent="0.35">
      <c r="A1866" s="1">
        <v>7673</v>
      </c>
      <c r="B1866" s="1">
        <v>169588</v>
      </c>
      <c r="C1866" s="1">
        <v>37263</v>
      </c>
      <c r="D1866" s="1">
        <v>12</v>
      </c>
      <c r="E1866" s="1">
        <v>2</v>
      </c>
      <c r="F1866" s="1">
        <v>1337</v>
      </c>
      <c r="G1866" s="1">
        <v>1353</v>
      </c>
      <c r="H1866" s="2">
        <v>41514.71875</v>
      </c>
      <c r="I1866" s="2">
        <v>41514.738100000002</v>
      </c>
      <c r="J1866" s="1">
        <v>1</v>
      </c>
      <c r="K1866" s="1">
        <v>0</v>
      </c>
      <c r="L1866" s="2">
        <v>41513.834722222222</v>
      </c>
      <c r="M1866" s="1">
        <v>0</v>
      </c>
      <c r="N1866" s="1">
        <f t="shared" si="145"/>
        <v>3</v>
      </c>
      <c r="O1866" s="1">
        <f t="shared" si="146"/>
        <v>17</v>
      </c>
      <c r="P1866" s="1">
        <f t="shared" si="147"/>
        <v>1.9350000002305023E-2</v>
      </c>
      <c r="Q1866" s="1">
        <f t="shared" si="148"/>
        <v>0.46440000005532056</v>
      </c>
      <c r="R1866" s="1">
        <f t="shared" si="149"/>
        <v>0.88402777777810115</v>
      </c>
    </row>
    <row r="1867" spans="1:18" x14ac:dyDescent="0.35">
      <c r="A1867" s="1">
        <v>5368</v>
      </c>
      <c r="B1867" s="1">
        <v>167032</v>
      </c>
      <c r="C1867" s="1">
        <v>39539</v>
      </c>
      <c r="D1867" s="1">
        <v>12</v>
      </c>
      <c r="E1867" s="1">
        <v>2</v>
      </c>
      <c r="F1867" s="1">
        <v>363</v>
      </c>
      <c r="G1867" s="1">
        <v>585</v>
      </c>
      <c r="H1867" s="2">
        <v>41501.854166666664</v>
      </c>
      <c r="I1867" s="2">
        <v>41501.93993</v>
      </c>
      <c r="J1867" s="1">
        <v>1</v>
      </c>
      <c r="K1867" s="1">
        <v>0</v>
      </c>
      <c r="L1867" s="2">
        <v>41500.969444444447</v>
      </c>
      <c r="M1867" s="1">
        <v>0</v>
      </c>
      <c r="N1867" s="1">
        <f t="shared" si="145"/>
        <v>4</v>
      </c>
      <c r="O1867" s="1">
        <f t="shared" si="146"/>
        <v>20</v>
      </c>
      <c r="P1867" s="1">
        <f t="shared" si="147"/>
        <v>8.5763333336217329E-2</v>
      </c>
      <c r="Q1867" s="1">
        <f t="shared" si="148"/>
        <v>2.0583200000692159</v>
      </c>
      <c r="R1867" s="1">
        <f t="shared" si="149"/>
        <v>0.88472222221753327</v>
      </c>
    </row>
    <row r="1868" spans="1:18" x14ac:dyDescent="0.35">
      <c r="A1868" s="1">
        <v>6036</v>
      </c>
      <c r="B1868" s="1">
        <v>167393</v>
      </c>
      <c r="C1868" s="1">
        <v>39738</v>
      </c>
      <c r="D1868" s="1">
        <v>12</v>
      </c>
      <c r="E1868" s="1">
        <v>2</v>
      </c>
      <c r="F1868" s="1">
        <v>393</v>
      </c>
      <c r="G1868" s="1">
        <v>58</v>
      </c>
      <c r="H1868" s="2">
        <v>41503.71875</v>
      </c>
      <c r="I1868" s="2">
        <v>41503.787909999999</v>
      </c>
      <c r="J1868" s="1">
        <v>1</v>
      </c>
      <c r="K1868" s="1">
        <v>0</v>
      </c>
      <c r="L1868" s="2">
        <v>41502.834027777775</v>
      </c>
      <c r="M1868" s="1">
        <v>0</v>
      </c>
      <c r="N1868" s="1">
        <f t="shared" si="145"/>
        <v>6</v>
      </c>
      <c r="O1868" s="1">
        <f t="shared" si="146"/>
        <v>17</v>
      </c>
      <c r="P1868" s="1">
        <f t="shared" si="147"/>
        <v>6.9159999999101274E-2</v>
      </c>
      <c r="Q1868" s="1">
        <f t="shared" si="148"/>
        <v>1.6598399999784306</v>
      </c>
      <c r="R1868" s="1">
        <f t="shared" si="149"/>
        <v>0.88472222222480923</v>
      </c>
    </row>
    <row r="1869" spans="1:18" x14ac:dyDescent="0.35">
      <c r="A1869" s="1">
        <v>5691</v>
      </c>
      <c r="B1869" s="1">
        <v>165667</v>
      </c>
      <c r="C1869" s="1">
        <v>38826</v>
      </c>
      <c r="D1869" s="1">
        <v>12</v>
      </c>
      <c r="E1869" s="1">
        <v>2</v>
      </c>
      <c r="F1869" s="1">
        <v>1301</v>
      </c>
      <c r="G1869" s="1">
        <v>585</v>
      </c>
      <c r="H1869" s="2">
        <v>41495.75</v>
      </c>
      <c r="I1869" s="2">
        <v>41495.806920000003</v>
      </c>
      <c r="J1869" s="1">
        <v>0</v>
      </c>
      <c r="K1869" s="1">
        <v>0</v>
      </c>
      <c r="L1869" s="2">
        <v>41494.864583333336</v>
      </c>
      <c r="M1869" s="1">
        <v>0</v>
      </c>
      <c r="N1869" s="1">
        <f t="shared" si="145"/>
        <v>5</v>
      </c>
      <c r="O1869" s="1">
        <f t="shared" si="146"/>
        <v>18</v>
      </c>
      <c r="P1869" s="1">
        <f t="shared" si="147"/>
        <v>5.6920000002719462E-2</v>
      </c>
      <c r="Q1869" s="1">
        <f t="shared" si="148"/>
        <v>1.3660800000652671</v>
      </c>
      <c r="R1869" s="1">
        <f t="shared" si="149"/>
        <v>0.88541666666424135</v>
      </c>
    </row>
    <row r="1870" spans="1:18" x14ac:dyDescent="0.35">
      <c r="A1870" s="1">
        <v>5763</v>
      </c>
      <c r="B1870" s="1">
        <v>183318</v>
      </c>
      <c r="C1870" s="1">
        <v>47362</v>
      </c>
      <c r="D1870" s="1">
        <v>65</v>
      </c>
      <c r="E1870" s="1">
        <v>1</v>
      </c>
      <c r="F1870" s="1">
        <v>160</v>
      </c>
      <c r="G1870" s="1" t="s">
        <v>12</v>
      </c>
      <c r="H1870" s="2">
        <v>41585.229166666664</v>
      </c>
      <c r="I1870" s="2">
        <v>41585.999309999999</v>
      </c>
      <c r="J1870" s="1">
        <v>0</v>
      </c>
      <c r="K1870" s="1">
        <v>0</v>
      </c>
      <c r="L1870" s="2">
        <v>41584.342361111114</v>
      </c>
      <c r="M1870" s="1">
        <v>0</v>
      </c>
      <c r="N1870" s="1">
        <f t="shared" si="145"/>
        <v>4</v>
      </c>
      <c r="O1870" s="1">
        <f t="shared" si="146"/>
        <v>5</v>
      </c>
      <c r="P1870" s="1">
        <f t="shared" si="147"/>
        <v>0.77014333333499962</v>
      </c>
      <c r="Q1870" s="1">
        <f t="shared" si="148"/>
        <v>18.483440000039991</v>
      </c>
      <c r="R1870" s="1">
        <f t="shared" si="149"/>
        <v>0.88680555555038154</v>
      </c>
    </row>
    <row r="1871" spans="1:18" x14ac:dyDescent="0.35">
      <c r="A1871" s="1">
        <v>6690</v>
      </c>
      <c r="B1871" s="1">
        <v>173237</v>
      </c>
      <c r="C1871" s="1">
        <v>26884</v>
      </c>
      <c r="D1871" s="1">
        <v>12</v>
      </c>
      <c r="E1871" s="1">
        <v>3</v>
      </c>
      <c r="F1871" s="1">
        <v>1237</v>
      </c>
      <c r="G1871" s="1" t="s">
        <v>12</v>
      </c>
      <c r="H1871" s="2">
        <v>41531.5625</v>
      </c>
      <c r="I1871" s="2">
        <v>41531.770830000001</v>
      </c>
      <c r="J1871" s="1">
        <v>1</v>
      </c>
      <c r="K1871" s="1">
        <v>0</v>
      </c>
      <c r="L1871" s="2">
        <v>41530.674305555556</v>
      </c>
      <c r="M1871" s="1">
        <v>0</v>
      </c>
      <c r="N1871" s="1">
        <f t="shared" si="145"/>
        <v>6</v>
      </c>
      <c r="O1871" s="1">
        <f t="shared" si="146"/>
        <v>13</v>
      </c>
      <c r="P1871" s="1">
        <f t="shared" si="147"/>
        <v>0.20833000000129687</v>
      </c>
      <c r="Q1871" s="1">
        <f t="shared" si="148"/>
        <v>4.9999200000311248</v>
      </c>
      <c r="R1871" s="1">
        <f t="shared" si="149"/>
        <v>0.88819444444379769</v>
      </c>
    </row>
    <row r="1872" spans="1:18" x14ac:dyDescent="0.35">
      <c r="A1872" s="1">
        <v>7888</v>
      </c>
      <c r="B1872" s="1">
        <v>183791</v>
      </c>
      <c r="C1872" s="1">
        <v>47631</v>
      </c>
      <c r="D1872" s="1">
        <v>12</v>
      </c>
      <c r="E1872" s="1">
        <v>2</v>
      </c>
      <c r="F1872" s="1">
        <v>1382</v>
      </c>
      <c r="G1872" s="1">
        <v>352</v>
      </c>
      <c r="H1872" s="2">
        <v>41588.520833333336</v>
      </c>
      <c r="I1872" s="2">
        <v>41588.55545</v>
      </c>
      <c r="J1872" s="1">
        <v>0</v>
      </c>
      <c r="K1872" s="1">
        <v>0</v>
      </c>
      <c r="L1872" s="2">
        <v>41587.631944444445</v>
      </c>
      <c r="M1872" s="1">
        <v>0</v>
      </c>
      <c r="N1872" s="1">
        <f t="shared" si="145"/>
        <v>7</v>
      </c>
      <c r="O1872" s="1">
        <f t="shared" si="146"/>
        <v>12</v>
      </c>
      <c r="P1872" s="1">
        <f t="shared" si="147"/>
        <v>3.4616666664078366E-2</v>
      </c>
      <c r="Q1872" s="1">
        <f t="shared" si="148"/>
        <v>0.83079999993788078</v>
      </c>
      <c r="R1872" s="1">
        <f t="shared" si="149"/>
        <v>0.88888888889050577</v>
      </c>
    </row>
    <row r="1873" spans="1:18" x14ac:dyDescent="0.35">
      <c r="A1873" s="1">
        <v>5969</v>
      </c>
      <c r="B1873" s="1">
        <v>165545</v>
      </c>
      <c r="C1873" s="1">
        <v>38763</v>
      </c>
      <c r="D1873" s="1">
        <v>12</v>
      </c>
      <c r="E1873" s="1">
        <v>2</v>
      </c>
      <c r="F1873" s="1">
        <v>572</v>
      </c>
      <c r="G1873" s="1">
        <v>150</v>
      </c>
      <c r="H1873" s="2">
        <v>41495.416666666664</v>
      </c>
      <c r="I1873" s="2">
        <v>41495.439839999999</v>
      </c>
      <c r="J1873" s="1">
        <v>1</v>
      </c>
      <c r="K1873" s="1">
        <v>0</v>
      </c>
      <c r="L1873" s="2">
        <v>41494.527083333334</v>
      </c>
      <c r="M1873" s="1">
        <v>0</v>
      </c>
      <c r="N1873" s="1">
        <f t="shared" si="145"/>
        <v>5</v>
      </c>
      <c r="O1873" s="1">
        <f t="shared" si="146"/>
        <v>10</v>
      </c>
      <c r="P1873" s="1">
        <f t="shared" si="147"/>
        <v>2.3173333334852941E-2</v>
      </c>
      <c r="Q1873" s="1">
        <f t="shared" si="148"/>
        <v>0.55616000003647059</v>
      </c>
      <c r="R1873" s="1">
        <f t="shared" si="149"/>
        <v>0.88958333332993789</v>
      </c>
    </row>
    <row r="1874" spans="1:18" x14ac:dyDescent="0.35">
      <c r="A1874" s="1">
        <v>5945</v>
      </c>
      <c r="B1874" s="1">
        <v>176161</v>
      </c>
      <c r="C1874" s="1">
        <v>41415</v>
      </c>
      <c r="D1874" s="1">
        <v>12</v>
      </c>
      <c r="E1874" s="1">
        <v>2</v>
      </c>
      <c r="F1874" s="1">
        <v>1062</v>
      </c>
      <c r="G1874" s="1">
        <v>585</v>
      </c>
      <c r="H1874" s="2">
        <v>41547.291666666664</v>
      </c>
      <c r="I1874" s="2">
        <v>41547.336900000002</v>
      </c>
      <c r="J1874" s="1">
        <v>0</v>
      </c>
      <c r="K1874" s="1">
        <v>0</v>
      </c>
      <c r="L1874" s="2">
        <v>41546.402083333334</v>
      </c>
      <c r="M1874" s="1">
        <v>0</v>
      </c>
      <c r="N1874" s="1">
        <f t="shared" si="145"/>
        <v>1</v>
      </c>
      <c r="O1874" s="1">
        <f t="shared" si="146"/>
        <v>7</v>
      </c>
      <c r="P1874" s="1">
        <f t="shared" si="147"/>
        <v>4.5233333337819204E-2</v>
      </c>
      <c r="Q1874" s="1">
        <f t="shared" si="148"/>
        <v>1.0856000001076609</v>
      </c>
      <c r="R1874" s="1">
        <f t="shared" si="149"/>
        <v>0.88958333332993789</v>
      </c>
    </row>
    <row r="1875" spans="1:18" x14ac:dyDescent="0.35">
      <c r="A1875" s="1">
        <v>7394</v>
      </c>
      <c r="B1875" s="1">
        <v>175515</v>
      </c>
      <c r="C1875" s="1">
        <v>43399</v>
      </c>
      <c r="D1875" s="1">
        <v>36</v>
      </c>
      <c r="E1875" s="1">
        <v>3</v>
      </c>
      <c r="F1875" s="1">
        <v>393</v>
      </c>
      <c r="G1875" s="1" t="s">
        <v>12</v>
      </c>
      <c r="H1875" s="2">
        <v>41544.416666666664</v>
      </c>
      <c r="I1875" s="2">
        <v>41544.791669999999</v>
      </c>
      <c r="J1875" s="1">
        <v>0</v>
      </c>
      <c r="K1875" s="1">
        <v>0</v>
      </c>
      <c r="L1875" s="2">
        <v>41543.524305555555</v>
      </c>
      <c r="M1875" s="1">
        <v>0</v>
      </c>
      <c r="N1875" s="1">
        <f t="shared" si="145"/>
        <v>5</v>
      </c>
      <c r="O1875" s="1">
        <f t="shared" si="146"/>
        <v>10</v>
      </c>
      <c r="P1875" s="1">
        <f t="shared" si="147"/>
        <v>0.37500333333446179</v>
      </c>
      <c r="Q1875" s="1">
        <f t="shared" si="148"/>
        <v>9.0000800000270829</v>
      </c>
      <c r="R1875" s="1">
        <f t="shared" si="149"/>
        <v>0.89236111110949423</v>
      </c>
    </row>
    <row r="1876" spans="1:18" x14ac:dyDescent="0.35">
      <c r="A1876" s="1">
        <v>7792</v>
      </c>
      <c r="B1876" s="1">
        <v>162456</v>
      </c>
      <c r="C1876" s="1">
        <v>37554</v>
      </c>
      <c r="D1876" s="1">
        <v>89</v>
      </c>
      <c r="E1876" s="1">
        <v>2</v>
      </c>
      <c r="F1876" s="1">
        <v>580</v>
      </c>
      <c r="G1876" s="1">
        <v>141</v>
      </c>
      <c r="H1876" s="2">
        <v>41480.697916666664</v>
      </c>
      <c r="I1876" s="2">
        <v>41480.720580000001</v>
      </c>
      <c r="J1876" s="1">
        <v>0</v>
      </c>
      <c r="K1876" s="1">
        <v>0</v>
      </c>
      <c r="L1876" s="2">
        <v>41479.803472222222</v>
      </c>
      <c r="M1876" s="1">
        <v>0</v>
      </c>
      <c r="N1876" s="1">
        <f t="shared" si="145"/>
        <v>4</v>
      </c>
      <c r="O1876" s="1">
        <f t="shared" si="146"/>
        <v>16</v>
      </c>
      <c r="P1876" s="1">
        <f t="shared" si="147"/>
        <v>2.2663333336822689E-2</v>
      </c>
      <c r="Q1876" s="1">
        <f t="shared" si="148"/>
        <v>0.54392000008374453</v>
      </c>
      <c r="R1876" s="1">
        <f t="shared" si="149"/>
        <v>0.8944444444423425</v>
      </c>
    </row>
    <row r="1877" spans="1:18" x14ac:dyDescent="0.35">
      <c r="A1877" s="1">
        <v>7679</v>
      </c>
      <c r="B1877" s="1">
        <v>150602</v>
      </c>
      <c r="C1877" s="1">
        <v>31589</v>
      </c>
      <c r="D1877" s="1">
        <v>28</v>
      </c>
      <c r="E1877" s="1">
        <v>2</v>
      </c>
      <c r="F1877" s="1">
        <v>832</v>
      </c>
      <c r="G1877" s="1">
        <v>1395</v>
      </c>
      <c r="H1877" s="2">
        <v>41417.791666666664</v>
      </c>
      <c r="I1877" s="2" t="s">
        <v>12</v>
      </c>
      <c r="J1877" s="1">
        <v>1</v>
      </c>
      <c r="K1877" s="1">
        <v>0</v>
      </c>
      <c r="L1877" s="2">
        <v>41416.897222222222</v>
      </c>
      <c r="M1877" s="1">
        <v>1</v>
      </c>
      <c r="N1877" s="1">
        <f t="shared" si="145"/>
        <v>4</v>
      </c>
      <c r="O1877" s="1">
        <f t="shared" si="146"/>
        <v>19</v>
      </c>
      <c r="P1877" s="1" t="e">
        <f t="shared" si="147"/>
        <v>#VALUE!</v>
      </c>
      <c r="Q1877" s="1" t="str">
        <f t="shared" si="148"/>
        <v/>
      </c>
      <c r="R1877" s="1">
        <f t="shared" si="149"/>
        <v>0.8944444444423425</v>
      </c>
    </row>
    <row r="1878" spans="1:18" x14ac:dyDescent="0.35">
      <c r="A1878" s="1">
        <v>7115</v>
      </c>
      <c r="B1878" s="1">
        <v>162859</v>
      </c>
      <c r="C1878" s="1">
        <v>33151</v>
      </c>
      <c r="D1878" s="1">
        <v>24</v>
      </c>
      <c r="E1878" s="1">
        <v>2</v>
      </c>
      <c r="F1878" s="1">
        <v>1054</v>
      </c>
      <c r="G1878" s="1">
        <v>393</v>
      </c>
      <c r="H1878" s="2">
        <v>41482.666666666664</v>
      </c>
      <c r="I1878" s="2">
        <v>41482.745750000002</v>
      </c>
      <c r="J1878" s="1">
        <v>1</v>
      </c>
      <c r="K1878" s="1">
        <v>0</v>
      </c>
      <c r="L1878" s="2">
        <v>41481.770833333336</v>
      </c>
      <c r="M1878" s="1">
        <v>0</v>
      </c>
      <c r="N1878" s="1">
        <f t="shared" si="145"/>
        <v>6</v>
      </c>
      <c r="O1878" s="1">
        <f t="shared" si="146"/>
        <v>16</v>
      </c>
      <c r="P1878" s="1">
        <f t="shared" si="147"/>
        <v>7.9083333337621298E-2</v>
      </c>
      <c r="Q1878" s="1">
        <f t="shared" si="148"/>
        <v>1.8980000001029111</v>
      </c>
      <c r="R1878" s="1">
        <f t="shared" si="149"/>
        <v>0.89583333332848269</v>
      </c>
    </row>
    <row r="1879" spans="1:18" x14ac:dyDescent="0.35">
      <c r="A1879" s="1">
        <v>7858</v>
      </c>
      <c r="B1879" s="1">
        <v>171298</v>
      </c>
      <c r="C1879" s="1">
        <v>37263</v>
      </c>
      <c r="D1879" s="1">
        <v>12</v>
      </c>
      <c r="E1879" s="1">
        <v>2</v>
      </c>
      <c r="F1879" s="1">
        <v>1337</v>
      </c>
      <c r="G1879" s="1">
        <v>1353</v>
      </c>
      <c r="H1879" s="2">
        <v>41521.71875</v>
      </c>
      <c r="I1879" s="2">
        <v>41521.74596</v>
      </c>
      <c r="J1879" s="1">
        <v>1</v>
      </c>
      <c r="K1879" s="1">
        <v>0</v>
      </c>
      <c r="L1879" s="2">
        <v>41520.822916666664</v>
      </c>
      <c r="M1879" s="1">
        <v>0</v>
      </c>
      <c r="N1879" s="1">
        <f t="shared" si="145"/>
        <v>3</v>
      </c>
      <c r="O1879" s="1">
        <f t="shared" si="146"/>
        <v>17</v>
      </c>
      <c r="P1879" s="1">
        <f t="shared" si="147"/>
        <v>2.7210000000195578E-2</v>
      </c>
      <c r="Q1879" s="1">
        <f t="shared" si="148"/>
        <v>0.65304000000469387</v>
      </c>
      <c r="R1879" s="1">
        <f t="shared" si="149"/>
        <v>0.89583333333575865</v>
      </c>
    </row>
    <row r="1880" spans="1:18" x14ac:dyDescent="0.35">
      <c r="A1880" s="1">
        <v>6618</v>
      </c>
      <c r="B1880" s="1">
        <v>172108</v>
      </c>
      <c r="C1880" s="1">
        <v>41901</v>
      </c>
      <c r="D1880" s="1">
        <v>12</v>
      </c>
      <c r="E1880" s="1">
        <v>3</v>
      </c>
      <c r="F1880" s="1">
        <v>1237</v>
      </c>
      <c r="G1880" s="1" t="s">
        <v>12</v>
      </c>
      <c r="H1880" s="2">
        <v>41525.25</v>
      </c>
      <c r="I1880" s="2">
        <v>41525.625</v>
      </c>
      <c r="J1880" s="1">
        <v>0</v>
      </c>
      <c r="K1880" s="1">
        <v>0</v>
      </c>
      <c r="L1880" s="2">
        <v>41524.350694444445</v>
      </c>
      <c r="M1880" s="1">
        <v>0</v>
      </c>
      <c r="N1880" s="1">
        <f t="shared" si="145"/>
        <v>7</v>
      </c>
      <c r="O1880" s="1">
        <f t="shared" si="146"/>
        <v>6</v>
      </c>
      <c r="P1880" s="1">
        <f t="shared" si="147"/>
        <v>0.375</v>
      </c>
      <c r="Q1880" s="1">
        <f t="shared" si="148"/>
        <v>9</v>
      </c>
      <c r="R1880" s="1">
        <f t="shared" si="149"/>
        <v>0.89930555555474712</v>
      </c>
    </row>
    <row r="1881" spans="1:18" x14ac:dyDescent="0.35">
      <c r="A1881" s="1">
        <v>7207</v>
      </c>
      <c r="B1881" s="1">
        <v>181131</v>
      </c>
      <c r="C1881" s="1">
        <v>46259</v>
      </c>
      <c r="D1881" s="1">
        <v>12</v>
      </c>
      <c r="E1881" s="1">
        <v>2</v>
      </c>
      <c r="F1881" s="1">
        <v>393</v>
      </c>
      <c r="G1881" s="1">
        <v>142</v>
      </c>
      <c r="H1881" s="2">
        <v>41574.375</v>
      </c>
      <c r="I1881" s="2">
        <v>41574.433969999998</v>
      </c>
      <c r="J1881" s="1">
        <v>0</v>
      </c>
      <c r="K1881" s="1">
        <v>0</v>
      </c>
      <c r="L1881" s="2">
        <v>41573.474305555559</v>
      </c>
      <c r="M1881" s="1">
        <v>0</v>
      </c>
      <c r="N1881" s="1">
        <f t="shared" si="145"/>
        <v>7</v>
      </c>
      <c r="O1881" s="1">
        <f t="shared" si="146"/>
        <v>9</v>
      </c>
      <c r="P1881" s="1">
        <f t="shared" si="147"/>
        <v>5.896999999822583E-2</v>
      </c>
      <c r="Q1881" s="1">
        <f t="shared" si="148"/>
        <v>1.4152799999574199</v>
      </c>
      <c r="R1881" s="1">
        <f t="shared" si="149"/>
        <v>0.90069444444088731</v>
      </c>
    </row>
    <row r="1882" spans="1:18" x14ac:dyDescent="0.35">
      <c r="A1882" s="1">
        <v>5654</v>
      </c>
      <c r="B1882" s="1">
        <v>178590</v>
      </c>
      <c r="C1882" s="1">
        <v>21491</v>
      </c>
      <c r="D1882" s="1">
        <v>85</v>
      </c>
      <c r="E1882" s="1">
        <v>2</v>
      </c>
      <c r="F1882" s="1">
        <v>363</v>
      </c>
      <c r="G1882" s="1">
        <v>1371</v>
      </c>
      <c r="H1882" s="2">
        <v>41559.84375</v>
      </c>
      <c r="I1882" s="2">
        <v>41559.873529999997</v>
      </c>
      <c r="J1882" s="1">
        <v>1</v>
      </c>
      <c r="K1882" s="1">
        <v>0</v>
      </c>
      <c r="L1882" s="2">
        <v>41558.939583333333</v>
      </c>
      <c r="M1882" s="1">
        <v>0</v>
      </c>
      <c r="N1882" s="1">
        <f t="shared" si="145"/>
        <v>6</v>
      </c>
      <c r="O1882" s="1">
        <f t="shared" si="146"/>
        <v>20</v>
      </c>
      <c r="P1882" s="1">
        <f t="shared" si="147"/>
        <v>2.9779999997117557E-2</v>
      </c>
      <c r="Q1882" s="1">
        <f t="shared" si="148"/>
        <v>0.71471999993082136</v>
      </c>
      <c r="R1882" s="1">
        <f t="shared" si="149"/>
        <v>0.90416666666715173</v>
      </c>
    </row>
    <row r="1883" spans="1:18" x14ac:dyDescent="0.35">
      <c r="A1883" s="1">
        <v>7851</v>
      </c>
      <c r="B1883" s="1">
        <v>177877</v>
      </c>
      <c r="C1883" s="1">
        <v>44658</v>
      </c>
      <c r="D1883" s="1">
        <v>12</v>
      </c>
      <c r="E1883" s="1">
        <v>2</v>
      </c>
      <c r="F1883" s="1">
        <v>137</v>
      </c>
      <c r="G1883" s="1">
        <v>393</v>
      </c>
      <c r="H1883" s="2">
        <v>41556.697916666664</v>
      </c>
      <c r="I1883" s="2">
        <v>41556.830070000004</v>
      </c>
      <c r="J1883" s="1">
        <v>0</v>
      </c>
      <c r="K1883" s="1">
        <v>0</v>
      </c>
      <c r="L1883" s="2">
        <v>41555.793055555558</v>
      </c>
      <c r="M1883" s="1">
        <v>0</v>
      </c>
      <c r="N1883" s="1">
        <f t="shared" si="145"/>
        <v>3</v>
      </c>
      <c r="O1883" s="1">
        <f t="shared" si="146"/>
        <v>16</v>
      </c>
      <c r="P1883" s="1">
        <f t="shared" si="147"/>
        <v>0.13215333333937451</v>
      </c>
      <c r="Q1883" s="1">
        <f t="shared" si="148"/>
        <v>3.1716800001449883</v>
      </c>
      <c r="R1883" s="1">
        <f t="shared" si="149"/>
        <v>0.90486111110658385</v>
      </c>
    </row>
    <row r="1884" spans="1:18" x14ac:dyDescent="0.35">
      <c r="A1884" s="1">
        <v>7299</v>
      </c>
      <c r="B1884" s="1">
        <v>159206</v>
      </c>
      <c r="C1884" s="1">
        <v>32993</v>
      </c>
      <c r="D1884" s="1">
        <v>12</v>
      </c>
      <c r="E1884" s="1">
        <v>3</v>
      </c>
      <c r="F1884" s="1">
        <v>949</v>
      </c>
      <c r="G1884" s="1" t="s">
        <v>12</v>
      </c>
      <c r="H1884" s="2">
        <v>41463.614583333336</v>
      </c>
      <c r="I1884" s="2">
        <v>41463.822919999999</v>
      </c>
      <c r="J1884" s="1">
        <v>0</v>
      </c>
      <c r="K1884" s="1">
        <v>0</v>
      </c>
      <c r="L1884" s="2">
        <v>41462.708333333336</v>
      </c>
      <c r="M1884" s="1">
        <v>0</v>
      </c>
      <c r="N1884" s="1">
        <f t="shared" si="145"/>
        <v>1</v>
      </c>
      <c r="O1884" s="1">
        <f t="shared" si="146"/>
        <v>14</v>
      </c>
      <c r="P1884" s="1">
        <f t="shared" si="147"/>
        <v>0.20833666666294448</v>
      </c>
      <c r="Q1884" s="1">
        <f t="shared" si="148"/>
        <v>5.0000799999106675</v>
      </c>
      <c r="R1884" s="1">
        <f t="shared" si="149"/>
        <v>0.90625</v>
      </c>
    </row>
    <row r="1885" spans="1:18" x14ac:dyDescent="0.35">
      <c r="A1885" s="1">
        <v>5363</v>
      </c>
      <c r="B1885" s="1">
        <v>172440</v>
      </c>
      <c r="C1885" s="1">
        <v>20781</v>
      </c>
      <c r="D1885" s="1">
        <v>12</v>
      </c>
      <c r="E1885" s="1">
        <v>2</v>
      </c>
      <c r="F1885" s="1">
        <v>393</v>
      </c>
      <c r="G1885" s="1">
        <v>458</v>
      </c>
      <c r="H1885" s="2">
        <v>41526.854166666664</v>
      </c>
      <c r="I1885" s="2">
        <v>41526.961029999999</v>
      </c>
      <c r="J1885" s="1">
        <v>0</v>
      </c>
      <c r="K1885" s="1">
        <v>1</v>
      </c>
      <c r="L1885" s="2">
        <v>41525.947916666664</v>
      </c>
      <c r="M1885" s="1">
        <v>0</v>
      </c>
      <c r="N1885" s="1">
        <f t="shared" si="145"/>
        <v>1</v>
      </c>
      <c r="O1885" s="1">
        <f t="shared" si="146"/>
        <v>20</v>
      </c>
      <c r="P1885" s="1">
        <f t="shared" si="147"/>
        <v>0.1068633333343314</v>
      </c>
      <c r="Q1885" s="1">
        <f t="shared" si="148"/>
        <v>2.5647200000239536</v>
      </c>
      <c r="R1885" s="1">
        <f t="shared" si="149"/>
        <v>0.90625</v>
      </c>
    </row>
    <row r="1886" spans="1:18" x14ac:dyDescent="0.35">
      <c r="A1886" s="1">
        <v>7158</v>
      </c>
      <c r="B1886" s="1">
        <v>183129</v>
      </c>
      <c r="C1886" s="1">
        <v>42007</v>
      </c>
      <c r="D1886" s="1">
        <v>12</v>
      </c>
      <c r="E1886" s="1">
        <v>3</v>
      </c>
      <c r="F1886" s="1">
        <v>344</v>
      </c>
      <c r="G1886" s="1" t="s">
        <v>12</v>
      </c>
      <c r="H1886" s="2">
        <v>41583.75</v>
      </c>
      <c r="I1886" s="2">
        <v>41584.041669999999</v>
      </c>
      <c r="J1886" s="1">
        <v>0</v>
      </c>
      <c r="K1886" s="1">
        <v>0</v>
      </c>
      <c r="L1886" s="2">
        <v>41582.84097222222</v>
      </c>
      <c r="M1886" s="1">
        <v>0</v>
      </c>
      <c r="N1886" s="1">
        <f t="shared" si="145"/>
        <v>2</v>
      </c>
      <c r="O1886" s="1">
        <f t="shared" si="146"/>
        <v>18</v>
      </c>
      <c r="P1886" s="1">
        <f t="shared" si="147"/>
        <v>0.29166999999870313</v>
      </c>
      <c r="Q1886" s="1">
        <f t="shared" si="148"/>
        <v>7.0000799999688752</v>
      </c>
      <c r="R1886" s="1">
        <f t="shared" si="149"/>
        <v>0.90902777777955635</v>
      </c>
    </row>
    <row r="1887" spans="1:18" x14ac:dyDescent="0.35">
      <c r="A1887" s="1">
        <v>7416</v>
      </c>
      <c r="B1887" s="1">
        <v>176024</v>
      </c>
      <c r="C1887" s="1">
        <v>43194</v>
      </c>
      <c r="D1887" s="1">
        <v>90</v>
      </c>
      <c r="E1887" s="1">
        <v>2</v>
      </c>
      <c r="F1887" s="1">
        <v>136</v>
      </c>
      <c r="G1887" s="1">
        <v>1384</v>
      </c>
      <c r="H1887" s="2">
        <v>41546.354166666664</v>
      </c>
      <c r="I1887" s="2">
        <v>41546.417840000002</v>
      </c>
      <c r="J1887" s="1">
        <v>1</v>
      </c>
      <c r="K1887" s="1">
        <v>0</v>
      </c>
      <c r="L1887" s="2">
        <v>41545.444444444445</v>
      </c>
      <c r="M1887" s="1">
        <v>0</v>
      </c>
      <c r="N1887" s="1">
        <f t="shared" si="145"/>
        <v>7</v>
      </c>
      <c r="O1887" s="1">
        <f t="shared" si="146"/>
        <v>8</v>
      </c>
      <c r="P1887" s="1">
        <f t="shared" si="147"/>
        <v>6.3673333337646909E-2</v>
      </c>
      <c r="Q1887" s="1">
        <f t="shared" si="148"/>
        <v>1.5281600001035258</v>
      </c>
      <c r="R1887" s="1">
        <f t="shared" si="149"/>
        <v>0.90972222221898846</v>
      </c>
    </row>
    <row r="1888" spans="1:18" x14ac:dyDescent="0.35">
      <c r="A1888" s="1">
        <v>7530</v>
      </c>
      <c r="B1888" s="1">
        <v>171848</v>
      </c>
      <c r="C1888" s="1">
        <v>13503</v>
      </c>
      <c r="D1888" s="1">
        <v>24</v>
      </c>
      <c r="E1888" s="1">
        <v>1</v>
      </c>
      <c r="F1888" s="1">
        <v>308</v>
      </c>
      <c r="G1888" s="1" t="s">
        <v>12</v>
      </c>
      <c r="H1888" s="2">
        <v>41524.3125</v>
      </c>
      <c r="I1888" s="2">
        <v>41526.999309999999</v>
      </c>
      <c r="J1888" s="1">
        <v>0</v>
      </c>
      <c r="K1888" s="1">
        <v>0</v>
      </c>
      <c r="L1888" s="2">
        <v>41523.400694444441</v>
      </c>
      <c r="M1888" s="1">
        <v>0</v>
      </c>
      <c r="N1888" s="1">
        <f t="shared" si="145"/>
        <v>6</v>
      </c>
      <c r="O1888" s="1">
        <f t="shared" si="146"/>
        <v>7</v>
      </c>
      <c r="P1888" s="1">
        <f t="shared" si="147"/>
        <v>2.686809999999241</v>
      </c>
      <c r="Q1888" s="1">
        <f t="shared" si="148"/>
        <v>64.483439999981783</v>
      </c>
      <c r="R1888" s="1">
        <f t="shared" si="149"/>
        <v>0.91180555555911269</v>
      </c>
    </row>
    <row r="1889" spans="1:18" x14ac:dyDescent="0.35">
      <c r="A1889" s="1">
        <v>5507</v>
      </c>
      <c r="B1889" s="1">
        <v>167280</v>
      </c>
      <c r="C1889" s="1">
        <v>39670</v>
      </c>
      <c r="D1889" s="1">
        <v>12</v>
      </c>
      <c r="E1889" s="1">
        <v>3</v>
      </c>
      <c r="F1889" s="1">
        <v>448</v>
      </c>
      <c r="G1889" s="1" t="s">
        <v>12</v>
      </c>
      <c r="H1889" s="2">
        <v>41503.395833333336</v>
      </c>
      <c r="I1889" s="2">
        <v>41503.8125</v>
      </c>
      <c r="J1889" s="1">
        <v>1</v>
      </c>
      <c r="K1889" s="1">
        <v>0</v>
      </c>
      <c r="L1889" s="2">
        <v>41502.481944444444</v>
      </c>
      <c r="M1889" s="1">
        <v>0</v>
      </c>
      <c r="N1889" s="1">
        <f t="shared" si="145"/>
        <v>6</v>
      </c>
      <c r="O1889" s="1">
        <f t="shared" si="146"/>
        <v>9</v>
      </c>
      <c r="P1889" s="1">
        <f t="shared" si="147"/>
        <v>0.41666666666424135</v>
      </c>
      <c r="Q1889" s="1">
        <f t="shared" si="148"/>
        <v>9.9999999999417923</v>
      </c>
      <c r="R1889" s="1">
        <f t="shared" si="149"/>
        <v>0.91388888889196096</v>
      </c>
    </row>
    <row r="1890" spans="1:18" x14ac:dyDescent="0.35">
      <c r="A1890" s="1">
        <v>5637</v>
      </c>
      <c r="B1890" s="1">
        <v>182018</v>
      </c>
      <c r="C1890" s="1">
        <v>14364</v>
      </c>
      <c r="D1890" s="1">
        <v>23</v>
      </c>
      <c r="E1890" s="1">
        <v>2</v>
      </c>
      <c r="F1890" s="1">
        <v>1147</v>
      </c>
      <c r="G1890" s="1">
        <v>585</v>
      </c>
      <c r="H1890" s="2">
        <v>41578.84375</v>
      </c>
      <c r="I1890" s="2">
        <v>41578.887219999997</v>
      </c>
      <c r="J1890" s="1">
        <v>1</v>
      </c>
      <c r="K1890" s="1">
        <v>0</v>
      </c>
      <c r="L1890" s="2">
        <v>41577.929861111108</v>
      </c>
      <c r="M1890" s="1">
        <v>0</v>
      </c>
      <c r="N1890" s="1">
        <f t="shared" si="145"/>
        <v>4</v>
      </c>
      <c r="O1890" s="1">
        <f t="shared" si="146"/>
        <v>20</v>
      </c>
      <c r="P1890" s="1">
        <f t="shared" si="147"/>
        <v>4.3469999996887054E-2</v>
      </c>
      <c r="Q1890" s="1">
        <f t="shared" si="148"/>
        <v>1.0432799999252893</v>
      </c>
      <c r="R1890" s="1">
        <f t="shared" si="149"/>
        <v>0.91388888889196096</v>
      </c>
    </row>
    <row r="1891" spans="1:18" x14ac:dyDescent="0.35">
      <c r="A1891" s="1">
        <v>6390</v>
      </c>
      <c r="B1891" s="1">
        <v>157499</v>
      </c>
      <c r="C1891" s="1">
        <v>35162</v>
      </c>
      <c r="D1891" s="1">
        <v>12</v>
      </c>
      <c r="E1891" s="1">
        <v>2</v>
      </c>
      <c r="F1891" s="1">
        <v>149</v>
      </c>
      <c r="G1891" s="1">
        <v>363</v>
      </c>
      <c r="H1891" s="2">
        <v>41455.4375</v>
      </c>
      <c r="I1891" s="2">
        <v>41455.470500000003</v>
      </c>
      <c r="J1891" s="1">
        <v>1</v>
      </c>
      <c r="K1891" s="1">
        <v>0</v>
      </c>
      <c r="L1891" s="2">
        <v>41454.522916666669</v>
      </c>
      <c r="M1891" s="1">
        <v>0</v>
      </c>
      <c r="N1891" s="1">
        <f t="shared" si="145"/>
        <v>7</v>
      </c>
      <c r="O1891" s="1">
        <f t="shared" si="146"/>
        <v>10</v>
      </c>
      <c r="P1891" s="1">
        <f t="shared" si="147"/>
        <v>3.3000000003085006E-2</v>
      </c>
      <c r="Q1891" s="1">
        <f t="shared" si="148"/>
        <v>0.79200000007404014</v>
      </c>
      <c r="R1891" s="1">
        <f t="shared" si="149"/>
        <v>0.91458333333139308</v>
      </c>
    </row>
    <row r="1892" spans="1:18" x14ac:dyDescent="0.35">
      <c r="A1892" s="1">
        <v>7848</v>
      </c>
      <c r="B1892" s="1">
        <v>173875</v>
      </c>
      <c r="C1892" s="1">
        <v>38950</v>
      </c>
      <c r="D1892" s="1">
        <v>12</v>
      </c>
      <c r="E1892" s="1">
        <v>2</v>
      </c>
      <c r="F1892" s="1">
        <v>393</v>
      </c>
      <c r="G1892" s="1">
        <v>767</v>
      </c>
      <c r="H1892" s="2">
        <v>41534.375</v>
      </c>
      <c r="I1892" s="2">
        <v>41534.427710000004</v>
      </c>
      <c r="J1892" s="1">
        <v>0</v>
      </c>
      <c r="K1892" s="1">
        <v>0</v>
      </c>
      <c r="L1892" s="2">
        <v>41533.460416666669</v>
      </c>
      <c r="M1892" s="1">
        <v>0</v>
      </c>
      <c r="N1892" s="1">
        <f t="shared" si="145"/>
        <v>2</v>
      </c>
      <c r="O1892" s="1">
        <f t="shared" si="146"/>
        <v>9</v>
      </c>
      <c r="P1892" s="1">
        <f t="shared" si="147"/>
        <v>5.2710000003571622E-2</v>
      </c>
      <c r="Q1892" s="1">
        <f t="shared" si="148"/>
        <v>1.2650400000857189</v>
      </c>
      <c r="R1892" s="1">
        <f t="shared" si="149"/>
        <v>0.91458333333139308</v>
      </c>
    </row>
    <row r="1893" spans="1:18" x14ac:dyDescent="0.35">
      <c r="A1893" s="1">
        <v>5369</v>
      </c>
      <c r="B1893" s="1">
        <v>176363</v>
      </c>
      <c r="C1893" s="1">
        <v>41644</v>
      </c>
      <c r="D1893" s="1">
        <v>85</v>
      </c>
      <c r="E1893" s="1">
        <v>2</v>
      </c>
      <c r="F1893" s="1">
        <v>1026</v>
      </c>
      <c r="G1893" s="1">
        <v>611</v>
      </c>
      <c r="H1893" s="2">
        <v>41548.34375</v>
      </c>
      <c r="I1893" s="2">
        <v>41548.402730000002</v>
      </c>
      <c r="J1893" s="1">
        <v>0</v>
      </c>
      <c r="K1893" s="1">
        <v>0</v>
      </c>
      <c r="L1893" s="2">
        <v>41547.42291666667</v>
      </c>
      <c r="M1893" s="1">
        <v>0</v>
      </c>
      <c r="N1893" s="1">
        <f t="shared" si="145"/>
        <v>2</v>
      </c>
      <c r="O1893" s="1">
        <f t="shared" si="146"/>
        <v>8</v>
      </c>
      <c r="P1893" s="1">
        <f t="shared" si="147"/>
        <v>5.8980000001611188E-2</v>
      </c>
      <c r="Q1893" s="1">
        <f t="shared" si="148"/>
        <v>1.4155200000386685</v>
      </c>
      <c r="R1893" s="1">
        <f t="shared" si="149"/>
        <v>0.92083333332993789</v>
      </c>
    </row>
    <row r="1894" spans="1:18" x14ac:dyDescent="0.35">
      <c r="A1894" s="1">
        <v>5897</v>
      </c>
      <c r="B1894" s="1">
        <v>172009</v>
      </c>
      <c r="C1894" s="1">
        <v>40064</v>
      </c>
      <c r="D1894" s="1">
        <v>90</v>
      </c>
      <c r="E1894" s="1">
        <v>2</v>
      </c>
      <c r="F1894" s="1">
        <v>1194</v>
      </c>
      <c r="G1894" s="1">
        <v>1034</v>
      </c>
      <c r="H1894" s="2">
        <v>41524.6875</v>
      </c>
      <c r="I1894" s="2">
        <v>41524.716489999999</v>
      </c>
      <c r="J1894" s="1">
        <v>0</v>
      </c>
      <c r="K1894" s="1">
        <v>0</v>
      </c>
      <c r="L1894" s="2">
        <v>41523.765972222223</v>
      </c>
      <c r="M1894" s="1">
        <v>0</v>
      </c>
      <c r="N1894" s="1">
        <f t="shared" si="145"/>
        <v>6</v>
      </c>
      <c r="O1894" s="1">
        <f t="shared" si="146"/>
        <v>16</v>
      </c>
      <c r="P1894" s="1">
        <f t="shared" si="147"/>
        <v>2.8989999998884741E-2</v>
      </c>
      <c r="Q1894" s="1">
        <f t="shared" si="148"/>
        <v>0.69575999997323379</v>
      </c>
      <c r="R1894" s="1">
        <f t="shared" si="149"/>
        <v>0.92152777777664596</v>
      </c>
    </row>
    <row r="1895" spans="1:18" x14ac:dyDescent="0.35">
      <c r="A1895" s="1">
        <v>5734</v>
      </c>
      <c r="B1895" s="1">
        <v>163195</v>
      </c>
      <c r="C1895" s="1">
        <v>36664</v>
      </c>
      <c r="D1895" s="1">
        <v>65</v>
      </c>
      <c r="E1895" s="1">
        <v>2</v>
      </c>
      <c r="F1895" s="1">
        <v>977</v>
      </c>
      <c r="G1895" s="1">
        <v>393</v>
      </c>
      <c r="H1895" s="2">
        <v>41484.666666666664</v>
      </c>
      <c r="I1895" s="2">
        <v>41484.733249999997</v>
      </c>
      <c r="J1895" s="1">
        <v>1</v>
      </c>
      <c r="K1895" s="1">
        <v>0</v>
      </c>
      <c r="L1895" s="2">
        <v>41483.744444444441</v>
      </c>
      <c r="M1895" s="1">
        <v>0</v>
      </c>
      <c r="N1895" s="1">
        <f t="shared" si="145"/>
        <v>1</v>
      </c>
      <c r="O1895" s="1">
        <f t="shared" si="146"/>
        <v>16</v>
      </c>
      <c r="P1895" s="1">
        <f t="shared" si="147"/>
        <v>6.6583333333255723E-2</v>
      </c>
      <c r="Q1895" s="1">
        <f t="shared" si="148"/>
        <v>1.5979999999981374</v>
      </c>
      <c r="R1895" s="1">
        <f t="shared" si="149"/>
        <v>0.92222222222335404</v>
      </c>
    </row>
    <row r="1896" spans="1:18" x14ac:dyDescent="0.35">
      <c r="A1896" s="1">
        <v>6353</v>
      </c>
      <c r="B1896" s="1">
        <v>173209</v>
      </c>
      <c r="C1896" s="1">
        <v>42512</v>
      </c>
      <c r="D1896" s="1">
        <v>12</v>
      </c>
      <c r="E1896" s="1">
        <v>2</v>
      </c>
      <c r="F1896" s="1">
        <v>393</v>
      </c>
      <c r="G1896" s="1">
        <v>1111</v>
      </c>
      <c r="H1896" s="2">
        <v>41531.489583333336</v>
      </c>
      <c r="I1896" s="2">
        <v>41531.555509999998</v>
      </c>
      <c r="J1896" s="1">
        <v>1</v>
      </c>
      <c r="K1896" s="1">
        <v>0</v>
      </c>
      <c r="L1896" s="2">
        <v>41530.566666666666</v>
      </c>
      <c r="M1896" s="1">
        <v>0</v>
      </c>
      <c r="N1896" s="1">
        <f t="shared" si="145"/>
        <v>6</v>
      </c>
      <c r="O1896" s="1">
        <f t="shared" si="146"/>
        <v>11</v>
      </c>
      <c r="P1896" s="1">
        <f t="shared" si="147"/>
        <v>6.5926666662562639E-2</v>
      </c>
      <c r="Q1896" s="1">
        <f t="shared" si="148"/>
        <v>1.5822399999015033</v>
      </c>
      <c r="R1896" s="1">
        <f t="shared" si="149"/>
        <v>0.92291666667006211</v>
      </c>
    </row>
    <row r="1897" spans="1:18" x14ac:dyDescent="0.35">
      <c r="A1897" s="1">
        <v>6889</v>
      </c>
      <c r="B1897" s="1">
        <v>162284</v>
      </c>
      <c r="C1897" s="1">
        <v>37398</v>
      </c>
      <c r="D1897" s="1">
        <v>12</v>
      </c>
      <c r="E1897" s="1">
        <v>2</v>
      </c>
      <c r="F1897" s="1">
        <v>1365</v>
      </c>
      <c r="G1897" s="1">
        <v>1384</v>
      </c>
      <c r="H1897" s="2">
        <v>41479.666666666664</v>
      </c>
      <c r="I1897" s="2">
        <v>41479.731979999997</v>
      </c>
      <c r="J1897" s="1">
        <v>0</v>
      </c>
      <c r="K1897" s="1">
        <v>1</v>
      </c>
      <c r="L1897" s="2">
        <v>41478.738194444442</v>
      </c>
      <c r="M1897" s="1">
        <v>0</v>
      </c>
      <c r="N1897" s="1">
        <f t="shared" si="145"/>
        <v>3</v>
      </c>
      <c r="O1897" s="1">
        <f t="shared" si="146"/>
        <v>16</v>
      </c>
      <c r="P1897" s="1">
        <f t="shared" si="147"/>
        <v>6.5313333332596812E-2</v>
      </c>
      <c r="Q1897" s="1">
        <f t="shared" si="148"/>
        <v>1.5675199999823235</v>
      </c>
      <c r="R1897" s="1">
        <f t="shared" si="149"/>
        <v>0.92847222222189885</v>
      </c>
    </row>
    <row r="1898" spans="1:18" x14ac:dyDescent="0.35">
      <c r="A1898" s="1">
        <v>5541</v>
      </c>
      <c r="B1898" s="1">
        <v>159306</v>
      </c>
      <c r="C1898" s="1">
        <v>35971</v>
      </c>
      <c r="D1898" s="1">
        <v>12</v>
      </c>
      <c r="E1898" s="1">
        <v>3</v>
      </c>
      <c r="F1898" s="1">
        <v>393</v>
      </c>
      <c r="G1898" s="1" t="s">
        <v>12</v>
      </c>
      <c r="H1898" s="2">
        <v>41464.375</v>
      </c>
      <c r="I1898" s="2">
        <v>41464.75</v>
      </c>
      <c r="J1898" s="1">
        <v>0</v>
      </c>
      <c r="K1898" s="1">
        <v>0</v>
      </c>
      <c r="L1898" s="2">
        <v>41463.445833333331</v>
      </c>
      <c r="M1898" s="1">
        <v>0</v>
      </c>
      <c r="N1898" s="1">
        <f t="shared" si="145"/>
        <v>2</v>
      </c>
      <c r="O1898" s="1">
        <f t="shared" si="146"/>
        <v>9</v>
      </c>
      <c r="P1898" s="1">
        <f t="shared" si="147"/>
        <v>0.375</v>
      </c>
      <c r="Q1898" s="1">
        <f t="shared" si="148"/>
        <v>9</v>
      </c>
      <c r="R1898" s="1">
        <f t="shared" si="149"/>
        <v>0.92916666666860692</v>
      </c>
    </row>
    <row r="1899" spans="1:18" x14ac:dyDescent="0.35">
      <c r="A1899" s="1">
        <v>7657</v>
      </c>
      <c r="B1899" s="1">
        <v>168693</v>
      </c>
      <c r="C1899" s="1">
        <v>40403</v>
      </c>
      <c r="D1899" s="1">
        <v>12</v>
      </c>
      <c r="E1899" s="1">
        <v>2</v>
      </c>
      <c r="F1899" s="1">
        <v>1026</v>
      </c>
      <c r="G1899" s="1">
        <v>585</v>
      </c>
      <c r="H1899" s="2">
        <v>41509.770833333336</v>
      </c>
      <c r="I1899" s="2">
        <v>41509.828029999997</v>
      </c>
      <c r="J1899" s="1">
        <v>1</v>
      </c>
      <c r="K1899" s="1">
        <v>0</v>
      </c>
      <c r="L1899" s="2">
        <v>41508.833333333336</v>
      </c>
      <c r="M1899" s="1">
        <v>0</v>
      </c>
      <c r="N1899" s="1">
        <f t="shared" si="145"/>
        <v>5</v>
      </c>
      <c r="O1899" s="1">
        <f t="shared" si="146"/>
        <v>18</v>
      </c>
      <c r="P1899" s="1">
        <f t="shared" si="147"/>
        <v>5.7196666661184281E-2</v>
      </c>
      <c r="Q1899" s="1">
        <f t="shared" si="148"/>
        <v>1.3727199998684227</v>
      </c>
      <c r="R1899" s="1">
        <f t="shared" si="149"/>
        <v>0.9375</v>
      </c>
    </row>
    <row r="1900" spans="1:18" x14ac:dyDescent="0.35">
      <c r="A1900" s="1">
        <v>5485</v>
      </c>
      <c r="B1900" s="1">
        <v>174552</v>
      </c>
      <c r="C1900" s="1">
        <v>43185</v>
      </c>
      <c r="D1900" s="1">
        <v>12</v>
      </c>
      <c r="E1900" s="1">
        <v>2</v>
      </c>
      <c r="F1900" s="1">
        <v>1108</v>
      </c>
      <c r="G1900" s="1">
        <v>393</v>
      </c>
      <c r="H1900" s="2">
        <v>41538.416666666664</v>
      </c>
      <c r="I1900" s="2">
        <v>41538.471129999998</v>
      </c>
      <c r="J1900" s="1">
        <v>1</v>
      </c>
      <c r="K1900" s="1">
        <v>0</v>
      </c>
      <c r="L1900" s="2">
        <v>41537.478472222225</v>
      </c>
      <c r="M1900" s="1">
        <v>0</v>
      </c>
      <c r="N1900" s="1">
        <f t="shared" si="145"/>
        <v>6</v>
      </c>
      <c r="O1900" s="1">
        <f t="shared" si="146"/>
        <v>10</v>
      </c>
      <c r="P1900" s="1">
        <f t="shared" si="147"/>
        <v>5.4463333333842456E-2</v>
      </c>
      <c r="Q1900" s="1">
        <f t="shared" si="148"/>
        <v>1.307120000012219</v>
      </c>
      <c r="R1900" s="1">
        <f t="shared" si="149"/>
        <v>0.93819444443943212</v>
      </c>
    </row>
    <row r="1901" spans="1:18" x14ac:dyDescent="0.35">
      <c r="A1901" s="1">
        <v>6576</v>
      </c>
      <c r="B1901" s="1">
        <v>177083</v>
      </c>
      <c r="C1901" s="1">
        <v>44244</v>
      </c>
      <c r="D1901" s="1">
        <v>28</v>
      </c>
      <c r="E1901" s="1">
        <v>2</v>
      </c>
      <c r="F1901" s="1">
        <v>1084</v>
      </c>
      <c r="G1901" s="1">
        <v>1388</v>
      </c>
      <c r="H1901" s="2">
        <v>41551.8125</v>
      </c>
      <c r="I1901" s="2">
        <v>41551.847600000001</v>
      </c>
      <c r="J1901" s="1">
        <v>0</v>
      </c>
      <c r="K1901" s="1">
        <v>0</v>
      </c>
      <c r="L1901" s="2">
        <v>41550.874305555553</v>
      </c>
      <c r="M1901" s="1">
        <v>0</v>
      </c>
      <c r="N1901" s="1">
        <f t="shared" si="145"/>
        <v>5</v>
      </c>
      <c r="O1901" s="1">
        <f t="shared" si="146"/>
        <v>19</v>
      </c>
      <c r="P1901" s="1">
        <f t="shared" si="147"/>
        <v>3.5100000000966247E-2</v>
      </c>
      <c r="Q1901" s="1">
        <f t="shared" si="148"/>
        <v>0.84240000002318993</v>
      </c>
      <c r="R1901" s="1">
        <f t="shared" si="149"/>
        <v>0.93819444444670808</v>
      </c>
    </row>
    <row r="1902" spans="1:18" x14ac:dyDescent="0.35">
      <c r="A1902" s="1">
        <v>7813</v>
      </c>
      <c r="B1902" s="1">
        <v>178412</v>
      </c>
      <c r="C1902" s="1">
        <v>44893</v>
      </c>
      <c r="D1902" s="1">
        <v>24</v>
      </c>
      <c r="E1902" s="1">
        <v>2</v>
      </c>
      <c r="F1902" s="1">
        <v>1086</v>
      </c>
      <c r="G1902" s="1">
        <v>393</v>
      </c>
      <c r="H1902" s="2">
        <v>41559.302083333336</v>
      </c>
      <c r="I1902" s="2">
        <v>41559.342360000002</v>
      </c>
      <c r="J1902" s="1">
        <v>1</v>
      </c>
      <c r="K1902" s="1">
        <v>0</v>
      </c>
      <c r="L1902" s="2">
        <v>41558.363888888889</v>
      </c>
      <c r="M1902" s="1">
        <v>0</v>
      </c>
      <c r="N1902" s="1">
        <f t="shared" si="145"/>
        <v>6</v>
      </c>
      <c r="O1902" s="1">
        <f t="shared" si="146"/>
        <v>7</v>
      </c>
      <c r="P1902" s="1">
        <f t="shared" si="147"/>
        <v>4.0276666666613892E-2</v>
      </c>
      <c r="Q1902" s="1">
        <f t="shared" si="148"/>
        <v>0.9666399999987334</v>
      </c>
      <c r="R1902" s="1">
        <f t="shared" si="149"/>
        <v>0.93819444444670808</v>
      </c>
    </row>
    <row r="1903" spans="1:18" x14ac:dyDescent="0.35">
      <c r="A1903" s="1">
        <v>5803</v>
      </c>
      <c r="B1903" s="1">
        <v>169851</v>
      </c>
      <c r="C1903" s="1">
        <v>40939</v>
      </c>
      <c r="D1903" s="1">
        <v>12</v>
      </c>
      <c r="E1903" s="1">
        <v>3</v>
      </c>
      <c r="F1903" s="1">
        <v>167</v>
      </c>
      <c r="G1903" s="1" t="s">
        <v>12</v>
      </c>
      <c r="H1903" s="2">
        <v>41516.458333333336</v>
      </c>
      <c r="I1903" s="2">
        <v>41516.833330000001</v>
      </c>
      <c r="J1903" s="1">
        <v>0</v>
      </c>
      <c r="K1903" s="1">
        <v>0</v>
      </c>
      <c r="L1903" s="2">
        <v>41515.519444444442</v>
      </c>
      <c r="M1903" s="1">
        <v>0</v>
      </c>
      <c r="N1903" s="1">
        <f t="shared" si="145"/>
        <v>5</v>
      </c>
      <c r="O1903" s="1">
        <f t="shared" si="146"/>
        <v>11</v>
      </c>
      <c r="P1903" s="1">
        <f t="shared" si="147"/>
        <v>0.37499666666553821</v>
      </c>
      <c r="Q1903" s="1">
        <f t="shared" si="148"/>
        <v>8.9999199999729171</v>
      </c>
      <c r="R1903" s="1">
        <f t="shared" si="149"/>
        <v>0.93888888889341615</v>
      </c>
    </row>
    <row r="1904" spans="1:18" x14ac:dyDescent="0.35">
      <c r="A1904" s="1">
        <v>6692</v>
      </c>
      <c r="B1904" s="1">
        <v>160415</v>
      </c>
      <c r="C1904" s="1">
        <v>9118</v>
      </c>
      <c r="D1904" s="1">
        <v>12</v>
      </c>
      <c r="E1904" s="1">
        <v>2</v>
      </c>
      <c r="F1904" s="1">
        <v>1057</v>
      </c>
      <c r="G1904" s="1">
        <v>393</v>
      </c>
      <c r="H1904" s="2">
        <v>41469.625</v>
      </c>
      <c r="I1904" s="2">
        <v>41469.702420000001</v>
      </c>
      <c r="J1904" s="1">
        <v>1</v>
      </c>
      <c r="K1904" s="1">
        <v>0</v>
      </c>
      <c r="L1904" s="2">
        <v>41468.684027777781</v>
      </c>
      <c r="M1904" s="1">
        <v>0</v>
      </c>
      <c r="N1904" s="1">
        <f t="shared" si="145"/>
        <v>7</v>
      </c>
      <c r="O1904" s="1">
        <f t="shared" si="146"/>
        <v>15</v>
      </c>
      <c r="P1904" s="1">
        <f t="shared" si="147"/>
        <v>7.7420000001438893E-2</v>
      </c>
      <c r="Q1904" s="1">
        <f t="shared" si="148"/>
        <v>1.8580800000345334</v>
      </c>
      <c r="R1904" s="1">
        <f t="shared" si="149"/>
        <v>0.94097222221898846</v>
      </c>
    </row>
    <row r="1905" spans="1:18" x14ac:dyDescent="0.35">
      <c r="A1905" s="1">
        <v>7720</v>
      </c>
      <c r="B1905" s="1">
        <v>164254</v>
      </c>
      <c r="C1905" s="1">
        <v>27458</v>
      </c>
      <c r="D1905" s="1">
        <v>12</v>
      </c>
      <c r="E1905" s="1">
        <v>2</v>
      </c>
      <c r="F1905" s="1">
        <v>1330</v>
      </c>
      <c r="G1905" s="1">
        <v>1285</v>
      </c>
      <c r="H1905" s="2">
        <v>41489.385416666664</v>
      </c>
      <c r="I1905" s="2">
        <v>41489.434439999997</v>
      </c>
      <c r="J1905" s="1">
        <v>0</v>
      </c>
      <c r="K1905" s="1">
        <v>0</v>
      </c>
      <c r="L1905" s="2">
        <v>41488.444444444445</v>
      </c>
      <c r="M1905" s="1">
        <v>0</v>
      </c>
      <c r="N1905" s="1">
        <f t="shared" si="145"/>
        <v>6</v>
      </c>
      <c r="O1905" s="1">
        <f t="shared" si="146"/>
        <v>9</v>
      </c>
      <c r="P1905" s="1">
        <f t="shared" si="147"/>
        <v>4.9023333333025221E-2</v>
      </c>
      <c r="Q1905" s="1">
        <f t="shared" si="148"/>
        <v>1.1765599999926053</v>
      </c>
      <c r="R1905" s="1">
        <f t="shared" si="149"/>
        <v>0.94097222221898846</v>
      </c>
    </row>
    <row r="1906" spans="1:18" x14ac:dyDescent="0.35">
      <c r="A1906" s="1">
        <v>7144</v>
      </c>
      <c r="B1906" s="1">
        <v>182723</v>
      </c>
      <c r="C1906" s="1">
        <v>45608</v>
      </c>
      <c r="D1906" s="1">
        <v>12</v>
      </c>
      <c r="E1906" s="1">
        <v>2</v>
      </c>
      <c r="F1906" s="1">
        <v>1333</v>
      </c>
      <c r="G1906" s="1">
        <v>393</v>
      </c>
      <c r="H1906" s="2">
        <v>41580.5625</v>
      </c>
      <c r="I1906" s="2">
        <v>41580.629730000001</v>
      </c>
      <c r="J1906" s="1">
        <v>1</v>
      </c>
      <c r="K1906" s="1">
        <v>0</v>
      </c>
      <c r="L1906" s="2">
        <v>41579.621527777781</v>
      </c>
      <c r="M1906" s="1">
        <v>0</v>
      </c>
      <c r="N1906" s="1">
        <f t="shared" si="145"/>
        <v>6</v>
      </c>
      <c r="O1906" s="1">
        <f t="shared" si="146"/>
        <v>13</v>
      </c>
      <c r="P1906" s="1">
        <f t="shared" si="147"/>
        <v>6.723000000056345E-2</v>
      </c>
      <c r="Q1906" s="1">
        <f t="shared" si="148"/>
        <v>1.6135200000135228</v>
      </c>
      <c r="R1906" s="1">
        <f t="shared" si="149"/>
        <v>0.94097222221898846</v>
      </c>
    </row>
    <row r="1907" spans="1:18" x14ac:dyDescent="0.35">
      <c r="A1907" s="1">
        <v>6068</v>
      </c>
      <c r="B1907" s="1">
        <v>184036</v>
      </c>
      <c r="C1907" s="1">
        <v>47750</v>
      </c>
      <c r="D1907" s="1">
        <v>12</v>
      </c>
      <c r="E1907" s="1">
        <v>2</v>
      </c>
      <c r="F1907" s="1">
        <v>25</v>
      </c>
      <c r="G1907" s="1">
        <v>1010</v>
      </c>
      <c r="H1907" s="2">
        <v>41590.322916666664</v>
      </c>
      <c r="I1907" s="2">
        <v>41590.380190000003</v>
      </c>
      <c r="J1907" s="1">
        <v>0</v>
      </c>
      <c r="K1907" s="1">
        <v>0</v>
      </c>
      <c r="L1907" s="2">
        <v>41589.379861111112</v>
      </c>
      <c r="M1907" s="1">
        <v>0</v>
      </c>
      <c r="N1907" s="1">
        <f t="shared" si="145"/>
        <v>2</v>
      </c>
      <c r="O1907" s="1">
        <f t="shared" si="146"/>
        <v>7</v>
      </c>
      <c r="P1907" s="1">
        <f t="shared" si="147"/>
        <v>5.727333333925344E-2</v>
      </c>
      <c r="Q1907" s="1">
        <f t="shared" si="148"/>
        <v>1.3745600001420826</v>
      </c>
      <c r="R1907" s="1">
        <f t="shared" si="149"/>
        <v>0.94305555555183673</v>
      </c>
    </row>
    <row r="1908" spans="1:18" x14ac:dyDescent="0.35">
      <c r="A1908" s="1">
        <v>5618</v>
      </c>
      <c r="B1908" s="1">
        <v>165590</v>
      </c>
      <c r="C1908" s="1">
        <v>38787</v>
      </c>
      <c r="D1908" s="1">
        <v>12</v>
      </c>
      <c r="E1908" s="1">
        <v>2</v>
      </c>
      <c r="F1908" s="1">
        <v>1124</v>
      </c>
      <c r="G1908" s="1">
        <v>393</v>
      </c>
      <c r="H1908" s="2">
        <v>41495.604166666664</v>
      </c>
      <c r="I1908" s="2">
        <v>41495.661110000001</v>
      </c>
      <c r="J1908" s="1">
        <v>1</v>
      </c>
      <c r="K1908" s="1">
        <v>0</v>
      </c>
      <c r="L1908" s="2">
        <v>41494.659722222219</v>
      </c>
      <c r="M1908" s="1">
        <v>0</v>
      </c>
      <c r="N1908" s="1">
        <f t="shared" si="145"/>
        <v>5</v>
      </c>
      <c r="O1908" s="1">
        <f t="shared" si="146"/>
        <v>14</v>
      </c>
      <c r="P1908" s="1">
        <f t="shared" si="147"/>
        <v>5.6943333336676005E-2</v>
      </c>
      <c r="Q1908" s="1">
        <f t="shared" si="148"/>
        <v>1.3666400000802241</v>
      </c>
      <c r="R1908" s="1">
        <f t="shared" si="149"/>
        <v>0.94444444444525288</v>
      </c>
    </row>
    <row r="1909" spans="1:18" x14ac:dyDescent="0.35">
      <c r="A1909" s="1">
        <v>6146</v>
      </c>
      <c r="B1909" s="1">
        <v>174214</v>
      </c>
      <c r="C1909" s="1">
        <v>43012</v>
      </c>
      <c r="D1909" s="1">
        <v>12</v>
      </c>
      <c r="E1909" s="1">
        <v>3</v>
      </c>
      <c r="F1909" s="1">
        <v>1246</v>
      </c>
      <c r="G1909" s="1" t="s">
        <v>12</v>
      </c>
      <c r="H1909" s="2">
        <v>41536.364583333336</v>
      </c>
      <c r="I1909" s="2">
        <v>41536.78125</v>
      </c>
      <c r="J1909" s="1">
        <v>0</v>
      </c>
      <c r="K1909" s="1">
        <v>0</v>
      </c>
      <c r="L1909" s="2">
        <v>41535.418055555558</v>
      </c>
      <c r="M1909" s="1">
        <v>0</v>
      </c>
      <c r="N1909" s="1">
        <f t="shared" si="145"/>
        <v>4</v>
      </c>
      <c r="O1909" s="1">
        <f t="shared" si="146"/>
        <v>8</v>
      </c>
      <c r="P1909" s="1">
        <f t="shared" si="147"/>
        <v>0.41666666666424135</v>
      </c>
      <c r="Q1909" s="1">
        <f t="shared" si="148"/>
        <v>9.9999999999417923</v>
      </c>
      <c r="R1909" s="1">
        <f t="shared" si="149"/>
        <v>0.94652777777810115</v>
      </c>
    </row>
    <row r="1910" spans="1:18" x14ac:dyDescent="0.35">
      <c r="A1910" s="1">
        <v>7244</v>
      </c>
      <c r="B1910" s="1">
        <v>174595</v>
      </c>
      <c r="C1910" s="1">
        <v>43204</v>
      </c>
      <c r="D1910" s="1">
        <v>12</v>
      </c>
      <c r="E1910" s="1">
        <v>2</v>
      </c>
      <c r="F1910" s="1">
        <v>83</v>
      </c>
      <c r="G1910" s="1">
        <v>1384</v>
      </c>
      <c r="H1910" s="2">
        <v>41538.583333333336</v>
      </c>
      <c r="I1910" s="2">
        <v>41538.607340000002</v>
      </c>
      <c r="J1910" s="1">
        <v>1</v>
      </c>
      <c r="K1910" s="1">
        <v>0</v>
      </c>
      <c r="L1910" s="2">
        <v>41537.635416666664</v>
      </c>
      <c r="M1910" s="1">
        <v>0</v>
      </c>
      <c r="N1910" s="1">
        <f t="shared" si="145"/>
        <v>6</v>
      </c>
      <c r="O1910" s="1">
        <f t="shared" si="146"/>
        <v>14</v>
      </c>
      <c r="P1910" s="1">
        <f t="shared" si="147"/>
        <v>2.4006666666537058E-2</v>
      </c>
      <c r="Q1910" s="1">
        <f t="shared" si="148"/>
        <v>0.57615999999688938</v>
      </c>
      <c r="R1910" s="1">
        <f t="shared" si="149"/>
        <v>0.94791666667151731</v>
      </c>
    </row>
    <row r="1911" spans="1:18" x14ac:dyDescent="0.35">
      <c r="A1911" s="1">
        <v>7503</v>
      </c>
      <c r="B1911" s="1">
        <v>173587</v>
      </c>
      <c r="C1911" s="1">
        <v>38575</v>
      </c>
      <c r="D1911" s="1">
        <v>89</v>
      </c>
      <c r="E1911" s="1">
        <v>2</v>
      </c>
      <c r="F1911" s="1">
        <v>1106</v>
      </c>
      <c r="G1911" s="1">
        <v>393</v>
      </c>
      <c r="H1911" s="2">
        <v>41533.25</v>
      </c>
      <c r="I1911" s="2">
        <v>41533.300779999998</v>
      </c>
      <c r="J1911" s="1">
        <v>0</v>
      </c>
      <c r="K1911" s="1">
        <v>1</v>
      </c>
      <c r="L1911" s="2">
        <v>41532.300694444442</v>
      </c>
      <c r="M1911" s="1">
        <v>0</v>
      </c>
      <c r="N1911" s="1">
        <f t="shared" si="145"/>
        <v>1</v>
      </c>
      <c r="O1911" s="1">
        <f t="shared" si="146"/>
        <v>6</v>
      </c>
      <c r="P1911" s="1">
        <f t="shared" si="147"/>
        <v>5.0779999997757841E-2</v>
      </c>
      <c r="Q1911" s="1">
        <f t="shared" si="148"/>
        <v>1.2187199999461882</v>
      </c>
      <c r="R1911" s="1">
        <f t="shared" si="149"/>
        <v>0.9493055555576575</v>
      </c>
    </row>
    <row r="1912" spans="1:18" x14ac:dyDescent="0.35">
      <c r="A1912" s="1">
        <v>6160</v>
      </c>
      <c r="B1912" s="1">
        <v>183467</v>
      </c>
      <c r="C1912" s="1">
        <v>6281</v>
      </c>
      <c r="D1912" s="1">
        <v>12</v>
      </c>
      <c r="E1912" s="1">
        <v>3</v>
      </c>
      <c r="F1912" s="1">
        <v>1248</v>
      </c>
      <c r="G1912" s="1" t="s">
        <v>12</v>
      </c>
      <c r="H1912" s="2">
        <v>41586.375</v>
      </c>
      <c r="I1912" s="2">
        <v>41586.791669999999</v>
      </c>
      <c r="J1912" s="1">
        <v>0</v>
      </c>
      <c r="K1912" s="1">
        <v>0</v>
      </c>
      <c r="L1912" s="2">
        <v>41585.425000000003</v>
      </c>
      <c r="M1912" s="1">
        <v>0</v>
      </c>
      <c r="N1912" s="1">
        <f t="shared" si="145"/>
        <v>5</v>
      </c>
      <c r="O1912" s="1">
        <f t="shared" si="146"/>
        <v>9</v>
      </c>
      <c r="P1912" s="1">
        <f t="shared" si="147"/>
        <v>0.41666999999870313</v>
      </c>
      <c r="Q1912" s="1">
        <f t="shared" si="148"/>
        <v>10.000079999968875</v>
      </c>
      <c r="R1912" s="1">
        <f t="shared" si="149"/>
        <v>0.94999999999708962</v>
      </c>
    </row>
    <row r="1913" spans="1:18" x14ac:dyDescent="0.35">
      <c r="A1913" s="1">
        <v>6505</v>
      </c>
      <c r="B1913" s="1">
        <v>169590</v>
      </c>
      <c r="C1913" s="1">
        <v>34880</v>
      </c>
      <c r="D1913" s="1">
        <v>12</v>
      </c>
      <c r="E1913" s="1">
        <v>2</v>
      </c>
      <c r="F1913" s="1">
        <v>52</v>
      </c>
      <c r="G1913" s="1">
        <v>452</v>
      </c>
      <c r="H1913" s="2">
        <v>41514.802083333336</v>
      </c>
      <c r="I1913" s="2">
        <v>41514.843630000003</v>
      </c>
      <c r="J1913" s="1">
        <v>0</v>
      </c>
      <c r="K1913" s="1">
        <v>0</v>
      </c>
      <c r="L1913" s="2">
        <v>41513.852083333331</v>
      </c>
      <c r="M1913" s="1">
        <v>0</v>
      </c>
      <c r="N1913" s="1">
        <f t="shared" si="145"/>
        <v>3</v>
      </c>
      <c r="O1913" s="1">
        <f t="shared" si="146"/>
        <v>19</v>
      </c>
      <c r="P1913" s="1">
        <f t="shared" si="147"/>
        <v>4.1546666667272802E-2</v>
      </c>
      <c r="Q1913" s="1">
        <f t="shared" si="148"/>
        <v>0.99712000001454726</v>
      </c>
      <c r="R1913" s="1">
        <f t="shared" si="149"/>
        <v>0.95000000000436557</v>
      </c>
    </row>
    <row r="1914" spans="1:18" x14ac:dyDescent="0.35">
      <c r="A1914" s="1">
        <v>6255</v>
      </c>
      <c r="B1914" s="1">
        <v>171521</v>
      </c>
      <c r="C1914" s="1">
        <v>41581</v>
      </c>
      <c r="D1914" s="1">
        <v>12</v>
      </c>
      <c r="E1914" s="1">
        <v>3</v>
      </c>
      <c r="F1914" s="1">
        <v>1085</v>
      </c>
      <c r="G1914" s="1" t="s">
        <v>12</v>
      </c>
      <c r="H1914" s="2">
        <v>41522.875</v>
      </c>
      <c r="I1914" s="2">
        <v>41523.083330000001</v>
      </c>
      <c r="J1914" s="1">
        <v>0</v>
      </c>
      <c r="K1914" s="1">
        <v>0</v>
      </c>
      <c r="L1914" s="2">
        <v>41521.922222222223</v>
      </c>
      <c r="M1914" s="1">
        <v>0</v>
      </c>
      <c r="N1914" s="1">
        <f t="shared" si="145"/>
        <v>4</v>
      </c>
      <c r="O1914" s="1">
        <f t="shared" si="146"/>
        <v>21</v>
      </c>
      <c r="P1914" s="1">
        <f t="shared" si="147"/>
        <v>0.20833000000129687</v>
      </c>
      <c r="Q1914" s="1">
        <f t="shared" si="148"/>
        <v>4.9999200000311248</v>
      </c>
      <c r="R1914" s="1">
        <f t="shared" si="149"/>
        <v>0.95277777777664596</v>
      </c>
    </row>
    <row r="1915" spans="1:18" x14ac:dyDescent="0.35">
      <c r="A1915" s="1">
        <v>6649</v>
      </c>
      <c r="B1915" s="1">
        <v>159417</v>
      </c>
      <c r="C1915" s="1">
        <v>28735</v>
      </c>
      <c r="D1915" s="1">
        <v>12</v>
      </c>
      <c r="E1915" s="1">
        <v>2</v>
      </c>
      <c r="F1915" s="1">
        <v>176</v>
      </c>
      <c r="G1915" s="1">
        <v>1133</v>
      </c>
      <c r="H1915" s="2">
        <v>41464.802083333336</v>
      </c>
      <c r="I1915" s="2" t="s">
        <v>12</v>
      </c>
      <c r="J1915" s="1">
        <v>0</v>
      </c>
      <c r="K1915" s="1">
        <v>0</v>
      </c>
      <c r="L1915" s="2">
        <v>41463.849305555559</v>
      </c>
      <c r="M1915" s="1">
        <v>1</v>
      </c>
      <c r="N1915" s="1">
        <f t="shared" si="145"/>
        <v>2</v>
      </c>
      <c r="O1915" s="1">
        <f t="shared" si="146"/>
        <v>19</v>
      </c>
      <c r="P1915" s="1" t="e">
        <f t="shared" si="147"/>
        <v>#VALUE!</v>
      </c>
      <c r="Q1915" s="1" t="str">
        <f t="shared" si="148"/>
        <v/>
      </c>
      <c r="R1915" s="1">
        <f t="shared" si="149"/>
        <v>0.95277777777664596</v>
      </c>
    </row>
    <row r="1916" spans="1:18" x14ac:dyDescent="0.35">
      <c r="A1916" s="1">
        <v>5860</v>
      </c>
      <c r="B1916" s="1">
        <v>159416</v>
      </c>
      <c r="C1916" s="1">
        <v>28735</v>
      </c>
      <c r="D1916" s="1">
        <v>12</v>
      </c>
      <c r="E1916" s="1">
        <v>2</v>
      </c>
      <c r="F1916" s="1">
        <v>176</v>
      </c>
      <c r="G1916" s="1">
        <v>1133</v>
      </c>
      <c r="H1916" s="2">
        <v>41464.802083333336</v>
      </c>
      <c r="I1916" s="2" t="s">
        <v>12</v>
      </c>
      <c r="J1916" s="1">
        <v>0</v>
      </c>
      <c r="K1916" s="1">
        <v>0</v>
      </c>
      <c r="L1916" s="2">
        <v>41463.848611111112</v>
      </c>
      <c r="M1916" s="1">
        <v>1</v>
      </c>
      <c r="N1916" s="1">
        <f t="shared" si="145"/>
        <v>2</v>
      </c>
      <c r="O1916" s="1">
        <f t="shared" si="146"/>
        <v>19</v>
      </c>
      <c r="P1916" s="1" t="e">
        <f t="shared" si="147"/>
        <v>#VALUE!</v>
      </c>
      <c r="Q1916" s="1" t="str">
        <f t="shared" si="148"/>
        <v/>
      </c>
      <c r="R1916" s="1">
        <f t="shared" si="149"/>
        <v>0.95347222222335404</v>
      </c>
    </row>
    <row r="1917" spans="1:18" x14ac:dyDescent="0.35">
      <c r="A1917" s="1">
        <v>6406</v>
      </c>
      <c r="B1917" s="1">
        <v>180057</v>
      </c>
      <c r="C1917" s="1">
        <v>45709</v>
      </c>
      <c r="D1917" s="1">
        <v>12</v>
      </c>
      <c r="E1917" s="1">
        <v>2</v>
      </c>
      <c r="F1917" s="1">
        <v>1021</v>
      </c>
      <c r="G1917" s="1">
        <v>393</v>
      </c>
      <c r="H1917" s="2">
        <v>41568.375</v>
      </c>
      <c r="I1917" s="2">
        <v>41568.424319999998</v>
      </c>
      <c r="J1917" s="1">
        <v>1</v>
      </c>
      <c r="K1917" s="1">
        <v>0</v>
      </c>
      <c r="L1917" s="2">
        <v>41567.42083333333</v>
      </c>
      <c r="M1917" s="1">
        <v>0</v>
      </c>
      <c r="N1917" s="1">
        <f t="shared" si="145"/>
        <v>1</v>
      </c>
      <c r="O1917" s="1">
        <f t="shared" si="146"/>
        <v>9</v>
      </c>
      <c r="P1917" s="1">
        <f t="shared" si="147"/>
        <v>4.9319999998260755E-2</v>
      </c>
      <c r="Q1917" s="1">
        <f t="shared" si="148"/>
        <v>1.1836799999582581</v>
      </c>
      <c r="R1917" s="1">
        <f t="shared" si="149"/>
        <v>0.95416666667006211</v>
      </c>
    </row>
    <row r="1918" spans="1:18" x14ac:dyDescent="0.35">
      <c r="A1918" s="1">
        <v>7363</v>
      </c>
      <c r="B1918" s="1">
        <v>182539</v>
      </c>
      <c r="C1918" s="1">
        <v>38859</v>
      </c>
      <c r="D1918" s="1">
        <v>12</v>
      </c>
      <c r="E1918" s="1">
        <v>2</v>
      </c>
      <c r="F1918" s="1">
        <v>767</v>
      </c>
      <c r="G1918" s="1">
        <v>393</v>
      </c>
      <c r="H1918" s="2">
        <v>41579.645833333336</v>
      </c>
      <c r="I1918" s="2">
        <v>41579.724199999997</v>
      </c>
      <c r="J1918" s="1">
        <v>0</v>
      </c>
      <c r="K1918" s="1">
        <v>0</v>
      </c>
      <c r="L1918" s="2">
        <v>41578.69027777778</v>
      </c>
      <c r="M1918" s="1">
        <v>0</v>
      </c>
      <c r="N1918" s="1">
        <f t="shared" si="145"/>
        <v>5</v>
      </c>
      <c r="O1918" s="1">
        <f t="shared" si="146"/>
        <v>15</v>
      </c>
      <c r="P1918" s="1">
        <f t="shared" si="147"/>
        <v>7.8366666661167983E-2</v>
      </c>
      <c r="Q1918" s="1">
        <f t="shared" si="148"/>
        <v>1.8807999998680316</v>
      </c>
      <c r="R1918" s="1">
        <f t="shared" si="149"/>
        <v>0.95555555555620231</v>
      </c>
    </row>
    <row r="1919" spans="1:18" x14ac:dyDescent="0.35">
      <c r="A1919" s="1">
        <v>7227</v>
      </c>
      <c r="B1919" s="1">
        <v>177284</v>
      </c>
      <c r="C1919" s="1">
        <v>44345</v>
      </c>
      <c r="D1919" s="1">
        <v>12</v>
      </c>
      <c r="E1919" s="1">
        <v>2</v>
      </c>
      <c r="F1919" s="1">
        <v>1063</v>
      </c>
      <c r="G1919" s="1">
        <v>393</v>
      </c>
      <c r="H1919" s="2">
        <v>41553.166666666664</v>
      </c>
      <c r="I1919" s="2">
        <v>41553.207110000003</v>
      </c>
      <c r="J1919" s="1">
        <v>1</v>
      </c>
      <c r="K1919" s="1">
        <v>0</v>
      </c>
      <c r="L1919" s="2">
        <v>41552.209027777775</v>
      </c>
      <c r="M1919" s="1">
        <v>0</v>
      </c>
      <c r="N1919" s="1">
        <f t="shared" si="145"/>
        <v>7</v>
      </c>
      <c r="O1919" s="1">
        <f t="shared" si="146"/>
        <v>4</v>
      </c>
      <c r="P1919" s="1">
        <f t="shared" si="147"/>
        <v>4.0443333338771481E-2</v>
      </c>
      <c r="Q1919" s="1">
        <f t="shared" si="148"/>
        <v>0.97064000013051555</v>
      </c>
      <c r="R1919" s="1">
        <f t="shared" si="149"/>
        <v>0.95763888888905058</v>
      </c>
    </row>
    <row r="1920" spans="1:18" x14ac:dyDescent="0.35">
      <c r="A1920" s="1">
        <v>5510</v>
      </c>
      <c r="B1920" s="1">
        <v>185686</v>
      </c>
      <c r="C1920" s="1">
        <v>48067</v>
      </c>
      <c r="D1920" s="1">
        <v>85</v>
      </c>
      <c r="E1920" s="1">
        <v>2</v>
      </c>
      <c r="F1920" s="1">
        <v>458</v>
      </c>
      <c r="G1920" s="1">
        <v>393</v>
      </c>
      <c r="H1920" s="2">
        <v>41601.697916666664</v>
      </c>
      <c r="I1920" s="2">
        <v>41601.769480000003</v>
      </c>
      <c r="J1920" s="1">
        <v>1</v>
      </c>
      <c r="K1920" s="1">
        <v>0</v>
      </c>
      <c r="L1920" s="2">
        <v>41600.740277777775</v>
      </c>
      <c r="M1920" s="1">
        <v>0</v>
      </c>
      <c r="N1920" s="1">
        <f t="shared" si="145"/>
        <v>6</v>
      </c>
      <c r="O1920" s="1">
        <f t="shared" si="146"/>
        <v>16</v>
      </c>
      <c r="P1920" s="1">
        <f t="shared" si="147"/>
        <v>7.1563333338417578E-2</v>
      </c>
      <c r="Q1920" s="1">
        <f t="shared" si="148"/>
        <v>1.7175200001220219</v>
      </c>
      <c r="R1920" s="1">
        <f t="shared" si="149"/>
        <v>0.95763888888905058</v>
      </c>
    </row>
    <row r="1921" spans="1:18" x14ac:dyDescent="0.35">
      <c r="A1921" s="1">
        <v>6820</v>
      </c>
      <c r="B1921" s="1">
        <v>175623</v>
      </c>
      <c r="C1921" s="1">
        <v>43669</v>
      </c>
      <c r="D1921" s="1">
        <v>12</v>
      </c>
      <c r="E1921" s="1">
        <v>2</v>
      </c>
      <c r="F1921" s="1">
        <v>105</v>
      </c>
      <c r="G1921" s="1">
        <v>1371</v>
      </c>
      <c r="H1921" s="2">
        <v>41545.291666666664</v>
      </c>
      <c r="I1921" s="2">
        <v>41545.314579999998</v>
      </c>
      <c r="J1921" s="1">
        <v>0</v>
      </c>
      <c r="K1921" s="1">
        <v>0</v>
      </c>
      <c r="L1921" s="2">
        <v>41544.332638888889</v>
      </c>
      <c r="M1921" s="1">
        <v>0</v>
      </c>
      <c r="N1921" s="1">
        <f t="shared" si="145"/>
        <v>6</v>
      </c>
      <c r="O1921" s="1">
        <f t="shared" si="146"/>
        <v>7</v>
      </c>
      <c r="P1921" s="1">
        <f t="shared" si="147"/>
        <v>2.2913333334145136E-2</v>
      </c>
      <c r="Q1921" s="1">
        <f t="shared" si="148"/>
        <v>0.54992000001948327</v>
      </c>
      <c r="R1921" s="1">
        <f t="shared" si="149"/>
        <v>0.95902777777519077</v>
      </c>
    </row>
    <row r="1922" spans="1:18" x14ac:dyDescent="0.35">
      <c r="A1922" s="1">
        <v>6321</v>
      </c>
      <c r="B1922" s="1">
        <v>138921</v>
      </c>
      <c r="C1922" s="1">
        <v>23488</v>
      </c>
      <c r="D1922" s="1">
        <v>85</v>
      </c>
      <c r="E1922" s="1">
        <v>2</v>
      </c>
      <c r="F1922" s="1">
        <v>168</v>
      </c>
      <c r="G1922" s="1">
        <v>1097</v>
      </c>
      <c r="H1922" s="2">
        <v>41328.916666666664</v>
      </c>
      <c r="I1922" s="2">
        <v>41329</v>
      </c>
      <c r="J1922" s="1">
        <v>1</v>
      </c>
      <c r="K1922" s="1">
        <v>0</v>
      </c>
      <c r="L1922" s="2">
        <v>41327.95416666667</v>
      </c>
      <c r="M1922" s="1">
        <v>0</v>
      </c>
      <c r="N1922" s="1">
        <f t="shared" ref="N1922:N1985" si="150">WEEKDAY(H1922,2)</f>
        <v>6</v>
      </c>
      <c r="O1922" s="1">
        <f t="shared" ref="O1922:O1985" si="151">HOUR(H1922)</f>
        <v>22</v>
      </c>
      <c r="P1922" s="1">
        <f t="shared" ref="P1922:P1985" si="152">I1922-H1922</f>
        <v>8.3333333335758653E-2</v>
      </c>
      <c r="Q1922" s="1">
        <f t="shared" ref="Q1922:Q1985" si="153">IF(M1922=1, "",P1922*24)</f>
        <v>2.0000000000582077</v>
      </c>
      <c r="R1922" s="1">
        <f t="shared" ref="R1922:R1985" si="154">H1922-L1922</f>
        <v>0.96249999999417923</v>
      </c>
    </row>
    <row r="1923" spans="1:18" x14ac:dyDescent="0.35">
      <c r="A1923" s="1">
        <v>7254</v>
      </c>
      <c r="B1923" s="1">
        <v>185548</v>
      </c>
      <c r="C1923" s="1">
        <v>48521</v>
      </c>
      <c r="D1923" s="1">
        <v>12</v>
      </c>
      <c r="E1923" s="1">
        <v>2</v>
      </c>
      <c r="F1923" s="1">
        <v>1096</v>
      </c>
      <c r="G1923" s="1">
        <v>1384</v>
      </c>
      <c r="H1923" s="2">
        <v>41600.84375</v>
      </c>
      <c r="I1923" s="2">
        <v>41600.931570000001</v>
      </c>
      <c r="J1923" s="1">
        <v>1</v>
      </c>
      <c r="K1923" s="1">
        <v>0</v>
      </c>
      <c r="L1923" s="2">
        <v>41599.881249999999</v>
      </c>
      <c r="M1923" s="1">
        <v>0</v>
      </c>
      <c r="N1923" s="1">
        <f t="shared" si="150"/>
        <v>5</v>
      </c>
      <c r="O1923" s="1">
        <f t="shared" si="151"/>
        <v>20</v>
      </c>
      <c r="P1923" s="1">
        <f t="shared" si="152"/>
        <v>8.7820000000647269E-2</v>
      </c>
      <c r="Q1923" s="1">
        <f t="shared" si="153"/>
        <v>2.1076800000155345</v>
      </c>
      <c r="R1923" s="1">
        <f t="shared" si="154"/>
        <v>0.96250000000145519</v>
      </c>
    </row>
    <row r="1924" spans="1:18" x14ac:dyDescent="0.35">
      <c r="A1924" s="1">
        <v>5700</v>
      </c>
      <c r="B1924" s="1">
        <v>177048</v>
      </c>
      <c r="C1924" s="1">
        <v>41019</v>
      </c>
      <c r="D1924" s="1">
        <v>85</v>
      </c>
      <c r="E1924" s="1">
        <v>2</v>
      </c>
      <c r="F1924" s="1">
        <v>1111</v>
      </c>
      <c r="G1924" s="1">
        <v>393</v>
      </c>
      <c r="H1924" s="2">
        <v>41551.6875</v>
      </c>
      <c r="I1924" s="2">
        <v>41551.76784</v>
      </c>
      <c r="J1924" s="1">
        <v>0</v>
      </c>
      <c r="K1924" s="1">
        <v>0</v>
      </c>
      <c r="L1924" s="2">
        <v>41550.722916666666</v>
      </c>
      <c r="M1924" s="1">
        <v>0</v>
      </c>
      <c r="N1924" s="1">
        <f t="shared" si="150"/>
        <v>5</v>
      </c>
      <c r="O1924" s="1">
        <f t="shared" si="151"/>
        <v>16</v>
      </c>
      <c r="P1924" s="1">
        <f t="shared" si="152"/>
        <v>8.0340000000433065E-2</v>
      </c>
      <c r="Q1924" s="1">
        <f t="shared" si="153"/>
        <v>1.9281600000103936</v>
      </c>
      <c r="R1924" s="1">
        <f t="shared" si="154"/>
        <v>0.96458333333430346</v>
      </c>
    </row>
    <row r="1925" spans="1:18" x14ac:dyDescent="0.35">
      <c r="A1925" s="1">
        <v>6648</v>
      </c>
      <c r="B1925" s="1">
        <v>170747</v>
      </c>
      <c r="C1925" s="1">
        <v>41227</v>
      </c>
      <c r="D1925" s="1">
        <v>12</v>
      </c>
      <c r="E1925" s="1">
        <v>2</v>
      </c>
      <c r="F1925" s="1">
        <v>1371</v>
      </c>
      <c r="G1925" s="1">
        <v>571</v>
      </c>
      <c r="H1925" s="2">
        <v>41519.416666666664</v>
      </c>
      <c r="I1925" s="2" t="s">
        <v>12</v>
      </c>
      <c r="J1925" s="1">
        <v>1</v>
      </c>
      <c r="K1925" s="1">
        <v>0</v>
      </c>
      <c r="L1925" s="2">
        <v>41518.45208333333</v>
      </c>
      <c r="M1925" s="1">
        <v>1</v>
      </c>
      <c r="N1925" s="1">
        <f t="shared" si="150"/>
        <v>1</v>
      </c>
      <c r="O1925" s="1">
        <f t="shared" si="151"/>
        <v>10</v>
      </c>
      <c r="P1925" s="1" t="e">
        <f t="shared" si="152"/>
        <v>#VALUE!</v>
      </c>
      <c r="Q1925" s="1" t="str">
        <f t="shared" si="153"/>
        <v/>
      </c>
      <c r="R1925" s="1">
        <f t="shared" si="154"/>
        <v>0.96458333333430346</v>
      </c>
    </row>
    <row r="1926" spans="1:18" x14ac:dyDescent="0.35">
      <c r="A1926" s="1">
        <v>7972</v>
      </c>
      <c r="B1926" s="1">
        <v>171665</v>
      </c>
      <c r="C1926" s="1">
        <v>41659</v>
      </c>
      <c r="D1926" s="1">
        <v>12</v>
      </c>
      <c r="E1926" s="1">
        <v>3</v>
      </c>
      <c r="F1926" s="1">
        <v>901</v>
      </c>
      <c r="G1926" s="1" t="s">
        <v>12</v>
      </c>
      <c r="H1926" s="2">
        <v>41523.625</v>
      </c>
      <c r="I1926" s="2">
        <v>41523.833330000001</v>
      </c>
      <c r="J1926" s="1">
        <v>0</v>
      </c>
      <c r="K1926" s="1">
        <v>0</v>
      </c>
      <c r="L1926" s="2">
        <v>41522.65347222222</v>
      </c>
      <c r="M1926" s="1">
        <v>0</v>
      </c>
      <c r="N1926" s="1">
        <f t="shared" si="150"/>
        <v>5</v>
      </c>
      <c r="O1926" s="1">
        <f t="shared" si="151"/>
        <v>15</v>
      </c>
      <c r="P1926" s="1">
        <f t="shared" si="152"/>
        <v>0.20833000000129687</v>
      </c>
      <c r="Q1926" s="1">
        <f t="shared" si="153"/>
        <v>4.9999200000311248</v>
      </c>
      <c r="R1926" s="1">
        <f t="shared" si="154"/>
        <v>0.97152777777955635</v>
      </c>
    </row>
    <row r="1927" spans="1:18" x14ac:dyDescent="0.35">
      <c r="A1927" s="1">
        <v>5531</v>
      </c>
      <c r="B1927" s="1">
        <v>169103</v>
      </c>
      <c r="C1927" s="1">
        <v>40584</v>
      </c>
      <c r="D1927" s="1">
        <v>65</v>
      </c>
      <c r="E1927" s="1">
        <v>2</v>
      </c>
      <c r="F1927" s="1">
        <v>393</v>
      </c>
      <c r="G1927" s="1">
        <v>722</v>
      </c>
      <c r="H1927" s="2">
        <v>41511.84375</v>
      </c>
      <c r="I1927" s="2">
        <v>41511.962330000002</v>
      </c>
      <c r="J1927" s="1">
        <v>0</v>
      </c>
      <c r="K1927" s="1">
        <v>0</v>
      </c>
      <c r="L1927" s="2">
        <v>41510.868750000001</v>
      </c>
      <c r="M1927" s="1">
        <v>0</v>
      </c>
      <c r="N1927" s="1">
        <f t="shared" si="150"/>
        <v>7</v>
      </c>
      <c r="O1927" s="1">
        <f t="shared" si="151"/>
        <v>20</v>
      </c>
      <c r="P1927" s="1">
        <f t="shared" si="152"/>
        <v>0.11858000000211177</v>
      </c>
      <c r="Q1927" s="1">
        <f t="shared" si="153"/>
        <v>2.8459200000506826</v>
      </c>
      <c r="R1927" s="1">
        <f t="shared" si="154"/>
        <v>0.97499999999854481</v>
      </c>
    </row>
    <row r="1928" spans="1:18" x14ac:dyDescent="0.35">
      <c r="A1928" s="1">
        <v>6833</v>
      </c>
      <c r="B1928" s="1">
        <v>182683</v>
      </c>
      <c r="C1928" s="1">
        <v>23194</v>
      </c>
      <c r="D1928" s="1">
        <v>12</v>
      </c>
      <c r="E1928" s="1">
        <v>2</v>
      </c>
      <c r="F1928" s="1">
        <v>136</v>
      </c>
      <c r="G1928" s="1">
        <v>1102</v>
      </c>
      <c r="H1928" s="2">
        <v>41580.416666666664</v>
      </c>
      <c r="I1928" s="2" t="s">
        <v>12</v>
      </c>
      <c r="J1928" s="1">
        <v>1</v>
      </c>
      <c r="K1928" s="1">
        <v>0</v>
      </c>
      <c r="L1928" s="2">
        <v>41579.433333333334</v>
      </c>
      <c r="M1928" s="1">
        <v>1</v>
      </c>
      <c r="N1928" s="1">
        <f t="shared" si="150"/>
        <v>6</v>
      </c>
      <c r="O1928" s="1">
        <f t="shared" si="151"/>
        <v>10</v>
      </c>
      <c r="P1928" s="1" t="e">
        <f t="shared" si="152"/>
        <v>#VALUE!</v>
      </c>
      <c r="Q1928" s="1" t="str">
        <f t="shared" si="153"/>
        <v/>
      </c>
      <c r="R1928" s="1">
        <f t="shared" si="154"/>
        <v>0.98333333332993789</v>
      </c>
    </row>
    <row r="1929" spans="1:18" x14ac:dyDescent="0.35">
      <c r="A1929" s="1">
        <v>5679</v>
      </c>
      <c r="B1929" s="1">
        <v>166029</v>
      </c>
      <c r="C1929" s="1">
        <v>39013</v>
      </c>
      <c r="D1929" s="1">
        <v>12</v>
      </c>
      <c r="E1929" s="1">
        <v>2</v>
      </c>
      <c r="F1929" s="1">
        <v>1263</v>
      </c>
      <c r="G1929" s="1">
        <v>393</v>
      </c>
      <c r="H1929" s="2">
        <v>41497.5625</v>
      </c>
      <c r="I1929" s="2">
        <v>41497.611190000003</v>
      </c>
      <c r="J1929" s="1">
        <v>1</v>
      </c>
      <c r="K1929" s="1">
        <v>0</v>
      </c>
      <c r="L1929" s="2">
        <v>41496.577777777777</v>
      </c>
      <c r="M1929" s="1">
        <v>0</v>
      </c>
      <c r="N1929" s="1">
        <f t="shared" si="150"/>
        <v>7</v>
      </c>
      <c r="O1929" s="1">
        <f t="shared" si="151"/>
        <v>13</v>
      </c>
      <c r="P1929" s="1">
        <f t="shared" si="152"/>
        <v>4.8690000003261957E-2</v>
      </c>
      <c r="Q1929" s="1">
        <f t="shared" si="153"/>
        <v>1.168560000078287</v>
      </c>
      <c r="R1929" s="1">
        <f t="shared" si="154"/>
        <v>0.98472222222335404</v>
      </c>
    </row>
    <row r="1930" spans="1:18" x14ac:dyDescent="0.35">
      <c r="A1930" s="1">
        <v>7442</v>
      </c>
      <c r="B1930" s="1">
        <v>180734</v>
      </c>
      <c r="C1930" s="1">
        <v>46033</v>
      </c>
      <c r="D1930" s="1">
        <v>89</v>
      </c>
      <c r="E1930" s="1">
        <v>2</v>
      </c>
      <c r="F1930" s="1">
        <v>58</v>
      </c>
      <c r="G1930" s="1">
        <v>393</v>
      </c>
      <c r="H1930" s="2">
        <v>41572.291666666664</v>
      </c>
      <c r="I1930" s="2">
        <v>41572.399380000003</v>
      </c>
      <c r="J1930" s="1">
        <v>1</v>
      </c>
      <c r="K1930" s="1">
        <v>0</v>
      </c>
      <c r="L1930" s="2">
        <v>41571.306944444441</v>
      </c>
      <c r="M1930" s="1">
        <v>0</v>
      </c>
      <c r="N1930" s="1">
        <f t="shared" si="150"/>
        <v>5</v>
      </c>
      <c r="O1930" s="1">
        <f t="shared" si="151"/>
        <v>7</v>
      </c>
      <c r="P1930" s="1">
        <f t="shared" si="152"/>
        <v>0.10771333333832445</v>
      </c>
      <c r="Q1930" s="1">
        <f t="shared" si="153"/>
        <v>2.5851200001197867</v>
      </c>
      <c r="R1930" s="1">
        <f t="shared" si="154"/>
        <v>0.98472222222335404</v>
      </c>
    </row>
    <row r="1931" spans="1:18" x14ac:dyDescent="0.35">
      <c r="A1931" s="1">
        <v>6896</v>
      </c>
      <c r="B1931" s="1">
        <v>183494</v>
      </c>
      <c r="C1931" s="1">
        <v>47461</v>
      </c>
      <c r="D1931" s="1">
        <v>12</v>
      </c>
      <c r="E1931" s="1">
        <v>1</v>
      </c>
      <c r="F1931" s="1">
        <v>393</v>
      </c>
      <c r="G1931" s="1" t="s">
        <v>12</v>
      </c>
      <c r="H1931" s="2">
        <v>41586.510416666664</v>
      </c>
      <c r="I1931" s="2">
        <v>41587.999309999999</v>
      </c>
      <c r="J1931" s="1">
        <v>1</v>
      </c>
      <c r="K1931" s="1">
        <v>0</v>
      </c>
      <c r="L1931" s="2">
        <v>41585.522916666669</v>
      </c>
      <c r="M1931" s="1">
        <v>0</v>
      </c>
      <c r="N1931" s="1">
        <f t="shared" si="150"/>
        <v>5</v>
      </c>
      <c r="O1931" s="1">
        <f t="shared" si="151"/>
        <v>12</v>
      </c>
      <c r="P1931" s="1">
        <f t="shared" si="152"/>
        <v>1.4888933333349996</v>
      </c>
      <c r="Q1931" s="1">
        <f t="shared" si="153"/>
        <v>35.733440000039991</v>
      </c>
      <c r="R1931" s="1">
        <f t="shared" si="154"/>
        <v>0.98749999999563443</v>
      </c>
    </row>
    <row r="1932" spans="1:18" x14ac:dyDescent="0.35">
      <c r="A1932" s="1">
        <v>7226</v>
      </c>
      <c r="B1932" s="1">
        <v>175530</v>
      </c>
      <c r="C1932" s="1">
        <v>3421</v>
      </c>
      <c r="D1932" s="1">
        <v>12</v>
      </c>
      <c r="E1932" s="1">
        <v>2</v>
      </c>
      <c r="F1932" s="1">
        <v>1384</v>
      </c>
      <c r="G1932" s="1">
        <v>269</v>
      </c>
      <c r="H1932" s="2">
        <v>41544.5625</v>
      </c>
      <c r="I1932" s="2">
        <v>41544.636590000002</v>
      </c>
      <c r="J1932" s="1">
        <v>0</v>
      </c>
      <c r="K1932" s="1">
        <v>0</v>
      </c>
      <c r="L1932" s="2">
        <v>41543.573611111111</v>
      </c>
      <c r="M1932" s="1">
        <v>0</v>
      </c>
      <c r="N1932" s="1">
        <f t="shared" si="150"/>
        <v>5</v>
      </c>
      <c r="O1932" s="1">
        <f t="shared" si="151"/>
        <v>13</v>
      </c>
      <c r="P1932" s="1">
        <f t="shared" si="152"/>
        <v>7.4090000001888257E-2</v>
      </c>
      <c r="Q1932" s="1">
        <f t="shared" si="153"/>
        <v>1.7781600000453182</v>
      </c>
      <c r="R1932" s="1">
        <f t="shared" si="154"/>
        <v>0.98888888888905058</v>
      </c>
    </row>
    <row r="1933" spans="1:18" x14ac:dyDescent="0.35">
      <c r="A1933" s="1">
        <v>7975</v>
      </c>
      <c r="B1933" s="1">
        <v>176845</v>
      </c>
      <c r="C1933" s="1">
        <v>44126</v>
      </c>
      <c r="D1933" s="1">
        <v>85</v>
      </c>
      <c r="E1933" s="1">
        <v>2</v>
      </c>
      <c r="F1933" s="1">
        <v>167</v>
      </c>
      <c r="G1933" s="1">
        <v>1384</v>
      </c>
      <c r="H1933" s="2">
        <v>41550.729166666664</v>
      </c>
      <c r="I1933" s="2">
        <v>41550.75791</v>
      </c>
      <c r="J1933" s="1">
        <v>1</v>
      </c>
      <c r="K1933" s="1">
        <v>0</v>
      </c>
      <c r="L1933" s="2">
        <v>41549.739583333336</v>
      </c>
      <c r="M1933" s="1">
        <v>0</v>
      </c>
      <c r="N1933" s="1">
        <f t="shared" si="150"/>
        <v>4</v>
      </c>
      <c r="O1933" s="1">
        <f t="shared" si="151"/>
        <v>17</v>
      </c>
      <c r="P1933" s="1">
        <f t="shared" si="152"/>
        <v>2.8743333336024079E-2</v>
      </c>
      <c r="Q1933" s="1">
        <f t="shared" si="153"/>
        <v>0.68984000006457791</v>
      </c>
      <c r="R1933" s="1">
        <f t="shared" si="154"/>
        <v>0.98958333332848269</v>
      </c>
    </row>
    <row r="1934" spans="1:18" x14ac:dyDescent="0.35">
      <c r="A1934" s="1">
        <v>6777</v>
      </c>
      <c r="B1934" s="1">
        <v>180045</v>
      </c>
      <c r="C1934" s="1">
        <v>45701</v>
      </c>
      <c r="D1934" s="1">
        <v>12</v>
      </c>
      <c r="E1934" s="1">
        <v>2</v>
      </c>
      <c r="F1934" s="1">
        <v>1243</v>
      </c>
      <c r="G1934" s="1">
        <v>393</v>
      </c>
      <c r="H1934" s="2">
        <v>41568.104166666664</v>
      </c>
      <c r="I1934" s="2">
        <v>41568.137770000001</v>
      </c>
      <c r="J1934" s="1">
        <v>1</v>
      </c>
      <c r="K1934" s="1">
        <v>0</v>
      </c>
      <c r="L1934" s="2">
        <v>41567.114583333336</v>
      </c>
      <c r="M1934" s="1">
        <v>0</v>
      </c>
      <c r="N1934" s="1">
        <f t="shared" si="150"/>
        <v>1</v>
      </c>
      <c r="O1934" s="1">
        <f t="shared" si="151"/>
        <v>2</v>
      </c>
      <c r="P1934" s="1">
        <f t="shared" si="152"/>
        <v>3.3603333336941432E-2</v>
      </c>
      <c r="Q1934" s="1">
        <f t="shared" si="153"/>
        <v>0.80648000008659437</v>
      </c>
      <c r="R1934" s="1">
        <f t="shared" si="154"/>
        <v>0.98958333332848269</v>
      </c>
    </row>
    <row r="1935" spans="1:18" x14ac:dyDescent="0.35">
      <c r="A1935" s="1">
        <v>6411</v>
      </c>
      <c r="B1935" s="1">
        <v>174527</v>
      </c>
      <c r="C1935" s="1">
        <v>43174</v>
      </c>
      <c r="D1935" s="1">
        <v>12</v>
      </c>
      <c r="E1935" s="1">
        <v>2</v>
      </c>
      <c r="F1935" s="1">
        <v>1281</v>
      </c>
      <c r="G1935" s="1">
        <v>1017</v>
      </c>
      <c r="H1935" s="2">
        <v>41538.395833333336</v>
      </c>
      <c r="I1935" s="2">
        <v>41538.46542</v>
      </c>
      <c r="J1935" s="1">
        <v>0</v>
      </c>
      <c r="K1935" s="1">
        <v>0</v>
      </c>
      <c r="L1935" s="2">
        <v>41537.405555555553</v>
      </c>
      <c r="M1935" s="1">
        <v>0</v>
      </c>
      <c r="N1935" s="1">
        <f t="shared" si="150"/>
        <v>6</v>
      </c>
      <c r="O1935" s="1">
        <f t="shared" si="151"/>
        <v>9</v>
      </c>
      <c r="P1935" s="1">
        <f t="shared" si="152"/>
        <v>6.9586666664690711E-2</v>
      </c>
      <c r="Q1935" s="1">
        <f t="shared" si="153"/>
        <v>1.6700799999525771</v>
      </c>
      <c r="R1935" s="1">
        <f t="shared" si="154"/>
        <v>0.99027777778246673</v>
      </c>
    </row>
    <row r="1936" spans="1:18" x14ac:dyDescent="0.35">
      <c r="A1936" s="1">
        <v>5595</v>
      </c>
      <c r="B1936" s="1">
        <v>168966</v>
      </c>
      <c r="C1936" s="1">
        <v>12750</v>
      </c>
      <c r="D1936" s="1">
        <v>12</v>
      </c>
      <c r="E1936" s="1">
        <v>3</v>
      </c>
      <c r="F1936" s="1">
        <v>1173</v>
      </c>
      <c r="G1936" s="1" t="s">
        <v>12</v>
      </c>
      <c r="H1936" s="2">
        <v>41511.416666666664</v>
      </c>
      <c r="I1936" s="2">
        <v>41511.833330000001</v>
      </c>
      <c r="J1936" s="1">
        <v>1</v>
      </c>
      <c r="K1936" s="1">
        <v>0</v>
      </c>
      <c r="L1936" s="2">
        <v>41510.425000000003</v>
      </c>
      <c r="M1936" s="1">
        <v>0</v>
      </c>
      <c r="N1936" s="1">
        <f t="shared" si="150"/>
        <v>7</v>
      </c>
      <c r="O1936" s="1">
        <f t="shared" si="151"/>
        <v>10</v>
      </c>
      <c r="P1936" s="1">
        <f t="shared" si="152"/>
        <v>0.41666333333705552</v>
      </c>
      <c r="Q1936" s="1">
        <f t="shared" si="153"/>
        <v>9.9999200000893325</v>
      </c>
      <c r="R1936" s="1">
        <f t="shared" si="154"/>
        <v>0.99166666666133096</v>
      </c>
    </row>
    <row r="1937" spans="1:18" x14ac:dyDescent="0.35">
      <c r="A1937" s="1">
        <v>7080</v>
      </c>
      <c r="B1937" s="1">
        <v>181767</v>
      </c>
      <c r="C1937" s="1">
        <v>46610</v>
      </c>
      <c r="D1937" s="1">
        <v>12</v>
      </c>
      <c r="E1937" s="1">
        <v>2</v>
      </c>
      <c r="F1937" s="1">
        <v>1025</v>
      </c>
      <c r="G1937" s="1">
        <v>452</v>
      </c>
      <c r="H1937" s="2">
        <v>41577.854166666664</v>
      </c>
      <c r="I1937" s="2">
        <v>41577.90309</v>
      </c>
      <c r="J1937" s="1">
        <v>1</v>
      </c>
      <c r="K1937" s="1">
        <v>0</v>
      </c>
      <c r="L1937" s="2">
        <v>41576.862500000003</v>
      </c>
      <c r="M1937" s="1">
        <v>0</v>
      </c>
      <c r="N1937" s="1">
        <f t="shared" si="150"/>
        <v>3</v>
      </c>
      <c r="O1937" s="1">
        <f t="shared" si="151"/>
        <v>20</v>
      </c>
      <c r="P1937" s="1">
        <f t="shared" si="152"/>
        <v>4.8923333335551433E-2</v>
      </c>
      <c r="Q1937" s="1">
        <f t="shared" si="153"/>
        <v>1.1741600000532344</v>
      </c>
      <c r="R1937" s="1">
        <f t="shared" si="154"/>
        <v>0.99166666666133096</v>
      </c>
    </row>
    <row r="1938" spans="1:18" x14ac:dyDescent="0.35">
      <c r="A1938" s="1">
        <v>7252</v>
      </c>
      <c r="B1938" s="1">
        <v>175563</v>
      </c>
      <c r="C1938" s="1">
        <v>43646</v>
      </c>
      <c r="D1938" s="1">
        <v>12</v>
      </c>
      <c r="E1938" s="1">
        <v>2</v>
      </c>
      <c r="F1938" s="1">
        <v>1089</v>
      </c>
      <c r="G1938" s="1">
        <v>585</v>
      </c>
      <c r="H1938" s="2">
        <v>41544.770833333336</v>
      </c>
      <c r="I1938" s="2" t="s">
        <v>12</v>
      </c>
      <c r="J1938" s="1">
        <v>0</v>
      </c>
      <c r="K1938" s="1">
        <v>0</v>
      </c>
      <c r="L1938" s="2">
        <v>41543.779166666667</v>
      </c>
      <c r="M1938" s="1">
        <v>1</v>
      </c>
      <c r="N1938" s="1">
        <f t="shared" si="150"/>
        <v>5</v>
      </c>
      <c r="O1938" s="1">
        <f t="shared" si="151"/>
        <v>18</v>
      </c>
      <c r="P1938" s="1" t="e">
        <f t="shared" si="152"/>
        <v>#VALUE!</v>
      </c>
      <c r="Q1938" s="1" t="str">
        <f t="shared" si="153"/>
        <v/>
      </c>
      <c r="R1938" s="1">
        <f t="shared" si="154"/>
        <v>0.99166666666860692</v>
      </c>
    </row>
    <row r="1939" spans="1:18" x14ac:dyDescent="0.35">
      <c r="A1939" s="1">
        <v>5668</v>
      </c>
      <c r="B1939" s="1">
        <v>172620</v>
      </c>
      <c r="C1939" s="1">
        <v>42215</v>
      </c>
      <c r="D1939" s="1">
        <v>12</v>
      </c>
      <c r="E1939" s="1">
        <v>3</v>
      </c>
      <c r="F1939" s="1">
        <v>1010</v>
      </c>
      <c r="G1939" s="1" t="s">
        <v>12</v>
      </c>
      <c r="H1939" s="2">
        <v>41528.34375</v>
      </c>
      <c r="I1939" s="2">
        <v>41528.71875</v>
      </c>
      <c r="J1939" s="1">
        <v>0</v>
      </c>
      <c r="K1939" s="1">
        <v>1</v>
      </c>
      <c r="L1939" s="2">
        <v>41527.351388888892</v>
      </c>
      <c r="M1939" s="1">
        <v>0</v>
      </c>
      <c r="N1939" s="1">
        <f t="shared" si="150"/>
        <v>3</v>
      </c>
      <c r="O1939" s="1">
        <f t="shared" si="151"/>
        <v>8</v>
      </c>
      <c r="P1939" s="1">
        <f t="shared" si="152"/>
        <v>0.375</v>
      </c>
      <c r="Q1939" s="1">
        <f t="shared" si="153"/>
        <v>9</v>
      </c>
      <c r="R1939" s="1">
        <f t="shared" si="154"/>
        <v>0.99236111110803904</v>
      </c>
    </row>
    <row r="1940" spans="1:18" x14ac:dyDescent="0.35">
      <c r="A1940" s="1">
        <v>6922</v>
      </c>
      <c r="B1940" s="1">
        <v>180643</v>
      </c>
      <c r="C1940" s="1">
        <v>17543</v>
      </c>
      <c r="D1940" s="1">
        <v>24</v>
      </c>
      <c r="E1940" s="1">
        <v>2</v>
      </c>
      <c r="F1940" s="1">
        <v>293</v>
      </c>
      <c r="G1940" s="1">
        <v>585</v>
      </c>
      <c r="H1940" s="2">
        <v>41571.6875</v>
      </c>
      <c r="I1940" s="2">
        <v>41571.71716</v>
      </c>
      <c r="J1940" s="1">
        <v>0</v>
      </c>
      <c r="K1940" s="1">
        <v>0</v>
      </c>
      <c r="L1940" s="2">
        <v>41570.695138888892</v>
      </c>
      <c r="M1940" s="1">
        <v>0</v>
      </c>
      <c r="N1940" s="1">
        <f t="shared" si="150"/>
        <v>4</v>
      </c>
      <c r="O1940" s="1">
        <f t="shared" si="151"/>
        <v>16</v>
      </c>
      <c r="P1940" s="1">
        <f t="shared" si="152"/>
        <v>2.9660000000149012E-2</v>
      </c>
      <c r="Q1940" s="1">
        <f t="shared" si="153"/>
        <v>0.71184000000357628</v>
      </c>
      <c r="R1940" s="1">
        <f t="shared" si="154"/>
        <v>0.99236111110803904</v>
      </c>
    </row>
    <row r="1941" spans="1:18" x14ac:dyDescent="0.35">
      <c r="A1941" s="1">
        <v>7315</v>
      </c>
      <c r="B1941" s="1">
        <v>168426</v>
      </c>
      <c r="C1941" s="1">
        <v>40271</v>
      </c>
      <c r="D1941" s="1">
        <v>85</v>
      </c>
      <c r="E1941" s="1">
        <v>2</v>
      </c>
      <c r="F1941" s="1">
        <v>393</v>
      </c>
      <c r="G1941" s="1">
        <v>344</v>
      </c>
      <c r="H1941" s="2">
        <v>41508.489583333336</v>
      </c>
      <c r="I1941" s="2">
        <v>41508.593939999999</v>
      </c>
      <c r="J1941" s="1">
        <v>0</v>
      </c>
      <c r="K1941" s="1">
        <v>0</v>
      </c>
      <c r="L1941" s="2">
        <v>41507.493055555555</v>
      </c>
      <c r="M1941" s="1">
        <v>0</v>
      </c>
      <c r="N1941" s="1">
        <f t="shared" si="150"/>
        <v>4</v>
      </c>
      <c r="O1941" s="1">
        <f t="shared" si="151"/>
        <v>11</v>
      </c>
      <c r="P1941" s="1">
        <f t="shared" si="152"/>
        <v>0.10435666666307952</v>
      </c>
      <c r="Q1941" s="1">
        <f t="shared" si="153"/>
        <v>2.5045599999139085</v>
      </c>
      <c r="R1941" s="1">
        <f t="shared" si="154"/>
        <v>0.99652777778101154</v>
      </c>
    </row>
    <row r="1942" spans="1:18" x14ac:dyDescent="0.35">
      <c r="A1942" s="1">
        <v>7365</v>
      </c>
      <c r="B1942" s="1">
        <v>178653</v>
      </c>
      <c r="C1942" s="1">
        <v>45034</v>
      </c>
      <c r="D1942" s="1">
        <v>12</v>
      </c>
      <c r="E1942" s="1">
        <v>2</v>
      </c>
      <c r="F1942" s="1">
        <v>330</v>
      </c>
      <c r="G1942" s="1">
        <v>393</v>
      </c>
      <c r="H1942" s="2">
        <v>41560.416666666664</v>
      </c>
      <c r="I1942" s="2">
        <v>41560.533940000001</v>
      </c>
      <c r="J1942" s="1">
        <v>0</v>
      </c>
      <c r="K1942" s="1">
        <v>0</v>
      </c>
      <c r="L1942" s="2">
        <v>41559.418055555558</v>
      </c>
      <c r="M1942" s="1">
        <v>0</v>
      </c>
      <c r="N1942" s="1">
        <f t="shared" si="150"/>
        <v>7</v>
      </c>
      <c r="O1942" s="1">
        <f t="shared" si="151"/>
        <v>10</v>
      </c>
      <c r="P1942" s="1">
        <f t="shared" si="152"/>
        <v>0.11727333333692513</v>
      </c>
      <c r="Q1942" s="1">
        <f t="shared" si="153"/>
        <v>2.8145600000862032</v>
      </c>
      <c r="R1942" s="1">
        <f t="shared" si="154"/>
        <v>0.99861111110658385</v>
      </c>
    </row>
    <row r="1943" spans="1:18" x14ac:dyDescent="0.35">
      <c r="A1943" s="1">
        <v>5366</v>
      </c>
      <c r="B1943" s="1">
        <v>181580</v>
      </c>
      <c r="C1943" s="1">
        <v>29588</v>
      </c>
      <c r="D1943" s="1">
        <v>12</v>
      </c>
      <c r="E1943" s="1">
        <v>2</v>
      </c>
      <c r="F1943" s="1">
        <v>293</v>
      </c>
      <c r="G1943" s="1">
        <v>424</v>
      </c>
      <c r="H1943" s="2">
        <v>41576.833333333336</v>
      </c>
      <c r="I1943" s="2" t="s">
        <v>12</v>
      </c>
      <c r="J1943" s="1">
        <v>0</v>
      </c>
      <c r="K1943" s="1">
        <v>0</v>
      </c>
      <c r="L1943" s="2">
        <v>41575.834722222222</v>
      </c>
      <c r="M1943" s="1">
        <v>1</v>
      </c>
      <c r="N1943" s="1">
        <f t="shared" si="150"/>
        <v>2</v>
      </c>
      <c r="O1943" s="1">
        <f t="shared" si="151"/>
        <v>20</v>
      </c>
      <c r="P1943" s="1" t="e">
        <f t="shared" si="152"/>
        <v>#VALUE!</v>
      </c>
      <c r="Q1943" s="1" t="str">
        <f t="shared" si="153"/>
        <v/>
      </c>
      <c r="R1943" s="1">
        <f t="shared" si="154"/>
        <v>0.99861111111385981</v>
      </c>
    </row>
    <row r="1944" spans="1:18" x14ac:dyDescent="0.35">
      <c r="A1944" s="1">
        <v>6028</v>
      </c>
      <c r="B1944" s="1">
        <v>184847</v>
      </c>
      <c r="C1944" s="1">
        <v>48149</v>
      </c>
      <c r="D1944" s="1">
        <v>12</v>
      </c>
      <c r="E1944" s="1">
        <v>2</v>
      </c>
      <c r="F1944" s="1">
        <v>515</v>
      </c>
      <c r="G1944" s="1">
        <v>393</v>
      </c>
      <c r="H1944" s="2">
        <v>41595.5625</v>
      </c>
      <c r="I1944" s="2">
        <v>41595.626479999999</v>
      </c>
      <c r="J1944" s="1">
        <v>1</v>
      </c>
      <c r="K1944" s="1">
        <v>0</v>
      </c>
      <c r="L1944" s="2">
        <v>41594.563194444447</v>
      </c>
      <c r="M1944" s="1">
        <v>0</v>
      </c>
      <c r="N1944" s="1">
        <f t="shared" si="150"/>
        <v>7</v>
      </c>
      <c r="O1944" s="1">
        <f t="shared" si="151"/>
        <v>13</v>
      </c>
      <c r="P1944" s="1">
        <f t="shared" si="152"/>
        <v>6.3979999998991843E-2</v>
      </c>
      <c r="Q1944" s="1">
        <f t="shared" si="153"/>
        <v>1.5355199999758042</v>
      </c>
      <c r="R1944" s="1">
        <f t="shared" si="154"/>
        <v>0.99930555555329192</v>
      </c>
    </row>
    <row r="1945" spans="1:18" x14ac:dyDescent="0.35">
      <c r="A1945" s="1">
        <v>6814</v>
      </c>
      <c r="B1945" s="1">
        <v>177899</v>
      </c>
      <c r="C1945" s="1">
        <v>43185</v>
      </c>
      <c r="D1945" s="1">
        <v>89</v>
      </c>
      <c r="E1945" s="1">
        <v>2</v>
      </c>
      <c r="F1945" s="1">
        <v>1108</v>
      </c>
      <c r="G1945" s="1">
        <v>1390</v>
      </c>
      <c r="H1945" s="2">
        <v>41556.875</v>
      </c>
      <c r="I1945" s="2">
        <v>41556.908159999999</v>
      </c>
      <c r="J1945" s="1">
        <v>0</v>
      </c>
      <c r="K1945" s="1">
        <v>0</v>
      </c>
      <c r="L1945" s="2">
        <v>41555.873611111114</v>
      </c>
      <c r="M1945" s="1">
        <v>0</v>
      </c>
      <c r="N1945" s="1">
        <f t="shared" si="150"/>
        <v>3</v>
      </c>
      <c r="O1945" s="1">
        <f t="shared" si="151"/>
        <v>21</v>
      </c>
      <c r="P1945" s="1">
        <f t="shared" si="152"/>
        <v>3.3159999999043066E-2</v>
      </c>
      <c r="Q1945" s="1">
        <f t="shared" si="153"/>
        <v>0.79583999997703359</v>
      </c>
      <c r="R1945" s="1">
        <f t="shared" si="154"/>
        <v>1.0013888888861402</v>
      </c>
    </row>
    <row r="1946" spans="1:18" x14ac:dyDescent="0.35">
      <c r="A1946" s="1">
        <v>7271</v>
      </c>
      <c r="B1946" s="1">
        <v>174232</v>
      </c>
      <c r="C1946" s="1">
        <v>43024</v>
      </c>
      <c r="D1946" s="1">
        <v>89</v>
      </c>
      <c r="E1946" s="1">
        <v>2</v>
      </c>
      <c r="F1946" s="1">
        <v>393</v>
      </c>
      <c r="G1946" s="1">
        <v>1237</v>
      </c>
      <c r="H1946" s="2">
        <v>41536.479166666664</v>
      </c>
      <c r="I1946" s="2">
        <v>41536.57359</v>
      </c>
      <c r="J1946" s="1">
        <v>1</v>
      </c>
      <c r="K1946" s="1">
        <v>0</v>
      </c>
      <c r="L1946" s="2">
        <v>41535.47152777778</v>
      </c>
      <c r="M1946" s="1">
        <v>0</v>
      </c>
      <c r="N1946" s="1">
        <f t="shared" si="150"/>
        <v>4</v>
      </c>
      <c r="O1946" s="1">
        <f t="shared" si="151"/>
        <v>11</v>
      </c>
      <c r="P1946" s="1">
        <f t="shared" si="152"/>
        <v>9.4423333335726056E-2</v>
      </c>
      <c r="Q1946" s="1">
        <f t="shared" si="153"/>
        <v>2.2661600000574253</v>
      </c>
      <c r="R1946" s="1">
        <f t="shared" si="154"/>
        <v>1.007638888884685</v>
      </c>
    </row>
    <row r="1947" spans="1:18" x14ac:dyDescent="0.35">
      <c r="A1947" s="1">
        <v>6980</v>
      </c>
      <c r="B1947" s="1">
        <v>165651</v>
      </c>
      <c r="C1947" s="1">
        <v>38818</v>
      </c>
      <c r="D1947" s="1">
        <v>12</v>
      </c>
      <c r="E1947" s="1">
        <v>2</v>
      </c>
      <c r="F1947" s="1">
        <v>105</v>
      </c>
      <c r="G1947" s="1">
        <v>452</v>
      </c>
      <c r="H1947" s="2">
        <v>41495.833333333336</v>
      </c>
      <c r="I1947" s="2">
        <v>41495.904000000002</v>
      </c>
      <c r="J1947" s="1">
        <v>0</v>
      </c>
      <c r="K1947" s="1">
        <v>0</v>
      </c>
      <c r="L1947" s="2">
        <v>41494.824999999997</v>
      </c>
      <c r="M1947" s="1">
        <v>0</v>
      </c>
      <c r="N1947" s="1">
        <f t="shared" si="150"/>
        <v>5</v>
      </c>
      <c r="O1947" s="1">
        <f t="shared" si="151"/>
        <v>20</v>
      </c>
      <c r="P1947" s="1">
        <f t="shared" si="152"/>
        <v>7.0666666666511446E-2</v>
      </c>
      <c r="Q1947" s="1">
        <f t="shared" si="153"/>
        <v>1.6959999999962747</v>
      </c>
      <c r="R1947" s="1">
        <f t="shared" si="154"/>
        <v>1.008333333338669</v>
      </c>
    </row>
    <row r="1948" spans="1:18" x14ac:dyDescent="0.35">
      <c r="A1948" s="1">
        <v>7515</v>
      </c>
      <c r="B1948" s="1">
        <v>174659</v>
      </c>
      <c r="C1948" s="1">
        <v>43229</v>
      </c>
      <c r="D1948" s="1">
        <v>12</v>
      </c>
      <c r="E1948" s="1">
        <v>2</v>
      </c>
      <c r="F1948" s="1">
        <v>1323</v>
      </c>
      <c r="G1948" s="1">
        <v>1384</v>
      </c>
      <c r="H1948" s="2">
        <v>41538.791666666664</v>
      </c>
      <c r="I1948" s="2">
        <v>41538.820789999998</v>
      </c>
      <c r="J1948" s="1">
        <v>0</v>
      </c>
      <c r="K1948" s="1">
        <v>1</v>
      </c>
      <c r="L1948" s="2">
        <v>41537.78125</v>
      </c>
      <c r="M1948" s="1">
        <v>0</v>
      </c>
      <c r="N1948" s="1">
        <f t="shared" si="150"/>
        <v>6</v>
      </c>
      <c r="O1948" s="1">
        <f t="shared" si="151"/>
        <v>19</v>
      </c>
      <c r="P1948" s="1">
        <f t="shared" si="152"/>
        <v>2.912333333370043E-2</v>
      </c>
      <c r="Q1948" s="1">
        <f t="shared" si="153"/>
        <v>0.69896000000881031</v>
      </c>
      <c r="R1948" s="1">
        <f t="shared" si="154"/>
        <v>1.0104166666642413</v>
      </c>
    </row>
    <row r="1949" spans="1:18" x14ac:dyDescent="0.35">
      <c r="A1949" s="1">
        <v>5792</v>
      </c>
      <c r="B1949" s="1">
        <v>156080</v>
      </c>
      <c r="C1949" s="1">
        <v>34636</v>
      </c>
      <c r="D1949" s="1">
        <v>12</v>
      </c>
      <c r="E1949" s="1">
        <v>2</v>
      </c>
      <c r="F1949" s="1">
        <v>1272</v>
      </c>
      <c r="G1949" s="1">
        <v>1079</v>
      </c>
      <c r="H1949" s="2">
        <v>41447.5</v>
      </c>
      <c r="I1949" s="2">
        <v>41448</v>
      </c>
      <c r="J1949" s="1">
        <v>1</v>
      </c>
      <c r="K1949" s="1">
        <v>0</v>
      </c>
      <c r="L1949" s="2">
        <v>41446.486805555556</v>
      </c>
      <c r="M1949" s="1">
        <v>0</v>
      </c>
      <c r="N1949" s="1">
        <f t="shared" si="150"/>
        <v>6</v>
      </c>
      <c r="O1949" s="1">
        <f t="shared" si="151"/>
        <v>12</v>
      </c>
      <c r="P1949" s="1">
        <f t="shared" si="152"/>
        <v>0.5</v>
      </c>
      <c r="Q1949" s="1">
        <f t="shared" si="153"/>
        <v>12</v>
      </c>
      <c r="R1949" s="1">
        <f t="shared" si="154"/>
        <v>1.0131944444437977</v>
      </c>
    </row>
    <row r="1950" spans="1:18" x14ac:dyDescent="0.35">
      <c r="A1950" s="1">
        <v>7182</v>
      </c>
      <c r="B1950" s="1">
        <v>180562</v>
      </c>
      <c r="C1950" s="1">
        <v>44351</v>
      </c>
      <c r="D1950" s="1">
        <v>12</v>
      </c>
      <c r="E1950" s="1">
        <v>1</v>
      </c>
      <c r="F1950" s="1">
        <v>1330</v>
      </c>
      <c r="G1950" s="1" t="s">
        <v>12</v>
      </c>
      <c r="H1950" s="2">
        <v>41571.333333333336</v>
      </c>
      <c r="I1950" s="2">
        <v>41571.999309999999</v>
      </c>
      <c r="J1950" s="1">
        <v>1</v>
      </c>
      <c r="K1950" s="1">
        <v>0</v>
      </c>
      <c r="L1950" s="2">
        <v>41570.319444444445</v>
      </c>
      <c r="M1950" s="1">
        <v>0</v>
      </c>
      <c r="N1950" s="1">
        <f t="shared" si="150"/>
        <v>4</v>
      </c>
      <c r="O1950" s="1">
        <f t="shared" si="151"/>
        <v>8</v>
      </c>
      <c r="P1950" s="1">
        <f t="shared" si="152"/>
        <v>0.66597666666348232</v>
      </c>
      <c r="Q1950" s="1">
        <f t="shared" si="153"/>
        <v>15.983439999923576</v>
      </c>
      <c r="R1950" s="1">
        <f t="shared" si="154"/>
        <v>1.0138888888905058</v>
      </c>
    </row>
    <row r="1951" spans="1:18" x14ac:dyDescent="0.35">
      <c r="A1951" s="1">
        <v>5922</v>
      </c>
      <c r="B1951" s="1">
        <v>179148</v>
      </c>
      <c r="C1951" s="1">
        <v>25976</v>
      </c>
      <c r="D1951" s="1">
        <v>24</v>
      </c>
      <c r="E1951" s="1">
        <v>2</v>
      </c>
      <c r="F1951" s="1">
        <v>168</v>
      </c>
      <c r="G1951" s="1">
        <v>105</v>
      </c>
      <c r="H1951" s="2">
        <v>41562.833333333336</v>
      </c>
      <c r="I1951" s="2">
        <v>41562.847589999998</v>
      </c>
      <c r="J1951" s="1">
        <v>0</v>
      </c>
      <c r="K1951" s="1">
        <v>0</v>
      </c>
      <c r="L1951" s="2">
        <v>41561.818055555559</v>
      </c>
      <c r="M1951" s="1">
        <v>0</v>
      </c>
      <c r="N1951" s="1">
        <f t="shared" si="150"/>
        <v>2</v>
      </c>
      <c r="O1951" s="1">
        <f t="shared" si="151"/>
        <v>20</v>
      </c>
      <c r="P1951" s="1">
        <f t="shared" si="152"/>
        <v>1.4256666661822237E-2</v>
      </c>
      <c r="Q1951" s="1">
        <f t="shared" si="153"/>
        <v>0.34215999988373369</v>
      </c>
      <c r="R1951" s="1">
        <f t="shared" si="154"/>
        <v>1.015277777776646</v>
      </c>
    </row>
    <row r="1952" spans="1:18" x14ac:dyDescent="0.35">
      <c r="A1952" s="1">
        <v>6438</v>
      </c>
      <c r="B1952" s="1">
        <v>183870</v>
      </c>
      <c r="C1952" s="1">
        <v>14828</v>
      </c>
      <c r="D1952" s="1">
        <v>24</v>
      </c>
      <c r="E1952" s="1">
        <v>2</v>
      </c>
      <c r="F1952" s="1">
        <v>142</v>
      </c>
      <c r="G1952" s="1">
        <v>393</v>
      </c>
      <c r="H1952" s="2">
        <v>41589.020833333336</v>
      </c>
      <c r="I1952" s="2">
        <v>41589.068659999997</v>
      </c>
      <c r="J1952" s="1">
        <v>1</v>
      </c>
      <c r="K1952" s="1">
        <v>0</v>
      </c>
      <c r="L1952" s="2">
        <v>41588.005555555559</v>
      </c>
      <c r="M1952" s="1">
        <v>0</v>
      </c>
      <c r="N1952" s="1">
        <f t="shared" si="150"/>
        <v>1</v>
      </c>
      <c r="O1952" s="1">
        <f t="shared" si="151"/>
        <v>0</v>
      </c>
      <c r="P1952" s="1">
        <f t="shared" si="152"/>
        <v>4.7826666661421768E-2</v>
      </c>
      <c r="Q1952" s="1">
        <f t="shared" si="153"/>
        <v>1.1478399998741224</v>
      </c>
      <c r="R1952" s="1">
        <f t="shared" si="154"/>
        <v>1.015277777776646</v>
      </c>
    </row>
    <row r="1953" spans="1:18" x14ac:dyDescent="0.35">
      <c r="A1953" s="1">
        <v>5581</v>
      </c>
      <c r="B1953" s="1">
        <v>180897</v>
      </c>
      <c r="C1953" s="1">
        <v>46126</v>
      </c>
      <c r="D1953" s="1">
        <v>12</v>
      </c>
      <c r="E1953" s="1">
        <v>2</v>
      </c>
      <c r="F1953" s="1">
        <v>1346</v>
      </c>
      <c r="G1953" s="1">
        <v>393</v>
      </c>
      <c r="H1953" s="2">
        <v>41573.166666666664</v>
      </c>
      <c r="I1953" s="2">
        <v>41573.20235</v>
      </c>
      <c r="J1953" s="1">
        <v>1</v>
      </c>
      <c r="K1953" s="1">
        <v>0</v>
      </c>
      <c r="L1953" s="2">
        <v>41572.145138888889</v>
      </c>
      <c r="M1953" s="1">
        <v>0</v>
      </c>
      <c r="N1953" s="1">
        <f t="shared" si="150"/>
        <v>6</v>
      </c>
      <c r="O1953" s="1">
        <f t="shared" si="151"/>
        <v>4</v>
      </c>
      <c r="P1953" s="1">
        <f t="shared" si="152"/>
        <v>3.5683333335327916E-2</v>
      </c>
      <c r="Q1953" s="1">
        <f t="shared" si="153"/>
        <v>0.85640000004786998</v>
      </c>
      <c r="R1953" s="1">
        <f t="shared" si="154"/>
        <v>1.0215277777751908</v>
      </c>
    </row>
    <row r="1954" spans="1:18" x14ac:dyDescent="0.35">
      <c r="A1954" s="1">
        <v>5484</v>
      </c>
      <c r="B1954" s="1">
        <v>185309</v>
      </c>
      <c r="C1954" s="1">
        <v>47890</v>
      </c>
      <c r="D1954" s="1">
        <v>28</v>
      </c>
      <c r="E1954" s="1">
        <v>2</v>
      </c>
      <c r="F1954" s="1">
        <v>1181</v>
      </c>
      <c r="G1954" s="1">
        <v>209</v>
      </c>
      <c r="H1954" s="2">
        <v>41599.385416666664</v>
      </c>
      <c r="I1954" s="2">
        <v>41599.398359999999</v>
      </c>
      <c r="J1954" s="1">
        <v>1</v>
      </c>
      <c r="K1954" s="1">
        <v>0</v>
      </c>
      <c r="L1954" s="2">
        <v>41598.362500000003</v>
      </c>
      <c r="M1954" s="1">
        <v>0</v>
      </c>
      <c r="N1954" s="1">
        <f t="shared" si="150"/>
        <v>4</v>
      </c>
      <c r="O1954" s="1">
        <f t="shared" si="151"/>
        <v>9</v>
      </c>
      <c r="P1954" s="1">
        <f t="shared" si="152"/>
        <v>1.2943333334987983E-2</v>
      </c>
      <c r="Q1954" s="1">
        <f t="shared" si="153"/>
        <v>0.31064000003971159</v>
      </c>
      <c r="R1954" s="1">
        <f t="shared" si="154"/>
        <v>1.022916666661331</v>
      </c>
    </row>
    <row r="1955" spans="1:18" x14ac:dyDescent="0.35">
      <c r="A1955" s="1">
        <v>7642</v>
      </c>
      <c r="B1955" s="1">
        <v>162175</v>
      </c>
      <c r="C1955" s="1">
        <v>2268</v>
      </c>
      <c r="D1955" s="1">
        <v>12</v>
      </c>
      <c r="E1955" s="1">
        <v>2</v>
      </c>
      <c r="F1955" s="1">
        <v>571</v>
      </c>
      <c r="G1955" s="1">
        <v>393</v>
      </c>
      <c r="H1955" s="2">
        <v>41479.302083333336</v>
      </c>
      <c r="I1955" s="2">
        <v>41479.353040000002</v>
      </c>
      <c r="J1955" s="1">
        <v>0</v>
      </c>
      <c r="K1955" s="1">
        <v>0</v>
      </c>
      <c r="L1955" s="2">
        <v>41478.279166666667</v>
      </c>
      <c r="M1955" s="1">
        <v>0</v>
      </c>
      <c r="N1955" s="1">
        <f t="shared" si="150"/>
        <v>3</v>
      </c>
      <c r="O1955" s="1">
        <f t="shared" si="151"/>
        <v>7</v>
      </c>
      <c r="P1955" s="1">
        <f t="shared" si="152"/>
        <v>5.095666666602483E-2</v>
      </c>
      <c r="Q1955" s="1">
        <f t="shared" si="153"/>
        <v>1.2229599999845959</v>
      </c>
      <c r="R1955" s="1">
        <f t="shared" si="154"/>
        <v>1.0229166666686069</v>
      </c>
    </row>
    <row r="1956" spans="1:18" x14ac:dyDescent="0.35">
      <c r="A1956" s="1">
        <v>7293</v>
      </c>
      <c r="B1956" s="1">
        <v>160363</v>
      </c>
      <c r="C1956" s="1">
        <v>36449</v>
      </c>
      <c r="D1956" s="1">
        <v>12</v>
      </c>
      <c r="E1956" s="1">
        <v>2</v>
      </c>
      <c r="F1956" s="1">
        <v>988</v>
      </c>
      <c r="G1956" s="1">
        <v>585</v>
      </c>
      <c r="H1956" s="2">
        <v>41469.510416666664</v>
      </c>
      <c r="I1956" s="2">
        <v>41469.53241</v>
      </c>
      <c r="J1956" s="1">
        <v>0</v>
      </c>
      <c r="K1956" s="1">
        <v>0</v>
      </c>
      <c r="L1956" s="2">
        <v>41468.486805555556</v>
      </c>
      <c r="M1956" s="1">
        <v>0</v>
      </c>
      <c r="N1956" s="1">
        <f t="shared" si="150"/>
        <v>7</v>
      </c>
      <c r="O1956" s="1">
        <f t="shared" si="151"/>
        <v>12</v>
      </c>
      <c r="P1956" s="1">
        <f t="shared" si="152"/>
        <v>2.1993333335558418E-2</v>
      </c>
      <c r="Q1956" s="1">
        <f t="shared" si="153"/>
        <v>0.52784000005340204</v>
      </c>
      <c r="R1956" s="1">
        <f t="shared" si="154"/>
        <v>1.023611111108039</v>
      </c>
    </row>
    <row r="1957" spans="1:18" x14ac:dyDescent="0.35">
      <c r="A1957" s="1">
        <v>7786</v>
      </c>
      <c r="B1957" s="1">
        <v>152767</v>
      </c>
      <c r="C1957" s="1">
        <v>32787</v>
      </c>
      <c r="D1957" s="1">
        <v>85</v>
      </c>
      <c r="E1957" s="1">
        <v>2</v>
      </c>
      <c r="F1957" s="1">
        <v>393</v>
      </c>
      <c r="G1957" s="1">
        <v>137</v>
      </c>
      <c r="H1957" s="2">
        <v>41428.770833333336</v>
      </c>
      <c r="I1957" s="2">
        <v>41429</v>
      </c>
      <c r="J1957" s="1">
        <v>1</v>
      </c>
      <c r="K1957" s="1">
        <v>0</v>
      </c>
      <c r="L1957" s="2">
        <v>41427.74722222222</v>
      </c>
      <c r="M1957" s="1">
        <v>0</v>
      </c>
      <c r="N1957" s="1">
        <f t="shared" si="150"/>
        <v>1</v>
      </c>
      <c r="O1957" s="1">
        <f t="shared" si="151"/>
        <v>18</v>
      </c>
      <c r="P1957" s="1">
        <f t="shared" si="152"/>
        <v>0.22916666666424135</v>
      </c>
      <c r="Q1957" s="1">
        <f t="shared" si="153"/>
        <v>5.4999999999417923</v>
      </c>
      <c r="R1957" s="1">
        <f t="shared" si="154"/>
        <v>1.023611111115315</v>
      </c>
    </row>
    <row r="1958" spans="1:18" x14ac:dyDescent="0.35">
      <c r="A1958" s="1">
        <v>5888</v>
      </c>
      <c r="B1958" s="1">
        <v>161776</v>
      </c>
      <c r="C1958" s="1">
        <v>34955</v>
      </c>
      <c r="D1958" s="1">
        <v>64</v>
      </c>
      <c r="E1958" s="1">
        <v>2</v>
      </c>
      <c r="F1958" s="1">
        <v>218</v>
      </c>
      <c r="G1958" s="1">
        <v>1089</v>
      </c>
      <c r="H1958" s="2">
        <v>41476.958333333336</v>
      </c>
      <c r="I1958" s="2">
        <v>41477.019780000002</v>
      </c>
      <c r="J1958" s="1">
        <v>1</v>
      </c>
      <c r="K1958" s="1">
        <v>0</v>
      </c>
      <c r="L1958" s="2">
        <v>41475.934027777781</v>
      </c>
      <c r="M1958" s="1">
        <v>0</v>
      </c>
      <c r="N1958" s="1">
        <f t="shared" si="150"/>
        <v>7</v>
      </c>
      <c r="O1958" s="1">
        <f t="shared" si="151"/>
        <v>23</v>
      </c>
      <c r="P1958" s="1">
        <f t="shared" si="152"/>
        <v>6.1446666666597594E-2</v>
      </c>
      <c r="Q1958" s="1">
        <f t="shared" si="153"/>
        <v>1.4747199999983422</v>
      </c>
      <c r="R1958" s="1">
        <f t="shared" si="154"/>
        <v>1.0243055555547471</v>
      </c>
    </row>
    <row r="1959" spans="1:18" x14ac:dyDescent="0.35">
      <c r="A1959" s="1">
        <v>5846</v>
      </c>
      <c r="B1959" s="1">
        <v>165597</v>
      </c>
      <c r="C1959" s="1">
        <v>19023</v>
      </c>
      <c r="D1959" s="1">
        <v>12</v>
      </c>
      <c r="E1959" s="1">
        <v>2</v>
      </c>
      <c r="F1959" s="1">
        <v>571</v>
      </c>
      <c r="G1959" s="1">
        <v>585</v>
      </c>
      <c r="H1959" s="2">
        <v>41495.708333333336</v>
      </c>
      <c r="I1959" s="2">
        <v>41495.744270000003</v>
      </c>
      <c r="J1959" s="1">
        <v>1</v>
      </c>
      <c r="K1959" s="1">
        <v>0</v>
      </c>
      <c r="L1959" s="2">
        <v>41494.681944444441</v>
      </c>
      <c r="M1959" s="1">
        <v>0</v>
      </c>
      <c r="N1959" s="1">
        <f t="shared" si="150"/>
        <v>5</v>
      </c>
      <c r="O1959" s="1">
        <f t="shared" si="151"/>
        <v>17</v>
      </c>
      <c r="P1959" s="1">
        <f t="shared" si="152"/>
        <v>3.5936666667112149E-2</v>
      </c>
      <c r="Q1959" s="1">
        <f t="shared" si="153"/>
        <v>0.86248000001069158</v>
      </c>
      <c r="R1959" s="1">
        <f t="shared" si="154"/>
        <v>1.0263888888948713</v>
      </c>
    </row>
    <row r="1960" spans="1:18" x14ac:dyDescent="0.35">
      <c r="A1960" s="1">
        <v>7748</v>
      </c>
      <c r="B1960" s="1">
        <v>171120</v>
      </c>
      <c r="C1960" s="1">
        <v>41366</v>
      </c>
      <c r="D1960" s="1">
        <v>65</v>
      </c>
      <c r="E1960" s="1">
        <v>2</v>
      </c>
      <c r="F1960" s="1">
        <v>1056</v>
      </c>
      <c r="G1960" s="1">
        <v>393</v>
      </c>
      <c r="H1960" s="2">
        <v>41520.958333333336</v>
      </c>
      <c r="I1960" s="2">
        <v>41521.034379999997</v>
      </c>
      <c r="J1960" s="1">
        <v>1</v>
      </c>
      <c r="K1960" s="1">
        <v>0</v>
      </c>
      <c r="L1960" s="2">
        <v>41519.931944444441</v>
      </c>
      <c r="M1960" s="1">
        <v>0</v>
      </c>
      <c r="N1960" s="1">
        <f t="shared" si="150"/>
        <v>2</v>
      </c>
      <c r="O1960" s="1">
        <f t="shared" si="151"/>
        <v>23</v>
      </c>
      <c r="P1960" s="1">
        <f t="shared" si="152"/>
        <v>7.6046666661568452E-2</v>
      </c>
      <c r="Q1960" s="1">
        <f t="shared" si="153"/>
        <v>1.8251199998776428</v>
      </c>
      <c r="R1960" s="1">
        <f t="shared" si="154"/>
        <v>1.0263888888948713</v>
      </c>
    </row>
    <row r="1961" spans="1:18" x14ac:dyDescent="0.35">
      <c r="A1961" s="1">
        <v>6972</v>
      </c>
      <c r="B1961" s="1">
        <v>168780</v>
      </c>
      <c r="C1961" s="1">
        <v>40446</v>
      </c>
      <c r="D1961" s="1">
        <v>89</v>
      </c>
      <c r="E1961" s="1">
        <v>2</v>
      </c>
      <c r="F1961" s="1">
        <v>393</v>
      </c>
      <c r="G1961" s="1">
        <v>58</v>
      </c>
      <c r="H1961" s="2">
        <v>41510.479166666664</v>
      </c>
      <c r="I1961" s="2">
        <v>41510.578520000003</v>
      </c>
      <c r="J1961" s="1">
        <v>1</v>
      </c>
      <c r="K1961" s="1">
        <v>0</v>
      </c>
      <c r="L1961" s="2">
        <v>41509.45208333333</v>
      </c>
      <c r="M1961" s="1">
        <v>0</v>
      </c>
      <c r="N1961" s="1">
        <f t="shared" si="150"/>
        <v>6</v>
      </c>
      <c r="O1961" s="1">
        <f t="shared" si="151"/>
        <v>11</v>
      </c>
      <c r="P1961" s="1">
        <f t="shared" si="152"/>
        <v>9.9353333338513039E-2</v>
      </c>
      <c r="Q1961" s="1">
        <f t="shared" si="153"/>
        <v>2.3844800001243129</v>
      </c>
      <c r="R1961" s="1">
        <f t="shared" si="154"/>
        <v>1.0270833333343035</v>
      </c>
    </row>
    <row r="1962" spans="1:18" x14ac:dyDescent="0.35">
      <c r="A1962" s="1">
        <v>6100</v>
      </c>
      <c r="B1962" s="1">
        <v>175709</v>
      </c>
      <c r="C1962" s="1">
        <v>43184</v>
      </c>
      <c r="D1962" s="1">
        <v>89</v>
      </c>
      <c r="E1962" s="1">
        <v>2</v>
      </c>
      <c r="F1962" s="1">
        <v>142</v>
      </c>
      <c r="G1962" s="1">
        <v>1393</v>
      </c>
      <c r="H1962" s="2">
        <v>41545.625</v>
      </c>
      <c r="I1962" s="2">
        <v>41545.70104</v>
      </c>
      <c r="J1962" s="1">
        <v>0</v>
      </c>
      <c r="K1962" s="1">
        <v>0</v>
      </c>
      <c r="L1962" s="2">
        <v>41544.597916666666</v>
      </c>
      <c r="M1962" s="1">
        <v>0</v>
      </c>
      <c r="N1962" s="1">
        <f t="shared" si="150"/>
        <v>6</v>
      </c>
      <c r="O1962" s="1">
        <f t="shared" si="151"/>
        <v>15</v>
      </c>
      <c r="P1962" s="1">
        <f t="shared" si="152"/>
        <v>7.6039999999920838E-2</v>
      </c>
      <c r="Q1962" s="1">
        <f t="shared" si="153"/>
        <v>1.8249599999981001</v>
      </c>
      <c r="R1962" s="1">
        <f t="shared" si="154"/>
        <v>1.0270833333343035</v>
      </c>
    </row>
    <row r="1963" spans="1:18" x14ac:dyDescent="0.35">
      <c r="A1963" s="1">
        <v>6513</v>
      </c>
      <c r="B1963" s="1">
        <v>175267</v>
      </c>
      <c r="C1963" s="1">
        <v>43509</v>
      </c>
      <c r="D1963" s="1">
        <v>12</v>
      </c>
      <c r="E1963" s="1">
        <v>2</v>
      </c>
      <c r="F1963" s="1">
        <v>396</v>
      </c>
      <c r="G1963" s="1">
        <v>147</v>
      </c>
      <c r="H1963" s="2">
        <v>41542.75</v>
      </c>
      <c r="I1963" s="2">
        <v>41542.79969</v>
      </c>
      <c r="J1963" s="1">
        <v>0</v>
      </c>
      <c r="K1963" s="1">
        <v>0</v>
      </c>
      <c r="L1963" s="2">
        <v>41541.717361111114</v>
      </c>
      <c r="M1963" s="1">
        <v>0</v>
      </c>
      <c r="N1963" s="1">
        <f t="shared" si="150"/>
        <v>3</v>
      </c>
      <c r="O1963" s="1">
        <f t="shared" si="151"/>
        <v>18</v>
      </c>
      <c r="P1963" s="1">
        <f t="shared" si="152"/>
        <v>4.9689999999827705E-2</v>
      </c>
      <c r="Q1963" s="1">
        <f t="shared" si="153"/>
        <v>1.1925599999958649</v>
      </c>
      <c r="R1963" s="1">
        <f t="shared" si="154"/>
        <v>1.0326388888861402</v>
      </c>
    </row>
    <row r="1964" spans="1:18" x14ac:dyDescent="0.35">
      <c r="A1964" s="1">
        <v>7733</v>
      </c>
      <c r="B1964" s="1">
        <v>159406</v>
      </c>
      <c r="C1964" s="1">
        <v>33614</v>
      </c>
      <c r="D1964" s="1">
        <v>85</v>
      </c>
      <c r="E1964" s="1">
        <v>2</v>
      </c>
      <c r="F1964" s="1">
        <v>392</v>
      </c>
      <c r="G1964" s="1">
        <v>1289</v>
      </c>
      <c r="H1964" s="2">
        <v>41464.833333333336</v>
      </c>
      <c r="I1964" s="2">
        <v>41464.932330000003</v>
      </c>
      <c r="J1964" s="1">
        <v>0</v>
      </c>
      <c r="K1964" s="1">
        <v>0</v>
      </c>
      <c r="L1964" s="2">
        <v>41463.800000000003</v>
      </c>
      <c r="M1964" s="1">
        <v>0</v>
      </c>
      <c r="N1964" s="1">
        <f t="shared" si="150"/>
        <v>2</v>
      </c>
      <c r="O1964" s="1">
        <f t="shared" si="151"/>
        <v>20</v>
      </c>
      <c r="P1964" s="1">
        <f t="shared" si="152"/>
        <v>9.8996666667517275E-2</v>
      </c>
      <c r="Q1964" s="1">
        <f t="shared" si="153"/>
        <v>2.3759200000204146</v>
      </c>
      <c r="R1964" s="1">
        <f t="shared" si="154"/>
        <v>1.0333333333328483</v>
      </c>
    </row>
    <row r="1965" spans="1:18" x14ac:dyDescent="0.35">
      <c r="A1965" s="1">
        <v>7597</v>
      </c>
      <c r="B1965" s="1">
        <v>179114</v>
      </c>
      <c r="C1965" s="1">
        <v>44549</v>
      </c>
      <c r="D1965" s="1">
        <v>12</v>
      </c>
      <c r="E1965" s="1">
        <v>2</v>
      </c>
      <c r="F1965" s="1">
        <v>767</v>
      </c>
      <c r="G1965" s="1">
        <v>1084</v>
      </c>
      <c r="H1965" s="2">
        <v>41562.729166666664</v>
      </c>
      <c r="I1965" s="2">
        <v>41562.762260000003</v>
      </c>
      <c r="J1965" s="1">
        <v>0</v>
      </c>
      <c r="K1965" s="1">
        <v>0</v>
      </c>
      <c r="L1965" s="2">
        <v>41561.692361111112</v>
      </c>
      <c r="M1965" s="1">
        <v>0</v>
      </c>
      <c r="N1965" s="1">
        <f t="shared" si="150"/>
        <v>2</v>
      </c>
      <c r="O1965" s="1">
        <f t="shared" si="151"/>
        <v>17</v>
      </c>
      <c r="P1965" s="1">
        <f t="shared" si="152"/>
        <v>3.3093333338911179E-2</v>
      </c>
      <c r="Q1965" s="1">
        <f t="shared" si="153"/>
        <v>0.79424000013386831</v>
      </c>
      <c r="R1965" s="1">
        <f t="shared" si="154"/>
        <v>1.0368055555518367</v>
      </c>
    </row>
    <row r="1966" spans="1:18" x14ac:dyDescent="0.35">
      <c r="A1966" s="1">
        <v>7354</v>
      </c>
      <c r="B1966" s="1">
        <v>162688</v>
      </c>
      <c r="C1966" s="1">
        <v>37534</v>
      </c>
      <c r="D1966" s="1">
        <v>12</v>
      </c>
      <c r="E1966" s="1">
        <v>2</v>
      </c>
      <c r="F1966" s="1">
        <v>1376</v>
      </c>
      <c r="G1966" s="1">
        <v>452</v>
      </c>
      <c r="H1966" s="2">
        <v>41481.895833333336</v>
      </c>
      <c r="I1966" s="2">
        <v>41481.928919999998</v>
      </c>
      <c r="J1966" s="1">
        <v>0</v>
      </c>
      <c r="K1966" s="1">
        <v>0</v>
      </c>
      <c r="L1966" s="2">
        <v>41480.85833333333</v>
      </c>
      <c r="M1966" s="1">
        <v>0</v>
      </c>
      <c r="N1966" s="1">
        <f t="shared" si="150"/>
        <v>5</v>
      </c>
      <c r="O1966" s="1">
        <f t="shared" si="151"/>
        <v>21</v>
      </c>
      <c r="P1966" s="1">
        <f t="shared" si="152"/>
        <v>3.308666666271165E-2</v>
      </c>
      <c r="Q1966" s="1">
        <f t="shared" si="153"/>
        <v>0.7940799999050796</v>
      </c>
      <c r="R1966" s="1">
        <f t="shared" si="154"/>
        <v>1.0375000000058208</v>
      </c>
    </row>
    <row r="1967" spans="1:18" x14ac:dyDescent="0.35">
      <c r="A1967" s="1">
        <v>7731</v>
      </c>
      <c r="B1967" s="1">
        <v>183620</v>
      </c>
      <c r="C1967" s="1">
        <v>47535</v>
      </c>
      <c r="D1967" s="1">
        <v>12</v>
      </c>
      <c r="E1967" s="1">
        <v>2</v>
      </c>
      <c r="F1967" s="1">
        <v>393</v>
      </c>
      <c r="G1967" s="1">
        <v>1365</v>
      </c>
      <c r="H1967" s="2">
        <v>41587.5</v>
      </c>
      <c r="I1967" s="2">
        <v>41587.58943</v>
      </c>
      <c r="J1967" s="1">
        <v>0</v>
      </c>
      <c r="K1967" s="1">
        <v>0</v>
      </c>
      <c r="L1967" s="2">
        <v>41586.461805555555</v>
      </c>
      <c r="M1967" s="1">
        <v>0</v>
      </c>
      <c r="N1967" s="1">
        <f t="shared" si="150"/>
        <v>6</v>
      </c>
      <c r="O1967" s="1">
        <f t="shared" si="151"/>
        <v>12</v>
      </c>
      <c r="P1967" s="1">
        <f t="shared" si="152"/>
        <v>8.9429999999993015E-2</v>
      </c>
      <c r="Q1967" s="1">
        <f t="shared" si="153"/>
        <v>2.1463199999998324</v>
      </c>
      <c r="R1967" s="1">
        <f t="shared" si="154"/>
        <v>1.0381944444452529</v>
      </c>
    </row>
    <row r="1968" spans="1:18" x14ac:dyDescent="0.35">
      <c r="A1968" s="1">
        <v>5794</v>
      </c>
      <c r="B1968" s="1">
        <v>183878</v>
      </c>
      <c r="C1968" s="1">
        <v>47676</v>
      </c>
      <c r="D1968" s="1">
        <v>12</v>
      </c>
      <c r="E1968" s="1">
        <v>2</v>
      </c>
      <c r="F1968" s="1">
        <v>393</v>
      </c>
      <c r="G1968" s="1">
        <v>601</v>
      </c>
      <c r="H1968" s="2">
        <v>41589.291666666664</v>
      </c>
      <c r="I1968" s="2" t="s">
        <v>12</v>
      </c>
      <c r="J1968" s="1">
        <v>1</v>
      </c>
      <c r="K1968" s="1">
        <v>0</v>
      </c>
      <c r="L1968" s="2">
        <v>41588.25</v>
      </c>
      <c r="M1968" s="1">
        <v>1</v>
      </c>
      <c r="N1968" s="1">
        <f t="shared" si="150"/>
        <v>1</v>
      </c>
      <c r="O1968" s="1">
        <f t="shared" si="151"/>
        <v>7</v>
      </c>
      <c r="P1968" s="1" t="e">
        <f t="shared" si="152"/>
        <v>#VALUE!</v>
      </c>
      <c r="Q1968" s="1" t="str">
        <f t="shared" si="153"/>
        <v/>
      </c>
      <c r="R1968" s="1">
        <f t="shared" si="154"/>
        <v>1.0416666666642413</v>
      </c>
    </row>
    <row r="1969" spans="1:18" x14ac:dyDescent="0.35">
      <c r="A1969" s="1">
        <v>6234</v>
      </c>
      <c r="B1969" s="1">
        <v>179998</v>
      </c>
      <c r="C1969" s="1">
        <v>34058</v>
      </c>
      <c r="D1969" s="1">
        <v>12</v>
      </c>
      <c r="E1969" s="1">
        <v>3</v>
      </c>
      <c r="F1969" s="1">
        <v>137</v>
      </c>
      <c r="G1969" s="1" t="s">
        <v>12</v>
      </c>
      <c r="H1969" s="2">
        <v>41567.854166666664</v>
      </c>
      <c r="I1969" s="2">
        <v>41568.019690000001</v>
      </c>
      <c r="J1969" s="1">
        <v>0</v>
      </c>
      <c r="K1969" s="1">
        <v>0</v>
      </c>
      <c r="L1969" s="2">
        <v>41566.798611111109</v>
      </c>
      <c r="M1969" s="1">
        <v>0</v>
      </c>
      <c r="N1969" s="1">
        <f t="shared" si="150"/>
        <v>7</v>
      </c>
      <c r="O1969" s="1">
        <f t="shared" si="151"/>
        <v>20</v>
      </c>
      <c r="P1969" s="1">
        <f t="shared" si="152"/>
        <v>0.16552333333675051</v>
      </c>
      <c r="Q1969" s="1">
        <f t="shared" si="153"/>
        <v>3.9725600000820123</v>
      </c>
      <c r="R1969" s="1">
        <f t="shared" si="154"/>
        <v>1.0555555555547471</v>
      </c>
    </row>
    <row r="1970" spans="1:18" x14ac:dyDescent="0.35">
      <c r="A1970" s="1">
        <v>5955</v>
      </c>
      <c r="B1970" s="1">
        <v>167475</v>
      </c>
      <c r="C1970" s="1">
        <v>2381</v>
      </c>
      <c r="D1970" s="1">
        <v>12</v>
      </c>
      <c r="E1970" s="1">
        <v>2</v>
      </c>
      <c r="F1970" s="1">
        <v>585</v>
      </c>
      <c r="G1970" s="1">
        <v>1153</v>
      </c>
      <c r="H1970" s="2">
        <v>41504.395833333336</v>
      </c>
      <c r="I1970" s="2">
        <v>41504.45551</v>
      </c>
      <c r="J1970" s="1">
        <v>0</v>
      </c>
      <c r="K1970" s="1">
        <v>0</v>
      </c>
      <c r="L1970" s="2">
        <v>41503.339583333334</v>
      </c>
      <c r="M1970" s="1">
        <v>0</v>
      </c>
      <c r="N1970" s="1">
        <f t="shared" si="150"/>
        <v>7</v>
      </c>
      <c r="O1970" s="1">
        <f t="shared" si="151"/>
        <v>9</v>
      </c>
      <c r="P1970" s="1">
        <f t="shared" si="152"/>
        <v>5.967666666401783E-2</v>
      </c>
      <c r="Q1970" s="1">
        <f t="shared" si="153"/>
        <v>1.4322399999364279</v>
      </c>
      <c r="R1970" s="1">
        <f t="shared" si="154"/>
        <v>1.0562500000014552</v>
      </c>
    </row>
    <row r="1971" spans="1:18" x14ac:dyDescent="0.35">
      <c r="A1971" s="1">
        <v>5850</v>
      </c>
      <c r="B1971" s="1">
        <v>177365</v>
      </c>
      <c r="C1971" s="1">
        <v>24479</v>
      </c>
      <c r="D1971" s="1">
        <v>90</v>
      </c>
      <c r="E1971" s="1">
        <v>2</v>
      </c>
      <c r="F1971" s="1">
        <v>393</v>
      </c>
      <c r="G1971" s="1">
        <v>293</v>
      </c>
      <c r="H1971" s="2">
        <v>41553.760416666664</v>
      </c>
      <c r="I1971" s="2">
        <v>41553.837420000003</v>
      </c>
      <c r="J1971" s="1">
        <v>1</v>
      </c>
      <c r="K1971" s="1">
        <v>0</v>
      </c>
      <c r="L1971" s="2">
        <v>41552.703472222223</v>
      </c>
      <c r="M1971" s="1">
        <v>0</v>
      </c>
      <c r="N1971" s="1">
        <f t="shared" si="150"/>
        <v>7</v>
      </c>
      <c r="O1971" s="1">
        <f t="shared" si="151"/>
        <v>18</v>
      </c>
      <c r="P1971" s="1">
        <f t="shared" si="152"/>
        <v>7.7003333339234814E-2</v>
      </c>
      <c r="Q1971" s="1">
        <f t="shared" si="153"/>
        <v>1.8480800001416355</v>
      </c>
      <c r="R1971" s="1">
        <f t="shared" si="154"/>
        <v>1.0569444444408873</v>
      </c>
    </row>
    <row r="1972" spans="1:18" x14ac:dyDescent="0.35">
      <c r="A1972" s="1">
        <v>5982</v>
      </c>
      <c r="B1972" s="1">
        <v>169424</v>
      </c>
      <c r="C1972" s="1">
        <v>39770</v>
      </c>
      <c r="D1972" s="1">
        <v>12</v>
      </c>
      <c r="E1972" s="1">
        <v>3</v>
      </c>
      <c r="F1972" s="1">
        <v>1054</v>
      </c>
      <c r="G1972" s="1" t="s">
        <v>12</v>
      </c>
      <c r="H1972" s="2">
        <v>41513.791666666664</v>
      </c>
      <c r="I1972" s="2">
        <v>41514</v>
      </c>
      <c r="J1972" s="1">
        <v>0</v>
      </c>
      <c r="K1972" s="1">
        <v>0</v>
      </c>
      <c r="L1972" s="2">
        <v>41512.732638888891</v>
      </c>
      <c r="M1972" s="1">
        <v>0</v>
      </c>
      <c r="N1972" s="1">
        <f t="shared" si="150"/>
        <v>2</v>
      </c>
      <c r="O1972" s="1">
        <f t="shared" si="151"/>
        <v>19</v>
      </c>
      <c r="P1972" s="1">
        <f t="shared" si="152"/>
        <v>0.20833333333575865</v>
      </c>
      <c r="Q1972" s="1">
        <f t="shared" si="153"/>
        <v>5.0000000000582077</v>
      </c>
      <c r="R1972" s="1">
        <f t="shared" si="154"/>
        <v>1.0590277777737356</v>
      </c>
    </row>
    <row r="1973" spans="1:18" x14ac:dyDescent="0.35">
      <c r="A1973" s="1">
        <v>6052</v>
      </c>
      <c r="B1973" s="1">
        <v>170609</v>
      </c>
      <c r="C1973" s="1">
        <v>41156</v>
      </c>
      <c r="D1973" s="1">
        <v>65</v>
      </c>
      <c r="E1973" s="1">
        <v>2</v>
      </c>
      <c r="F1973" s="1">
        <v>1282</v>
      </c>
      <c r="G1973" s="1">
        <v>393</v>
      </c>
      <c r="H1973" s="2">
        <v>41518.708333333336</v>
      </c>
      <c r="I1973" s="2">
        <v>41518.785490000002</v>
      </c>
      <c r="J1973" s="1">
        <v>1</v>
      </c>
      <c r="K1973" s="1">
        <v>0</v>
      </c>
      <c r="L1973" s="2">
        <v>41517.638194444444</v>
      </c>
      <c r="M1973" s="1">
        <v>0</v>
      </c>
      <c r="N1973" s="1">
        <f t="shared" si="150"/>
        <v>7</v>
      </c>
      <c r="O1973" s="1">
        <f t="shared" si="151"/>
        <v>17</v>
      </c>
      <c r="P1973" s="1">
        <f t="shared" si="152"/>
        <v>7.7156666666269302E-2</v>
      </c>
      <c r="Q1973" s="1">
        <f t="shared" si="153"/>
        <v>1.8517599999904633</v>
      </c>
      <c r="R1973" s="1">
        <f t="shared" si="154"/>
        <v>1.070138888891961</v>
      </c>
    </row>
    <row r="1974" spans="1:18" x14ac:dyDescent="0.35">
      <c r="A1974" s="1">
        <v>6205</v>
      </c>
      <c r="B1974" s="1">
        <v>162207</v>
      </c>
      <c r="C1974" s="1">
        <v>37364</v>
      </c>
      <c r="D1974" s="1">
        <v>12</v>
      </c>
      <c r="E1974" s="1">
        <v>2</v>
      </c>
      <c r="F1974" s="1">
        <v>1371</v>
      </c>
      <c r="G1974" s="1">
        <v>1365</v>
      </c>
      <c r="H1974" s="2">
        <v>41479.5</v>
      </c>
      <c r="I1974" s="2">
        <v>41479.554329999999</v>
      </c>
      <c r="J1974" s="1">
        <v>1</v>
      </c>
      <c r="K1974" s="1">
        <v>0</v>
      </c>
      <c r="L1974" s="2">
        <v>41478.429166666669</v>
      </c>
      <c r="M1974" s="1">
        <v>0</v>
      </c>
      <c r="N1974" s="1">
        <f t="shared" si="150"/>
        <v>3</v>
      </c>
      <c r="O1974" s="1">
        <f t="shared" si="151"/>
        <v>12</v>
      </c>
      <c r="P1974" s="1">
        <f t="shared" si="152"/>
        <v>5.4329999999026768E-2</v>
      </c>
      <c r="Q1974" s="1">
        <f t="shared" si="153"/>
        <v>1.3039199999766424</v>
      </c>
      <c r="R1974" s="1">
        <f t="shared" si="154"/>
        <v>1.0708333333313931</v>
      </c>
    </row>
    <row r="1975" spans="1:18" x14ac:dyDescent="0.35">
      <c r="A1975" s="1">
        <v>7319</v>
      </c>
      <c r="B1975" s="1">
        <v>175941</v>
      </c>
      <c r="C1975" s="1">
        <v>23631</v>
      </c>
      <c r="D1975" s="1">
        <v>12</v>
      </c>
      <c r="E1975" s="1">
        <v>2</v>
      </c>
      <c r="F1975" s="1">
        <v>150</v>
      </c>
      <c r="G1975" s="1">
        <v>452</v>
      </c>
      <c r="H1975" s="2">
        <v>41545.885416666664</v>
      </c>
      <c r="I1975" s="2">
        <v>41545.928240000001</v>
      </c>
      <c r="J1975" s="1">
        <v>0</v>
      </c>
      <c r="K1975" s="1">
        <v>0</v>
      </c>
      <c r="L1975" s="2">
        <v>41544.80972222222</v>
      </c>
      <c r="M1975" s="1">
        <v>0</v>
      </c>
      <c r="N1975" s="1">
        <f t="shared" si="150"/>
        <v>6</v>
      </c>
      <c r="O1975" s="1">
        <f t="shared" si="151"/>
        <v>21</v>
      </c>
      <c r="P1975" s="1">
        <f t="shared" si="152"/>
        <v>4.2823333336855285E-2</v>
      </c>
      <c r="Q1975" s="1">
        <f t="shared" si="153"/>
        <v>1.0277600000845268</v>
      </c>
      <c r="R1975" s="1">
        <f t="shared" si="154"/>
        <v>1.0756944444437977</v>
      </c>
    </row>
    <row r="1976" spans="1:18" x14ac:dyDescent="0.35">
      <c r="A1976" s="1">
        <v>6214</v>
      </c>
      <c r="B1976" s="1">
        <v>171446</v>
      </c>
      <c r="C1976" s="1">
        <v>19636</v>
      </c>
      <c r="D1976" s="1">
        <v>12</v>
      </c>
      <c r="E1976" s="1">
        <v>2</v>
      </c>
      <c r="F1976" s="1">
        <v>176</v>
      </c>
      <c r="G1976" s="1">
        <v>1150</v>
      </c>
      <c r="H1976" s="2">
        <v>41522.78125</v>
      </c>
      <c r="I1976" s="2" t="s">
        <v>12</v>
      </c>
      <c r="J1976" s="1">
        <v>1</v>
      </c>
      <c r="K1976" s="1">
        <v>0</v>
      </c>
      <c r="L1976" s="2">
        <v>41521.700694444444</v>
      </c>
      <c r="M1976" s="1">
        <v>1</v>
      </c>
      <c r="N1976" s="1">
        <f t="shared" si="150"/>
        <v>4</v>
      </c>
      <c r="O1976" s="1">
        <f t="shared" si="151"/>
        <v>18</v>
      </c>
      <c r="P1976" s="1" t="e">
        <f t="shared" si="152"/>
        <v>#VALUE!</v>
      </c>
      <c r="Q1976" s="1" t="str">
        <f t="shared" si="153"/>
        <v/>
      </c>
      <c r="R1976" s="1">
        <f t="shared" si="154"/>
        <v>1.0805555555562023</v>
      </c>
    </row>
    <row r="1977" spans="1:18" x14ac:dyDescent="0.35">
      <c r="A1977" s="1">
        <v>5474</v>
      </c>
      <c r="B1977" s="1">
        <v>176224</v>
      </c>
      <c r="C1977" s="1">
        <v>43885</v>
      </c>
      <c r="D1977" s="1">
        <v>12</v>
      </c>
      <c r="E1977" s="1">
        <v>2</v>
      </c>
      <c r="F1977" s="1">
        <v>708</v>
      </c>
      <c r="G1977" s="1">
        <v>1384</v>
      </c>
      <c r="H1977" s="2">
        <v>41547.8125</v>
      </c>
      <c r="I1977" s="2">
        <v>41547.830159999998</v>
      </c>
      <c r="J1977" s="1">
        <v>0</v>
      </c>
      <c r="K1977" s="1">
        <v>0</v>
      </c>
      <c r="L1977" s="2">
        <v>41546.731249999997</v>
      </c>
      <c r="M1977" s="1">
        <v>0</v>
      </c>
      <c r="N1977" s="1">
        <f t="shared" si="150"/>
        <v>1</v>
      </c>
      <c r="O1977" s="1">
        <f t="shared" si="151"/>
        <v>19</v>
      </c>
      <c r="P1977" s="1">
        <f t="shared" si="152"/>
        <v>1.765999999770429E-2</v>
      </c>
      <c r="Q1977" s="1">
        <f t="shared" si="153"/>
        <v>0.42383999994490296</v>
      </c>
      <c r="R1977" s="1">
        <f t="shared" si="154"/>
        <v>1.0812500000029104</v>
      </c>
    </row>
    <row r="1978" spans="1:18" x14ac:dyDescent="0.35">
      <c r="A1978" s="1">
        <v>6724</v>
      </c>
      <c r="B1978" s="1">
        <v>177053</v>
      </c>
      <c r="C1978" s="1">
        <v>44220</v>
      </c>
      <c r="D1978" s="1">
        <v>12</v>
      </c>
      <c r="E1978" s="1">
        <v>2</v>
      </c>
      <c r="F1978" s="1">
        <v>1010</v>
      </c>
      <c r="G1978" s="1">
        <v>1021</v>
      </c>
      <c r="H1978" s="2">
        <v>41551.8125</v>
      </c>
      <c r="I1978" s="2" t="s">
        <v>12</v>
      </c>
      <c r="J1978" s="1">
        <v>1</v>
      </c>
      <c r="K1978" s="1">
        <v>0</v>
      </c>
      <c r="L1978" s="2">
        <v>41550.729861111111</v>
      </c>
      <c r="M1978" s="1">
        <v>1</v>
      </c>
      <c r="N1978" s="1">
        <f t="shared" si="150"/>
        <v>5</v>
      </c>
      <c r="O1978" s="1">
        <f t="shared" si="151"/>
        <v>19</v>
      </c>
      <c r="P1978" s="1" t="e">
        <f t="shared" si="152"/>
        <v>#VALUE!</v>
      </c>
      <c r="Q1978" s="1" t="str">
        <f t="shared" si="153"/>
        <v/>
      </c>
      <c r="R1978" s="1">
        <f t="shared" si="154"/>
        <v>1.0826388888890506</v>
      </c>
    </row>
    <row r="1979" spans="1:18" x14ac:dyDescent="0.35">
      <c r="A1979" s="1">
        <v>6147</v>
      </c>
      <c r="B1979" s="1">
        <v>161537</v>
      </c>
      <c r="C1979" s="1">
        <v>37017</v>
      </c>
      <c r="D1979" s="1">
        <v>12</v>
      </c>
      <c r="E1979" s="1">
        <v>2</v>
      </c>
      <c r="F1979" s="1">
        <v>571</v>
      </c>
      <c r="G1979" s="1">
        <v>793</v>
      </c>
      <c r="H1979" s="2">
        <v>41475.895833333336</v>
      </c>
      <c r="I1979" s="2">
        <v>41475.978470000002</v>
      </c>
      <c r="J1979" s="1">
        <v>0</v>
      </c>
      <c r="K1979" s="1">
        <v>0</v>
      </c>
      <c r="L1979" s="2">
        <v>41474.8125</v>
      </c>
      <c r="M1979" s="1">
        <v>0</v>
      </c>
      <c r="N1979" s="1">
        <f t="shared" si="150"/>
        <v>6</v>
      </c>
      <c r="O1979" s="1">
        <f t="shared" si="151"/>
        <v>21</v>
      </c>
      <c r="P1979" s="1">
        <f t="shared" si="152"/>
        <v>8.2636666666076053E-2</v>
      </c>
      <c r="Q1979" s="1">
        <f t="shared" si="153"/>
        <v>1.9832799999858253</v>
      </c>
      <c r="R1979" s="1">
        <f t="shared" si="154"/>
        <v>1.0833333333357587</v>
      </c>
    </row>
    <row r="1980" spans="1:18" x14ac:dyDescent="0.35">
      <c r="A1980" s="1">
        <v>6525</v>
      </c>
      <c r="B1980" s="1">
        <v>178137</v>
      </c>
      <c r="C1980" s="1">
        <v>44763</v>
      </c>
      <c r="D1980" s="1">
        <v>89</v>
      </c>
      <c r="E1980" s="1">
        <v>2</v>
      </c>
      <c r="F1980" s="1">
        <v>393</v>
      </c>
      <c r="G1980" s="1">
        <v>585</v>
      </c>
      <c r="H1980" s="2">
        <v>41557.927083333336</v>
      </c>
      <c r="I1980" s="2">
        <v>41557.98517</v>
      </c>
      <c r="J1980" s="1">
        <v>0</v>
      </c>
      <c r="K1980" s="1">
        <v>0</v>
      </c>
      <c r="L1980" s="2">
        <v>41556.842361111114</v>
      </c>
      <c r="M1980" s="1">
        <v>0</v>
      </c>
      <c r="N1980" s="1">
        <f t="shared" si="150"/>
        <v>4</v>
      </c>
      <c r="O1980" s="1">
        <f t="shared" si="151"/>
        <v>22</v>
      </c>
      <c r="P1980" s="1">
        <f t="shared" si="152"/>
        <v>5.8086666664166842E-2</v>
      </c>
      <c r="Q1980" s="1">
        <f t="shared" si="153"/>
        <v>1.3940799999400042</v>
      </c>
      <c r="R1980" s="1">
        <f t="shared" si="154"/>
        <v>1.0847222222218988</v>
      </c>
    </row>
    <row r="1981" spans="1:18" x14ac:dyDescent="0.35">
      <c r="A1981" s="1">
        <v>5727</v>
      </c>
      <c r="B1981" s="1">
        <v>166671</v>
      </c>
      <c r="C1981" s="1">
        <v>38802</v>
      </c>
      <c r="D1981" s="1">
        <v>12</v>
      </c>
      <c r="E1981" s="1">
        <v>2</v>
      </c>
      <c r="F1981" s="1">
        <v>1026</v>
      </c>
      <c r="G1981" s="1">
        <v>768</v>
      </c>
      <c r="H1981" s="2">
        <v>41500.8125</v>
      </c>
      <c r="I1981" s="2">
        <v>41500.897290000001</v>
      </c>
      <c r="J1981" s="1">
        <v>1</v>
      </c>
      <c r="K1981" s="1">
        <v>0</v>
      </c>
      <c r="L1981" s="2">
        <v>41499.727083333331</v>
      </c>
      <c r="M1981" s="1">
        <v>0</v>
      </c>
      <c r="N1981" s="1">
        <f t="shared" si="150"/>
        <v>3</v>
      </c>
      <c r="O1981" s="1">
        <f t="shared" si="151"/>
        <v>19</v>
      </c>
      <c r="P1981" s="1">
        <f t="shared" si="152"/>
        <v>8.4790000000793952E-2</v>
      </c>
      <c r="Q1981" s="1">
        <f t="shared" si="153"/>
        <v>2.0349600000190549</v>
      </c>
      <c r="R1981" s="1">
        <f t="shared" si="154"/>
        <v>1.0854166666686069</v>
      </c>
    </row>
    <row r="1982" spans="1:18" x14ac:dyDescent="0.35">
      <c r="A1982" s="1">
        <v>5972</v>
      </c>
      <c r="B1982" s="1">
        <v>159963</v>
      </c>
      <c r="C1982" s="1">
        <v>33550</v>
      </c>
      <c r="D1982" s="1">
        <v>89</v>
      </c>
      <c r="E1982" s="1">
        <v>2</v>
      </c>
      <c r="F1982" s="1">
        <v>1263</v>
      </c>
      <c r="G1982" s="1">
        <v>1384</v>
      </c>
      <c r="H1982" s="2">
        <v>41467.854166666664</v>
      </c>
      <c r="I1982" s="2">
        <v>41467.917419999998</v>
      </c>
      <c r="J1982" s="1">
        <v>0</v>
      </c>
      <c r="K1982" s="1">
        <v>1</v>
      </c>
      <c r="L1982" s="2">
        <v>41466.765277777777</v>
      </c>
      <c r="M1982" s="1">
        <v>0</v>
      </c>
      <c r="N1982" s="1">
        <f t="shared" si="150"/>
        <v>5</v>
      </c>
      <c r="O1982" s="1">
        <f t="shared" si="151"/>
        <v>20</v>
      </c>
      <c r="P1982" s="1">
        <f t="shared" si="152"/>
        <v>6.3253333333705086E-2</v>
      </c>
      <c r="Q1982" s="1">
        <f t="shared" si="153"/>
        <v>1.5180800000089221</v>
      </c>
      <c r="R1982" s="1">
        <f t="shared" si="154"/>
        <v>1.0888888888875954</v>
      </c>
    </row>
    <row r="1983" spans="1:18" x14ac:dyDescent="0.35">
      <c r="A1983" s="1">
        <v>6264</v>
      </c>
      <c r="B1983" s="1">
        <v>170624</v>
      </c>
      <c r="C1983" s="1">
        <v>41162</v>
      </c>
      <c r="D1983" s="1">
        <v>65</v>
      </c>
      <c r="E1983" s="1">
        <v>2</v>
      </c>
      <c r="F1983" s="1">
        <v>691</v>
      </c>
      <c r="G1983" s="1">
        <v>393</v>
      </c>
      <c r="H1983" s="2">
        <v>41518.760416666664</v>
      </c>
      <c r="I1983" s="2">
        <v>41518.870580000003</v>
      </c>
      <c r="J1983" s="1">
        <v>1</v>
      </c>
      <c r="K1983" s="1">
        <v>0</v>
      </c>
      <c r="L1983" s="2">
        <v>41517.670138888891</v>
      </c>
      <c r="M1983" s="1">
        <v>0</v>
      </c>
      <c r="N1983" s="1">
        <f t="shared" si="150"/>
        <v>7</v>
      </c>
      <c r="O1983" s="1">
        <f t="shared" si="151"/>
        <v>18</v>
      </c>
      <c r="P1983" s="1">
        <f t="shared" si="152"/>
        <v>0.11016333333827788</v>
      </c>
      <c r="Q1983" s="1">
        <f t="shared" si="153"/>
        <v>2.6439200001186691</v>
      </c>
      <c r="R1983" s="1">
        <f t="shared" si="154"/>
        <v>1.0902777777737356</v>
      </c>
    </row>
    <row r="1984" spans="1:18" x14ac:dyDescent="0.35">
      <c r="A1984" s="1">
        <v>5496</v>
      </c>
      <c r="B1984" s="1">
        <v>174671</v>
      </c>
      <c r="C1984" s="1">
        <v>43231</v>
      </c>
      <c r="D1984" s="1">
        <v>12</v>
      </c>
      <c r="E1984" s="1">
        <v>2</v>
      </c>
      <c r="F1984" s="1">
        <v>1165</v>
      </c>
      <c r="G1984" s="1">
        <v>393</v>
      </c>
      <c r="H1984" s="2">
        <v>41538.9375</v>
      </c>
      <c r="I1984" s="2">
        <v>41538.99727</v>
      </c>
      <c r="J1984" s="1">
        <v>1</v>
      </c>
      <c r="K1984" s="1">
        <v>0</v>
      </c>
      <c r="L1984" s="2">
        <v>41537.842361111114</v>
      </c>
      <c r="M1984" s="1">
        <v>0</v>
      </c>
      <c r="N1984" s="1">
        <f t="shared" si="150"/>
        <v>6</v>
      </c>
      <c r="O1984" s="1">
        <f t="shared" si="151"/>
        <v>22</v>
      </c>
      <c r="P1984" s="1">
        <f t="shared" si="152"/>
        <v>5.9769999999844003E-2</v>
      </c>
      <c r="Q1984" s="1">
        <f t="shared" si="153"/>
        <v>1.4344799999962561</v>
      </c>
      <c r="R1984" s="1">
        <f t="shared" si="154"/>
        <v>1.0951388888861402</v>
      </c>
    </row>
    <row r="1985" spans="1:18" x14ac:dyDescent="0.35">
      <c r="A1985" s="1">
        <v>5967</v>
      </c>
      <c r="B1985" s="1">
        <v>184728</v>
      </c>
      <c r="C1985" s="1">
        <v>48090</v>
      </c>
      <c r="D1985" s="1">
        <v>12</v>
      </c>
      <c r="E1985" s="1">
        <v>2</v>
      </c>
      <c r="F1985" s="1">
        <v>1106</v>
      </c>
      <c r="G1985" s="1">
        <v>1384</v>
      </c>
      <c r="H1985" s="2">
        <v>41594.833333333336</v>
      </c>
      <c r="I1985" s="2">
        <v>41594.903279999999</v>
      </c>
      <c r="J1985" s="1">
        <v>0</v>
      </c>
      <c r="K1985" s="1">
        <v>0</v>
      </c>
      <c r="L1985" s="2">
        <v>41593.736805555556</v>
      </c>
      <c r="M1985" s="1">
        <v>0</v>
      </c>
      <c r="N1985" s="1">
        <f t="shared" si="150"/>
        <v>6</v>
      </c>
      <c r="O1985" s="1">
        <f t="shared" si="151"/>
        <v>20</v>
      </c>
      <c r="P1985" s="1">
        <f t="shared" si="152"/>
        <v>6.9946666662872303E-2</v>
      </c>
      <c r="Q1985" s="1">
        <f t="shared" si="153"/>
        <v>1.6787199999089353</v>
      </c>
      <c r="R1985" s="1">
        <f t="shared" si="154"/>
        <v>1.0965277777795563</v>
      </c>
    </row>
    <row r="1986" spans="1:18" x14ac:dyDescent="0.35">
      <c r="A1986" s="1">
        <v>6048</v>
      </c>
      <c r="B1986" s="1">
        <v>170846</v>
      </c>
      <c r="C1986" s="1">
        <v>41261</v>
      </c>
      <c r="D1986" s="1">
        <v>12</v>
      </c>
      <c r="E1986" s="1">
        <v>2</v>
      </c>
      <c r="F1986" s="1">
        <v>293</v>
      </c>
      <c r="G1986" s="1">
        <v>1167</v>
      </c>
      <c r="H1986" s="2">
        <v>41519.854166666664</v>
      </c>
      <c r="I1986" s="2">
        <v>41519.978080000001</v>
      </c>
      <c r="J1986" s="1">
        <v>0</v>
      </c>
      <c r="K1986" s="1">
        <v>0</v>
      </c>
      <c r="L1986" s="2">
        <v>41518.754861111112</v>
      </c>
      <c r="M1986" s="1">
        <v>0</v>
      </c>
      <c r="N1986" s="1">
        <f t="shared" ref="N1986:N2049" si="155">WEEKDAY(H1986,2)</f>
        <v>1</v>
      </c>
      <c r="O1986" s="1">
        <f t="shared" ref="O1986:O2049" si="156">HOUR(H1986)</f>
        <v>20</v>
      </c>
      <c r="P1986" s="1">
        <f t="shared" ref="P1986:P2049" si="157">I1986-H1986</f>
        <v>0.12391333333653165</v>
      </c>
      <c r="Q1986" s="1">
        <f t="shared" ref="Q1986:Q2049" si="158">IF(M1986=1, "",P1986*24)</f>
        <v>2.9739200000767596</v>
      </c>
      <c r="R1986" s="1">
        <f t="shared" ref="R1986:R2049" si="159">H1986-L1986</f>
        <v>1.0993055555518367</v>
      </c>
    </row>
    <row r="1987" spans="1:18" x14ac:dyDescent="0.35">
      <c r="A1987" s="1">
        <v>7783</v>
      </c>
      <c r="B1987" s="1">
        <v>162537</v>
      </c>
      <c r="C1987" s="1">
        <v>37514</v>
      </c>
      <c r="D1987" s="1">
        <v>89</v>
      </c>
      <c r="E1987" s="1">
        <v>2</v>
      </c>
      <c r="F1987" s="1">
        <v>393</v>
      </c>
      <c r="G1987" s="1">
        <v>1262</v>
      </c>
      <c r="H1987" s="2">
        <v>41481.541666666664</v>
      </c>
      <c r="I1987" s="2">
        <v>41481.635609999998</v>
      </c>
      <c r="J1987" s="1">
        <v>1</v>
      </c>
      <c r="K1987" s="1">
        <v>0</v>
      </c>
      <c r="L1987" s="2">
        <v>41480.440972222219</v>
      </c>
      <c r="M1987" s="1">
        <v>0</v>
      </c>
      <c r="N1987" s="1">
        <f t="shared" si="155"/>
        <v>5</v>
      </c>
      <c r="O1987" s="1">
        <f t="shared" si="156"/>
        <v>13</v>
      </c>
      <c r="P1987" s="1">
        <f t="shared" si="157"/>
        <v>9.3943333333299961E-2</v>
      </c>
      <c r="Q1987" s="1">
        <f t="shared" si="158"/>
        <v>2.2546399999991991</v>
      </c>
      <c r="R1987" s="1">
        <f t="shared" si="159"/>
        <v>1.1006944444452529</v>
      </c>
    </row>
    <row r="1988" spans="1:18" x14ac:dyDescent="0.35">
      <c r="A1988" s="1">
        <v>5809</v>
      </c>
      <c r="B1988" s="1">
        <v>184952</v>
      </c>
      <c r="C1988" s="1">
        <v>48215</v>
      </c>
      <c r="D1988" s="1">
        <v>12</v>
      </c>
      <c r="E1988" s="1">
        <v>2</v>
      </c>
      <c r="F1988" s="1">
        <v>417</v>
      </c>
      <c r="G1988" s="1">
        <v>393</v>
      </c>
      <c r="H1988" s="2">
        <v>41596.4375</v>
      </c>
      <c r="I1988" s="2">
        <v>41596.52375</v>
      </c>
      <c r="J1988" s="1">
        <v>0</v>
      </c>
      <c r="K1988" s="1">
        <v>0</v>
      </c>
      <c r="L1988" s="2">
        <v>41595.331944444442</v>
      </c>
      <c r="M1988" s="1">
        <v>0</v>
      </c>
      <c r="N1988" s="1">
        <f t="shared" si="155"/>
        <v>1</v>
      </c>
      <c r="O1988" s="1">
        <f t="shared" si="156"/>
        <v>10</v>
      </c>
      <c r="P1988" s="1">
        <f t="shared" si="157"/>
        <v>8.6250000000291038E-2</v>
      </c>
      <c r="Q1988" s="1">
        <f t="shared" si="158"/>
        <v>2.0700000000069849</v>
      </c>
      <c r="R1988" s="1">
        <f t="shared" si="159"/>
        <v>1.1055555555576575</v>
      </c>
    </row>
    <row r="1989" spans="1:18" x14ac:dyDescent="0.35">
      <c r="A1989" s="1">
        <v>5648</v>
      </c>
      <c r="B1989" s="1">
        <v>178194</v>
      </c>
      <c r="C1989" s="1">
        <v>44788</v>
      </c>
      <c r="D1989" s="1">
        <v>24</v>
      </c>
      <c r="E1989" s="1">
        <v>2</v>
      </c>
      <c r="F1989" s="1">
        <v>393</v>
      </c>
      <c r="G1989" s="1">
        <v>1264</v>
      </c>
      <c r="H1989" s="2">
        <v>41558.416666666664</v>
      </c>
      <c r="I1989" s="2">
        <v>41558.532429999999</v>
      </c>
      <c r="J1989" s="1">
        <v>0</v>
      </c>
      <c r="K1989" s="1">
        <v>0</v>
      </c>
      <c r="L1989" s="2">
        <v>41557.302083333336</v>
      </c>
      <c r="M1989" s="1">
        <v>0</v>
      </c>
      <c r="N1989" s="1">
        <f t="shared" si="155"/>
        <v>5</v>
      </c>
      <c r="O1989" s="1">
        <f t="shared" si="156"/>
        <v>10</v>
      </c>
      <c r="P1989" s="1">
        <f t="shared" si="157"/>
        <v>0.11576333333505318</v>
      </c>
      <c r="Q1989" s="1">
        <f t="shared" si="158"/>
        <v>2.7783200000412762</v>
      </c>
      <c r="R1989" s="1">
        <f t="shared" si="159"/>
        <v>1.1145833333284827</v>
      </c>
    </row>
    <row r="1990" spans="1:18" x14ac:dyDescent="0.35">
      <c r="A1990" s="1">
        <v>5445</v>
      </c>
      <c r="B1990" s="1">
        <v>134635</v>
      </c>
      <c r="C1990" s="1">
        <v>23333</v>
      </c>
      <c r="D1990" s="1">
        <v>12</v>
      </c>
      <c r="E1990" s="1">
        <v>2</v>
      </c>
      <c r="F1990" s="1">
        <v>1066</v>
      </c>
      <c r="G1990" s="1">
        <v>393</v>
      </c>
      <c r="H1990" s="2">
        <v>41295.791666666664</v>
      </c>
      <c r="I1990" s="2">
        <v>41296</v>
      </c>
      <c r="J1990" s="1">
        <v>1</v>
      </c>
      <c r="K1990" s="1">
        <v>0</v>
      </c>
      <c r="L1990" s="2">
        <v>41294.67291666667</v>
      </c>
      <c r="M1990" s="1">
        <v>0</v>
      </c>
      <c r="N1990" s="1">
        <f t="shared" si="155"/>
        <v>1</v>
      </c>
      <c r="O1990" s="1">
        <f t="shared" si="156"/>
        <v>19</v>
      </c>
      <c r="P1990" s="1">
        <f t="shared" si="157"/>
        <v>0.20833333333575865</v>
      </c>
      <c r="Q1990" s="1">
        <f t="shared" si="158"/>
        <v>5.0000000000582077</v>
      </c>
      <c r="R1990" s="1">
        <f t="shared" si="159"/>
        <v>1.1187499999941792</v>
      </c>
    </row>
    <row r="1991" spans="1:18" x14ac:dyDescent="0.35">
      <c r="A1991" s="1">
        <v>7298</v>
      </c>
      <c r="B1991" s="1">
        <v>178749</v>
      </c>
      <c r="C1991" s="1">
        <v>45084</v>
      </c>
      <c r="D1991" s="1">
        <v>12</v>
      </c>
      <c r="E1991" s="1">
        <v>2</v>
      </c>
      <c r="F1991" s="1">
        <v>393</v>
      </c>
      <c r="G1991" s="1">
        <v>466</v>
      </c>
      <c r="H1991" s="2">
        <v>41560.854166666664</v>
      </c>
      <c r="I1991" s="2">
        <v>41560.935299999997</v>
      </c>
      <c r="J1991" s="1">
        <v>1</v>
      </c>
      <c r="K1991" s="1">
        <v>0</v>
      </c>
      <c r="L1991" s="2">
        <v>41559.730555555558</v>
      </c>
      <c r="M1991" s="1">
        <v>0</v>
      </c>
      <c r="N1991" s="1">
        <f t="shared" si="155"/>
        <v>7</v>
      </c>
      <c r="O1991" s="1">
        <f t="shared" si="156"/>
        <v>20</v>
      </c>
      <c r="P1991" s="1">
        <f t="shared" si="157"/>
        <v>8.1133333333127666E-2</v>
      </c>
      <c r="Q1991" s="1">
        <f t="shared" si="158"/>
        <v>1.947199999995064</v>
      </c>
      <c r="R1991" s="1">
        <f t="shared" si="159"/>
        <v>1.1236111111065838</v>
      </c>
    </row>
    <row r="1992" spans="1:18" x14ac:dyDescent="0.35">
      <c r="A1992" s="1">
        <v>7187</v>
      </c>
      <c r="B1992" s="1">
        <v>168623</v>
      </c>
      <c r="C1992" s="1">
        <v>40361</v>
      </c>
      <c r="D1992" s="1">
        <v>12</v>
      </c>
      <c r="E1992" s="1">
        <v>2</v>
      </c>
      <c r="F1992" s="1">
        <v>293</v>
      </c>
      <c r="G1992" s="1">
        <v>585</v>
      </c>
      <c r="H1992" s="2">
        <v>41509.708333333336</v>
      </c>
      <c r="I1992" s="2">
        <v>41509.765890000002</v>
      </c>
      <c r="J1992" s="1">
        <v>1</v>
      </c>
      <c r="K1992" s="1">
        <v>0</v>
      </c>
      <c r="L1992" s="2">
        <v>41508.583333333336</v>
      </c>
      <c r="M1992" s="1">
        <v>0</v>
      </c>
      <c r="N1992" s="1">
        <f t="shared" si="155"/>
        <v>5</v>
      </c>
      <c r="O1992" s="1">
        <f t="shared" si="156"/>
        <v>17</v>
      </c>
      <c r="P1992" s="1">
        <f t="shared" si="157"/>
        <v>5.7556666666641831E-2</v>
      </c>
      <c r="Q1992" s="1">
        <f t="shared" si="158"/>
        <v>1.381359999999404</v>
      </c>
      <c r="R1992" s="1">
        <f t="shared" si="159"/>
        <v>1.125</v>
      </c>
    </row>
    <row r="1993" spans="1:18" x14ac:dyDescent="0.35">
      <c r="A1993" s="1">
        <v>6674</v>
      </c>
      <c r="B1993" s="1">
        <v>168931</v>
      </c>
      <c r="C1993" s="1">
        <v>40508</v>
      </c>
      <c r="D1993" s="1">
        <v>89</v>
      </c>
      <c r="E1993" s="1">
        <v>2</v>
      </c>
      <c r="F1993" s="1">
        <v>603</v>
      </c>
      <c r="G1993" s="1">
        <v>393</v>
      </c>
      <c r="H1993" s="2">
        <v>41511.135416666664</v>
      </c>
      <c r="I1993" s="2">
        <v>41511.182789999999</v>
      </c>
      <c r="J1993" s="1">
        <v>1</v>
      </c>
      <c r="K1993" s="1">
        <v>0</v>
      </c>
      <c r="L1993" s="2">
        <v>41510.008333333331</v>
      </c>
      <c r="M1993" s="1">
        <v>0</v>
      </c>
      <c r="N1993" s="1">
        <f t="shared" si="155"/>
        <v>7</v>
      </c>
      <c r="O1993" s="1">
        <f t="shared" si="156"/>
        <v>3</v>
      </c>
      <c r="P1993" s="1">
        <f t="shared" si="157"/>
        <v>4.737333333468996E-2</v>
      </c>
      <c r="Q1993" s="1">
        <f t="shared" si="158"/>
        <v>1.136960000032559</v>
      </c>
      <c r="R1993" s="1">
        <f t="shared" si="159"/>
        <v>1.1270833333328483</v>
      </c>
    </row>
    <row r="1994" spans="1:18" x14ac:dyDescent="0.35">
      <c r="A1994" s="1">
        <v>6702</v>
      </c>
      <c r="B1994" s="1">
        <v>181691</v>
      </c>
      <c r="C1994" s="1">
        <v>37541</v>
      </c>
      <c r="D1994" s="1">
        <v>12</v>
      </c>
      <c r="E1994" s="1">
        <v>2</v>
      </c>
      <c r="F1994" s="1">
        <v>392</v>
      </c>
      <c r="G1994" s="1">
        <v>1390</v>
      </c>
      <c r="H1994" s="2">
        <v>41577.697916666664</v>
      </c>
      <c r="I1994" s="2" t="s">
        <v>12</v>
      </c>
      <c r="J1994" s="1">
        <v>1</v>
      </c>
      <c r="K1994" s="1">
        <v>0</v>
      </c>
      <c r="L1994" s="2">
        <v>41576.55972222222</v>
      </c>
      <c r="M1994" s="1">
        <v>1</v>
      </c>
      <c r="N1994" s="1">
        <f t="shared" si="155"/>
        <v>3</v>
      </c>
      <c r="O1994" s="1">
        <f t="shared" si="156"/>
        <v>16</v>
      </c>
      <c r="P1994" s="1" t="e">
        <f t="shared" si="157"/>
        <v>#VALUE!</v>
      </c>
      <c r="Q1994" s="1" t="str">
        <f t="shared" si="158"/>
        <v/>
      </c>
      <c r="R1994" s="1">
        <f t="shared" si="159"/>
        <v>1.1381944444437977</v>
      </c>
    </row>
    <row r="1995" spans="1:18" x14ac:dyDescent="0.35">
      <c r="A1995" s="1">
        <v>7425</v>
      </c>
      <c r="B1995" s="1">
        <v>164775</v>
      </c>
      <c r="C1995" s="1">
        <v>38411</v>
      </c>
      <c r="D1995" s="1">
        <v>12</v>
      </c>
      <c r="E1995" s="1">
        <v>2</v>
      </c>
      <c r="F1995" s="1">
        <v>393</v>
      </c>
      <c r="G1995" s="1">
        <v>1135</v>
      </c>
      <c r="H1995" s="2">
        <v>41491.697916666664</v>
      </c>
      <c r="I1995" s="2">
        <v>41491.736470000003</v>
      </c>
      <c r="J1995" s="1">
        <v>1</v>
      </c>
      <c r="K1995" s="1">
        <v>0</v>
      </c>
      <c r="L1995" s="2">
        <v>41490.558333333334</v>
      </c>
      <c r="M1995" s="1">
        <v>0</v>
      </c>
      <c r="N1995" s="1">
        <f t="shared" si="155"/>
        <v>1</v>
      </c>
      <c r="O1995" s="1">
        <f t="shared" si="156"/>
        <v>16</v>
      </c>
      <c r="P1995" s="1">
        <f t="shared" si="157"/>
        <v>3.8553333339223173E-2</v>
      </c>
      <c r="Q1995" s="1">
        <f t="shared" si="158"/>
        <v>0.92528000014135614</v>
      </c>
      <c r="R1995" s="1">
        <f t="shared" si="159"/>
        <v>1.1395833333299379</v>
      </c>
    </row>
    <row r="1996" spans="1:18" x14ac:dyDescent="0.35">
      <c r="A1996" s="1">
        <v>5398</v>
      </c>
      <c r="B1996" s="1">
        <v>175134</v>
      </c>
      <c r="C1996" s="1">
        <v>43440</v>
      </c>
      <c r="D1996" s="1">
        <v>12</v>
      </c>
      <c r="E1996" s="1">
        <v>2</v>
      </c>
      <c r="F1996" s="1">
        <v>977</v>
      </c>
      <c r="G1996" s="1">
        <v>585</v>
      </c>
      <c r="H1996" s="2">
        <v>41541.895833333336</v>
      </c>
      <c r="I1996" s="2">
        <v>41541.930030000003</v>
      </c>
      <c r="J1996" s="1">
        <v>1</v>
      </c>
      <c r="K1996" s="1">
        <v>0</v>
      </c>
      <c r="L1996" s="2">
        <v>41540.753472222219</v>
      </c>
      <c r="M1996" s="1">
        <v>0</v>
      </c>
      <c r="N1996" s="1">
        <f t="shared" si="155"/>
        <v>2</v>
      </c>
      <c r="O1996" s="1">
        <f t="shared" si="156"/>
        <v>21</v>
      </c>
      <c r="P1996" s="1">
        <f t="shared" si="157"/>
        <v>3.4196666667412501E-2</v>
      </c>
      <c r="Q1996" s="1">
        <f t="shared" si="158"/>
        <v>0.82072000001790002</v>
      </c>
      <c r="R1996" s="1">
        <f t="shared" si="159"/>
        <v>1.1423611111167702</v>
      </c>
    </row>
    <row r="1997" spans="1:18" x14ac:dyDescent="0.35">
      <c r="A1997" s="1">
        <v>6088</v>
      </c>
      <c r="B1997" s="1">
        <v>182305</v>
      </c>
      <c r="C1997" s="1">
        <v>16673</v>
      </c>
      <c r="D1997" s="1">
        <v>12</v>
      </c>
      <c r="E1997" s="1">
        <v>2</v>
      </c>
      <c r="F1997" s="1">
        <v>793</v>
      </c>
      <c r="G1997" s="1">
        <v>393</v>
      </c>
      <c r="H1997" s="2">
        <v>41579.604166666664</v>
      </c>
      <c r="I1997" s="2">
        <v>41579.61737</v>
      </c>
      <c r="J1997" s="1">
        <v>1</v>
      </c>
      <c r="K1997" s="1">
        <v>0</v>
      </c>
      <c r="L1997" s="2">
        <v>41578.457638888889</v>
      </c>
      <c r="M1997" s="1">
        <v>0</v>
      </c>
      <c r="N1997" s="1">
        <f t="shared" si="155"/>
        <v>5</v>
      </c>
      <c r="O1997" s="1">
        <f t="shared" si="156"/>
        <v>14</v>
      </c>
      <c r="P1997" s="1">
        <f t="shared" si="157"/>
        <v>1.3203333335695788E-2</v>
      </c>
      <c r="Q1997" s="1">
        <f t="shared" si="158"/>
        <v>0.31688000005669892</v>
      </c>
      <c r="R1997" s="1">
        <f t="shared" si="159"/>
        <v>1.1465277777751908</v>
      </c>
    </row>
    <row r="1998" spans="1:18" x14ac:dyDescent="0.35">
      <c r="A1998" s="1">
        <v>6704</v>
      </c>
      <c r="B1998" s="1">
        <v>184472</v>
      </c>
      <c r="C1998" s="1">
        <v>47677</v>
      </c>
      <c r="D1998" s="1">
        <v>12</v>
      </c>
      <c r="E1998" s="1">
        <v>2</v>
      </c>
      <c r="F1998" s="1">
        <v>393</v>
      </c>
      <c r="G1998" s="1">
        <v>516</v>
      </c>
      <c r="H1998" s="2">
        <v>41593.0625</v>
      </c>
      <c r="I1998" s="2">
        <v>41593.103289999999</v>
      </c>
      <c r="J1998" s="1">
        <v>0</v>
      </c>
      <c r="K1998" s="1">
        <v>1</v>
      </c>
      <c r="L1998" s="2">
        <v>41591.913888888892</v>
      </c>
      <c r="M1998" s="1">
        <v>0</v>
      </c>
      <c r="N1998" s="1">
        <f t="shared" si="155"/>
        <v>5</v>
      </c>
      <c r="O1998" s="1">
        <f t="shared" si="156"/>
        <v>1</v>
      </c>
      <c r="P1998" s="1">
        <f t="shared" si="157"/>
        <v>4.078999999910593E-2</v>
      </c>
      <c r="Q1998" s="1">
        <f t="shared" si="158"/>
        <v>0.97895999997854233</v>
      </c>
      <c r="R1998" s="1">
        <f t="shared" si="159"/>
        <v>1.148611111108039</v>
      </c>
    </row>
    <row r="1999" spans="1:18" x14ac:dyDescent="0.35">
      <c r="A1999" s="1">
        <v>5680</v>
      </c>
      <c r="B1999" s="1">
        <v>169689</v>
      </c>
      <c r="C1999" s="1">
        <v>37554</v>
      </c>
      <c r="D1999" s="1">
        <v>89</v>
      </c>
      <c r="E1999" s="1">
        <v>2</v>
      </c>
      <c r="F1999" s="1">
        <v>580</v>
      </c>
      <c r="G1999" s="1">
        <v>1286</v>
      </c>
      <c r="H1999" s="2">
        <v>41515.708333333336</v>
      </c>
      <c r="I1999" s="2">
        <v>41515.715369999998</v>
      </c>
      <c r="J1999" s="1">
        <v>0</v>
      </c>
      <c r="K1999" s="1">
        <v>0</v>
      </c>
      <c r="L1999" s="2">
        <v>41514.558333333334</v>
      </c>
      <c r="M1999" s="1">
        <v>0</v>
      </c>
      <c r="N1999" s="1">
        <f t="shared" si="155"/>
        <v>4</v>
      </c>
      <c r="O1999" s="1">
        <f t="shared" si="156"/>
        <v>17</v>
      </c>
      <c r="P1999" s="1">
        <f t="shared" si="157"/>
        <v>7.036666662315838E-3</v>
      </c>
      <c r="Q1999" s="1">
        <f t="shared" si="158"/>
        <v>0.16887999989558011</v>
      </c>
      <c r="R1999" s="1">
        <f t="shared" si="159"/>
        <v>1.1500000000014552</v>
      </c>
    </row>
    <row r="2000" spans="1:18" x14ac:dyDescent="0.35">
      <c r="A2000" s="1">
        <v>7537</v>
      </c>
      <c r="B2000" s="1">
        <v>185521</v>
      </c>
      <c r="C2000" s="1">
        <v>40857</v>
      </c>
      <c r="D2000" s="1">
        <v>12</v>
      </c>
      <c r="E2000" s="1">
        <v>2</v>
      </c>
      <c r="F2000" s="1">
        <v>1307</v>
      </c>
      <c r="G2000" s="1">
        <v>142</v>
      </c>
      <c r="H2000" s="2">
        <v>41600.927083333336</v>
      </c>
      <c r="I2000" s="2">
        <v>41600.961009999999</v>
      </c>
      <c r="J2000" s="1">
        <v>0</v>
      </c>
      <c r="K2000" s="1">
        <v>0</v>
      </c>
      <c r="L2000" s="2">
        <v>41599.775000000001</v>
      </c>
      <c r="M2000" s="1">
        <v>0</v>
      </c>
      <c r="N2000" s="1">
        <f t="shared" si="155"/>
        <v>5</v>
      </c>
      <c r="O2000" s="1">
        <f t="shared" si="156"/>
        <v>22</v>
      </c>
      <c r="P2000" s="1">
        <f t="shared" si="157"/>
        <v>3.3926666663319338E-2</v>
      </c>
      <c r="Q2000" s="1">
        <f t="shared" si="158"/>
        <v>0.81423999991966411</v>
      </c>
      <c r="R2000" s="1">
        <f t="shared" si="159"/>
        <v>1.1520833333343035</v>
      </c>
    </row>
    <row r="2001" spans="1:18" x14ac:dyDescent="0.35">
      <c r="A2001" s="1">
        <v>6083</v>
      </c>
      <c r="B2001" s="1">
        <v>185520</v>
      </c>
      <c r="C2001" s="1">
        <v>40857</v>
      </c>
      <c r="D2001" s="1">
        <v>12</v>
      </c>
      <c r="E2001" s="1">
        <v>2</v>
      </c>
      <c r="F2001" s="1">
        <v>1307</v>
      </c>
      <c r="G2001" s="1">
        <v>83</v>
      </c>
      <c r="H2001" s="2">
        <v>41600.927083333336</v>
      </c>
      <c r="I2001" s="2">
        <v>41600.971449999997</v>
      </c>
      <c r="J2001" s="1">
        <v>0</v>
      </c>
      <c r="K2001" s="1">
        <v>0</v>
      </c>
      <c r="L2001" s="2">
        <v>41599.774305555555</v>
      </c>
      <c r="M2001" s="1">
        <v>0</v>
      </c>
      <c r="N2001" s="1">
        <f t="shared" si="155"/>
        <v>5</v>
      </c>
      <c r="O2001" s="1">
        <f t="shared" si="156"/>
        <v>22</v>
      </c>
      <c r="P2001" s="1">
        <f t="shared" si="157"/>
        <v>4.4366666661517229E-2</v>
      </c>
      <c r="Q2001" s="1">
        <f t="shared" si="158"/>
        <v>1.0647999998764135</v>
      </c>
      <c r="R2001" s="1">
        <f t="shared" si="159"/>
        <v>1.1527777777810115</v>
      </c>
    </row>
    <row r="2002" spans="1:18" x14ac:dyDescent="0.35">
      <c r="A2002" s="1">
        <v>6990</v>
      </c>
      <c r="B2002" s="1">
        <v>185515</v>
      </c>
      <c r="C2002" s="1">
        <v>40857</v>
      </c>
      <c r="D2002" s="1">
        <v>85</v>
      </c>
      <c r="E2002" s="1">
        <v>2</v>
      </c>
      <c r="F2002" s="1">
        <v>1307</v>
      </c>
      <c r="G2002" s="1">
        <v>1096</v>
      </c>
      <c r="H2002" s="2">
        <v>41600.927083333336</v>
      </c>
      <c r="I2002" s="2">
        <v>41600.97406</v>
      </c>
      <c r="J2002" s="1">
        <v>0</v>
      </c>
      <c r="K2002" s="1">
        <v>0</v>
      </c>
      <c r="L2002" s="2">
        <v>41599.769444444442</v>
      </c>
      <c r="M2002" s="1">
        <v>0</v>
      </c>
      <c r="N2002" s="1">
        <f t="shared" si="155"/>
        <v>5</v>
      </c>
      <c r="O2002" s="1">
        <f t="shared" si="156"/>
        <v>22</v>
      </c>
      <c r="P2002" s="1">
        <f t="shared" si="157"/>
        <v>4.697666666470468E-2</v>
      </c>
      <c r="Q2002" s="1">
        <f t="shared" si="158"/>
        <v>1.1274399999529123</v>
      </c>
      <c r="R2002" s="1">
        <f t="shared" si="159"/>
        <v>1.1576388888934162</v>
      </c>
    </row>
    <row r="2003" spans="1:18" x14ac:dyDescent="0.35">
      <c r="A2003" s="1">
        <v>6442</v>
      </c>
      <c r="B2003" s="1">
        <v>178697</v>
      </c>
      <c r="C2003" s="1">
        <v>45058</v>
      </c>
      <c r="D2003" s="1">
        <v>12</v>
      </c>
      <c r="E2003" s="1">
        <v>2</v>
      </c>
      <c r="F2003" s="1">
        <v>172</v>
      </c>
      <c r="G2003" s="1">
        <v>1384</v>
      </c>
      <c r="H2003" s="2">
        <v>41560.75</v>
      </c>
      <c r="I2003" s="2" t="s">
        <v>12</v>
      </c>
      <c r="J2003" s="1">
        <v>1</v>
      </c>
      <c r="K2003" s="1">
        <v>0</v>
      </c>
      <c r="L2003" s="2">
        <v>41559.589583333334</v>
      </c>
      <c r="M2003" s="1">
        <v>1</v>
      </c>
      <c r="N2003" s="1">
        <f t="shared" si="155"/>
        <v>7</v>
      </c>
      <c r="O2003" s="1">
        <f t="shared" si="156"/>
        <v>18</v>
      </c>
      <c r="P2003" s="1" t="e">
        <f t="shared" si="157"/>
        <v>#VALUE!</v>
      </c>
      <c r="Q2003" s="1" t="str">
        <f t="shared" si="158"/>
        <v/>
      </c>
      <c r="R2003" s="1">
        <f t="shared" si="159"/>
        <v>1.1604166666656965</v>
      </c>
    </row>
    <row r="2004" spans="1:18" x14ac:dyDescent="0.35">
      <c r="A2004" s="1">
        <v>7753</v>
      </c>
      <c r="B2004" s="1">
        <v>183215</v>
      </c>
      <c r="C2004" s="1">
        <v>47283</v>
      </c>
      <c r="D2004" s="1">
        <v>12</v>
      </c>
      <c r="E2004" s="1">
        <v>2</v>
      </c>
      <c r="F2004" s="1">
        <v>393</v>
      </c>
      <c r="G2004" s="1">
        <v>1181</v>
      </c>
      <c r="H2004" s="2">
        <v>41584.697916666664</v>
      </c>
      <c r="I2004" s="2">
        <v>41584.808140000001</v>
      </c>
      <c r="J2004" s="1">
        <v>0</v>
      </c>
      <c r="K2004" s="1">
        <v>0</v>
      </c>
      <c r="L2004" s="2">
        <v>41583.534722222219</v>
      </c>
      <c r="M2004" s="1">
        <v>0</v>
      </c>
      <c r="N2004" s="1">
        <f t="shared" si="155"/>
        <v>3</v>
      </c>
      <c r="O2004" s="1">
        <f t="shared" si="156"/>
        <v>16</v>
      </c>
      <c r="P2004" s="1">
        <f t="shared" si="157"/>
        <v>0.11022333333676215</v>
      </c>
      <c r="Q2004" s="1">
        <f t="shared" si="158"/>
        <v>2.6453600000822917</v>
      </c>
      <c r="R2004" s="1">
        <f t="shared" si="159"/>
        <v>1.1631944444452529</v>
      </c>
    </row>
    <row r="2005" spans="1:18" x14ac:dyDescent="0.35">
      <c r="A2005" s="1">
        <v>7577</v>
      </c>
      <c r="B2005" s="1">
        <v>161783</v>
      </c>
      <c r="C2005" s="1">
        <v>37152</v>
      </c>
      <c r="D2005" s="1">
        <v>12</v>
      </c>
      <c r="E2005" s="1">
        <v>2</v>
      </c>
      <c r="F2005" s="1">
        <v>1056</v>
      </c>
      <c r="G2005" s="1">
        <v>393</v>
      </c>
      <c r="H2005" s="2">
        <v>41477.208333333336</v>
      </c>
      <c r="I2005" s="2">
        <v>41477.262499999997</v>
      </c>
      <c r="J2005" s="1">
        <v>1</v>
      </c>
      <c r="K2005" s="1">
        <v>0</v>
      </c>
      <c r="L2005" s="2">
        <v>41476.043055555558</v>
      </c>
      <c r="M2005" s="1">
        <v>0</v>
      </c>
      <c r="N2005" s="1">
        <f t="shared" si="155"/>
        <v>1</v>
      </c>
      <c r="O2005" s="1">
        <f t="shared" si="156"/>
        <v>5</v>
      </c>
      <c r="P2005" s="1">
        <f t="shared" si="157"/>
        <v>5.4166666661330964E-2</v>
      </c>
      <c r="Q2005" s="1">
        <f t="shared" si="158"/>
        <v>1.2999999998719431</v>
      </c>
      <c r="R2005" s="1">
        <f t="shared" si="159"/>
        <v>1.1652777777781012</v>
      </c>
    </row>
    <row r="2006" spans="1:18" x14ac:dyDescent="0.35">
      <c r="A2006" s="1">
        <v>7289</v>
      </c>
      <c r="B2006" s="1">
        <v>177021</v>
      </c>
      <c r="C2006" s="1">
        <v>18939</v>
      </c>
      <c r="D2006" s="1">
        <v>12</v>
      </c>
      <c r="E2006" s="1">
        <v>2</v>
      </c>
      <c r="F2006" s="1">
        <v>571</v>
      </c>
      <c r="G2006" s="1">
        <v>1384</v>
      </c>
      <c r="H2006" s="2">
        <v>41551.791666666664</v>
      </c>
      <c r="I2006" s="2">
        <v>41551.86346</v>
      </c>
      <c r="J2006" s="1">
        <v>1</v>
      </c>
      <c r="K2006" s="1">
        <v>0</v>
      </c>
      <c r="L2006" s="2">
        <v>41550.625</v>
      </c>
      <c r="M2006" s="1">
        <v>0</v>
      </c>
      <c r="N2006" s="1">
        <f t="shared" si="155"/>
        <v>5</v>
      </c>
      <c r="O2006" s="1">
        <f t="shared" si="156"/>
        <v>19</v>
      </c>
      <c r="P2006" s="1">
        <f t="shared" si="157"/>
        <v>7.1793333336245269E-2</v>
      </c>
      <c r="Q2006" s="1">
        <f t="shared" si="158"/>
        <v>1.7230400000698864</v>
      </c>
      <c r="R2006" s="1">
        <f t="shared" si="159"/>
        <v>1.1666666666642413</v>
      </c>
    </row>
    <row r="2007" spans="1:18" x14ac:dyDescent="0.35">
      <c r="A2007" s="1">
        <v>7911</v>
      </c>
      <c r="B2007" s="1">
        <v>185380</v>
      </c>
      <c r="C2007" s="1">
        <v>45718</v>
      </c>
      <c r="D2007" s="1">
        <v>90</v>
      </c>
      <c r="E2007" s="1">
        <v>2</v>
      </c>
      <c r="F2007" s="1">
        <v>585</v>
      </c>
      <c r="G2007" s="1">
        <v>1010</v>
      </c>
      <c r="H2007" s="2">
        <v>41599.947916666664</v>
      </c>
      <c r="I2007" s="2">
        <v>41599.956080000004</v>
      </c>
      <c r="J2007" s="1">
        <v>1</v>
      </c>
      <c r="K2007" s="1">
        <v>0</v>
      </c>
      <c r="L2007" s="2">
        <v>41598.77847222222</v>
      </c>
      <c r="M2007" s="1">
        <v>0</v>
      </c>
      <c r="N2007" s="1">
        <f t="shared" si="155"/>
        <v>4</v>
      </c>
      <c r="O2007" s="1">
        <f t="shared" si="156"/>
        <v>22</v>
      </c>
      <c r="P2007" s="1">
        <f t="shared" si="157"/>
        <v>8.163333339325618E-3</v>
      </c>
      <c r="Q2007" s="1">
        <f t="shared" si="158"/>
        <v>0.19592000014381483</v>
      </c>
      <c r="R2007" s="1">
        <f t="shared" si="159"/>
        <v>1.1694444444437977</v>
      </c>
    </row>
    <row r="2008" spans="1:18" x14ac:dyDescent="0.35">
      <c r="A2008" s="1">
        <v>6382</v>
      </c>
      <c r="B2008" s="1">
        <v>181818</v>
      </c>
      <c r="C2008" s="1">
        <v>46638</v>
      </c>
      <c r="D2008" s="1">
        <v>12</v>
      </c>
      <c r="E2008" s="1">
        <v>2</v>
      </c>
      <c r="F2008" s="1">
        <v>1056</v>
      </c>
      <c r="G2008" s="1">
        <v>585</v>
      </c>
      <c r="H2008" s="2">
        <v>41578.208333333336</v>
      </c>
      <c r="I2008" s="2">
        <v>41578.238689999998</v>
      </c>
      <c r="J2008" s="1">
        <v>1</v>
      </c>
      <c r="K2008" s="1">
        <v>0</v>
      </c>
      <c r="L2008" s="2">
        <v>41577.036111111112</v>
      </c>
      <c r="M2008" s="1">
        <v>0</v>
      </c>
      <c r="N2008" s="1">
        <f t="shared" si="155"/>
        <v>4</v>
      </c>
      <c r="O2008" s="1">
        <f t="shared" si="156"/>
        <v>5</v>
      </c>
      <c r="P2008" s="1">
        <f t="shared" si="157"/>
        <v>3.0356666662555654E-2</v>
      </c>
      <c r="Q2008" s="1">
        <f t="shared" si="158"/>
        <v>0.72855999990133569</v>
      </c>
      <c r="R2008" s="1">
        <f t="shared" si="159"/>
        <v>1.172222222223354</v>
      </c>
    </row>
    <row r="2009" spans="1:18" x14ac:dyDescent="0.35">
      <c r="A2009" s="1">
        <v>7433</v>
      </c>
      <c r="B2009" s="1">
        <v>163367</v>
      </c>
      <c r="C2009" s="1">
        <v>33614</v>
      </c>
      <c r="D2009" s="1">
        <v>89</v>
      </c>
      <c r="E2009" s="1">
        <v>2</v>
      </c>
      <c r="F2009" s="1">
        <v>392</v>
      </c>
      <c r="G2009" s="1">
        <v>467</v>
      </c>
      <c r="H2009" s="2">
        <v>41485.833333333336</v>
      </c>
      <c r="I2009" s="2">
        <v>41485.934719999997</v>
      </c>
      <c r="J2009" s="1">
        <v>0</v>
      </c>
      <c r="K2009" s="1">
        <v>0</v>
      </c>
      <c r="L2009" s="2">
        <v>41484.660416666666</v>
      </c>
      <c r="M2009" s="1">
        <v>0</v>
      </c>
      <c r="N2009" s="1">
        <f t="shared" si="155"/>
        <v>2</v>
      </c>
      <c r="O2009" s="1">
        <f t="shared" si="156"/>
        <v>20</v>
      </c>
      <c r="P2009" s="1">
        <f t="shared" si="157"/>
        <v>0.10138666666171048</v>
      </c>
      <c r="Q2009" s="1">
        <f t="shared" si="158"/>
        <v>2.4332799998810515</v>
      </c>
      <c r="R2009" s="1">
        <f t="shared" si="159"/>
        <v>1.1729166666700621</v>
      </c>
    </row>
    <row r="2010" spans="1:18" x14ac:dyDescent="0.35">
      <c r="A2010" s="1">
        <v>6858</v>
      </c>
      <c r="B2010" s="1">
        <v>180893</v>
      </c>
      <c r="C2010" s="1">
        <v>33592</v>
      </c>
      <c r="D2010" s="1">
        <v>24</v>
      </c>
      <c r="E2010" s="1">
        <v>2</v>
      </c>
      <c r="F2010" s="1">
        <v>61</v>
      </c>
      <c r="G2010" s="1">
        <v>393</v>
      </c>
      <c r="H2010" s="2">
        <v>41573.25</v>
      </c>
      <c r="I2010" s="2">
        <v>41573.290560000001</v>
      </c>
      <c r="J2010" s="1">
        <v>1</v>
      </c>
      <c r="K2010" s="1">
        <v>0</v>
      </c>
      <c r="L2010" s="2">
        <v>41572.074305555558</v>
      </c>
      <c r="M2010" s="1">
        <v>0</v>
      </c>
      <c r="N2010" s="1">
        <f t="shared" si="155"/>
        <v>6</v>
      </c>
      <c r="O2010" s="1">
        <f t="shared" si="156"/>
        <v>6</v>
      </c>
      <c r="P2010" s="1">
        <f t="shared" si="157"/>
        <v>4.056000000127824E-2</v>
      </c>
      <c r="Q2010" s="1">
        <f t="shared" si="158"/>
        <v>0.97344000003067777</v>
      </c>
      <c r="R2010" s="1">
        <f t="shared" si="159"/>
        <v>1.1756944444423425</v>
      </c>
    </row>
    <row r="2011" spans="1:18" x14ac:dyDescent="0.35">
      <c r="A2011" s="1">
        <v>7935</v>
      </c>
      <c r="B2011" s="1">
        <v>160220</v>
      </c>
      <c r="C2011" s="1">
        <v>36375</v>
      </c>
      <c r="D2011" s="1">
        <v>12</v>
      </c>
      <c r="E2011" s="1">
        <v>2</v>
      </c>
      <c r="F2011" s="1">
        <v>393</v>
      </c>
      <c r="G2011" s="1">
        <v>637</v>
      </c>
      <c r="H2011" s="2">
        <v>41468.864583333336</v>
      </c>
      <c r="I2011" s="2">
        <v>41468.942799999997</v>
      </c>
      <c r="J2011" s="1">
        <v>1</v>
      </c>
      <c r="K2011" s="1">
        <v>0</v>
      </c>
      <c r="L2011" s="2">
        <v>41467.681944444441</v>
      </c>
      <c r="M2011" s="1">
        <v>0</v>
      </c>
      <c r="N2011" s="1">
        <f t="shared" si="155"/>
        <v>6</v>
      </c>
      <c r="O2011" s="1">
        <f t="shared" si="156"/>
        <v>20</v>
      </c>
      <c r="P2011" s="1">
        <f t="shared" si="157"/>
        <v>7.8216666661319323E-2</v>
      </c>
      <c r="Q2011" s="1">
        <f t="shared" si="158"/>
        <v>1.8771999998716637</v>
      </c>
      <c r="R2011" s="1">
        <f t="shared" si="159"/>
        <v>1.1826388888948713</v>
      </c>
    </row>
    <row r="2012" spans="1:18" x14ac:dyDescent="0.35">
      <c r="A2012" s="1">
        <v>7360</v>
      </c>
      <c r="B2012" s="1">
        <v>164407</v>
      </c>
      <c r="C2012" s="1">
        <v>30462</v>
      </c>
      <c r="D2012" s="1">
        <v>12</v>
      </c>
      <c r="E2012" s="1">
        <v>2</v>
      </c>
      <c r="F2012" s="1">
        <v>168</v>
      </c>
      <c r="G2012" s="1">
        <v>235</v>
      </c>
      <c r="H2012" s="2">
        <v>41489.864583333336</v>
      </c>
      <c r="I2012" s="2">
        <v>41489.917959999999</v>
      </c>
      <c r="J2012" s="1">
        <v>1</v>
      </c>
      <c r="K2012" s="1">
        <v>0</v>
      </c>
      <c r="L2012" s="2">
        <v>41488.681250000001</v>
      </c>
      <c r="M2012" s="1">
        <v>0</v>
      </c>
      <c r="N2012" s="1">
        <f t="shared" si="155"/>
        <v>6</v>
      </c>
      <c r="O2012" s="1">
        <f t="shared" si="156"/>
        <v>20</v>
      </c>
      <c r="P2012" s="1">
        <f t="shared" si="157"/>
        <v>5.3376666663098149E-2</v>
      </c>
      <c r="Q2012" s="1">
        <f t="shared" si="158"/>
        <v>1.2810399999143556</v>
      </c>
      <c r="R2012" s="1">
        <f t="shared" si="159"/>
        <v>1.1833333333343035</v>
      </c>
    </row>
    <row r="2013" spans="1:18" x14ac:dyDescent="0.35">
      <c r="A2013" s="1">
        <v>7398</v>
      </c>
      <c r="B2013" s="1">
        <v>171586</v>
      </c>
      <c r="C2013" s="1">
        <v>21678</v>
      </c>
      <c r="D2013" s="1">
        <v>12</v>
      </c>
      <c r="E2013" s="1">
        <v>3</v>
      </c>
      <c r="F2013" s="1">
        <v>136</v>
      </c>
      <c r="G2013" s="1" t="s">
        <v>12</v>
      </c>
      <c r="H2013" s="2">
        <v>41523.572916666664</v>
      </c>
      <c r="I2013" s="2">
        <v>41523.864580000001</v>
      </c>
      <c r="J2013" s="1">
        <v>0</v>
      </c>
      <c r="K2013" s="1">
        <v>0</v>
      </c>
      <c r="L2013" s="2">
        <v>41522.386111111111</v>
      </c>
      <c r="M2013" s="1">
        <v>0</v>
      </c>
      <c r="N2013" s="1">
        <f t="shared" si="155"/>
        <v>5</v>
      </c>
      <c r="O2013" s="1">
        <f t="shared" si="156"/>
        <v>13</v>
      </c>
      <c r="P2013" s="1">
        <f t="shared" si="157"/>
        <v>0.29166333333705552</v>
      </c>
      <c r="Q2013" s="1">
        <f t="shared" si="158"/>
        <v>6.9999200000893325</v>
      </c>
      <c r="R2013" s="1">
        <f t="shared" si="159"/>
        <v>1.1868055555532919</v>
      </c>
    </row>
    <row r="2014" spans="1:18" x14ac:dyDescent="0.35">
      <c r="A2014" s="1">
        <v>6710</v>
      </c>
      <c r="B2014" s="1">
        <v>160960</v>
      </c>
      <c r="C2014" s="1">
        <v>36752</v>
      </c>
      <c r="D2014" s="1">
        <v>12</v>
      </c>
      <c r="E2014" s="1">
        <v>2</v>
      </c>
      <c r="F2014" s="1">
        <v>393</v>
      </c>
      <c r="G2014" s="1">
        <v>1382</v>
      </c>
      <c r="H2014" s="2">
        <v>41472.854166666664</v>
      </c>
      <c r="I2014" s="2">
        <v>41472.906750000002</v>
      </c>
      <c r="J2014" s="1">
        <v>0</v>
      </c>
      <c r="K2014" s="1">
        <v>0</v>
      </c>
      <c r="L2014" s="2">
        <v>41471.659722222219</v>
      </c>
      <c r="M2014" s="1">
        <v>0</v>
      </c>
      <c r="N2014" s="1">
        <f t="shared" si="155"/>
        <v>3</v>
      </c>
      <c r="O2014" s="1">
        <f t="shared" si="156"/>
        <v>20</v>
      </c>
      <c r="P2014" s="1">
        <f t="shared" si="157"/>
        <v>5.2583333337679505E-2</v>
      </c>
      <c r="Q2014" s="1">
        <f t="shared" si="158"/>
        <v>1.2620000001043081</v>
      </c>
      <c r="R2014" s="1">
        <f t="shared" si="159"/>
        <v>1.1944444444452529</v>
      </c>
    </row>
    <row r="2015" spans="1:18" x14ac:dyDescent="0.35">
      <c r="A2015" s="1">
        <v>6975</v>
      </c>
      <c r="B2015" s="1">
        <v>179676</v>
      </c>
      <c r="C2015" s="1">
        <v>45500</v>
      </c>
      <c r="D2015" s="1">
        <v>65</v>
      </c>
      <c r="E2015" s="1">
        <v>2</v>
      </c>
      <c r="F2015" s="1">
        <v>393</v>
      </c>
      <c r="G2015" s="1">
        <v>1175</v>
      </c>
      <c r="H2015" s="2">
        <v>41566.625</v>
      </c>
      <c r="I2015" s="2">
        <v>41566.692000000003</v>
      </c>
      <c r="J2015" s="1">
        <v>0</v>
      </c>
      <c r="K2015" s="1">
        <v>0</v>
      </c>
      <c r="L2015" s="2">
        <v>41565.427777777775</v>
      </c>
      <c r="M2015" s="1">
        <v>0</v>
      </c>
      <c r="N2015" s="1">
        <f t="shared" si="155"/>
        <v>6</v>
      </c>
      <c r="O2015" s="1">
        <f t="shared" si="156"/>
        <v>15</v>
      </c>
      <c r="P2015" s="1">
        <f t="shared" si="157"/>
        <v>6.700000000273576E-2</v>
      </c>
      <c r="Q2015" s="1">
        <f t="shared" si="158"/>
        <v>1.6080000000656582</v>
      </c>
      <c r="R2015" s="1">
        <f t="shared" si="159"/>
        <v>1.1972222222248092</v>
      </c>
    </row>
    <row r="2016" spans="1:18" x14ac:dyDescent="0.35">
      <c r="A2016" s="1">
        <v>5571</v>
      </c>
      <c r="B2016" s="1">
        <v>160471</v>
      </c>
      <c r="C2016" s="1">
        <v>33025</v>
      </c>
      <c r="D2016" s="1">
        <v>12</v>
      </c>
      <c r="E2016" s="1">
        <v>2</v>
      </c>
      <c r="F2016" s="1">
        <v>776</v>
      </c>
      <c r="G2016" s="1">
        <v>393</v>
      </c>
      <c r="H2016" s="2">
        <v>41470.145833333336</v>
      </c>
      <c r="I2016" s="2">
        <v>41470.18694</v>
      </c>
      <c r="J2016" s="1">
        <v>1</v>
      </c>
      <c r="K2016" s="1">
        <v>0</v>
      </c>
      <c r="L2016" s="2">
        <v>41468.946527777778</v>
      </c>
      <c r="M2016" s="1">
        <v>0</v>
      </c>
      <c r="N2016" s="1">
        <f t="shared" si="155"/>
        <v>1</v>
      </c>
      <c r="O2016" s="1">
        <f t="shared" si="156"/>
        <v>3</v>
      </c>
      <c r="P2016" s="1">
        <f t="shared" si="157"/>
        <v>4.1106666663836222E-2</v>
      </c>
      <c r="Q2016" s="1">
        <f t="shared" si="158"/>
        <v>0.98655999993206933</v>
      </c>
      <c r="R2016" s="1">
        <f t="shared" si="159"/>
        <v>1.1993055555576575</v>
      </c>
    </row>
    <row r="2017" spans="1:18" x14ac:dyDescent="0.35">
      <c r="A2017" s="1">
        <v>6400</v>
      </c>
      <c r="B2017" s="1">
        <v>184476</v>
      </c>
      <c r="C2017" s="1">
        <v>47947</v>
      </c>
      <c r="D2017" s="1">
        <v>12</v>
      </c>
      <c r="E2017" s="1">
        <v>2</v>
      </c>
      <c r="F2017" s="1">
        <v>269</v>
      </c>
      <c r="G2017" s="1">
        <v>393</v>
      </c>
      <c r="H2017" s="2">
        <v>41593.145833333336</v>
      </c>
      <c r="I2017" s="2">
        <v>41593.190609999998</v>
      </c>
      <c r="J2017" s="1">
        <v>1</v>
      </c>
      <c r="K2017" s="1">
        <v>0</v>
      </c>
      <c r="L2017" s="2">
        <v>41591.943055555559</v>
      </c>
      <c r="M2017" s="1">
        <v>0</v>
      </c>
      <c r="N2017" s="1">
        <f t="shared" si="155"/>
        <v>5</v>
      </c>
      <c r="O2017" s="1">
        <f t="shared" si="156"/>
        <v>3</v>
      </c>
      <c r="P2017" s="1">
        <f t="shared" si="157"/>
        <v>4.4776666662073694E-2</v>
      </c>
      <c r="Q2017" s="1">
        <f t="shared" si="158"/>
        <v>1.0746399998897687</v>
      </c>
      <c r="R2017" s="1">
        <f t="shared" si="159"/>
        <v>1.202777777776646</v>
      </c>
    </row>
    <row r="2018" spans="1:18" x14ac:dyDescent="0.35">
      <c r="A2018" s="1">
        <v>7020</v>
      </c>
      <c r="B2018" s="1">
        <v>171941</v>
      </c>
      <c r="C2018" s="1">
        <v>41813</v>
      </c>
      <c r="D2018" s="1">
        <v>12</v>
      </c>
      <c r="E2018" s="1">
        <v>2</v>
      </c>
      <c r="F2018" s="1">
        <v>61</v>
      </c>
      <c r="G2018" s="1">
        <v>393</v>
      </c>
      <c r="H2018" s="2">
        <v>41524.854166666664</v>
      </c>
      <c r="I2018" s="2">
        <v>41524.950579999997</v>
      </c>
      <c r="J2018" s="1">
        <v>0</v>
      </c>
      <c r="K2018" s="1">
        <v>0</v>
      </c>
      <c r="L2018" s="2">
        <v>41523.645833333336</v>
      </c>
      <c r="M2018" s="1">
        <v>0</v>
      </c>
      <c r="N2018" s="1">
        <f t="shared" si="155"/>
        <v>6</v>
      </c>
      <c r="O2018" s="1">
        <f t="shared" si="156"/>
        <v>20</v>
      </c>
      <c r="P2018" s="1">
        <f t="shared" si="157"/>
        <v>9.6413333332748152E-2</v>
      </c>
      <c r="Q2018" s="1">
        <f t="shared" si="158"/>
        <v>2.3139199999859557</v>
      </c>
      <c r="R2018" s="1">
        <f t="shared" si="159"/>
        <v>1.2083333333284827</v>
      </c>
    </row>
    <row r="2019" spans="1:18" x14ac:dyDescent="0.35">
      <c r="A2019" s="1">
        <v>6893</v>
      </c>
      <c r="B2019" s="1">
        <v>166326</v>
      </c>
      <c r="C2019" s="1">
        <v>39167</v>
      </c>
      <c r="D2019" s="1">
        <v>28</v>
      </c>
      <c r="E2019" s="1">
        <v>2</v>
      </c>
      <c r="F2019" s="1">
        <v>548</v>
      </c>
      <c r="G2019" s="1">
        <v>502</v>
      </c>
      <c r="H2019" s="2">
        <v>41499.125</v>
      </c>
      <c r="I2019" s="2">
        <v>41499.153449999998</v>
      </c>
      <c r="J2019" s="1">
        <v>1</v>
      </c>
      <c r="K2019" s="1">
        <v>0</v>
      </c>
      <c r="L2019" s="2">
        <v>41497.915277777778</v>
      </c>
      <c r="M2019" s="1">
        <v>0</v>
      </c>
      <c r="N2019" s="1">
        <f t="shared" si="155"/>
        <v>2</v>
      </c>
      <c r="O2019" s="1">
        <f t="shared" si="156"/>
        <v>3</v>
      </c>
      <c r="P2019" s="1">
        <f t="shared" si="157"/>
        <v>2.8449999997974373E-2</v>
      </c>
      <c r="Q2019" s="1">
        <f t="shared" si="158"/>
        <v>0.68279999995138496</v>
      </c>
      <c r="R2019" s="1">
        <f t="shared" si="159"/>
        <v>1.2097222222218988</v>
      </c>
    </row>
    <row r="2020" spans="1:18" x14ac:dyDescent="0.35">
      <c r="A2020" s="1">
        <v>5465</v>
      </c>
      <c r="B2020" s="1">
        <v>171871</v>
      </c>
      <c r="C2020" s="1">
        <v>24706</v>
      </c>
      <c r="D2020" s="1">
        <v>12</v>
      </c>
      <c r="E2020" s="1">
        <v>2</v>
      </c>
      <c r="F2020" s="1">
        <v>432</v>
      </c>
      <c r="G2020" s="1">
        <v>1281</v>
      </c>
      <c r="H2020" s="2">
        <v>41524.6875</v>
      </c>
      <c r="I2020" s="2">
        <v>41524.719120000002</v>
      </c>
      <c r="J2020" s="1">
        <v>0</v>
      </c>
      <c r="K2020" s="1">
        <v>0</v>
      </c>
      <c r="L2020" s="2">
        <v>41523.469444444447</v>
      </c>
      <c r="M2020" s="1">
        <v>0</v>
      </c>
      <c r="N2020" s="1">
        <f t="shared" si="155"/>
        <v>6</v>
      </c>
      <c r="O2020" s="1">
        <f t="shared" si="156"/>
        <v>16</v>
      </c>
      <c r="P2020" s="1">
        <f t="shared" si="157"/>
        <v>3.162000000156695E-2</v>
      </c>
      <c r="Q2020" s="1">
        <f t="shared" si="158"/>
        <v>0.75888000003760681</v>
      </c>
      <c r="R2020" s="1">
        <f t="shared" si="159"/>
        <v>1.2180555555532919</v>
      </c>
    </row>
    <row r="2021" spans="1:18" x14ac:dyDescent="0.35">
      <c r="A2021" s="1">
        <v>6826</v>
      </c>
      <c r="B2021" s="1">
        <v>176890</v>
      </c>
      <c r="C2021" s="1">
        <v>44151</v>
      </c>
      <c r="D2021" s="1">
        <v>24</v>
      </c>
      <c r="E2021" s="1">
        <v>2</v>
      </c>
      <c r="F2021" s="1">
        <v>393</v>
      </c>
      <c r="G2021" s="1">
        <v>1166</v>
      </c>
      <c r="H2021" s="2">
        <v>41551.125</v>
      </c>
      <c r="I2021" s="2">
        <v>41551.17671</v>
      </c>
      <c r="J2021" s="1">
        <v>1</v>
      </c>
      <c r="K2021" s="1">
        <v>0</v>
      </c>
      <c r="L2021" s="2">
        <v>41549.905555555553</v>
      </c>
      <c r="M2021" s="1">
        <v>0</v>
      </c>
      <c r="N2021" s="1">
        <f t="shared" si="155"/>
        <v>5</v>
      </c>
      <c r="O2021" s="1">
        <f t="shared" si="156"/>
        <v>3</v>
      </c>
      <c r="P2021" s="1">
        <f t="shared" si="157"/>
        <v>5.1709999999729916E-2</v>
      </c>
      <c r="Q2021" s="1">
        <f t="shared" si="158"/>
        <v>1.241039999993518</v>
      </c>
      <c r="R2021" s="1">
        <f t="shared" si="159"/>
        <v>1.2194444444467081</v>
      </c>
    </row>
    <row r="2022" spans="1:18" x14ac:dyDescent="0.35">
      <c r="A2022" s="1">
        <v>7628</v>
      </c>
      <c r="B2022" s="1">
        <v>171602</v>
      </c>
      <c r="C2022" s="1">
        <v>14749</v>
      </c>
      <c r="D2022" s="1">
        <v>12</v>
      </c>
      <c r="E2022" s="1">
        <v>2</v>
      </c>
      <c r="F2022" s="1">
        <v>1070</v>
      </c>
      <c r="G2022" s="1">
        <v>585</v>
      </c>
      <c r="H2022" s="2">
        <v>41523.677083333336</v>
      </c>
      <c r="I2022" s="2">
        <v>41523.730929999998</v>
      </c>
      <c r="J2022" s="1">
        <v>0</v>
      </c>
      <c r="K2022" s="1">
        <v>0</v>
      </c>
      <c r="L2022" s="2">
        <v>41522.452777777777</v>
      </c>
      <c r="M2022" s="1">
        <v>0</v>
      </c>
      <c r="N2022" s="1">
        <f t="shared" si="155"/>
        <v>5</v>
      </c>
      <c r="O2022" s="1">
        <f t="shared" si="156"/>
        <v>16</v>
      </c>
      <c r="P2022" s="1">
        <f t="shared" si="157"/>
        <v>5.3846666662138887E-2</v>
      </c>
      <c r="Q2022" s="1">
        <f t="shared" si="158"/>
        <v>1.2923199998913333</v>
      </c>
      <c r="R2022" s="1">
        <f t="shared" si="159"/>
        <v>1.2243055555591127</v>
      </c>
    </row>
    <row r="2023" spans="1:18" x14ac:dyDescent="0.35">
      <c r="A2023" s="1">
        <v>6151</v>
      </c>
      <c r="B2023" s="1">
        <v>164430</v>
      </c>
      <c r="C2023" s="1">
        <v>38250</v>
      </c>
      <c r="D2023" s="1">
        <v>12</v>
      </c>
      <c r="E2023" s="1">
        <v>2</v>
      </c>
      <c r="F2023" s="1">
        <v>136</v>
      </c>
      <c r="G2023" s="1">
        <v>393</v>
      </c>
      <c r="H2023" s="2">
        <v>41489.979166666664</v>
      </c>
      <c r="I2023" s="2">
        <v>41490.059500000003</v>
      </c>
      <c r="J2023" s="1">
        <v>1</v>
      </c>
      <c r="K2023" s="1">
        <v>0</v>
      </c>
      <c r="L2023" s="2">
        <v>41488.75277777778</v>
      </c>
      <c r="M2023" s="1">
        <v>0</v>
      </c>
      <c r="N2023" s="1">
        <f t="shared" si="155"/>
        <v>6</v>
      </c>
      <c r="O2023" s="1">
        <f t="shared" si="156"/>
        <v>23</v>
      </c>
      <c r="P2023" s="1">
        <f t="shared" si="157"/>
        <v>8.0333333338785451E-2</v>
      </c>
      <c r="Q2023" s="1">
        <f t="shared" si="158"/>
        <v>1.9280000001308508</v>
      </c>
      <c r="R2023" s="1">
        <f t="shared" si="159"/>
        <v>1.226388888884685</v>
      </c>
    </row>
    <row r="2024" spans="1:18" x14ac:dyDescent="0.35">
      <c r="A2024" s="1">
        <v>6991</v>
      </c>
      <c r="B2024" s="1">
        <v>181261</v>
      </c>
      <c r="C2024" s="1">
        <v>46332</v>
      </c>
      <c r="D2024" s="1">
        <v>89</v>
      </c>
      <c r="E2024" s="1">
        <v>2</v>
      </c>
      <c r="F2024" s="1">
        <v>393</v>
      </c>
      <c r="G2024" s="1">
        <v>156</v>
      </c>
      <c r="H2024" s="2">
        <v>41575.15625</v>
      </c>
      <c r="I2024" s="2">
        <v>41575.202190000004</v>
      </c>
      <c r="J2024" s="1">
        <v>1</v>
      </c>
      <c r="K2024" s="1">
        <v>0</v>
      </c>
      <c r="L2024" s="2">
        <v>41573.929861111108</v>
      </c>
      <c r="M2024" s="1">
        <v>0</v>
      </c>
      <c r="N2024" s="1">
        <f t="shared" si="155"/>
        <v>1</v>
      </c>
      <c r="O2024" s="1">
        <f t="shared" si="156"/>
        <v>3</v>
      </c>
      <c r="P2024" s="1">
        <f t="shared" si="157"/>
        <v>4.5940000003611203E-2</v>
      </c>
      <c r="Q2024" s="1">
        <f t="shared" si="158"/>
        <v>1.1025600000866689</v>
      </c>
      <c r="R2024" s="1">
        <f t="shared" si="159"/>
        <v>1.226388888891961</v>
      </c>
    </row>
    <row r="2025" spans="1:18" x14ac:dyDescent="0.35">
      <c r="A2025" s="1">
        <v>5989</v>
      </c>
      <c r="B2025" s="1">
        <v>170964</v>
      </c>
      <c r="C2025" s="1">
        <v>37984</v>
      </c>
      <c r="D2025" s="1">
        <v>90</v>
      </c>
      <c r="E2025" s="1">
        <v>2</v>
      </c>
      <c r="F2025" s="1">
        <v>689</v>
      </c>
      <c r="G2025" s="1">
        <v>1399</v>
      </c>
      <c r="H2025" s="2">
        <v>41520.6875</v>
      </c>
      <c r="I2025" s="2">
        <v>41520.713810000001</v>
      </c>
      <c r="J2025" s="1">
        <v>0</v>
      </c>
      <c r="K2025" s="1">
        <v>0</v>
      </c>
      <c r="L2025" s="2">
        <v>41519.456944444442</v>
      </c>
      <c r="M2025" s="1">
        <v>0</v>
      </c>
      <c r="N2025" s="1">
        <f t="shared" si="155"/>
        <v>2</v>
      </c>
      <c r="O2025" s="1">
        <f t="shared" si="156"/>
        <v>16</v>
      </c>
      <c r="P2025" s="1">
        <f t="shared" si="157"/>
        <v>2.6310000001103617E-2</v>
      </c>
      <c r="Q2025" s="1">
        <f t="shared" si="158"/>
        <v>0.63144000002648681</v>
      </c>
      <c r="R2025" s="1">
        <f t="shared" si="159"/>
        <v>1.2305555555576575</v>
      </c>
    </row>
    <row r="2026" spans="1:18" x14ac:dyDescent="0.35">
      <c r="A2026" s="1">
        <v>7387</v>
      </c>
      <c r="B2026" s="1">
        <v>178733</v>
      </c>
      <c r="C2026" s="1">
        <v>45077</v>
      </c>
      <c r="D2026" s="1">
        <v>65</v>
      </c>
      <c r="E2026" s="1">
        <v>2</v>
      </c>
      <c r="F2026" s="1">
        <v>293</v>
      </c>
      <c r="G2026" s="1">
        <v>393</v>
      </c>
      <c r="H2026" s="2">
        <v>41560.916666666664</v>
      </c>
      <c r="I2026" s="2">
        <v>41561.009919999997</v>
      </c>
      <c r="J2026" s="1">
        <v>1</v>
      </c>
      <c r="K2026" s="1">
        <v>0</v>
      </c>
      <c r="L2026" s="2">
        <v>41559.685416666667</v>
      </c>
      <c r="M2026" s="1">
        <v>0</v>
      </c>
      <c r="N2026" s="1">
        <f t="shared" si="155"/>
        <v>7</v>
      </c>
      <c r="O2026" s="1">
        <f t="shared" si="156"/>
        <v>22</v>
      </c>
      <c r="P2026" s="1">
        <f t="shared" si="157"/>
        <v>9.3253333332540933E-2</v>
      </c>
      <c r="Q2026" s="1">
        <f t="shared" si="158"/>
        <v>2.2380799999809824</v>
      </c>
      <c r="R2026" s="1">
        <f t="shared" si="159"/>
        <v>1.2312499999970896</v>
      </c>
    </row>
    <row r="2027" spans="1:18" x14ac:dyDescent="0.35">
      <c r="A2027" s="1">
        <v>6229</v>
      </c>
      <c r="B2027" s="1">
        <v>135626</v>
      </c>
      <c r="C2027" s="1">
        <v>23853</v>
      </c>
      <c r="D2027" s="1">
        <v>12</v>
      </c>
      <c r="E2027" s="1">
        <v>2</v>
      </c>
      <c r="F2027" s="1">
        <v>1070</v>
      </c>
      <c r="G2027" s="1">
        <v>393</v>
      </c>
      <c r="H2027" s="2">
        <v>41303.625</v>
      </c>
      <c r="I2027" s="2">
        <v>41304</v>
      </c>
      <c r="J2027" s="1">
        <v>1</v>
      </c>
      <c r="K2027" s="1">
        <v>0</v>
      </c>
      <c r="L2027" s="2">
        <v>41302.388888888891</v>
      </c>
      <c r="M2027" s="1">
        <v>0</v>
      </c>
      <c r="N2027" s="1">
        <f t="shared" si="155"/>
        <v>2</v>
      </c>
      <c r="O2027" s="1">
        <f t="shared" si="156"/>
        <v>15</v>
      </c>
      <c r="P2027" s="1">
        <f t="shared" si="157"/>
        <v>0.375</v>
      </c>
      <c r="Q2027" s="1">
        <f t="shared" si="158"/>
        <v>9</v>
      </c>
      <c r="R2027" s="1">
        <f t="shared" si="159"/>
        <v>1.2361111111094942</v>
      </c>
    </row>
    <row r="2028" spans="1:18" x14ac:dyDescent="0.35">
      <c r="A2028" s="1">
        <v>5651</v>
      </c>
      <c r="B2028" s="1">
        <v>179746</v>
      </c>
      <c r="C2028" s="1">
        <v>45500</v>
      </c>
      <c r="D2028" s="1">
        <v>65</v>
      </c>
      <c r="E2028" s="1">
        <v>3</v>
      </c>
      <c r="F2028" s="1">
        <v>1175</v>
      </c>
      <c r="G2028" s="1" t="s">
        <v>12</v>
      </c>
      <c r="H2028" s="2">
        <v>41566.895833333336</v>
      </c>
      <c r="I2028" s="2">
        <v>41567.3125</v>
      </c>
      <c r="J2028" s="1">
        <v>0</v>
      </c>
      <c r="K2028" s="1">
        <v>0</v>
      </c>
      <c r="L2028" s="2">
        <v>41565.659722222219</v>
      </c>
      <c r="M2028" s="1">
        <v>0</v>
      </c>
      <c r="N2028" s="1">
        <f t="shared" si="155"/>
        <v>6</v>
      </c>
      <c r="O2028" s="1">
        <f t="shared" si="156"/>
        <v>21</v>
      </c>
      <c r="P2028" s="1">
        <f t="shared" si="157"/>
        <v>0.41666666666424135</v>
      </c>
      <c r="Q2028" s="1">
        <f t="shared" si="158"/>
        <v>9.9999999999417923</v>
      </c>
      <c r="R2028" s="1">
        <f t="shared" si="159"/>
        <v>1.2361111111167702</v>
      </c>
    </row>
    <row r="2029" spans="1:18" x14ac:dyDescent="0.35">
      <c r="A2029" s="1">
        <v>7849</v>
      </c>
      <c r="B2029" s="1">
        <v>170535</v>
      </c>
      <c r="C2029" s="1">
        <v>41126</v>
      </c>
      <c r="D2029" s="1">
        <v>65</v>
      </c>
      <c r="E2029" s="1">
        <v>2</v>
      </c>
      <c r="F2029" s="1">
        <v>136</v>
      </c>
      <c r="G2029" s="1">
        <v>393</v>
      </c>
      <c r="H2029" s="2">
        <v>41518.6875</v>
      </c>
      <c r="I2029" s="2">
        <v>41518.76784</v>
      </c>
      <c r="J2029" s="1">
        <v>0</v>
      </c>
      <c r="K2029" s="1">
        <v>0</v>
      </c>
      <c r="L2029" s="2">
        <v>41517.448611111111</v>
      </c>
      <c r="M2029" s="1">
        <v>0</v>
      </c>
      <c r="N2029" s="1">
        <f t="shared" si="155"/>
        <v>7</v>
      </c>
      <c r="O2029" s="1">
        <f t="shared" si="156"/>
        <v>16</v>
      </c>
      <c r="P2029" s="1">
        <f t="shared" si="157"/>
        <v>8.0340000000433065E-2</v>
      </c>
      <c r="Q2029" s="1">
        <f t="shared" si="158"/>
        <v>1.9281600000103936</v>
      </c>
      <c r="R2029" s="1">
        <f t="shared" si="159"/>
        <v>1.2388888888890506</v>
      </c>
    </row>
    <row r="2030" spans="1:18" x14ac:dyDescent="0.35">
      <c r="A2030" s="1">
        <v>6359</v>
      </c>
      <c r="B2030" s="1">
        <v>148525</v>
      </c>
      <c r="C2030" s="1">
        <v>30507</v>
      </c>
      <c r="D2030" s="1">
        <v>12</v>
      </c>
      <c r="E2030" s="1">
        <v>2</v>
      </c>
      <c r="F2030" s="1">
        <v>186</v>
      </c>
      <c r="G2030" s="1">
        <v>393</v>
      </c>
      <c r="H2030" s="2">
        <v>41406.270833333336</v>
      </c>
      <c r="I2030" s="2" t="s">
        <v>12</v>
      </c>
      <c r="J2030" s="1">
        <v>1</v>
      </c>
      <c r="K2030" s="1">
        <v>0</v>
      </c>
      <c r="L2030" s="2">
        <v>41405.025694444441</v>
      </c>
      <c r="M2030" s="1">
        <v>1</v>
      </c>
      <c r="N2030" s="1">
        <f t="shared" si="155"/>
        <v>7</v>
      </c>
      <c r="O2030" s="1">
        <f t="shared" si="156"/>
        <v>6</v>
      </c>
      <c r="P2030" s="1" t="e">
        <f t="shared" si="157"/>
        <v>#VALUE!</v>
      </c>
      <c r="Q2030" s="1" t="str">
        <f t="shared" si="158"/>
        <v/>
      </c>
      <c r="R2030" s="1">
        <f t="shared" si="159"/>
        <v>1.2451388888948713</v>
      </c>
    </row>
    <row r="2031" spans="1:18" x14ac:dyDescent="0.35">
      <c r="A2031" s="1">
        <v>6731</v>
      </c>
      <c r="B2031" s="1">
        <v>174620</v>
      </c>
      <c r="C2031" s="1">
        <v>43212</v>
      </c>
      <c r="D2031" s="1">
        <v>12</v>
      </c>
      <c r="E2031" s="1">
        <v>2</v>
      </c>
      <c r="F2031" s="1">
        <v>1191</v>
      </c>
      <c r="G2031" s="1">
        <v>393</v>
      </c>
      <c r="H2031" s="2">
        <v>41538.916666666664</v>
      </c>
      <c r="I2031" s="2">
        <v>41538.974979999999</v>
      </c>
      <c r="J2031" s="1">
        <v>1</v>
      </c>
      <c r="K2031" s="1">
        <v>0</v>
      </c>
      <c r="L2031" s="2">
        <v>41537.670138888891</v>
      </c>
      <c r="M2031" s="1">
        <v>0</v>
      </c>
      <c r="N2031" s="1">
        <f t="shared" si="155"/>
        <v>6</v>
      </c>
      <c r="O2031" s="1">
        <f t="shared" si="156"/>
        <v>22</v>
      </c>
      <c r="P2031" s="1">
        <f t="shared" si="157"/>
        <v>5.8313333334808704E-2</v>
      </c>
      <c r="Q2031" s="1">
        <f t="shared" si="158"/>
        <v>1.3995200000354089</v>
      </c>
      <c r="R2031" s="1">
        <f t="shared" si="159"/>
        <v>1.2465277777737356</v>
      </c>
    </row>
    <row r="2032" spans="1:18" x14ac:dyDescent="0.35">
      <c r="A2032" s="1">
        <v>5579</v>
      </c>
      <c r="B2032" s="1">
        <v>164088</v>
      </c>
      <c r="C2032" s="1">
        <v>27250</v>
      </c>
      <c r="D2032" s="1">
        <v>12</v>
      </c>
      <c r="E2032" s="1">
        <v>2</v>
      </c>
      <c r="F2032" s="1">
        <v>1388</v>
      </c>
      <c r="G2032" s="1">
        <v>585</v>
      </c>
      <c r="H2032" s="2">
        <v>41488.833333333336</v>
      </c>
      <c r="I2032" s="2">
        <v>41488.880590000001</v>
      </c>
      <c r="J2032" s="1">
        <v>1</v>
      </c>
      <c r="K2032" s="1">
        <v>0</v>
      </c>
      <c r="L2032" s="2">
        <v>41487.586805555555</v>
      </c>
      <c r="M2032" s="1">
        <v>0</v>
      </c>
      <c r="N2032" s="1">
        <f t="shared" si="155"/>
        <v>5</v>
      </c>
      <c r="O2032" s="1">
        <f t="shared" si="156"/>
        <v>20</v>
      </c>
      <c r="P2032" s="1">
        <f t="shared" si="157"/>
        <v>4.7256666664907243E-2</v>
      </c>
      <c r="Q2032" s="1">
        <f t="shared" si="158"/>
        <v>1.1341599999577738</v>
      </c>
      <c r="R2032" s="1">
        <f t="shared" si="159"/>
        <v>1.2465277777810115</v>
      </c>
    </row>
    <row r="2033" spans="1:18" x14ac:dyDescent="0.35">
      <c r="A2033" s="1">
        <v>5998</v>
      </c>
      <c r="B2033" s="1">
        <v>171719</v>
      </c>
      <c r="C2033" s="1">
        <v>41687</v>
      </c>
      <c r="D2033" s="1">
        <v>12</v>
      </c>
      <c r="E2033" s="1">
        <v>1</v>
      </c>
      <c r="F2033" s="1">
        <v>1096</v>
      </c>
      <c r="G2033" s="1" t="s">
        <v>12</v>
      </c>
      <c r="H2033" s="2">
        <v>41524</v>
      </c>
      <c r="I2033" s="2">
        <v>41526</v>
      </c>
      <c r="J2033" s="1">
        <v>1</v>
      </c>
      <c r="K2033" s="1">
        <v>0</v>
      </c>
      <c r="L2033" s="2">
        <v>41522.75277777778</v>
      </c>
      <c r="M2033" s="1">
        <v>0</v>
      </c>
      <c r="N2033" s="1">
        <f t="shared" si="155"/>
        <v>6</v>
      </c>
      <c r="O2033" s="1">
        <f t="shared" si="156"/>
        <v>0</v>
      </c>
      <c r="P2033" s="1">
        <f t="shared" si="157"/>
        <v>2</v>
      </c>
      <c r="Q2033" s="1">
        <f t="shared" si="158"/>
        <v>48</v>
      </c>
      <c r="R2033" s="1">
        <f t="shared" si="159"/>
        <v>1.2472222222204437</v>
      </c>
    </row>
    <row r="2034" spans="1:18" x14ac:dyDescent="0.35">
      <c r="A2034" s="1">
        <v>6020</v>
      </c>
      <c r="B2034" s="1">
        <v>167190</v>
      </c>
      <c r="C2034" s="1">
        <v>39628</v>
      </c>
      <c r="D2034" s="1">
        <v>12</v>
      </c>
      <c r="E2034" s="1">
        <v>2</v>
      </c>
      <c r="F2034" s="1">
        <v>571</v>
      </c>
      <c r="G2034" s="1">
        <v>393</v>
      </c>
      <c r="H2034" s="2">
        <v>41503.125</v>
      </c>
      <c r="I2034" s="2">
        <v>41503.17596</v>
      </c>
      <c r="J2034" s="1">
        <v>0</v>
      </c>
      <c r="K2034" s="1">
        <v>0</v>
      </c>
      <c r="L2034" s="2">
        <v>41501.869444444441</v>
      </c>
      <c r="M2034" s="1">
        <v>0</v>
      </c>
      <c r="N2034" s="1">
        <f t="shared" si="155"/>
        <v>6</v>
      </c>
      <c r="O2034" s="1">
        <f t="shared" si="156"/>
        <v>3</v>
      </c>
      <c r="P2034" s="1">
        <f t="shared" si="157"/>
        <v>5.0960000000486616E-2</v>
      </c>
      <c r="Q2034" s="1">
        <f t="shared" si="158"/>
        <v>1.2230400000116788</v>
      </c>
      <c r="R2034" s="1">
        <f t="shared" si="159"/>
        <v>1.2555555555591127</v>
      </c>
    </row>
    <row r="2035" spans="1:18" x14ac:dyDescent="0.35">
      <c r="A2035" s="1">
        <v>7885</v>
      </c>
      <c r="B2035" s="1">
        <v>173004</v>
      </c>
      <c r="C2035" s="1">
        <v>14685</v>
      </c>
      <c r="D2035" s="1">
        <v>12</v>
      </c>
      <c r="E2035" s="1">
        <v>2</v>
      </c>
      <c r="F2035" s="1">
        <v>776</v>
      </c>
      <c r="G2035" s="1">
        <v>585</v>
      </c>
      <c r="H2035" s="2">
        <v>41530.739583333336</v>
      </c>
      <c r="I2035" s="2">
        <v>41530.78471</v>
      </c>
      <c r="J2035" s="1">
        <v>1</v>
      </c>
      <c r="K2035" s="1">
        <v>0</v>
      </c>
      <c r="L2035" s="2">
        <v>41529.468055555553</v>
      </c>
      <c r="M2035" s="1">
        <v>0</v>
      </c>
      <c r="N2035" s="1">
        <f t="shared" si="155"/>
        <v>5</v>
      </c>
      <c r="O2035" s="1">
        <f t="shared" si="156"/>
        <v>17</v>
      </c>
      <c r="P2035" s="1">
        <f t="shared" si="157"/>
        <v>4.5126666664145887E-2</v>
      </c>
      <c r="Q2035" s="1">
        <f t="shared" si="158"/>
        <v>1.0830399999395013</v>
      </c>
      <c r="R2035" s="1">
        <f t="shared" si="159"/>
        <v>1.2715277777824667</v>
      </c>
    </row>
    <row r="2036" spans="1:18" x14ac:dyDescent="0.35">
      <c r="A2036" s="1">
        <v>7356</v>
      </c>
      <c r="B2036" s="1">
        <v>176770</v>
      </c>
      <c r="C2036" s="1">
        <v>1721</v>
      </c>
      <c r="D2036" s="1">
        <v>24</v>
      </c>
      <c r="E2036" s="1">
        <v>2</v>
      </c>
      <c r="F2036" s="1">
        <v>393</v>
      </c>
      <c r="G2036" s="1">
        <v>142</v>
      </c>
      <c r="H2036" s="2">
        <v>41550.416666666664</v>
      </c>
      <c r="I2036" s="2">
        <v>41550.488069999999</v>
      </c>
      <c r="J2036" s="1">
        <v>1</v>
      </c>
      <c r="K2036" s="1">
        <v>0</v>
      </c>
      <c r="L2036" s="2">
        <v>41549.143750000003</v>
      </c>
      <c r="M2036" s="1">
        <v>0</v>
      </c>
      <c r="N2036" s="1">
        <f t="shared" si="155"/>
        <v>4</v>
      </c>
      <c r="O2036" s="1">
        <f t="shared" si="156"/>
        <v>10</v>
      </c>
      <c r="P2036" s="1">
        <f t="shared" si="157"/>
        <v>7.1403333335183561E-2</v>
      </c>
      <c r="Q2036" s="1">
        <f t="shared" si="158"/>
        <v>1.7136800000444055</v>
      </c>
      <c r="R2036" s="1">
        <f t="shared" si="159"/>
        <v>1.272916666661331</v>
      </c>
    </row>
    <row r="2037" spans="1:18" x14ac:dyDescent="0.35">
      <c r="A2037" s="1">
        <v>7401</v>
      </c>
      <c r="B2037" s="1">
        <v>157864</v>
      </c>
      <c r="C2037" s="1">
        <v>35333</v>
      </c>
      <c r="D2037" s="1">
        <v>12</v>
      </c>
      <c r="E2037" s="1">
        <v>2</v>
      </c>
      <c r="F2037" s="1">
        <v>1175</v>
      </c>
      <c r="G2037" s="1">
        <v>393</v>
      </c>
      <c r="H2037" s="2">
        <v>41457.979166666664</v>
      </c>
      <c r="I2037" s="2">
        <v>41458.073960000002</v>
      </c>
      <c r="J2037" s="1">
        <v>0</v>
      </c>
      <c r="K2037" s="1">
        <v>0</v>
      </c>
      <c r="L2037" s="2">
        <v>41456.701388888891</v>
      </c>
      <c r="M2037" s="1">
        <v>0</v>
      </c>
      <c r="N2037" s="1">
        <f t="shared" si="155"/>
        <v>2</v>
      </c>
      <c r="O2037" s="1">
        <f t="shared" si="156"/>
        <v>23</v>
      </c>
      <c r="P2037" s="1">
        <f t="shared" si="157"/>
        <v>9.4793333337293006E-2</v>
      </c>
      <c r="Q2037" s="1">
        <f t="shared" si="158"/>
        <v>2.2750400000950322</v>
      </c>
      <c r="R2037" s="1">
        <f t="shared" si="159"/>
        <v>1.2777777777737356</v>
      </c>
    </row>
    <row r="2038" spans="1:18" x14ac:dyDescent="0.35">
      <c r="A2038" s="1">
        <v>5917</v>
      </c>
      <c r="B2038" s="1">
        <v>179179</v>
      </c>
      <c r="C2038" s="1">
        <v>26879</v>
      </c>
      <c r="D2038" s="1">
        <v>12</v>
      </c>
      <c r="E2038" s="1">
        <v>2</v>
      </c>
      <c r="F2038" s="1">
        <v>61</v>
      </c>
      <c r="G2038" s="1">
        <v>393</v>
      </c>
      <c r="H2038" s="2">
        <v>41563.25</v>
      </c>
      <c r="I2038" s="2">
        <v>41563.301200000002</v>
      </c>
      <c r="J2038" s="1">
        <v>1</v>
      </c>
      <c r="K2038" s="1">
        <v>0</v>
      </c>
      <c r="L2038" s="2">
        <v>41561.968055555553</v>
      </c>
      <c r="M2038" s="1">
        <v>0</v>
      </c>
      <c r="N2038" s="1">
        <f t="shared" si="155"/>
        <v>3</v>
      </c>
      <c r="O2038" s="1">
        <f t="shared" si="156"/>
        <v>6</v>
      </c>
      <c r="P2038" s="1">
        <f t="shared" si="157"/>
        <v>5.1200000001699664E-2</v>
      </c>
      <c r="Q2038" s="1">
        <f t="shared" si="158"/>
        <v>1.2288000000407919</v>
      </c>
      <c r="R2038" s="1">
        <f t="shared" si="159"/>
        <v>1.2819444444467081</v>
      </c>
    </row>
    <row r="2039" spans="1:18" x14ac:dyDescent="0.35">
      <c r="A2039" s="1">
        <v>5542</v>
      </c>
      <c r="B2039" s="1">
        <v>171428</v>
      </c>
      <c r="C2039" s="1">
        <v>20276</v>
      </c>
      <c r="D2039" s="1">
        <v>12</v>
      </c>
      <c r="E2039" s="1">
        <v>2</v>
      </c>
      <c r="F2039" s="1">
        <v>393</v>
      </c>
      <c r="G2039" s="1">
        <v>1170</v>
      </c>
      <c r="H2039" s="2">
        <v>41522.927083333336</v>
      </c>
      <c r="I2039" s="2">
        <v>41523.002379999998</v>
      </c>
      <c r="J2039" s="1">
        <v>0</v>
      </c>
      <c r="K2039" s="1">
        <v>0</v>
      </c>
      <c r="L2039" s="2">
        <v>41521.640277777777</v>
      </c>
      <c r="M2039" s="1">
        <v>0</v>
      </c>
      <c r="N2039" s="1">
        <f t="shared" si="155"/>
        <v>4</v>
      </c>
      <c r="O2039" s="1">
        <f t="shared" si="156"/>
        <v>22</v>
      </c>
      <c r="P2039" s="1">
        <f t="shared" si="157"/>
        <v>7.5296666662325151E-2</v>
      </c>
      <c r="Q2039" s="1">
        <f t="shared" si="158"/>
        <v>1.8071199998958036</v>
      </c>
      <c r="R2039" s="1">
        <f t="shared" si="159"/>
        <v>1.2868055555591127</v>
      </c>
    </row>
    <row r="2040" spans="1:18" x14ac:dyDescent="0.35">
      <c r="A2040" s="1">
        <v>6387</v>
      </c>
      <c r="B2040" s="1">
        <v>167664</v>
      </c>
      <c r="C2040" s="1">
        <v>39885</v>
      </c>
      <c r="D2040" s="1">
        <v>12</v>
      </c>
      <c r="E2040" s="1">
        <v>2</v>
      </c>
      <c r="F2040" s="1">
        <v>1401</v>
      </c>
      <c r="G2040" s="1">
        <v>393</v>
      </c>
      <c r="H2040" s="2">
        <v>41505.135416666664</v>
      </c>
      <c r="I2040" s="2">
        <v>41505.15625</v>
      </c>
      <c r="J2040" s="1">
        <v>1</v>
      </c>
      <c r="K2040" s="1">
        <v>0</v>
      </c>
      <c r="L2040" s="2">
        <v>41503.847222222219</v>
      </c>
      <c r="M2040" s="1">
        <v>0</v>
      </c>
      <c r="N2040" s="1">
        <f t="shared" si="155"/>
        <v>1</v>
      </c>
      <c r="O2040" s="1">
        <f t="shared" si="156"/>
        <v>3</v>
      </c>
      <c r="P2040" s="1">
        <f t="shared" si="157"/>
        <v>2.0833333335758653E-2</v>
      </c>
      <c r="Q2040" s="1">
        <f t="shared" si="158"/>
        <v>0.50000000005820766</v>
      </c>
      <c r="R2040" s="1">
        <f t="shared" si="159"/>
        <v>1.2881944444452529</v>
      </c>
    </row>
    <row r="2041" spans="1:18" x14ac:dyDescent="0.35">
      <c r="A2041" s="1">
        <v>7411</v>
      </c>
      <c r="B2041" s="1">
        <v>173091</v>
      </c>
      <c r="C2041" s="1">
        <v>42451</v>
      </c>
      <c r="D2041" s="1">
        <v>65</v>
      </c>
      <c r="E2041" s="1">
        <v>2</v>
      </c>
      <c r="F2041" s="1">
        <v>467</v>
      </c>
      <c r="G2041" s="1">
        <v>393</v>
      </c>
      <c r="H2041" s="2">
        <v>41531.125</v>
      </c>
      <c r="I2041" s="2">
        <v>41531.172579999999</v>
      </c>
      <c r="J2041" s="1">
        <v>1</v>
      </c>
      <c r="K2041" s="1">
        <v>0</v>
      </c>
      <c r="L2041" s="2">
        <v>41529.81527777778</v>
      </c>
      <c r="M2041" s="1">
        <v>0</v>
      </c>
      <c r="N2041" s="1">
        <f t="shared" si="155"/>
        <v>6</v>
      </c>
      <c r="O2041" s="1">
        <f t="shared" si="156"/>
        <v>3</v>
      </c>
      <c r="P2041" s="1">
        <f t="shared" si="157"/>
        <v>4.7579999998561107E-2</v>
      </c>
      <c r="Q2041" s="1">
        <f t="shared" si="158"/>
        <v>1.1419199999654666</v>
      </c>
      <c r="R2041" s="1">
        <f t="shared" si="159"/>
        <v>1.3097222222204437</v>
      </c>
    </row>
    <row r="2042" spans="1:18" x14ac:dyDescent="0.35">
      <c r="A2042" s="1">
        <v>5358</v>
      </c>
      <c r="B2042" s="1">
        <v>171574</v>
      </c>
      <c r="C2042" s="1">
        <v>35862</v>
      </c>
      <c r="D2042" s="1">
        <v>12</v>
      </c>
      <c r="E2042" s="1">
        <v>2</v>
      </c>
      <c r="F2042" s="1">
        <v>1034</v>
      </c>
      <c r="G2042" s="1">
        <v>393</v>
      </c>
      <c r="H2042" s="2">
        <v>41523.666666666664</v>
      </c>
      <c r="I2042" s="2">
        <v>41523.726320000002</v>
      </c>
      <c r="J2042" s="1">
        <v>1</v>
      </c>
      <c r="K2042" s="1">
        <v>0</v>
      </c>
      <c r="L2042" s="2">
        <v>41522.356249999997</v>
      </c>
      <c r="M2042" s="1">
        <v>0</v>
      </c>
      <c r="N2042" s="1">
        <f t="shared" si="155"/>
        <v>5</v>
      </c>
      <c r="O2042" s="1">
        <f t="shared" si="156"/>
        <v>16</v>
      </c>
      <c r="P2042" s="1">
        <f t="shared" si="157"/>
        <v>5.9653333337337244E-2</v>
      </c>
      <c r="Q2042" s="1">
        <f t="shared" si="158"/>
        <v>1.4316800000960939</v>
      </c>
      <c r="R2042" s="1">
        <f t="shared" si="159"/>
        <v>1.3104166666671517</v>
      </c>
    </row>
    <row r="2043" spans="1:18" x14ac:dyDescent="0.35">
      <c r="A2043" s="1">
        <v>5965</v>
      </c>
      <c r="B2043" s="1">
        <v>184754</v>
      </c>
      <c r="C2043" s="1">
        <v>42635</v>
      </c>
      <c r="D2043" s="1">
        <v>23</v>
      </c>
      <c r="E2043" s="1">
        <v>2</v>
      </c>
      <c r="F2043" s="1">
        <v>846</v>
      </c>
      <c r="G2043" s="1">
        <v>393</v>
      </c>
      <c r="H2043" s="2">
        <v>41595.135416666664</v>
      </c>
      <c r="I2043" s="2">
        <v>41595.174200000001</v>
      </c>
      <c r="J2043" s="1">
        <v>0</v>
      </c>
      <c r="K2043" s="1">
        <v>0</v>
      </c>
      <c r="L2043" s="2">
        <v>41593.824305555558</v>
      </c>
      <c r="M2043" s="1">
        <v>0</v>
      </c>
      <c r="N2043" s="1">
        <f t="shared" si="155"/>
        <v>7</v>
      </c>
      <c r="O2043" s="1">
        <f t="shared" si="156"/>
        <v>3</v>
      </c>
      <c r="P2043" s="1">
        <f t="shared" si="157"/>
        <v>3.8783333337050863E-2</v>
      </c>
      <c r="Q2043" s="1">
        <f t="shared" si="158"/>
        <v>0.9308000000892207</v>
      </c>
      <c r="R2043" s="1">
        <f t="shared" si="159"/>
        <v>1.3111111111065838</v>
      </c>
    </row>
    <row r="2044" spans="1:18" x14ac:dyDescent="0.35">
      <c r="A2044" s="1">
        <v>6317</v>
      </c>
      <c r="B2044" s="1">
        <v>160131</v>
      </c>
      <c r="C2044" s="1">
        <v>6431</v>
      </c>
      <c r="D2044" s="1">
        <v>12</v>
      </c>
      <c r="E2044" s="1">
        <v>3</v>
      </c>
      <c r="F2044" s="1">
        <v>171</v>
      </c>
      <c r="G2044" s="1" t="s">
        <v>12</v>
      </c>
      <c r="H2044" s="2">
        <v>41468.770833333336</v>
      </c>
      <c r="I2044" s="2">
        <v>41468.979169999999</v>
      </c>
      <c r="J2044" s="1">
        <v>0</v>
      </c>
      <c r="K2044" s="1">
        <v>0</v>
      </c>
      <c r="L2044" s="2">
        <v>41467.456944444442</v>
      </c>
      <c r="M2044" s="1">
        <v>0</v>
      </c>
      <c r="N2044" s="1">
        <f t="shared" si="155"/>
        <v>6</v>
      </c>
      <c r="O2044" s="1">
        <f t="shared" si="156"/>
        <v>18</v>
      </c>
      <c r="P2044" s="1">
        <f t="shared" si="157"/>
        <v>0.20833666666294448</v>
      </c>
      <c r="Q2044" s="1">
        <f t="shared" si="158"/>
        <v>5.0000799999106675</v>
      </c>
      <c r="R2044" s="1">
        <f t="shared" si="159"/>
        <v>1.3138888888934162</v>
      </c>
    </row>
    <row r="2045" spans="1:18" x14ac:dyDescent="0.35">
      <c r="A2045" s="1">
        <v>7439</v>
      </c>
      <c r="B2045" s="1">
        <v>171889</v>
      </c>
      <c r="C2045" s="1">
        <v>15400</v>
      </c>
      <c r="D2045" s="1">
        <v>90</v>
      </c>
      <c r="E2045" s="1">
        <v>2</v>
      </c>
      <c r="F2045" s="1">
        <v>168</v>
      </c>
      <c r="G2045" s="1">
        <v>1082</v>
      </c>
      <c r="H2045" s="2">
        <v>41524.822916666664</v>
      </c>
      <c r="I2045" s="2">
        <v>41524.907039999998</v>
      </c>
      <c r="J2045" s="1">
        <v>1</v>
      </c>
      <c r="K2045" s="1">
        <v>0</v>
      </c>
      <c r="L2045" s="2">
        <v>41523.508333333331</v>
      </c>
      <c r="M2045" s="1">
        <v>0</v>
      </c>
      <c r="N2045" s="1">
        <f t="shared" si="155"/>
        <v>6</v>
      </c>
      <c r="O2045" s="1">
        <f t="shared" si="156"/>
        <v>19</v>
      </c>
      <c r="P2045" s="1">
        <f t="shared" si="157"/>
        <v>8.4123333333991468E-2</v>
      </c>
      <c r="Q2045" s="1">
        <f t="shared" si="158"/>
        <v>2.0189600000157952</v>
      </c>
      <c r="R2045" s="1">
        <f t="shared" si="159"/>
        <v>1.3145833333328483</v>
      </c>
    </row>
    <row r="2046" spans="1:18" x14ac:dyDescent="0.35">
      <c r="A2046" s="1">
        <v>7191</v>
      </c>
      <c r="B2046" s="1">
        <v>133445</v>
      </c>
      <c r="C2046" s="1">
        <v>19390</v>
      </c>
      <c r="D2046" s="1">
        <v>12</v>
      </c>
      <c r="E2046" s="1">
        <v>1</v>
      </c>
      <c r="F2046" s="1">
        <v>1323</v>
      </c>
      <c r="G2046" s="1" t="s">
        <v>12</v>
      </c>
      <c r="H2046" s="2">
        <v>41286.25</v>
      </c>
      <c r="I2046" s="2">
        <v>41287</v>
      </c>
      <c r="J2046" s="1">
        <v>0</v>
      </c>
      <c r="K2046" s="1">
        <v>0</v>
      </c>
      <c r="L2046" s="2">
        <v>41284.933333333334</v>
      </c>
      <c r="M2046" s="1">
        <v>0</v>
      </c>
      <c r="N2046" s="1">
        <f t="shared" si="155"/>
        <v>6</v>
      </c>
      <c r="O2046" s="1">
        <f t="shared" si="156"/>
        <v>6</v>
      </c>
      <c r="P2046" s="1">
        <f t="shared" si="157"/>
        <v>0.75</v>
      </c>
      <c r="Q2046" s="1">
        <f t="shared" si="158"/>
        <v>18</v>
      </c>
      <c r="R2046" s="1">
        <f t="shared" si="159"/>
        <v>1.3166666666656965</v>
      </c>
    </row>
    <row r="2047" spans="1:18" x14ac:dyDescent="0.35">
      <c r="A2047" s="1">
        <v>7047</v>
      </c>
      <c r="B2047" s="1">
        <v>145095</v>
      </c>
      <c r="C2047" s="1">
        <v>28692</v>
      </c>
      <c r="D2047" s="1">
        <v>12</v>
      </c>
      <c r="E2047" s="1">
        <v>2</v>
      </c>
      <c r="F2047" s="1">
        <v>1056</v>
      </c>
      <c r="G2047" s="1">
        <v>393</v>
      </c>
      <c r="H2047" s="2">
        <v>41383.8125</v>
      </c>
      <c r="I2047" s="2">
        <v>41385</v>
      </c>
      <c r="J2047" s="1">
        <v>1</v>
      </c>
      <c r="K2047" s="1">
        <v>0</v>
      </c>
      <c r="L2047" s="2">
        <v>41382.488194444442</v>
      </c>
      <c r="M2047" s="1">
        <v>0</v>
      </c>
      <c r="N2047" s="1">
        <f t="shared" si="155"/>
        <v>5</v>
      </c>
      <c r="O2047" s="1">
        <f t="shared" si="156"/>
        <v>19</v>
      </c>
      <c r="P2047" s="1">
        <f t="shared" si="157"/>
        <v>1.1875</v>
      </c>
      <c r="Q2047" s="1">
        <f t="shared" si="158"/>
        <v>28.5</v>
      </c>
      <c r="R2047" s="1">
        <f t="shared" si="159"/>
        <v>1.3243055555576575</v>
      </c>
    </row>
    <row r="2048" spans="1:18" x14ac:dyDescent="0.35">
      <c r="A2048" s="1">
        <v>5561</v>
      </c>
      <c r="B2048" s="1">
        <v>159998</v>
      </c>
      <c r="C2048" s="1">
        <v>36306</v>
      </c>
      <c r="D2048" s="1">
        <v>12</v>
      </c>
      <c r="E2048" s="1">
        <v>2</v>
      </c>
      <c r="F2048" s="1">
        <v>1306</v>
      </c>
      <c r="G2048" s="1">
        <v>393</v>
      </c>
      <c r="H2048" s="2">
        <v>41468.208333333336</v>
      </c>
      <c r="I2048" s="2">
        <v>41468.250379999998</v>
      </c>
      <c r="J2048" s="1">
        <v>0</v>
      </c>
      <c r="K2048" s="1">
        <v>1</v>
      </c>
      <c r="L2048" s="2">
        <v>41466.883333333331</v>
      </c>
      <c r="M2048" s="1">
        <v>0</v>
      </c>
      <c r="N2048" s="1">
        <f t="shared" si="155"/>
        <v>6</v>
      </c>
      <c r="O2048" s="1">
        <f t="shared" si="156"/>
        <v>5</v>
      </c>
      <c r="P2048" s="1">
        <f t="shared" si="157"/>
        <v>4.2046666661917698E-2</v>
      </c>
      <c r="Q2048" s="1">
        <f t="shared" si="158"/>
        <v>1.0091199998860247</v>
      </c>
      <c r="R2048" s="1">
        <f t="shared" si="159"/>
        <v>1.3250000000043656</v>
      </c>
    </row>
    <row r="2049" spans="1:18" x14ac:dyDescent="0.35">
      <c r="A2049" s="1">
        <v>6911</v>
      </c>
      <c r="B2049" s="1">
        <v>178081</v>
      </c>
      <c r="C2049" s="1">
        <v>31238</v>
      </c>
      <c r="D2049" s="1">
        <v>12</v>
      </c>
      <c r="E2049" s="1">
        <v>2</v>
      </c>
      <c r="F2049" s="1">
        <v>994</v>
      </c>
      <c r="G2049" s="1">
        <v>1371</v>
      </c>
      <c r="H2049" s="2">
        <v>41557.927083333336</v>
      </c>
      <c r="I2049" s="2">
        <v>41557.962180000002</v>
      </c>
      <c r="J2049" s="1">
        <v>1</v>
      </c>
      <c r="K2049" s="1">
        <v>0</v>
      </c>
      <c r="L2049" s="2">
        <v>41556.602083333331</v>
      </c>
      <c r="M2049" s="1">
        <v>0</v>
      </c>
      <c r="N2049" s="1">
        <f t="shared" si="155"/>
        <v>4</v>
      </c>
      <c r="O2049" s="1">
        <f t="shared" si="156"/>
        <v>22</v>
      </c>
      <c r="P2049" s="1">
        <f t="shared" si="157"/>
        <v>3.5096666666504461E-2</v>
      </c>
      <c r="Q2049" s="1">
        <f t="shared" si="158"/>
        <v>0.84231999999610707</v>
      </c>
      <c r="R2049" s="1">
        <f t="shared" si="159"/>
        <v>1.3250000000043656</v>
      </c>
    </row>
    <row r="2050" spans="1:18" x14ac:dyDescent="0.35">
      <c r="A2050" s="1">
        <v>6172</v>
      </c>
      <c r="B2050" s="1">
        <v>178080</v>
      </c>
      <c r="C2050" s="1">
        <v>31238</v>
      </c>
      <c r="D2050" s="1">
        <v>12</v>
      </c>
      <c r="E2050" s="1">
        <v>2</v>
      </c>
      <c r="F2050" s="1">
        <v>994</v>
      </c>
      <c r="G2050" s="1">
        <v>1371</v>
      </c>
      <c r="H2050" s="2">
        <v>41557.927083333336</v>
      </c>
      <c r="I2050" s="2">
        <v>41557.962180000002</v>
      </c>
      <c r="J2050" s="1">
        <v>1</v>
      </c>
      <c r="K2050" s="1">
        <v>0</v>
      </c>
      <c r="L2050" s="2">
        <v>41556.600694444445</v>
      </c>
      <c r="M2050" s="1">
        <v>0</v>
      </c>
      <c r="N2050" s="1">
        <f t="shared" ref="N2050:N2113" si="160">WEEKDAY(H2050,2)</f>
        <v>4</v>
      </c>
      <c r="O2050" s="1">
        <f t="shared" ref="O2050:O2113" si="161">HOUR(H2050)</f>
        <v>22</v>
      </c>
      <c r="P2050" s="1">
        <f t="shared" ref="P2050:P2113" si="162">I2050-H2050</f>
        <v>3.5096666666504461E-2</v>
      </c>
      <c r="Q2050" s="1">
        <f t="shared" ref="Q2050:Q2113" si="163">IF(M2050=1, "",P2050*24)</f>
        <v>0.84231999999610707</v>
      </c>
      <c r="R2050" s="1">
        <f t="shared" ref="R2050:R2113" si="164">H2050-L2050</f>
        <v>1.3263888888905058</v>
      </c>
    </row>
    <row r="2051" spans="1:18" x14ac:dyDescent="0.35">
      <c r="A2051" s="1">
        <v>7054</v>
      </c>
      <c r="B2051" s="1">
        <v>161968</v>
      </c>
      <c r="C2051" s="1">
        <v>37253</v>
      </c>
      <c r="D2051" s="1">
        <v>12</v>
      </c>
      <c r="E2051" s="1">
        <v>3</v>
      </c>
      <c r="F2051" s="1">
        <v>1091</v>
      </c>
      <c r="G2051" s="1" t="s">
        <v>12</v>
      </c>
      <c r="H2051" s="2">
        <v>41478.239583333336</v>
      </c>
      <c r="I2051" s="2">
        <v>41478.614580000001</v>
      </c>
      <c r="J2051" s="1">
        <v>0</v>
      </c>
      <c r="K2051" s="1">
        <v>0</v>
      </c>
      <c r="L2051" s="2">
        <v>41476.907638888886</v>
      </c>
      <c r="M2051" s="1">
        <v>0</v>
      </c>
      <c r="N2051" s="1">
        <f t="shared" si="160"/>
        <v>2</v>
      </c>
      <c r="O2051" s="1">
        <f t="shared" si="161"/>
        <v>5</v>
      </c>
      <c r="P2051" s="1">
        <f t="shared" si="162"/>
        <v>0.37499666666553821</v>
      </c>
      <c r="Q2051" s="1">
        <f t="shared" si="163"/>
        <v>8.9999199999729171</v>
      </c>
      <c r="R2051" s="1">
        <f t="shared" si="164"/>
        <v>1.3319444444496185</v>
      </c>
    </row>
    <row r="2052" spans="1:18" x14ac:dyDescent="0.35">
      <c r="A2052" s="1">
        <v>7268</v>
      </c>
      <c r="B2052" s="1">
        <v>159708</v>
      </c>
      <c r="C2052" s="1">
        <v>36153</v>
      </c>
      <c r="D2052" s="1">
        <v>12</v>
      </c>
      <c r="E2052" s="1">
        <v>2</v>
      </c>
      <c r="F2052" s="1">
        <v>1119</v>
      </c>
      <c r="G2052" s="1">
        <v>393</v>
      </c>
      <c r="H2052" s="2">
        <v>41466.875</v>
      </c>
      <c r="I2052" s="2">
        <v>41466.986320000004</v>
      </c>
      <c r="J2052" s="1">
        <v>1</v>
      </c>
      <c r="K2052" s="1">
        <v>0</v>
      </c>
      <c r="L2052" s="2">
        <v>41465.525000000001</v>
      </c>
      <c r="M2052" s="1">
        <v>0</v>
      </c>
      <c r="N2052" s="1">
        <f t="shared" si="160"/>
        <v>4</v>
      </c>
      <c r="O2052" s="1">
        <f t="shared" si="161"/>
        <v>21</v>
      </c>
      <c r="P2052" s="1">
        <f t="shared" si="162"/>
        <v>0.11132000000361586</v>
      </c>
      <c r="Q2052" s="1">
        <f t="shared" si="163"/>
        <v>2.6716800000867806</v>
      </c>
      <c r="R2052" s="1">
        <f t="shared" si="164"/>
        <v>1.3499999999985448</v>
      </c>
    </row>
    <row r="2053" spans="1:18" x14ac:dyDescent="0.35">
      <c r="A2053" s="1">
        <v>7936</v>
      </c>
      <c r="B2053" s="1">
        <v>176491</v>
      </c>
      <c r="C2053" s="1">
        <v>41512</v>
      </c>
      <c r="D2053" s="1">
        <v>12</v>
      </c>
      <c r="E2053" s="1">
        <v>2</v>
      </c>
      <c r="F2053" s="1">
        <v>1070</v>
      </c>
      <c r="G2053" s="1">
        <v>934</v>
      </c>
      <c r="H2053" s="2">
        <v>41548.833333333336</v>
      </c>
      <c r="I2053" s="2">
        <v>41548.88366</v>
      </c>
      <c r="J2053" s="1">
        <v>0</v>
      </c>
      <c r="K2053" s="1">
        <v>0</v>
      </c>
      <c r="L2053" s="2">
        <v>41547.475694444445</v>
      </c>
      <c r="M2053" s="1">
        <v>0</v>
      </c>
      <c r="N2053" s="1">
        <f t="shared" si="160"/>
        <v>2</v>
      </c>
      <c r="O2053" s="1">
        <f t="shared" si="161"/>
        <v>20</v>
      </c>
      <c r="P2053" s="1">
        <f t="shared" si="162"/>
        <v>5.0326666663750075E-2</v>
      </c>
      <c r="Q2053" s="1">
        <f t="shared" si="163"/>
        <v>1.2078399999300018</v>
      </c>
      <c r="R2053" s="1">
        <f t="shared" si="164"/>
        <v>1.3576388888905058</v>
      </c>
    </row>
    <row r="2054" spans="1:18" x14ac:dyDescent="0.35">
      <c r="A2054" s="1">
        <v>7882</v>
      </c>
      <c r="B2054" s="1">
        <v>176577</v>
      </c>
      <c r="C2054" s="1">
        <v>43984</v>
      </c>
      <c r="D2054" s="1">
        <v>12</v>
      </c>
      <c r="E2054" s="1">
        <v>1</v>
      </c>
      <c r="F2054" s="1">
        <v>83</v>
      </c>
      <c r="G2054" s="1" t="s">
        <v>12</v>
      </c>
      <c r="H2054" s="2">
        <v>41549.208333333336</v>
      </c>
      <c r="I2054" s="2">
        <v>41549.999309999999</v>
      </c>
      <c r="J2054" s="1">
        <v>1</v>
      </c>
      <c r="K2054" s="1">
        <v>0</v>
      </c>
      <c r="L2054" s="2">
        <v>41547.848611111112</v>
      </c>
      <c r="M2054" s="1">
        <v>0</v>
      </c>
      <c r="N2054" s="1">
        <f t="shared" si="160"/>
        <v>3</v>
      </c>
      <c r="O2054" s="1">
        <f t="shared" si="161"/>
        <v>5</v>
      </c>
      <c r="P2054" s="1">
        <f t="shared" si="162"/>
        <v>0.79097666666348232</v>
      </c>
      <c r="Q2054" s="1">
        <f t="shared" si="163"/>
        <v>18.983439999923576</v>
      </c>
      <c r="R2054" s="1">
        <f t="shared" si="164"/>
        <v>1.359722222223354</v>
      </c>
    </row>
    <row r="2055" spans="1:18" x14ac:dyDescent="0.35">
      <c r="A2055" s="1">
        <v>7010</v>
      </c>
      <c r="B2055" s="1">
        <v>141503</v>
      </c>
      <c r="C2055" s="1">
        <v>24661</v>
      </c>
      <c r="D2055" s="1">
        <v>12</v>
      </c>
      <c r="E2055" s="1">
        <v>2</v>
      </c>
      <c r="F2055" s="1">
        <v>58</v>
      </c>
      <c r="G2055" s="1">
        <v>585</v>
      </c>
      <c r="H2055" s="2">
        <v>41353.208333333336</v>
      </c>
      <c r="I2055" s="2">
        <v>41354</v>
      </c>
      <c r="J2055" s="1">
        <v>1</v>
      </c>
      <c r="K2055" s="1">
        <v>0</v>
      </c>
      <c r="L2055" s="2">
        <v>41351.847222222219</v>
      </c>
      <c r="M2055" s="1">
        <v>0</v>
      </c>
      <c r="N2055" s="1">
        <f t="shared" si="160"/>
        <v>3</v>
      </c>
      <c r="O2055" s="1">
        <f t="shared" si="161"/>
        <v>5</v>
      </c>
      <c r="P2055" s="1">
        <f t="shared" si="162"/>
        <v>0.79166666666424135</v>
      </c>
      <c r="Q2055" s="1">
        <f t="shared" si="163"/>
        <v>18.999999999941792</v>
      </c>
      <c r="R2055" s="1">
        <f t="shared" si="164"/>
        <v>1.3611111111167702</v>
      </c>
    </row>
    <row r="2056" spans="1:18" x14ac:dyDescent="0.35">
      <c r="A2056" s="1">
        <v>5395</v>
      </c>
      <c r="B2056" s="1">
        <v>180856</v>
      </c>
      <c r="C2056" s="1">
        <v>14828</v>
      </c>
      <c r="D2056" s="1">
        <v>89</v>
      </c>
      <c r="E2056" s="1">
        <v>2</v>
      </c>
      <c r="F2056" s="1">
        <v>393</v>
      </c>
      <c r="G2056" s="1">
        <v>142</v>
      </c>
      <c r="H2056" s="2">
        <v>41573.260416666664</v>
      </c>
      <c r="I2056" s="2">
        <v>41573.310490000003</v>
      </c>
      <c r="J2056" s="1">
        <v>1</v>
      </c>
      <c r="K2056" s="1">
        <v>0</v>
      </c>
      <c r="L2056" s="2">
        <v>41571.887499999997</v>
      </c>
      <c r="M2056" s="1">
        <v>0</v>
      </c>
      <c r="N2056" s="1">
        <f t="shared" si="160"/>
        <v>6</v>
      </c>
      <c r="O2056" s="1">
        <f t="shared" si="161"/>
        <v>6</v>
      </c>
      <c r="P2056" s="1">
        <f t="shared" si="162"/>
        <v>5.0073333339241799E-2</v>
      </c>
      <c r="Q2056" s="1">
        <f t="shared" si="163"/>
        <v>1.2017600001418032</v>
      </c>
      <c r="R2056" s="1">
        <f t="shared" si="164"/>
        <v>1.3729166666671517</v>
      </c>
    </row>
    <row r="2057" spans="1:18" x14ac:dyDescent="0.35">
      <c r="A2057" s="1">
        <v>6550</v>
      </c>
      <c r="B2057" s="1">
        <v>168304</v>
      </c>
      <c r="C2057" s="1">
        <v>40208</v>
      </c>
      <c r="D2057" s="1">
        <v>12</v>
      </c>
      <c r="E2057" s="1">
        <v>2</v>
      </c>
      <c r="F2057" s="1">
        <v>168</v>
      </c>
      <c r="G2057" s="1">
        <v>393</v>
      </c>
      <c r="H2057" s="2">
        <v>41508.15625</v>
      </c>
      <c r="I2057" s="2">
        <v>41508.228329999998</v>
      </c>
      <c r="J2057" s="1">
        <v>0</v>
      </c>
      <c r="K2057" s="1">
        <v>0</v>
      </c>
      <c r="L2057" s="2">
        <v>41506.774305555555</v>
      </c>
      <c r="M2057" s="1">
        <v>0</v>
      </c>
      <c r="N2057" s="1">
        <f t="shared" si="160"/>
        <v>4</v>
      </c>
      <c r="O2057" s="1">
        <f t="shared" si="161"/>
        <v>3</v>
      </c>
      <c r="P2057" s="1">
        <f t="shared" si="162"/>
        <v>7.2079999998095445E-2</v>
      </c>
      <c r="Q2057" s="1">
        <f t="shared" si="163"/>
        <v>1.7299199999542907</v>
      </c>
      <c r="R2057" s="1">
        <f t="shared" si="164"/>
        <v>1.3819444444452529</v>
      </c>
    </row>
    <row r="2058" spans="1:18" x14ac:dyDescent="0.35">
      <c r="A2058" s="1">
        <v>7594</v>
      </c>
      <c r="B2058" s="1">
        <v>176858</v>
      </c>
      <c r="C2058" s="1">
        <v>44135</v>
      </c>
      <c r="D2058" s="1">
        <v>12</v>
      </c>
      <c r="E2058" s="1">
        <v>2</v>
      </c>
      <c r="F2058" s="1">
        <v>142</v>
      </c>
      <c r="G2058" s="1">
        <v>393</v>
      </c>
      <c r="H2058" s="2">
        <v>41551.166666666664</v>
      </c>
      <c r="I2058" s="2">
        <v>41551.220829999998</v>
      </c>
      <c r="J2058" s="1">
        <v>1</v>
      </c>
      <c r="K2058" s="1">
        <v>0</v>
      </c>
      <c r="L2058" s="2">
        <v>41549.784722222219</v>
      </c>
      <c r="M2058" s="1">
        <v>0</v>
      </c>
      <c r="N2058" s="1">
        <f t="shared" si="160"/>
        <v>5</v>
      </c>
      <c r="O2058" s="1">
        <f t="shared" si="161"/>
        <v>4</v>
      </c>
      <c r="P2058" s="1">
        <f t="shared" si="162"/>
        <v>5.4163333334145136E-2</v>
      </c>
      <c r="Q2058" s="1">
        <f t="shared" si="163"/>
        <v>1.2999200000194833</v>
      </c>
      <c r="R2058" s="1">
        <f t="shared" si="164"/>
        <v>1.3819444444452529</v>
      </c>
    </row>
    <row r="2059" spans="1:18" x14ac:dyDescent="0.35">
      <c r="A2059" s="1">
        <v>7079</v>
      </c>
      <c r="B2059" s="1">
        <v>157118</v>
      </c>
      <c r="C2059" s="1">
        <v>27289</v>
      </c>
      <c r="D2059" s="1">
        <v>12</v>
      </c>
      <c r="E2059" s="1">
        <v>2</v>
      </c>
      <c r="F2059" s="1">
        <v>1365</v>
      </c>
      <c r="G2059" s="1">
        <v>585</v>
      </c>
      <c r="H2059" s="2">
        <v>41454.1875</v>
      </c>
      <c r="I2059" s="2">
        <v>41454.216110000001</v>
      </c>
      <c r="J2059" s="1">
        <v>0</v>
      </c>
      <c r="K2059" s="1">
        <v>0</v>
      </c>
      <c r="L2059" s="2">
        <v>41452.803472222222</v>
      </c>
      <c r="M2059" s="1">
        <v>0</v>
      </c>
      <c r="N2059" s="1">
        <f t="shared" si="160"/>
        <v>6</v>
      </c>
      <c r="O2059" s="1">
        <f t="shared" si="161"/>
        <v>4</v>
      </c>
      <c r="P2059" s="1">
        <f t="shared" si="162"/>
        <v>2.8610000001208391E-2</v>
      </c>
      <c r="Q2059" s="1">
        <f t="shared" si="163"/>
        <v>0.68664000002900138</v>
      </c>
      <c r="R2059" s="1">
        <f t="shared" si="164"/>
        <v>1.3840277777781012</v>
      </c>
    </row>
    <row r="2060" spans="1:18" x14ac:dyDescent="0.35">
      <c r="A2060" s="1">
        <v>7253</v>
      </c>
      <c r="B2060" s="1">
        <v>174443</v>
      </c>
      <c r="C2060" s="1">
        <v>17303</v>
      </c>
      <c r="D2060" s="1">
        <v>12</v>
      </c>
      <c r="E2060" s="1">
        <v>3</v>
      </c>
      <c r="F2060" s="1">
        <v>1311</v>
      </c>
      <c r="G2060" s="1" t="s">
        <v>12</v>
      </c>
      <c r="H2060" s="2">
        <v>41538.083333333336</v>
      </c>
      <c r="I2060" s="2">
        <v>41538.291669999999</v>
      </c>
      <c r="J2060" s="1">
        <v>1</v>
      </c>
      <c r="K2060" s="1">
        <v>0</v>
      </c>
      <c r="L2060" s="2">
        <v>41536.699305555558</v>
      </c>
      <c r="M2060" s="1">
        <v>0</v>
      </c>
      <c r="N2060" s="1">
        <f t="shared" si="160"/>
        <v>6</v>
      </c>
      <c r="O2060" s="1">
        <f t="shared" si="161"/>
        <v>2</v>
      </c>
      <c r="P2060" s="1">
        <f t="shared" si="162"/>
        <v>0.20833666666294448</v>
      </c>
      <c r="Q2060" s="1">
        <f t="shared" si="163"/>
        <v>5.0000799999106675</v>
      </c>
      <c r="R2060" s="1">
        <f t="shared" si="164"/>
        <v>1.3840277777781012</v>
      </c>
    </row>
    <row r="2061" spans="1:18" x14ac:dyDescent="0.35">
      <c r="A2061" s="1">
        <v>5790</v>
      </c>
      <c r="B2061" s="1">
        <v>157144</v>
      </c>
      <c r="C2061" s="1">
        <v>28267</v>
      </c>
      <c r="D2061" s="1">
        <v>12</v>
      </c>
      <c r="E2061" s="1">
        <v>2</v>
      </c>
      <c r="F2061" s="1">
        <v>363</v>
      </c>
      <c r="G2061" s="1">
        <v>572</v>
      </c>
      <c r="H2061" s="2">
        <v>41454.302083333336</v>
      </c>
      <c r="I2061" s="2">
        <v>41454.32387</v>
      </c>
      <c r="J2061" s="1">
        <v>1</v>
      </c>
      <c r="K2061" s="1">
        <v>0</v>
      </c>
      <c r="L2061" s="2">
        <v>41452.914583333331</v>
      </c>
      <c r="M2061" s="1">
        <v>0</v>
      </c>
      <c r="N2061" s="1">
        <f t="shared" si="160"/>
        <v>6</v>
      </c>
      <c r="O2061" s="1">
        <f t="shared" si="161"/>
        <v>7</v>
      </c>
      <c r="P2061" s="1">
        <f t="shared" si="162"/>
        <v>2.1786666664411314E-2</v>
      </c>
      <c r="Q2061" s="1">
        <f t="shared" si="163"/>
        <v>0.52287999994587153</v>
      </c>
      <c r="R2061" s="1">
        <f t="shared" si="164"/>
        <v>1.3875000000043656</v>
      </c>
    </row>
    <row r="2062" spans="1:18" x14ac:dyDescent="0.35">
      <c r="A2062" s="1">
        <v>5817</v>
      </c>
      <c r="B2062" s="1">
        <v>167994</v>
      </c>
      <c r="C2062" s="1">
        <v>40048</v>
      </c>
      <c r="D2062" s="1">
        <v>12</v>
      </c>
      <c r="E2062" s="1">
        <v>2</v>
      </c>
      <c r="F2062" s="1">
        <v>1384</v>
      </c>
      <c r="G2062" s="1">
        <v>571</v>
      </c>
      <c r="H2062" s="2">
        <v>41506.875</v>
      </c>
      <c r="I2062" s="2">
        <v>41506.960189999998</v>
      </c>
      <c r="J2062" s="1">
        <v>0</v>
      </c>
      <c r="K2062" s="1">
        <v>0</v>
      </c>
      <c r="L2062" s="2">
        <v>41505.48541666667</v>
      </c>
      <c r="M2062" s="1">
        <v>0</v>
      </c>
      <c r="N2062" s="1">
        <f t="shared" si="160"/>
        <v>2</v>
      </c>
      <c r="O2062" s="1">
        <f t="shared" si="161"/>
        <v>21</v>
      </c>
      <c r="P2062" s="1">
        <f t="shared" si="162"/>
        <v>8.518999999796506E-2</v>
      </c>
      <c r="Q2062" s="1">
        <f t="shared" si="163"/>
        <v>2.0445599999511614</v>
      </c>
      <c r="R2062" s="1">
        <f t="shared" si="164"/>
        <v>1.3895833333299379</v>
      </c>
    </row>
    <row r="2063" spans="1:18" x14ac:dyDescent="0.35">
      <c r="A2063" s="1">
        <v>6381</v>
      </c>
      <c r="B2063" s="1">
        <v>161281</v>
      </c>
      <c r="C2063" s="1">
        <v>36897</v>
      </c>
      <c r="D2063" s="1">
        <v>12</v>
      </c>
      <c r="E2063" s="1">
        <v>2</v>
      </c>
      <c r="F2063" s="1">
        <v>363</v>
      </c>
      <c r="G2063" s="1">
        <v>393</v>
      </c>
      <c r="H2063" s="2">
        <v>41475.125</v>
      </c>
      <c r="I2063" s="2">
        <v>41475.173110000003</v>
      </c>
      <c r="J2063" s="1">
        <v>1</v>
      </c>
      <c r="K2063" s="1">
        <v>0</v>
      </c>
      <c r="L2063" s="2">
        <v>41473.734027777777</v>
      </c>
      <c r="M2063" s="1">
        <v>0</v>
      </c>
      <c r="N2063" s="1">
        <f t="shared" si="160"/>
        <v>6</v>
      </c>
      <c r="O2063" s="1">
        <f t="shared" si="161"/>
        <v>3</v>
      </c>
      <c r="P2063" s="1">
        <f t="shared" si="162"/>
        <v>4.8110000003362074E-2</v>
      </c>
      <c r="Q2063" s="1">
        <f t="shared" si="163"/>
        <v>1.1546400000806898</v>
      </c>
      <c r="R2063" s="1">
        <f t="shared" si="164"/>
        <v>1.390972222223354</v>
      </c>
    </row>
    <row r="2064" spans="1:18" x14ac:dyDescent="0.35">
      <c r="A2064" s="1">
        <v>6601</v>
      </c>
      <c r="B2064" s="1">
        <v>171346</v>
      </c>
      <c r="C2064" s="1">
        <v>26612</v>
      </c>
      <c r="D2064" s="1">
        <v>12</v>
      </c>
      <c r="E2064" s="1">
        <v>2</v>
      </c>
      <c r="F2064" s="1">
        <v>1069</v>
      </c>
      <c r="G2064" s="1">
        <v>585</v>
      </c>
      <c r="H2064" s="2">
        <v>41522.708333333336</v>
      </c>
      <c r="I2064" s="2">
        <v>41522.745719999999</v>
      </c>
      <c r="J2064" s="1">
        <v>0</v>
      </c>
      <c r="K2064" s="1">
        <v>0</v>
      </c>
      <c r="L2064" s="2">
        <v>41521.31527777778</v>
      </c>
      <c r="M2064" s="1">
        <v>0</v>
      </c>
      <c r="N2064" s="1">
        <f t="shared" si="160"/>
        <v>4</v>
      </c>
      <c r="O2064" s="1">
        <f t="shared" si="161"/>
        <v>17</v>
      </c>
      <c r="P2064" s="1">
        <f t="shared" si="162"/>
        <v>3.7386666663223878E-2</v>
      </c>
      <c r="Q2064" s="1">
        <f t="shared" si="163"/>
        <v>0.89727999991737306</v>
      </c>
      <c r="R2064" s="1">
        <f t="shared" si="164"/>
        <v>1.3930555555562023</v>
      </c>
    </row>
    <row r="2065" spans="1:18" x14ac:dyDescent="0.35">
      <c r="A2065" s="1">
        <v>6477</v>
      </c>
      <c r="B2065" s="1">
        <v>159916</v>
      </c>
      <c r="C2065" s="1">
        <v>36262</v>
      </c>
      <c r="D2065" s="1">
        <v>54</v>
      </c>
      <c r="E2065" s="1">
        <v>1</v>
      </c>
      <c r="F2065" s="1">
        <v>1154</v>
      </c>
      <c r="G2065" s="1" t="s">
        <v>12</v>
      </c>
      <c r="H2065" s="2">
        <v>41468.020833333336</v>
      </c>
      <c r="I2065" s="2">
        <v>41469.999309999999</v>
      </c>
      <c r="J2065" s="1">
        <v>0</v>
      </c>
      <c r="K2065" s="1">
        <v>0</v>
      </c>
      <c r="L2065" s="2">
        <v>41466.611805555556</v>
      </c>
      <c r="M2065" s="1">
        <v>0</v>
      </c>
      <c r="N2065" s="1">
        <f t="shared" si="160"/>
        <v>6</v>
      </c>
      <c r="O2065" s="1">
        <f t="shared" si="161"/>
        <v>0</v>
      </c>
      <c r="P2065" s="1">
        <f t="shared" si="162"/>
        <v>1.9784766666634823</v>
      </c>
      <c r="Q2065" s="1">
        <f t="shared" si="163"/>
        <v>47.483439999923576</v>
      </c>
      <c r="R2065" s="1">
        <f t="shared" si="164"/>
        <v>1.4090277777795563</v>
      </c>
    </row>
    <row r="2066" spans="1:18" x14ac:dyDescent="0.35">
      <c r="A2066" s="1">
        <v>6306</v>
      </c>
      <c r="B2066" s="1">
        <v>182769</v>
      </c>
      <c r="C2066" s="1">
        <v>47000</v>
      </c>
      <c r="D2066" s="1">
        <v>12</v>
      </c>
      <c r="E2066" s="1">
        <v>3</v>
      </c>
      <c r="F2066" s="1">
        <v>1082</v>
      </c>
      <c r="G2066" s="1" t="s">
        <v>12</v>
      </c>
      <c r="H2066" s="2">
        <v>41581.25</v>
      </c>
      <c r="I2066" s="2">
        <v>41581.625</v>
      </c>
      <c r="J2066" s="1">
        <v>1</v>
      </c>
      <c r="K2066" s="1">
        <v>0</v>
      </c>
      <c r="L2066" s="2">
        <v>41579.834027777775</v>
      </c>
      <c r="M2066" s="1">
        <v>0</v>
      </c>
      <c r="N2066" s="1">
        <f t="shared" si="160"/>
        <v>7</v>
      </c>
      <c r="O2066" s="1">
        <f t="shared" si="161"/>
        <v>6</v>
      </c>
      <c r="P2066" s="1">
        <f t="shared" si="162"/>
        <v>0.375</v>
      </c>
      <c r="Q2066" s="1">
        <f t="shared" si="163"/>
        <v>9</v>
      </c>
      <c r="R2066" s="1">
        <f t="shared" si="164"/>
        <v>1.4159722222248092</v>
      </c>
    </row>
    <row r="2067" spans="1:18" x14ac:dyDescent="0.35">
      <c r="A2067" s="1">
        <v>6985</v>
      </c>
      <c r="B2067" s="1">
        <v>181899</v>
      </c>
      <c r="C2067" s="1">
        <v>29287</v>
      </c>
      <c r="D2067" s="1">
        <v>12</v>
      </c>
      <c r="E2067" s="1">
        <v>2</v>
      </c>
      <c r="F2067" s="1">
        <v>393</v>
      </c>
      <c r="G2067" s="1">
        <v>1010</v>
      </c>
      <c r="H2067" s="2">
        <v>41578.979166666664</v>
      </c>
      <c r="I2067" s="2">
        <v>41579.033190000002</v>
      </c>
      <c r="J2067" s="1">
        <v>0</v>
      </c>
      <c r="K2067" s="1">
        <v>0</v>
      </c>
      <c r="L2067" s="2">
        <v>41577.559027777781</v>
      </c>
      <c r="M2067" s="1">
        <v>0</v>
      </c>
      <c r="N2067" s="1">
        <f t="shared" si="160"/>
        <v>4</v>
      </c>
      <c r="O2067" s="1">
        <f t="shared" si="161"/>
        <v>23</v>
      </c>
      <c r="P2067" s="1">
        <f t="shared" si="162"/>
        <v>5.4023333337681834E-2</v>
      </c>
      <c r="Q2067" s="1">
        <f t="shared" si="163"/>
        <v>1.296560000104364</v>
      </c>
      <c r="R2067" s="1">
        <f t="shared" si="164"/>
        <v>1.4201388888832298</v>
      </c>
    </row>
    <row r="2068" spans="1:18" x14ac:dyDescent="0.35">
      <c r="A2068" s="1">
        <v>7397</v>
      </c>
      <c r="B2068" s="1">
        <v>180191</v>
      </c>
      <c r="C2068" s="1">
        <v>45065</v>
      </c>
      <c r="D2068" s="1">
        <v>24</v>
      </c>
      <c r="E2068" s="1">
        <v>2</v>
      </c>
      <c r="F2068" s="1">
        <v>330</v>
      </c>
      <c r="G2068" s="1">
        <v>393</v>
      </c>
      <c r="H2068" s="2">
        <v>41569.083333333336</v>
      </c>
      <c r="I2068" s="2">
        <v>41569.14718</v>
      </c>
      <c r="J2068" s="1">
        <v>0</v>
      </c>
      <c r="K2068" s="1">
        <v>0</v>
      </c>
      <c r="L2068" s="2">
        <v>41567.660416666666</v>
      </c>
      <c r="M2068" s="1">
        <v>0</v>
      </c>
      <c r="N2068" s="1">
        <f t="shared" si="160"/>
        <v>2</v>
      </c>
      <c r="O2068" s="1">
        <f t="shared" si="161"/>
        <v>2</v>
      </c>
      <c r="P2068" s="1">
        <f t="shared" si="162"/>
        <v>6.3846666664176155E-2</v>
      </c>
      <c r="Q2068" s="1">
        <f t="shared" si="163"/>
        <v>1.5323199999402277</v>
      </c>
      <c r="R2068" s="1">
        <f t="shared" si="164"/>
        <v>1.4229166666700621</v>
      </c>
    </row>
    <row r="2069" spans="1:18" x14ac:dyDescent="0.35">
      <c r="A2069" s="1">
        <v>6332</v>
      </c>
      <c r="B2069" s="1">
        <v>165874</v>
      </c>
      <c r="C2069" s="1">
        <v>38942</v>
      </c>
      <c r="D2069" s="1">
        <v>12</v>
      </c>
      <c r="E2069" s="1">
        <v>2</v>
      </c>
      <c r="F2069" s="1">
        <v>150</v>
      </c>
      <c r="G2069" s="1">
        <v>393</v>
      </c>
      <c r="H2069" s="2">
        <v>41497.25</v>
      </c>
      <c r="I2069" s="2">
        <v>41497.307030000004</v>
      </c>
      <c r="J2069" s="1">
        <v>1</v>
      </c>
      <c r="K2069" s="1">
        <v>0</v>
      </c>
      <c r="L2069" s="2">
        <v>41495.820833333331</v>
      </c>
      <c r="M2069" s="1">
        <v>0</v>
      </c>
      <c r="N2069" s="1">
        <f t="shared" si="160"/>
        <v>7</v>
      </c>
      <c r="O2069" s="1">
        <f t="shared" si="161"/>
        <v>6</v>
      </c>
      <c r="P2069" s="1">
        <f t="shared" si="162"/>
        <v>5.7030000003578607E-2</v>
      </c>
      <c r="Q2069" s="1">
        <f t="shared" si="163"/>
        <v>1.3687200000858866</v>
      </c>
      <c r="R2069" s="1">
        <f t="shared" si="164"/>
        <v>1.4291666666686069</v>
      </c>
    </row>
    <row r="2070" spans="1:18" x14ac:dyDescent="0.35">
      <c r="A2070" s="1">
        <v>5800</v>
      </c>
      <c r="B2070" s="1">
        <v>166161</v>
      </c>
      <c r="C2070" s="1">
        <v>26007</v>
      </c>
      <c r="D2070" s="1">
        <v>12</v>
      </c>
      <c r="E2070" s="1">
        <v>2</v>
      </c>
      <c r="F2070" s="1">
        <v>393</v>
      </c>
      <c r="G2070" s="1">
        <v>1159</v>
      </c>
      <c r="H2070" s="2">
        <v>41498.854166666664</v>
      </c>
      <c r="I2070" s="2">
        <v>41498.973469999997</v>
      </c>
      <c r="J2070" s="1">
        <v>0</v>
      </c>
      <c r="K2070" s="1">
        <v>0</v>
      </c>
      <c r="L2070" s="2">
        <v>41497.413888888892</v>
      </c>
      <c r="M2070" s="1">
        <v>0</v>
      </c>
      <c r="N2070" s="1">
        <f t="shared" si="160"/>
        <v>1</v>
      </c>
      <c r="O2070" s="1">
        <f t="shared" si="161"/>
        <v>20</v>
      </c>
      <c r="P2070" s="1">
        <f t="shared" si="162"/>
        <v>0.11930333333293675</v>
      </c>
      <c r="Q2070" s="1">
        <f t="shared" si="163"/>
        <v>2.8632799999904819</v>
      </c>
      <c r="R2070" s="1">
        <f t="shared" si="164"/>
        <v>1.4402777777722804</v>
      </c>
    </row>
    <row r="2071" spans="1:18" x14ac:dyDescent="0.35">
      <c r="A2071" s="1">
        <v>7018</v>
      </c>
      <c r="B2071" s="1">
        <v>167184</v>
      </c>
      <c r="C2071" s="1">
        <v>33188</v>
      </c>
      <c r="D2071" s="1">
        <v>12</v>
      </c>
      <c r="E2071" s="1">
        <v>2</v>
      </c>
      <c r="F2071" s="1">
        <v>571</v>
      </c>
      <c r="G2071" s="1">
        <v>393</v>
      </c>
      <c r="H2071" s="2">
        <v>41503.302083333336</v>
      </c>
      <c r="I2071" s="2">
        <v>41503.349340000001</v>
      </c>
      <c r="J2071" s="1">
        <v>1</v>
      </c>
      <c r="K2071" s="1">
        <v>0</v>
      </c>
      <c r="L2071" s="2">
        <v>41501.859722222223</v>
      </c>
      <c r="M2071" s="1">
        <v>0</v>
      </c>
      <c r="N2071" s="1">
        <f t="shared" si="160"/>
        <v>6</v>
      </c>
      <c r="O2071" s="1">
        <f t="shared" si="161"/>
        <v>7</v>
      </c>
      <c r="P2071" s="1">
        <f t="shared" si="162"/>
        <v>4.7256666664907243E-2</v>
      </c>
      <c r="Q2071" s="1">
        <f t="shared" si="163"/>
        <v>1.1341599999577738</v>
      </c>
      <c r="R2071" s="1">
        <f t="shared" si="164"/>
        <v>1.4423611111124046</v>
      </c>
    </row>
    <row r="2072" spans="1:18" x14ac:dyDescent="0.35">
      <c r="A2072" s="1">
        <v>6273</v>
      </c>
      <c r="B2072" s="1">
        <v>183564</v>
      </c>
      <c r="C2072" s="1">
        <v>45912</v>
      </c>
      <c r="D2072" s="1">
        <v>12</v>
      </c>
      <c r="E2072" s="1">
        <v>2</v>
      </c>
      <c r="F2072" s="1">
        <v>763</v>
      </c>
      <c r="G2072" s="1">
        <v>393</v>
      </c>
      <c r="H2072" s="2">
        <v>41587.333333333336</v>
      </c>
      <c r="I2072" s="2">
        <v>41587.417860000001</v>
      </c>
      <c r="J2072" s="1">
        <v>1</v>
      </c>
      <c r="K2072" s="1">
        <v>0</v>
      </c>
      <c r="L2072" s="2">
        <v>41585.888888888891</v>
      </c>
      <c r="M2072" s="1">
        <v>0</v>
      </c>
      <c r="N2072" s="1">
        <f t="shared" si="160"/>
        <v>6</v>
      </c>
      <c r="O2072" s="1">
        <f t="shared" si="161"/>
        <v>8</v>
      </c>
      <c r="P2072" s="1">
        <f t="shared" si="162"/>
        <v>8.4526666665624361E-2</v>
      </c>
      <c r="Q2072" s="1">
        <f t="shared" si="163"/>
        <v>2.0286399999749847</v>
      </c>
      <c r="R2072" s="1">
        <f t="shared" si="164"/>
        <v>1.4444444444452529</v>
      </c>
    </row>
    <row r="2073" spans="1:18" x14ac:dyDescent="0.35">
      <c r="A2073" s="1">
        <v>6563</v>
      </c>
      <c r="B2073" s="1">
        <v>182821</v>
      </c>
      <c r="C2073" s="1">
        <v>47041</v>
      </c>
      <c r="D2073" s="1">
        <v>12</v>
      </c>
      <c r="E2073" s="1">
        <v>2</v>
      </c>
      <c r="F2073" s="1">
        <v>156</v>
      </c>
      <c r="G2073" s="1">
        <v>293</v>
      </c>
      <c r="H2073" s="2">
        <v>41581.833333333336</v>
      </c>
      <c r="I2073" s="2">
        <v>41581.92772</v>
      </c>
      <c r="J2073" s="1">
        <v>0</v>
      </c>
      <c r="K2073" s="1">
        <v>0</v>
      </c>
      <c r="L2073" s="2">
        <v>41580.385416666664</v>
      </c>
      <c r="M2073" s="1">
        <v>0</v>
      </c>
      <c r="N2073" s="1">
        <f t="shared" si="160"/>
        <v>7</v>
      </c>
      <c r="O2073" s="1">
        <f t="shared" si="161"/>
        <v>20</v>
      </c>
      <c r="P2073" s="1">
        <f t="shared" si="162"/>
        <v>9.4386666663922369E-2</v>
      </c>
      <c r="Q2073" s="1">
        <f t="shared" si="163"/>
        <v>2.2652799999341369</v>
      </c>
      <c r="R2073" s="1">
        <f t="shared" si="164"/>
        <v>1.4479166666715173</v>
      </c>
    </row>
    <row r="2074" spans="1:18" x14ac:dyDescent="0.35">
      <c r="A2074" s="1">
        <v>5656</v>
      </c>
      <c r="B2074" s="1">
        <v>173781</v>
      </c>
      <c r="C2074" s="1">
        <v>29648</v>
      </c>
      <c r="D2074" s="1">
        <v>12</v>
      </c>
      <c r="E2074" s="1">
        <v>3</v>
      </c>
      <c r="F2074" s="1">
        <v>1257</v>
      </c>
      <c r="G2074" s="1" t="s">
        <v>12</v>
      </c>
      <c r="H2074" s="2">
        <v>41534.34375</v>
      </c>
      <c r="I2074" s="2">
        <v>41534.438580000002</v>
      </c>
      <c r="J2074" s="1">
        <v>0</v>
      </c>
      <c r="K2074" s="1">
        <v>0</v>
      </c>
      <c r="L2074" s="2">
        <v>41532.89166666667</v>
      </c>
      <c r="M2074" s="1">
        <v>0</v>
      </c>
      <c r="N2074" s="1">
        <f t="shared" si="160"/>
        <v>2</v>
      </c>
      <c r="O2074" s="1">
        <f t="shared" si="161"/>
        <v>8</v>
      </c>
      <c r="P2074" s="1">
        <f t="shared" si="162"/>
        <v>9.4830000001820736E-2</v>
      </c>
      <c r="Q2074" s="1">
        <f t="shared" si="163"/>
        <v>2.2759200000436977</v>
      </c>
      <c r="R2074" s="1">
        <f t="shared" si="164"/>
        <v>1.4520833333299379</v>
      </c>
    </row>
    <row r="2075" spans="1:18" x14ac:dyDescent="0.35">
      <c r="A2075" s="1">
        <v>7918</v>
      </c>
      <c r="B2075" s="1">
        <v>183166</v>
      </c>
      <c r="C2075" s="1">
        <v>47260</v>
      </c>
      <c r="D2075" s="1">
        <v>12</v>
      </c>
      <c r="E2075" s="1">
        <v>2</v>
      </c>
      <c r="F2075" s="1">
        <v>393</v>
      </c>
      <c r="G2075" s="1">
        <v>1089</v>
      </c>
      <c r="H2075" s="2">
        <v>41584.447916666664</v>
      </c>
      <c r="I2075" s="2">
        <v>41584.452810000003</v>
      </c>
      <c r="J2075" s="1">
        <v>1</v>
      </c>
      <c r="K2075" s="1">
        <v>0</v>
      </c>
      <c r="L2075" s="2">
        <v>41582.993055555555</v>
      </c>
      <c r="M2075" s="1">
        <v>0</v>
      </c>
      <c r="N2075" s="1">
        <f t="shared" si="160"/>
        <v>3</v>
      </c>
      <c r="O2075" s="1">
        <f t="shared" si="161"/>
        <v>10</v>
      </c>
      <c r="P2075" s="1">
        <f t="shared" si="162"/>
        <v>4.8933333382592537E-3</v>
      </c>
      <c r="Q2075" s="1">
        <f t="shared" si="163"/>
        <v>0.11744000011822209</v>
      </c>
      <c r="R2075" s="1">
        <f t="shared" si="164"/>
        <v>1.4548611111094942</v>
      </c>
    </row>
    <row r="2076" spans="1:18" x14ac:dyDescent="0.35">
      <c r="A2076" s="1">
        <v>7998</v>
      </c>
      <c r="B2076" s="1">
        <v>165404</v>
      </c>
      <c r="C2076" s="1">
        <v>38697</v>
      </c>
      <c r="D2076" s="1">
        <v>87</v>
      </c>
      <c r="E2076" s="1">
        <v>3</v>
      </c>
      <c r="F2076" s="1">
        <v>273</v>
      </c>
      <c r="G2076" s="1" t="s">
        <v>12</v>
      </c>
      <c r="H2076" s="2">
        <v>41495.25</v>
      </c>
      <c r="I2076" s="2">
        <v>41495.666669999999</v>
      </c>
      <c r="J2076" s="1">
        <v>1</v>
      </c>
      <c r="K2076" s="1">
        <v>0</v>
      </c>
      <c r="L2076" s="2">
        <v>41493.794444444444</v>
      </c>
      <c r="M2076" s="1">
        <v>0</v>
      </c>
      <c r="N2076" s="1">
        <f t="shared" si="160"/>
        <v>5</v>
      </c>
      <c r="O2076" s="1">
        <f t="shared" si="161"/>
        <v>6</v>
      </c>
      <c r="P2076" s="1">
        <f t="shared" si="162"/>
        <v>0.41666999999870313</v>
      </c>
      <c r="Q2076" s="1">
        <f t="shared" si="163"/>
        <v>10.000079999968875</v>
      </c>
      <c r="R2076" s="1">
        <f t="shared" si="164"/>
        <v>1.4555555555562023</v>
      </c>
    </row>
    <row r="2077" spans="1:18" x14ac:dyDescent="0.35">
      <c r="A2077" s="1">
        <v>6279</v>
      </c>
      <c r="B2077" s="1">
        <v>163584</v>
      </c>
      <c r="C2077" s="1">
        <v>37992</v>
      </c>
      <c r="D2077" s="1">
        <v>12</v>
      </c>
      <c r="E2077" s="1">
        <v>2</v>
      </c>
      <c r="F2077" s="1">
        <v>393</v>
      </c>
      <c r="G2077" s="1">
        <v>977</v>
      </c>
      <c r="H2077" s="2">
        <v>41487.229166666664</v>
      </c>
      <c r="I2077" s="2">
        <v>41487.277929999997</v>
      </c>
      <c r="J2077" s="1">
        <v>0</v>
      </c>
      <c r="K2077" s="1">
        <v>0</v>
      </c>
      <c r="L2077" s="2">
        <v>41485.769444444442</v>
      </c>
      <c r="M2077" s="1">
        <v>0</v>
      </c>
      <c r="N2077" s="1">
        <f t="shared" si="160"/>
        <v>4</v>
      </c>
      <c r="O2077" s="1">
        <f t="shared" si="161"/>
        <v>5</v>
      </c>
      <c r="P2077" s="1">
        <f t="shared" si="162"/>
        <v>4.8763333332317416E-2</v>
      </c>
      <c r="Q2077" s="1">
        <f t="shared" si="163"/>
        <v>1.170319999975618</v>
      </c>
      <c r="R2077" s="1">
        <f t="shared" si="164"/>
        <v>1.4597222222218988</v>
      </c>
    </row>
    <row r="2078" spans="1:18" x14ac:dyDescent="0.35">
      <c r="A2078" s="1">
        <v>7256</v>
      </c>
      <c r="B2078" s="1">
        <v>165610</v>
      </c>
      <c r="C2078" s="1">
        <v>38797</v>
      </c>
      <c r="D2078" s="1">
        <v>12</v>
      </c>
      <c r="E2078" s="1">
        <v>2</v>
      </c>
      <c r="F2078" s="1">
        <v>85</v>
      </c>
      <c r="G2078" s="1">
        <v>393</v>
      </c>
      <c r="H2078" s="2">
        <v>41496.166666666664</v>
      </c>
      <c r="I2078" s="2">
        <v>41496.221440000001</v>
      </c>
      <c r="J2078" s="1">
        <v>1</v>
      </c>
      <c r="K2078" s="1">
        <v>0</v>
      </c>
      <c r="L2078" s="2">
        <v>41494.706944444442</v>
      </c>
      <c r="M2078" s="1">
        <v>0</v>
      </c>
      <c r="N2078" s="1">
        <f t="shared" si="160"/>
        <v>6</v>
      </c>
      <c r="O2078" s="1">
        <f t="shared" si="161"/>
        <v>4</v>
      </c>
      <c r="P2078" s="1">
        <f t="shared" si="162"/>
        <v>5.4773333336925134E-2</v>
      </c>
      <c r="Q2078" s="1">
        <f t="shared" si="163"/>
        <v>1.3145600000862032</v>
      </c>
      <c r="R2078" s="1">
        <f t="shared" si="164"/>
        <v>1.4597222222218988</v>
      </c>
    </row>
    <row r="2079" spans="1:18" x14ac:dyDescent="0.35">
      <c r="A2079" s="1">
        <v>5769</v>
      </c>
      <c r="B2079" s="1">
        <v>173027</v>
      </c>
      <c r="C2079" s="1">
        <v>42426</v>
      </c>
      <c r="D2079" s="1">
        <v>12</v>
      </c>
      <c r="E2079" s="1">
        <v>2</v>
      </c>
      <c r="F2079" s="1">
        <v>393</v>
      </c>
      <c r="G2079" s="1">
        <v>603</v>
      </c>
      <c r="H2079" s="2">
        <v>41531.03125</v>
      </c>
      <c r="I2079" s="2">
        <v>41531.07705</v>
      </c>
      <c r="J2079" s="1">
        <v>1</v>
      </c>
      <c r="K2079" s="1">
        <v>0</v>
      </c>
      <c r="L2079" s="2">
        <v>41529.570833333331</v>
      </c>
      <c r="M2079" s="1">
        <v>0</v>
      </c>
      <c r="N2079" s="1">
        <f t="shared" si="160"/>
        <v>6</v>
      </c>
      <c r="O2079" s="1">
        <f t="shared" si="161"/>
        <v>0</v>
      </c>
      <c r="P2079" s="1">
        <f t="shared" si="162"/>
        <v>4.5799999999871943E-2</v>
      </c>
      <c r="Q2079" s="1">
        <f t="shared" si="163"/>
        <v>1.0991999999969266</v>
      </c>
      <c r="R2079" s="1">
        <f t="shared" si="164"/>
        <v>1.4604166666686069</v>
      </c>
    </row>
    <row r="2080" spans="1:18" x14ac:dyDescent="0.35">
      <c r="A2080" s="1">
        <v>6431</v>
      </c>
      <c r="B2080" s="1">
        <v>163003</v>
      </c>
      <c r="C2080" s="1">
        <v>37735</v>
      </c>
      <c r="D2080" s="1">
        <v>12</v>
      </c>
      <c r="E2080" s="1">
        <v>2</v>
      </c>
      <c r="F2080" s="1">
        <v>580</v>
      </c>
      <c r="G2080" s="1">
        <v>393</v>
      </c>
      <c r="H2080" s="2">
        <v>41484.15625</v>
      </c>
      <c r="I2080" s="2">
        <v>41484.20362</v>
      </c>
      <c r="J2080" s="1">
        <v>0</v>
      </c>
      <c r="K2080" s="1">
        <v>1</v>
      </c>
      <c r="L2080" s="2">
        <v>41482.690972222219</v>
      </c>
      <c r="M2080" s="1">
        <v>0</v>
      </c>
      <c r="N2080" s="1">
        <f t="shared" si="160"/>
        <v>1</v>
      </c>
      <c r="O2080" s="1">
        <f t="shared" si="161"/>
        <v>3</v>
      </c>
      <c r="P2080" s="1">
        <f t="shared" si="162"/>
        <v>4.7370000000228174E-2</v>
      </c>
      <c r="Q2080" s="1">
        <f t="shared" si="163"/>
        <v>1.1368800000054762</v>
      </c>
      <c r="R2080" s="1">
        <f t="shared" si="164"/>
        <v>1.4652777777810115</v>
      </c>
    </row>
    <row r="2081" spans="1:18" x14ac:dyDescent="0.35">
      <c r="A2081" s="1">
        <v>6903</v>
      </c>
      <c r="B2081" s="1">
        <v>167432</v>
      </c>
      <c r="C2081" s="1">
        <v>27023</v>
      </c>
      <c r="D2081" s="1">
        <v>87</v>
      </c>
      <c r="E2081" s="1">
        <v>3</v>
      </c>
      <c r="F2081" s="1">
        <v>1230</v>
      </c>
      <c r="G2081" s="1" t="s">
        <v>12</v>
      </c>
      <c r="H2081" s="2">
        <v>41504.395833333336</v>
      </c>
      <c r="I2081" s="2">
        <v>41504.8125</v>
      </c>
      <c r="J2081" s="1">
        <v>1</v>
      </c>
      <c r="K2081" s="1">
        <v>0</v>
      </c>
      <c r="L2081" s="2">
        <v>41502.926388888889</v>
      </c>
      <c r="M2081" s="1">
        <v>0</v>
      </c>
      <c r="N2081" s="1">
        <f t="shared" si="160"/>
        <v>7</v>
      </c>
      <c r="O2081" s="1">
        <f t="shared" si="161"/>
        <v>9</v>
      </c>
      <c r="P2081" s="1">
        <f t="shared" si="162"/>
        <v>0.41666666666424135</v>
      </c>
      <c r="Q2081" s="1">
        <f t="shared" si="163"/>
        <v>9.9999999999417923</v>
      </c>
      <c r="R2081" s="1">
        <f t="shared" si="164"/>
        <v>1.4694444444467081</v>
      </c>
    </row>
    <row r="2082" spans="1:18" x14ac:dyDescent="0.35">
      <c r="A2082" s="1">
        <v>5587</v>
      </c>
      <c r="B2082" s="1">
        <v>183549</v>
      </c>
      <c r="C2082" s="1">
        <v>46798</v>
      </c>
      <c r="D2082" s="1">
        <v>12</v>
      </c>
      <c r="E2082" s="1">
        <v>2</v>
      </c>
      <c r="F2082" s="1">
        <v>571</v>
      </c>
      <c r="G2082" s="1">
        <v>393</v>
      </c>
      <c r="H2082" s="2">
        <v>41587.291666666664</v>
      </c>
      <c r="I2082" s="2">
        <v>41587.383170000001</v>
      </c>
      <c r="J2082" s="1">
        <v>0</v>
      </c>
      <c r="K2082" s="1">
        <v>0</v>
      </c>
      <c r="L2082" s="2">
        <v>41585.820833333331</v>
      </c>
      <c r="M2082" s="1">
        <v>0</v>
      </c>
      <c r="N2082" s="1">
        <f t="shared" si="160"/>
        <v>6</v>
      </c>
      <c r="O2082" s="1">
        <f t="shared" si="161"/>
        <v>7</v>
      </c>
      <c r="P2082" s="1">
        <f t="shared" si="162"/>
        <v>9.1503333336731885E-2</v>
      </c>
      <c r="Q2082" s="1">
        <f t="shared" si="163"/>
        <v>2.1960800000815652</v>
      </c>
      <c r="R2082" s="1">
        <f t="shared" si="164"/>
        <v>1.4708333333328483</v>
      </c>
    </row>
    <row r="2083" spans="1:18" x14ac:dyDescent="0.35">
      <c r="A2083" s="1">
        <v>5621</v>
      </c>
      <c r="B2083" s="1">
        <v>180851</v>
      </c>
      <c r="C2083" s="1">
        <v>46099</v>
      </c>
      <c r="D2083" s="1">
        <v>65</v>
      </c>
      <c r="E2083" s="1">
        <v>3</v>
      </c>
      <c r="F2083" s="1">
        <v>83</v>
      </c>
      <c r="G2083" s="1" t="s">
        <v>12</v>
      </c>
      <c r="H2083" s="2">
        <v>41573.333333333336</v>
      </c>
      <c r="I2083" s="2">
        <v>41573.708330000001</v>
      </c>
      <c r="J2083" s="1">
        <v>0</v>
      </c>
      <c r="K2083" s="1">
        <v>0</v>
      </c>
      <c r="L2083" s="2">
        <v>41571.854166666664</v>
      </c>
      <c r="M2083" s="1">
        <v>0</v>
      </c>
      <c r="N2083" s="1">
        <f t="shared" si="160"/>
        <v>6</v>
      </c>
      <c r="O2083" s="1">
        <f t="shared" si="161"/>
        <v>8</v>
      </c>
      <c r="P2083" s="1">
        <f t="shared" si="162"/>
        <v>0.37499666666553821</v>
      </c>
      <c r="Q2083" s="1">
        <f t="shared" si="163"/>
        <v>8.9999199999729171</v>
      </c>
      <c r="R2083" s="1">
        <f t="shared" si="164"/>
        <v>1.4791666666715173</v>
      </c>
    </row>
    <row r="2084" spans="1:18" x14ac:dyDescent="0.35">
      <c r="A2084" s="1">
        <v>5682</v>
      </c>
      <c r="B2084" s="1">
        <v>177154</v>
      </c>
      <c r="C2084" s="1">
        <v>44276</v>
      </c>
      <c r="D2084" s="1">
        <v>12</v>
      </c>
      <c r="E2084" s="1">
        <v>2</v>
      </c>
      <c r="F2084" s="1">
        <v>149</v>
      </c>
      <c r="G2084" s="1">
        <v>1384</v>
      </c>
      <c r="H2084" s="2">
        <v>41552.927083333336</v>
      </c>
      <c r="I2084" s="2">
        <v>41552.977500000001</v>
      </c>
      <c r="J2084" s="1">
        <v>0</v>
      </c>
      <c r="K2084" s="1">
        <v>0</v>
      </c>
      <c r="L2084" s="2">
        <v>41551.447222222225</v>
      </c>
      <c r="M2084" s="1">
        <v>0</v>
      </c>
      <c r="N2084" s="1">
        <f t="shared" si="160"/>
        <v>6</v>
      </c>
      <c r="O2084" s="1">
        <f t="shared" si="161"/>
        <v>22</v>
      </c>
      <c r="P2084" s="1">
        <f t="shared" si="162"/>
        <v>5.0416666665114462E-2</v>
      </c>
      <c r="Q2084" s="1">
        <f t="shared" si="163"/>
        <v>1.2099999999627471</v>
      </c>
      <c r="R2084" s="1">
        <f t="shared" si="164"/>
        <v>1.4798611111109494</v>
      </c>
    </row>
    <row r="2085" spans="1:18" x14ac:dyDescent="0.35">
      <c r="A2085" s="1">
        <v>6037</v>
      </c>
      <c r="B2085" s="1">
        <v>167371</v>
      </c>
      <c r="C2085" s="1">
        <v>23400</v>
      </c>
      <c r="D2085" s="1">
        <v>12</v>
      </c>
      <c r="E2085" s="1">
        <v>2</v>
      </c>
      <c r="F2085" s="1">
        <v>1010</v>
      </c>
      <c r="G2085" s="1">
        <v>393</v>
      </c>
      <c r="H2085" s="2">
        <v>41504.229166666664</v>
      </c>
      <c r="I2085" s="2">
        <v>41504.284070000002</v>
      </c>
      <c r="J2085" s="1">
        <v>0</v>
      </c>
      <c r="K2085" s="1">
        <v>1</v>
      </c>
      <c r="L2085" s="2">
        <v>41502.743055555555</v>
      </c>
      <c r="M2085" s="1">
        <v>0</v>
      </c>
      <c r="N2085" s="1">
        <f t="shared" si="160"/>
        <v>7</v>
      </c>
      <c r="O2085" s="1">
        <f t="shared" si="161"/>
        <v>5</v>
      </c>
      <c r="P2085" s="1">
        <f t="shared" si="162"/>
        <v>5.4903333337279037E-2</v>
      </c>
      <c r="Q2085" s="1">
        <f t="shared" si="163"/>
        <v>1.3176800000946969</v>
      </c>
      <c r="R2085" s="1">
        <f t="shared" si="164"/>
        <v>1.4861111111094942</v>
      </c>
    </row>
    <row r="2086" spans="1:18" x14ac:dyDescent="0.35">
      <c r="A2086" s="1">
        <v>7461</v>
      </c>
      <c r="B2086" s="1">
        <v>170097</v>
      </c>
      <c r="C2086" s="1">
        <v>41057</v>
      </c>
      <c r="D2086" s="1">
        <v>65</v>
      </c>
      <c r="E2086" s="1">
        <v>2</v>
      </c>
      <c r="F2086" s="1">
        <v>758</v>
      </c>
      <c r="G2086" s="1">
        <v>393</v>
      </c>
      <c r="H2086" s="2">
        <v>41518.15625</v>
      </c>
      <c r="I2086" s="2">
        <v>41518.198170000003</v>
      </c>
      <c r="J2086" s="1">
        <v>1</v>
      </c>
      <c r="K2086" s="1">
        <v>0</v>
      </c>
      <c r="L2086" s="2">
        <v>41516.666666666664</v>
      </c>
      <c r="M2086" s="1">
        <v>0</v>
      </c>
      <c r="N2086" s="1">
        <f t="shared" si="160"/>
        <v>7</v>
      </c>
      <c r="O2086" s="1">
        <f t="shared" si="161"/>
        <v>3</v>
      </c>
      <c r="P2086" s="1">
        <f t="shared" si="162"/>
        <v>4.1920000003301539E-2</v>
      </c>
      <c r="Q2086" s="1">
        <f t="shared" si="163"/>
        <v>1.0060800000792369</v>
      </c>
      <c r="R2086" s="1">
        <f t="shared" si="164"/>
        <v>1.4895833333357587</v>
      </c>
    </row>
    <row r="2087" spans="1:18" x14ac:dyDescent="0.35">
      <c r="A2087" s="1">
        <v>6360</v>
      </c>
      <c r="B2087" s="1">
        <v>162255</v>
      </c>
      <c r="C2087" s="1">
        <v>37384</v>
      </c>
      <c r="D2087" s="1">
        <v>12</v>
      </c>
      <c r="E2087" s="1">
        <v>2</v>
      </c>
      <c r="F2087" s="1">
        <v>571</v>
      </c>
      <c r="G2087" s="1">
        <v>393</v>
      </c>
      <c r="H2087" s="2">
        <v>41480.125</v>
      </c>
      <c r="I2087" s="2">
        <v>41480.17596</v>
      </c>
      <c r="J2087" s="1">
        <v>1</v>
      </c>
      <c r="K2087" s="1">
        <v>0</v>
      </c>
      <c r="L2087" s="2">
        <v>41478.627083333333</v>
      </c>
      <c r="M2087" s="1">
        <v>0</v>
      </c>
      <c r="N2087" s="1">
        <f t="shared" si="160"/>
        <v>4</v>
      </c>
      <c r="O2087" s="1">
        <f t="shared" si="161"/>
        <v>3</v>
      </c>
      <c r="P2087" s="1">
        <f t="shared" si="162"/>
        <v>5.0960000000486616E-2</v>
      </c>
      <c r="Q2087" s="1">
        <f t="shared" si="163"/>
        <v>1.2230400000116788</v>
      </c>
      <c r="R2087" s="1">
        <f t="shared" si="164"/>
        <v>1.4979166666671517</v>
      </c>
    </row>
    <row r="2088" spans="1:18" x14ac:dyDescent="0.35">
      <c r="A2088" s="1">
        <v>7649</v>
      </c>
      <c r="B2088" s="1">
        <v>184463</v>
      </c>
      <c r="C2088" s="1">
        <v>47943</v>
      </c>
      <c r="D2088" s="1">
        <v>89</v>
      </c>
      <c r="E2088" s="1">
        <v>3</v>
      </c>
      <c r="F2088" s="1">
        <v>846</v>
      </c>
      <c r="G2088" s="1" t="s">
        <v>12</v>
      </c>
      <c r="H2088" s="2">
        <v>41593.375</v>
      </c>
      <c r="I2088" s="2">
        <v>41593.75</v>
      </c>
      <c r="J2088" s="1">
        <v>0</v>
      </c>
      <c r="K2088" s="1">
        <v>0</v>
      </c>
      <c r="L2088" s="2">
        <v>41591.874305555553</v>
      </c>
      <c r="M2088" s="1">
        <v>0</v>
      </c>
      <c r="N2088" s="1">
        <f t="shared" si="160"/>
        <v>5</v>
      </c>
      <c r="O2088" s="1">
        <f t="shared" si="161"/>
        <v>9</v>
      </c>
      <c r="P2088" s="1">
        <f t="shared" si="162"/>
        <v>0.375</v>
      </c>
      <c r="Q2088" s="1">
        <f t="shared" si="163"/>
        <v>9</v>
      </c>
      <c r="R2088" s="1">
        <f t="shared" si="164"/>
        <v>1.5006944444467081</v>
      </c>
    </row>
    <row r="2089" spans="1:18" x14ac:dyDescent="0.35">
      <c r="A2089" s="1">
        <v>6728</v>
      </c>
      <c r="B2089" s="1">
        <v>168691</v>
      </c>
      <c r="C2089" s="1">
        <v>40401</v>
      </c>
      <c r="D2089" s="1">
        <v>12</v>
      </c>
      <c r="E2089" s="1">
        <v>2</v>
      </c>
      <c r="F2089" s="1">
        <v>1320</v>
      </c>
      <c r="G2089" s="1">
        <v>393</v>
      </c>
      <c r="H2089" s="2">
        <v>41510.333333333336</v>
      </c>
      <c r="I2089" s="2">
        <v>41510.405019999998</v>
      </c>
      <c r="J2089" s="1">
        <v>1</v>
      </c>
      <c r="K2089" s="1">
        <v>0</v>
      </c>
      <c r="L2089" s="2">
        <v>41508.830555555556</v>
      </c>
      <c r="M2089" s="1">
        <v>0</v>
      </c>
      <c r="N2089" s="1">
        <f t="shared" si="160"/>
        <v>6</v>
      </c>
      <c r="O2089" s="1">
        <f t="shared" si="161"/>
        <v>8</v>
      </c>
      <c r="P2089" s="1">
        <f t="shared" si="162"/>
        <v>7.1686666662571952E-2</v>
      </c>
      <c r="Q2089" s="1">
        <f t="shared" si="163"/>
        <v>1.7204799999017268</v>
      </c>
      <c r="R2089" s="1">
        <f t="shared" si="164"/>
        <v>1.5027777777795563</v>
      </c>
    </row>
    <row r="2090" spans="1:18" x14ac:dyDescent="0.35">
      <c r="A2090" s="1">
        <v>6865</v>
      </c>
      <c r="B2090" s="1">
        <v>183286</v>
      </c>
      <c r="C2090" s="1">
        <v>47347</v>
      </c>
      <c r="D2090" s="1">
        <v>12</v>
      </c>
      <c r="E2090" s="1">
        <v>3</v>
      </c>
      <c r="F2090" s="1">
        <v>571</v>
      </c>
      <c r="G2090" s="1" t="s">
        <v>12</v>
      </c>
      <c r="H2090" s="2">
        <v>41585.4375</v>
      </c>
      <c r="I2090" s="2">
        <v>41585.854169999999</v>
      </c>
      <c r="J2090" s="1">
        <v>1</v>
      </c>
      <c r="K2090" s="1">
        <v>0</v>
      </c>
      <c r="L2090" s="2">
        <v>41583.915972222225</v>
      </c>
      <c r="M2090" s="1">
        <v>0</v>
      </c>
      <c r="N2090" s="1">
        <f t="shared" si="160"/>
        <v>4</v>
      </c>
      <c r="O2090" s="1">
        <f t="shared" si="161"/>
        <v>10</v>
      </c>
      <c r="P2090" s="1">
        <f t="shared" si="162"/>
        <v>0.41666999999870313</v>
      </c>
      <c r="Q2090" s="1">
        <f t="shared" si="163"/>
        <v>10.000079999968875</v>
      </c>
      <c r="R2090" s="1">
        <f t="shared" si="164"/>
        <v>1.5215277777751908</v>
      </c>
    </row>
    <row r="2091" spans="1:18" x14ac:dyDescent="0.35">
      <c r="A2091" s="1">
        <v>5588</v>
      </c>
      <c r="B2091" s="1">
        <v>175940</v>
      </c>
      <c r="C2091" s="1">
        <v>9447</v>
      </c>
      <c r="D2091" s="1">
        <v>12</v>
      </c>
      <c r="E2091" s="1">
        <v>2</v>
      </c>
      <c r="F2091" s="1">
        <v>572</v>
      </c>
      <c r="G2091" s="1">
        <v>1147</v>
      </c>
      <c r="H2091" s="2">
        <v>41546.322916666664</v>
      </c>
      <c r="I2091" s="2">
        <v>41546.374580000003</v>
      </c>
      <c r="J2091" s="1">
        <v>0</v>
      </c>
      <c r="K2091" s="1">
        <v>0</v>
      </c>
      <c r="L2091" s="2">
        <v>41544.800000000003</v>
      </c>
      <c r="M2091" s="1">
        <v>0</v>
      </c>
      <c r="N2091" s="1">
        <f t="shared" si="160"/>
        <v>7</v>
      </c>
      <c r="O2091" s="1">
        <f t="shared" si="161"/>
        <v>7</v>
      </c>
      <c r="P2091" s="1">
        <f t="shared" si="162"/>
        <v>5.1663333339092787E-2</v>
      </c>
      <c r="Q2091" s="1">
        <f t="shared" si="163"/>
        <v>1.2399200001382269</v>
      </c>
      <c r="R2091" s="1">
        <f t="shared" si="164"/>
        <v>1.522916666661331</v>
      </c>
    </row>
    <row r="2092" spans="1:18" x14ac:dyDescent="0.35">
      <c r="A2092" s="1">
        <v>7590</v>
      </c>
      <c r="B2092" s="1">
        <v>171072</v>
      </c>
      <c r="C2092" s="1">
        <v>41342</v>
      </c>
      <c r="D2092" s="1">
        <v>90</v>
      </c>
      <c r="E2092" s="1">
        <v>2</v>
      </c>
      <c r="F2092" s="1">
        <v>1010</v>
      </c>
      <c r="G2092" s="1">
        <v>393</v>
      </c>
      <c r="H2092" s="2">
        <v>41521.333333333336</v>
      </c>
      <c r="I2092" s="2">
        <v>41521.414420000001</v>
      </c>
      <c r="J2092" s="1">
        <v>1</v>
      </c>
      <c r="K2092" s="1">
        <v>0</v>
      </c>
      <c r="L2092" s="2">
        <v>41519.80972222222</v>
      </c>
      <c r="M2092" s="1">
        <v>0</v>
      </c>
      <c r="N2092" s="1">
        <f t="shared" si="160"/>
        <v>3</v>
      </c>
      <c r="O2092" s="1">
        <f t="shared" si="161"/>
        <v>8</v>
      </c>
      <c r="P2092" s="1">
        <f t="shared" si="162"/>
        <v>8.108666666521458E-2</v>
      </c>
      <c r="Q2092" s="1">
        <f t="shared" si="163"/>
        <v>1.9460799999651499</v>
      </c>
      <c r="R2092" s="1">
        <f t="shared" si="164"/>
        <v>1.523611111115315</v>
      </c>
    </row>
    <row r="2093" spans="1:18" x14ac:dyDescent="0.35">
      <c r="A2093" s="1">
        <v>6491</v>
      </c>
      <c r="B2093" s="1">
        <v>175384</v>
      </c>
      <c r="C2093" s="1">
        <v>43569</v>
      </c>
      <c r="D2093" s="1">
        <v>12</v>
      </c>
      <c r="E2093" s="1">
        <v>2</v>
      </c>
      <c r="F2093" s="1">
        <v>293</v>
      </c>
      <c r="G2093" s="1">
        <v>393</v>
      </c>
      <c r="H2093" s="2">
        <v>41544.166666666664</v>
      </c>
      <c r="I2093" s="2">
        <v>41544.232300000003</v>
      </c>
      <c r="J2093" s="1">
        <v>1</v>
      </c>
      <c r="K2093" s="1">
        <v>0</v>
      </c>
      <c r="L2093" s="2">
        <v>41542.638888888891</v>
      </c>
      <c r="M2093" s="1">
        <v>0</v>
      </c>
      <c r="N2093" s="1">
        <f t="shared" si="160"/>
        <v>5</v>
      </c>
      <c r="O2093" s="1">
        <f t="shared" si="161"/>
        <v>4</v>
      </c>
      <c r="P2093" s="1">
        <f t="shared" si="162"/>
        <v>6.5633333339064848E-2</v>
      </c>
      <c r="Q2093" s="1">
        <f t="shared" si="163"/>
        <v>1.5752000001375563</v>
      </c>
      <c r="R2093" s="1">
        <f t="shared" si="164"/>
        <v>1.5277777777737356</v>
      </c>
    </row>
    <row r="2094" spans="1:18" x14ac:dyDescent="0.35">
      <c r="A2094" s="1">
        <v>6372</v>
      </c>
      <c r="B2094" s="1">
        <v>185066</v>
      </c>
      <c r="C2094" s="1">
        <v>25431</v>
      </c>
      <c r="D2094" s="1">
        <v>12</v>
      </c>
      <c r="E2094" s="1">
        <v>2</v>
      </c>
      <c r="F2094" s="1">
        <v>147</v>
      </c>
      <c r="G2094" s="1">
        <v>393</v>
      </c>
      <c r="H2094" s="2">
        <v>41597.916666666664</v>
      </c>
      <c r="I2094" s="2">
        <v>41597.921390000003</v>
      </c>
      <c r="J2094" s="1">
        <v>1</v>
      </c>
      <c r="K2094" s="1">
        <v>0</v>
      </c>
      <c r="L2094" s="2">
        <v>41596.381249999999</v>
      </c>
      <c r="M2094" s="1">
        <v>0</v>
      </c>
      <c r="N2094" s="1">
        <f t="shared" si="160"/>
        <v>2</v>
      </c>
      <c r="O2094" s="1">
        <f t="shared" si="161"/>
        <v>22</v>
      </c>
      <c r="P2094" s="1">
        <f t="shared" si="162"/>
        <v>4.7233333389158361E-3</v>
      </c>
      <c r="Q2094" s="1">
        <f t="shared" si="163"/>
        <v>0.11336000013398007</v>
      </c>
      <c r="R2094" s="1">
        <f t="shared" si="164"/>
        <v>1.5354166666656965</v>
      </c>
    </row>
    <row r="2095" spans="1:18" x14ac:dyDescent="0.35">
      <c r="A2095" s="1">
        <v>6631</v>
      </c>
      <c r="B2095" s="1">
        <v>182563</v>
      </c>
      <c r="C2095" s="1">
        <v>46863</v>
      </c>
      <c r="D2095" s="1">
        <v>87</v>
      </c>
      <c r="E2095" s="1">
        <v>1</v>
      </c>
      <c r="F2095" s="1">
        <v>339</v>
      </c>
      <c r="G2095" s="1" t="s">
        <v>12</v>
      </c>
      <c r="H2095" s="2">
        <v>41580.291666666664</v>
      </c>
      <c r="I2095" s="2">
        <v>41580.999309999999</v>
      </c>
      <c r="J2095" s="1">
        <v>0</v>
      </c>
      <c r="K2095" s="1">
        <v>0</v>
      </c>
      <c r="L2095" s="2">
        <v>41578.74722222222</v>
      </c>
      <c r="M2095" s="1">
        <v>0</v>
      </c>
      <c r="N2095" s="1">
        <f t="shared" si="160"/>
        <v>6</v>
      </c>
      <c r="O2095" s="1">
        <f t="shared" si="161"/>
        <v>7</v>
      </c>
      <c r="P2095" s="1">
        <f t="shared" si="162"/>
        <v>0.70764333333499962</v>
      </c>
      <c r="Q2095" s="1">
        <f t="shared" si="163"/>
        <v>16.983440000039991</v>
      </c>
      <c r="R2095" s="1">
        <f t="shared" si="164"/>
        <v>1.5444444444437977</v>
      </c>
    </row>
    <row r="2096" spans="1:18" x14ac:dyDescent="0.35">
      <c r="A2096" s="1">
        <v>5841</v>
      </c>
      <c r="B2096" s="1">
        <v>178524</v>
      </c>
      <c r="C2096" s="1">
        <v>44958</v>
      </c>
      <c r="D2096" s="1">
        <v>65</v>
      </c>
      <c r="E2096" s="1">
        <v>3</v>
      </c>
      <c r="F2096" s="1">
        <v>824</v>
      </c>
      <c r="G2096" s="1" t="s">
        <v>12</v>
      </c>
      <c r="H2096" s="2">
        <v>41560.25</v>
      </c>
      <c r="I2096" s="2">
        <v>41560.666669999999</v>
      </c>
      <c r="J2096" s="1">
        <v>1</v>
      </c>
      <c r="K2096" s="1">
        <v>0</v>
      </c>
      <c r="L2096" s="2">
        <v>41558.702777777777</v>
      </c>
      <c r="M2096" s="1">
        <v>0</v>
      </c>
      <c r="N2096" s="1">
        <f t="shared" si="160"/>
        <v>7</v>
      </c>
      <c r="O2096" s="1">
        <f t="shared" si="161"/>
        <v>6</v>
      </c>
      <c r="P2096" s="1">
        <f t="shared" si="162"/>
        <v>0.41666999999870313</v>
      </c>
      <c r="Q2096" s="1">
        <f t="shared" si="163"/>
        <v>10.000079999968875</v>
      </c>
      <c r="R2096" s="1">
        <f t="shared" si="164"/>
        <v>1.547222222223354</v>
      </c>
    </row>
    <row r="2097" spans="1:18" x14ac:dyDescent="0.35">
      <c r="A2097" s="1">
        <v>7621</v>
      </c>
      <c r="B2097" s="1">
        <v>175023</v>
      </c>
      <c r="C2097" s="1">
        <v>29648</v>
      </c>
      <c r="D2097" s="1">
        <v>12</v>
      </c>
      <c r="E2097" s="1">
        <v>3</v>
      </c>
      <c r="F2097" s="1">
        <v>1165</v>
      </c>
      <c r="G2097" s="1" t="s">
        <v>12</v>
      </c>
      <c r="H2097" s="2">
        <v>41541.375</v>
      </c>
      <c r="I2097" s="2">
        <v>41541.541669999999</v>
      </c>
      <c r="J2097" s="1">
        <v>0</v>
      </c>
      <c r="K2097" s="1">
        <v>0</v>
      </c>
      <c r="L2097" s="2">
        <v>41539.817361111112</v>
      </c>
      <c r="M2097" s="1">
        <v>0</v>
      </c>
      <c r="N2097" s="1">
        <f t="shared" si="160"/>
        <v>2</v>
      </c>
      <c r="O2097" s="1">
        <f t="shared" si="161"/>
        <v>9</v>
      </c>
      <c r="P2097" s="1">
        <f t="shared" si="162"/>
        <v>0.16666999999870313</v>
      </c>
      <c r="Q2097" s="1">
        <f t="shared" si="163"/>
        <v>4.0000799999688752</v>
      </c>
      <c r="R2097" s="1">
        <f t="shared" si="164"/>
        <v>1.5576388888875954</v>
      </c>
    </row>
    <row r="2098" spans="1:18" x14ac:dyDescent="0.35">
      <c r="A2098" s="1">
        <v>7793</v>
      </c>
      <c r="B2098" s="1">
        <v>169086</v>
      </c>
      <c r="C2098" s="1">
        <v>40572</v>
      </c>
      <c r="D2098" s="1">
        <v>12</v>
      </c>
      <c r="E2098" s="1">
        <v>2</v>
      </c>
      <c r="F2098" s="1">
        <v>393</v>
      </c>
      <c r="G2098" s="1">
        <v>1390</v>
      </c>
      <c r="H2098" s="2">
        <v>41512.385416666664</v>
      </c>
      <c r="I2098" s="2">
        <v>41512.471319999997</v>
      </c>
      <c r="J2098" s="1">
        <v>1</v>
      </c>
      <c r="K2098" s="1">
        <v>0</v>
      </c>
      <c r="L2098" s="2">
        <v>41510.824305555558</v>
      </c>
      <c r="M2098" s="1">
        <v>0</v>
      </c>
      <c r="N2098" s="1">
        <f t="shared" si="160"/>
        <v>1</v>
      </c>
      <c r="O2098" s="1">
        <f t="shared" si="161"/>
        <v>9</v>
      </c>
      <c r="P2098" s="1">
        <f t="shared" si="162"/>
        <v>8.5903333332680631E-2</v>
      </c>
      <c r="Q2098" s="1">
        <f t="shared" si="163"/>
        <v>2.0616799999843352</v>
      </c>
      <c r="R2098" s="1">
        <f t="shared" si="164"/>
        <v>1.5611111111065838</v>
      </c>
    </row>
    <row r="2099" spans="1:18" x14ac:dyDescent="0.35">
      <c r="A2099" s="1">
        <v>6371</v>
      </c>
      <c r="B2099" s="1">
        <v>182787</v>
      </c>
      <c r="C2099" s="1">
        <v>47015</v>
      </c>
      <c r="D2099" s="1">
        <v>24</v>
      </c>
      <c r="E2099" s="1">
        <v>2</v>
      </c>
      <c r="F2099" s="1">
        <v>1165</v>
      </c>
      <c r="G2099" s="1">
        <v>393</v>
      </c>
      <c r="H2099" s="2">
        <v>41581.5</v>
      </c>
      <c r="I2099" s="2">
        <v>41581.565089999996</v>
      </c>
      <c r="J2099" s="1">
        <v>1</v>
      </c>
      <c r="K2099" s="1">
        <v>0</v>
      </c>
      <c r="L2099" s="2">
        <v>41579.938888888886</v>
      </c>
      <c r="M2099" s="1">
        <v>0</v>
      </c>
      <c r="N2099" s="1">
        <f t="shared" si="160"/>
        <v>7</v>
      </c>
      <c r="O2099" s="1">
        <f t="shared" si="161"/>
        <v>12</v>
      </c>
      <c r="P2099" s="1">
        <f t="shared" si="162"/>
        <v>6.5089999996416736E-2</v>
      </c>
      <c r="Q2099" s="1">
        <f t="shared" si="163"/>
        <v>1.5621599999140017</v>
      </c>
      <c r="R2099" s="1">
        <f t="shared" si="164"/>
        <v>1.5611111111138598</v>
      </c>
    </row>
    <row r="2100" spans="1:18" x14ac:dyDescent="0.35">
      <c r="A2100" s="1">
        <v>6881</v>
      </c>
      <c r="B2100" s="1">
        <v>173089</v>
      </c>
      <c r="C2100" s="1">
        <v>42450</v>
      </c>
      <c r="D2100" s="1">
        <v>89</v>
      </c>
      <c r="E2100" s="1">
        <v>3</v>
      </c>
      <c r="F2100" s="1">
        <v>1395</v>
      </c>
      <c r="G2100" s="1" t="s">
        <v>12</v>
      </c>
      <c r="H2100" s="2">
        <v>41531.375</v>
      </c>
      <c r="I2100" s="2">
        <v>41531.583330000001</v>
      </c>
      <c r="J2100" s="1">
        <v>0</v>
      </c>
      <c r="K2100" s="1">
        <v>0</v>
      </c>
      <c r="L2100" s="2">
        <v>41529.811805555553</v>
      </c>
      <c r="M2100" s="1">
        <v>0</v>
      </c>
      <c r="N2100" s="1">
        <f t="shared" si="160"/>
        <v>6</v>
      </c>
      <c r="O2100" s="1">
        <f t="shared" si="161"/>
        <v>9</v>
      </c>
      <c r="P2100" s="1">
        <f t="shared" si="162"/>
        <v>0.20833000000129687</v>
      </c>
      <c r="Q2100" s="1">
        <f t="shared" si="163"/>
        <v>4.9999200000311248</v>
      </c>
      <c r="R2100" s="1">
        <f t="shared" si="164"/>
        <v>1.5631944444467081</v>
      </c>
    </row>
    <row r="2101" spans="1:18" x14ac:dyDescent="0.35">
      <c r="A2101" s="1">
        <v>6624</v>
      </c>
      <c r="B2101" s="1">
        <v>178608</v>
      </c>
      <c r="C2101" s="1">
        <v>45011</v>
      </c>
      <c r="D2101" s="1">
        <v>12</v>
      </c>
      <c r="E2101" s="1">
        <v>3</v>
      </c>
      <c r="F2101" s="1">
        <v>977</v>
      </c>
      <c r="G2101" s="1" t="s">
        <v>12</v>
      </c>
      <c r="H2101" s="2">
        <v>41560.541666666664</v>
      </c>
      <c r="I2101" s="2">
        <v>41560.708330000001</v>
      </c>
      <c r="J2101" s="1">
        <v>1</v>
      </c>
      <c r="K2101" s="1">
        <v>0</v>
      </c>
      <c r="L2101" s="2">
        <v>41558.974999999999</v>
      </c>
      <c r="M2101" s="1">
        <v>0</v>
      </c>
      <c r="N2101" s="1">
        <f t="shared" si="160"/>
        <v>7</v>
      </c>
      <c r="O2101" s="1">
        <f t="shared" si="161"/>
        <v>13</v>
      </c>
      <c r="P2101" s="1">
        <f t="shared" si="162"/>
        <v>0.16666333333705552</v>
      </c>
      <c r="Q2101" s="1">
        <f t="shared" si="163"/>
        <v>3.9999200000893325</v>
      </c>
      <c r="R2101" s="1">
        <f t="shared" si="164"/>
        <v>1.5666666666656965</v>
      </c>
    </row>
    <row r="2102" spans="1:18" x14ac:dyDescent="0.35">
      <c r="A2102" s="1">
        <v>7739</v>
      </c>
      <c r="B2102" s="1">
        <v>167956</v>
      </c>
      <c r="C2102" s="1">
        <v>40031</v>
      </c>
      <c r="D2102" s="1">
        <v>12</v>
      </c>
      <c r="E2102" s="1">
        <v>2</v>
      </c>
      <c r="F2102" s="1">
        <v>393</v>
      </c>
      <c r="G2102" s="1">
        <v>814</v>
      </c>
      <c r="H2102" s="2">
        <v>41506.96875</v>
      </c>
      <c r="I2102" s="2">
        <v>41507.022940000003</v>
      </c>
      <c r="J2102" s="1">
        <v>0</v>
      </c>
      <c r="K2102" s="1">
        <v>1</v>
      </c>
      <c r="L2102" s="2">
        <v>41505.401388888888</v>
      </c>
      <c r="M2102" s="1">
        <v>0</v>
      </c>
      <c r="N2102" s="1">
        <f t="shared" si="160"/>
        <v>2</v>
      </c>
      <c r="O2102" s="1">
        <f t="shared" si="161"/>
        <v>23</v>
      </c>
      <c r="P2102" s="1">
        <f t="shared" si="162"/>
        <v>5.4190000002563465E-2</v>
      </c>
      <c r="Q2102" s="1">
        <f t="shared" si="163"/>
        <v>1.3005600000615232</v>
      </c>
      <c r="R2102" s="1">
        <f t="shared" si="164"/>
        <v>1.5673611111124046</v>
      </c>
    </row>
    <row r="2103" spans="1:18" x14ac:dyDescent="0.35">
      <c r="A2103" s="1">
        <v>6800</v>
      </c>
      <c r="B2103" s="1">
        <v>168725</v>
      </c>
      <c r="C2103" s="1">
        <v>20560</v>
      </c>
      <c r="D2103" s="1">
        <v>12</v>
      </c>
      <c r="E2103" s="1">
        <v>2</v>
      </c>
      <c r="F2103" s="1">
        <v>393</v>
      </c>
      <c r="G2103" s="1">
        <v>197</v>
      </c>
      <c r="H2103" s="2">
        <v>41510.520833333336</v>
      </c>
      <c r="I2103" s="2">
        <v>41510.595840000002</v>
      </c>
      <c r="J2103" s="1">
        <v>1</v>
      </c>
      <c r="K2103" s="1">
        <v>0</v>
      </c>
      <c r="L2103" s="2">
        <v>41508.95208333333</v>
      </c>
      <c r="M2103" s="1">
        <v>0</v>
      </c>
      <c r="N2103" s="1">
        <f t="shared" si="160"/>
        <v>6</v>
      </c>
      <c r="O2103" s="1">
        <f t="shared" si="161"/>
        <v>12</v>
      </c>
      <c r="P2103" s="1">
        <f t="shared" si="162"/>
        <v>7.5006666666013189E-2</v>
      </c>
      <c r="Q2103" s="1">
        <f t="shared" si="163"/>
        <v>1.8001599999843165</v>
      </c>
      <c r="R2103" s="1">
        <f t="shared" si="164"/>
        <v>1.5687500000058208</v>
      </c>
    </row>
    <row r="2104" spans="1:18" x14ac:dyDescent="0.35">
      <c r="A2104" s="1">
        <v>7490</v>
      </c>
      <c r="B2104" s="1">
        <v>182675</v>
      </c>
      <c r="C2104" s="1">
        <v>17738</v>
      </c>
      <c r="D2104" s="1">
        <v>65</v>
      </c>
      <c r="E2104" s="1">
        <v>2</v>
      </c>
      <c r="F2104" s="1">
        <v>393</v>
      </c>
      <c r="G2104" s="1">
        <v>212</v>
      </c>
      <c r="H2104" s="2">
        <v>41580.979166666664</v>
      </c>
      <c r="I2104" s="2">
        <v>41581.015500000001</v>
      </c>
      <c r="J2104" s="1">
        <v>1</v>
      </c>
      <c r="K2104" s="1">
        <v>0</v>
      </c>
      <c r="L2104" s="2">
        <v>41579.4</v>
      </c>
      <c r="M2104" s="1">
        <v>0</v>
      </c>
      <c r="N2104" s="1">
        <f t="shared" si="160"/>
        <v>6</v>
      </c>
      <c r="O2104" s="1">
        <f t="shared" si="161"/>
        <v>23</v>
      </c>
      <c r="P2104" s="1">
        <f t="shared" si="162"/>
        <v>3.6333333337097429E-2</v>
      </c>
      <c r="Q2104" s="1">
        <f t="shared" si="163"/>
        <v>0.87200000009033829</v>
      </c>
      <c r="R2104" s="1">
        <f t="shared" si="164"/>
        <v>1.5791666666627862</v>
      </c>
    </row>
    <row r="2105" spans="1:18" x14ac:dyDescent="0.35">
      <c r="A2105" s="1">
        <v>7750</v>
      </c>
      <c r="B2105" s="1">
        <v>174963</v>
      </c>
      <c r="C2105" s="1">
        <v>29648</v>
      </c>
      <c r="D2105" s="1">
        <v>12</v>
      </c>
      <c r="E2105" s="1">
        <v>3</v>
      </c>
      <c r="F2105" s="1">
        <v>1301</v>
      </c>
      <c r="G2105" s="1" t="s">
        <v>12</v>
      </c>
      <c r="H2105" s="2">
        <v>41541.385416666664</v>
      </c>
      <c r="I2105" s="2">
        <v>41541.552080000001</v>
      </c>
      <c r="J2105" s="1">
        <v>0</v>
      </c>
      <c r="K2105" s="1">
        <v>0</v>
      </c>
      <c r="L2105" s="2">
        <v>41539.798611111109</v>
      </c>
      <c r="M2105" s="1">
        <v>0</v>
      </c>
      <c r="N2105" s="1">
        <f t="shared" si="160"/>
        <v>2</v>
      </c>
      <c r="O2105" s="1">
        <f t="shared" si="161"/>
        <v>9</v>
      </c>
      <c r="P2105" s="1">
        <f t="shared" si="162"/>
        <v>0.16666333333705552</v>
      </c>
      <c r="Q2105" s="1">
        <f t="shared" si="163"/>
        <v>3.9999200000893325</v>
      </c>
      <c r="R2105" s="1">
        <f t="shared" si="164"/>
        <v>1.5868055555547471</v>
      </c>
    </row>
    <row r="2106" spans="1:18" x14ac:dyDescent="0.35">
      <c r="A2106" s="1">
        <v>7529</v>
      </c>
      <c r="B2106" s="1">
        <v>155295</v>
      </c>
      <c r="C2106" s="1">
        <v>34095</v>
      </c>
      <c r="D2106" s="1">
        <v>24</v>
      </c>
      <c r="E2106" s="1">
        <v>2</v>
      </c>
      <c r="F2106" s="1">
        <v>1165</v>
      </c>
      <c r="G2106" s="1">
        <v>393</v>
      </c>
      <c r="H2106" s="2">
        <v>41443.041666666664</v>
      </c>
      <c r="I2106" s="2">
        <v>41444</v>
      </c>
      <c r="J2106" s="1">
        <v>1</v>
      </c>
      <c r="K2106" s="1">
        <v>0</v>
      </c>
      <c r="L2106" s="2">
        <v>41441.441666666666</v>
      </c>
      <c r="M2106" s="1">
        <v>0</v>
      </c>
      <c r="N2106" s="1">
        <f t="shared" si="160"/>
        <v>2</v>
      </c>
      <c r="O2106" s="1">
        <f t="shared" si="161"/>
        <v>1</v>
      </c>
      <c r="P2106" s="1">
        <f t="shared" si="162"/>
        <v>0.95833333333575865</v>
      </c>
      <c r="Q2106" s="1">
        <f t="shared" si="163"/>
        <v>23.000000000058208</v>
      </c>
      <c r="R2106" s="1">
        <f t="shared" si="164"/>
        <v>1.5999999999985448</v>
      </c>
    </row>
    <row r="2107" spans="1:18" x14ac:dyDescent="0.35">
      <c r="A2107" s="1">
        <v>5699</v>
      </c>
      <c r="B2107" s="1">
        <v>181191</v>
      </c>
      <c r="C2107" s="1">
        <v>44489</v>
      </c>
      <c r="D2107" s="1">
        <v>89</v>
      </c>
      <c r="E2107" s="1">
        <v>2</v>
      </c>
      <c r="F2107" s="1">
        <v>83</v>
      </c>
      <c r="G2107" s="1">
        <v>330</v>
      </c>
      <c r="H2107" s="2">
        <v>41575.322916666664</v>
      </c>
      <c r="I2107" s="2">
        <v>41575.377310000003</v>
      </c>
      <c r="J2107" s="1">
        <v>0</v>
      </c>
      <c r="K2107" s="1">
        <v>0</v>
      </c>
      <c r="L2107" s="2">
        <v>41573.720138888886</v>
      </c>
      <c r="M2107" s="1">
        <v>0</v>
      </c>
      <c r="N2107" s="1">
        <f t="shared" si="160"/>
        <v>1</v>
      </c>
      <c r="O2107" s="1">
        <f t="shared" si="161"/>
        <v>7</v>
      </c>
      <c r="P2107" s="1">
        <f t="shared" si="162"/>
        <v>5.4393333339248784E-2</v>
      </c>
      <c r="Q2107" s="1">
        <f t="shared" si="163"/>
        <v>1.3054400001419708</v>
      </c>
      <c r="R2107" s="1">
        <f t="shared" si="164"/>
        <v>1.6027777777781012</v>
      </c>
    </row>
    <row r="2108" spans="1:18" x14ac:dyDescent="0.35">
      <c r="A2108" s="1">
        <v>7942</v>
      </c>
      <c r="B2108" s="1">
        <v>167530</v>
      </c>
      <c r="C2108" s="1">
        <v>8652</v>
      </c>
      <c r="D2108" s="1">
        <v>12</v>
      </c>
      <c r="E2108" s="1">
        <v>2</v>
      </c>
      <c r="F2108" s="1">
        <v>776</v>
      </c>
      <c r="G2108" s="1">
        <v>393</v>
      </c>
      <c r="H2108" s="2">
        <v>41505.125</v>
      </c>
      <c r="I2108" s="2">
        <v>41505.149319999997</v>
      </c>
      <c r="J2108" s="1">
        <v>0</v>
      </c>
      <c r="K2108" s="1">
        <v>0</v>
      </c>
      <c r="L2108" s="2">
        <v>41503.515972222223</v>
      </c>
      <c r="M2108" s="1">
        <v>0</v>
      </c>
      <c r="N2108" s="1">
        <f t="shared" si="160"/>
        <v>1</v>
      </c>
      <c r="O2108" s="1">
        <f t="shared" si="161"/>
        <v>3</v>
      </c>
      <c r="P2108" s="1">
        <f t="shared" si="162"/>
        <v>2.4319999996805564E-2</v>
      </c>
      <c r="Q2108" s="1">
        <f t="shared" si="163"/>
        <v>0.58367999992333353</v>
      </c>
      <c r="R2108" s="1">
        <f t="shared" si="164"/>
        <v>1.609027777776646</v>
      </c>
    </row>
    <row r="2109" spans="1:18" x14ac:dyDescent="0.35">
      <c r="A2109" s="1">
        <v>5454</v>
      </c>
      <c r="B2109" s="1">
        <v>172666</v>
      </c>
      <c r="C2109" s="1">
        <v>34769</v>
      </c>
      <c r="D2109" s="1">
        <v>12</v>
      </c>
      <c r="E2109" s="1">
        <v>2</v>
      </c>
      <c r="F2109" s="1">
        <v>156</v>
      </c>
      <c r="G2109" s="1">
        <v>393</v>
      </c>
      <c r="H2109" s="2">
        <v>41529.145833333336</v>
      </c>
      <c r="I2109" s="2">
        <v>41529.193189999998</v>
      </c>
      <c r="J2109" s="1">
        <v>0</v>
      </c>
      <c r="K2109" s="1">
        <v>0</v>
      </c>
      <c r="L2109" s="2">
        <v>41527.52847222222</v>
      </c>
      <c r="M2109" s="1">
        <v>0</v>
      </c>
      <c r="N2109" s="1">
        <f t="shared" si="160"/>
        <v>4</v>
      </c>
      <c r="O2109" s="1">
        <f t="shared" si="161"/>
        <v>3</v>
      </c>
      <c r="P2109" s="1">
        <f t="shared" si="162"/>
        <v>4.7356666662381031E-2</v>
      </c>
      <c r="Q2109" s="1">
        <f t="shared" si="163"/>
        <v>1.1365599998971447</v>
      </c>
      <c r="R2109" s="1">
        <f t="shared" si="164"/>
        <v>1.617361111115315</v>
      </c>
    </row>
    <row r="2110" spans="1:18" x14ac:dyDescent="0.35">
      <c r="A2110" s="1">
        <v>5744</v>
      </c>
      <c r="B2110" s="1">
        <v>177598</v>
      </c>
      <c r="C2110" s="1">
        <v>28099</v>
      </c>
      <c r="D2110" s="1">
        <v>12</v>
      </c>
      <c r="E2110" s="1">
        <v>2</v>
      </c>
      <c r="F2110" s="1">
        <v>393</v>
      </c>
      <c r="G2110" s="1">
        <v>184</v>
      </c>
      <c r="H2110" s="2">
        <v>41555.916666666664</v>
      </c>
      <c r="I2110" s="2">
        <v>41555.983590000003</v>
      </c>
      <c r="J2110" s="1">
        <v>0</v>
      </c>
      <c r="K2110" s="1">
        <v>0</v>
      </c>
      <c r="L2110" s="2">
        <v>41554.296527777777</v>
      </c>
      <c r="M2110" s="1">
        <v>0</v>
      </c>
      <c r="N2110" s="1">
        <f t="shared" si="160"/>
        <v>2</v>
      </c>
      <c r="O2110" s="1">
        <f t="shared" si="161"/>
        <v>22</v>
      </c>
      <c r="P2110" s="1">
        <f t="shared" si="162"/>
        <v>6.6923333339218516E-2</v>
      </c>
      <c r="Q2110" s="1">
        <f t="shared" si="163"/>
        <v>1.6061600001412444</v>
      </c>
      <c r="R2110" s="1">
        <f t="shared" si="164"/>
        <v>1.6201388888875954</v>
      </c>
    </row>
    <row r="2111" spans="1:18" x14ac:dyDescent="0.35">
      <c r="A2111" s="1">
        <v>6642</v>
      </c>
      <c r="B2111" s="1">
        <v>173702</v>
      </c>
      <c r="C2111" s="1">
        <v>15489</v>
      </c>
      <c r="D2111" s="1">
        <v>12</v>
      </c>
      <c r="E2111" s="1">
        <v>2</v>
      </c>
      <c r="F2111" s="1">
        <v>83</v>
      </c>
      <c r="G2111" s="1">
        <v>1296</v>
      </c>
      <c r="H2111" s="2">
        <v>41534.333333333336</v>
      </c>
      <c r="I2111" s="2">
        <v>41534.364020000001</v>
      </c>
      <c r="J2111" s="1">
        <v>0</v>
      </c>
      <c r="K2111" s="1">
        <v>0</v>
      </c>
      <c r="L2111" s="2">
        <v>41532.710416666669</v>
      </c>
      <c r="M2111" s="1">
        <v>0</v>
      </c>
      <c r="N2111" s="1">
        <f t="shared" si="160"/>
        <v>2</v>
      </c>
      <c r="O2111" s="1">
        <f t="shared" si="161"/>
        <v>8</v>
      </c>
      <c r="P2111" s="1">
        <f t="shared" si="162"/>
        <v>3.0686666665133089E-2</v>
      </c>
      <c r="Q2111" s="1">
        <f t="shared" si="163"/>
        <v>0.73647999996319413</v>
      </c>
      <c r="R2111" s="1">
        <f t="shared" si="164"/>
        <v>1.6229166666671517</v>
      </c>
    </row>
    <row r="2112" spans="1:18" x14ac:dyDescent="0.35">
      <c r="A2112" s="1">
        <v>6638</v>
      </c>
      <c r="B2112" s="1">
        <v>168009</v>
      </c>
      <c r="C2112" s="1">
        <v>40055</v>
      </c>
      <c r="D2112" s="1">
        <v>12</v>
      </c>
      <c r="E2112" s="1">
        <v>2</v>
      </c>
      <c r="F2112" s="1">
        <v>1230</v>
      </c>
      <c r="G2112" s="1">
        <v>393</v>
      </c>
      <c r="H2112" s="2">
        <v>41507.177083333336</v>
      </c>
      <c r="I2112" s="2">
        <v>41507.192719999999</v>
      </c>
      <c r="J2112" s="1">
        <v>1</v>
      </c>
      <c r="K2112" s="1">
        <v>0</v>
      </c>
      <c r="L2112" s="2">
        <v>41505.551388888889</v>
      </c>
      <c r="M2112" s="1">
        <v>0</v>
      </c>
      <c r="N2112" s="1">
        <f t="shared" si="160"/>
        <v>3</v>
      </c>
      <c r="O2112" s="1">
        <f t="shared" si="161"/>
        <v>4</v>
      </c>
      <c r="P2112" s="1">
        <f t="shared" si="162"/>
        <v>1.5636666663340293E-2</v>
      </c>
      <c r="Q2112" s="1">
        <f t="shared" si="163"/>
        <v>0.37527999992016703</v>
      </c>
      <c r="R2112" s="1">
        <f t="shared" si="164"/>
        <v>1.6256944444467081</v>
      </c>
    </row>
    <row r="2113" spans="1:18" x14ac:dyDescent="0.35">
      <c r="A2113" s="1">
        <v>5552</v>
      </c>
      <c r="B2113" s="1">
        <v>180968</v>
      </c>
      <c r="C2113" s="1">
        <v>46170</v>
      </c>
      <c r="D2113" s="1">
        <v>28</v>
      </c>
      <c r="E2113" s="1">
        <v>2</v>
      </c>
      <c r="F2113" s="1">
        <v>393</v>
      </c>
      <c r="G2113" s="1">
        <v>466</v>
      </c>
      <c r="H2113" s="2">
        <v>41574.15625</v>
      </c>
      <c r="I2113" s="2">
        <v>41574.194949999997</v>
      </c>
      <c r="J2113" s="1">
        <v>1</v>
      </c>
      <c r="K2113" s="1">
        <v>0</v>
      </c>
      <c r="L2113" s="2">
        <v>41572.526388888888</v>
      </c>
      <c r="M2113" s="1">
        <v>0</v>
      </c>
      <c r="N2113" s="1">
        <f t="shared" si="160"/>
        <v>7</v>
      </c>
      <c r="O2113" s="1">
        <f t="shared" si="161"/>
        <v>3</v>
      </c>
      <c r="P2113" s="1">
        <f t="shared" si="162"/>
        <v>3.8699999997334089E-2</v>
      </c>
      <c r="Q2113" s="1">
        <f t="shared" si="163"/>
        <v>0.92879999993601814</v>
      </c>
      <c r="R2113" s="1">
        <f t="shared" si="164"/>
        <v>1.6298611111124046</v>
      </c>
    </row>
    <row r="2114" spans="1:18" x14ac:dyDescent="0.35">
      <c r="A2114" s="1">
        <v>7636</v>
      </c>
      <c r="B2114" s="1">
        <v>177828</v>
      </c>
      <c r="C2114" s="1">
        <v>44472</v>
      </c>
      <c r="D2114" s="1">
        <v>12</v>
      </c>
      <c r="E2114" s="1">
        <v>2</v>
      </c>
      <c r="F2114" s="1">
        <v>1198</v>
      </c>
      <c r="G2114" s="1">
        <v>450</v>
      </c>
      <c r="H2114" s="2">
        <v>41557.21875</v>
      </c>
      <c r="I2114" s="2">
        <v>41557.239909999997</v>
      </c>
      <c r="J2114" s="1">
        <v>0</v>
      </c>
      <c r="K2114" s="1">
        <v>0</v>
      </c>
      <c r="L2114" s="2">
        <v>41555.579861111109</v>
      </c>
      <c r="M2114" s="1">
        <v>0</v>
      </c>
      <c r="N2114" s="1">
        <f t="shared" ref="N2114:N2177" si="165">WEEKDAY(H2114,2)</f>
        <v>4</v>
      </c>
      <c r="O2114" s="1">
        <f t="shared" ref="O2114:O2177" si="166">HOUR(H2114)</f>
        <v>5</v>
      </c>
      <c r="P2114" s="1">
        <f t="shared" ref="P2114:P2177" si="167">I2114-H2114</f>
        <v>2.1159999996598344E-2</v>
      </c>
      <c r="Q2114" s="1">
        <f t="shared" ref="Q2114:Q2177" si="168">IF(M2114=1, "",P2114*24)</f>
        <v>0.50783999991836026</v>
      </c>
      <c r="R2114" s="1">
        <f t="shared" ref="R2114:R2177" si="169">H2114-L2114</f>
        <v>1.6388888888905058</v>
      </c>
    </row>
    <row r="2115" spans="1:18" x14ac:dyDescent="0.35">
      <c r="A2115" s="1">
        <v>7135</v>
      </c>
      <c r="B2115" s="1">
        <v>165726</v>
      </c>
      <c r="C2115" s="1">
        <v>38862</v>
      </c>
      <c r="D2115" s="1">
        <v>12</v>
      </c>
      <c r="E2115" s="1">
        <v>2</v>
      </c>
      <c r="F2115" s="1">
        <v>1192</v>
      </c>
      <c r="G2115" s="1">
        <v>1288</v>
      </c>
      <c r="H2115" s="2">
        <v>41496.958333333336</v>
      </c>
      <c r="I2115" s="2">
        <v>41496.987930000003</v>
      </c>
      <c r="J2115" s="1">
        <v>0</v>
      </c>
      <c r="K2115" s="1">
        <v>1</v>
      </c>
      <c r="L2115" s="2">
        <v>41495.318749999999</v>
      </c>
      <c r="M2115" s="1">
        <v>0</v>
      </c>
      <c r="N2115" s="1">
        <f t="shared" si="165"/>
        <v>6</v>
      </c>
      <c r="O2115" s="1">
        <f t="shared" si="166"/>
        <v>23</v>
      </c>
      <c r="P2115" s="1">
        <f t="shared" si="167"/>
        <v>2.9596666667202953E-2</v>
      </c>
      <c r="Q2115" s="1">
        <f t="shared" si="168"/>
        <v>0.71032000001287088</v>
      </c>
      <c r="R2115" s="1">
        <f t="shared" si="169"/>
        <v>1.6395833333372138</v>
      </c>
    </row>
    <row r="2116" spans="1:18" x14ac:dyDescent="0.35">
      <c r="A2116" s="1">
        <v>7747</v>
      </c>
      <c r="B2116" s="1">
        <v>175370</v>
      </c>
      <c r="C2116" s="1">
        <v>43561</v>
      </c>
      <c r="D2116" s="1">
        <v>12</v>
      </c>
      <c r="E2116" s="1">
        <v>2</v>
      </c>
      <c r="F2116" s="1">
        <v>393</v>
      </c>
      <c r="G2116" s="1">
        <v>1230</v>
      </c>
      <c r="H2116" s="2">
        <v>41544.1875</v>
      </c>
      <c r="I2116" s="2">
        <v>41544.22451</v>
      </c>
      <c r="J2116" s="1">
        <v>1</v>
      </c>
      <c r="K2116" s="1">
        <v>0</v>
      </c>
      <c r="L2116" s="2">
        <v>41542.545138888891</v>
      </c>
      <c r="M2116" s="1">
        <v>0</v>
      </c>
      <c r="N2116" s="1">
        <f t="shared" si="165"/>
        <v>5</v>
      </c>
      <c r="O2116" s="1">
        <f t="shared" si="166"/>
        <v>4</v>
      </c>
      <c r="P2116" s="1">
        <f t="shared" si="167"/>
        <v>3.7010000000009313E-2</v>
      </c>
      <c r="Q2116" s="1">
        <f t="shared" si="168"/>
        <v>0.88824000000022352</v>
      </c>
      <c r="R2116" s="1">
        <f t="shared" si="169"/>
        <v>1.6423611111094942</v>
      </c>
    </row>
    <row r="2117" spans="1:18" x14ac:dyDescent="0.35">
      <c r="A2117" s="1">
        <v>5733</v>
      </c>
      <c r="B2117" s="1">
        <v>179573</v>
      </c>
      <c r="C2117" s="1">
        <v>45500</v>
      </c>
      <c r="D2117" s="1">
        <v>65</v>
      </c>
      <c r="E2117" s="1">
        <v>2</v>
      </c>
      <c r="F2117" s="1">
        <v>393</v>
      </c>
      <c r="G2117" s="1">
        <v>1175</v>
      </c>
      <c r="H2117" s="2">
        <v>41566.333333333336</v>
      </c>
      <c r="I2117" s="2">
        <v>41566.419190000001</v>
      </c>
      <c r="J2117" s="1">
        <v>0</v>
      </c>
      <c r="K2117" s="1">
        <v>0</v>
      </c>
      <c r="L2117" s="2">
        <v>41564.68472222222</v>
      </c>
      <c r="M2117" s="1">
        <v>0</v>
      </c>
      <c r="N2117" s="1">
        <f t="shared" si="165"/>
        <v>6</v>
      </c>
      <c r="O2117" s="1">
        <f t="shared" si="166"/>
        <v>8</v>
      </c>
      <c r="P2117" s="1">
        <f t="shared" si="167"/>
        <v>8.5856666664767545E-2</v>
      </c>
      <c r="Q2117" s="1">
        <f t="shared" si="168"/>
        <v>2.0605599999544211</v>
      </c>
      <c r="R2117" s="1">
        <f t="shared" si="169"/>
        <v>1.648611111115315</v>
      </c>
    </row>
    <row r="2118" spans="1:18" x14ac:dyDescent="0.35">
      <c r="A2118" s="1">
        <v>5539</v>
      </c>
      <c r="B2118" s="1">
        <v>172205</v>
      </c>
      <c r="C2118" s="1">
        <v>41962</v>
      </c>
      <c r="D2118" s="1">
        <v>89</v>
      </c>
      <c r="E2118" s="1">
        <v>2</v>
      </c>
      <c r="F2118" s="1">
        <v>1317</v>
      </c>
      <c r="G2118" s="1">
        <v>393</v>
      </c>
      <c r="H2118" s="2">
        <v>41526.333333333336</v>
      </c>
      <c r="I2118" s="2">
        <v>41526.406759999998</v>
      </c>
      <c r="J2118" s="1">
        <v>0</v>
      </c>
      <c r="K2118" s="1">
        <v>0</v>
      </c>
      <c r="L2118" s="2">
        <v>41524.674305555556</v>
      </c>
      <c r="M2118" s="1">
        <v>0</v>
      </c>
      <c r="N2118" s="1">
        <f t="shared" si="165"/>
        <v>1</v>
      </c>
      <c r="O2118" s="1">
        <f t="shared" si="166"/>
        <v>8</v>
      </c>
      <c r="P2118" s="1">
        <f t="shared" si="167"/>
        <v>7.34266666622716E-2</v>
      </c>
      <c r="Q2118" s="1">
        <f t="shared" si="168"/>
        <v>1.7622399998945184</v>
      </c>
      <c r="R2118" s="1">
        <f t="shared" si="169"/>
        <v>1.6590277777795563</v>
      </c>
    </row>
    <row r="2119" spans="1:18" x14ac:dyDescent="0.35">
      <c r="A2119" s="1">
        <v>5505</v>
      </c>
      <c r="B2119" s="1">
        <v>185801</v>
      </c>
      <c r="C2119" s="1">
        <v>42879</v>
      </c>
      <c r="D2119" s="1">
        <v>12</v>
      </c>
      <c r="E2119" s="1">
        <v>2</v>
      </c>
      <c r="F2119" s="1">
        <v>1388</v>
      </c>
      <c r="G2119" s="1">
        <v>393</v>
      </c>
      <c r="H2119" s="2">
        <v>41603.145833333336</v>
      </c>
      <c r="I2119" s="2">
        <v>41603.198250000001</v>
      </c>
      <c r="J2119" s="1">
        <v>1</v>
      </c>
      <c r="K2119" s="1">
        <v>0</v>
      </c>
      <c r="L2119" s="2">
        <v>41601.484027777777</v>
      </c>
      <c r="M2119" s="1">
        <v>0</v>
      </c>
      <c r="N2119" s="1">
        <f t="shared" si="165"/>
        <v>1</v>
      </c>
      <c r="O2119" s="1">
        <f t="shared" si="166"/>
        <v>3</v>
      </c>
      <c r="P2119" s="1">
        <f t="shared" si="167"/>
        <v>5.2416666665521916E-2</v>
      </c>
      <c r="Q2119" s="1">
        <f t="shared" si="168"/>
        <v>1.257999999972526</v>
      </c>
      <c r="R2119" s="1">
        <f t="shared" si="169"/>
        <v>1.6618055555591127</v>
      </c>
    </row>
    <row r="2120" spans="1:18" x14ac:dyDescent="0.35">
      <c r="A2120" s="1">
        <v>6979</v>
      </c>
      <c r="B2120" s="1">
        <v>170242</v>
      </c>
      <c r="C2120" s="1">
        <v>41073</v>
      </c>
      <c r="D2120" s="1">
        <v>12</v>
      </c>
      <c r="E2120" s="1">
        <v>2</v>
      </c>
      <c r="F2120" s="1">
        <v>220</v>
      </c>
      <c r="G2120" s="1">
        <v>393</v>
      </c>
      <c r="H2120" s="2">
        <v>41518.416666666664</v>
      </c>
      <c r="I2120" s="2">
        <v>41518.489119999998</v>
      </c>
      <c r="J2120" s="1">
        <v>1</v>
      </c>
      <c r="K2120" s="1">
        <v>0</v>
      </c>
      <c r="L2120" s="2">
        <v>41516.740972222222</v>
      </c>
      <c r="M2120" s="1">
        <v>0</v>
      </c>
      <c r="N2120" s="1">
        <f t="shared" si="165"/>
        <v>7</v>
      </c>
      <c r="O2120" s="1">
        <f t="shared" si="166"/>
        <v>10</v>
      </c>
      <c r="P2120" s="1">
        <f t="shared" si="167"/>
        <v>7.2453333334124181E-2</v>
      </c>
      <c r="Q2120" s="1">
        <f t="shared" si="168"/>
        <v>1.7388800000189804</v>
      </c>
      <c r="R2120" s="1">
        <f t="shared" si="169"/>
        <v>1.6756944444423425</v>
      </c>
    </row>
    <row r="2121" spans="1:18" x14ac:dyDescent="0.35">
      <c r="A2121" s="1">
        <v>7782</v>
      </c>
      <c r="B2121" s="1">
        <v>174495</v>
      </c>
      <c r="C2121" s="1">
        <v>43161</v>
      </c>
      <c r="D2121" s="1">
        <v>12</v>
      </c>
      <c r="E2121" s="1">
        <v>3</v>
      </c>
      <c r="F2121" s="1">
        <v>1323</v>
      </c>
      <c r="G2121" s="1" t="s">
        <v>12</v>
      </c>
      <c r="H2121" s="2">
        <v>41538.625</v>
      </c>
      <c r="I2121" s="2">
        <v>41539.041669999999</v>
      </c>
      <c r="J2121" s="1">
        <v>0</v>
      </c>
      <c r="K2121" s="1">
        <v>0</v>
      </c>
      <c r="L2121" s="2">
        <v>41536.946527777778</v>
      </c>
      <c r="M2121" s="1">
        <v>0</v>
      </c>
      <c r="N2121" s="1">
        <f t="shared" si="165"/>
        <v>6</v>
      </c>
      <c r="O2121" s="1">
        <f t="shared" si="166"/>
        <v>15</v>
      </c>
      <c r="P2121" s="1">
        <f t="shared" si="167"/>
        <v>0.41666999999870313</v>
      </c>
      <c r="Q2121" s="1">
        <f t="shared" si="168"/>
        <v>10.000079999968875</v>
      </c>
      <c r="R2121" s="1">
        <f t="shared" si="169"/>
        <v>1.6784722222218988</v>
      </c>
    </row>
    <row r="2122" spans="1:18" x14ac:dyDescent="0.35">
      <c r="A2122" s="1">
        <v>5935</v>
      </c>
      <c r="B2122" s="1">
        <v>165178</v>
      </c>
      <c r="C2122" s="1">
        <v>26838</v>
      </c>
      <c r="D2122" s="1">
        <v>12</v>
      </c>
      <c r="E2122" s="1">
        <v>2</v>
      </c>
      <c r="F2122" s="1">
        <v>105</v>
      </c>
      <c r="G2122" s="1">
        <v>339</v>
      </c>
      <c r="H2122" s="2">
        <v>41494.333333333336</v>
      </c>
      <c r="I2122" s="2">
        <v>41494.3894</v>
      </c>
      <c r="J2122" s="1">
        <v>1</v>
      </c>
      <c r="K2122" s="1">
        <v>0</v>
      </c>
      <c r="L2122" s="2">
        <v>41492.652777777781</v>
      </c>
      <c r="M2122" s="1">
        <v>0</v>
      </c>
      <c r="N2122" s="1">
        <f t="shared" si="165"/>
        <v>4</v>
      </c>
      <c r="O2122" s="1">
        <f t="shared" si="166"/>
        <v>8</v>
      </c>
      <c r="P2122" s="1">
        <f t="shared" si="167"/>
        <v>5.6066666664264631E-2</v>
      </c>
      <c r="Q2122" s="1">
        <f t="shared" si="168"/>
        <v>1.3455999999423511</v>
      </c>
      <c r="R2122" s="1">
        <f t="shared" si="169"/>
        <v>1.6805555555547471</v>
      </c>
    </row>
    <row r="2123" spans="1:18" x14ac:dyDescent="0.35">
      <c r="A2123" s="1">
        <v>7655</v>
      </c>
      <c r="B2123" s="1">
        <v>163411</v>
      </c>
      <c r="C2123" s="1">
        <v>37920</v>
      </c>
      <c r="D2123" s="1">
        <v>12</v>
      </c>
      <c r="E2123" s="1">
        <v>2</v>
      </c>
      <c r="F2123" s="1">
        <v>1323</v>
      </c>
      <c r="G2123" s="1">
        <v>1371</v>
      </c>
      <c r="H2123" s="2">
        <v>41486.520833333336</v>
      </c>
      <c r="I2123" s="2">
        <v>41486.563649999996</v>
      </c>
      <c r="J2123" s="1">
        <v>0</v>
      </c>
      <c r="K2123" s="1">
        <v>0</v>
      </c>
      <c r="L2123" s="2">
        <v>41484.834027777775</v>
      </c>
      <c r="M2123" s="1">
        <v>0</v>
      </c>
      <c r="N2123" s="1">
        <f t="shared" si="165"/>
        <v>3</v>
      </c>
      <c r="O2123" s="1">
        <f t="shared" si="166"/>
        <v>12</v>
      </c>
      <c r="P2123" s="1">
        <f t="shared" si="167"/>
        <v>4.2816666660655756E-2</v>
      </c>
      <c r="Q2123" s="1">
        <f t="shared" si="168"/>
        <v>1.0275999998557381</v>
      </c>
      <c r="R2123" s="1">
        <f t="shared" si="169"/>
        <v>1.6868055555605679</v>
      </c>
    </row>
    <row r="2124" spans="1:18" x14ac:dyDescent="0.35">
      <c r="A2124" s="1">
        <v>6164</v>
      </c>
      <c r="B2124" s="1">
        <v>157500</v>
      </c>
      <c r="C2124" s="1">
        <v>27250</v>
      </c>
      <c r="D2124" s="1">
        <v>12</v>
      </c>
      <c r="E2124" s="1">
        <v>2</v>
      </c>
      <c r="F2124" s="1">
        <v>585</v>
      </c>
      <c r="G2124" s="1">
        <v>1388</v>
      </c>
      <c r="H2124" s="2">
        <v>41456.21875</v>
      </c>
      <c r="I2124" s="2">
        <v>41456.234830000001</v>
      </c>
      <c r="J2124" s="1">
        <v>1</v>
      </c>
      <c r="K2124" s="1">
        <v>0</v>
      </c>
      <c r="L2124" s="2">
        <v>41454.529861111114</v>
      </c>
      <c r="M2124" s="1">
        <v>0</v>
      </c>
      <c r="N2124" s="1">
        <f t="shared" si="165"/>
        <v>1</v>
      </c>
      <c r="O2124" s="1">
        <f t="shared" si="166"/>
        <v>5</v>
      </c>
      <c r="P2124" s="1">
        <f t="shared" si="167"/>
        <v>1.6080000001238659E-2</v>
      </c>
      <c r="Q2124" s="1">
        <f t="shared" si="168"/>
        <v>0.38592000002972782</v>
      </c>
      <c r="R2124" s="1">
        <f t="shared" si="169"/>
        <v>1.6888888888861402</v>
      </c>
    </row>
    <row r="2125" spans="1:18" x14ac:dyDescent="0.35">
      <c r="A2125" s="1">
        <v>5477</v>
      </c>
      <c r="B2125" s="1">
        <v>171592</v>
      </c>
      <c r="C2125" s="1">
        <v>41623</v>
      </c>
      <c r="D2125" s="1">
        <v>12</v>
      </c>
      <c r="E2125" s="1">
        <v>2</v>
      </c>
      <c r="F2125" s="1">
        <v>83</v>
      </c>
      <c r="G2125" s="1">
        <v>393</v>
      </c>
      <c r="H2125" s="2">
        <v>41524.104166666664</v>
      </c>
      <c r="I2125" s="2">
        <v>41524.157420000003</v>
      </c>
      <c r="J2125" s="1">
        <v>0</v>
      </c>
      <c r="K2125" s="1">
        <v>0</v>
      </c>
      <c r="L2125" s="2">
        <v>41522.411805555559</v>
      </c>
      <c r="M2125" s="1">
        <v>0</v>
      </c>
      <c r="N2125" s="1">
        <f t="shared" si="165"/>
        <v>6</v>
      </c>
      <c r="O2125" s="1">
        <f t="shared" si="166"/>
        <v>2</v>
      </c>
      <c r="P2125" s="1">
        <f t="shared" si="167"/>
        <v>5.3253333338943776E-2</v>
      </c>
      <c r="Q2125" s="1">
        <f t="shared" si="168"/>
        <v>1.2780800001346506</v>
      </c>
      <c r="R2125" s="1">
        <f t="shared" si="169"/>
        <v>1.6923611111051287</v>
      </c>
    </row>
    <row r="2126" spans="1:18" x14ac:dyDescent="0.35">
      <c r="A2126" s="1">
        <v>7567</v>
      </c>
      <c r="B2126" s="1">
        <v>165291</v>
      </c>
      <c r="C2126" s="1">
        <v>38643</v>
      </c>
      <c r="D2126" s="1">
        <v>12</v>
      </c>
      <c r="E2126" s="1">
        <v>2</v>
      </c>
      <c r="F2126" s="1">
        <v>217</v>
      </c>
      <c r="G2126" s="1">
        <v>393</v>
      </c>
      <c r="H2126" s="2">
        <v>41495.166666666664</v>
      </c>
      <c r="I2126" s="2">
        <v>41495.19958</v>
      </c>
      <c r="J2126" s="1">
        <v>0</v>
      </c>
      <c r="K2126" s="1">
        <v>0</v>
      </c>
      <c r="L2126" s="2">
        <v>41493.457638888889</v>
      </c>
      <c r="M2126" s="1">
        <v>0</v>
      </c>
      <c r="N2126" s="1">
        <f t="shared" si="165"/>
        <v>5</v>
      </c>
      <c r="O2126" s="1">
        <f t="shared" si="166"/>
        <v>4</v>
      </c>
      <c r="P2126" s="1">
        <f t="shared" si="167"/>
        <v>3.2913333336182404E-2</v>
      </c>
      <c r="Q2126" s="1">
        <f t="shared" si="168"/>
        <v>0.7899200000683777</v>
      </c>
      <c r="R2126" s="1">
        <f t="shared" si="169"/>
        <v>1.7090277777751908</v>
      </c>
    </row>
    <row r="2127" spans="1:18" x14ac:dyDescent="0.35">
      <c r="A2127" s="1">
        <v>7113</v>
      </c>
      <c r="B2127" s="1">
        <v>177628</v>
      </c>
      <c r="C2127" s="1">
        <v>1394</v>
      </c>
      <c r="D2127" s="1">
        <v>89</v>
      </c>
      <c r="E2127" s="1">
        <v>2</v>
      </c>
      <c r="F2127" s="1">
        <v>182</v>
      </c>
      <c r="G2127" s="1">
        <v>393</v>
      </c>
      <c r="H2127" s="2">
        <v>41556.166666666664</v>
      </c>
      <c r="I2127" s="2">
        <v>41556.218379999998</v>
      </c>
      <c r="J2127" s="1">
        <v>1</v>
      </c>
      <c r="K2127" s="1">
        <v>0</v>
      </c>
      <c r="L2127" s="2">
        <v>41554.443749999999</v>
      </c>
      <c r="M2127" s="1">
        <v>0</v>
      </c>
      <c r="N2127" s="1">
        <f t="shared" si="165"/>
        <v>3</v>
      </c>
      <c r="O2127" s="1">
        <f t="shared" si="166"/>
        <v>4</v>
      </c>
      <c r="P2127" s="1">
        <f t="shared" si="167"/>
        <v>5.1713333334191702E-2</v>
      </c>
      <c r="Q2127" s="1">
        <f t="shared" si="168"/>
        <v>1.2411200000206009</v>
      </c>
      <c r="R2127" s="1">
        <f t="shared" si="169"/>
        <v>1.7229166666656965</v>
      </c>
    </row>
    <row r="2128" spans="1:18" x14ac:dyDescent="0.35">
      <c r="A2128" s="1">
        <v>7269</v>
      </c>
      <c r="B2128" s="1">
        <v>180334</v>
      </c>
      <c r="C2128" s="1">
        <v>42326</v>
      </c>
      <c r="D2128" s="1">
        <v>12</v>
      </c>
      <c r="E2128" s="1">
        <v>2</v>
      </c>
      <c r="F2128" s="1">
        <v>1322</v>
      </c>
      <c r="G2128" s="1">
        <v>1365</v>
      </c>
      <c r="H2128" s="2">
        <v>41570.395833333336</v>
      </c>
      <c r="I2128" s="2">
        <v>41570.418030000001</v>
      </c>
      <c r="J2128" s="1">
        <v>0</v>
      </c>
      <c r="K2128" s="1">
        <v>0</v>
      </c>
      <c r="L2128" s="2">
        <v>41568.652083333334</v>
      </c>
      <c r="M2128" s="1">
        <v>0</v>
      </c>
      <c r="N2128" s="1">
        <f t="shared" si="165"/>
        <v>3</v>
      </c>
      <c r="O2128" s="1">
        <f t="shared" si="166"/>
        <v>9</v>
      </c>
      <c r="P2128" s="1">
        <f t="shared" si="167"/>
        <v>2.2196666664967779E-2</v>
      </c>
      <c r="Q2128" s="1">
        <f t="shared" si="168"/>
        <v>0.5327199999592267</v>
      </c>
      <c r="R2128" s="1">
        <f t="shared" si="169"/>
        <v>1.7437500000014552</v>
      </c>
    </row>
    <row r="2129" spans="1:18" x14ac:dyDescent="0.35">
      <c r="A2129" s="1">
        <v>6848</v>
      </c>
      <c r="B2129" s="1">
        <v>180132</v>
      </c>
      <c r="C2129" s="1">
        <v>45750</v>
      </c>
      <c r="D2129" s="1">
        <v>12</v>
      </c>
      <c r="E2129" s="1">
        <v>3</v>
      </c>
      <c r="F2129" s="1">
        <v>1059</v>
      </c>
      <c r="G2129" s="1" t="s">
        <v>12</v>
      </c>
      <c r="H2129" s="2">
        <v>41569.375</v>
      </c>
      <c r="I2129" s="2">
        <v>41569.541669999999</v>
      </c>
      <c r="J2129" s="1">
        <v>0</v>
      </c>
      <c r="K2129" s="1">
        <v>0</v>
      </c>
      <c r="L2129" s="2">
        <v>41567.625694444447</v>
      </c>
      <c r="M2129" s="1">
        <v>0</v>
      </c>
      <c r="N2129" s="1">
        <f t="shared" si="165"/>
        <v>2</v>
      </c>
      <c r="O2129" s="1">
        <f t="shared" si="166"/>
        <v>9</v>
      </c>
      <c r="P2129" s="1">
        <f t="shared" si="167"/>
        <v>0.16666999999870313</v>
      </c>
      <c r="Q2129" s="1">
        <f t="shared" si="168"/>
        <v>4.0000799999688752</v>
      </c>
      <c r="R2129" s="1">
        <f t="shared" si="169"/>
        <v>1.7493055555532919</v>
      </c>
    </row>
    <row r="2130" spans="1:18" x14ac:dyDescent="0.35">
      <c r="A2130" s="1">
        <v>7257</v>
      </c>
      <c r="B2130" s="1">
        <v>168496</v>
      </c>
      <c r="C2130" s="1">
        <v>39268</v>
      </c>
      <c r="D2130" s="1">
        <v>12</v>
      </c>
      <c r="E2130" s="1">
        <v>2</v>
      </c>
      <c r="F2130" s="1">
        <v>1173</v>
      </c>
      <c r="G2130" s="1">
        <v>393</v>
      </c>
      <c r="H2130" s="2">
        <v>41509.541666666664</v>
      </c>
      <c r="I2130" s="2">
        <v>41509.604979999996</v>
      </c>
      <c r="J2130" s="1">
        <v>1</v>
      </c>
      <c r="K2130" s="1">
        <v>0</v>
      </c>
      <c r="L2130" s="2">
        <v>41507.789583333331</v>
      </c>
      <c r="M2130" s="1">
        <v>0</v>
      </c>
      <c r="N2130" s="1">
        <f t="shared" si="165"/>
        <v>5</v>
      </c>
      <c r="O2130" s="1">
        <f t="shared" si="166"/>
        <v>13</v>
      </c>
      <c r="P2130" s="1">
        <f t="shared" si="167"/>
        <v>6.3313333332189359E-2</v>
      </c>
      <c r="Q2130" s="1">
        <f t="shared" si="168"/>
        <v>1.5195199999725446</v>
      </c>
      <c r="R2130" s="1">
        <f t="shared" si="169"/>
        <v>1.7520833333328483</v>
      </c>
    </row>
    <row r="2131" spans="1:18" x14ac:dyDescent="0.35">
      <c r="A2131" s="1">
        <v>7215</v>
      </c>
      <c r="B2131" s="1">
        <v>135892</v>
      </c>
      <c r="C2131" s="1">
        <v>23976</v>
      </c>
      <c r="D2131" s="1">
        <v>12</v>
      </c>
      <c r="E2131" s="1">
        <v>2</v>
      </c>
      <c r="F2131" s="1">
        <v>1337</v>
      </c>
      <c r="G2131" s="1">
        <v>393</v>
      </c>
      <c r="H2131" s="2">
        <v>41306.270833333336</v>
      </c>
      <c r="I2131" s="2">
        <v>41307</v>
      </c>
      <c r="J2131" s="1">
        <v>1</v>
      </c>
      <c r="K2131" s="1">
        <v>0</v>
      </c>
      <c r="L2131" s="2">
        <v>41304.51666666667</v>
      </c>
      <c r="M2131" s="1">
        <v>0</v>
      </c>
      <c r="N2131" s="1">
        <f t="shared" si="165"/>
        <v>5</v>
      </c>
      <c r="O2131" s="1">
        <f t="shared" si="166"/>
        <v>6</v>
      </c>
      <c r="P2131" s="1">
        <f t="shared" si="167"/>
        <v>0.72916666666424135</v>
      </c>
      <c r="Q2131" s="1">
        <f t="shared" si="168"/>
        <v>17.499999999941792</v>
      </c>
      <c r="R2131" s="1">
        <f t="shared" si="169"/>
        <v>1.7541666666656965</v>
      </c>
    </row>
    <row r="2132" spans="1:18" x14ac:dyDescent="0.35">
      <c r="A2132" s="1">
        <v>6790</v>
      </c>
      <c r="B2132" s="1">
        <v>183264</v>
      </c>
      <c r="C2132" s="1">
        <v>18699</v>
      </c>
      <c r="D2132" s="1">
        <v>12</v>
      </c>
      <c r="E2132" s="1">
        <v>2</v>
      </c>
      <c r="F2132" s="1">
        <v>637</v>
      </c>
      <c r="G2132" s="1">
        <v>1330</v>
      </c>
      <c r="H2132" s="2">
        <v>41585.541666666664</v>
      </c>
      <c r="I2132" s="2">
        <v>41585.596559999998</v>
      </c>
      <c r="J2132" s="1">
        <v>0</v>
      </c>
      <c r="K2132" s="1">
        <v>0</v>
      </c>
      <c r="L2132" s="2">
        <v>41583.786111111112</v>
      </c>
      <c r="M2132" s="1">
        <v>0</v>
      </c>
      <c r="N2132" s="1">
        <f t="shared" si="165"/>
        <v>4</v>
      </c>
      <c r="O2132" s="1">
        <f t="shared" si="166"/>
        <v>13</v>
      </c>
      <c r="P2132" s="1">
        <f t="shared" si="167"/>
        <v>5.4893333333893679E-2</v>
      </c>
      <c r="Q2132" s="1">
        <f t="shared" si="168"/>
        <v>1.3174400000134483</v>
      </c>
      <c r="R2132" s="1">
        <f t="shared" si="169"/>
        <v>1.7555555555518367</v>
      </c>
    </row>
    <row r="2133" spans="1:18" x14ac:dyDescent="0.35">
      <c r="A2133" s="1">
        <v>5826</v>
      </c>
      <c r="B2133" s="1">
        <v>166591</v>
      </c>
      <c r="C2133" s="1">
        <v>39313</v>
      </c>
      <c r="D2133" s="1">
        <v>12</v>
      </c>
      <c r="E2133" s="1">
        <v>2</v>
      </c>
      <c r="F2133" s="1">
        <v>1096</v>
      </c>
      <c r="G2133" s="1">
        <v>393</v>
      </c>
      <c r="H2133" s="2">
        <v>41501.239583333336</v>
      </c>
      <c r="I2133" s="2">
        <v>41501.293230000003</v>
      </c>
      <c r="J2133" s="1">
        <v>0</v>
      </c>
      <c r="K2133" s="1">
        <v>0</v>
      </c>
      <c r="L2133" s="2">
        <v>41499.47152777778</v>
      </c>
      <c r="M2133" s="1">
        <v>0</v>
      </c>
      <c r="N2133" s="1">
        <f t="shared" si="165"/>
        <v>4</v>
      </c>
      <c r="O2133" s="1">
        <f t="shared" si="166"/>
        <v>5</v>
      </c>
      <c r="P2133" s="1">
        <f t="shared" si="167"/>
        <v>5.3646666667191312E-2</v>
      </c>
      <c r="Q2133" s="1">
        <f t="shared" si="168"/>
        <v>1.2875200000125915</v>
      </c>
      <c r="R2133" s="1">
        <f t="shared" si="169"/>
        <v>1.7680555555562023</v>
      </c>
    </row>
    <row r="2134" spans="1:18" x14ac:dyDescent="0.35">
      <c r="A2134" s="1">
        <v>6056</v>
      </c>
      <c r="B2134" s="1">
        <v>184820</v>
      </c>
      <c r="C2134" s="1">
        <v>48138</v>
      </c>
      <c r="D2134" s="1">
        <v>12</v>
      </c>
      <c r="E2134" s="1">
        <v>2</v>
      </c>
      <c r="F2134" s="1">
        <v>104</v>
      </c>
      <c r="G2134" s="1">
        <v>393</v>
      </c>
      <c r="H2134" s="2">
        <v>41596.1875</v>
      </c>
      <c r="I2134" s="2">
        <v>41596.239840000002</v>
      </c>
      <c r="J2134" s="1">
        <v>0</v>
      </c>
      <c r="K2134" s="1">
        <v>1</v>
      </c>
      <c r="L2134" s="2">
        <v>41594.412499999999</v>
      </c>
      <c r="M2134" s="1">
        <v>0</v>
      </c>
      <c r="N2134" s="1">
        <f t="shared" si="165"/>
        <v>1</v>
      </c>
      <c r="O2134" s="1">
        <f t="shared" si="166"/>
        <v>4</v>
      </c>
      <c r="P2134" s="1">
        <f t="shared" si="167"/>
        <v>5.2340000002004672E-2</v>
      </c>
      <c r="Q2134" s="1">
        <f t="shared" si="168"/>
        <v>1.2561600000481121</v>
      </c>
      <c r="R2134" s="1">
        <f t="shared" si="169"/>
        <v>1.7750000000014552</v>
      </c>
    </row>
    <row r="2135" spans="1:18" x14ac:dyDescent="0.35">
      <c r="A2135" s="1">
        <v>6031</v>
      </c>
      <c r="B2135" s="1">
        <v>181663</v>
      </c>
      <c r="C2135" s="1">
        <v>46546</v>
      </c>
      <c r="D2135" s="1">
        <v>12</v>
      </c>
      <c r="E2135" s="1">
        <v>2</v>
      </c>
      <c r="F2135" s="1">
        <v>1325</v>
      </c>
      <c r="G2135" s="1">
        <v>1384</v>
      </c>
      <c r="H2135" s="2">
        <v>41578.25</v>
      </c>
      <c r="I2135" s="2">
        <v>41578.297409999999</v>
      </c>
      <c r="J2135" s="1">
        <v>1</v>
      </c>
      <c r="K2135" s="1">
        <v>0</v>
      </c>
      <c r="L2135" s="2">
        <v>41576.470833333333</v>
      </c>
      <c r="M2135" s="1">
        <v>0</v>
      </c>
      <c r="N2135" s="1">
        <f t="shared" si="165"/>
        <v>4</v>
      </c>
      <c r="O2135" s="1">
        <f t="shared" si="166"/>
        <v>6</v>
      </c>
      <c r="P2135" s="1">
        <f t="shared" si="167"/>
        <v>4.7409999999217689E-2</v>
      </c>
      <c r="Q2135" s="1">
        <f t="shared" si="168"/>
        <v>1.1378399999812245</v>
      </c>
      <c r="R2135" s="1">
        <f t="shared" si="169"/>
        <v>1.7791666666671517</v>
      </c>
    </row>
    <row r="2136" spans="1:18" x14ac:dyDescent="0.35">
      <c r="A2136" s="1">
        <v>6556</v>
      </c>
      <c r="B2136" s="1">
        <v>172145</v>
      </c>
      <c r="C2136" s="1">
        <v>34445</v>
      </c>
      <c r="D2136" s="1">
        <v>12</v>
      </c>
      <c r="E2136" s="1">
        <v>2</v>
      </c>
      <c r="F2136" s="1">
        <v>1095</v>
      </c>
      <c r="G2136" s="1">
        <v>1371</v>
      </c>
      <c r="H2136" s="2">
        <v>41526.270833333336</v>
      </c>
      <c r="I2136" s="2">
        <v>41526.294130000002</v>
      </c>
      <c r="J2136" s="1">
        <v>1</v>
      </c>
      <c r="K2136" s="1">
        <v>0</v>
      </c>
      <c r="L2136" s="2">
        <v>41524.488194444442</v>
      </c>
      <c r="M2136" s="1">
        <v>0</v>
      </c>
      <c r="N2136" s="1">
        <f t="shared" si="165"/>
        <v>1</v>
      </c>
      <c r="O2136" s="1">
        <f t="shared" si="166"/>
        <v>6</v>
      </c>
      <c r="P2136" s="1">
        <f t="shared" si="167"/>
        <v>2.3296666666283272E-2</v>
      </c>
      <c r="Q2136" s="1">
        <f t="shared" si="168"/>
        <v>0.55911999999079853</v>
      </c>
      <c r="R2136" s="1">
        <f t="shared" si="169"/>
        <v>1.7826388888934162</v>
      </c>
    </row>
    <row r="2137" spans="1:18" x14ac:dyDescent="0.35">
      <c r="A2137" s="1">
        <v>7480</v>
      </c>
      <c r="B2137" s="1">
        <v>144329</v>
      </c>
      <c r="C2137" s="1">
        <v>28250</v>
      </c>
      <c r="D2137" s="1">
        <v>12</v>
      </c>
      <c r="E2137" s="1">
        <v>1</v>
      </c>
      <c r="F2137" s="1">
        <v>571</v>
      </c>
      <c r="G2137" s="1" t="s">
        <v>12</v>
      </c>
      <c r="H2137" s="2">
        <v>41378.25</v>
      </c>
      <c r="I2137" s="2">
        <v>41380</v>
      </c>
      <c r="J2137" s="1">
        <v>0</v>
      </c>
      <c r="K2137" s="1">
        <v>0</v>
      </c>
      <c r="L2137" s="2">
        <v>41376.450694444444</v>
      </c>
      <c r="M2137" s="1">
        <v>0</v>
      </c>
      <c r="N2137" s="1">
        <f t="shared" si="165"/>
        <v>7</v>
      </c>
      <c r="O2137" s="1">
        <f t="shared" si="166"/>
        <v>6</v>
      </c>
      <c r="P2137" s="1">
        <f t="shared" si="167"/>
        <v>1.75</v>
      </c>
      <c r="Q2137" s="1">
        <f t="shared" si="168"/>
        <v>42</v>
      </c>
      <c r="R2137" s="1">
        <f t="shared" si="169"/>
        <v>1.7993055555562023</v>
      </c>
    </row>
    <row r="2138" spans="1:18" x14ac:dyDescent="0.35">
      <c r="A2138" s="1">
        <v>6145</v>
      </c>
      <c r="B2138" s="1">
        <v>171224</v>
      </c>
      <c r="C2138" s="1">
        <v>35772</v>
      </c>
      <c r="D2138" s="1">
        <v>12</v>
      </c>
      <c r="E2138" s="1">
        <v>3</v>
      </c>
      <c r="F2138" s="1">
        <v>1330</v>
      </c>
      <c r="G2138" s="1" t="s">
        <v>12</v>
      </c>
      <c r="H2138" s="2">
        <v>41522.416666666664</v>
      </c>
      <c r="I2138" s="2">
        <v>41522.625</v>
      </c>
      <c r="J2138" s="1">
        <v>1</v>
      </c>
      <c r="K2138" s="1">
        <v>0</v>
      </c>
      <c r="L2138" s="2">
        <v>41520.609722222223</v>
      </c>
      <c r="M2138" s="1">
        <v>0</v>
      </c>
      <c r="N2138" s="1">
        <f t="shared" si="165"/>
        <v>4</v>
      </c>
      <c r="O2138" s="1">
        <f t="shared" si="166"/>
        <v>10</v>
      </c>
      <c r="P2138" s="1">
        <f t="shared" si="167"/>
        <v>0.20833333333575865</v>
      </c>
      <c r="Q2138" s="1">
        <f t="shared" si="168"/>
        <v>5.0000000000582077</v>
      </c>
      <c r="R2138" s="1">
        <f t="shared" si="169"/>
        <v>1.8069444444408873</v>
      </c>
    </row>
    <row r="2139" spans="1:18" x14ac:dyDescent="0.35">
      <c r="A2139" s="1">
        <v>7420</v>
      </c>
      <c r="B2139" s="1">
        <v>168781</v>
      </c>
      <c r="C2139" s="1">
        <v>40447</v>
      </c>
      <c r="D2139" s="1">
        <v>89</v>
      </c>
      <c r="E2139" s="1">
        <v>2</v>
      </c>
      <c r="F2139" s="1">
        <v>963</v>
      </c>
      <c r="G2139" s="1">
        <v>393</v>
      </c>
      <c r="H2139" s="2">
        <v>41511.270833333336</v>
      </c>
      <c r="I2139" s="2">
        <v>41511.292959999999</v>
      </c>
      <c r="J2139" s="1">
        <v>1</v>
      </c>
      <c r="K2139" s="1">
        <v>0</v>
      </c>
      <c r="L2139" s="2">
        <v>41509.462500000001</v>
      </c>
      <c r="M2139" s="1">
        <v>0</v>
      </c>
      <c r="N2139" s="1">
        <f t="shared" si="165"/>
        <v>7</v>
      </c>
      <c r="O2139" s="1">
        <f t="shared" si="166"/>
        <v>6</v>
      </c>
      <c r="P2139" s="1">
        <f t="shared" si="167"/>
        <v>2.2126666663098149E-2</v>
      </c>
      <c r="Q2139" s="1">
        <f t="shared" si="168"/>
        <v>0.53103999991435558</v>
      </c>
      <c r="R2139" s="1">
        <f t="shared" si="169"/>
        <v>1.8083333333343035</v>
      </c>
    </row>
    <row r="2140" spans="1:18" x14ac:dyDescent="0.35">
      <c r="A2140" s="1">
        <v>6050</v>
      </c>
      <c r="B2140" s="1">
        <v>166307</v>
      </c>
      <c r="C2140" s="1">
        <v>39153</v>
      </c>
      <c r="D2140" s="1">
        <v>65</v>
      </c>
      <c r="E2140" s="1">
        <v>2</v>
      </c>
      <c r="F2140" s="1">
        <v>730</v>
      </c>
      <c r="G2140" s="1">
        <v>1010</v>
      </c>
      <c r="H2140" s="2">
        <v>41499.708333333336</v>
      </c>
      <c r="I2140" s="2">
        <v>41499.775560000002</v>
      </c>
      <c r="J2140" s="1">
        <v>0</v>
      </c>
      <c r="K2140" s="1">
        <v>0</v>
      </c>
      <c r="L2140" s="2">
        <v>41497.864583333336</v>
      </c>
      <c r="M2140" s="1">
        <v>0</v>
      </c>
      <c r="N2140" s="1">
        <f t="shared" si="165"/>
        <v>2</v>
      </c>
      <c r="O2140" s="1">
        <f t="shared" si="166"/>
        <v>17</v>
      </c>
      <c r="P2140" s="1">
        <f t="shared" si="167"/>
        <v>6.7226666666101664E-2</v>
      </c>
      <c r="Q2140" s="1">
        <f t="shared" si="168"/>
        <v>1.6134399999864399</v>
      </c>
      <c r="R2140" s="1">
        <f t="shared" si="169"/>
        <v>1.84375</v>
      </c>
    </row>
    <row r="2141" spans="1:18" x14ac:dyDescent="0.35">
      <c r="A2141" s="1">
        <v>5703</v>
      </c>
      <c r="B2141" s="1">
        <v>162875</v>
      </c>
      <c r="C2141" s="1">
        <v>28687</v>
      </c>
      <c r="D2141" s="1">
        <v>12</v>
      </c>
      <c r="E2141" s="1">
        <v>2</v>
      </c>
      <c r="F2141" s="1">
        <v>836</v>
      </c>
      <c r="G2141" s="1">
        <v>585</v>
      </c>
      <c r="H2141" s="2">
        <v>41483.666666666664</v>
      </c>
      <c r="I2141" s="2">
        <v>41483.716529999998</v>
      </c>
      <c r="J2141" s="1">
        <v>0</v>
      </c>
      <c r="K2141" s="1">
        <v>0</v>
      </c>
      <c r="L2141" s="2">
        <v>41481.822222222225</v>
      </c>
      <c r="M2141" s="1">
        <v>0</v>
      </c>
      <c r="N2141" s="1">
        <f t="shared" si="165"/>
        <v>7</v>
      </c>
      <c r="O2141" s="1">
        <f t="shared" si="166"/>
        <v>16</v>
      </c>
      <c r="P2141" s="1">
        <f t="shared" si="167"/>
        <v>4.9863333333632909E-2</v>
      </c>
      <c r="Q2141" s="1">
        <f t="shared" si="168"/>
        <v>1.1967200000071898</v>
      </c>
      <c r="R2141" s="1">
        <f t="shared" si="169"/>
        <v>1.8444444444394321</v>
      </c>
    </row>
    <row r="2142" spans="1:18" x14ac:dyDescent="0.35">
      <c r="A2142" s="1">
        <v>7771</v>
      </c>
      <c r="B2142" s="1">
        <v>175356</v>
      </c>
      <c r="C2142" s="1">
        <v>43554</v>
      </c>
      <c r="D2142" s="1">
        <v>12</v>
      </c>
      <c r="E2142" s="1">
        <v>2</v>
      </c>
      <c r="F2142" s="1">
        <v>105</v>
      </c>
      <c r="G2142" s="1">
        <v>393</v>
      </c>
      <c r="H2142" s="2">
        <v>41544.270833333336</v>
      </c>
      <c r="I2142" s="2">
        <v>41544.308949999999</v>
      </c>
      <c r="J2142" s="1">
        <v>1</v>
      </c>
      <c r="K2142" s="1">
        <v>0</v>
      </c>
      <c r="L2142" s="2">
        <v>41542.421527777777</v>
      </c>
      <c r="M2142" s="1">
        <v>0</v>
      </c>
      <c r="N2142" s="1">
        <f t="shared" si="165"/>
        <v>5</v>
      </c>
      <c r="O2142" s="1">
        <f t="shared" si="166"/>
        <v>6</v>
      </c>
      <c r="P2142" s="1">
        <f t="shared" si="167"/>
        <v>3.811666666297242E-2</v>
      </c>
      <c r="Q2142" s="1">
        <f t="shared" si="168"/>
        <v>0.91479999991133809</v>
      </c>
      <c r="R2142" s="1">
        <f t="shared" si="169"/>
        <v>1.8493055555591127</v>
      </c>
    </row>
    <row r="2143" spans="1:18" x14ac:dyDescent="0.35">
      <c r="A2143" s="1">
        <v>7934</v>
      </c>
      <c r="B2143" s="1">
        <v>158843</v>
      </c>
      <c r="C2143" s="1">
        <v>33002</v>
      </c>
      <c r="D2143" s="1">
        <v>12</v>
      </c>
      <c r="E2143" s="1">
        <v>2</v>
      </c>
      <c r="F2143" s="1">
        <v>1026</v>
      </c>
      <c r="G2143" s="1">
        <v>611</v>
      </c>
      <c r="H2143" s="2">
        <v>41463.354166666664</v>
      </c>
      <c r="I2143" s="2">
        <v>41463.425009999999</v>
      </c>
      <c r="J2143" s="1">
        <v>0</v>
      </c>
      <c r="K2143" s="1">
        <v>0</v>
      </c>
      <c r="L2143" s="2">
        <v>41461.48541666667</v>
      </c>
      <c r="M2143" s="1">
        <v>0</v>
      </c>
      <c r="N2143" s="1">
        <f t="shared" si="165"/>
        <v>1</v>
      </c>
      <c r="O2143" s="1">
        <f t="shared" si="166"/>
        <v>8</v>
      </c>
      <c r="P2143" s="1">
        <f t="shared" si="167"/>
        <v>7.0843333334778436E-2</v>
      </c>
      <c r="Q2143" s="1">
        <f t="shared" si="168"/>
        <v>1.7002400000346825</v>
      </c>
      <c r="R2143" s="1">
        <f t="shared" si="169"/>
        <v>1.8687499999941792</v>
      </c>
    </row>
    <row r="2144" spans="1:18" x14ac:dyDescent="0.35">
      <c r="A2144" s="1">
        <v>6365</v>
      </c>
      <c r="B2144" s="1">
        <v>182898</v>
      </c>
      <c r="C2144" s="1">
        <v>45277</v>
      </c>
      <c r="D2144" s="1">
        <v>12</v>
      </c>
      <c r="E2144" s="1">
        <v>3</v>
      </c>
      <c r="F2144" s="1">
        <v>433</v>
      </c>
      <c r="G2144" s="1" t="s">
        <v>12</v>
      </c>
      <c r="H2144" s="2">
        <v>41583.208333333336</v>
      </c>
      <c r="I2144" s="2">
        <v>41583.27115</v>
      </c>
      <c r="J2144" s="1">
        <v>0</v>
      </c>
      <c r="K2144" s="1">
        <v>0</v>
      </c>
      <c r="L2144" s="2">
        <v>41581.334027777775</v>
      </c>
      <c r="M2144" s="1">
        <v>0</v>
      </c>
      <c r="N2144" s="1">
        <f t="shared" si="165"/>
        <v>2</v>
      </c>
      <c r="O2144" s="1">
        <f t="shared" si="166"/>
        <v>5</v>
      </c>
      <c r="P2144" s="1">
        <f t="shared" si="167"/>
        <v>6.2816666664730292E-2</v>
      </c>
      <c r="Q2144" s="1">
        <f t="shared" si="168"/>
        <v>1.507599999953527</v>
      </c>
      <c r="R2144" s="1">
        <f t="shared" si="169"/>
        <v>1.8743055555605679</v>
      </c>
    </row>
    <row r="2145" spans="1:18" x14ac:dyDescent="0.35">
      <c r="A2145" s="1">
        <v>5405</v>
      </c>
      <c r="B2145" s="1">
        <v>173474</v>
      </c>
      <c r="C2145" s="1">
        <v>42668</v>
      </c>
      <c r="D2145" s="1">
        <v>24</v>
      </c>
      <c r="E2145" s="1">
        <v>2</v>
      </c>
      <c r="F2145" s="1">
        <v>393</v>
      </c>
      <c r="G2145" s="1">
        <v>1333</v>
      </c>
      <c r="H2145" s="2">
        <v>41533.541666666664</v>
      </c>
      <c r="I2145" s="2">
        <v>41533.618779999997</v>
      </c>
      <c r="J2145" s="1">
        <v>0</v>
      </c>
      <c r="K2145" s="1">
        <v>0</v>
      </c>
      <c r="L2145" s="2">
        <v>41531.661805555559</v>
      </c>
      <c r="M2145" s="1">
        <v>0</v>
      </c>
      <c r="N2145" s="1">
        <f t="shared" si="165"/>
        <v>1</v>
      </c>
      <c r="O2145" s="1">
        <f t="shared" si="166"/>
        <v>13</v>
      </c>
      <c r="P2145" s="1">
        <f t="shared" si="167"/>
        <v>7.7113333332818002E-2</v>
      </c>
      <c r="Q2145" s="1">
        <f t="shared" si="168"/>
        <v>1.850719999987632</v>
      </c>
      <c r="R2145" s="1">
        <f t="shared" si="169"/>
        <v>1.8798611111051287</v>
      </c>
    </row>
    <row r="2146" spans="1:18" x14ac:dyDescent="0.35">
      <c r="A2146" s="1">
        <v>6641</v>
      </c>
      <c r="B2146" s="1">
        <v>177718</v>
      </c>
      <c r="C2146" s="1">
        <v>44591</v>
      </c>
      <c r="D2146" s="1">
        <v>12</v>
      </c>
      <c r="E2146" s="1">
        <v>2</v>
      </c>
      <c r="F2146" s="1">
        <v>571</v>
      </c>
      <c r="G2146" s="1">
        <v>393</v>
      </c>
      <c r="H2146" s="2">
        <v>41556.729166666664</v>
      </c>
      <c r="I2146" s="2">
        <v>41556.808900000004</v>
      </c>
      <c r="J2146" s="1">
        <v>1</v>
      </c>
      <c r="K2146" s="1">
        <v>0</v>
      </c>
      <c r="L2146" s="2">
        <v>41554.841666666667</v>
      </c>
      <c r="M2146" s="1">
        <v>0</v>
      </c>
      <c r="N2146" s="1">
        <f t="shared" si="165"/>
        <v>3</v>
      </c>
      <c r="O2146" s="1">
        <f t="shared" si="166"/>
        <v>17</v>
      </c>
      <c r="P2146" s="1">
        <f t="shared" si="167"/>
        <v>7.9733333339390811E-2</v>
      </c>
      <c r="Q2146" s="1">
        <f t="shared" si="168"/>
        <v>1.9136000001453795</v>
      </c>
      <c r="R2146" s="1">
        <f t="shared" si="169"/>
        <v>1.8874999999970896</v>
      </c>
    </row>
    <row r="2147" spans="1:18" x14ac:dyDescent="0.35">
      <c r="A2147" s="1">
        <v>6067</v>
      </c>
      <c r="B2147" s="1">
        <v>179373</v>
      </c>
      <c r="C2147" s="1">
        <v>45438</v>
      </c>
      <c r="D2147" s="1">
        <v>12</v>
      </c>
      <c r="E2147" s="1">
        <v>3</v>
      </c>
      <c r="F2147" s="1">
        <v>585</v>
      </c>
      <c r="G2147" s="1" t="s">
        <v>12</v>
      </c>
      <c r="H2147" s="2">
        <v>41565.375</v>
      </c>
      <c r="I2147" s="2">
        <v>41565.791669999999</v>
      </c>
      <c r="J2147" s="1">
        <v>0</v>
      </c>
      <c r="K2147" s="1">
        <v>0</v>
      </c>
      <c r="L2147" s="2">
        <v>41563.484027777777</v>
      </c>
      <c r="M2147" s="1">
        <v>0</v>
      </c>
      <c r="N2147" s="1">
        <f t="shared" si="165"/>
        <v>5</v>
      </c>
      <c r="O2147" s="1">
        <f t="shared" si="166"/>
        <v>9</v>
      </c>
      <c r="P2147" s="1">
        <f t="shared" si="167"/>
        <v>0.41666999999870313</v>
      </c>
      <c r="Q2147" s="1">
        <f t="shared" si="168"/>
        <v>10.000079999968875</v>
      </c>
      <c r="R2147" s="1">
        <f t="shared" si="169"/>
        <v>1.890972222223354</v>
      </c>
    </row>
    <row r="2148" spans="1:18" x14ac:dyDescent="0.35">
      <c r="A2148" s="1">
        <v>6905</v>
      </c>
      <c r="B2148" s="1">
        <v>164518</v>
      </c>
      <c r="C2148" s="1">
        <v>35437</v>
      </c>
      <c r="D2148" s="1">
        <v>12</v>
      </c>
      <c r="E2148" s="1">
        <v>2</v>
      </c>
      <c r="F2148" s="1">
        <v>832</v>
      </c>
      <c r="G2148" s="1">
        <v>571</v>
      </c>
      <c r="H2148" s="2">
        <v>41491.291666666664</v>
      </c>
      <c r="I2148" s="2">
        <v>41491.331610000001</v>
      </c>
      <c r="J2148" s="1">
        <v>0</v>
      </c>
      <c r="K2148" s="1">
        <v>0</v>
      </c>
      <c r="L2148" s="2">
        <v>41489.393750000003</v>
      </c>
      <c r="M2148" s="1">
        <v>0</v>
      </c>
      <c r="N2148" s="1">
        <f t="shared" si="165"/>
        <v>1</v>
      </c>
      <c r="O2148" s="1">
        <f t="shared" si="166"/>
        <v>7</v>
      </c>
      <c r="P2148" s="1">
        <f t="shared" si="167"/>
        <v>3.9943333336850628E-2</v>
      </c>
      <c r="Q2148" s="1">
        <f t="shared" si="168"/>
        <v>0.95864000008441508</v>
      </c>
      <c r="R2148" s="1">
        <f t="shared" si="169"/>
        <v>1.897916666661331</v>
      </c>
    </row>
    <row r="2149" spans="1:18" x14ac:dyDescent="0.35">
      <c r="A2149" s="1">
        <v>6770</v>
      </c>
      <c r="B2149" s="1">
        <v>170659</v>
      </c>
      <c r="C2149" s="1">
        <v>38277</v>
      </c>
      <c r="D2149" s="1">
        <v>89</v>
      </c>
      <c r="E2149" s="1">
        <v>2</v>
      </c>
      <c r="F2149" s="1">
        <v>585</v>
      </c>
      <c r="G2149" s="1">
        <v>949</v>
      </c>
      <c r="H2149" s="2">
        <v>41519.708333333336</v>
      </c>
      <c r="I2149" s="2">
        <v>41519.739849999998</v>
      </c>
      <c r="J2149" s="1">
        <v>0</v>
      </c>
      <c r="K2149" s="1">
        <v>0</v>
      </c>
      <c r="L2149" s="2">
        <v>41517.788888888892</v>
      </c>
      <c r="M2149" s="1">
        <v>0</v>
      </c>
      <c r="N2149" s="1">
        <f t="shared" si="165"/>
        <v>1</v>
      </c>
      <c r="O2149" s="1">
        <f t="shared" si="166"/>
        <v>17</v>
      </c>
      <c r="P2149" s="1">
        <f t="shared" si="167"/>
        <v>3.1516666662355419E-2</v>
      </c>
      <c r="Q2149" s="1">
        <f t="shared" si="168"/>
        <v>0.75639999989653006</v>
      </c>
      <c r="R2149" s="1">
        <f t="shared" si="169"/>
        <v>1.9194444444437977</v>
      </c>
    </row>
    <row r="2150" spans="1:18" x14ac:dyDescent="0.35">
      <c r="A2150" s="1">
        <v>5560</v>
      </c>
      <c r="B2150" s="1">
        <v>184370</v>
      </c>
      <c r="C2150" s="1">
        <v>47865</v>
      </c>
      <c r="D2150" s="1">
        <v>12</v>
      </c>
      <c r="E2150" s="1">
        <v>2</v>
      </c>
      <c r="F2150" s="1">
        <v>1052</v>
      </c>
      <c r="G2150" s="1">
        <v>1349</v>
      </c>
      <c r="H2150" s="2">
        <v>41593.354166666664</v>
      </c>
      <c r="I2150" s="2">
        <v>41593.406080000001</v>
      </c>
      <c r="J2150" s="1">
        <v>0</v>
      </c>
      <c r="K2150" s="1">
        <v>0</v>
      </c>
      <c r="L2150" s="2">
        <v>41591.429166666669</v>
      </c>
      <c r="M2150" s="1">
        <v>0</v>
      </c>
      <c r="N2150" s="1">
        <f t="shared" si="165"/>
        <v>5</v>
      </c>
      <c r="O2150" s="1">
        <f t="shared" si="166"/>
        <v>8</v>
      </c>
      <c r="P2150" s="1">
        <f t="shared" si="167"/>
        <v>5.1913333336415235E-2</v>
      </c>
      <c r="Q2150" s="1">
        <f t="shared" si="168"/>
        <v>1.2459200000739656</v>
      </c>
      <c r="R2150" s="1">
        <f t="shared" si="169"/>
        <v>1.9249999999956344</v>
      </c>
    </row>
    <row r="2151" spans="1:18" x14ac:dyDescent="0.35">
      <c r="A2151" s="1">
        <v>5634</v>
      </c>
      <c r="B2151" s="1">
        <v>175256</v>
      </c>
      <c r="C2151" s="1">
        <v>43499</v>
      </c>
      <c r="D2151" s="1">
        <v>12</v>
      </c>
      <c r="E2151" s="1">
        <v>2</v>
      </c>
      <c r="F2151" s="1">
        <v>1184</v>
      </c>
      <c r="G2151" s="1">
        <v>393</v>
      </c>
      <c r="H2151" s="2">
        <v>41543.604166666664</v>
      </c>
      <c r="I2151" s="2">
        <v>41543.659610000002</v>
      </c>
      <c r="J2151" s="1">
        <v>1</v>
      </c>
      <c r="K2151" s="1">
        <v>0</v>
      </c>
      <c r="L2151" s="2">
        <v>41541.677083333336</v>
      </c>
      <c r="M2151" s="1">
        <v>0</v>
      </c>
      <c r="N2151" s="1">
        <f t="shared" si="165"/>
        <v>4</v>
      </c>
      <c r="O2151" s="1">
        <f t="shared" si="166"/>
        <v>14</v>
      </c>
      <c r="P2151" s="1">
        <f t="shared" si="167"/>
        <v>5.5443333338189404E-2</v>
      </c>
      <c r="Q2151" s="1">
        <f t="shared" si="168"/>
        <v>1.3306400001165457</v>
      </c>
      <c r="R2151" s="1">
        <f t="shared" si="169"/>
        <v>1.9270833333284827</v>
      </c>
    </row>
    <row r="2152" spans="1:18" x14ac:dyDescent="0.35">
      <c r="A2152" s="1">
        <v>7088</v>
      </c>
      <c r="B2152" s="1">
        <v>176864</v>
      </c>
      <c r="C2152" s="1">
        <v>43901</v>
      </c>
      <c r="D2152" s="1">
        <v>24</v>
      </c>
      <c r="E2152" s="1">
        <v>2</v>
      </c>
      <c r="F2152" s="1">
        <v>1257</v>
      </c>
      <c r="G2152" s="1">
        <v>1159</v>
      </c>
      <c r="H2152" s="2">
        <v>41551.729166666664</v>
      </c>
      <c r="I2152" s="2">
        <v>41551.762430000002</v>
      </c>
      <c r="J2152" s="1">
        <v>0</v>
      </c>
      <c r="K2152" s="1">
        <v>0</v>
      </c>
      <c r="L2152" s="2">
        <v>41549.793055555558</v>
      </c>
      <c r="M2152" s="1">
        <v>0</v>
      </c>
      <c r="N2152" s="1">
        <f t="shared" si="165"/>
        <v>5</v>
      </c>
      <c r="O2152" s="1">
        <f t="shared" si="166"/>
        <v>17</v>
      </c>
      <c r="P2152" s="1">
        <f t="shared" si="167"/>
        <v>3.3263333338254597E-2</v>
      </c>
      <c r="Q2152" s="1">
        <f t="shared" si="168"/>
        <v>0.79832000011811033</v>
      </c>
      <c r="R2152" s="1">
        <f t="shared" si="169"/>
        <v>1.9361111111065838</v>
      </c>
    </row>
    <row r="2153" spans="1:18" x14ac:dyDescent="0.35">
      <c r="A2153" s="1">
        <v>7057</v>
      </c>
      <c r="B2153" s="1">
        <v>185611</v>
      </c>
      <c r="C2153" s="1">
        <v>48548</v>
      </c>
      <c r="D2153" s="1">
        <v>65</v>
      </c>
      <c r="E2153" s="1">
        <v>1</v>
      </c>
      <c r="F2153" s="1">
        <v>1089</v>
      </c>
      <c r="G2153" s="1" t="s">
        <v>12</v>
      </c>
      <c r="H2153" s="2">
        <v>41602.354166666664</v>
      </c>
      <c r="I2153" s="2">
        <v>41605</v>
      </c>
      <c r="J2153" s="1">
        <v>0</v>
      </c>
      <c r="K2153" s="1">
        <v>0</v>
      </c>
      <c r="L2153" s="2">
        <v>41600.417361111111</v>
      </c>
      <c r="M2153" s="1">
        <v>0</v>
      </c>
      <c r="N2153" s="1">
        <f t="shared" si="165"/>
        <v>7</v>
      </c>
      <c r="O2153" s="1">
        <f t="shared" si="166"/>
        <v>8</v>
      </c>
      <c r="P2153" s="1">
        <f t="shared" si="167"/>
        <v>2.6458333333357587</v>
      </c>
      <c r="Q2153" s="1">
        <f t="shared" si="168"/>
        <v>63.500000000058208</v>
      </c>
      <c r="R2153" s="1">
        <f t="shared" si="169"/>
        <v>1.9368055555532919</v>
      </c>
    </row>
    <row r="2154" spans="1:18" x14ac:dyDescent="0.35">
      <c r="A2154" s="1">
        <v>6793</v>
      </c>
      <c r="B2154" s="1">
        <v>159309</v>
      </c>
      <c r="C2154" s="1">
        <v>35970</v>
      </c>
      <c r="D2154" s="1">
        <v>85</v>
      </c>
      <c r="E2154" s="1">
        <v>3</v>
      </c>
      <c r="F2154" s="1">
        <v>393</v>
      </c>
      <c r="G2154" s="1" t="s">
        <v>12</v>
      </c>
      <c r="H2154" s="2">
        <v>41465.395833333336</v>
      </c>
      <c r="I2154" s="2">
        <v>41465.770830000001</v>
      </c>
      <c r="J2154" s="1">
        <v>0</v>
      </c>
      <c r="K2154" s="1">
        <v>0</v>
      </c>
      <c r="L2154" s="2">
        <v>41463.456944444442</v>
      </c>
      <c r="M2154" s="1">
        <v>0</v>
      </c>
      <c r="N2154" s="1">
        <f t="shared" si="165"/>
        <v>3</v>
      </c>
      <c r="O2154" s="1">
        <f t="shared" si="166"/>
        <v>9</v>
      </c>
      <c r="P2154" s="1">
        <f t="shared" si="167"/>
        <v>0.37499666666553821</v>
      </c>
      <c r="Q2154" s="1">
        <f t="shared" si="168"/>
        <v>8.9999199999729171</v>
      </c>
      <c r="R2154" s="1">
        <f t="shared" si="169"/>
        <v>1.9388888888934162</v>
      </c>
    </row>
    <row r="2155" spans="1:18" x14ac:dyDescent="0.35">
      <c r="A2155" s="1">
        <v>6457</v>
      </c>
      <c r="B2155" s="1">
        <v>167648</v>
      </c>
      <c r="C2155" s="1">
        <v>39876</v>
      </c>
      <c r="D2155" s="1">
        <v>12</v>
      </c>
      <c r="E2155" s="1">
        <v>2</v>
      </c>
      <c r="F2155" s="1">
        <v>502</v>
      </c>
      <c r="G2155" s="1">
        <v>393</v>
      </c>
      <c r="H2155" s="2">
        <v>41505.75</v>
      </c>
      <c r="I2155" s="2">
        <v>41505.876940000002</v>
      </c>
      <c r="J2155" s="1">
        <v>0</v>
      </c>
      <c r="K2155" s="1">
        <v>1</v>
      </c>
      <c r="L2155" s="2">
        <v>41503.804861111108</v>
      </c>
      <c r="M2155" s="1">
        <v>0</v>
      </c>
      <c r="N2155" s="1">
        <f t="shared" si="165"/>
        <v>1</v>
      </c>
      <c r="O2155" s="1">
        <f t="shared" si="166"/>
        <v>18</v>
      </c>
      <c r="P2155" s="1">
        <f t="shared" si="167"/>
        <v>0.12694000000192318</v>
      </c>
      <c r="Q2155" s="1">
        <f t="shared" si="168"/>
        <v>3.0465600000461563</v>
      </c>
      <c r="R2155" s="1">
        <f t="shared" si="169"/>
        <v>1.945138888891961</v>
      </c>
    </row>
    <row r="2156" spans="1:18" x14ac:dyDescent="0.35">
      <c r="A2156" s="1">
        <v>7488</v>
      </c>
      <c r="B2156" s="1">
        <v>181197</v>
      </c>
      <c r="C2156" s="1">
        <v>44489</v>
      </c>
      <c r="D2156" s="1">
        <v>89</v>
      </c>
      <c r="E2156" s="1">
        <v>2</v>
      </c>
      <c r="F2156" s="1">
        <v>330</v>
      </c>
      <c r="G2156" s="1">
        <v>83</v>
      </c>
      <c r="H2156" s="2">
        <v>41575.677083333336</v>
      </c>
      <c r="I2156" s="2">
        <v>41575.719120000002</v>
      </c>
      <c r="J2156" s="1">
        <v>0</v>
      </c>
      <c r="K2156" s="1">
        <v>0</v>
      </c>
      <c r="L2156" s="2">
        <v>41573.72152777778</v>
      </c>
      <c r="M2156" s="1">
        <v>0</v>
      </c>
      <c r="N2156" s="1">
        <f t="shared" si="165"/>
        <v>1</v>
      </c>
      <c r="O2156" s="1">
        <f t="shared" si="166"/>
        <v>16</v>
      </c>
      <c r="P2156" s="1">
        <f t="shared" si="167"/>
        <v>4.2036666665808298E-2</v>
      </c>
      <c r="Q2156" s="1">
        <f t="shared" si="168"/>
        <v>1.0088799999793991</v>
      </c>
      <c r="R2156" s="1">
        <f t="shared" si="169"/>
        <v>1.9555555555562023</v>
      </c>
    </row>
    <row r="2157" spans="1:18" x14ac:dyDescent="0.35">
      <c r="A2157" s="1">
        <v>7462</v>
      </c>
      <c r="B2157" s="1">
        <v>163304</v>
      </c>
      <c r="C2157" s="1">
        <v>37871</v>
      </c>
      <c r="D2157" s="1">
        <v>89</v>
      </c>
      <c r="E2157" s="1">
        <v>2</v>
      </c>
      <c r="F2157" s="1">
        <v>25</v>
      </c>
      <c r="G2157" s="1">
        <v>293</v>
      </c>
      <c r="H2157" s="2">
        <v>41486.395833333336</v>
      </c>
      <c r="I2157" s="2">
        <v>41486.461900000002</v>
      </c>
      <c r="J2157" s="1">
        <v>0</v>
      </c>
      <c r="K2157" s="1">
        <v>0</v>
      </c>
      <c r="L2157" s="2">
        <v>41484.43472222222</v>
      </c>
      <c r="M2157" s="1">
        <v>0</v>
      </c>
      <c r="N2157" s="1">
        <f t="shared" si="165"/>
        <v>3</v>
      </c>
      <c r="O2157" s="1">
        <f t="shared" si="166"/>
        <v>9</v>
      </c>
      <c r="P2157" s="1">
        <f t="shared" si="167"/>
        <v>6.6066666666301899E-2</v>
      </c>
      <c r="Q2157" s="1">
        <f t="shared" si="168"/>
        <v>1.5855999999912456</v>
      </c>
      <c r="R2157" s="1">
        <f t="shared" si="169"/>
        <v>1.961111111115315</v>
      </c>
    </row>
    <row r="2158" spans="1:18" x14ac:dyDescent="0.35">
      <c r="A2158" s="1">
        <v>6247</v>
      </c>
      <c r="B2158" s="1">
        <v>182659</v>
      </c>
      <c r="C2158" s="1">
        <v>6351</v>
      </c>
      <c r="D2158" s="1">
        <v>12</v>
      </c>
      <c r="E2158" s="1">
        <v>2</v>
      </c>
      <c r="F2158" s="1">
        <v>367</v>
      </c>
      <c r="G2158" s="1">
        <v>393</v>
      </c>
      <c r="H2158" s="2">
        <v>41581.125</v>
      </c>
      <c r="I2158" s="2">
        <v>41581.177340000002</v>
      </c>
      <c r="J2158" s="1">
        <v>1</v>
      </c>
      <c r="K2158" s="1">
        <v>0</v>
      </c>
      <c r="L2158" s="2">
        <v>41579.162499999999</v>
      </c>
      <c r="M2158" s="1">
        <v>0</v>
      </c>
      <c r="N2158" s="1">
        <f t="shared" si="165"/>
        <v>7</v>
      </c>
      <c r="O2158" s="1">
        <f t="shared" si="166"/>
        <v>3</v>
      </c>
      <c r="P2158" s="1">
        <f t="shared" si="167"/>
        <v>5.2340000002004672E-2</v>
      </c>
      <c r="Q2158" s="1">
        <f t="shared" si="168"/>
        <v>1.2561600000481121</v>
      </c>
      <c r="R2158" s="1">
        <f t="shared" si="169"/>
        <v>1.9625000000014552</v>
      </c>
    </row>
    <row r="2159" spans="1:18" x14ac:dyDescent="0.35">
      <c r="A2159" s="1">
        <v>7521</v>
      </c>
      <c r="B2159" s="1">
        <v>170463</v>
      </c>
      <c r="C2159" s="1">
        <v>34972</v>
      </c>
      <c r="D2159" s="1">
        <v>12</v>
      </c>
      <c r="E2159" s="1">
        <v>2</v>
      </c>
      <c r="F2159" s="1">
        <v>1041</v>
      </c>
      <c r="G2159" s="1">
        <v>1243</v>
      </c>
      <c r="H2159" s="2">
        <v>41519.385416666664</v>
      </c>
      <c r="I2159" s="2">
        <v>41519.431709999997</v>
      </c>
      <c r="J2159" s="1">
        <v>0</v>
      </c>
      <c r="K2159" s="1">
        <v>0</v>
      </c>
      <c r="L2159" s="2">
        <v>41517.409722222219</v>
      </c>
      <c r="M2159" s="1">
        <v>0</v>
      </c>
      <c r="N2159" s="1">
        <f t="shared" si="165"/>
        <v>1</v>
      </c>
      <c r="O2159" s="1">
        <f t="shared" si="166"/>
        <v>9</v>
      </c>
      <c r="P2159" s="1">
        <f t="shared" si="167"/>
        <v>4.6293333332869224E-2</v>
      </c>
      <c r="Q2159" s="1">
        <f t="shared" si="168"/>
        <v>1.1110399999888614</v>
      </c>
      <c r="R2159" s="1">
        <f t="shared" si="169"/>
        <v>1.9756944444452529</v>
      </c>
    </row>
    <row r="2160" spans="1:18" x14ac:dyDescent="0.35">
      <c r="A2160" s="1">
        <v>5678</v>
      </c>
      <c r="B2160" s="1">
        <v>174687</v>
      </c>
      <c r="C2160" s="1">
        <v>39053</v>
      </c>
      <c r="D2160" s="1">
        <v>12</v>
      </c>
      <c r="E2160" s="1">
        <v>2</v>
      </c>
      <c r="F2160" s="1">
        <v>393</v>
      </c>
      <c r="G2160" s="1">
        <v>1120</v>
      </c>
      <c r="H2160" s="2">
        <v>41539.9375</v>
      </c>
      <c r="I2160" s="2">
        <v>41540.024649999999</v>
      </c>
      <c r="J2160" s="1">
        <v>0</v>
      </c>
      <c r="K2160" s="1">
        <v>1</v>
      </c>
      <c r="L2160" s="2">
        <v>41537.945833333331</v>
      </c>
      <c r="M2160" s="1">
        <v>0</v>
      </c>
      <c r="N2160" s="1">
        <f t="shared" si="165"/>
        <v>7</v>
      </c>
      <c r="O2160" s="1">
        <f t="shared" si="166"/>
        <v>22</v>
      </c>
      <c r="P2160" s="1">
        <f t="shared" si="167"/>
        <v>8.7149999999382999E-2</v>
      </c>
      <c r="Q2160" s="1">
        <f t="shared" si="168"/>
        <v>2.091599999985192</v>
      </c>
      <c r="R2160" s="1">
        <f t="shared" si="169"/>
        <v>1.9916666666686069</v>
      </c>
    </row>
    <row r="2161" spans="1:18" x14ac:dyDescent="0.35">
      <c r="A2161" s="1">
        <v>5671</v>
      </c>
      <c r="B2161" s="1">
        <v>162768</v>
      </c>
      <c r="C2161" s="1">
        <v>37622</v>
      </c>
      <c r="D2161" s="1">
        <v>12</v>
      </c>
      <c r="E2161" s="1">
        <v>2</v>
      </c>
      <c r="F2161" s="1">
        <v>145</v>
      </c>
      <c r="G2161" s="1">
        <v>393</v>
      </c>
      <c r="H2161" s="2">
        <v>41483.479166666664</v>
      </c>
      <c r="I2161" s="2">
        <v>41483.552620000002</v>
      </c>
      <c r="J2161" s="1">
        <v>1</v>
      </c>
      <c r="K2161" s="1">
        <v>0</v>
      </c>
      <c r="L2161" s="2">
        <v>41481.48333333333</v>
      </c>
      <c r="M2161" s="1">
        <v>0</v>
      </c>
      <c r="N2161" s="1">
        <f t="shared" si="165"/>
        <v>7</v>
      </c>
      <c r="O2161" s="1">
        <f t="shared" si="166"/>
        <v>11</v>
      </c>
      <c r="P2161" s="1">
        <f t="shared" si="167"/>
        <v>7.3453333337965887E-2</v>
      </c>
      <c r="Q2161" s="1">
        <f t="shared" si="168"/>
        <v>1.7628800001111813</v>
      </c>
      <c r="R2161" s="1">
        <f t="shared" si="169"/>
        <v>1.9958333333343035</v>
      </c>
    </row>
    <row r="2162" spans="1:18" x14ac:dyDescent="0.35">
      <c r="A2162" s="1">
        <v>5431</v>
      </c>
      <c r="B2162" s="1">
        <v>177857</v>
      </c>
      <c r="C2162" s="1">
        <v>44489</v>
      </c>
      <c r="D2162" s="1">
        <v>85</v>
      </c>
      <c r="E2162" s="1">
        <v>2</v>
      </c>
      <c r="F2162" s="1">
        <v>330</v>
      </c>
      <c r="G2162" s="1">
        <v>83</v>
      </c>
      <c r="H2162" s="2">
        <v>41557.6875</v>
      </c>
      <c r="I2162" s="2">
        <v>41557.73532</v>
      </c>
      <c r="J2162" s="1">
        <v>0</v>
      </c>
      <c r="K2162" s="1">
        <v>0</v>
      </c>
      <c r="L2162" s="2">
        <v>41555.6875</v>
      </c>
      <c r="M2162" s="1">
        <v>0</v>
      </c>
      <c r="N2162" s="1">
        <f t="shared" si="165"/>
        <v>4</v>
      </c>
      <c r="O2162" s="1">
        <f t="shared" si="166"/>
        <v>16</v>
      </c>
      <c r="P2162" s="1">
        <f t="shared" si="167"/>
        <v>4.7819999999774154E-2</v>
      </c>
      <c r="Q2162" s="1">
        <f t="shared" si="168"/>
        <v>1.1476799999945797</v>
      </c>
      <c r="R2162" s="1">
        <f t="shared" si="169"/>
        <v>2</v>
      </c>
    </row>
    <row r="2163" spans="1:18" x14ac:dyDescent="0.35">
      <c r="A2163" s="1">
        <v>7833</v>
      </c>
      <c r="B2163" s="1">
        <v>160384</v>
      </c>
      <c r="C2163" s="1">
        <v>27250</v>
      </c>
      <c r="D2163" s="1">
        <v>12</v>
      </c>
      <c r="E2163" s="1">
        <v>2</v>
      </c>
      <c r="F2163" s="1">
        <v>1388</v>
      </c>
      <c r="G2163" s="1">
        <v>585</v>
      </c>
      <c r="H2163" s="2">
        <v>41470.583333333336</v>
      </c>
      <c r="I2163" s="2">
        <v>41470.610509999999</v>
      </c>
      <c r="J2163" s="1">
        <v>1</v>
      </c>
      <c r="K2163" s="1">
        <v>0</v>
      </c>
      <c r="L2163" s="2">
        <v>41468.561111111114</v>
      </c>
      <c r="M2163" s="1">
        <v>0</v>
      </c>
      <c r="N2163" s="1">
        <f t="shared" si="165"/>
        <v>1</v>
      </c>
      <c r="O2163" s="1">
        <f t="shared" si="166"/>
        <v>14</v>
      </c>
      <c r="P2163" s="1">
        <f t="shared" si="167"/>
        <v>2.7176666662853677E-2</v>
      </c>
      <c r="Q2163" s="1">
        <f t="shared" si="168"/>
        <v>0.65223999990848824</v>
      </c>
      <c r="R2163" s="1">
        <f t="shared" si="169"/>
        <v>2.0222222222218988</v>
      </c>
    </row>
    <row r="2164" spans="1:18" x14ac:dyDescent="0.35">
      <c r="A2164" s="1">
        <v>5386</v>
      </c>
      <c r="B2164" s="1">
        <v>177540</v>
      </c>
      <c r="C2164" s="1">
        <v>19647</v>
      </c>
      <c r="D2164" s="1">
        <v>87</v>
      </c>
      <c r="E2164" s="1">
        <v>2</v>
      </c>
      <c r="F2164" s="1">
        <v>393</v>
      </c>
      <c r="G2164" s="1">
        <v>1365</v>
      </c>
      <c r="H2164" s="2">
        <v>41555.833333333336</v>
      </c>
      <c r="I2164" s="2">
        <v>41555.975440000002</v>
      </c>
      <c r="J2164" s="1">
        <v>0</v>
      </c>
      <c r="K2164" s="1">
        <v>0</v>
      </c>
      <c r="L2164" s="2">
        <v>41553.806250000001</v>
      </c>
      <c r="M2164" s="1">
        <v>0</v>
      </c>
      <c r="N2164" s="1">
        <f t="shared" si="165"/>
        <v>2</v>
      </c>
      <c r="O2164" s="1">
        <f t="shared" si="166"/>
        <v>20</v>
      </c>
      <c r="P2164" s="1">
        <f t="shared" si="167"/>
        <v>0.14210666666622274</v>
      </c>
      <c r="Q2164" s="1">
        <f t="shared" si="168"/>
        <v>3.4105599999893457</v>
      </c>
      <c r="R2164" s="1">
        <f t="shared" si="169"/>
        <v>2.0270833333343035</v>
      </c>
    </row>
    <row r="2165" spans="1:18" x14ac:dyDescent="0.35">
      <c r="A2165" s="1">
        <v>7956</v>
      </c>
      <c r="B2165" s="1">
        <v>180615</v>
      </c>
      <c r="C2165" s="1">
        <v>45952</v>
      </c>
      <c r="D2165" s="1">
        <v>12</v>
      </c>
      <c r="E2165" s="1">
        <v>2</v>
      </c>
      <c r="F2165" s="1">
        <v>1247</v>
      </c>
      <c r="G2165" s="1">
        <v>393</v>
      </c>
      <c r="H2165" s="2">
        <v>41572.625</v>
      </c>
      <c r="I2165" s="2">
        <v>41572.690170000002</v>
      </c>
      <c r="J2165" s="1">
        <v>1</v>
      </c>
      <c r="K2165" s="1">
        <v>0</v>
      </c>
      <c r="L2165" s="2">
        <v>41570.581944444442</v>
      </c>
      <c r="M2165" s="1">
        <v>0</v>
      </c>
      <c r="N2165" s="1">
        <f t="shared" si="165"/>
        <v>5</v>
      </c>
      <c r="O2165" s="1">
        <f t="shared" si="166"/>
        <v>15</v>
      </c>
      <c r="P2165" s="1">
        <f t="shared" si="167"/>
        <v>6.5170000001671724E-2</v>
      </c>
      <c r="Q2165" s="1">
        <f t="shared" si="168"/>
        <v>1.5640800000401214</v>
      </c>
      <c r="R2165" s="1">
        <f t="shared" si="169"/>
        <v>2.0430555555576575</v>
      </c>
    </row>
    <row r="2166" spans="1:18" x14ac:dyDescent="0.35">
      <c r="A2166" s="1">
        <v>6732</v>
      </c>
      <c r="B2166" s="1">
        <v>163641</v>
      </c>
      <c r="C2166" s="1">
        <v>38018</v>
      </c>
      <c r="D2166" s="1">
        <v>65</v>
      </c>
      <c r="E2166" s="1">
        <v>2</v>
      </c>
      <c r="F2166" s="1">
        <v>393</v>
      </c>
      <c r="G2166" s="1">
        <v>112</v>
      </c>
      <c r="H2166" s="2">
        <v>41488.020833333336</v>
      </c>
      <c r="I2166" s="2">
        <v>41488.070209999998</v>
      </c>
      <c r="J2166" s="1">
        <v>1</v>
      </c>
      <c r="K2166" s="1">
        <v>0</v>
      </c>
      <c r="L2166" s="2">
        <v>41485.965277777781</v>
      </c>
      <c r="M2166" s="1">
        <v>0</v>
      </c>
      <c r="N2166" s="1">
        <f t="shared" si="165"/>
        <v>5</v>
      </c>
      <c r="O2166" s="1">
        <f t="shared" si="166"/>
        <v>0</v>
      </c>
      <c r="P2166" s="1">
        <f t="shared" si="167"/>
        <v>4.9376666662283242E-2</v>
      </c>
      <c r="Q2166" s="1">
        <f t="shared" si="168"/>
        <v>1.1850399998947978</v>
      </c>
      <c r="R2166" s="1">
        <f t="shared" si="169"/>
        <v>2.0555555555547471</v>
      </c>
    </row>
    <row r="2167" spans="1:18" x14ac:dyDescent="0.35">
      <c r="A2167" s="1">
        <v>6503</v>
      </c>
      <c r="B2167" s="1">
        <v>182043</v>
      </c>
      <c r="C2167" s="1">
        <v>42806</v>
      </c>
      <c r="D2167" s="1">
        <v>12</v>
      </c>
      <c r="E2167" s="1">
        <v>2</v>
      </c>
      <c r="F2167" s="1">
        <v>637</v>
      </c>
      <c r="G2167" s="1">
        <v>393</v>
      </c>
      <c r="H2167" s="2">
        <v>41580.125</v>
      </c>
      <c r="I2167" s="2">
        <v>41580.188370000003</v>
      </c>
      <c r="J2167" s="1">
        <v>1</v>
      </c>
      <c r="K2167" s="1">
        <v>0</v>
      </c>
      <c r="L2167" s="2">
        <v>41578.061111111114</v>
      </c>
      <c r="M2167" s="1">
        <v>0</v>
      </c>
      <c r="N2167" s="1">
        <f t="shared" si="165"/>
        <v>6</v>
      </c>
      <c r="O2167" s="1">
        <f t="shared" si="166"/>
        <v>3</v>
      </c>
      <c r="P2167" s="1">
        <f t="shared" si="167"/>
        <v>6.3370000003487803E-2</v>
      </c>
      <c r="Q2167" s="1">
        <f t="shared" si="168"/>
        <v>1.5208800000837073</v>
      </c>
      <c r="R2167" s="1">
        <f t="shared" si="169"/>
        <v>2.0638888888861402</v>
      </c>
    </row>
    <row r="2168" spans="1:18" x14ac:dyDescent="0.35">
      <c r="A2168" s="1">
        <v>7033</v>
      </c>
      <c r="B2168" s="1">
        <v>162888</v>
      </c>
      <c r="C2168" s="1">
        <v>34955</v>
      </c>
      <c r="D2168" s="1">
        <v>12</v>
      </c>
      <c r="E2168" s="1">
        <v>2</v>
      </c>
      <c r="F2168" s="1">
        <v>218</v>
      </c>
      <c r="G2168" s="1">
        <v>1089</v>
      </c>
      <c r="H2168" s="2">
        <v>41483.927083333336</v>
      </c>
      <c r="I2168" s="2">
        <v>41483.979500000001</v>
      </c>
      <c r="J2168" s="1">
        <v>1</v>
      </c>
      <c r="K2168" s="1">
        <v>0</v>
      </c>
      <c r="L2168" s="2">
        <v>41481.851388888892</v>
      </c>
      <c r="M2168" s="1">
        <v>0</v>
      </c>
      <c r="N2168" s="1">
        <f t="shared" si="165"/>
        <v>7</v>
      </c>
      <c r="O2168" s="1">
        <f t="shared" si="166"/>
        <v>22</v>
      </c>
      <c r="P2168" s="1">
        <f t="shared" si="167"/>
        <v>5.2416666665521916E-2</v>
      </c>
      <c r="Q2168" s="1">
        <f t="shared" si="168"/>
        <v>1.257999999972526</v>
      </c>
      <c r="R2168" s="1">
        <f t="shared" si="169"/>
        <v>2.0756944444437977</v>
      </c>
    </row>
    <row r="2169" spans="1:18" x14ac:dyDescent="0.35">
      <c r="A2169" s="1">
        <v>6022</v>
      </c>
      <c r="B2169" s="1">
        <v>179115</v>
      </c>
      <c r="C2169" s="1">
        <v>44549</v>
      </c>
      <c r="D2169" s="1">
        <v>12</v>
      </c>
      <c r="E2169" s="1">
        <v>2</v>
      </c>
      <c r="F2169" s="1">
        <v>767</v>
      </c>
      <c r="G2169" s="1">
        <v>1084</v>
      </c>
      <c r="H2169" s="2">
        <v>41563.770833333336</v>
      </c>
      <c r="I2169" s="2">
        <v>41563.792869999997</v>
      </c>
      <c r="J2169" s="1">
        <v>0</v>
      </c>
      <c r="K2169" s="1">
        <v>0</v>
      </c>
      <c r="L2169" s="2">
        <v>41561.693749999999</v>
      </c>
      <c r="M2169" s="1">
        <v>0</v>
      </c>
      <c r="N2169" s="1">
        <f t="shared" si="165"/>
        <v>3</v>
      </c>
      <c r="O2169" s="1">
        <f t="shared" si="166"/>
        <v>18</v>
      </c>
      <c r="P2169" s="1">
        <f t="shared" si="167"/>
        <v>2.2036666661733761E-2</v>
      </c>
      <c r="Q2169" s="1">
        <f t="shared" si="168"/>
        <v>0.52887999988161027</v>
      </c>
      <c r="R2169" s="1">
        <f t="shared" si="169"/>
        <v>2.0770833333372138</v>
      </c>
    </row>
    <row r="2170" spans="1:18" x14ac:dyDescent="0.35">
      <c r="A2170" s="1">
        <v>7125</v>
      </c>
      <c r="B2170" s="1">
        <v>163302</v>
      </c>
      <c r="C2170" s="1">
        <v>15889</v>
      </c>
      <c r="D2170" s="1">
        <v>85</v>
      </c>
      <c r="E2170" s="1">
        <v>2</v>
      </c>
      <c r="F2170" s="1">
        <v>330</v>
      </c>
      <c r="G2170" s="1">
        <v>1384</v>
      </c>
      <c r="H2170" s="2">
        <v>41486.510416666664</v>
      </c>
      <c r="I2170" s="2">
        <v>41486.588109999997</v>
      </c>
      <c r="J2170" s="1">
        <v>1</v>
      </c>
      <c r="K2170" s="1">
        <v>0</v>
      </c>
      <c r="L2170" s="2">
        <v>41484.429861111108</v>
      </c>
      <c r="M2170" s="1">
        <v>0</v>
      </c>
      <c r="N2170" s="1">
        <f t="shared" si="165"/>
        <v>3</v>
      </c>
      <c r="O2170" s="1">
        <f t="shared" si="166"/>
        <v>12</v>
      </c>
      <c r="P2170" s="1">
        <f t="shared" si="167"/>
        <v>7.7693333332717884E-2</v>
      </c>
      <c r="Q2170" s="1">
        <f t="shared" si="168"/>
        <v>1.8646399999852292</v>
      </c>
      <c r="R2170" s="1">
        <f t="shared" si="169"/>
        <v>2.0805555555562023</v>
      </c>
    </row>
    <row r="2171" spans="1:18" x14ac:dyDescent="0.35">
      <c r="A2171" s="1">
        <v>5949</v>
      </c>
      <c r="B2171" s="1">
        <v>172176</v>
      </c>
      <c r="C2171" s="1">
        <v>41944</v>
      </c>
      <c r="D2171" s="1">
        <v>12</v>
      </c>
      <c r="E2171" s="1">
        <v>2</v>
      </c>
      <c r="F2171" s="1">
        <v>293</v>
      </c>
      <c r="G2171" s="1">
        <v>1384</v>
      </c>
      <c r="H2171" s="2">
        <v>41526.666666666664</v>
      </c>
      <c r="I2171" s="2">
        <v>41526.736199999999</v>
      </c>
      <c r="J2171" s="1">
        <v>0</v>
      </c>
      <c r="K2171" s="1">
        <v>0</v>
      </c>
      <c r="L2171" s="2">
        <v>41524.576388888891</v>
      </c>
      <c r="M2171" s="1">
        <v>0</v>
      </c>
      <c r="N2171" s="1">
        <f t="shared" si="165"/>
        <v>1</v>
      </c>
      <c r="O2171" s="1">
        <f t="shared" si="166"/>
        <v>16</v>
      </c>
      <c r="P2171" s="1">
        <f t="shared" si="167"/>
        <v>6.953333333513001E-2</v>
      </c>
      <c r="Q2171" s="1">
        <f t="shared" si="168"/>
        <v>1.6688000000431202</v>
      </c>
      <c r="R2171" s="1">
        <f t="shared" si="169"/>
        <v>2.0902777777737356</v>
      </c>
    </row>
    <row r="2172" spans="1:18" x14ac:dyDescent="0.35">
      <c r="A2172" s="1">
        <v>7228</v>
      </c>
      <c r="B2172" s="1">
        <v>146627</v>
      </c>
      <c r="C2172" s="1">
        <v>29526</v>
      </c>
      <c r="D2172" s="1">
        <v>12</v>
      </c>
      <c r="E2172" s="1">
        <v>1</v>
      </c>
      <c r="F2172" s="1">
        <v>393</v>
      </c>
      <c r="G2172" s="1" t="s">
        <v>12</v>
      </c>
      <c r="H2172" s="2">
        <v>41395.125</v>
      </c>
      <c r="I2172" s="2">
        <v>41396.125</v>
      </c>
      <c r="J2172" s="1">
        <v>1</v>
      </c>
      <c r="K2172" s="1">
        <v>0</v>
      </c>
      <c r="L2172" s="2">
        <v>41393.000694444447</v>
      </c>
      <c r="M2172" s="1">
        <v>0</v>
      </c>
      <c r="N2172" s="1">
        <f t="shared" si="165"/>
        <v>3</v>
      </c>
      <c r="O2172" s="1">
        <f t="shared" si="166"/>
        <v>3</v>
      </c>
      <c r="P2172" s="1">
        <f t="shared" si="167"/>
        <v>1</v>
      </c>
      <c r="Q2172" s="1">
        <f t="shared" si="168"/>
        <v>24</v>
      </c>
      <c r="R2172" s="1">
        <f t="shared" si="169"/>
        <v>2.1243055555532919</v>
      </c>
    </row>
    <row r="2173" spans="1:18" x14ac:dyDescent="0.35">
      <c r="A2173" s="1">
        <v>6783</v>
      </c>
      <c r="B2173" s="1">
        <v>155930</v>
      </c>
      <c r="C2173" s="1">
        <v>34454</v>
      </c>
      <c r="D2173" s="1">
        <v>12</v>
      </c>
      <c r="E2173" s="1">
        <v>2</v>
      </c>
      <c r="F2173" s="1">
        <v>1109</v>
      </c>
      <c r="G2173" s="1">
        <v>142</v>
      </c>
      <c r="H2173" s="2">
        <v>41447.75</v>
      </c>
      <c r="I2173" s="2">
        <v>41448</v>
      </c>
      <c r="J2173" s="1">
        <v>1</v>
      </c>
      <c r="K2173" s="1">
        <v>0</v>
      </c>
      <c r="L2173" s="2">
        <v>41445.606944444444</v>
      </c>
      <c r="M2173" s="1">
        <v>0</v>
      </c>
      <c r="N2173" s="1">
        <f t="shared" si="165"/>
        <v>6</v>
      </c>
      <c r="O2173" s="1">
        <f t="shared" si="166"/>
        <v>18</v>
      </c>
      <c r="P2173" s="1">
        <f t="shared" si="167"/>
        <v>0.25</v>
      </c>
      <c r="Q2173" s="1">
        <f t="shared" si="168"/>
        <v>6</v>
      </c>
      <c r="R2173" s="1">
        <f t="shared" si="169"/>
        <v>2.1430555555562023</v>
      </c>
    </row>
    <row r="2174" spans="1:18" x14ac:dyDescent="0.35">
      <c r="A2174" s="1">
        <v>7637</v>
      </c>
      <c r="B2174" s="1">
        <v>159514</v>
      </c>
      <c r="C2174" s="1">
        <v>34972</v>
      </c>
      <c r="D2174" s="1">
        <v>85</v>
      </c>
      <c r="E2174" s="1">
        <v>2</v>
      </c>
      <c r="F2174" s="1">
        <v>1243</v>
      </c>
      <c r="G2174" s="1">
        <v>1041</v>
      </c>
      <c r="H2174" s="2">
        <v>41466.760416666664</v>
      </c>
      <c r="I2174" s="2">
        <v>41466.787250000001</v>
      </c>
      <c r="J2174" s="1">
        <v>0</v>
      </c>
      <c r="K2174" s="1">
        <v>0</v>
      </c>
      <c r="L2174" s="2">
        <v>41464.57916666667</v>
      </c>
      <c r="M2174" s="1">
        <v>0</v>
      </c>
      <c r="N2174" s="1">
        <f t="shared" si="165"/>
        <v>4</v>
      </c>
      <c r="O2174" s="1">
        <f t="shared" si="166"/>
        <v>18</v>
      </c>
      <c r="P2174" s="1">
        <f t="shared" si="167"/>
        <v>2.6833333336981013E-2</v>
      </c>
      <c r="Q2174" s="1">
        <f t="shared" si="168"/>
        <v>0.64400000008754432</v>
      </c>
      <c r="R2174" s="1">
        <f t="shared" si="169"/>
        <v>2.1812499999941792</v>
      </c>
    </row>
    <row r="2175" spans="1:18" x14ac:dyDescent="0.35">
      <c r="A2175" s="1">
        <v>7700</v>
      </c>
      <c r="B2175" s="1">
        <v>174268</v>
      </c>
      <c r="C2175" s="1">
        <v>43042</v>
      </c>
      <c r="D2175" s="1">
        <v>89</v>
      </c>
      <c r="E2175" s="1">
        <v>2</v>
      </c>
      <c r="F2175" s="1">
        <v>529</v>
      </c>
      <c r="G2175" s="1">
        <v>1375</v>
      </c>
      <c r="H2175" s="2">
        <v>41537.833333333336</v>
      </c>
      <c r="I2175" s="2" t="s">
        <v>12</v>
      </c>
      <c r="J2175" s="1">
        <v>0</v>
      </c>
      <c r="K2175" s="1">
        <v>0</v>
      </c>
      <c r="L2175" s="2">
        <v>41535.635416666664</v>
      </c>
      <c r="M2175" s="1">
        <v>1</v>
      </c>
      <c r="N2175" s="1">
        <f t="shared" si="165"/>
        <v>5</v>
      </c>
      <c r="O2175" s="1">
        <f t="shared" si="166"/>
        <v>20</v>
      </c>
      <c r="P2175" s="1" t="e">
        <f t="shared" si="167"/>
        <v>#VALUE!</v>
      </c>
      <c r="Q2175" s="1" t="str">
        <f t="shared" si="168"/>
        <v/>
      </c>
      <c r="R2175" s="1">
        <f t="shared" si="169"/>
        <v>2.1979166666715173</v>
      </c>
    </row>
    <row r="2176" spans="1:18" x14ac:dyDescent="0.35">
      <c r="A2176" s="1">
        <v>6246</v>
      </c>
      <c r="B2176" s="1">
        <v>170965</v>
      </c>
      <c r="C2176" s="1">
        <v>37984</v>
      </c>
      <c r="D2176" s="1">
        <v>89</v>
      </c>
      <c r="E2176" s="1">
        <v>2</v>
      </c>
      <c r="F2176" s="1">
        <v>689</v>
      </c>
      <c r="G2176" s="1">
        <v>1399</v>
      </c>
      <c r="H2176" s="2">
        <v>41521.6875</v>
      </c>
      <c r="I2176" s="2">
        <v>41521.713609999999</v>
      </c>
      <c r="J2176" s="1">
        <v>0</v>
      </c>
      <c r="K2176" s="1">
        <v>0</v>
      </c>
      <c r="L2176" s="2">
        <v>41519.456944444442</v>
      </c>
      <c r="M2176" s="1">
        <v>0</v>
      </c>
      <c r="N2176" s="1">
        <f t="shared" si="165"/>
        <v>3</v>
      </c>
      <c r="O2176" s="1">
        <f t="shared" si="166"/>
        <v>16</v>
      </c>
      <c r="P2176" s="1">
        <f t="shared" si="167"/>
        <v>2.6109999998880085E-2</v>
      </c>
      <c r="Q2176" s="1">
        <f t="shared" si="168"/>
        <v>0.62663999997312203</v>
      </c>
      <c r="R2176" s="1">
        <f t="shared" si="169"/>
        <v>2.2305555555576575</v>
      </c>
    </row>
    <row r="2177" spans="1:18" x14ac:dyDescent="0.35">
      <c r="A2177" s="1">
        <v>6675</v>
      </c>
      <c r="B2177" s="1">
        <v>153157</v>
      </c>
      <c r="C2177" s="1">
        <v>33014</v>
      </c>
      <c r="D2177" s="1">
        <v>12</v>
      </c>
      <c r="E2177" s="1">
        <v>1</v>
      </c>
      <c r="F2177" s="1">
        <v>585</v>
      </c>
      <c r="G2177" s="1" t="s">
        <v>12</v>
      </c>
      <c r="H2177" s="2">
        <v>41431.895833333336</v>
      </c>
      <c r="I2177" s="2">
        <v>41432</v>
      </c>
      <c r="J2177" s="1">
        <v>0</v>
      </c>
      <c r="K2177" s="1">
        <v>0</v>
      </c>
      <c r="L2177" s="2">
        <v>41429.654166666667</v>
      </c>
      <c r="M2177" s="1">
        <v>0</v>
      </c>
      <c r="N2177" s="1">
        <f t="shared" si="165"/>
        <v>4</v>
      </c>
      <c r="O2177" s="1">
        <f t="shared" si="166"/>
        <v>21</v>
      </c>
      <c r="P2177" s="1">
        <f t="shared" si="167"/>
        <v>0.10416666666424135</v>
      </c>
      <c r="Q2177" s="1">
        <f t="shared" si="168"/>
        <v>2.4999999999417923</v>
      </c>
      <c r="R2177" s="1">
        <f t="shared" si="169"/>
        <v>2.2416666666686069</v>
      </c>
    </row>
    <row r="2178" spans="1:18" x14ac:dyDescent="0.35">
      <c r="A2178" s="1">
        <v>6684</v>
      </c>
      <c r="B2178" s="1">
        <v>180982</v>
      </c>
      <c r="C2178" s="1">
        <v>46183</v>
      </c>
      <c r="D2178" s="1">
        <v>12</v>
      </c>
      <c r="E2178" s="1">
        <v>2</v>
      </c>
      <c r="F2178" s="1">
        <v>393</v>
      </c>
      <c r="G2178" s="1">
        <v>136</v>
      </c>
      <c r="H2178" s="2">
        <v>41574.854166666664</v>
      </c>
      <c r="I2178" s="2">
        <v>41574.976410000003</v>
      </c>
      <c r="J2178" s="1">
        <v>1</v>
      </c>
      <c r="K2178" s="1">
        <v>0</v>
      </c>
      <c r="L2178" s="2">
        <v>41572.605555555558</v>
      </c>
      <c r="M2178" s="1">
        <v>0</v>
      </c>
      <c r="N2178" s="1">
        <f t="shared" ref="N2178:N2241" si="170">WEEKDAY(H2178,2)</f>
        <v>7</v>
      </c>
      <c r="O2178" s="1">
        <f t="shared" ref="O2178:O2241" si="171">HOUR(H2178)</f>
        <v>20</v>
      </c>
      <c r="P2178" s="1">
        <f t="shared" ref="P2178:P2241" si="172">I2178-H2178</f>
        <v>0.12224333333870163</v>
      </c>
      <c r="Q2178" s="1">
        <f t="shared" ref="Q2178:Q2241" si="173">IF(M2178=1, "",P2178*24)</f>
        <v>2.9338400001288392</v>
      </c>
      <c r="R2178" s="1">
        <f t="shared" ref="R2178:R2241" si="174">H2178-L2178</f>
        <v>2.2486111111065838</v>
      </c>
    </row>
    <row r="2179" spans="1:18" x14ac:dyDescent="0.35">
      <c r="A2179" s="1">
        <v>7400</v>
      </c>
      <c r="B2179" s="1">
        <v>171230</v>
      </c>
      <c r="C2179" s="1">
        <v>41415</v>
      </c>
      <c r="D2179" s="1">
        <v>12</v>
      </c>
      <c r="E2179" s="1">
        <v>2</v>
      </c>
      <c r="F2179" s="1">
        <v>1371</v>
      </c>
      <c r="G2179" s="1">
        <v>1062</v>
      </c>
      <c r="H2179" s="2">
        <v>41522.895833333336</v>
      </c>
      <c r="I2179" s="2">
        <v>41522.946219999998</v>
      </c>
      <c r="J2179" s="1">
        <v>1</v>
      </c>
      <c r="K2179" s="1">
        <v>0</v>
      </c>
      <c r="L2179" s="2">
        <v>41520.629861111112</v>
      </c>
      <c r="M2179" s="1">
        <v>0</v>
      </c>
      <c r="N2179" s="1">
        <f t="shared" si="170"/>
        <v>4</v>
      </c>
      <c r="O2179" s="1">
        <f t="shared" si="171"/>
        <v>21</v>
      </c>
      <c r="P2179" s="1">
        <f t="shared" si="172"/>
        <v>5.0386666662234347E-2</v>
      </c>
      <c r="Q2179" s="1">
        <f t="shared" si="173"/>
        <v>1.2092799998936243</v>
      </c>
      <c r="R2179" s="1">
        <f t="shared" si="174"/>
        <v>2.265972222223354</v>
      </c>
    </row>
    <row r="2180" spans="1:18" x14ac:dyDescent="0.35">
      <c r="A2180" s="1">
        <v>5599</v>
      </c>
      <c r="B2180" s="1">
        <v>165785</v>
      </c>
      <c r="C2180" s="1">
        <v>38891</v>
      </c>
      <c r="D2180" s="1">
        <v>12</v>
      </c>
      <c r="E2180" s="1">
        <v>2</v>
      </c>
      <c r="F2180" s="1">
        <v>176</v>
      </c>
      <c r="G2180" s="1">
        <v>1010</v>
      </c>
      <c r="H2180" s="2">
        <v>41497.791666666664</v>
      </c>
      <c r="I2180" s="2">
        <v>41497.82604</v>
      </c>
      <c r="J2180" s="1">
        <v>0</v>
      </c>
      <c r="K2180" s="1">
        <v>0</v>
      </c>
      <c r="L2180" s="2">
        <v>41495.517361111109</v>
      </c>
      <c r="M2180" s="1">
        <v>0</v>
      </c>
      <c r="N2180" s="1">
        <f t="shared" si="170"/>
        <v>7</v>
      </c>
      <c r="O2180" s="1">
        <f t="shared" si="171"/>
        <v>19</v>
      </c>
      <c r="P2180" s="1">
        <f t="shared" si="172"/>
        <v>3.437333333567949E-2</v>
      </c>
      <c r="Q2180" s="1">
        <f t="shared" si="173"/>
        <v>0.82496000005630776</v>
      </c>
      <c r="R2180" s="1">
        <f t="shared" si="174"/>
        <v>2.2743055555547471</v>
      </c>
    </row>
    <row r="2181" spans="1:18" x14ac:dyDescent="0.35">
      <c r="A2181" s="1">
        <v>7463</v>
      </c>
      <c r="B2181" s="1">
        <v>180295</v>
      </c>
      <c r="C2181" s="1">
        <v>42326</v>
      </c>
      <c r="D2181" s="1">
        <v>12</v>
      </c>
      <c r="E2181" s="1">
        <v>2</v>
      </c>
      <c r="F2181" s="1">
        <v>1365</v>
      </c>
      <c r="G2181" s="1">
        <v>499</v>
      </c>
      <c r="H2181" s="2">
        <v>41570.770833333336</v>
      </c>
      <c r="I2181" s="2">
        <v>41570.806049999999</v>
      </c>
      <c r="J2181" s="1">
        <v>0</v>
      </c>
      <c r="K2181" s="1">
        <v>0</v>
      </c>
      <c r="L2181" s="2">
        <v>41568.48541666667</v>
      </c>
      <c r="M2181" s="1">
        <v>0</v>
      </c>
      <c r="N2181" s="1">
        <f t="shared" si="170"/>
        <v>3</v>
      </c>
      <c r="O2181" s="1">
        <f t="shared" si="171"/>
        <v>18</v>
      </c>
      <c r="P2181" s="1">
        <f t="shared" si="172"/>
        <v>3.5216666663473006E-2</v>
      </c>
      <c r="Q2181" s="1">
        <f t="shared" si="173"/>
        <v>0.84519999992335215</v>
      </c>
      <c r="R2181" s="1">
        <f t="shared" si="174"/>
        <v>2.2854166666656965</v>
      </c>
    </row>
    <row r="2182" spans="1:18" x14ac:dyDescent="0.35">
      <c r="A2182" s="1">
        <v>6536</v>
      </c>
      <c r="B2182" s="1">
        <v>162804</v>
      </c>
      <c r="C2182" s="1">
        <v>37637</v>
      </c>
      <c r="D2182" s="1">
        <v>65</v>
      </c>
      <c r="E2182" s="1">
        <v>2</v>
      </c>
      <c r="F2182" s="1">
        <v>393</v>
      </c>
      <c r="G2182" s="1">
        <v>516</v>
      </c>
      <c r="H2182" s="2">
        <v>41483.927083333336</v>
      </c>
      <c r="I2182" s="2">
        <v>41483.983059999999</v>
      </c>
      <c r="J2182" s="1">
        <v>1</v>
      </c>
      <c r="K2182" s="1">
        <v>0</v>
      </c>
      <c r="L2182" s="2">
        <v>41481.609027777777</v>
      </c>
      <c r="M2182" s="1">
        <v>0</v>
      </c>
      <c r="N2182" s="1">
        <f t="shared" si="170"/>
        <v>7</v>
      </c>
      <c r="O2182" s="1">
        <f t="shared" si="171"/>
        <v>22</v>
      </c>
      <c r="P2182" s="1">
        <f t="shared" si="172"/>
        <v>5.5976666662900243E-2</v>
      </c>
      <c r="Q2182" s="1">
        <f t="shared" si="173"/>
        <v>1.3434399999096058</v>
      </c>
      <c r="R2182" s="1">
        <f t="shared" si="174"/>
        <v>2.3180555555591127</v>
      </c>
    </row>
    <row r="2183" spans="1:18" x14ac:dyDescent="0.35">
      <c r="A2183" s="1">
        <v>7737</v>
      </c>
      <c r="B2183" s="1">
        <v>180498</v>
      </c>
      <c r="C2183" s="1">
        <v>32675</v>
      </c>
      <c r="D2183" s="1">
        <v>12</v>
      </c>
      <c r="E2183" s="1">
        <v>2</v>
      </c>
      <c r="F2183" s="1">
        <v>625</v>
      </c>
      <c r="G2183" s="1">
        <v>393</v>
      </c>
      <c r="H2183" s="2">
        <v>41572.125</v>
      </c>
      <c r="I2183" s="2">
        <v>41572.184849999998</v>
      </c>
      <c r="J2183" s="1">
        <v>0</v>
      </c>
      <c r="K2183" s="1">
        <v>0</v>
      </c>
      <c r="L2183" s="2">
        <v>41569.801388888889</v>
      </c>
      <c r="M2183" s="1">
        <v>0</v>
      </c>
      <c r="N2183" s="1">
        <f t="shared" si="170"/>
        <v>5</v>
      </c>
      <c r="O2183" s="1">
        <f t="shared" si="171"/>
        <v>3</v>
      </c>
      <c r="P2183" s="1">
        <f t="shared" si="172"/>
        <v>5.9849999997823033E-2</v>
      </c>
      <c r="Q2183" s="1">
        <f t="shared" si="173"/>
        <v>1.4363999999477528</v>
      </c>
      <c r="R2183" s="1">
        <f t="shared" si="174"/>
        <v>2.3236111111109494</v>
      </c>
    </row>
    <row r="2184" spans="1:18" x14ac:dyDescent="0.35">
      <c r="A2184" s="1">
        <v>7803</v>
      </c>
      <c r="B2184" s="1">
        <v>158217</v>
      </c>
      <c r="C2184" s="1">
        <v>34936</v>
      </c>
      <c r="D2184" s="1">
        <v>89</v>
      </c>
      <c r="E2184" s="1">
        <v>2</v>
      </c>
      <c r="F2184" s="1">
        <v>1388</v>
      </c>
      <c r="G2184" s="1">
        <v>393</v>
      </c>
      <c r="H2184" s="2">
        <v>41461.135416666664</v>
      </c>
      <c r="I2184" s="2">
        <v>41461.240429999998</v>
      </c>
      <c r="J2184" s="1">
        <v>1</v>
      </c>
      <c r="K2184" s="1">
        <v>0</v>
      </c>
      <c r="L2184" s="2">
        <v>41458.806944444441</v>
      </c>
      <c r="M2184" s="1">
        <v>0</v>
      </c>
      <c r="N2184" s="1">
        <f t="shared" si="170"/>
        <v>6</v>
      </c>
      <c r="O2184" s="1">
        <f t="shared" si="171"/>
        <v>3</v>
      </c>
      <c r="P2184" s="1">
        <f t="shared" si="172"/>
        <v>0.10501333333377261</v>
      </c>
      <c r="Q2184" s="1">
        <f t="shared" si="173"/>
        <v>2.5203200000105426</v>
      </c>
      <c r="R2184" s="1">
        <f t="shared" si="174"/>
        <v>2.328472222223354</v>
      </c>
    </row>
    <row r="2185" spans="1:18" x14ac:dyDescent="0.35">
      <c r="A2185" s="1">
        <v>6899</v>
      </c>
      <c r="B2185" s="1">
        <v>161015</v>
      </c>
      <c r="C2185" s="1">
        <v>36774</v>
      </c>
      <c r="D2185" s="1">
        <v>65</v>
      </c>
      <c r="E2185" s="1">
        <v>2</v>
      </c>
      <c r="F2185" s="1">
        <v>393</v>
      </c>
      <c r="G2185" s="1">
        <v>625</v>
      </c>
      <c r="H2185" s="2">
        <v>41474.395833333336</v>
      </c>
      <c r="I2185" s="2">
        <v>41474.48977</v>
      </c>
      <c r="J2185" s="1">
        <v>0</v>
      </c>
      <c r="K2185" s="1">
        <v>0</v>
      </c>
      <c r="L2185" s="2">
        <v>41472.05972222222</v>
      </c>
      <c r="M2185" s="1">
        <v>0</v>
      </c>
      <c r="N2185" s="1">
        <f t="shared" si="170"/>
        <v>5</v>
      </c>
      <c r="O2185" s="1">
        <f t="shared" si="171"/>
        <v>9</v>
      </c>
      <c r="P2185" s="1">
        <f t="shared" si="172"/>
        <v>9.3936666664376389E-2</v>
      </c>
      <c r="Q2185" s="1">
        <f t="shared" si="173"/>
        <v>2.2544799999450333</v>
      </c>
      <c r="R2185" s="1">
        <f t="shared" si="174"/>
        <v>2.336111111115315</v>
      </c>
    </row>
    <row r="2186" spans="1:18" x14ac:dyDescent="0.35">
      <c r="A2186" s="1">
        <v>5861</v>
      </c>
      <c r="B2186" s="1">
        <v>170442</v>
      </c>
      <c r="C2186" s="1">
        <v>34972</v>
      </c>
      <c r="D2186" s="1">
        <v>89</v>
      </c>
      <c r="E2186" s="1">
        <v>2</v>
      </c>
      <c r="F2186" s="1">
        <v>1243</v>
      </c>
      <c r="G2186" s="1">
        <v>1041</v>
      </c>
      <c r="H2186" s="2">
        <v>41519.760416666664</v>
      </c>
      <c r="I2186" s="2">
        <v>41519.79722</v>
      </c>
      <c r="J2186" s="1">
        <v>0</v>
      </c>
      <c r="K2186" s="1">
        <v>0</v>
      </c>
      <c r="L2186" s="2">
        <v>41517.407638888886</v>
      </c>
      <c r="M2186" s="1">
        <v>0</v>
      </c>
      <c r="N2186" s="1">
        <f t="shared" si="170"/>
        <v>1</v>
      </c>
      <c r="O2186" s="1">
        <f t="shared" si="171"/>
        <v>18</v>
      </c>
      <c r="P2186" s="1">
        <f t="shared" si="172"/>
        <v>3.6803333336138166E-2</v>
      </c>
      <c r="Q2186" s="1">
        <f t="shared" si="173"/>
        <v>0.883280000067316</v>
      </c>
      <c r="R2186" s="1">
        <f t="shared" si="174"/>
        <v>2.3527777777781012</v>
      </c>
    </row>
    <row r="2187" spans="1:18" x14ac:dyDescent="0.35">
      <c r="A2187" s="1">
        <v>5695</v>
      </c>
      <c r="B2187" s="1">
        <v>185087</v>
      </c>
      <c r="C2187" s="1">
        <v>47481</v>
      </c>
      <c r="D2187" s="1">
        <v>12</v>
      </c>
      <c r="E2187" s="1">
        <v>2</v>
      </c>
      <c r="F2187" s="1">
        <v>846</v>
      </c>
      <c r="G2187" s="1">
        <v>776</v>
      </c>
      <c r="H2187" s="2">
        <v>41598.875</v>
      </c>
      <c r="I2187" s="2">
        <v>41598.934549999998</v>
      </c>
      <c r="J2187" s="1">
        <v>0</v>
      </c>
      <c r="K2187" s="1">
        <v>0</v>
      </c>
      <c r="L2187" s="2">
        <v>41596.497916666667</v>
      </c>
      <c r="M2187" s="1">
        <v>0</v>
      </c>
      <c r="N2187" s="1">
        <f t="shared" si="170"/>
        <v>3</v>
      </c>
      <c r="O2187" s="1">
        <f t="shared" si="171"/>
        <v>21</v>
      </c>
      <c r="P2187" s="1">
        <f t="shared" si="172"/>
        <v>5.9549999998125713E-2</v>
      </c>
      <c r="Q2187" s="1">
        <f t="shared" si="173"/>
        <v>1.4291999999550171</v>
      </c>
      <c r="R2187" s="1">
        <f t="shared" si="174"/>
        <v>2.3770833333328483</v>
      </c>
    </row>
    <row r="2188" spans="1:18" x14ac:dyDescent="0.35">
      <c r="A2188" s="1">
        <v>7491</v>
      </c>
      <c r="B2188" s="1">
        <v>181748</v>
      </c>
      <c r="C2188" s="1">
        <v>46598</v>
      </c>
      <c r="D2188" s="1">
        <v>12</v>
      </c>
      <c r="E2188" s="1">
        <v>2</v>
      </c>
      <c r="F2188" s="1">
        <v>1083</v>
      </c>
      <c r="G2188" s="1">
        <v>393</v>
      </c>
      <c r="H2188" s="2">
        <v>41579.197916666664</v>
      </c>
      <c r="I2188" s="2">
        <v>41579.256029999997</v>
      </c>
      <c r="J2188" s="1">
        <v>1</v>
      </c>
      <c r="K2188" s="1">
        <v>0</v>
      </c>
      <c r="L2188" s="2">
        <v>41576.818749999999</v>
      </c>
      <c r="M2188" s="1">
        <v>0</v>
      </c>
      <c r="N2188" s="1">
        <f t="shared" si="170"/>
        <v>5</v>
      </c>
      <c r="O2188" s="1">
        <f t="shared" si="171"/>
        <v>4</v>
      </c>
      <c r="P2188" s="1">
        <f t="shared" si="172"/>
        <v>5.8113333332585171E-2</v>
      </c>
      <c r="Q2188" s="1">
        <f t="shared" si="173"/>
        <v>1.3947199999820441</v>
      </c>
      <c r="R2188" s="1">
        <f t="shared" si="174"/>
        <v>2.3791666666656965</v>
      </c>
    </row>
    <row r="2189" spans="1:18" x14ac:dyDescent="0.35">
      <c r="A2189" s="1">
        <v>6445</v>
      </c>
      <c r="B2189" s="1">
        <v>158596</v>
      </c>
      <c r="C2189" s="1">
        <v>35717</v>
      </c>
      <c r="D2189" s="1">
        <v>12</v>
      </c>
      <c r="E2189" s="1">
        <v>2</v>
      </c>
      <c r="F2189" s="1">
        <v>1156</v>
      </c>
      <c r="G2189" s="1">
        <v>393</v>
      </c>
      <c r="H2189" s="2">
        <v>41463.125</v>
      </c>
      <c r="I2189" s="2">
        <v>41463.151530000003</v>
      </c>
      <c r="J2189" s="1">
        <v>1</v>
      </c>
      <c r="K2189" s="1">
        <v>0</v>
      </c>
      <c r="L2189" s="2">
        <v>41460.742361111108</v>
      </c>
      <c r="M2189" s="1">
        <v>0</v>
      </c>
      <c r="N2189" s="1">
        <f t="shared" si="170"/>
        <v>1</v>
      </c>
      <c r="O2189" s="1">
        <f t="shared" si="171"/>
        <v>3</v>
      </c>
      <c r="P2189" s="1">
        <f t="shared" si="172"/>
        <v>2.6530000002821907E-2</v>
      </c>
      <c r="Q2189" s="1">
        <f t="shared" si="173"/>
        <v>0.63672000006772578</v>
      </c>
      <c r="R2189" s="1">
        <f t="shared" si="174"/>
        <v>2.382638888891961</v>
      </c>
    </row>
    <row r="2190" spans="1:18" x14ac:dyDescent="0.35">
      <c r="A2190" s="1">
        <v>5750</v>
      </c>
      <c r="B2190" s="1">
        <v>163283</v>
      </c>
      <c r="C2190" s="1">
        <v>27458</v>
      </c>
      <c r="D2190" s="1">
        <v>12</v>
      </c>
      <c r="E2190" s="1">
        <v>2</v>
      </c>
      <c r="F2190" s="1">
        <v>1285</v>
      </c>
      <c r="G2190" s="1">
        <v>1330</v>
      </c>
      <c r="H2190" s="2">
        <v>41486.708333333336</v>
      </c>
      <c r="I2190" s="2">
        <v>41486.731240000001</v>
      </c>
      <c r="J2190" s="1">
        <v>0</v>
      </c>
      <c r="K2190" s="1">
        <v>0</v>
      </c>
      <c r="L2190" s="2">
        <v>41484.324305555558</v>
      </c>
      <c r="M2190" s="1">
        <v>0</v>
      </c>
      <c r="N2190" s="1">
        <f t="shared" si="170"/>
        <v>3</v>
      </c>
      <c r="O2190" s="1">
        <f t="shared" si="171"/>
        <v>17</v>
      </c>
      <c r="P2190" s="1">
        <f t="shared" si="172"/>
        <v>2.2906666665221564E-2</v>
      </c>
      <c r="Q2190" s="1">
        <f t="shared" si="173"/>
        <v>0.54975999996531755</v>
      </c>
      <c r="R2190" s="1">
        <f t="shared" si="174"/>
        <v>2.3840277777781012</v>
      </c>
    </row>
    <row r="2191" spans="1:18" x14ac:dyDescent="0.35">
      <c r="A2191" s="1">
        <v>5601</v>
      </c>
      <c r="B2191" s="1">
        <v>171353</v>
      </c>
      <c r="C2191" s="1">
        <v>41485</v>
      </c>
      <c r="D2191" s="1">
        <v>24</v>
      </c>
      <c r="E2191" s="1">
        <v>2</v>
      </c>
      <c r="F2191" s="1">
        <v>363</v>
      </c>
      <c r="G2191" s="1">
        <v>1192</v>
      </c>
      <c r="H2191" s="2">
        <v>41523.760416666664</v>
      </c>
      <c r="I2191" s="2">
        <v>41523.876519999998</v>
      </c>
      <c r="J2191" s="1">
        <v>0</v>
      </c>
      <c r="K2191" s="1">
        <v>0</v>
      </c>
      <c r="L2191" s="2">
        <v>41521.368750000001</v>
      </c>
      <c r="M2191" s="1">
        <v>0</v>
      </c>
      <c r="N2191" s="1">
        <f t="shared" si="170"/>
        <v>5</v>
      </c>
      <c r="O2191" s="1">
        <f t="shared" si="171"/>
        <v>18</v>
      </c>
      <c r="P2191" s="1">
        <f t="shared" si="172"/>
        <v>0.11610333333374001</v>
      </c>
      <c r="Q2191" s="1">
        <f t="shared" si="173"/>
        <v>2.7864800000097603</v>
      </c>
      <c r="R2191" s="1">
        <f t="shared" si="174"/>
        <v>2.3916666666627862</v>
      </c>
    </row>
    <row r="2192" spans="1:18" x14ac:dyDescent="0.35">
      <c r="A2192" s="1">
        <v>5360</v>
      </c>
      <c r="B2192" s="1">
        <v>171360</v>
      </c>
      <c r="C2192" s="1">
        <v>41490</v>
      </c>
      <c r="D2192" s="1">
        <v>87</v>
      </c>
      <c r="E2192" s="1">
        <v>1</v>
      </c>
      <c r="F2192" s="1">
        <v>83</v>
      </c>
      <c r="G2192" s="1" t="s">
        <v>12</v>
      </c>
      <c r="H2192" s="2">
        <v>41523.791666666664</v>
      </c>
      <c r="I2192" s="2">
        <v>41526.999309999999</v>
      </c>
      <c r="J2192" s="1">
        <v>0</v>
      </c>
      <c r="K2192" s="1">
        <v>0</v>
      </c>
      <c r="L2192" s="2">
        <v>41521.397916666669</v>
      </c>
      <c r="M2192" s="1">
        <v>0</v>
      </c>
      <c r="N2192" s="1">
        <f t="shared" si="170"/>
        <v>5</v>
      </c>
      <c r="O2192" s="1">
        <f t="shared" si="171"/>
        <v>19</v>
      </c>
      <c r="P2192" s="1">
        <f t="shared" si="172"/>
        <v>3.2076433333349996</v>
      </c>
      <c r="Q2192" s="1">
        <f t="shared" si="173"/>
        <v>76.983440000039991</v>
      </c>
      <c r="R2192" s="1">
        <f t="shared" si="174"/>
        <v>2.3937499999956344</v>
      </c>
    </row>
    <row r="2193" spans="1:18" x14ac:dyDescent="0.35">
      <c r="A2193" s="1">
        <v>6002</v>
      </c>
      <c r="B2193" s="1">
        <v>171948</v>
      </c>
      <c r="C2193" s="1">
        <v>33764</v>
      </c>
      <c r="D2193" s="1">
        <v>89</v>
      </c>
      <c r="E2193" s="1">
        <v>2</v>
      </c>
      <c r="F2193" s="1">
        <v>393</v>
      </c>
      <c r="G2193" s="1">
        <v>1239</v>
      </c>
      <c r="H2193" s="2">
        <v>41526.0625</v>
      </c>
      <c r="I2193" s="2">
        <v>41526.108899999999</v>
      </c>
      <c r="J2193" s="1">
        <v>0</v>
      </c>
      <c r="K2193" s="1">
        <v>0</v>
      </c>
      <c r="L2193" s="2">
        <v>41523.660416666666</v>
      </c>
      <c r="M2193" s="1">
        <v>0</v>
      </c>
      <c r="N2193" s="1">
        <f t="shared" si="170"/>
        <v>1</v>
      </c>
      <c r="O2193" s="1">
        <f t="shared" si="171"/>
        <v>1</v>
      </c>
      <c r="P2193" s="1">
        <f t="shared" si="172"/>
        <v>4.6399999999266583E-2</v>
      </c>
      <c r="Q2193" s="1">
        <f t="shared" si="173"/>
        <v>1.113599999982398</v>
      </c>
      <c r="R2193" s="1">
        <f t="shared" si="174"/>
        <v>2.4020833333343035</v>
      </c>
    </row>
    <row r="2194" spans="1:18" x14ac:dyDescent="0.35">
      <c r="A2194" s="1">
        <v>7121</v>
      </c>
      <c r="B2194" s="1">
        <v>156096</v>
      </c>
      <c r="C2194" s="1">
        <v>23940</v>
      </c>
      <c r="D2194" s="1">
        <v>12</v>
      </c>
      <c r="E2194" s="1">
        <v>2</v>
      </c>
      <c r="F2194" s="1">
        <v>393</v>
      </c>
      <c r="G2194" s="1">
        <v>1165</v>
      </c>
      <c r="H2194" s="2">
        <v>41448.927083333336</v>
      </c>
      <c r="I2194" s="2">
        <v>41449</v>
      </c>
      <c r="J2194" s="1">
        <v>1</v>
      </c>
      <c r="K2194" s="1">
        <v>0</v>
      </c>
      <c r="L2194" s="2">
        <v>41446.524305555555</v>
      </c>
      <c r="M2194" s="1">
        <v>0</v>
      </c>
      <c r="N2194" s="1">
        <f t="shared" si="170"/>
        <v>7</v>
      </c>
      <c r="O2194" s="1">
        <f t="shared" si="171"/>
        <v>22</v>
      </c>
      <c r="P2194" s="1">
        <f t="shared" si="172"/>
        <v>7.2916666664241347E-2</v>
      </c>
      <c r="Q2194" s="1">
        <f t="shared" si="173"/>
        <v>1.7499999999417923</v>
      </c>
      <c r="R2194" s="1">
        <f t="shared" si="174"/>
        <v>2.4027777777810115</v>
      </c>
    </row>
    <row r="2195" spans="1:18" x14ac:dyDescent="0.35">
      <c r="A2195" s="1">
        <v>6315</v>
      </c>
      <c r="B2195" s="1">
        <v>184044</v>
      </c>
      <c r="C2195" s="1">
        <v>47138</v>
      </c>
      <c r="D2195" s="1">
        <v>90</v>
      </c>
      <c r="E2195" s="1">
        <v>2</v>
      </c>
      <c r="F2195" s="1">
        <v>83</v>
      </c>
      <c r="G2195" s="1">
        <v>1166</v>
      </c>
      <c r="H2195" s="2">
        <v>41591.833333333336</v>
      </c>
      <c r="I2195" s="2">
        <v>41591.875509999998</v>
      </c>
      <c r="J2195" s="1">
        <v>0</v>
      </c>
      <c r="K2195" s="1">
        <v>0</v>
      </c>
      <c r="L2195" s="2">
        <v>41589.429861111108</v>
      </c>
      <c r="M2195" s="1">
        <v>0</v>
      </c>
      <c r="N2195" s="1">
        <f t="shared" si="170"/>
        <v>3</v>
      </c>
      <c r="O2195" s="1">
        <f t="shared" si="171"/>
        <v>20</v>
      </c>
      <c r="P2195" s="1">
        <f t="shared" si="172"/>
        <v>4.21766666622716E-2</v>
      </c>
      <c r="Q2195" s="1">
        <f t="shared" si="173"/>
        <v>1.0122399998945184</v>
      </c>
      <c r="R2195" s="1">
        <f t="shared" si="174"/>
        <v>2.4034722222277196</v>
      </c>
    </row>
    <row r="2196" spans="1:18" x14ac:dyDescent="0.35">
      <c r="A2196" s="1">
        <v>6791</v>
      </c>
      <c r="B2196" s="1">
        <v>173797</v>
      </c>
      <c r="C2196" s="1">
        <v>29648</v>
      </c>
      <c r="D2196" s="1">
        <v>85</v>
      </c>
      <c r="E2196" s="1">
        <v>3</v>
      </c>
      <c r="F2196" s="1">
        <v>994</v>
      </c>
      <c r="G2196" s="1" t="s">
        <v>12</v>
      </c>
      <c r="H2196" s="2">
        <v>41535.302083333336</v>
      </c>
      <c r="I2196" s="2">
        <v>41535.46875</v>
      </c>
      <c r="J2196" s="1">
        <v>0</v>
      </c>
      <c r="K2196" s="1">
        <v>0</v>
      </c>
      <c r="L2196" s="2">
        <v>41532.894444444442</v>
      </c>
      <c r="M2196" s="1">
        <v>0</v>
      </c>
      <c r="N2196" s="1">
        <f t="shared" si="170"/>
        <v>3</v>
      </c>
      <c r="O2196" s="1">
        <f t="shared" si="171"/>
        <v>7</v>
      </c>
      <c r="P2196" s="1">
        <f t="shared" si="172"/>
        <v>0.16666666666424135</v>
      </c>
      <c r="Q2196" s="1">
        <f t="shared" si="173"/>
        <v>3.9999999999417923</v>
      </c>
      <c r="R2196" s="1">
        <f t="shared" si="174"/>
        <v>2.4076388888934162</v>
      </c>
    </row>
    <row r="2197" spans="1:18" x14ac:dyDescent="0.35">
      <c r="A2197" s="1">
        <v>6073</v>
      </c>
      <c r="B2197" s="1">
        <v>180835</v>
      </c>
      <c r="C2197" s="1">
        <v>46090</v>
      </c>
      <c r="D2197" s="1">
        <v>12</v>
      </c>
      <c r="E2197" s="1">
        <v>2</v>
      </c>
      <c r="F2197" s="1">
        <v>122</v>
      </c>
      <c r="G2197" s="1">
        <v>393</v>
      </c>
      <c r="H2197" s="2">
        <v>41574.208333333336</v>
      </c>
      <c r="I2197" s="2">
        <v>41574.241900000001</v>
      </c>
      <c r="J2197" s="1">
        <v>1</v>
      </c>
      <c r="K2197" s="1">
        <v>0</v>
      </c>
      <c r="L2197" s="2">
        <v>41571.792361111111</v>
      </c>
      <c r="M2197" s="1">
        <v>0</v>
      </c>
      <c r="N2197" s="1">
        <f t="shared" si="170"/>
        <v>7</v>
      </c>
      <c r="O2197" s="1">
        <f t="shared" si="171"/>
        <v>5</v>
      </c>
      <c r="P2197" s="1">
        <f t="shared" si="172"/>
        <v>3.3566666665137745E-2</v>
      </c>
      <c r="Q2197" s="1">
        <f t="shared" si="173"/>
        <v>0.80559999996330589</v>
      </c>
      <c r="R2197" s="1">
        <f t="shared" si="174"/>
        <v>2.4159722222248092</v>
      </c>
    </row>
    <row r="2198" spans="1:18" x14ac:dyDescent="0.35">
      <c r="A2198" s="1">
        <v>5397</v>
      </c>
      <c r="B2198" s="1">
        <v>136066</v>
      </c>
      <c r="C2198" s="1">
        <v>1768</v>
      </c>
      <c r="D2198" s="1">
        <v>65</v>
      </c>
      <c r="E2198" s="1">
        <v>1</v>
      </c>
      <c r="F2198" s="1">
        <v>363</v>
      </c>
      <c r="G2198" s="1" t="s">
        <v>12</v>
      </c>
      <c r="H2198" s="2">
        <v>41308.270833333336</v>
      </c>
      <c r="I2198" s="2">
        <v>41313.270830000001</v>
      </c>
      <c r="J2198" s="1">
        <v>0</v>
      </c>
      <c r="K2198" s="1">
        <v>0</v>
      </c>
      <c r="L2198" s="2">
        <v>41305.833333333336</v>
      </c>
      <c r="M2198" s="1">
        <v>0</v>
      </c>
      <c r="N2198" s="1">
        <f t="shared" si="170"/>
        <v>7</v>
      </c>
      <c r="O2198" s="1">
        <f t="shared" si="171"/>
        <v>6</v>
      </c>
      <c r="P2198" s="1">
        <f t="shared" si="172"/>
        <v>4.9999966666655382</v>
      </c>
      <c r="Q2198" s="1">
        <f t="shared" si="173"/>
        <v>119.99991999997292</v>
      </c>
      <c r="R2198" s="1">
        <f t="shared" si="174"/>
        <v>2.4375</v>
      </c>
    </row>
    <row r="2199" spans="1:18" x14ac:dyDescent="0.35">
      <c r="A2199" s="1">
        <v>6112</v>
      </c>
      <c r="B2199" s="1">
        <v>159919</v>
      </c>
      <c r="C2199" s="1">
        <v>36265</v>
      </c>
      <c r="D2199" s="1">
        <v>87</v>
      </c>
      <c r="E2199" s="1">
        <v>3</v>
      </c>
      <c r="F2199" s="1">
        <v>1237</v>
      </c>
      <c r="G2199" s="1" t="s">
        <v>12</v>
      </c>
      <c r="H2199" s="2">
        <v>41469.0625</v>
      </c>
      <c r="I2199" s="2">
        <v>41469.4375</v>
      </c>
      <c r="J2199" s="1">
        <v>1</v>
      </c>
      <c r="K2199" s="1">
        <v>0</v>
      </c>
      <c r="L2199" s="2">
        <v>41466.623611111114</v>
      </c>
      <c r="M2199" s="1">
        <v>0</v>
      </c>
      <c r="N2199" s="1">
        <f t="shared" si="170"/>
        <v>7</v>
      </c>
      <c r="O2199" s="1">
        <f t="shared" si="171"/>
        <v>1</v>
      </c>
      <c r="P2199" s="1">
        <f t="shared" si="172"/>
        <v>0.375</v>
      </c>
      <c r="Q2199" s="1">
        <f t="shared" si="173"/>
        <v>9</v>
      </c>
      <c r="R2199" s="1">
        <f t="shared" si="174"/>
        <v>2.4388888888861402</v>
      </c>
    </row>
    <row r="2200" spans="1:18" x14ac:dyDescent="0.35">
      <c r="A2200" s="1">
        <v>5600</v>
      </c>
      <c r="B2200" s="1">
        <v>156388</v>
      </c>
      <c r="C2200" s="1">
        <v>34660</v>
      </c>
      <c r="D2200" s="1">
        <v>54</v>
      </c>
      <c r="E2200" s="1">
        <v>1</v>
      </c>
      <c r="F2200" s="1">
        <v>1096</v>
      </c>
      <c r="G2200" s="1" t="s">
        <v>12</v>
      </c>
      <c r="H2200" s="2">
        <v>41450.25</v>
      </c>
      <c r="I2200" s="2">
        <v>41452</v>
      </c>
      <c r="J2200" s="1">
        <v>1</v>
      </c>
      <c r="K2200" s="1">
        <v>0</v>
      </c>
      <c r="L2200" s="2">
        <v>41447.803472222222</v>
      </c>
      <c r="M2200" s="1">
        <v>0</v>
      </c>
      <c r="N2200" s="1">
        <f t="shared" si="170"/>
        <v>2</v>
      </c>
      <c r="O2200" s="1">
        <f t="shared" si="171"/>
        <v>6</v>
      </c>
      <c r="P2200" s="1">
        <f t="shared" si="172"/>
        <v>1.75</v>
      </c>
      <c r="Q2200" s="1">
        <f t="shared" si="173"/>
        <v>42</v>
      </c>
      <c r="R2200" s="1">
        <f t="shared" si="174"/>
        <v>2.4465277777781012</v>
      </c>
    </row>
    <row r="2201" spans="1:18" x14ac:dyDescent="0.35">
      <c r="A2201" s="1">
        <v>6298</v>
      </c>
      <c r="B2201" s="1">
        <v>173753</v>
      </c>
      <c r="C2201" s="1">
        <v>29648</v>
      </c>
      <c r="D2201" s="1">
        <v>12</v>
      </c>
      <c r="E2201" s="1">
        <v>3</v>
      </c>
      <c r="F2201" s="1">
        <v>1010</v>
      </c>
      <c r="G2201" s="1" t="s">
        <v>12</v>
      </c>
      <c r="H2201" s="2">
        <v>41535.302083333336</v>
      </c>
      <c r="I2201" s="2">
        <v>41535.368649999997</v>
      </c>
      <c r="J2201" s="1">
        <v>0</v>
      </c>
      <c r="K2201" s="1">
        <v>0</v>
      </c>
      <c r="L2201" s="2">
        <v>41532.850694444445</v>
      </c>
      <c r="M2201" s="1">
        <v>0</v>
      </c>
      <c r="N2201" s="1">
        <f t="shared" si="170"/>
        <v>3</v>
      </c>
      <c r="O2201" s="1">
        <f t="shared" si="171"/>
        <v>7</v>
      </c>
      <c r="P2201" s="1">
        <f t="shared" si="172"/>
        <v>6.6566666660946794E-2</v>
      </c>
      <c r="Q2201" s="1">
        <f t="shared" si="173"/>
        <v>1.5975999998627231</v>
      </c>
      <c r="R2201" s="1">
        <f t="shared" si="174"/>
        <v>2.4513888888905058</v>
      </c>
    </row>
    <row r="2202" spans="1:18" x14ac:dyDescent="0.35">
      <c r="A2202" s="1">
        <v>7475</v>
      </c>
      <c r="B2202" s="1">
        <v>156873</v>
      </c>
      <c r="C2202" s="1">
        <v>34900</v>
      </c>
      <c r="D2202" s="1">
        <v>12</v>
      </c>
      <c r="E2202" s="1">
        <v>2</v>
      </c>
      <c r="F2202" s="1">
        <v>393</v>
      </c>
      <c r="G2202" s="1">
        <v>1084</v>
      </c>
      <c r="H2202" s="2">
        <v>41453.9375</v>
      </c>
      <c r="I2202" s="2">
        <v>41453.984559999997</v>
      </c>
      <c r="J2202" s="1">
        <v>0</v>
      </c>
      <c r="K2202" s="1">
        <v>0</v>
      </c>
      <c r="L2202" s="2">
        <v>41451.472222222219</v>
      </c>
      <c r="M2202" s="1">
        <v>0</v>
      </c>
      <c r="N2202" s="1">
        <f t="shared" si="170"/>
        <v>5</v>
      </c>
      <c r="O2202" s="1">
        <f t="shared" si="171"/>
        <v>22</v>
      </c>
      <c r="P2202" s="1">
        <f t="shared" si="172"/>
        <v>4.7059999997145496E-2</v>
      </c>
      <c r="Q2202" s="1">
        <f t="shared" si="173"/>
        <v>1.1294399999314919</v>
      </c>
      <c r="R2202" s="1">
        <f t="shared" si="174"/>
        <v>2.4652777777810115</v>
      </c>
    </row>
    <row r="2203" spans="1:18" x14ac:dyDescent="0.35">
      <c r="A2203" s="1">
        <v>5915</v>
      </c>
      <c r="B2203" s="1">
        <v>164851</v>
      </c>
      <c r="C2203" s="1">
        <v>8414</v>
      </c>
      <c r="D2203" s="1">
        <v>12</v>
      </c>
      <c r="E2203" s="1">
        <v>2</v>
      </c>
      <c r="F2203" s="1">
        <v>1303</v>
      </c>
      <c r="G2203" s="1">
        <v>393</v>
      </c>
      <c r="H2203" s="2">
        <v>41493.322916666664</v>
      </c>
      <c r="I2203" s="2">
        <v>41493.367910000001</v>
      </c>
      <c r="J2203" s="1">
        <v>1</v>
      </c>
      <c r="K2203" s="1">
        <v>0</v>
      </c>
      <c r="L2203" s="2">
        <v>41490.856944444444</v>
      </c>
      <c r="M2203" s="1">
        <v>0</v>
      </c>
      <c r="N2203" s="1">
        <f t="shared" si="170"/>
        <v>3</v>
      </c>
      <c r="O2203" s="1">
        <f t="shared" si="171"/>
        <v>7</v>
      </c>
      <c r="P2203" s="1">
        <f t="shared" si="172"/>
        <v>4.4993333336606156E-2</v>
      </c>
      <c r="Q2203" s="1">
        <f t="shared" si="173"/>
        <v>1.0798400000785477</v>
      </c>
      <c r="R2203" s="1">
        <f t="shared" si="174"/>
        <v>2.4659722222204437</v>
      </c>
    </row>
    <row r="2204" spans="1:18" x14ac:dyDescent="0.35">
      <c r="A2204" s="1">
        <v>7301</v>
      </c>
      <c r="B2204" s="1">
        <v>163575</v>
      </c>
      <c r="C2204" s="1">
        <v>5095</v>
      </c>
      <c r="D2204" s="1">
        <v>12</v>
      </c>
      <c r="E2204" s="1">
        <v>2</v>
      </c>
      <c r="F2204" s="1">
        <v>117</v>
      </c>
      <c r="G2204" s="1">
        <v>452</v>
      </c>
      <c r="H2204" s="2">
        <v>41488.229166666664</v>
      </c>
      <c r="I2204" s="2">
        <v>41488.258869999998</v>
      </c>
      <c r="J2204" s="1">
        <v>1</v>
      </c>
      <c r="K2204" s="1">
        <v>0</v>
      </c>
      <c r="L2204" s="2">
        <v>41485.751388888886</v>
      </c>
      <c r="M2204" s="1">
        <v>0</v>
      </c>
      <c r="N2204" s="1">
        <f t="shared" si="170"/>
        <v>5</v>
      </c>
      <c r="O2204" s="1">
        <f t="shared" si="171"/>
        <v>5</v>
      </c>
      <c r="P2204" s="1">
        <f t="shared" si="172"/>
        <v>2.9703333333600312E-2</v>
      </c>
      <c r="Q2204" s="1">
        <f t="shared" si="173"/>
        <v>0.7128800000064075</v>
      </c>
      <c r="R2204" s="1">
        <f t="shared" si="174"/>
        <v>2.4777777777781012</v>
      </c>
    </row>
    <row r="2205" spans="1:18" x14ac:dyDescent="0.35">
      <c r="A2205" s="1">
        <v>7396</v>
      </c>
      <c r="B2205" s="1">
        <v>183473</v>
      </c>
      <c r="C2205" s="1">
        <v>47445</v>
      </c>
      <c r="D2205" s="1">
        <v>12</v>
      </c>
      <c r="E2205" s="1">
        <v>2</v>
      </c>
      <c r="F2205" s="1">
        <v>393</v>
      </c>
      <c r="G2205" s="1">
        <v>1043</v>
      </c>
      <c r="H2205" s="2">
        <v>41587.9375</v>
      </c>
      <c r="I2205" s="2">
        <v>41588.00432</v>
      </c>
      <c r="J2205" s="1">
        <v>0</v>
      </c>
      <c r="K2205" s="1">
        <v>0</v>
      </c>
      <c r="L2205" s="2">
        <v>41585.4375</v>
      </c>
      <c r="M2205" s="1">
        <v>0</v>
      </c>
      <c r="N2205" s="1">
        <f t="shared" si="170"/>
        <v>6</v>
      </c>
      <c r="O2205" s="1">
        <f t="shared" si="171"/>
        <v>22</v>
      </c>
      <c r="P2205" s="1">
        <f t="shared" si="172"/>
        <v>6.6820000000006985E-2</v>
      </c>
      <c r="Q2205" s="1">
        <f t="shared" si="173"/>
        <v>1.6036800000001676</v>
      </c>
      <c r="R2205" s="1">
        <f t="shared" si="174"/>
        <v>2.5</v>
      </c>
    </row>
    <row r="2206" spans="1:18" x14ac:dyDescent="0.35">
      <c r="A2206" s="1">
        <v>7339</v>
      </c>
      <c r="B2206" s="1">
        <v>174998</v>
      </c>
      <c r="C2206" s="1">
        <v>29648</v>
      </c>
      <c r="D2206" s="1">
        <v>12</v>
      </c>
      <c r="E2206" s="1">
        <v>3</v>
      </c>
      <c r="F2206" s="1">
        <v>1084</v>
      </c>
      <c r="G2206" s="1" t="s">
        <v>12</v>
      </c>
      <c r="H2206" s="2">
        <v>41542.3125</v>
      </c>
      <c r="I2206" s="2">
        <v>41542.479169999999</v>
      </c>
      <c r="J2206" s="1">
        <v>0</v>
      </c>
      <c r="K2206" s="1">
        <v>0</v>
      </c>
      <c r="L2206" s="2">
        <v>41539.811111111114</v>
      </c>
      <c r="M2206" s="1">
        <v>0</v>
      </c>
      <c r="N2206" s="1">
        <f t="shared" si="170"/>
        <v>3</v>
      </c>
      <c r="O2206" s="1">
        <f t="shared" si="171"/>
        <v>7</v>
      </c>
      <c r="P2206" s="1">
        <f t="shared" si="172"/>
        <v>0.16666999999870313</v>
      </c>
      <c r="Q2206" s="1">
        <f t="shared" si="173"/>
        <v>4.0000799999688752</v>
      </c>
      <c r="R2206" s="1">
        <f t="shared" si="174"/>
        <v>2.5013888888861402</v>
      </c>
    </row>
    <row r="2207" spans="1:18" x14ac:dyDescent="0.35">
      <c r="A2207" s="1">
        <v>7769</v>
      </c>
      <c r="B2207" s="1">
        <v>166044</v>
      </c>
      <c r="C2207" s="1">
        <v>39023</v>
      </c>
      <c r="D2207" s="1">
        <v>89</v>
      </c>
      <c r="E2207" s="1">
        <v>2</v>
      </c>
      <c r="F2207" s="1">
        <v>136</v>
      </c>
      <c r="G2207" s="1">
        <v>393</v>
      </c>
      <c r="H2207" s="2">
        <v>41499.135416666664</v>
      </c>
      <c r="I2207" s="2">
        <v>41499.200250000002</v>
      </c>
      <c r="J2207" s="1">
        <v>1</v>
      </c>
      <c r="K2207" s="1">
        <v>0</v>
      </c>
      <c r="L2207" s="2">
        <v>41496.629166666666</v>
      </c>
      <c r="M2207" s="1">
        <v>0</v>
      </c>
      <c r="N2207" s="1">
        <f t="shared" si="170"/>
        <v>2</v>
      </c>
      <c r="O2207" s="1">
        <f t="shared" si="171"/>
        <v>3</v>
      </c>
      <c r="P2207" s="1">
        <f t="shared" si="172"/>
        <v>6.4833333337446675E-2</v>
      </c>
      <c r="Q2207" s="1">
        <f t="shared" si="173"/>
        <v>1.5560000000987202</v>
      </c>
      <c r="R2207" s="1">
        <f t="shared" si="174"/>
        <v>2.5062499999985448</v>
      </c>
    </row>
    <row r="2208" spans="1:18" x14ac:dyDescent="0.35">
      <c r="A2208" s="1">
        <v>7952</v>
      </c>
      <c r="B2208" s="1">
        <v>180852</v>
      </c>
      <c r="C2208" s="1">
        <v>46099</v>
      </c>
      <c r="D2208" s="1">
        <v>65</v>
      </c>
      <c r="E2208" s="1">
        <v>3</v>
      </c>
      <c r="F2208" s="1">
        <v>83</v>
      </c>
      <c r="G2208" s="1" t="s">
        <v>12</v>
      </c>
      <c r="H2208" s="2">
        <v>41574.375</v>
      </c>
      <c r="I2208" s="2">
        <v>41574.75</v>
      </c>
      <c r="J2208" s="1">
        <v>0</v>
      </c>
      <c r="K2208" s="1">
        <v>0</v>
      </c>
      <c r="L2208" s="2">
        <v>41571.854861111111</v>
      </c>
      <c r="M2208" s="1">
        <v>0</v>
      </c>
      <c r="N2208" s="1">
        <f t="shared" si="170"/>
        <v>7</v>
      </c>
      <c r="O2208" s="1">
        <f t="shared" si="171"/>
        <v>9</v>
      </c>
      <c r="P2208" s="1">
        <f t="shared" si="172"/>
        <v>0.375</v>
      </c>
      <c r="Q2208" s="1">
        <f t="shared" si="173"/>
        <v>9</v>
      </c>
      <c r="R2208" s="1">
        <f t="shared" si="174"/>
        <v>2.5201388888890506</v>
      </c>
    </row>
    <row r="2209" spans="1:18" x14ac:dyDescent="0.35">
      <c r="A2209" s="1">
        <v>7386</v>
      </c>
      <c r="B2209" s="1">
        <v>175004</v>
      </c>
      <c r="C2209" s="1">
        <v>29648</v>
      </c>
      <c r="D2209" s="1">
        <v>12</v>
      </c>
      <c r="E2209" s="1">
        <v>3</v>
      </c>
      <c r="F2209" s="1">
        <v>62</v>
      </c>
      <c r="G2209" s="1" t="s">
        <v>12</v>
      </c>
      <c r="H2209" s="2">
        <v>41542.34375</v>
      </c>
      <c r="I2209" s="2">
        <v>41542.510419999999</v>
      </c>
      <c r="J2209" s="1">
        <v>0</v>
      </c>
      <c r="K2209" s="1">
        <v>0</v>
      </c>
      <c r="L2209" s="2">
        <v>41539.8125</v>
      </c>
      <c r="M2209" s="1">
        <v>0</v>
      </c>
      <c r="N2209" s="1">
        <f t="shared" si="170"/>
        <v>3</v>
      </c>
      <c r="O2209" s="1">
        <f t="shared" si="171"/>
        <v>8</v>
      </c>
      <c r="P2209" s="1">
        <f t="shared" si="172"/>
        <v>0.16666999999870313</v>
      </c>
      <c r="Q2209" s="1">
        <f t="shared" si="173"/>
        <v>4.0000799999688752</v>
      </c>
      <c r="R2209" s="1">
        <f t="shared" si="174"/>
        <v>2.53125</v>
      </c>
    </row>
    <row r="2210" spans="1:18" x14ac:dyDescent="0.35">
      <c r="A2210" s="1">
        <v>5960</v>
      </c>
      <c r="B2210" s="1">
        <v>162049</v>
      </c>
      <c r="C2210" s="1">
        <v>23353</v>
      </c>
      <c r="D2210" s="1">
        <v>65</v>
      </c>
      <c r="E2210" s="1">
        <v>3</v>
      </c>
      <c r="F2210" s="1">
        <v>293</v>
      </c>
      <c r="G2210" s="1" t="s">
        <v>12</v>
      </c>
      <c r="H2210" s="2">
        <v>41480.041666666664</v>
      </c>
      <c r="I2210" s="2">
        <v>41480.416669999999</v>
      </c>
      <c r="J2210" s="1">
        <v>0</v>
      </c>
      <c r="K2210" s="1">
        <v>0</v>
      </c>
      <c r="L2210" s="2">
        <v>41477.493750000001</v>
      </c>
      <c r="M2210" s="1">
        <v>0</v>
      </c>
      <c r="N2210" s="1">
        <f t="shared" si="170"/>
        <v>4</v>
      </c>
      <c r="O2210" s="1">
        <f t="shared" si="171"/>
        <v>1</v>
      </c>
      <c r="P2210" s="1">
        <f t="shared" si="172"/>
        <v>0.37500333333446179</v>
      </c>
      <c r="Q2210" s="1">
        <f t="shared" si="173"/>
        <v>9.0000800000270829</v>
      </c>
      <c r="R2210" s="1">
        <f t="shared" si="174"/>
        <v>2.5479166666627862</v>
      </c>
    </row>
    <row r="2211" spans="1:18" x14ac:dyDescent="0.35">
      <c r="A2211" s="1">
        <v>6087</v>
      </c>
      <c r="B2211" s="1">
        <v>163214</v>
      </c>
      <c r="C2211" s="1">
        <v>34895</v>
      </c>
      <c r="D2211" s="1">
        <v>12</v>
      </c>
      <c r="E2211" s="1">
        <v>2</v>
      </c>
      <c r="F2211" s="1">
        <v>58</v>
      </c>
      <c r="G2211" s="1">
        <v>1095</v>
      </c>
      <c r="H2211" s="2">
        <v>41486.354166666664</v>
      </c>
      <c r="I2211" s="2">
        <v>41486.397149999997</v>
      </c>
      <c r="J2211" s="1">
        <v>0</v>
      </c>
      <c r="K2211" s="1">
        <v>0</v>
      </c>
      <c r="L2211" s="2">
        <v>41483.800000000003</v>
      </c>
      <c r="M2211" s="1">
        <v>0</v>
      </c>
      <c r="N2211" s="1">
        <f t="shared" si="170"/>
        <v>3</v>
      </c>
      <c r="O2211" s="1">
        <f t="shared" si="171"/>
        <v>8</v>
      </c>
      <c r="P2211" s="1">
        <f t="shared" si="172"/>
        <v>4.2983333332813345E-2</v>
      </c>
      <c r="Q2211" s="1">
        <f t="shared" si="173"/>
        <v>1.0315999999875203</v>
      </c>
      <c r="R2211" s="1">
        <f t="shared" si="174"/>
        <v>2.554166666661331</v>
      </c>
    </row>
    <row r="2212" spans="1:18" x14ac:dyDescent="0.35">
      <c r="A2212" s="1">
        <v>7052</v>
      </c>
      <c r="B2212" s="1">
        <v>183118</v>
      </c>
      <c r="C2212" s="1">
        <v>44549</v>
      </c>
      <c r="D2212" s="1">
        <v>12</v>
      </c>
      <c r="E2212" s="1">
        <v>2</v>
      </c>
      <c r="F2212" s="1">
        <v>1084</v>
      </c>
      <c r="G2212" s="1">
        <v>767</v>
      </c>
      <c r="H2212" s="2">
        <v>41585.395833333336</v>
      </c>
      <c r="I2212" s="2">
        <v>41585.422500000001</v>
      </c>
      <c r="J2212" s="1">
        <v>0</v>
      </c>
      <c r="K2212" s="1">
        <v>0</v>
      </c>
      <c r="L2212" s="2">
        <v>41582.797222222223</v>
      </c>
      <c r="M2212" s="1">
        <v>0</v>
      </c>
      <c r="N2212" s="1">
        <f t="shared" si="170"/>
        <v>4</v>
      </c>
      <c r="O2212" s="1">
        <f t="shared" si="171"/>
        <v>9</v>
      </c>
      <c r="P2212" s="1">
        <f t="shared" si="172"/>
        <v>2.6666666664823424E-2</v>
      </c>
      <c r="Q2212" s="1">
        <f t="shared" si="173"/>
        <v>0.63999999995576218</v>
      </c>
      <c r="R2212" s="1">
        <f t="shared" si="174"/>
        <v>2.5986111111124046</v>
      </c>
    </row>
    <row r="2213" spans="1:18" x14ac:dyDescent="0.35">
      <c r="A2213" s="1">
        <v>7939</v>
      </c>
      <c r="B2213" s="1">
        <v>181539</v>
      </c>
      <c r="C2213" s="1">
        <v>28824</v>
      </c>
      <c r="D2213" s="1">
        <v>12</v>
      </c>
      <c r="E2213" s="1">
        <v>2</v>
      </c>
      <c r="F2213" s="1">
        <v>1147</v>
      </c>
      <c r="G2213" s="1">
        <v>784</v>
      </c>
      <c r="H2213" s="2">
        <v>41578.302083333336</v>
      </c>
      <c r="I2213" s="2">
        <v>41578.357960000001</v>
      </c>
      <c r="J2213" s="1">
        <v>0</v>
      </c>
      <c r="K2213" s="1">
        <v>0</v>
      </c>
      <c r="L2213" s="2">
        <v>41575.688194444447</v>
      </c>
      <c r="M2213" s="1">
        <v>0</v>
      </c>
      <c r="N2213" s="1">
        <f t="shared" si="170"/>
        <v>4</v>
      </c>
      <c r="O2213" s="1">
        <f t="shared" si="171"/>
        <v>7</v>
      </c>
      <c r="P2213" s="1">
        <f t="shared" si="172"/>
        <v>5.5876666665426455E-2</v>
      </c>
      <c r="Q2213" s="1">
        <f t="shared" si="173"/>
        <v>1.3410399999702349</v>
      </c>
      <c r="R2213" s="1">
        <f t="shared" si="174"/>
        <v>2.6138888888890506</v>
      </c>
    </row>
    <row r="2214" spans="1:18" x14ac:dyDescent="0.35">
      <c r="A2214" s="1">
        <v>5974</v>
      </c>
      <c r="B2214" s="1">
        <v>143895</v>
      </c>
      <c r="C2214" s="1">
        <v>28001</v>
      </c>
      <c r="D2214" s="1">
        <v>12</v>
      </c>
      <c r="E2214" s="1">
        <v>1</v>
      </c>
      <c r="F2214" s="1">
        <v>393</v>
      </c>
      <c r="G2214" s="1" t="s">
        <v>12</v>
      </c>
      <c r="H2214" s="2">
        <v>41375.40625</v>
      </c>
      <c r="I2214" s="2">
        <v>41377.40625</v>
      </c>
      <c r="J2214" s="1">
        <v>0</v>
      </c>
      <c r="K2214" s="1">
        <v>0</v>
      </c>
      <c r="L2214" s="2">
        <v>41372.780555555553</v>
      </c>
      <c r="M2214" s="1">
        <v>0</v>
      </c>
      <c r="N2214" s="1">
        <f t="shared" si="170"/>
        <v>4</v>
      </c>
      <c r="O2214" s="1">
        <f t="shared" si="171"/>
        <v>9</v>
      </c>
      <c r="P2214" s="1">
        <f t="shared" si="172"/>
        <v>2</v>
      </c>
      <c r="Q2214" s="1">
        <f t="shared" si="173"/>
        <v>48</v>
      </c>
      <c r="R2214" s="1">
        <f t="shared" si="174"/>
        <v>2.6256944444467081</v>
      </c>
    </row>
    <row r="2215" spans="1:18" x14ac:dyDescent="0.35">
      <c r="A2215" s="1">
        <v>7184</v>
      </c>
      <c r="B2215" s="1">
        <v>161084</v>
      </c>
      <c r="C2215" s="1">
        <v>20981</v>
      </c>
      <c r="D2215" s="1">
        <v>12</v>
      </c>
      <c r="E2215" s="1">
        <v>3</v>
      </c>
      <c r="F2215" s="1">
        <v>393</v>
      </c>
      <c r="G2215" s="1" t="s">
        <v>12</v>
      </c>
      <c r="H2215" s="2">
        <v>41475.291666666664</v>
      </c>
      <c r="I2215" s="2">
        <v>41475.666669999999</v>
      </c>
      <c r="J2215" s="1">
        <v>1</v>
      </c>
      <c r="K2215" s="1">
        <v>0</v>
      </c>
      <c r="L2215" s="2">
        <v>41472.642361111109</v>
      </c>
      <c r="M2215" s="1">
        <v>0</v>
      </c>
      <c r="N2215" s="1">
        <f t="shared" si="170"/>
        <v>6</v>
      </c>
      <c r="O2215" s="1">
        <f t="shared" si="171"/>
        <v>7</v>
      </c>
      <c r="P2215" s="1">
        <f t="shared" si="172"/>
        <v>0.37500333333446179</v>
      </c>
      <c r="Q2215" s="1">
        <f t="shared" si="173"/>
        <v>9.0000800000270829</v>
      </c>
      <c r="R2215" s="1">
        <f t="shared" si="174"/>
        <v>2.6493055555547471</v>
      </c>
    </row>
    <row r="2216" spans="1:18" x14ac:dyDescent="0.35">
      <c r="A2216" s="1">
        <v>7066</v>
      </c>
      <c r="B2216" s="1">
        <v>168268</v>
      </c>
      <c r="C2216" s="1">
        <v>41133</v>
      </c>
      <c r="D2216" s="1">
        <v>12</v>
      </c>
      <c r="E2216" s="1">
        <v>2</v>
      </c>
      <c r="F2216" s="1">
        <v>1391</v>
      </c>
      <c r="G2216" s="1">
        <v>541</v>
      </c>
      <c r="H2216" s="2">
        <v>41509.354166666664</v>
      </c>
      <c r="I2216" s="2">
        <v>41509.388310000002</v>
      </c>
      <c r="J2216" s="1">
        <v>0</v>
      </c>
      <c r="K2216" s="1">
        <v>0</v>
      </c>
      <c r="L2216" s="2">
        <v>41506.690972222219</v>
      </c>
      <c r="M2216" s="1">
        <v>0</v>
      </c>
      <c r="N2216" s="1">
        <f t="shared" si="170"/>
        <v>5</v>
      </c>
      <c r="O2216" s="1">
        <f t="shared" si="171"/>
        <v>8</v>
      </c>
      <c r="P2216" s="1">
        <f t="shared" si="172"/>
        <v>3.41433333378518E-2</v>
      </c>
      <c r="Q2216" s="1">
        <f t="shared" si="173"/>
        <v>0.8194400001084432</v>
      </c>
      <c r="R2216" s="1">
        <f t="shared" si="174"/>
        <v>2.6631944444452529</v>
      </c>
    </row>
    <row r="2217" spans="1:18" x14ac:dyDescent="0.35">
      <c r="A2217" s="1">
        <v>5902</v>
      </c>
      <c r="B2217" s="1">
        <v>161620</v>
      </c>
      <c r="C2217" s="1">
        <v>37060</v>
      </c>
      <c r="D2217" s="1">
        <v>65</v>
      </c>
      <c r="E2217" s="1">
        <v>2</v>
      </c>
      <c r="F2217" s="1">
        <v>393</v>
      </c>
      <c r="G2217" s="1">
        <v>590</v>
      </c>
      <c r="H2217" s="2">
        <v>41478.083333333336</v>
      </c>
      <c r="I2217" s="2">
        <v>41478.121030000002</v>
      </c>
      <c r="J2217" s="1">
        <v>1</v>
      </c>
      <c r="K2217" s="1">
        <v>0</v>
      </c>
      <c r="L2217" s="2">
        <v>41475.390972222223</v>
      </c>
      <c r="M2217" s="1">
        <v>0</v>
      </c>
      <c r="N2217" s="1">
        <f t="shared" si="170"/>
        <v>2</v>
      </c>
      <c r="O2217" s="1">
        <f t="shared" si="171"/>
        <v>2</v>
      </c>
      <c r="P2217" s="1">
        <f t="shared" si="172"/>
        <v>3.7696666666306555E-2</v>
      </c>
      <c r="Q2217" s="1">
        <f t="shared" si="173"/>
        <v>0.90471999999135733</v>
      </c>
      <c r="R2217" s="1">
        <f t="shared" si="174"/>
        <v>2.6923611111124046</v>
      </c>
    </row>
    <row r="2218" spans="1:18" x14ac:dyDescent="0.35">
      <c r="A2218" s="1">
        <v>5919</v>
      </c>
      <c r="B2218" s="1">
        <v>180174</v>
      </c>
      <c r="C2218" s="1">
        <v>45738</v>
      </c>
      <c r="D2218" s="1">
        <v>12</v>
      </c>
      <c r="E2218" s="1">
        <v>3</v>
      </c>
      <c r="F2218" s="1">
        <v>396</v>
      </c>
      <c r="G2218" s="1" t="s">
        <v>12</v>
      </c>
      <c r="H2218" s="2">
        <v>41570.333333333336</v>
      </c>
      <c r="I2218" s="2">
        <v>41570.415059999999</v>
      </c>
      <c r="J2218" s="1">
        <v>0</v>
      </c>
      <c r="K2218" s="1">
        <v>0</v>
      </c>
      <c r="L2218" s="2">
        <v>41567.630555555559</v>
      </c>
      <c r="M2218" s="1">
        <v>0</v>
      </c>
      <c r="N2218" s="1">
        <f t="shared" si="170"/>
        <v>3</v>
      </c>
      <c r="O2218" s="1">
        <f t="shared" si="171"/>
        <v>8</v>
      </c>
      <c r="P2218" s="1">
        <f t="shared" si="172"/>
        <v>8.1726666663598735E-2</v>
      </c>
      <c r="Q2218" s="1">
        <f t="shared" si="173"/>
        <v>1.9614399999263696</v>
      </c>
      <c r="R2218" s="1">
        <f t="shared" si="174"/>
        <v>2.702777777776646</v>
      </c>
    </row>
    <row r="2219" spans="1:18" x14ac:dyDescent="0.35">
      <c r="A2219" s="1">
        <v>5403</v>
      </c>
      <c r="B2219" s="1">
        <v>177490</v>
      </c>
      <c r="C2219" s="1">
        <v>44465</v>
      </c>
      <c r="D2219" s="1">
        <v>12</v>
      </c>
      <c r="E2219" s="1">
        <v>2</v>
      </c>
      <c r="F2219" s="1">
        <v>293</v>
      </c>
      <c r="G2219" s="1">
        <v>393</v>
      </c>
      <c r="H2219" s="2">
        <v>41556.270833333336</v>
      </c>
      <c r="I2219" s="2">
        <v>41556.336470000002</v>
      </c>
      <c r="J2219" s="1">
        <v>1</v>
      </c>
      <c r="K2219" s="1">
        <v>0</v>
      </c>
      <c r="L2219" s="2">
        <v>41553.561805555553</v>
      </c>
      <c r="M2219" s="1">
        <v>0</v>
      </c>
      <c r="N2219" s="1">
        <f t="shared" si="170"/>
        <v>3</v>
      </c>
      <c r="O2219" s="1">
        <f t="shared" si="171"/>
        <v>6</v>
      </c>
      <c r="P2219" s="1">
        <f t="shared" si="172"/>
        <v>6.5636666666250676E-2</v>
      </c>
      <c r="Q2219" s="1">
        <f t="shared" si="173"/>
        <v>1.5752799999900162</v>
      </c>
      <c r="R2219" s="1">
        <f t="shared" si="174"/>
        <v>2.7090277777824667</v>
      </c>
    </row>
    <row r="2220" spans="1:18" x14ac:dyDescent="0.35">
      <c r="A2220" s="1">
        <v>7128</v>
      </c>
      <c r="B2220" s="1">
        <v>175126</v>
      </c>
      <c r="C2220" s="1">
        <v>43435</v>
      </c>
      <c r="D2220" s="1">
        <v>89</v>
      </c>
      <c r="E2220" s="1">
        <v>2</v>
      </c>
      <c r="F2220" s="1">
        <v>393</v>
      </c>
      <c r="G2220" s="1">
        <v>1010</v>
      </c>
      <c r="H2220" s="2">
        <v>41543.447916666664</v>
      </c>
      <c r="I2220" s="2">
        <v>41543.563609999997</v>
      </c>
      <c r="J2220" s="1">
        <v>1</v>
      </c>
      <c r="K2220" s="1">
        <v>0</v>
      </c>
      <c r="L2220" s="2">
        <v>41540.691666666666</v>
      </c>
      <c r="M2220" s="1">
        <v>0</v>
      </c>
      <c r="N2220" s="1">
        <f t="shared" si="170"/>
        <v>4</v>
      </c>
      <c r="O2220" s="1">
        <f t="shared" si="171"/>
        <v>10</v>
      </c>
      <c r="P2220" s="1">
        <f t="shared" si="172"/>
        <v>0.11569333333318355</v>
      </c>
      <c r="Q2220" s="1">
        <f t="shared" si="173"/>
        <v>2.7766399999964051</v>
      </c>
      <c r="R2220" s="1">
        <f t="shared" si="174"/>
        <v>2.7562499999985448</v>
      </c>
    </row>
    <row r="2221" spans="1:18" x14ac:dyDescent="0.35">
      <c r="A2221" s="1">
        <v>6440</v>
      </c>
      <c r="B2221" s="1">
        <v>170033</v>
      </c>
      <c r="C2221" s="1">
        <v>41024</v>
      </c>
      <c r="D2221" s="1">
        <v>12</v>
      </c>
      <c r="E2221" s="1">
        <v>2</v>
      </c>
      <c r="F2221" s="1">
        <v>1384</v>
      </c>
      <c r="G2221" s="1">
        <v>1017</v>
      </c>
      <c r="H2221" s="2">
        <v>41519.25</v>
      </c>
      <c r="I2221" s="2">
        <v>41519.275959999999</v>
      </c>
      <c r="J2221" s="1">
        <v>0</v>
      </c>
      <c r="K2221" s="1">
        <v>0</v>
      </c>
      <c r="L2221" s="2">
        <v>41516.484027777777</v>
      </c>
      <c r="M2221" s="1">
        <v>0</v>
      </c>
      <c r="N2221" s="1">
        <f t="shared" si="170"/>
        <v>1</v>
      </c>
      <c r="O2221" s="1">
        <f t="shared" si="171"/>
        <v>6</v>
      </c>
      <c r="P2221" s="1">
        <f t="shared" si="172"/>
        <v>2.5959999999031425E-2</v>
      </c>
      <c r="Q2221" s="1">
        <f t="shared" si="173"/>
        <v>0.62303999997675419</v>
      </c>
      <c r="R2221" s="1">
        <f t="shared" si="174"/>
        <v>2.765972222223354</v>
      </c>
    </row>
    <row r="2222" spans="1:18" x14ac:dyDescent="0.35">
      <c r="A2222" s="1">
        <v>5717</v>
      </c>
      <c r="B2222" s="1">
        <v>137349</v>
      </c>
      <c r="C2222" s="1">
        <v>20206</v>
      </c>
      <c r="D2222" s="1">
        <v>54</v>
      </c>
      <c r="E2222" s="1">
        <v>1</v>
      </c>
      <c r="F2222" s="1">
        <v>1085</v>
      </c>
      <c r="G2222" s="1" t="s">
        <v>12</v>
      </c>
      <c r="H2222" s="2">
        <v>41318.354166666664</v>
      </c>
      <c r="I2222" s="2">
        <v>41322.354169999999</v>
      </c>
      <c r="J2222" s="1">
        <v>0</v>
      </c>
      <c r="K2222" s="1">
        <v>0</v>
      </c>
      <c r="L2222" s="2">
        <v>41315.586805555555</v>
      </c>
      <c r="M2222" s="1">
        <v>0</v>
      </c>
      <c r="N2222" s="1">
        <f t="shared" si="170"/>
        <v>3</v>
      </c>
      <c r="O2222" s="1">
        <f t="shared" si="171"/>
        <v>8</v>
      </c>
      <c r="P2222" s="1">
        <f t="shared" si="172"/>
        <v>4.0000033333344618</v>
      </c>
      <c r="Q2222" s="1">
        <f t="shared" si="173"/>
        <v>96.000080000027083</v>
      </c>
      <c r="R2222" s="1">
        <f t="shared" si="174"/>
        <v>2.7673611111094942</v>
      </c>
    </row>
    <row r="2223" spans="1:18" x14ac:dyDescent="0.35">
      <c r="A2223" s="1">
        <v>6453</v>
      </c>
      <c r="B2223" s="1">
        <v>165079</v>
      </c>
      <c r="C2223" s="1">
        <v>35280</v>
      </c>
      <c r="D2223" s="1">
        <v>12</v>
      </c>
      <c r="E2223" s="1">
        <v>2</v>
      </c>
      <c r="F2223" s="1">
        <v>392</v>
      </c>
      <c r="G2223" s="1">
        <v>297</v>
      </c>
      <c r="H2223" s="2">
        <v>41494.708333333336</v>
      </c>
      <c r="I2223" s="2">
        <v>41494.748460000003</v>
      </c>
      <c r="J2223" s="1">
        <v>1</v>
      </c>
      <c r="K2223" s="1">
        <v>0</v>
      </c>
      <c r="L2223" s="2">
        <v>41491.938888888886</v>
      </c>
      <c r="M2223" s="1">
        <v>0</v>
      </c>
      <c r="N2223" s="1">
        <f t="shared" si="170"/>
        <v>4</v>
      </c>
      <c r="O2223" s="1">
        <f t="shared" si="171"/>
        <v>17</v>
      </c>
      <c r="P2223" s="1">
        <f t="shared" si="172"/>
        <v>4.0126666666765232E-2</v>
      </c>
      <c r="Q2223" s="1">
        <f t="shared" si="173"/>
        <v>0.96304000000236556</v>
      </c>
      <c r="R2223" s="1">
        <f t="shared" si="174"/>
        <v>2.7694444444496185</v>
      </c>
    </row>
    <row r="2224" spans="1:18" x14ac:dyDescent="0.35">
      <c r="A2224" s="1">
        <v>7828</v>
      </c>
      <c r="B2224" s="1">
        <v>177416</v>
      </c>
      <c r="C2224" s="1">
        <v>28452</v>
      </c>
      <c r="D2224" s="1">
        <v>12</v>
      </c>
      <c r="E2224" s="1">
        <v>2</v>
      </c>
      <c r="F2224" s="1">
        <v>393</v>
      </c>
      <c r="G2224" s="1">
        <v>571</v>
      </c>
      <c r="H2224" s="2">
        <v>41555.645833333336</v>
      </c>
      <c r="I2224" s="2">
        <v>41555.716670000002</v>
      </c>
      <c r="J2224" s="1">
        <v>0</v>
      </c>
      <c r="K2224" s="1">
        <v>0</v>
      </c>
      <c r="L2224" s="2">
        <v>41552.875</v>
      </c>
      <c r="M2224" s="1">
        <v>0</v>
      </c>
      <c r="N2224" s="1">
        <f t="shared" si="170"/>
        <v>2</v>
      </c>
      <c r="O2224" s="1">
        <f t="shared" si="171"/>
        <v>15</v>
      </c>
      <c r="P2224" s="1">
        <f t="shared" si="172"/>
        <v>7.0836666665854864E-2</v>
      </c>
      <c r="Q2224" s="1">
        <f t="shared" si="173"/>
        <v>1.7000799999805167</v>
      </c>
      <c r="R2224" s="1">
        <f t="shared" si="174"/>
        <v>2.7708333333357587</v>
      </c>
    </row>
    <row r="2225" spans="1:18" x14ac:dyDescent="0.35">
      <c r="A2225" s="1">
        <v>6816</v>
      </c>
      <c r="B2225" s="1">
        <v>140664</v>
      </c>
      <c r="C2225" s="1">
        <v>26372</v>
      </c>
      <c r="D2225" s="1">
        <v>87</v>
      </c>
      <c r="E2225" s="1">
        <v>1</v>
      </c>
      <c r="F2225" s="1">
        <v>297</v>
      </c>
      <c r="G2225" s="1" t="s">
        <v>12</v>
      </c>
      <c r="H2225" s="2">
        <v>41346.25</v>
      </c>
      <c r="I2225" s="2">
        <v>41350.25</v>
      </c>
      <c r="J2225" s="1">
        <v>0</v>
      </c>
      <c r="K2225" s="1">
        <v>0</v>
      </c>
      <c r="L2225" s="2">
        <v>41343.468055555553</v>
      </c>
      <c r="M2225" s="1">
        <v>0</v>
      </c>
      <c r="N2225" s="1">
        <f t="shared" si="170"/>
        <v>3</v>
      </c>
      <c r="O2225" s="1">
        <f t="shared" si="171"/>
        <v>6</v>
      </c>
      <c r="P2225" s="1">
        <f t="shared" si="172"/>
        <v>4</v>
      </c>
      <c r="Q2225" s="1">
        <f t="shared" si="173"/>
        <v>96</v>
      </c>
      <c r="R2225" s="1">
        <f t="shared" si="174"/>
        <v>2.7819444444467081</v>
      </c>
    </row>
    <row r="2226" spans="1:18" x14ac:dyDescent="0.35">
      <c r="A2226" s="1">
        <v>5417</v>
      </c>
      <c r="B2226" s="1">
        <v>183654</v>
      </c>
      <c r="C2226" s="1">
        <v>47555</v>
      </c>
      <c r="D2226" s="1">
        <v>24</v>
      </c>
      <c r="E2226" s="1">
        <v>2</v>
      </c>
      <c r="F2226" s="1">
        <v>393</v>
      </c>
      <c r="G2226" s="1">
        <v>580</v>
      </c>
      <c r="H2226" s="2">
        <v>41589.458333333336</v>
      </c>
      <c r="I2226" s="2">
        <v>41589.508900000001</v>
      </c>
      <c r="J2226" s="1">
        <v>1</v>
      </c>
      <c r="K2226" s="1">
        <v>0</v>
      </c>
      <c r="L2226" s="2">
        <v>41586.645138888889</v>
      </c>
      <c r="M2226" s="1">
        <v>0</v>
      </c>
      <c r="N2226" s="1">
        <f t="shared" si="170"/>
        <v>1</v>
      </c>
      <c r="O2226" s="1">
        <f t="shared" si="171"/>
        <v>11</v>
      </c>
      <c r="P2226" s="1">
        <f t="shared" si="172"/>
        <v>5.0566666664963122E-2</v>
      </c>
      <c r="Q2226" s="1">
        <f t="shared" si="173"/>
        <v>1.2135999999591149</v>
      </c>
      <c r="R2226" s="1">
        <f t="shared" si="174"/>
        <v>2.8131944444467081</v>
      </c>
    </row>
    <row r="2227" spans="1:18" x14ac:dyDescent="0.35">
      <c r="A2227" s="1">
        <v>7631</v>
      </c>
      <c r="B2227" s="1">
        <v>170297</v>
      </c>
      <c r="C2227" s="1">
        <v>32527</v>
      </c>
      <c r="D2227" s="1">
        <v>12</v>
      </c>
      <c r="E2227" s="1">
        <v>2</v>
      </c>
      <c r="F2227" s="1">
        <v>218</v>
      </c>
      <c r="G2227" s="1">
        <v>1026</v>
      </c>
      <c r="H2227" s="2">
        <v>41519.583333333336</v>
      </c>
      <c r="I2227" s="2">
        <v>41519.626770000003</v>
      </c>
      <c r="J2227" s="1">
        <v>0</v>
      </c>
      <c r="K2227" s="1">
        <v>0</v>
      </c>
      <c r="L2227" s="2">
        <v>41516.75277777778</v>
      </c>
      <c r="M2227" s="1">
        <v>0</v>
      </c>
      <c r="N2227" s="1">
        <f t="shared" si="170"/>
        <v>1</v>
      </c>
      <c r="O2227" s="1">
        <f t="shared" si="171"/>
        <v>14</v>
      </c>
      <c r="P2227" s="1">
        <f t="shared" si="172"/>
        <v>4.3436666666821111E-2</v>
      </c>
      <c r="Q2227" s="1">
        <f t="shared" si="173"/>
        <v>1.0424800000037067</v>
      </c>
      <c r="R2227" s="1">
        <f t="shared" si="174"/>
        <v>2.8305555555562023</v>
      </c>
    </row>
    <row r="2228" spans="1:18" x14ac:dyDescent="0.35">
      <c r="A2228" s="1">
        <v>6900</v>
      </c>
      <c r="B2228" s="1">
        <v>177987</v>
      </c>
      <c r="C2228" s="1">
        <v>44710</v>
      </c>
      <c r="D2228" s="1">
        <v>12</v>
      </c>
      <c r="E2228" s="1">
        <v>1</v>
      </c>
      <c r="F2228" s="1" t="s">
        <v>12</v>
      </c>
      <c r="G2228" s="1" t="s">
        <v>12</v>
      </c>
      <c r="H2228" s="2">
        <v>41559.25</v>
      </c>
      <c r="I2228" s="2">
        <v>41561</v>
      </c>
      <c r="J2228" s="1">
        <v>1</v>
      </c>
      <c r="K2228" s="1">
        <v>0</v>
      </c>
      <c r="L2228" s="2">
        <v>41556.401388888888</v>
      </c>
      <c r="M2228" s="1">
        <v>0</v>
      </c>
      <c r="N2228" s="1">
        <f t="shared" si="170"/>
        <v>6</v>
      </c>
      <c r="O2228" s="1">
        <f t="shared" si="171"/>
        <v>6</v>
      </c>
      <c r="P2228" s="1">
        <f t="shared" si="172"/>
        <v>1.75</v>
      </c>
      <c r="Q2228" s="1">
        <f t="shared" si="173"/>
        <v>42</v>
      </c>
      <c r="R2228" s="1">
        <f t="shared" si="174"/>
        <v>2.8486111111124046</v>
      </c>
    </row>
    <row r="2229" spans="1:18" x14ac:dyDescent="0.35">
      <c r="A2229" s="1">
        <v>6394</v>
      </c>
      <c r="B2229" s="1">
        <v>177883</v>
      </c>
      <c r="C2229" s="1">
        <v>16962</v>
      </c>
      <c r="D2229" s="1">
        <v>89</v>
      </c>
      <c r="E2229" s="1">
        <v>2</v>
      </c>
      <c r="F2229" s="1">
        <v>1150</v>
      </c>
      <c r="G2229" s="1">
        <v>1021</v>
      </c>
      <c r="H2229" s="2">
        <v>41558.666666666664</v>
      </c>
      <c r="I2229" s="2" t="s">
        <v>12</v>
      </c>
      <c r="J2229" s="1">
        <v>0</v>
      </c>
      <c r="K2229" s="1">
        <v>0</v>
      </c>
      <c r="L2229" s="2">
        <v>41555.804861111108</v>
      </c>
      <c r="M2229" s="1">
        <v>1</v>
      </c>
      <c r="N2229" s="1">
        <f t="shared" si="170"/>
        <v>5</v>
      </c>
      <c r="O2229" s="1">
        <f t="shared" si="171"/>
        <v>16</v>
      </c>
      <c r="P2229" s="1" t="e">
        <f t="shared" si="172"/>
        <v>#VALUE!</v>
      </c>
      <c r="Q2229" s="1" t="str">
        <f t="shared" si="173"/>
        <v/>
      </c>
      <c r="R2229" s="1">
        <f t="shared" si="174"/>
        <v>2.8618055555562023</v>
      </c>
    </row>
    <row r="2230" spans="1:18" x14ac:dyDescent="0.35">
      <c r="A2230" s="1">
        <v>6542</v>
      </c>
      <c r="B2230" s="1">
        <v>180791</v>
      </c>
      <c r="C2230" s="1">
        <v>46069</v>
      </c>
      <c r="D2230" s="1">
        <v>12</v>
      </c>
      <c r="E2230" s="1">
        <v>2</v>
      </c>
      <c r="F2230" s="1">
        <v>393</v>
      </c>
      <c r="G2230" s="1">
        <v>520</v>
      </c>
      <c r="H2230" s="2">
        <v>41574.447916666664</v>
      </c>
      <c r="I2230" s="2">
        <v>41574.54234</v>
      </c>
      <c r="J2230" s="1">
        <v>1</v>
      </c>
      <c r="K2230" s="1">
        <v>0</v>
      </c>
      <c r="L2230" s="2">
        <v>41571.573611111111</v>
      </c>
      <c r="M2230" s="1">
        <v>0</v>
      </c>
      <c r="N2230" s="1">
        <f t="shared" si="170"/>
        <v>7</v>
      </c>
      <c r="O2230" s="1">
        <f t="shared" si="171"/>
        <v>10</v>
      </c>
      <c r="P2230" s="1">
        <f t="shared" si="172"/>
        <v>9.4423333335726056E-2</v>
      </c>
      <c r="Q2230" s="1">
        <f t="shared" si="173"/>
        <v>2.2661600000574253</v>
      </c>
      <c r="R2230" s="1">
        <f t="shared" si="174"/>
        <v>2.8743055555532919</v>
      </c>
    </row>
    <row r="2231" spans="1:18" x14ac:dyDescent="0.35">
      <c r="A2231" s="1">
        <v>7953</v>
      </c>
      <c r="B2231" s="1">
        <v>164278</v>
      </c>
      <c r="C2231" s="1">
        <v>32527</v>
      </c>
      <c r="D2231" s="1">
        <v>12</v>
      </c>
      <c r="E2231" s="1">
        <v>2</v>
      </c>
      <c r="F2231" s="1">
        <v>1026</v>
      </c>
      <c r="G2231" s="1">
        <v>218</v>
      </c>
      <c r="H2231" s="2">
        <v>41491.333333333336</v>
      </c>
      <c r="I2231" s="2">
        <v>41491.389969999997</v>
      </c>
      <c r="J2231" s="1">
        <v>0</v>
      </c>
      <c r="K2231" s="1">
        <v>0</v>
      </c>
      <c r="L2231" s="2">
        <v>41488.449305555558</v>
      </c>
      <c r="M2231" s="1">
        <v>0</v>
      </c>
      <c r="N2231" s="1">
        <f t="shared" si="170"/>
        <v>1</v>
      </c>
      <c r="O2231" s="1">
        <f t="shared" si="171"/>
        <v>8</v>
      </c>
      <c r="P2231" s="1">
        <f t="shared" si="172"/>
        <v>5.6636666660779156E-2</v>
      </c>
      <c r="Q2231" s="1">
        <f t="shared" si="173"/>
        <v>1.3592799998586997</v>
      </c>
      <c r="R2231" s="1">
        <f t="shared" si="174"/>
        <v>2.8840277777781012</v>
      </c>
    </row>
    <row r="2232" spans="1:18" x14ac:dyDescent="0.35">
      <c r="A2232" s="1">
        <v>6540</v>
      </c>
      <c r="B2232" s="1">
        <v>168580</v>
      </c>
      <c r="C2232" s="1">
        <v>40344</v>
      </c>
      <c r="D2232" s="1">
        <v>12</v>
      </c>
      <c r="E2232" s="1">
        <v>3</v>
      </c>
      <c r="F2232" s="1">
        <v>1371</v>
      </c>
      <c r="G2232" s="1" t="s">
        <v>12</v>
      </c>
      <c r="H2232" s="2">
        <v>41511.3125</v>
      </c>
      <c r="I2232" s="2">
        <v>41511.729169999999</v>
      </c>
      <c r="J2232" s="1">
        <v>1</v>
      </c>
      <c r="K2232" s="1">
        <v>0</v>
      </c>
      <c r="L2232" s="2">
        <v>41508.425000000003</v>
      </c>
      <c r="M2232" s="1">
        <v>0</v>
      </c>
      <c r="N2232" s="1">
        <f t="shared" si="170"/>
        <v>7</v>
      </c>
      <c r="O2232" s="1">
        <f t="shared" si="171"/>
        <v>7</v>
      </c>
      <c r="P2232" s="1">
        <f t="shared" si="172"/>
        <v>0.41666999999870313</v>
      </c>
      <c r="Q2232" s="1">
        <f t="shared" si="173"/>
        <v>10.000079999968875</v>
      </c>
      <c r="R2232" s="1">
        <f t="shared" si="174"/>
        <v>2.8874999999970896</v>
      </c>
    </row>
    <row r="2233" spans="1:18" x14ac:dyDescent="0.35">
      <c r="A2233" s="1">
        <v>7229</v>
      </c>
      <c r="B2233" s="1">
        <v>162099</v>
      </c>
      <c r="C2233" s="1">
        <v>14749</v>
      </c>
      <c r="D2233" s="1">
        <v>12</v>
      </c>
      <c r="E2233" s="1">
        <v>2</v>
      </c>
      <c r="F2233" s="1">
        <v>1070</v>
      </c>
      <c r="G2233" s="1">
        <v>585</v>
      </c>
      <c r="H2233" s="2">
        <v>41480.677083333336</v>
      </c>
      <c r="I2233" s="2">
        <v>41480.730929999998</v>
      </c>
      <c r="J2233" s="1">
        <v>0</v>
      </c>
      <c r="K2233" s="1">
        <v>0</v>
      </c>
      <c r="L2233" s="2">
        <v>41477.747916666667</v>
      </c>
      <c r="M2233" s="1">
        <v>0</v>
      </c>
      <c r="N2233" s="1">
        <f t="shared" si="170"/>
        <v>4</v>
      </c>
      <c r="O2233" s="1">
        <f t="shared" si="171"/>
        <v>16</v>
      </c>
      <c r="P2233" s="1">
        <f t="shared" si="172"/>
        <v>5.3846666662138887E-2</v>
      </c>
      <c r="Q2233" s="1">
        <f t="shared" si="173"/>
        <v>1.2923199998913333</v>
      </c>
      <c r="R2233" s="1">
        <f t="shared" si="174"/>
        <v>2.9291666666686069</v>
      </c>
    </row>
    <row r="2234" spans="1:18" x14ac:dyDescent="0.35">
      <c r="A2234" s="1">
        <v>5464</v>
      </c>
      <c r="B2234" s="1">
        <v>167998</v>
      </c>
      <c r="C2234" s="1">
        <v>35772</v>
      </c>
      <c r="D2234" s="1">
        <v>12</v>
      </c>
      <c r="E2234" s="1">
        <v>3</v>
      </c>
      <c r="F2234" s="1">
        <v>1330</v>
      </c>
      <c r="G2234" s="1" t="s">
        <v>12</v>
      </c>
      <c r="H2234" s="2">
        <v>41508.447916666664</v>
      </c>
      <c r="I2234" s="2">
        <v>41508.65625</v>
      </c>
      <c r="J2234" s="1">
        <v>1</v>
      </c>
      <c r="K2234" s="1">
        <v>0</v>
      </c>
      <c r="L2234" s="2">
        <v>41505.508333333331</v>
      </c>
      <c r="M2234" s="1">
        <v>0</v>
      </c>
      <c r="N2234" s="1">
        <f t="shared" si="170"/>
        <v>4</v>
      </c>
      <c r="O2234" s="1">
        <f t="shared" si="171"/>
        <v>10</v>
      </c>
      <c r="P2234" s="1">
        <f t="shared" si="172"/>
        <v>0.20833333333575865</v>
      </c>
      <c r="Q2234" s="1">
        <f t="shared" si="173"/>
        <v>5.0000000000582077</v>
      </c>
      <c r="R2234" s="1">
        <f t="shared" si="174"/>
        <v>2.9395833333328483</v>
      </c>
    </row>
    <row r="2235" spans="1:18" x14ac:dyDescent="0.35">
      <c r="A2235" s="1">
        <v>6615</v>
      </c>
      <c r="B2235" s="1">
        <v>159632</v>
      </c>
      <c r="C2235" s="1">
        <v>33176</v>
      </c>
      <c r="D2235" s="1">
        <v>87</v>
      </c>
      <c r="E2235" s="1">
        <v>1</v>
      </c>
      <c r="F2235" s="1">
        <v>458</v>
      </c>
      <c r="G2235" s="1" t="s">
        <v>12</v>
      </c>
      <c r="H2235" s="2">
        <v>41468.010416666664</v>
      </c>
      <c r="I2235" s="2">
        <v>41469</v>
      </c>
      <c r="J2235" s="1">
        <v>1</v>
      </c>
      <c r="K2235" s="1">
        <v>0</v>
      </c>
      <c r="L2235" s="2">
        <v>41465.063194444447</v>
      </c>
      <c r="M2235" s="1">
        <v>0</v>
      </c>
      <c r="N2235" s="1">
        <f t="shared" si="170"/>
        <v>6</v>
      </c>
      <c r="O2235" s="1">
        <f t="shared" si="171"/>
        <v>0</v>
      </c>
      <c r="P2235" s="1">
        <f t="shared" si="172"/>
        <v>0.98958333333575865</v>
      </c>
      <c r="Q2235" s="1">
        <f t="shared" si="173"/>
        <v>23.750000000058208</v>
      </c>
      <c r="R2235" s="1">
        <f t="shared" si="174"/>
        <v>2.9472222222175333</v>
      </c>
    </row>
    <row r="2236" spans="1:18" x14ac:dyDescent="0.35">
      <c r="A2236" s="1">
        <v>5940</v>
      </c>
      <c r="B2236" s="1">
        <v>163483</v>
      </c>
      <c r="C2236" s="1">
        <v>37956</v>
      </c>
      <c r="D2236" s="1">
        <v>36</v>
      </c>
      <c r="E2236" s="1">
        <v>3</v>
      </c>
      <c r="F2236" s="1">
        <v>580</v>
      </c>
      <c r="G2236" s="1" t="s">
        <v>12</v>
      </c>
      <c r="H2236" s="2">
        <v>41488.458333333336</v>
      </c>
      <c r="I2236" s="2">
        <v>41488.833330000001</v>
      </c>
      <c r="J2236" s="1">
        <v>0</v>
      </c>
      <c r="K2236" s="1">
        <v>0</v>
      </c>
      <c r="L2236" s="2">
        <v>41485.511111111111</v>
      </c>
      <c r="M2236" s="1">
        <v>0</v>
      </c>
      <c r="N2236" s="1">
        <f t="shared" si="170"/>
        <v>5</v>
      </c>
      <c r="O2236" s="1">
        <f t="shared" si="171"/>
        <v>11</v>
      </c>
      <c r="P2236" s="1">
        <f t="shared" si="172"/>
        <v>0.37499666666553821</v>
      </c>
      <c r="Q2236" s="1">
        <f t="shared" si="173"/>
        <v>8.9999199999729171</v>
      </c>
      <c r="R2236" s="1">
        <f t="shared" si="174"/>
        <v>2.9472222222248092</v>
      </c>
    </row>
    <row r="2237" spans="1:18" x14ac:dyDescent="0.35">
      <c r="A2237" s="1">
        <v>7699</v>
      </c>
      <c r="B2237" s="1">
        <v>181550</v>
      </c>
      <c r="C2237" s="1">
        <v>46249</v>
      </c>
      <c r="D2237" s="1">
        <v>12</v>
      </c>
      <c r="E2237" s="1">
        <v>2</v>
      </c>
      <c r="F2237" s="1">
        <v>1350</v>
      </c>
      <c r="G2237" s="1">
        <v>393</v>
      </c>
      <c r="H2237" s="2">
        <v>41578.708333333336</v>
      </c>
      <c r="I2237" s="2">
        <v>41578.788670000002</v>
      </c>
      <c r="J2237" s="1">
        <v>0</v>
      </c>
      <c r="K2237" s="1">
        <v>1</v>
      </c>
      <c r="L2237" s="2">
        <v>41575.746527777781</v>
      </c>
      <c r="M2237" s="1">
        <v>0</v>
      </c>
      <c r="N2237" s="1">
        <f t="shared" si="170"/>
        <v>4</v>
      </c>
      <c r="O2237" s="1">
        <f t="shared" si="171"/>
        <v>17</v>
      </c>
      <c r="P2237" s="1">
        <f t="shared" si="172"/>
        <v>8.0336666665971279E-2</v>
      </c>
      <c r="Q2237" s="1">
        <f t="shared" si="173"/>
        <v>1.9280799999833107</v>
      </c>
      <c r="R2237" s="1">
        <f t="shared" si="174"/>
        <v>2.9618055555547471</v>
      </c>
    </row>
    <row r="2238" spans="1:18" x14ac:dyDescent="0.35">
      <c r="A2238" s="1">
        <v>6471</v>
      </c>
      <c r="B2238" s="1">
        <v>176834</v>
      </c>
      <c r="C2238" s="1">
        <v>44117</v>
      </c>
      <c r="D2238" s="1">
        <v>12</v>
      </c>
      <c r="E2238" s="1">
        <v>2</v>
      </c>
      <c r="F2238" s="1">
        <v>832</v>
      </c>
      <c r="G2238" s="1">
        <v>1384</v>
      </c>
      <c r="H2238" s="2">
        <v>41552.65625</v>
      </c>
      <c r="I2238" s="2">
        <v>41552.719360000003</v>
      </c>
      <c r="J2238" s="1">
        <v>0</v>
      </c>
      <c r="K2238" s="1">
        <v>0</v>
      </c>
      <c r="L2238" s="2">
        <v>41549.668055555558</v>
      </c>
      <c r="M2238" s="1">
        <v>0</v>
      </c>
      <c r="N2238" s="1">
        <f t="shared" si="170"/>
        <v>6</v>
      </c>
      <c r="O2238" s="1">
        <f t="shared" si="171"/>
        <v>15</v>
      </c>
      <c r="P2238" s="1">
        <f t="shared" si="172"/>
        <v>6.3110000002779998E-2</v>
      </c>
      <c r="Q2238" s="1">
        <f t="shared" si="173"/>
        <v>1.5146400000667199</v>
      </c>
      <c r="R2238" s="1">
        <f t="shared" si="174"/>
        <v>2.9881944444423425</v>
      </c>
    </row>
    <row r="2239" spans="1:18" x14ac:dyDescent="0.35">
      <c r="A2239" s="1">
        <v>6242</v>
      </c>
      <c r="B2239" s="1">
        <v>182374</v>
      </c>
      <c r="C2239" s="1">
        <v>46798</v>
      </c>
      <c r="D2239" s="1">
        <v>89</v>
      </c>
      <c r="E2239" s="1">
        <v>2</v>
      </c>
      <c r="F2239" s="1">
        <v>393</v>
      </c>
      <c r="G2239" s="1">
        <v>571</v>
      </c>
      <c r="H2239" s="2">
        <v>41581.520833333336</v>
      </c>
      <c r="I2239" s="2">
        <v>41581.591670000002</v>
      </c>
      <c r="J2239" s="1">
        <v>0</v>
      </c>
      <c r="K2239" s="1">
        <v>0</v>
      </c>
      <c r="L2239" s="2">
        <v>41578.505555555559</v>
      </c>
      <c r="M2239" s="1">
        <v>0</v>
      </c>
      <c r="N2239" s="1">
        <f t="shared" si="170"/>
        <v>7</v>
      </c>
      <c r="O2239" s="1">
        <f t="shared" si="171"/>
        <v>12</v>
      </c>
      <c r="P2239" s="1">
        <f t="shared" si="172"/>
        <v>7.0836666665854864E-2</v>
      </c>
      <c r="Q2239" s="1">
        <f t="shared" si="173"/>
        <v>1.7000799999805167</v>
      </c>
      <c r="R2239" s="1">
        <f t="shared" si="174"/>
        <v>3.015277777776646</v>
      </c>
    </row>
    <row r="2240" spans="1:18" x14ac:dyDescent="0.35">
      <c r="A2240" s="1">
        <v>6108</v>
      </c>
      <c r="B2240" s="1">
        <v>160073</v>
      </c>
      <c r="C2240" s="1">
        <v>35061</v>
      </c>
      <c r="D2240" s="1">
        <v>12</v>
      </c>
      <c r="E2240" s="1">
        <v>2</v>
      </c>
      <c r="F2240" s="1">
        <v>157</v>
      </c>
      <c r="G2240" s="1">
        <v>1065</v>
      </c>
      <c r="H2240" s="2">
        <v>41470.458333333336</v>
      </c>
      <c r="I2240" s="2">
        <v>41470.466480000003</v>
      </c>
      <c r="J2240" s="1">
        <v>0</v>
      </c>
      <c r="K2240" s="1">
        <v>0</v>
      </c>
      <c r="L2240" s="2">
        <v>41467.432638888888</v>
      </c>
      <c r="M2240" s="1">
        <v>0</v>
      </c>
      <c r="N2240" s="1">
        <f t="shared" si="170"/>
        <v>1</v>
      </c>
      <c r="O2240" s="1">
        <f t="shared" si="171"/>
        <v>11</v>
      </c>
      <c r="P2240" s="1">
        <f t="shared" si="172"/>
        <v>8.1466666670166887E-3</v>
      </c>
      <c r="Q2240" s="1">
        <f t="shared" si="173"/>
        <v>0.19552000000840053</v>
      </c>
      <c r="R2240" s="1">
        <f t="shared" si="174"/>
        <v>3.0256944444481633</v>
      </c>
    </row>
    <row r="2241" spans="1:18" x14ac:dyDescent="0.35">
      <c r="A2241" s="1">
        <v>6001</v>
      </c>
      <c r="B2241" s="1">
        <v>175269</v>
      </c>
      <c r="C2241" s="1">
        <v>43509</v>
      </c>
      <c r="D2241" s="1">
        <v>12</v>
      </c>
      <c r="E2241" s="1">
        <v>2</v>
      </c>
      <c r="F2241" s="1">
        <v>396</v>
      </c>
      <c r="G2241" s="1">
        <v>147</v>
      </c>
      <c r="H2241" s="2">
        <v>41544.75</v>
      </c>
      <c r="I2241" s="2">
        <v>41544.79969</v>
      </c>
      <c r="J2241" s="1">
        <v>0</v>
      </c>
      <c r="K2241" s="1">
        <v>0</v>
      </c>
      <c r="L2241" s="2">
        <v>41541.718055555553</v>
      </c>
      <c r="M2241" s="1">
        <v>0</v>
      </c>
      <c r="N2241" s="1">
        <f t="shared" si="170"/>
        <v>5</v>
      </c>
      <c r="O2241" s="1">
        <f t="shared" si="171"/>
        <v>18</v>
      </c>
      <c r="P2241" s="1">
        <f t="shared" si="172"/>
        <v>4.9689999999827705E-2</v>
      </c>
      <c r="Q2241" s="1">
        <f t="shared" si="173"/>
        <v>1.1925599999958649</v>
      </c>
      <c r="R2241" s="1">
        <f t="shared" si="174"/>
        <v>3.0319444444467081</v>
      </c>
    </row>
    <row r="2242" spans="1:18" x14ac:dyDescent="0.35">
      <c r="A2242" s="1">
        <v>5635</v>
      </c>
      <c r="B2242" s="1">
        <v>174154</v>
      </c>
      <c r="C2242" s="1">
        <v>42987</v>
      </c>
      <c r="D2242" s="1">
        <v>12</v>
      </c>
      <c r="E2242" s="1">
        <v>2</v>
      </c>
      <c r="F2242" s="1">
        <v>393</v>
      </c>
      <c r="G2242" s="1">
        <v>83</v>
      </c>
      <c r="H2242" s="2">
        <v>41537.791666666664</v>
      </c>
      <c r="I2242" s="2">
        <v>41537.802109999997</v>
      </c>
      <c r="J2242" s="1">
        <v>1</v>
      </c>
      <c r="K2242" s="1">
        <v>0</v>
      </c>
      <c r="L2242" s="2">
        <v>41534.745833333334</v>
      </c>
      <c r="M2242" s="1">
        <v>0</v>
      </c>
      <c r="N2242" s="1">
        <f t="shared" ref="N2242:N2305" si="175">WEEKDAY(H2242,2)</f>
        <v>5</v>
      </c>
      <c r="O2242" s="1">
        <f t="shared" ref="O2242:O2305" si="176">HOUR(H2242)</f>
        <v>19</v>
      </c>
      <c r="P2242" s="1">
        <f t="shared" ref="P2242:P2305" si="177">I2242-H2242</f>
        <v>1.0443333332659677E-2</v>
      </c>
      <c r="Q2242" s="1">
        <f t="shared" ref="Q2242:Q2305" si="178">IF(M2242=1, "",P2242*24)</f>
        <v>0.25063999998383224</v>
      </c>
      <c r="R2242" s="1">
        <f t="shared" ref="R2242:R2305" si="179">H2242-L2242</f>
        <v>3.0458333333299379</v>
      </c>
    </row>
    <row r="2243" spans="1:18" x14ac:dyDescent="0.35">
      <c r="A2243" s="1">
        <v>7999</v>
      </c>
      <c r="B2243" s="1">
        <v>148404</v>
      </c>
      <c r="C2243" s="1">
        <v>30444</v>
      </c>
      <c r="D2243" s="1">
        <v>12</v>
      </c>
      <c r="E2243" s="1">
        <v>1</v>
      </c>
      <c r="F2243" s="1">
        <v>393</v>
      </c>
      <c r="G2243" s="1" t="s">
        <v>12</v>
      </c>
      <c r="H2243" s="2">
        <v>41407.635416666664</v>
      </c>
      <c r="I2243" s="2">
        <v>41409.635419999999</v>
      </c>
      <c r="J2243" s="1">
        <v>1</v>
      </c>
      <c r="K2243" s="1">
        <v>0</v>
      </c>
      <c r="L2243" s="2">
        <v>41404.55972222222</v>
      </c>
      <c r="M2243" s="1">
        <v>0</v>
      </c>
      <c r="N2243" s="1">
        <f t="shared" si="175"/>
        <v>1</v>
      </c>
      <c r="O2243" s="1">
        <f t="shared" si="176"/>
        <v>15</v>
      </c>
      <c r="P2243" s="1">
        <f t="shared" si="177"/>
        <v>2.0000033333344618</v>
      </c>
      <c r="Q2243" s="1">
        <f t="shared" si="178"/>
        <v>48.000080000027083</v>
      </c>
      <c r="R2243" s="1">
        <f t="shared" si="179"/>
        <v>3.0756944444437977</v>
      </c>
    </row>
    <row r="2244" spans="1:18" x14ac:dyDescent="0.35">
      <c r="A2244" s="1">
        <v>5837</v>
      </c>
      <c r="B2244" s="1">
        <v>173567</v>
      </c>
      <c r="C2244" s="1">
        <v>42738</v>
      </c>
      <c r="D2244" s="1">
        <v>12</v>
      </c>
      <c r="E2244" s="1">
        <v>2</v>
      </c>
      <c r="F2244" s="1">
        <v>393</v>
      </c>
      <c r="G2244" s="1">
        <v>1045</v>
      </c>
      <c r="H2244" s="2">
        <v>41535.041666666664</v>
      </c>
      <c r="I2244" s="2">
        <v>41535.086600000002</v>
      </c>
      <c r="J2244" s="1">
        <v>1</v>
      </c>
      <c r="K2244" s="1">
        <v>0</v>
      </c>
      <c r="L2244" s="2">
        <v>41531.959722222222</v>
      </c>
      <c r="M2244" s="1">
        <v>0</v>
      </c>
      <c r="N2244" s="1">
        <f t="shared" si="175"/>
        <v>3</v>
      </c>
      <c r="O2244" s="1">
        <f t="shared" si="176"/>
        <v>1</v>
      </c>
      <c r="P2244" s="1">
        <f t="shared" si="177"/>
        <v>4.4933333338121884E-2</v>
      </c>
      <c r="Q2244" s="1">
        <f t="shared" si="178"/>
        <v>1.0784000001149252</v>
      </c>
      <c r="R2244" s="1">
        <f t="shared" si="179"/>
        <v>3.0819444444423425</v>
      </c>
    </row>
    <row r="2245" spans="1:18" x14ac:dyDescent="0.35">
      <c r="A2245" s="1">
        <v>5598</v>
      </c>
      <c r="B2245" s="1">
        <v>165034</v>
      </c>
      <c r="C2245" s="1">
        <v>37700</v>
      </c>
      <c r="D2245" s="1">
        <v>12</v>
      </c>
      <c r="E2245" s="1">
        <v>2</v>
      </c>
      <c r="F2245" s="1">
        <v>515</v>
      </c>
      <c r="G2245" s="1">
        <v>168</v>
      </c>
      <c r="H2245" s="2">
        <v>41494.885416666664</v>
      </c>
      <c r="I2245" s="2">
        <v>41494.921820000003</v>
      </c>
      <c r="J2245" s="1">
        <v>1</v>
      </c>
      <c r="K2245" s="1">
        <v>0</v>
      </c>
      <c r="L2245" s="2">
        <v>41491.783333333333</v>
      </c>
      <c r="M2245" s="1">
        <v>0</v>
      </c>
      <c r="N2245" s="1">
        <f t="shared" si="175"/>
        <v>4</v>
      </c>
      <c r="O2245" s="1">
        <f t="shared" si="176"/>
        <v>21</v>
      </c>
      <c r="P2245" s="1">
        <f t="shared" si="177"/>
        <v>3.6403333338967059E-2</v>
      </c>
      <c r="Q2245" s="1">
        <f t="shared" si="178"/>
        <v>0.87368000013520941</v>
      </c>
      <c r="R2245" s="1">
        <f t="shared" si="179"/>
        <v>3.1020833333313931</v>
      </c>
    </row>
    <row r="2246" spans="1:18" x14ac:dyDescent="0.35">
      <c r="A2246" s="1">
        <v>6502</v>
      </c>
      <c r="B2246" s="1">
        <v>164332</v>
      </c>
      <c r="C2246" s="1">
        <v>34895</v>
      </c>
      <c r="D2246" s="1">
        <v>12</v>
      </c>
      <c r="E2246" s="1">
        <v>2</v>
      </c>
      <c r="F2246" s="1">
        <v>1095</v>
      </c>
      <c r="G2246" s="1">
        <v>58</v>
      </c>
      <c r="H2246" s="2">
        <v>41491.666666666664</v>
      </c>
      <c r="I2246" s="2">
        <v>41491.701930000003</v>
      </c>
      <c r="J2246" s="1">
        <v>0</v>
      </c>
      <c r="K2246" s="1">
        <v>0</v>
      </c>
      <c r="L2246" s="2">
        <v>41488.46597222222</v>
      </c>
      <c r="M2246" s="1">
        <v>0</v>
      </c>
      <c r="N2246" s="1">
        <f t="shared" si="175"/>
        <v>1</v>
      </c>
      <c r="O2246" s="1">
        <f t="shared" si="176"/>
        <v>16</v>
      </c>
      <c r="P2246" s="1">
        <f t="shared" si="177"/>
        <v>3.5263333338662051E-2</v>
      </c>
      <c r="Q2246" s="1">
        <f t="shared" si="178"/>
        <v>0.84632000012788922</v>
      </c>
      <c r="R2246" s="1">
        <f t="shared" si="179"/>
        <v>3.2006944444437977</v>
      </c>
    </row>
    <row r="2247" spans="1:18" x14ac:dyDescent="0.35">
      <c r="A2247" s="1">
        <v>5891</v>
      </c>
      <c r="B2247" s="1">
        <v>184978</v>
      </c>
      <c r="C2247" s="1">
        <v>48240</v>
      </c>
      <c r="D2247" s="1">
        <v>12</v>
      </c>
      <c r="E2247" s="1">
        <v>2</v>
      </c>
      <c r="F2247" s="1">
        <v>776</v>
      </c>
      <c r="G2247" s="1">
        <v>1384</v>
      </c>
      <c r="H2247" s="2">
        <v>41598.71875</v>
      </c>
      <c r="I2247" s="2">
        <v>41598.756809999999</v>
      </c>
      <c r="J2247" s="1">
        <v>1</v>
      </c>
      <c r="K2247" s="1">
        <v>0</v>
      </c>
      <c r="L2247" s="2">
        <v>41595.506944444445</v>
      </c>
      <c r="M2247" s="1">
        <v>0</v>
      </c>
      <c r="N2247" s="1">
        <f t="shared" si="175"/>
        <v>3</v>
      </c>
      <c r="O2247" s="1">
        <f t="shared" si="176"/>
        <v>17</v>
      </c>
      <c r="P2247" s="1">
        <f t="shared" si="177"/>
        <v>3.8059999998949934E-2</v>
      </c>
      <c r="Q2247" s="1">
        <f t="shared" si="178"/>
        <v>0.91343999997479841</v>
      </c>
      <c r="R2247" s="1">
        <f t="shared" si="179"/>
        <v>3.2118055555547471</v>
      </c>
    </row>
    <row r="2248" spans="1:18" x14ac:dyDescent="0.35">
      <c r="A2248" s="1">
        <v>7534</v>
      </c>
      <c r="B2248" s="1">
        <v>166747</v>
      </c>
      <c r="C2248" s="1">
        <v>39395</v>
      </c>
      <c r="D2248" s="1">
        <v>12</v>
      </c>
      <c r="E2248" s="1">
        <v>2</v>
      </c>
      <c r="F2248" s="1">
        <v>571</v>
      </c>
      <c r="G2248" s="1">
        <v>393</v>
      </c>
      <c r="H2248" s="2">
        <v>41503.1875</v>
      </c>
      <c r="I2248" s="2">
        <v>41503.23846</v>
      </c>
      <c r="J2248" s="1">
        <v>1</v>
      </c>
      <c r="K2248" s="1">
        <v>0</v>
      </c>
      <c r="L2248" s="2">
        <v>41499.952777777777</v>
      </c>
      <c r="M2248" s="1">
        <v>0</v>
      </c>
      <c r="N2248" s="1">
        <f t="shared" si="175"/>
        <v>6</v>
      </c>
      <c r="O2248" s="1">
        <f t="shared" si="176"/>
        <v>4</v>
      </c>
      <c r="P2248" s="1">
        <f t="shared" si="177"/>
        <v>5.0960000000486616E-2</v>
      </c>
      <c r="Q2248" s="1">
        <f t="shared" si="178"/>
        <v>1.2230400000116788</v>
      </c>
      <c r="R2248" s="1">
        <f t="shared" si="179"/>
        <v>3.234722222223354</v>
      </c>
    </row>
    <row r="2249" spans="1:18" x14ac:dyDescent="0.35">
      <c r="A2249" s="1">
        <v>6668</v>
      </c>
      <c r="B2249" s="1">
        <v>159054</v>
      </c>
      <c r="C2249" s="1">
        <v>35843</v>
      </c>
      <c r="D2249" s="1">
        <v>12</v>
      </c>
      <c r="E2249" s="1">
        <v>2</v>
      </c>
      <c r="F2249" s="1">
        <v>1095</v>
      </c>
      <c r="G2249" s="1">
        <v>393</v>
      </c>
      <c r="H2249" s="2">
        <v>41465.125</v>
      </c>
      <c r="I2249" s="2">
        <v>41465.178249999997</v>
      </c>
      <c r="J2249" s="1">
        <v>1</v>
      </c>
      <c r="K2249" s="1">
        <v>0</v>
      </c>
      <c r="L2249" s="2">
        <v>41461.859027777777</v>
      </c>
      <c r="M2249" s="1">
        <v>0</v>
      </c>
      <c r="N2249" s="1">
        <f t="shared" si="175"/>
        <v>3</v>
      </c>
      <c r="O2249" s="1">
        <f t="shared" si="176"/>
        <v>3</v>
      </c>
      <c r="P2249" s="1">
        <f t="shared" si="177"/>
        <v>5.3249999997206032E-2</v>
      </c>
      <c r="Q2249" s="1">
        <f t="shared" si="178"/>
        <v>1.2779999999329448</v>
      </c>
      <c r="R2249" s="1">
        <f t="shared" si="179"/>
        <v>3.265972222223354</v>
      </c>
    </row>
    <row r="2250" spans="1:18" x14ac:dyDescent="0.35">
      <c r="A2250" s="1">
        <v>7552</v>
      </c>
      <c r="B2250" s="1">
        <v>168192</v>
      </c>
      <c r="C2250" s="1">
        <v>35498</v>
      </c>
      <c r="D2250" s="1">
        <v>12</v>
      </c>
      <c r="E2250" s="1">
        <v>2</v>
      </c>
      <c r="F2250" s="1">
        <v>1399</v>
      </c>
      <c r="G2250" s="1">
        <v>1096</v>
      </c>
      <c r="H2250" s="2">
        <v>41509.75</v>
      </c>
      <c r="I2250" s="2" t="s">
        <v>12</v>
      </c>
      <c r="J2250" s="1">
        <v>0</v>
      </c>
      <c r="K2250" s="1">
        <v>0</v>
      </c>
      <c r="L2250" s="2">
        <v>41506.472916666666</v>
      </c>
      <c r="M2250" s="1">
        <v>1</v>
      </c>
      <c r="N2250" s="1">
        <f t="shared" si="175"/>
        <v>5</v>
      </c>
      <c r="O2250" s="1">
        <f t="shared" si="176"/>
        <v>18</v>
      </c>
      <c r="P2250" s="1" t="e">
        <f t="shared" si="177"/>
        <v>#VALUE!</v>
      </c>
      <c r="Q2250" s="1" t="str">
        <f t="shared" si="178"/>
        <v/>
      </c>
      <c r="R2250" s="1">
        <f t="shared" si="179"/>
        <v>3.2770833333343035</v>
      </c>
    </row>
    <row r="2251" spans="1:18" x14ac:dyDescent="0.35">
      <c r="A2251" s="1">
        <v>6760</v>
      </c>
      <c r="B2251" s="1">
        <v>172360</v>
      </c>
      <c r="C2251" s="1">
        <v>42068</v>
      </c>
      <c r="D2251" s="1">
        <v>12</v>
      </c>
      <c r="E2251" s="1">
        <v>2</v>
      </c>
      <c r="F2251" s="1">
        <v>393</v>
      </c>
      <c r="G2251" s="1">
        <v>793</v>
      </c>
      <c r="H2251" s="2">
        <v>41528.958333333336</v>
      </c>
      <c r="I2251" s="2">
        <v>41528.992149999998</v>
      </c>
      <c r="J2251" s="1">
        <v>1</v>
      </c>
      <c r="K2251" s="1">
        <v>0</v>
      </c>
      <c r="L2251" s="2">
        <v>41525.678472222222</v>
      </c>
      <c r="M2251" s="1">
        <v>0</v>
      </c>
      <c r="N2251" s="1">
        <f t="shared" si="175"/>
        <v>3</v>
      </c>
      <c r="O2251" s="1">
        <f t="shared" si="176"/>
        <v>23</v>
      </c>
      <c r="P2251" s="1">
        <f t="shared" si="177"/>
        <v>3.3816666662460193E-2</v>
      </c>
      <c r="Q2251" s="1">
        <f t="shared" si="178"/>
        <v>0.81159999989904463</v>
      </c>
      <c r="R2251" s="1">
        <f t="shared" si="179"/>
        <v>3.2798611111138598</v>
      </c>
    </row>
    <row r="2252" spans="1:18" x14ac:dyDescent="0.35">
      <c r="A2252" s="1">
        <v>5905</v>
      </c>
      <c r="B2252" s="1">
        <v>180296</v>
      </c>
      <c r="C2252" s="1">
        <v>42326</v>
      </c>
      <c r="D2252" s="1">
        <v>12</v>
      </c>
      <c r="E2252" s="1">
        <v>2</v>
      </c>
      <c r="F2252" s="1">
        <v>1365</v>
      </c>
      <c r="G2252" s="1">
        <v>499</v>
      </c>
      <c r="H2252" s="2">
        <v>41571.770833333336</v>
      </c>
      <c r="I2252" s="2">
        <v>41571.806049999999</v>
      </c>
      <c r="J2252" s="1">
        <v>0</v>
      </c>
      <c r="K2252" s="1">
        <v>0</v>
      </c>
      <c r="L2252" s="2">
        <v>41568.486111111109</v>
      </c>
      <c r="M2252" s="1">
        <v>0</v>
      </c>
      <c r="N2252" s="1">
        <f t="shared" si="175"/>
        <v>4</v>
      </c>
      <c r="O2252" s="1">
        <f t="shared" si="176"/>
        <v>18</v>
      </c>
      <c r="P2252" s="1">
        <f t="shared" si="177"/>
        <v>3.5216666663473006E-2</v>
      </c>
      <c r="Q2252" s="1">
        <f t="shared" si="178"/>
        <v>0.84519999992335215</v>
      </c>
      <c r="R2252" s="1">
        <f t="shared" si="179"/>
        <v>3.2847222222262644</v>
      </c>
    </row>
    <row r="2253" spans="1:18" x14ac:dyDescent="0.35">
      <c r="A2253" s="1">
        <v>6141</v>
      </c>
      <c r="B2253" s="1">
        <v>168943</v>
      </c>
      <c r="C2253" s="1">
        <v>40512</v>
      </c>
      <c r="D2253" s="1">
        <v>12</v>
      </c>
      <c r="E2253" s="1">
        <v>2</v>
      </c>
      <c r="F2253" s="1">
        <v>571</v>
      </c>
      <c r="G2253" s="1">
        <v>625</v>
      </c>
      <c r="H2253" s="2">
        <v>41513.729166666664</v>
      </c>
      <c r="I2253" s="2">
        <v>41513.756719999998</v>
      </c>
      <c r="J2253" s="1">
        <v>0</v>
      </c>
      <c r="K2253" s="1">
        <v>0</v>
      </c>
      <c r="L2253" s="2">
        <v>41510.331944444442</v>
      </c>
      <c r="M2253" s="1">
        <v>0</v>
      </c>
      <c r="N2253" s="1">
        <f t="shared" si="175"/>
        <v>2</v>
      </c>
      <c r="O2253" s="1">
        <f t="shared" si="176"/>
        <v>17</v>
      </c>
      <c r="P2253" s="1">
        <f t="shared" si="177"/>
        <v>2.7553333333344199E-2</v>
      </c>
      <c r="Q2253" s="1">
        <f t="shared" si="178"/>
        <v>0.66128000000026077</v>
      </c>
      <c r="R2253" s="1">
        <f t="shared" si="179"/>
        <v>3.3972222222218988</v>
      </c>
    </row>
    <row r="2254" spans="1:18" x14ac:dyDescent="0.35">
      <c r="A2254" s="1">
        <v>6529</v>
      </c>
      <c r="B2254" s="1">
        <v>181877</v>
      </c>
      <c r="C2254" s="1">
        <v>46672</v>
      </c>
      <c r="D2254" s="1">
        <v>12</v>
      </c>
      <c r="E2254" s="1">
        <v>2</v>
      </c>
      <c r="F2254" s="1">
        <v>1257</v>
      </c>
      <c r="G2254" s="1">
        <v>393</v>
      </c>
      <c r="H2254" s="2">
        <v>41580.916666666664</v>
      </c>
      <c r="I2254" s="2">
        <v>41580.990680000003</v>
      </c>
      <c r="J2254" s="1">
        <v>1</v>
      </c>
      <c r="K2254" s="1">
        <v>0</v>
      </c>
      <c r="L2254" s="2">
        <v>41577.511805555558</v>
      </c>
      <c r="M2254" s="1">
        <v>0</v>
      </c>
      <c r="N2254" s="1">
        <f t="shared" si="175"/>
        <v>6</v>
      </c>
      <c r="O2254" s="1">
        <f t="shared" si="176"/>
        <v>22</v>
      </c>
      <c r="P2254" s="1">
        <f t="shared" si="177"/>
        <v>7.4013333338371012E-2</v>
      </c>
      <c r="Q2254" s="1">
        <f t="shared" si="178"/>
        <v>1.7763200001209043</v>
      </c>
      <c r="R2254" s="1">
        <f t="shared" si="179"/>
        <v>3.4048611111065838</v>
      </c>
    </row>
    <row r="2255" spans="1:18" x14ac:dyDescent="0.35">
      <c r="A2255" s="1">
        <v>6995</v>
      </c>
      <c r="B2255" s="1">
        <v>173803</v>
      </c>
      <c r="C2255" s="1">
        <v>29648</v>
      </c>
      <c r="D2255" s="1">
        <v>12</v>
      </c>
      <c r="E2255" s="1">
        <v>2</v>
      </c>
      <c r="F2255" s="1">
        <v>1015</v>
      </c>
      <c r="G2255" s="1">
        <v>541</v>
      </c>
      <c r="H2255" s="2">
        <v>41536.34375</v>
      </c>
      <c r="I2255" s="2">
        <v>41536.37556</v>
      </c>
      <c r="J2255" s="1">
        <v>0</v>
      </c>
      <c r="K2255" s="1">
        <v>0</v>
      </c>
      <c r="L2255" s="2">
        <v>41532.896527777775</v>
      </c>
      <c r="M2255" s="1">
        <v>0</v>
      </c>
      <c r="N2255" s="1">
        <f t="shared" si="175"/>
        <v>4</v>
      </c>
      <c r="O2255" s="1">
        <f t="shared" si="176"/>
        <v>8</v>
      </c>
      <c r="P2255" s="1">
        <f t="shared" si="177"/>
        <v>3.1810000000405125E-2</v>
      </c>
      <c r="Q2255" s="1">
        <f t="shared" si="178"/>
        <v>0.76344000000972301</v>
      </c>
      <c r="R2255" s="1">
        <f t="shared" si="179"/>
        <v>3.4472222222248092</v>
      </c>
    </row>
    <row r="2256" spans="1:18" x14ac:dyDescent="0.35">
      <c r="A2256" s="1">
        <v>5862</v>
      </c>
      <c r="B2256" s="1">
        <v>173808</v>
      </c>
      <c r="C2256" s="1">
        <v>29648</v>
      </c>
      <c r="D2256" s="1">
        <v>12</v>
      </c>
      <c r="E2256" s="1">
        <v>2</v>
      </c>
      <c r="F2256" s="1">
        <v>1165</v>
      </c>
      <c r="G2256" s="1">
        <v>58</v>
      </c>
      <c r="H2256" s="2">
        <v>41536.375</v>
      </c>
      <c r="I2256" s="2" t="s">
        <v>12</v>
      </c>
      <c r="J2256" s="1">
        <v>0</v>
      </c>
      <c r="K2256" s="1">
        <v>0</v>
      </c>
      <c r="L2256" s="2">
        <v>41532.897916666669</v>
      </c>
      <c r="M2256" s="1">
        <v>1</v>
      </c>
      <c r="N2256" s="1">
        <f t="shared" si="175"/>
        <v>4</v>
      </c>
      <c r="O2256" s="1">
        <f t="shared" si="176"/>
        <v>9</v>
      </c>
      <c r="P2256" s="1" t="e">
        <f t="shared" si="177"/>
        <v>#VALUE!</v>
      </c>
      <c r="Q2256" s="1" t="str">
        <f t="shared" si="178"/>
        <v/>
      </c>
      <c r="R2256" s="1">
        <f t="shared" si="179"/>
        <v>3.4770833333313931</v>
      </c>
    </row>
    <row r="2257" spans="1:18" x14ac:dyDescent="0.35">
      <c r="A2257" s="1">
        <v>7055</v>
      </c>
      <c r="B2257" s="1">
        <v>174642</v>
      </c>
      <c r="C2257" s="1">
        <v>43219</v>
      </c>
      <c r="D2257" s="1">
        <v>12</v>
      </c>
      <c r="E2257" s="1">
        <v>2</v>
      </c>
      <c r="F2257" s="1">
        <v>1071</v>
      </c>
      <c r="G2257" s="1">
        <v>363</v>
      </c>
      <c r="H2257" s="2">
        <v>41541.197916666664</v>
      </c>
      <c r="I2257" s="2">
        <v>41541.221980000002</v>
      </c>
      <c r="J2257" s="1">
        <v>0</v>
      </c>
      <c r="K2257" s="1">
        <v>0</v>
      </c>
      <c r="L2257" s="2">
        <v>41537.708333333336</v>
      </c>
      <c r="M2257" s="1">
        <v>0</v>
      </c>
      <c r="N2257" s="1">
        <f t="shared" si="175"/>
        <v>2</v>
      </c>
      <c r="O2257" s="1">
        <f t="shared" si="176"/>
        <v>4</v>
      </c>
      <c r="P2257" s="1">
        <f t="shared" si="177"/>
        <v>2.4063333337835502E-2</v>
      </c>
      <c r="Q2257" s="1">
        <f t="shared" si="178"/>
        <v>0.57752000010805205</v>
      </c>
      <c r="R2257" s="1">
        <f t="shared" si="179"/>
        <v>3.4895833333284827</v>
      </c>
    </row>
    <row r="2258" spans="1:18" x14ac:dyDescent="0.35">
      <c r="A2258" s="1">
        <v>6318</v>
      </c>
      <c r="B2258" s="1">
        <v>165227</v>
      </c>
      <c r="C2258" s="1">
        <v>38607</v>
      </c>
      <c r="D2258" s="1">
        <v>12</v>
      </c>
      <c r="E2258" s="1">
        <v>2</v>
      </c>
      <c r="F2258" s="1">
        <v>1248</v>
      </c>
      <c r="G2258" s="1">
        <v>393</v>
      </c>
      <c r="H2258" s="2">
        <v>41496.375</v>
      </c>
      <c r="I2258" s="2">
        <v>41496.430710000001</v>
      </c>
      <c r="J2258" s="1">
        <v>1</v>
      </c>
      <c r="K2258" s="1">
        <v>0</v>
      </c>
      <c r="L2258" s="2">
        <v>41492.871527777781</v>
      </c>
      <c r="M2258" s="1">
        <v>0</v>
      </c>
      <c r="N2258" s="1">
        <f t="shared" si="175"/>
        <v>6</v>
      </c>
      <c r="O2258" s="1">
        <f t="shared" si="176"/>
        <v>9</v>
      </c>
      <c r="P2258" s="1">
        <f t="shared" si="177"/>
        <v>5.5710000000544824E-2</v>
      </c>
      <c r="Q2258" s="1">
        <f t="shared" si="178"/>
        <v>1.3370400000130758</v>
      </c>
      <c r="R2258" s="1">
        <f t="shared" si="179"/>
        <v>3.5034722222189885</v>
      </c>
    </row>
    <row r="2259" spans="1:18" x14ac:dyDescent="0.35">
      <c r="A2259" s="1">
        <v>7152</v>
      </c>
      <c r="B2259" s="1">
        <v>174976</v>
      </c>
      <c r="C2259" s="1">
        <v>29648</v>
      </c>
      <c r="D2259" s="1">
        <v>12</v>
      </c>
      <c r="E2259" s="1">
        <v>3</v>
      </c>
      <c r="F2259" s="1">
        <v>1084</v>
      </c>
      <c r="G2259" s="1" t="s">
        <v>12</v>
      </c>
      <c r="H2259" s="2">
        <v>41543.3125</v>
      </c>
      <c r="I2259" s="2">
        <v>41543.479169999999</v>
      </c>
      <c r="J2259" s="1">
        <v>0</v>
      </c>
      <c r="K2259" s="1">
        <v>0</v>
      </c>
      <c r="L2259" s="2">
        <v>41539.802083333336</v>
      </c>
      <c r="M2259" s="1">
        <v>0</v>
      </c>
      <c r="N2259" s="1">
        <f t="shared" si="175"/>
        <v>4</v>
      </c>
      <c r="O2259" s="1">
        <f t="shared" si="176"/>
        <v>7</v>
      </c>
      <c r="P2259" s="1">
        <f t="shared" si="177"/>
        <v>0.16666999999870313</v>
      </c>
      <c r="Q2259" s="1">
        <f t="shared" si="178"/>
        <v>4.0000799999688752</v>
      </c>
      <c r="R2259" s="1">
        <f t="shared" si="179"/>
        <v>3.5104166666642413</v>
      </c>
    </row>
    <row r="2260" spans="1:18" x14ac:dyDescent="0.35">
      <c r="A2260" s="1">
        <v>6500</v>
      </c>
      <c r="B2260" s="1">
        <v>177615</v>
      </c>
      <c r="C2260" s="1">
        <v>44232</v>
      </c>
      <c r="D2260" s="1">
        <v>12</v>
      </c>
      <c r="E2260" s="1">
        <v>2</v>
      </c>
      <c r="F2260" s="1">
        <v>293</v>
      </c>
      <c r="G2260" s="1">
        <v>502</v>
      </c>
      <c r="H2260" s="2">
        <v>41557.9375</v>
      </c>
      <c r="I2260" s="2">
        <v>41557.978990000003</v>
      </c>
      <c r="J2260" s="1">
        <v>0</v>
      </c>
      <c r="K2260" s="1">
        <v>0</v>
      </c>
      <c r="L2260" s="2">
        <v>41554.40625</v>
      </c>
      <c r="M2260" s="1">
        <v>0</v>
      </c>
      <c r="N2260" s="1">
        <f t="shared" si="175"/>
        <v>4</v>
      </c>
      <c r="O2260" s="1">
        <f t="shared" si="176"/>
        <v>22</v>
      </c>
      <c r="P2260" s="1">
        <f t="shared" si="177"/>
        <v>4.1490000003250316E-2</v>
      </c>
      <c r="Q2260" s="1">
        <f t="shared" si="178"/>
        <v>0.99576000007800758</v>
      </c>
      <c r="R2260" s="1">
        <f t="shared" si="179"/>
        <v>3.53125</v>
      </c>
    </row>
    <row r="2261" spans="1:18" x14ac:dyDescent="0.35">
      <c r="A2261" s="1">
        <v>5385</v>
      </c>
      <c r="B2261" s="1">
        <v>184110</v>
      </c>
      <c r="C2261" s="1">
        <v>47783</v>
      </c>
      <c r="D2261" s="1">
        <v>23</v>
      </c>
      <c r="E2261" s="1">
        <v>2</v>
      </c>
      <c r="F2261" s="1">
        <v>572</v>
      </c>
      <c r="G2261" s="1">
        <v>1384</v>
      </c>
      <c r="H2261" s="2">
        <v>41593.354166666664</v>
      </c>
      <c r="I2261" s="2">
        <v>41593.383130000002</v>
      </c>
      <c r="J2261" s="1">
        <v>0</v>
      </c>
      <c r="K2261" s="1">
        <v>0</v>
      </c>
      <c r="L2261" s="2">
        <v>41589.811805555553</v>
      </c>
      <c r="M2261" s="1">
        <v>0</v>
      </c>
      <c r="N2261" s="1">
        <f t="shared" si="175"/>
        <v>5</v>
      </c>
      <c r="O2261" s="1">
        <f t="shared" si="176"/>
        <v>8</v>
      </c>
      <c r="P2261" s="1">
        <f t="shared" si="177"/>
        <v>2.896333333774237E-2</v>
      </c>
      <c r="Q2261" s="1">
        <f t="shared" si="178"/>
        <v>0.69512000010581687</v>
      </c>
      <c r="R2261" s="1">
        <f t="shared" si="179"/>
        <v>3.5423611111109494</v>
      </c>
    </row>
    <row r="2262" spans="1:18" x14ac:dyDescent="0.35">
      <c r="A2262" s="1">
        <v>6665</v>
      </c>
      <c r="B2262" s="1">
        <v>173742</v>
      </c>
      <c r="C2262" s="1">
        <v>29648</v>
      </c>
      <c r="D2262" s="1">
        <v>12</v>
      </c>
      <c r="E2262" s="1">
        <v>3</v>
      </c>
      <c r="F2262" s="1">
        <v>450</v>
      </c>
      <c r="G2262" s="1" t="s">
        <v>12</v>
      </c>
      <c r="H2262" s="2">
        <v>41536.385416666664</v>
      </c>
      <c r="I2262" s="2">
        <v>41536.455829999999</v>
      </c>
      <c r="J2262" s="1">
        <v>0</v>
      </c>
      <c r="K2262" s="1">
        <v>0</v>
      </c>
      <c r="L2262" s="2">
        <v>41532.836111111108</v>
      </c>
      <c r="M2262" s="1">
        <v>0</v>
      </c>
      <c r="N2262" s="1">
        <f t="shared" si="175"/>
        <v>4</v>
      </c>
      <c r="O2262" s="1">
        <f t="shared" si="176"/>
        <v>9</v>
      </c>
      <c r="P2262" s="1">
        <f t="shared" si="177"/>
        <v>7.0413333334727213E-2</v>
      </c>
      <c r="Q2262" s="1">
        <f t="shared" si="178"/>
        <v>1.6899200000334531</v>
      </c>
      <c r="R2262" s="1">
        <f t="shared" si="179"/>
        <v>3.5493055555562023</v>
      </c>
    </row>
    <row r="2263" spans="1:18" x14ac:dyDescent="0.35">
      <c r="A2263" s="1">
        <v>5650</v>
      </c>
      <c r="B2263" s="1">
        <v>183458</v>
      </c>
      <c r="C2263" s="1">
        <v>46362</v>
      </c>
      <c r="D2263" s="1">
        <v>12</v>
      </c>
      <c r="E2263" s="1">
        <v>2</v>
      </c>
      <c r="F2263" s="1">
        <v>393</v>
      </c>
      <c r="G2263" s="1">
        <v>105</v>
      </c>
      <c r="H2263" s="2">
        <v>41588.895833333336</v>
      </c>
      <c r="I2263" s="2">
        <v>41588.976970000003</v>
      </c>
      <c r="J2263" s="1">
        <v>0</v>
      </c>
      <c r="K2263" s="1">
        <v>1</v>
      </c>
      <c r="L2263" s="2">
        <v>41585.343055555553</v>
      </c>
      <c r="M2263" s="1">
        <v>0</v>
      </c>
      <c r="N2263" s="1">
        <f t="shared" si="175"/>
        <v>7</v>
      </c>
      <c r="O2263" s="1">
        <f t="shared" si="176"/>
        <v>21</v>
      </c>
      <c r="P2263" s="1">
        <f t="shared" si="177"/>
        <v>8.1136666667589452E-2</v>
      </c>
      <c r="Q2263" s="1">
        <f t="shared" si="178"/>
        <v>1.9472800000221469</v>
      </c>
      <c r="R2263" s="1">
        <f t="shared" si="179"/>
        <v>3.5527777777824667</v>
      </c>
    </row>
    <row r="2264" spans="1:18" x14ac:dyDescent="0.35">
      <c r="A2264" s="1">
        <v>7287</v>
      </c>
      <c r="B2264" s="1">
        <v>175025</v>
      </c>
      <c r="C2264" s="1">
        <v>29648</v>
      </c>
      <c r="D2264" s="1">
        <v>12</v>
      </c>
      <c r="E2264" s="1">
        <v>2</v>
      </c>
      <c r="F2264" s="1">
        <v>1165</v>
      </c>
      <c r="G2264" s="1">
        <v>1333</v>
      </c>
      <c r="H2264" s="2">
        <v>41543.375</v>
      </c>
      <c r="I2264" s="2">
        <v>41543.541669999999</v>
      </c>
      <c r="J2264" s="1">
        <v>0</v>
      </c>
      <c r="K2264" s="1">
        <v>0</v>
      </c>
      <c r="L2264" s="2">
        <v>41539.817361111112</v>
      </c>
      <c r="M2264" s="1">
        <v>0</v>
      </c>
      <c r="N2264" s="1">
        <f t="shared" si="175"/>
        <v>4</v>
      </c>
      <c r="O2264" s="1">
        <f t="shared" si="176"/>
        <v>9</v>
      </c>
      <c r="P2264" s="1">
        <f t="shared" si="177"/>
        <v>0.16666999999870313</v>
      </c>
      <c r="Q2264" s="1">
        <f t="shared" si="178"/>
        <v>4.0000799999688752</v>
      </c>
      <c r="R2264" s="1">
        <f t="shared" si="179"/>
        <v>3.5576388888875954</v>
      </c>
    </row>
    <row r="2265" spans="1:18" x14ac:dyDescent="0.35">
      <c r="A2265" s="1">
        <v>6464</v>
      </c>
      <c r="B2265" s="1">
        <v>183096</v>
      </c>
      <c r="C2265" s="1">
        <v>16624</v>
      </c>
      <c r="D2265" s="1">
        <v>89</v>
      </c>
      <c r="E2265" s="1">
        <v>3</v>
      </c>
      <c r="F2265" s="1">
        <v>172</v>
      </c>
      <c r="G2265" s="1" t="s">
        <v>12</v>
      </c>
      <c r="H2265" s="2">
        <v>41586.291666666664</v>
      </c>
      <c r="I2265" s="2">
        <v>41586.666669999999</v>
      </c>
      <c r="J2265" s="1">
        <v>0</v>
      </c>
      <c r="K2265" s="1">
        <v>0</v>
      </c>
      <c r="L2265" s="2">
        <v>41582.729166666664</v>
      </c>
      <c r="M2265" s="1">
        <v>0</v>
      </c>
      <c r="N2265" s="1">
        <f t="shared" si="175"/>
        <v>5</v>
      </c>
      <c r="O2265" s="1">
        <f t="shared" si="176"/>
        <v>7</v>
      </c>
      <c r="P2265" s="1">
        <f t="shared" si="177"/>
        <v>0.37500333333446179</v>
      </c>
      <c r="Q2265" s="1">
        <f t="shared" si="178"/>
        <v>9.0000800000270829</v>
      </c>
      <c r="R2265" s="1">
        <f t="shared" si="179"/>
        <v>3.5625</v>
      </c>
    </row>
    <row r="2266" spans="1:18" x14ac:dyDescent="0.35">
      <c r="A2266" s="1">
        <v>6074</v>
      </c>
      <c r="B2266" s="1">
        <v>168203</v>
      </c>
      <c r="C2266" s="1">
        <v>40163</v>
      </c>
      <c r="D2266" s="1">
        <v>12</v>
      </c>
      <c r="E2266" s="1">
        <v>2</v>
      </c>
      <c r="F2266" s="1">
        <v>768</v>
      </c>
      <c r="G2266" s="1">
        <v>393</v>
      </c>
      <c r="H2266" s="2">
        <v>41510.104166666664</v>
      </c>
      <c r="I2266" s="2">
        <v>41510.147190000003</v>
      </c>
      <c r="J2266" s="1">
        <v>0</v>
      </c>
      <c r="K2266" s="1">
        <v>0</v>
      </c>
      <c r="L2266" s="2">
        <v>41506.515277777777</v>
      </c>
      <c r="M2266" s="1">
        <v>0</v>
      </c>
      <c r="N2266" s="1">
        <f t="shared" si="175"/>
        <v>6</v>
      </c>
      <c r="O2266" s="1">
        <f t="shared" si="176"/>
        <v>2</v>
      </c>
      <c r="P2266" s="1">
        <f t="shared" si="177"/>
        <v>4.3023333339078818E-2</v>
      </c>
      <c r="Q2266" s="1">
        <f t="shared" si="178"/>
        <v>1.0325600001378916</v>
      </c>
      <c r="R2266" s="1">
        <f t="shared" si="179"/>
        <v>3.5888888888875954</v>
      </c>
    </row>
    <row r="2267" spans="1:18" x14ac:dyDescent="0.35">
      <c r="A2267" s="1">
        <v>6532</v>
      </c>
      <c r="B2267" s="1">
        <v>175419</v>
      </c>
      <c r="C2267" s="1">
        <v>43588</v>
      </c>
      <c r="D2267" s="1">
        <v>89</v>
      </c>
      <c r="E2267" s="1">
        <v>2</v>
      </c>
      <c r="F2267" s="1">
        <v>393</v>
      </c>
      <c r="G2267" s="1">
        <v>419</v>
      </c>
      <c r="H2267" s="2">
        <v>41546.416666666664</v>
      </c>
      <c r="I2267" s="2">
        <v>41546.499909999999</v>
      </c>
      <c r="J2267" s="1">
        <v>0</v>
      </c>
      <c r="K2267" s="1">
        <v>0</v>
      </c>
      <c r="L2267" s="2">
        <v>41542.822222222225</v>
      </c>
      <c r="M2267" s="1">
        <v>0</v>
      </c>
      <c r="N2267" s="1">
        <f t="shared" si="175"/>
        <v>7</v>
      </c>
      <c r="O2267" s="1">
        <f t="shared" si="176"/>
        <v>10</v>
      </c>
      <c r="P2267" s="1">
        <f t="shared" si="177"/>
        <v>8.3243333334394265E-2</v>
      </c>
      <c r="Q2267" s="1">
        <f t="shared" si="178"/>
        <v>1.9978400000254624</v>
      </c>
      <c r="R2267" s="1">
        <f t="shared" si="179"/>
        <v>3.5944444444394321</v>
      </c>
    </row>
    <row r="2268" spans="1:18" x14ac:dyDescent="0.35">
      <c r="A2268" s="1">
        <v>7338</v>
      </c>
      <c r="B2268" s="1">
        <v>144912</v>
      </c>
      <c r="C2268" s="1">
        <v>7803</v>
      </c>
      <c r="D2268" s="1">
        <v>87</v>
      </c>
      <c r="E2268" s="1">
        <v>1</v>
      </c>
      <c r="F2268" s="1">
        <v>393</v>
      </c>
      <c r="G2268" s="1" t="s">
        <v>12</v>
      </c>
      <c r="H2268" s="2">
        <v>41384.291666666664</v>
      </c>
      <c r="I2268" s="2">
        <v>41394.291669999999</v>
      </c>
      <c r="J2268" s="1">
        <v>0</v>
      </c>
      <c r="K2268" s="1">
        <v>0</v>
      </c>
      <c r="L2268" s="2">
        <v>41380.67291666667</v>
      </c>
      <c r="M2268" s="1">
        <v>0</v>
      </c>
      <c r="N2268" s="1">
        <f t="shared" si="175"/>
        <v>6</v>
      </c>
      <c r="O2268" s="1">
        <f t="shared" si="176"/>
        <v>7</v>
      </c>
      <c r="P2268" s="1">
        <f t="shared" si="177"/>
        <v>10.000003333334462</v>
      </c>
      <c r="Q2268" s="1">
        <f t="shared" si="178"/>
        <v>240.00008000002708</v>
      </c>
      <c r="R2268" s="1">
        <f t="shared" si="179"/>
        <v>3.6187499999941792</v>
      </c>
    </row>
    <row r="2269" spans="1:18" x14ac:dyDescent="0.35">
      <c r="A2269" s="1">
        <v>5447</v>
      </c>
      <c r="B2269" s="1">
        <v>170107</v>
      </c>
      <c r="C2269" s="1">
        <v>33002</v>
      </c>
      <c r="D2269" s="1">
        <v>12</v>
      </c>
      <c r="E2269" s="1">
        <v>2</v>
      </c>
      <c r="F2269" s="1">
        <v>1026</v>
      </c>
      <c r="G2269" s="1">
        <v>611</v>
      </c>
      <c r="H2269" s="2">
        <v>41520.34375</v>
      </c>
      <c r="I2269" s="2">
        <v>41520.436759999997</v>
      </c>
      <c r="J2269" s="1">
        <v>0</v>
      </c>
      <c r="K2269" s="1">
        <v>0</v>
      </c>
      <c r="L2269" s="2">
        <v>41516.682638888888</v>
      </c>
      <c r="M2269" s="1">
        <v>0</v>
      </c>
      <c r="N2269" s="1">
        <f t="shared" si="175"/>
        <v>2</v>
      </c>
      <c r="O2269" s="1">
        <f t="shared" si="176"/>
        <v>8</v>
      </c>
      <c r="P2269" s="1">
        <f t="shared" si="177"/>
        <v>9.30099999968661E-2</v>
      </c>
      <c r="Q2269" s="1">
        <f t="shared" si="178"/>
        <v>2.2322399999247864</v>
      </c>
      <c r="R2269" s="1">
        <f t="shared" si="179"/>
        <v>3.6611111111124046</v>
      </c>
    </row>
    <row r="2270" spans="1:18" x14ac:dyDescent="0.35">
      <c r="A2270" s="1">
        <v>5785</v>
      </c>
      <c r="B2270" s="1">
        <v>181516</v>
      </c>
      <c r="C2270" s="1">
        <v>39212</v>
      </c>
      <c r="D2270" s="1">
        <v>65</v>
      </c>
      <c r="E2270" s="1">
        <v>1</v>
      </c>
      <c r="F2270" s="1">
        <v>1096</v>
      </c>
      <c r="G2270" s="1" t="s">
        <v>12</v>
      </c>
      <c r="H2270" s="2">
        <v>41579.25</v>
      </c>
      <c r="I2270" s="2">
        <v>41581.999309999999</v>
      </c>
      <c r="J2270" s="1">
        <v>1</v>
      </c>
      <c r="K2270" s="1">
        <v>0</v>
      </c>
      <c r="L2270" s="2">
        <v>41575.582638888889</v>
      </c>
      <c r="M2270" s="1">
        <v>0</v>
      </c>
      <c r="N2270" s="1">
        <f t="shared" si="175"/>
        <v>5</v>
      </c>
      <c r="O2270" s="1">
        <f t="shared" si="176"/>
        <v>6</v>
      </c>
      <c r="P2270" s="1">
        <f t="shared" si="177"/>
        <v>2.749309999999241</v>
      </c>
      <c r="Q2270" s="1">
        <f t="shared" si="178"/>
        <v>65.983439999981783</v>
      </c>
      <c r="R2270" s="1">
        <f t="shared" si="179"/>
        <v>3.6673611111109494</v>
      </c>
    </row>
    <row r="2271" spans="1:18" x14ac:dyDescent="0.35">
      <c r="A2271" s="1">
        <v>6554</v>
      </c>
      <c r="B2271" s="1">
        <v>175784</v>
      </c>
      <c r="C2271" s="1">
        <v>32527</v>
      </c>
      <c r="D2271" s="1">
        <v>12</v>
      </c>
      <c r="E2271" s="1">
        <v>2</v>
      </c>
      <c r="F2271" s="1">
        <v>1026</v>
      </c>
      <c r="G2271" s="1">
        <v>218</v>
      </c>
      <c r="H2271" s="2">
        <v>41548.3125</v>
      </c>
      <c r="I2271" s="2">
        <v>41548.360780000003</v>
      </c>
      <c r="J2271" s="1">
        <v>0</v>
      </c>
      <c r="K2271" s="1">
        <v>0</v>
      </c>
      <c r="L2271" s="2">
        <v>41544.627083333333</v>
      </c>
      <c r="M2271" s="1">
        <v>0</v>
      </c>
      <c r="N2271" s="1">
        <f t="shared" si="175"/>
        <v>2</v>
      </c>
      <c r="O2271" s="1">
        <f t="shared" si="176"/>
        <v>7</v>
      </c>
      <c r="P2271" s="1">
        <f t="shared" si="177"/>
        <v>4.8280000002705492E-2</v>
      </c>
      <c r="Q2271" s="1">
        <f t="shared" si="178"/>
        <v>1.1587200000649318</v>
      </c>
      <c r="R2271" s="1">
        <f t="shared" si="179"/>
        <v>3.6854166666671517</v>
      </c>
    </row>
    <row r="2272" spans="1:18" x14ac:dyDescent="0.35">
      <c r="A2272" s="1">
        <v>7822</v>
      </c>
      <c r="B2272" s="1">
        <v>175846</v>
      </c>
      <c r="C2272" s="1">
        <v>29275</v>
      </c>
      <c r="D2272" s="1">
        <v>12</v>
      </c>
      <c r="E2272" s="1">
        <v>2</v>
      </c>
      <c r="F2272" s="1">
        <v>768</v>
      </c>
      <c r="G2272" s="1">
        <v>433</v>
      </c>
      <c r="H2272" s="2">
        <v>41548.34375</v>
      </c>
      <c r="I2272" s="2">
        <v>41548.395559999997</v>
      </c>
      <c r="J2272" s="1">
        <v>0</v>
      </c>
      <c r="K2272" s="1">
        <v>0</v>
      </c>
      <c r="L2272" s="2">
        <v>41544.657638888886</v>
      </c>
      <c r="M2272" s="1">
        <v>0</v>
      </c>
      <c r="N2272" s="1">
        <f t="shared" si="175"/>
        <v>2</v>
      </c>
      <c r="O2272" s="1">
        <f t="shared" si="176"/>
        <v>8</v>
      </c>
      <c r="P2272" s="1">
        <f t="shared" si="177"/>
        <v>5.1809999997203704E-2</v>
      </c>
      <c r="Q2272" s="1">
        <f t="shared" si="178"/>
        <v>1.2434399999328889</v>
      </c>
      <c r="R2272" s="1">
        <f t="shared" si="179"/>
        <v>3.6861111111138598</v>
      </c>
    </row>
    <row r="2273" spans="1:18" x14ac:dyDescent="0.35">
      <c r="A2273" s="1">
        <v>6943</v>
      </c>
      <c r="B2273" s="1">
        <v>180175</v>
      </c>
      <c r="C2273" s="1">
        <v>45738</v>
      </c>
      <c r="D2273" s="1">
        <v>12</v>
      </c>
      <c r="E2273" s="1">
        <v>3</v>
      </c>
      <c r="F2273" s="1">
        <v>396</v>
      </c>
      <c r="G2273" s="1" t="s">
        <v>12</v>
      </c>
      <c r="H2273" s="2">
        <v>41571.333333333336</v>
      </c>
      <c r="I2273" s="2">
        <v>41571.480710000003</v>
      </c>
      <c r="J2273" s="1">
        <v>0</v>
      </c>
      <c r="K2273" s="1">
        <v>0</v>
      </c>
      <c r="L2273" s="2">
        <v>41567.630555555559</v>
      </c>
      <c r="M2273" s="1">
        <v>0</v>
      </c>
      <c r="N2273" s="1">
        <f t="shared" si="175"/>
        <v>4</v>
      </c>
      <c r="O2273" s="1">
        <f t="shared" si="176"/>
        <v>8</v>
      </c>
      <c r="P2273" s="1">
        <f t="shared" si="177"/>
        <v>0.14737666666769655</v>
      </c>
      <c r="Q2273" s="1">
        <f t="shared" si="178"/>
        <v>3.5370400000247173</v>
      </c>
      <c r="R2273" s="1">
        <f t="shared" si="179"/>
        <v>3.702777777776646</v>
      </c>
    </row>
    <row r="2274" spans="1:18" x14ac:dyDescent="0.35">
      <c r="A2274" s="1">
        <v>6066</v>
      </c>
      <c r="B2274" s="1">
        <v>180146</v>
      </c>
      <c r="C2274" s="1">
        <v>45746</v>
      </c>
      <c r="D2274" s="1">
        <v>24</v>
      </c>
      <c r="E2274" s="1">
        <v>3</v>
      </c>
      <c r="F2274" s="1">
        <v>570</v>
      </c>
      <c r="G2274" s="1" t="s">
        <v>12</v>
      </c>
      <c r="H2274" s="2">
        <v>41571.333333333336</v>
      </c>
      <c r="I2274" s="2">
        <v>41571.456189999997</v>
      </c>
      <c r="J2274" s="1">
        <v>0</v>
      </c>
      <c r="K2274" s="1">
        <v>0</v>
      </c>
      <c r="L2274" s="2">
        <v>41567.627083333333</v>
      </c>
      <c r="M2274" s="1">
        <v>0</v>
      </c>
      <c r="N2274" s="1">
        <f t="shared" si="175"/>
        <v>4</v>
      </c>
      <c r="O2274" s="1">
        <f t="shared" si="176"/>
        <v>8</v>
      </c>
      <c r="P2274" s="1">
        <f t="shared" si="177"/>
        <v>0.1228566666613915</v>
      </c>
      <c r="Q2274" s="1">
        <f t="shared" si="178"/>
        <v>2.948559999873396</v>
      </c>
      <c r="R2274" s="1">
        <f t="shared" si="179"/>
        <v>3.7062500000029104</v>
      </c>
    </row>
    <row r="2275" spans="1:18" x14ac:dyDescent="0.35">
      <c r="A2275" s="1">
        <v>7205</v>
      </c>
      <c r="B2275" s="1">
        <v>165436</v>
      </c>
      <c r="C2275" s="1">
        <v>704</v>
      </c>
      <c r="D2275" s="1">
        <v>12</v>
      </c>
      <c r="E2275" s="1">
        <v>2</v>
      </c>
      <c r="F2275" s="1">
        <v>953</v>
      </c>
      <c r="G2275" s="1">
        <v>393</v>
      </c>
      <c r="H2275" s="2">
        <v>41497.604166666664</v>
      </c>
      <c r="I2275" s="2">
        <v>41497.685749999997</v>
      </c>
      <c r="J2275" s="1">
        <v>1</v>
      </c>
      <c r="K2275" s="1">
        <v>0</v>
      </c>
      <c r="L2275" s="2">
        <v>41493.887499999997</v>
      </c>
      <c r="M2275" s="1">
        <v>0</v>
      </c>
      <c r="N2275" s="1">
        <f t="shared" si="175"/>
        <v>7</v>
      </c>
      <c r="O2275" s="1">
        <f t="shared" si="176"/>
        <v>14</v>
      </c>
      <c r="P2275" s="1">
        <f t="shared" si="177"/>
        <v>8.1583333332673647E-2</v>
      </c>
      <c r="Q2275" s="1">
        <f t="shared" si="178"/>
        <v>1.9579999999841675</v>
      </c>
      <c r="R2275" s="1">
        <f t="shared" si="179"/>
        <v>3.7166666666671517</v>
      </c>
    </row>
    <row r="2276" spans="1:18" x14ac:dyDescent="0.35">
      <c r="A2276" s="1">
        <v>7589</v>
      </c>
      <c r="B2276" s="1">
        <v>184392</v>
      </c>
      <c r="C2276" s="1">
        <v>38125</v>
      </c>
      <c r="D2276" s="1">
        <v>12</v>
      </c>
      <c r="E2276" s="1">
        <v>2</v>
      </c>
      <c r="F2276" s="1">
        <v>51</v>
      </c>
      <c r="G2276" s="1">
        <v>393</v>
      </c>
      <c r="H2276" s="2">
        <v>41595.197916666664</v>
      </c>
      <c r="I2276" s="2">
        <v>41595.244930000001</v>
      </c>
      <c r="J2276" s="1">
        <v>0</v>
      </c>
      <c r="K2276" s="1">
        <v>0</v>
      </c>
      <c r="L2276" s="2">
        <v>41591.477777777778</v>
      </c>
      <c r="M2276" s="1">
        <v>0</v>
      </c>
      <c r="N2276" s="1">
        <f t="shared" si="175"/>
        <v>7</v>
      </c>
      <c r="O2276" s="1">
        <f t="shared" si="176"/>
        <v>4</v>
      </c>
      <c r="P2276" s="1">
        <f t="shared" si="177"/>
        <v>4.7013333336508367E-2</v>
      </c>
      <c r="Q2276" s="1">
        <f t="shared" si="178"/>
        <v>1.1283200000762008</v>
      </c>
      <c r="R2276" s="1">
        <f t="shared" si="179"/>
        <v>3.7201388888861402</v>
      </c>
    </row>
    <row r="2277" spans="1:18" x14ac:dyDescent="0.35">
      <c r="A2277" s="1">
        <v>7430</v>
      </c>
      <c r="B2277" s="1">
        <v>179066</v>
      </c>
      <c r="C2277" s="1">
        <v>45270</v>
      </c>
      <c r="D2277" s="1">
        <v>65</v>
      </c>
      <c r="E2277" s="1">
        <v>1</v>
      </c>
      <c r="F2277" s="1">
        <v>1056</v>
      </c>
      <c r="G2277" s="1" t="s">
        <v>12</v>
      </c>
      <c r="H2277" s="2">
        <v>41565.25</v>
      </c>
      <c r="I2277" s="2">
        <v>41567.999309999999</v>
      </c>
      <c r="J2277" s="1">
        <v>1</v>
      </c>
      <c r="K2277" s="1">
        <v>0</v>
      </c>
      <c r="L2277" s="2">
        <v>41561.509722222225</v>
      </c>
      <c r="M2277" s="1">
        <v>0</v>
      </c>
      <c r="N2277" s="1">
        <f t="shared" si="175"/>
        <v>5</v>
      </c>
      <c r="O2277" s="1">
        <f t="shared" si="176"/>
        <v>6</v>
      </c>
      <c r="P2277" s="1">
        <f t="shared" si="177"/>
        <v>2.749309999999241</v>
      </c>
      <c r="Q2277" s="1">
        <f t="shared" si="178"/>
        <v>65.983439999981783</v>
      </c>
      <c r="R2277" s="1">
        <f t="shared" si="179"/>
        <v>3.7402777777751908</v>
      </c>
    </row>
    <row r="2278" spans="1:18" x14ac:dyDescent="0.35">
      <c r="A2278" s="1">
        <v>6326</v>
      </c>
      <c r="B2278" s="1">
        <v>180315</v>
      </c>
      <c r="C2278" s="1">
        <v>29648</v>
      </c>
      <c r="D2278" s="1">
        <v>12</v>
      </c>
      <c r="E2278" s="1">
        <v>3</v>
      </c>
      <c r="F2278" s="1">
        <v>625</v>
      </c>
      <c r="G2278" s="1" t="s">
        <v>12</v>
      </c>
      <c r="H2278" s="2">
        <v>41572.333333333336</v>
      </c>
      <c r="I2278" s="2">
        <v>41572.5</v>
      </c>
      <c r="J2278" s="1">
        <v>0</v>
      </c>
      <c r="K2278" s="1">
        <v>0</v>
      </c>
      <c r="L2278" s="2">
        <v>41568.576388888891</v>
      </c>
      <c r="M2278" s="1">
        <v>0</v>
      </c>
      <c r="N2278" s="1">
        <f t="shared" si="175"/>
        <v>5</v>
      </c>
      <c r="O2278" s="1">
        <f t="shared" si="176"/>
        <v>8</v>
      </c>
      <c r="P2278" s="1">
        <f t="shared" si="177"/>
        <v>0.16666666666424135</v>
      </c>
      <c r="Q2278" s="1">
        <f t="shared" si="178"/>
        <v>3.9999999999417923</v>
      </c>
      <c r="R2278" s="1">
        <f t="shared" si="179"/>
        <v>3.7569444444452529</v>
      </c>
    </row>
    <row r="2279" spans="1:18" x14ac:dyDescent="0.35">
      <c r="A2279" s="1">
        <v>7035</v>
      </c>
      <c r="B2279" s="1">
        <v>157320</v>
      </c>
      <c r="C2279" s="1">
        <v>32527</v>
      </c>
      <c r="D2279" s="1">
        <v>24</v>
      </c>
      <c r="E2279" s="1">
        <v>2</v>
      </c>
      <c r="F2279" s="1">
        <v>1026</v>
      </c>
      <c r="G2279" s="1">
        <v>218</v>
      </c>
      <c r="H2279" s="2">
        <v>41457.322916666664</v>
      </c>
      <c r="I2279" s="2">
        <v>41457.36419</v>
      </c>
      <c r="J2279" s="1">
        <v>0</v>
      </c>
      <c r="K2279" s="1">
        <v>0</v>
      </c>
      <c r="L2279" s="2">
        <v>41453.527083333334</v>
      </c>
      <c r="M2279" s="1">
        <v>0</v>
      </c>
      <c r="N2279" s="1">
        <f t="shared" si="175"/>
        <v>2</v>
      </c>
      <c r="O2279" s="1">
        <f t="shared" si="176"/>
        <v>7</v>
      </c>
      <c r="P2279" s="1">
        <f t="shared" si="177"/>
        <v>4.1273333335993811E-2</v>
      </c>
      <c r="Q2279" s="1">
        <f t="shared" si="178"/>
        <v>0.99056000006385148</v>
      </c>
      <c r="R2279" s="1">
        <f t="shared" si="179"/>
        <v>3.7958333333299379</v>
      </c>
    </row>
    <row r="2280" spans="1:18" x14ac:dyDescent="0.35">
      <c r="A2280" s="1">
        <v>6909</v>
      </c>
      <c r="B2280" s="1">
        <v>170959</v>
      </c>
      <c r="C2280" s="1">
        <v>41300</v>
      </c>
      <c r="D2280" s="1">
        <v>12</v>
      </c>
      <c r="E2280" s="1">
        <v>2</v>
      </c>
      <c r="F2280" s="1">
        <v>414</v>
      </c>
      <c r="G2280" s="1">
        <v>344</v>
      </c>
      <c r="H2280" s="2">
        <v>41523.25</v>
      </c>
      <c r="I2280" s="2">
        <v>41523.289879999997</v>
      </c>
      <c r="J2280" s="1">
        <v>0</v>
      </c>
      <c r="K2280" s="1">
        <v>0</v>
      </c>
      <c r="L2280" s="2">
        <v>41519.449999999997</v>
      </c>
      <c r="M2280" s="1">
        <v>0</v>
      </c>
      <c r="N2280" s="1">
        <f t="shared" si="175"/>
        <v>5</v>
      </c>
      <c r="O2280" s="1">
        <f t="shared" si="176"/>
        <v>6</v>
      </c>
      <c r="P2280" s="1">
        <f t="shared" si="177"/>
        <v>3.9879999996628612E-2</v>
      </c>
      <c r="Q2280" s="1">
        <f t="shared" si="178"/>
        <v>0.95711999991908669</v>
      </c>
      <c r="R2280" s="1">
        <f t="shared" si="179"/>
        <v>3.8000000000029104</v>
      </c>
    </row>
    <row r="2281" spans="1:18" x14ac:dyDescent="0.35">
      <c r="A2281" s="1">
        <v>6497</v>
      </c>
      <c r="B2281" s="1">
        <v>169370</v>
      </c>
      <c r="C2281" s="1">
        <v>40713</v>
      </c>
      <c r="D2281" s="1">
        <v>65</v>
      </c>
      <c r="E2281" s="1">
        <v>1</v>
      </c>
      <c r="F2281" s="1">
        <v>625</v>
      </c>
      <c r="G2281" s="1" t="s">
        <v>12</v>
      </c>
      <c r="H2281" s="2">
        <v>41516.270833333336</v>
      </c>
      <c r="I2281" s="2">
        <v>41517.999309999999</v>
      </c>
      <c r="J2281" s="1">
        <v>0</v>
      </c>
      <c r="K2281" s="1">
        <v>0</v>
      </c>
      <c r="L2281" s="2">
        <v>41512.435416666667</v>
      </c>
      <c r="M2281" s="1">
        <v>0</v>
      </c>
      <c r="N2281" s="1">
        <f t="shared" si="175"/>
        <v>5</v>
      </c>
      <c r="O2281" s="1">
        <f t="shared" si="176"/>
        <v>6</v>
      </c>
      <c r="P2281" s="1">
        <f t="shared" si="177"/>
        <v>1.7284766666634823</v>
      </c>
      <c r="Q2281" s="1">
        <f t="shared" si="178"/>
        <v>41.483439999923576</v>
      </c>
      <c r="R2281" s="1">
        <f t="shared" si="179"/>
        <v>3.8354166666686069</v>
      </c>
    </row>
    <row r="2282" spans="1:18" x14ac:dyDescent="0.35">
      <c r="A2282" s="1">
        <v>6789</v>
      </c>
      <c r="B2282" s="1">
        <v>179724</v>
      </c>
      <c r="C2282" s="1">
        <v>45572</v>
      </c>
      <c r="D2282" s="1">
        <v>89</v>
      </c>
      <c r="E2282" s="1">
        <v>3</v>
      </c>
      <c r="F2282" s="1">
        <v>393</v>
      </c>
      <c r="G2282" s="1" t="s">
        <v>12</v>
      </c>
      <c r="H2282" s="2">
        <v>41569.458333333336</v>
      </c>
      <c r="I2282" s="2">
        <v>41569.833330000001</v>
      </c>
      <c r="J2282" s="1">
        <v>0</v>
      </c>
      <c r="K2282" s="1">
        <v>0</v>
      </c>
      <c r="L2282" s="2">
        <v>41565.569444444445</v>
      </c>
      <c r="M2282" s="1">
        <v>0</v>
      </c>
      <c r="N2282" s="1">
        <f t="shared" si="175"/>
        <v>2</v>
      </c>
      <c r="O2282" s="1">
        <f t="shared" si="176"/>
        <v>11</v>
      </c>
      <c r="P2282" s="1">
        <f t="shared" si="177"/>
        <v>0.37499666666553821</v>
      </c>
      <c r="Q2282" s="1">
        <f t="shared" si="178"/>
        <v>8.9999199999729171</v>
      </c>
      <c r="R2282" s="1">
        <f t="shared" si="179"/>
        <v>3.8888888888905058</v>
      </c>
    </row>
    <row r="2283" spans="1:18" x14ac:dyDescent="0.35">
      <c r="A2283" s="1">
        <v>5482</v>
      </c>
      <c r="B2283" s="1">
        <v>157233</v>
      </c>
      <c r="C2283" s="1">
        <v>33002</v>
      </c>
      <c r="D2283" s="1">
        <v>12</v>
      </c>
      <c r="E2283" s="1">
        <v>2</v>
      </c>
      <c r="F2283" s="1">
        <v>1026</v>
      </c>
      <c r="G2283" s="1">
        <v>611</v>
      </c>
      <c r="H2283" s="2">
        <v>41457.354166666664</v>
      </c>
      <c r="I2283" s="2">
        <v>41457.387620000001</v>
      </c>
      <c r="J2283" s="1">
        <v>0</v>
      </c>
      <c r="K2283" s="1">
        <v>0</v>
      </c>
      <c r="L2283" s="2">
        <v>41453.421527777777</v>
      </c>
      <c r="M2283" s="1">
        <v>0</v>
      </c>
      <c r="N2283" s="1">
        <f t="shared" si="175"/>
        <v>2</v>
      </c>
      <c r="O2283" s="1">
        <f t="shared" si="176"/>
        <v>8</v>
      </c>
      <c r="P2283" s="1">
        <f t="shared" si="177"/>
        <v>3.3453333337092772E-2</v>
      </c>
      <c r="Q2283" s="1">
        <f t="shared" si="178"/>
        <v>0.80288000009022653</v>
      </c>
      <c r="R2283" s="1">
        <f t="shared" si="179"/>
        <v>3.9326388888875954</v>
      </c>
    </row>
    <row r="2284" spans="1:18" x14ac:dyDescent="0.35">
      <c r="A2284" s="1">
        <v>6944</v>
      </c>
      <c r="B2284" s="1">
        <v>177833</v>
      </c>
      <c r="C2284" s="1">
        <v>43511</v>
      </c>
      <c r="D2284" s="1">
        <v>12</v>
      </c>
      <c r="E2284" s="1">
        <v>3</v>
      </c>
      <c r="F2284" s="1">
        <v>1378</v>
      </c>
      <c r="G2284" s="1" t="s">
        <v>12</v>
      </c>
      <c r="H2284" s="2">
        <v>41559.520833333336</v>
      </c>
      <c r="I2284" s="2">
        <v>41559.9375</v>
      </c>
      <c r="J2284" s="1">
        <v>1</v>
      </c>
      <c r="K2284" s="1">
        <v>0</v>
      </c>
      <c r="L2284" s="2">
        <v>41555.586111111108</v>
      </c>
      <c r="M2284" s="1">
        <v>0</v>
      </c>
      <c r="N2284" s="1">
        <f t="shared" si="175"/>
        <v>6</v>
      </c>
      <c r="O2284" s="1">
        <f t="shared" si="176"/>
        <v>12</v>
      </c>
      <c r="P2284" s="1">
        <f t="shared" si="177"/>
        <v>0.41666666666424135</v>
      </c>
      <c r="Q2284" s="1">
        <f t="shared" si="178"/>
        <v>9.9999999999417923</v>
      </c>
      <c r="R2284" s="1">
        <f t="shared" si="179"/>
        <v>3.9347222222277196</v>
      </c>
    </row>
    <row r="2285" spans="1:18" x14ac:dyDescent="0.35">
      <c r="A2285" s="1">
        <v>7481</v>
      </c>
      <c r="B2285" s="1">
        <v>177609</v>
      </c>
      <c r="C2285" s="1">
        <v>43509</v>
      </c>
      <c r="D2285" s="1">
        <v>12</v>
      </c>
      <c r="E2285" s="1">
        <v>2</v>
      </c>
      <c r="F2285" s="1">
        <v>147</v>
      </c>
      <c r="G2285" s="1">
        <v>396</v>
      </c>
      <c r="H2285" s="2">
        <v>41558.34375</v>
      </c>
      <c r="I2285" s="2">
        <v>41558.386299999998</v>
      </c>
      <c r="J2285" s="1">
        <v>0</v>
      </c>
      <c r="K2285" s="1">
        <v>0</v>
      </c>
      <c r="L2285" s="2">
        <v>41554.390972222223</v>
      </c>
      <c r="M2285" s="1">
        <v>0</v>
      </c>
      <c r="N2285" s="1">
        <f t="shared" si="175"/>
        <v>5</v>
      </c>
      <c r="O2285" s="1">
        <f t="shared" si="176"/>
        <v>8</v>
      </c>
      <c r="P2285" s="1">
        <f t="shared" si="177"/>
        <v>4.2549999998300336E-2</v>
      </c>
      <c r="Q2285" s="1">
        <f t="shared" si="178"/>
        <v>1.0211999999592081</v>
      </c>
      <c r="R2285" s="1">
        <f t="shared" si="179"/>
        <v>3.952777777776646</v>
      </c>
    </row>
    <row r="2286" spans="1:18" x14ac:dyDescent="0.35">
      <c r="A2286" s="1">
        <v>6203</v>
      </c>
      <c r="B2286" s="1">
        <v>177099</v>
      </c>
      <c r="C2286" s="1">
        <v>44250</v>
      </c>
      <c r="D2286" s="1">
        <v>89</v>
      </c>
      <c r="E2286" s="1">
        <v>2</v>
      </c>
      <c r="F2286" s="1">
        <v>393</v>
      </c>
      <c r="G2286" s="1">
        <v>1036</v>
      </c>
      <c r="H2286" s="2">
        <v>41554.927083333336</v>
      </c>
      <c r="I2286" s="2">
        <v>41554.970350000003</v>
      </c>
      <c r="J2286" s="1">
        <v>1</v>
      </c>
      <c r="K2286" s="1">
        <v>0</v>
      </c>
      <c r="L2286" s="2">
        <v>41550.925694444442</v>
      </c>
      <c r="M2286" s="1">
        <v>0</v>
      </c>
      <c r="N2286" s="1">
        <f t="shared" si="175"/>
        <v>1</v>
      </c>
      <c r="O2286" s="1">
        <f t="shared" si="176"/>
        <v>22</v>
      </c>
      <c r="P2286" s="1">
        <f t="shared" si="177"/>
        <v>4.3266666667477693E-2</v>
      </c>
      <c r="Q2286" s="1">
        <f t="shared" si="178"/>
        <v>1.0384000000194646</v>
      </c>
      <c r="R2286" s="1">
        <f t="shared" si="179"/>
        <v>4.0013888888934162</v>
      </c>
    </row>
    <row r="2287" spans="1:18" x14ac:dyDescent="0.35">
      <c r="A2287" s="1">
        <v>6907</v>
      </c>
      <c r="B2287" s="1">
        <v>159516</v>
      </c>
      <c r="C2287" s="1">
        <v>34972</v>
      </c>
      <c r="D2287" s="1">
        <v>12</v>
      </c>
      <c r="E2287" s="1">
        <v>2</v>
      </c>
      <c r="F2287" s="1">
        <v>1243</v>
      </c>
      <c r="G2287" s="1">
        <v>1041</v>
      </c>
      <c r="H2287" s="2">
        <v>41468.604166666664</v>
      </c>
      <c r="I2287" s="2">
        <v>41468.630420000001</v>
      </c>
      <c r="J2287" s="1">
        <v>0</v>
      </c>
      <c r="K2287" s="1">
        <v>0</v>
      </c>
      <c r="L2287" s="2">
        <v>41464.57916666667</v>
      </c>
      <c r="M2287" s="1">
        <v>0</v>
      </c>
      <c r="N2287" s="1">
        <f t="shared" si="175"/>
        <v>6</v>
      </c>
      <c r="O2287" s="1">
        <f t="shared" si="176"/>
        <v>14</v>
      </c>
      <c r="P2287" s="1">
        <f t="shared" si="177"/>
        <v>2.6253333337081131E-2</v>
      </c>
      <c r="Q2287" s="1">
        <f t="shared" si="178"/>
        <v>0.63008000008994713</v>
      </c>
      <c r="R2287" s="1">
        <f t="shared" si="179"/>
        <v>4.0249999999941792</v>
      </c>
    </row>
    <row r="2288" spans="1:18" x14ac:dyDescent="0.35">
      <c r="A2288" s="1">
        <v>6945</v>
      </c>
      <c r="B2288" s="1">
        <v>175803</v>
      </c>
      <c r="C2288" s="1">
        <v>32527</v>
      </c>
      <c r="D2288" s="1">
        <v>12</v>
      </c>
      <c r="E2288" s="1">
        <v>2</v>
      </c>
      <c r="F2288" s="1">
        <v>218</v>
      </c>
      <c r="G2288" s="1">
        <v>1026</v>
      </c>
      <c r="H2288" s="2">
        <v>41548.666666666664</v>
      </c>
      <c r="I2288" s="2">
        <v>41548.685270000002</v>
      </c>
      <c r="J2288" s="1">
        <v>0</v>
      </c>
      <c r="K2288" s="1">
        <v>0</v>
      </c>
      <c r="L2288" s="2">
        <v>41544.629166666666</v>
      </c>
      <c r="M2288" s="1">
        <v>0</v>
      </c>
      <c r="N2288" s="1">
        <f t="shared" si="175"/>
        <v>2</v>
      </c>
      <c r="O2288" s="1">
        <f t="shared" si="176"/>
        <v>16</v>
      </c>
      <c r="P2288" s="1">
        <f t="shared" si="177"/>
        <v>1.8603333337523509E-2</v>
      </c>
      <c r="Q2288" s="1">
        <f t="shared" si="178"/>
        <v>0.44648000010056421</v>
      </c>
      <c r="R2288" s="1">
        <f t="shared" si="179"/>
        <v>4.0374999999985448</v>
      </c>
    </row>
    <row r="2289" spans="1:18" x14ac:dyDescent="0.35">
      <c r="A2289" s="1">
        <v>6082</v>
      </c>
      <c r="B2289" s="1">
        <v>159381</v>
      </c>
      <c r="C2289" s="1">
        <v>35707</v>
      </c>
      <c r="D2289" s="1">
        <v>12</v>
      </c>
      <c r="E2289" s="1">
        <v>2</v>
      </c>
      <c r="F2289" s="1">
        <v>1301</v>
      </c>
      <c r="G2289" s="1">
        <v>393</v>
      </c>
      <c r="H2289" s="2">
        <v>41467.791666666664</v>
      </c>
      <c r="I2289" s="2">
        <v>41467.908080000001</v>
      </c>
      <c r="J2289" s="1">
        <v>1</v>
      </c>
      <c r="K2289" s="1">
        <v>0</v>
      </c>
      <c r="L2289" s="2">
        <v>41463.71597222222</v>
      </c>
      <c r="M2289" s="1">
        <v>0</v>
      </c>
      <c r="N2289" s="1">
        <f t="shared" si="175"/>
        <v>5</v>
      </c>
      <c r="O2289" s="1">
        <f t="shared" si="176"/>
        <v>19</v>
      </c>
      <c r="P2289" s="1">
        <f t="shared" si="177"/>
        <v>0.11641333333682269</v>
      </c>
      <c r="Q2289" s="1">
        <f t="shared" si="178"/>
        <v>2.7939200000837445</v>
      </c>
      <c r="R2289" s="1">
        <f t="shared" si="179"/>
        <v>4.0756944444437977</v>
      </c>
    </row>
    <row r="2290" spans="1:18" x14ac:dyDescent="0.35">
      <c r="A2290" s="1">
        <v>5495</v>
      </c>
      <c r="B2290" s="1">
        <v>171029</v>
      </c>
      <c r="C2290" s="1">
        <v>40039</v>
      </c>
      <c r="D2290" s="1">
        <v>12</v>
      </c>
      <c r="E2290" s="1">
        <v>2</v>
      </c>
      <c r="F2290" s="1">
        <v>1281</v>
      </c>
      <c r="G2290" s="1">
        <v>1237</v>
      </c>
      <c r="H2290" s="2">
        <v>41523.6875</v>
      </c>
      <c r="I2290" s="2">
        <v>41523.70721</v>
      </c>
      <c r="J2290" s="1">
        <v>0</v>
      </c>
      <c r="K2290" s="1">
        <v>0</v>
      </c>
      <c r="L2290" s="2">
        <v>41519.594444444447</v>
      </c>
      <c r="M2290" s="1">
        <v>0</v>
      </c>
      <c r="N2290" s="1">
        <f t="shared" si="175"/>
        <v>5</v>
      </c>
      <c r="O2290" s="1">
        <f t="shared" si="176"/>
        <v>16</v>
      </c>
      <c r="P2290" s="1">
        <f t="shared" si="177"/>
        <v>1.9710000000486616E-2</v>
      </c>
      <c r="Q2290" s="1">
        <f t="shared" si="178"/>
        <v>0.47304000001167879</v>
      </c>
      <c r="R2290" s="1">
        <f t="shared" si="179"/>
        <v>4.0930555555532919</v>
      </c>
    </row>
    <row r="2291" spans="1:18" x14ac:dyDescent="0.35">
      <c r="A2291" s="1">
        <v>5987</v>
      </c>
      <c r="B2291" s="1">
        <v>179080</v>
      </c>
      <c r="C2291" s="1">
        <v>44489</v>
      </c>
      <c r="D2291" s="1">
        <v>89</v>
      </c>
      <c r="E2291" s="1">
        <v>2</v>
      </c>
      <c r="F2291" s="1">
        <v>330</v>
      </c>
      <c r="G2291" s="1">
        <v>83</v>
      </c>
      <c r="H2291" s="2">
        <v>41565.677083333336</v>
      </c>
      <c r="I2291" s="2">
        <v>41565.719120000002</v>
      </c>
      <c r="J2291" s="1">
        <v>0</v>
      </c>
      <c r="K2291" s="1">
        <v>0</v>
      </c>
      <c r="L2291" s="2">
        <v>41561.53125</v>
      </c>
      <c r="M2291" s="1">
        <v>0</v>
      </c>
      <c r="N2291" s="1">
        <f t="shared" si="175"/>
        <v>5</v>
      </c>
      <c r="O2291" s="1">
        <f t="shared" si="176"/>
        <v>16</v>
      </c>
      <c r="P2291" s="1">
        <f t="shared" si="177"/>
        <v>4.2036666665808298E-2</v>
      </c>
      <c r="Q2291" s="1">
        <f t="shared" si="178"/>
        <v>1.0088799999793991</v>
      </c>
      <c r="R2291" s="1">
        <f t="shared" si="179"/>
        <v>4.1458333333357587</v>
      </c>
    </row>
    <row r="2292" spans="1:18" x14ac:dyDescent="0.35">
      <c r="A2292" s="1">
        <v>7487</v>
      </c>
      <c r="B2292" s="1">
        <v>173511</v>
      </c>
      <c r="C2292" s="1">
        <v>42699</v>
      </c>
      <c r="D2292" s="1">
        <v>89</v>
      </c>
      <c r="E2292" s="1">
        <v>2</v>
      </c>
      <c r="F2292" s="1">
        <v>393</v>
      </c>
      <c r="G2292" s="1">
        <v>105</v>
      </c>
      <c r="H2292" s="2">
        <v>41535.989583333336</v>
      </c>
      <c r="I2292" s="2">
        <v>41536.042430000001</v>
      </c>
      <c r="J2292" s="1">
        <v>0</v>
      </c>
      <c r="K2292" s="1">
        <v>0</v>
      </c>
      <c r="L2292" s="2">
        <v>41531.747916666667</v>
      </c>
      <c r="M2292" s="1">
        <v>0</v>
      </c>
      <c r="N2292" s="1">
        <f t="shared" si="175"/>
        <v>3</v>
      </c>
      <c r="O2292" s="1">
        <f t="shared" si="176"/>
        <v>23</v>
      </c>
      <c r="P2292" s="1">
        <f t="shared" si="177"/>
        <v>5.2846666665573139E-2</v>
      </c>
      <c r="Q2292" s="1">
        <f t="shared" si="178"/>
        <v>1.2683199999737553</v>
      </c>
      <c r="R2292" s="1">
        <f t="shared" si="179"/>
        <v>4.2416666666686069</v>
      </c>
    </row>
    <row r="2293" spans="1:18" x14ac:dyDescent="0.35">
      <c r="A2293" s="1">
        <v>7654</v>
      </c>
      <c r="B2293" s="1">
        <v>176456</v>
      </c>
      <c r="C2293" s="1">
        <v>37984</v>
      </c>
      <c r="D2293" s="1">
        <v>89</v>
      </c>
      <c r="E2293" s="1">
        <v>2</v>
      </c>
      <c r="F2293" s="1">
        <v>689</v>
      </c>
      <c r="G2293" s="1">
        <v>1399</v>
      </c>
      <c r="H2293" s="2">
        <v>41551.6875</v>
      </c>
      <c r="I2293" s="2">
        <v>41551.71703</v>
      </c>
      <c r="J2293" s="1">
        <v>0</v>
      </c>
      <c r="K2293" s="1">
        <v>0</v>
      </c>
      <c r="L2293" s="2">
        <v>41547.443055555559</v>
      </c>
      <c r="M2293" s="1">
        <v>0</v>
      </c>
      <c r="N2293" s="1">
        <f t="shared" si="175"/>
        <v>5</v>
      </c>
      <c r="O2293" s="1">
        <f t="shared" si="176"/>
        <v>16</v>
      </c>
      <c r="P2293" s="1">
        <f t="shared" si="177"/>
        <v>2.9529999999795109E-2</v>
      </c>
      <c r="Q2293" s="1">
        <f t="shared" si="178"/>
        <v>0.70871999999508262</v>
      </c>
      <c r="R2293" s="1">
        <f t="shared" si="179"/>
        <v>4.2444444444408873</v>
      </c>
    </row>
    <row r="2294" spans="1:18" x14ac:dyDescent="0.35">
      <c r="A2294" s="1">
        <v>7118</v>
      </c>
      <c r="B2294" s="1">
        <v>159361</v>
      </c>
      <c r="C2294" s="1">
        <v>35992</v>
      </c>
      <c r="D2294" s="1">
        <v>12</v>
      </c>
      <c r="E2294" s="1">
        <v>2</v>
      </c>
      <c r="F2294" s="1">
        <v>814</v>
      </c>
      <c r="G2294" s="1">
        <v>1102</v>
      </c>
      <c r="H2294" s="2">
        <v>41467.90625</v>
      </c>
      <c r="I2294" s="2">
        <v>41467.986629999999</v>
      </c>
      <c r="J2294" s="1">
        <v>1</v>
      </c>
      <c r="K2294" s="1">
        <v>0</v>
      </c>
      <c r="L2294" s="2">
        <v>41463.642361111109</v>
      </c>
      <c r="M2294" s="1">
        <v>0</v>
      </c>
      <c r="N2294" s="1">
        <f t="shared" si="175"/>
        <v>5</v>
      </c>
      <c r="O2294" s="1">
        <f t="shared" si="176"/>
        <v>21</v>
      </c>
      <c r="P2294" s="1">
        <f t="shared" si="177"/>
        <v>8.037999999942258E-2</v>
      </c>
      <c r="Q2294" s="1">
        <f t="shared" si="178"/>
        <v>1.9291199999861419</v>
      </c>
      <c r="R2294" s="1">
        <f t="shared" si="179"/>
        <v>4.2638888888905058</v>
      </c>
    </row>
    <row r="2295" spans="1:18" x14ac:dyDescent="0.35">
      <c r="A2295" s="1">
        <v>6454</v>
      </c>
      <c r="B2295" s="1">
        <v>173926</v>
      </c>
      <c r="C2295" s="1">
        <v>42895</v>
      </c>
      <c r="D2295" s="1">
        <v>12</v>
      </c>
      <c r="E2295" s="1">
        <v>2</v>
      </c>
      <c r="F2295" s="1">
        <v>393</v>
      </c>
      <c r="G2295" s="1">
        <v>1052</v>
      </c>
      <c r="H2295" s="2">
        <v>41537.90625</v>
      </c>
      <c r="I2295" s="2">
        <v>41538.014239999997</v>
      </c>
      <c r="J2295" s="1">
        <v>1</v>
      </c>
      <c r="K2295" s="1">
        <v>0</v>
      </c>
      <c r="L2295" s="2">
        <v>41533.624305555553</v>
      </c>
      <c r="M2295" s="1">
        <v>0</v>
      </c>
      <c r="N2295" s="1">
        <f t="shared" si="175"/>
        <v>5</v>
      </c>
      <c r="O2295" s="1">
        <f t="shared" si="176"/>
        <v>21</v>
      </c>
      <c r="P2295" s="1">
        <f t="shared" si="177"/>
        <v>0.10798999999678927</v>
      </c>
      <c r="Q2295" s="1">
        <f t="shared" si="178"/>
        <v>2.5917599999229424</v>
      </c>
      <c r="R2295" s="1">
        <f t="shared" si="179"/>
        <v>4.2819444444467081</v>
      </c>
    </row>
    <row r="2296" spans="1:18" x14ac:dyDescent="0.35">
      <c r="A2296" s="1">
        <v>6582</v>
      </c>
      <c r="B2296" s="1">
        <v>176415</v>
      </c>
      <c r="C2296" s="1">
        <v>43430</v>
      </c>
      <c r="D2296" s="1">
        <v>12</v>
      </c>
      <c r="E2296" s="1">
        <v>2</v>
      </c>
      <c r="F2296" s="1">
        <v>293</v>
      </c>
      <c r="G2296" s="1">
        <v>1323</v>
      </c>
      <c r="H2296" s="2">
        <v>41551.739583333336</v>
      </c>
      <c r="I2296" s="2">
        <v>41551.765899999999</v>
      </c>
      <c r="J2296" s="1">
        <v>0</v>
      </c>
      <c r="K2296" s="1">
        <v>0</v>
      </c>
      <c r="L2296" s="2">
        <v>41547.434027777781</v>
      </c>
      <c r="M2296" s="1">
        <v>0</v>
      </c>
      <c r="N2296" s="1">
        <f t="shared" si="175"/>
        <v>5</v>
      </c>
      <c r="O2296" s="1">
        <f t="shared" si="176"/>
        <v>17</v>
      </c>
      <c r="P2296" s="1">
        <f t="shared" si="177"/>
        <v>2.6316666662751231E-2</v>
      </c>
      <c r="Q2296" s="1">
        <f t="shared" si="178"/>
        <v>0.63159999990602955</v>
      </c>
      <c r="R2296" s="1">
        <f t="shared" si="179"/>
        <v>4.3055555555547471</v>
      </c>
    </row>
    <row r="2297" spans="1:18" x14ac:dyDescent="0.35">
      <c r="A2297" s="1">
        <v>5847</v>
      </c>
      <c r="B2297" s="1">
        <v>176366</v>
      </c>
      <c r="C2297" s="1">
        <v>41644</v>
      </c>
      <c r="D2297" s="1">
        <v>12</v>
      </c>
      <c r="E2297" s="1">
        <v>2</v>
      </c>
      <c r="F2297" s="1">
        <v>611</v>
      </c>
      <c r="G2297" s="1">
        <v>1026</v>
      </c>
      <c r="H2297" s="2">
        <v>41551.739583333336</v>
      </c>
      <c r="I2297" s="2">
        <v>41551.778380000003</v>
      </c>
      <c r="J2297" s="1">
        <v>0</v>
      </c>
      <c r="K2297" s="1">
        <v>0</v>
      </c>
      <c r="L2297" s="2">
        <v>41547.425000000003</v>
      </c>
      <c r="M2297" s="1">
        <v>0</v>
      </c>
      <c r="N2297" s="1">
        <f t="shared" si="175"/>
        <v>5</v>
      </c>
      <c r="O2297" s="1">
        <f t="shared" si="176"/>
        <v>17</v>
      </c>
      <c r="P2297" s="1">
        <f t="shared" si="177"/>
        <v>3.8796666667622048E-2</v>
      </c>
      <c r="Q2297" s="1">
        <f t="shared" si="178"/>
        <v>0.93112000002292916</v>
      </c>
      <c r="R2297" s="1">
        <f t="shared" si="179"/>
        <v>4.3145833333328483</v>
      </c>
    </row>
    <row r="2298" spans="1:18" x14ac:dyDescent="0.35">
      <c r="A2298" s="1">
        <v>5511</v>
      </c>
      <c r="B2298" s="1">
        <v>167888</v>
      </c>
      <c r="C2298" s="1">
        <v>39991</v>
      </c>
      <c r="D2298" s="1">
        <v>12</v>
      </c>
      <c r="E2298" s="1">
        <v>2</v>
      </c>
      <c r="F2298" s="1">
        <v>58</v>
      </c>
      <c r="G2298" s="1">
        <v>393</v>
      </c>
      <c r="H2298" s="2">
        <v>41509.21875</v>
      </c>
      <c r="I2298" s="2">
        <v>41509.27781</v>
      </c>
      <c r="J2298" s="1">
        <v>1</v>
      </c>
      <c r="K2298" s="1">
        <v>0</v>
      </c>
      <c r="L2298" s="2">
        <v>41504.902777777781</v>
      </c>
      <c r="M2298" s="1">
        <v>0</v>
      </c>
      <c r="N2298" s="1">
        <f t="shared" si="175"/>
        <v>5</v>
      </c>
      <c r="O2298" s="1">
        <f t="shared" si="176"/>
        <v>5</v>
      </c>
      <c r="P2298" s="1">
        <f t="shared" si="177"/>
        <v>5.9059999999590218E-2</v>
      </c>
      <c r="Q2298" s="1">
        <f t="shared" si="178"/>
        <v>1.4174399999901652</v>
      </c>
      <c r="R2298" s="1">
        <f t="shared" si="179"/>
        <v>4.3159722222189885</v>
      </c>
    </row>
    <row r="2299" spans="1:18" x14ac:dyDescent="0.35">
      <c r="A2299" s="1">
        <v>7989</v>
      </c>
      <c r="B2299" s="1">
        <v>182647</v>
      </c>
      <c r="C2299" s="1">
        <v>46914</v>
      </c>
      <c r="D2299" s="1">
        <v>12</v>
      </c>
      <c r="E2299" s="1">
        <v>2</v>
      </c>
      <c r="F2299" s="1">
        <v>1226</v>
      </c>
      <c r="G2299" s="1">
        <v>293</v>
      </c>
      <c r="H2299" s="2">
        <v>41583.3125</v>
      </c>
      <c r="I2299" s="2" t="s">
        <v>12</v>
      </c>
      <c r="J2299" s="1">
        <v>1</v>
      </c>
      <c r="K2299" s="1">
        <v>0</v>
      </c>
      <c r="L2299" s="2">
        <v>41578.981249999997</v>
      </c>
      <c r="M2299" s="1">
        <v>1</v>
      </c>
      <c r="N2299" s="1">
        <f t="shared" si="175"/>
        <v>2</v>
      </c>
      <c r="O2299" s="1">
        <f t="shared" si="176"/>
        <v>7</v>
      </c>
      <c r="P2299" s="1" t="e">
        <f t="shared" si="177"/>
        <v>#VALUE!</v>
      </c>
      <c r="Q2299" s="1" t="str">
        <f t="shared" si="178"/>
        <v/>
      </c>
      <c r="R2299" s="1">
        <f t="shared" si="179"/>
        <v>4.3312500000029104</v>
      </c>
    </row>
    <row r="2300" spans="1:18" x14ac:dyDescent="0.35">
      <c r="A2300" s="1">
        <v>6784</v>
      </c>
      <c r="B2300" s="1">
        <v>157181</v>
      </c>
      <c r="C2300" s="1">
        <v>40512</v>
      </c>
      <c r="D2300" s="1">
        <v>12</v>
      </c>
      <c r="E2300" s="1">
        <v>2</v>
      </c>
      <c r="F2300" s="1">
        <v>571</v>
      </c>
      <c r="G2300" s="1">
        <v>625</v>
      </c>
      <c r="H2300" s="2">
        <v>41457.729166666664</v>
      </c>
      <c r="I2300" s="2">
        <v>41457.740210000004</v>
      </c>
      <c r="J2300" s="1">
        <v>0</v>
      </c>
      <c r="K2300" s="1">
        <v>0</v>
      </c>
      <c r="L2300" s="2">
        <v>41453.381944444445</v>
      </c>
      <c r="M2300" s="1">
        <v>0</v>
      </c>
      <c r="N2300" s="1">
        <f t="shared" si="175"/>
        <v>2</v>
      </c>
      <c r="O2300" s="1">
        <f t="shared" si="176"/>
        <v>17</v>
      </c>
      <c r="P2300" s="1">
        <f t="shared" si="177"/>
        <v>1.1043333339330275E-2</v>
      </c>
      <c r="Q2300" s="1">
        <f t="shared" si="178"/>
        <v>0.26504000014392659</v>
      </c>
      <c r="R2300" s="1">
        <f t="shared" si="179"/>
        <v>4.3472222222189885</v>
      </c>
    </row>
    <row r="2301" spans="1:18" x14ac:dyDescent="0.35">
      <c r="A2301" s="1">
        <v>6507</v>
      </c>
      <c r="B2301" s="1">
        <v>184321</v>
      </c>
      <c r="C2301" s="1">
        <v>47874</v>
      </c>
      <c r="D2301" s="1">
        <v>65</v>
      </c>
      <c r="E2301" s="1">
        <v>3</v>
      </c>
      <c r="F2301" s="1">
        <v>376</v>
      </c>
      <c r="G2301" s="1" t="s">
        <v>12</v>
      </c>
      <c r="H2301" s="2">
        <v>41595.416666666664</v>
      </c>
      <c r="I2301" s="2">
        <v>41595.708330000001</v>
      </c>
      <c r="J2301" s="1">
        <v>0</v>
      </c>
      <c r="K2301" s="1">
        <v>1</v>
      </c>
      <c r="L2301" s="2">
        <v>41590.958333333336</v>
      </c>
      <c r="M2301" s="1">
        <v>0</v>
      </c>
      <c r="N2301" s="1">
        <f t="shared" si="175"/>
        <v>7</v>
      </c>
      <c r="O2301" s="1">
        <f t="shared" si="176"/>
        <v>10</v>
      </c>
      <c r="P2301" s="1">
        <f t="shared" si="177"/>
        <v>0.29166333333705552</v>
      </c>
      <c r="Q2301" s="1">
        <f t="shared" si="178"/>
        <v>6.9999200000893325</v>
      </c>
      <c r="R2301" s="1">
        <f t="shared" si="179"/>
        <v>4.4583333333284827</v>
      </c>
    </row>
    <row r="2302" spans="1:18" x14ac:dyDescent="0.35">
      <c r="A2302" s="1">
        <v>7314</v>
      </c>
      <c r="B2302" s="1">
        <v>170899</v>
      </c>
      <c r="C2302" s="1">
        <v>41234</v>
      </c>
      <c r="D2302" s="1">
        <v>87</v>
      </c>
      <c r="E2302" s="1">
        <v>3</v>
      </c>
      <c r="F2302" s="1">
        <v>293</v>
      </c>
      <c r="G2302" s="1" t="s">
        <v>12</v>
      </c>
      <c r="H2302" s="2">
        <v>41523.354166666664</v>
      </c>
      <c r="I2302" s="2">
        <v>41523.729169999999</v>
      </c>
      <c r="J2302" s="1">
        <v>0</v>
      </c>
      <c r="K2302" s="1">
        <v>0</v>
      </c>
      <c r="L2302" s="2">
        <v>41518.892361111109</v>
      </c>
      <c r="M2302" s="1">
        <v>0</v>
      </c>
      <c r="N2302" s="1">
        <f t="shared" si="175"/>
        <v>5</v>
      </c>
      <c r="O2302" s="1">
        <f t="shared" si="176"/>
        <v>8</v>
      </c>
      <c r="P2302" s="1">
        <f t="shared" si="177"/>
        <v>0.37500333333446179</v>
      </c>
      <c r="Q2302" s="1">
        <f t="shared" si="178"/>
        <v>9.0000800000270829</v>
      </c>
      <c r="R2302" s="1">
        <f t="shared" si="179"/>
        <v>4.4618055555547471</v>
      </c>
    </row>
    <row r="2303" spans="1:18" x14ac:dyDescent="0.35">
      <c r="A2303" s="1">
        <v>7098</v>
      </c>
      <c r="B2303" s="1">
        <v>173235</v>
      </c>
      <c r="C2303" s="1">
        <v>42526</v>
      </c>
      <c r="D2303" s="1">
        <v>85</v>
      </c>
      <c r="E2303" s="1">
        <v>2</v>
      </c>
      <c r="F2303" s="1">
        <v>393</v>
      </c>
      <c r="G2303" s="1">
        <v>1165</v>
      </c>
      <c r="H2303" s="2">
        <v>41535.145833333336</v>
      </c>
      <c r="I2303" s="2">
        <v>41535.197549999997</v>
      </c>
      <c r="J2303" s="1">
        <v>0</v>
      </c>
      <c r="K2303" s="1">
        <v>0</v>
      </c>
      <c r="L2303" s="2">
        <v>41530.671527777777</v>
      </c>
      <c r="M2303" s="1">
        <v>0</v>
      </c>
      <c r="N2303" s="1">
        <f t="shared" si="175"/>
        <v>3</v>
      </c>
      <c r="O2303" s="1">
        <f t="shared" si="176"/>
        <v>3</v>
      </c>
      <c r="P2303" s="1">
        <f t="shared" si="177"/>
        <v>5.1716666661377531E-2</v>
      </c>
      <c r="Q2303" s="1">
        <f t="shared" si="178"/>
        <v>1.2411999998730607</v>
      </c>
      <c r="R2303" s="1">
        <f t="shared" si="179"/>
        <v>4.4743055555591127</v>
      </c>
    </row>
    <row r="2304" spans="1:18" x14ac:dyDescent="0.35">
      <c r="A2304" s="1">
        <v>6461</v>
      </c>
      <c r="B2304" s="1">
        <v>157726</v>
      </c>
      <c r="C2304" s="1">
        <v>37192</v>
      </c>
      <c r="D2304" s="1">
        <v>24</v>
      </c>
      <c r="E2304" s="1">
        <v>2</v>
      </c>
      <c r="F2304" s="1">
        <v>353</v>
      </c>
      <c r="G2304" s="1">
        <v>1068</v>
      </c>
      <c r="H2304" s="2">
        <v>41460.375</v>
      </c>
      <c r="I2304" s="2">
        <v>41460.39215</v>
      </c>
      <c r="J2304" s="1">
        <v>0</v>
      </c>
      <c r="K2304" s="1">
        <v>0</v>
      </c>
      <c r="L2304" s="2">
        <v>41455.886111111111</v>
      </c>
      <c r="M2304" s="1">
        <v>0</v>
      </c>
      <c r="N2304" s="1">
        <f t="shared" si="175"/>
        <v>5</v>
      </c>
      <c r="O2304" s="1">
        <f t="shared" si="176"/>
        <v>9</v>
      </c>
      <c r="P2304" s="1">
        <f t="shared" si="177"/>
        <v>1.7149999999674037E-2</v>
      </c>
      <c r="Q2304" s="1">
        <f t="shared" si="178"/>
        <v>0.41159999999217689</v>
      </c>
      <c r="R2304" s="1">
        <f t="shared" si="179"/>
        <v>4.4888888888890506</v>
      </c>
    </row>
    <row r="2305" spans="1:18" x14ac:dyDescent="0.35">
      <c r="A2305" s="1">
        <v>5895</v>
      </c>
      <c r="B2305" s="1">
        <v>174977</v>
      </c>
      <c r="C2305" s="1">
        <v>29648</v>
      </c>
      <c r="D2305" s="1">
        <v>12</v>
      </c>
      <c r="E2305" s="1">
        <v>3</v>
      </c>
      <c r="F2305" s="1">
        <v>1084</v>
      </c>
      <c r="G2305" s="1" t="s">
        <v>12</v>
      </c>
      <c r="H2305" s="2">
        <v>41544.3125</v>
      </c>
      <c r="I2305" s="2">
        <v>41544.479169999999</v>
      </c>
      <c r="J2305" s="1">
        <v>0</v>
      </c>
      <c r="K2305" s="1">
        <v>0</v>
      </c>
      <c r="L2305" s="2">
        <v>41539.802083333336</v>
      </c>
      <c r="M2305" s="1">
        <v>0</v>
      </c>
      <c r="N2305" s="1">
        <f t="shared" si="175"/>
        <v>5</v>
      </c>
      <c r="O2305" s="1">
        <f t="shared" si="176"/>
        <v>7</v>
      </c>
      <c r="P2305" s="1">
        <f t="shared" si="177"/>
        <v>0.16666999999870313</v>
      </c>
      <c r="Q2305" s="1">
        <f t="shared" si="178"/>
        <v>4.0000799999688752</v>
      </c>
      <c r="R2305" s="1">
        <f t="shared" si="179"/>
        <v>4.5104166666642413</v>
      </c>
    </row>
    <row r="2306" spans="1:18" x14ac:dyDescent="0.35">
      <c r="A2306" s="1">
        <v>6373</v>
      </c>
      <c r="B2306" s="1">
        <v>152173</v>
      </c>
      <c r="C2306" s="1">
        <v>32444</v>
      </c>
      <c r="D2306" s="1">
        <v>12</v>
      </c>
      <c r="E2306" s="1">
        <v>2</v>
      </c>
      <c r="F2306" s="1">
        <v>393</v>
      </c>
      <c r="G2306" s="1">
        <v>692</v>
      </c>
      <c r="H2306" s="2">
        <v>41430.229166666664</v>
      </c>
      <c r="I2306" s="2">
        <v>41431</v>
      </c>
      <c r="J2306" s="1">
        <v>1</v>
      </c>
      <c r="K2306" s="1">
        <v>0</v>
      </c>
      <c r="L2306" s="2">
        <v>41425.697222222225</v>
      </c>
      <c r="M2306" s="1">
        <v>0</v>
      </c>
      <c r="N2306" s="1">
        <f t="shared" ref="N2306:N2369" si="180">WEEKDAY(H2306,2)</f>
        <v>3</v>
      </c>
      <c r="O2306" s="1">
        <f t="shared" ref="O2306:O2369" si="181">HOUR(H2306)</f>
        <v>5</v>
      </c>
      <c r="P2306" s="1">
        <f t="shared" ref="P2306:P2369" si="182">I2306-H2306</f>
        <v>0.77083333333575865</v>
      </c>
      <c r="Q2306" s="1">
        <f t="shared" ref="Q2306:Q2369" si="183">IF(M2306=1, "",P2306*24)</f>
        <v>18.500000000058208</v>
      </c>
      <c r="R2306" s="1">
        <f t="shared" ref="R2306:R2369" si="184">H2306-L2306</f>
        <v>4.5319444444394321</v>
      </c>
    </row>
    <row r="2307" spans="1:18" x14ac:dyDescent="0.35">
      <c r="A2307" s="1">
        <v>5612</v>
      </c>
      <c r="B2307" s="1">
        <v>154360</v>
      </c>
      <c r="C2307" s="1">
        <v>27679</v>
      </c>
      <c r="D2307" s="1">
        <v>12</v>
      </c>
      <c r="E2307" s="1">
        <v>1</v>
      </c>
      <c r="F2307" s="1">
        <v>393</v>
      </c>
      <c r="G2307" s="1" t="s">
        <v>12</v>
      </c>
      <c r="H2307" s="2">
        <v>41440.322916666664</v>
      </c>
      <c r="I2307" s="2">
        <v>41441</v>
      </c>
      <c r="J2307" s="1">
        <v>0</v>
      </c>
      <c r="K2307" s="1">
        <v>0</v>
      </c>
      <c r="L2307" s="2">
        <v>41435.788888888892</v>
      </c>
      <c r="M2307" s="1">
        <v>0</v>
      </c>
      <c r="N2307" s="1">
        <f t="shared" si="180"/>
        <v>6</v>
      </c>
      <c r="O2307" s="1">
        <f t="shared" si="181"/>
        <v>7</v>
      </c>
      <c r="P2307" s="1">
        <f t="shared" si="182"/>
        <v>0.67708333333575865</v>
      </c>
      <c r="Q2307" s="1">
        <f t="shared" si="183"/>
        <v>16.250000000058208</v>
      </c>
      <c r="R2307" s="1">
        <f t="shared" si="184"/>
        <v>4.5340277777722804</v>
      </c>
    </row>
    <row r="2308" spans="1:18" x14ac:dyDescent="0.35">
      <c r="A2308" s="1">
        <v>7595</v>
      </c>
      <c r="B2308" s="1">
        <v>185723</v>
      </c>
      <c r="C2308" s="1">
        <v>47865</v>
      </c>
      <c r="D2308" s="1">
        <v>12</v>
      </c>
      <c r="E2308" s="1">
        <v>2</v>
      </c>
      <c r="F2308" s="1">
        <v>750</v>
      </c>
      <c r="G2308" s="1">
        <v>1052</v>
      </c>
      <c r="H2308" s="2">
        <v>41605.364583333336</v>
      </c>
      <c r="I2308" s="2">
        <v>41605.411619999999</v>
      </c>
      <c r="J2308" s="1">
        <v>0</v>
      </c>
      <c r="K2308" s="1">
        <v>0</v>
      </c>
      <c r="L2308" s="2">
        <v>41600.824999999997</v>
      </c>
      <c r="M2308" s="1">
        <v>0</v>
      </c>
      <c r="N2308" s="1">
        <f t="shared" si="180"/>
        <v>3</v>
      </c>
      <c r="O2308" s="1">
        <f t="shared" si="181"/>
        <v>8</v>
      </c>
      <c r="P2308" s="1">
        <f t="shared" si="182"/>
        <v>4.7036666663188953E-2</v>
      </c>
      <c r="Q2308" s="1">
        <f t="shared" si="183"/>
        <v>1.1288799999165349</v>
      </c>
      <c r="R2308" s="1">
        <f t="shared" si="184"/>
        <v>4.539583333338669</v>
      </c>
    </row>
    <row r="2309" spans="1:18" x14ac:dyDescent="0.35">
      <c r="A2309" s="1">
        <v>5704</v>
      </c>
      <c r="B2309" s="1">
        <v>173743</v>
      </c>
      <c r="C2309" s="1">
        <v>29648</v>
      </c>
      <c r="D2309" s="1">
        <v>12</v>
      </c>
      <c r="E2309" s="1">
        <v>3</v>
      </c>
      <c r="F2309" s="1">
        <v>450</v>
      </c>
      <c r="G2309" s="1" t="s">
        <v>12</v>
      </c>
      <c r="H2309" s="2">
        <v>41537.385416666664</v>
      </c>
      <c r="I2309" s="2">
        <v>41537.452770000004</v>
      </c>
      <c r="J2309" s="1">
        <v>0</v>
      </c>
      <c r="K2309" s="1">
        <v>0</v>
      </c>
      <c r="L2309" s="2">
        <v>41532.836111111108</v>
      </c>
      <c r="M2309" s="1">
        <v>0</v>
      </c>
      <c r="N2309" s="1">
        <f t="shared" si="180"/>
        <v>5</v>
      </c>
      <c r="O2309" s="1">
        <f t="shared" si="181"/>
        <v>9</v>
      </c>
      <c r="P2309" s="1">
        <f t="shared" si="182"/>
        <v>6.7353333339269739E-2</v>
      </c>
      <c r="Q2309" s="1">
        <f t="shared" si="183"/>
        <v>1.6164800001424737</v>
      </c>
      <c r="R2309" s="1">
        <f t="shared" si="184"/>
        <v>4.5493055555562023</v>
      </c>
    </row>
    <row r="2310" spans="1:18" x14ac:dyDescent="0.35">
      <c r="A2310" s="1">
        <v>6098</v>
      </c>
      <c r="B2310" s="1">
        <v>163929</v>
      </c>
      <c r="C2310" s="1">
        <v>25273</v>
      </c>
      <c r="D2310" s="1">
        <v>89</v>
      </c>
      <c r="E2310" s="1">
        <v>2</v>
      </c>
      <c r="F2310" s="1">
        <v>393</v>
      </c>
      <c r="G2310" s="1">
        <v>1281</v>
      </c>
      <c r="H2310" s="2">
        <v>41492.041666666664</v>
      </c>
      <c r="I2310" s="2">
        <v>41492.05904</v>
      </c>
      <c r="J2310" s="1">
        <v>1</v>
      </c>
      <c r="K2310" s="1">
        <v>0</v>
      </c>
      <c r="L2310" s="2">
        <v>41487.46597222222</v>
      </c>
      <c r="M2310" s="1">
        <v>0</v>
      </c>
      <c r="N2310" s="1">
        <f t="shared" si="180"/>
        <v>2</v>
      </c>
      <c r="O2310" s="1">
        <f t="shared" si="181"/>
        <v>1</v>
      </c>
      <c r="P2310" s="1">
        <f t="shared" si="182"/>
        <v>1.7373333335854113E-2</v>
      </c>
      <c r="Q2310" s="1">
        <f t="shared" si="183"/>
        <v>0.41696000006049871</v>
      </c>
      <c r="R2310" s="1">
        <f t="shared" si="184"/>
        <v>4.5756944444437977</v>
      </c>
    </row>
    <row r="2311" spans="1:18" x14ac:dyDescent="0.35">
      <c r="A2311" s="1">
        <v>7342</v>
      </c>
      <c r="B2311" s="1">
        <v>141912</v>
      </c>
      <c r="C2311" s="1">
        <v>26954</v>
      </c>
      <c r="D2311" s="1">
        <v>28</v>
      </c>
      <c r="E2311" s="1">
        <v>2</v>
      </c>
      <c r="F2311" s="1">
        <v>1371</v>
      </c>
      <c r="G2311" s="1">
        <v>393</v>
      </c>
      <c r="H2311" s="2">
        <v>41361.145833333336</v>
      </c>
      <c r="I2311" s="2">
        <v>41362</v>
      </c>
      <c r="J2311" s="1">
        <v>1</v>
      </c>
      <c r="K2311" s="1">
        <v>0</v>
      </c>
      <c r="L2311" s="2">
        <v>41356.525694444441</v>
      </c>
      <c r="M2311" s="1">
        <v>0</v>
      </c>
      <c r="N2311" s="1">
        <f t="shared" si="180"/>
        <v>4</v>
      </c>
      <c r="O2311" s="1">
        <f t="shared" si="181"/>
        <v>3</v>
      </c>
      <c r="P2311" s="1">
        <f t="shared" si="182"/>
        <v>0.85416666666424135</v>
      </c>
      <c r="Q2311" s="1">
        <f t="shared" si="183"/>
        <v>20.499999999941792</v>
      </c>
      <c r="R2311" s="1">
        <f t="shared" si="184"/>
        <v>4.6201388888948713</v>
      </c>
    </row>
    <row r="2312" spans="1:18" x14ac:dyDescent="0.35">
      <c r="A2312" s="1">
        <v>7131</v>
      </c>
      <c r="B2312" s="1">
        <v>132791</v>
      </c>
      <c r="C2312" s="1">
        <v>22323</v>
      </c>
      <c r="D2312" s="1">
        <v>65</v>
      </c>
      <c r="E2312" s="1">
        <v>1</v>
      </c>
      <c r="F2312" s="1">
        <v>410</v>
      </c>
      <c r="G2312" s="1" t="s">
        <v>12</v>
      </c>
      <c r="H2312" s="2">
        <v>41283.25</v>
      </c>
      <c r="I2312" s="2">
        <v>41286</v>
      </c>
      <c r="J2312" s="1">
        <v>0</v>
      </c>
      <c r="K2312" s="1">
        <v>0</v>
      </c>
      <c r="L2312" s="2">
        <v>41278.611111111109</v>
      </c>
      <c r="M2312" s="1">
        <v>0</v>
      </c>
      <c r="N2312" s="1">
        <f t="shared" si="180"/>
        <v>3</v>
      </c>
      <c r="O2312" s="1">
        <f t="shared" si="181"/>
        <v>6</v>
      </c>
      <c r="P2312" s="1">
        <f t="shared" si="182"/>
        <v>2.75</v>
      </c>
      <c r="Q2312" s="1">
        <f t="shared" si="183"/>
        <v>66</v>
      </c>
      <c r="R2312" s="1">
        <f t="shared" si="184"/>
        <v>4.6388888888905058</v>
      </c>
    </row>
    <row r="2313" spans="1:18" x14ac:dyDescent="0.35">
      <c r="A2313" s="1">
        <v>7835</v>
      </c>
      <c r="B2313" s="1">
        <v>174609</v>
      </c>
      <c r="C2313" s="1">
        <v>25286</v>
      </c>
      <c r="D2313" s="1">
        <v>12</v>
      </c>
      <c r="E2313" s="1">
        <v>2</v>
      </c>
      <c r="F2313" s="1">
        <v>187</v>
      </c>
      <c r="G2313" s="1">
        <v>1069</v>
      </c>
      <c r="H2313" s="2">
        <v>41542.322916666664</v>
      </c>
      <c r="I2313" s="2">
        <v>41542.386639999997</v>
      </c>
      <c r="J2313" s="1">
        <v>0</v>
      </c>
      <c r="K2313" s="1">
        <v>0</v>
      </c>
      <c r="L2313" s="2">
        <v>41537.655555555553</v>
      </c>
      <c r="M2313" s="1">
        <v>0</v>
      </c>
      <c r="N2313" s="1">
        <f t="shared" si="180"/>
        <v>3</v>
      </c>
      <c r="O2313" s="1">
        <f t="shared" si="181"/>
        <v>7</v>
      </c>
      <c r="P2313" s="1">
        <f t="shared" si="182"/>
        <v>6.3723333332745824E-2</v>
      </c>
      <c r="Q2313" s="1">
        <f t="shared" si="183"/>
        <v>1.5293599999858998</v>
      </c>
      <c r="R2313" s="1">
        <f t="shared" si="184"/>
        <v>4.6673611111109494</v>
      </c>
    </row>
    <row r="2314" spans="1:18" x14ac:dyDescent="0.35">
      <c r="A2314" s="1">
        <v>5563</v>
      </c>
      <c r="B2314" s="1">
        <v>180135</v>
      </c>
      <c r="C2314" s="1">
        <v>45750</v>
      </c>
      <c r="D2314" s="1">
        <v>12</v>
      </c>
      <c r="E2314" s="1">
        <v>3</v>
      </c>
      <c r="F2314" s="1">
        <v>1059</v>
      </c>
      <c r="G2314" s="1" t="s">
        <v>12</v>
      </c>
      <c r="H2314" s="2">
        <v>41572.375</v>
      </c>
      <c r="I2314" s="2">
        <v>41572.541669999999</v>
      </c>
      <c r="J2314" s="1">
        <v>0</v>
      </c>
      <c r="K2314" s="1">
        <v>0</v>
      </c>
      <c r="L2314" s="2">
        <v>41567.625694444447</v>
      </c>
      <c r="M2314" s="1">
        <v>0</v>
      </c>
      <c r="N2314" s="1">
        <f t="shared" si="180"/>
        <v>5</v>
      </c>
      <c r="O2314" s="1">
        <f t="shared" si="181"/>
        <v>9</v>
      </c>
      <c r="P2314" s="1">
        <f t="shared" si="182"/>
        <v>0.16666999999870313</v>
      </c>
      <c r="Q2314" s="1">
        <f t="shared" si="183"/>
        <v>4.0000799999688752</v>
      </c>
      <c r="R2314" s="1">
        <f t="shared" si="184"/>
        <v>4.7493055555532919</v>
      </c>
    </row>
    <row r="2315" spans="1:18" x14ac:dyDescent="0.35">
      <c r="A2315" s="1">
        <v>7208</v>
      </c>
      <c r="B2315" s="1">
        <v>175114</v>
      </c>
      <c r="C2315" s="1">
        <v>43429</v>
      </c>
      <c r="D2315" s="1">
        <v>12</v>
      </c>
      <c r="E2315" s="1">
        <v>2</v>
      </c>
      <c r="F2315" s="1">
        <v>393</v>
      </c>
      <c r="G2315" s="1">
        <v>1005</v>
      </c>
      <c r="H2315" s="2">
        <v>41545.458333333336</v>
      </c>
      <c r="I2315" s="2">
        <v>41545.557690000001</v>
      </c>
      <c r="J2315" s="1">
        <v>1</v>
      </c>
      <c r="K2315" s="1">
        <v>0</v>
      </c>
      <c r="L2315" s="2">
        <v>41540.669444444444</v>
      </c>
      <c r="M2315" s="1">
        <v>0</v>
      </c>
      <c r="N2315" s="1">
        <f t="shared" si="180"/>
        <v>6</v>
      </c>
      <c r="O2315" s="1">
        <f t="shared" si="181"/>
        <v>11</v>
      </c>
      <c r="P2315" s="1">
        <f t="shared" si="182"/>
        <v>9.9356666665698867E-2</v>
      </c>
      <c r="Q2315" s="1">
        <f t="shared" si="183"/>
        <v>2.3845599999767728</v>
      </c>
      <c r="R2315" s="1">
        <f t="shared" si="184"/>
        <v>4.788888888891961</v>
      </c>
    </row>
    <row r="2316" spans="1:18" x14ac:dyDescent="0.35">
      <c r="A2316" s="1">
        <v>7065</v>
      </c>
      <c r="B2316" s="1">
        <v>160756</v>
      </c>
      <c r="C2316" s="1">
        <v>27458</v>
      </c>
      <c r="D2316" s="1">
        <v>12</v>
      </c>
      <c r="E2316" s="1">
        <v>2</v>
      </c>
      <c r="F2316" s="1">
        <v>1330</v>
      </c>
      <c r="G2316" s="1">
        <v>1285</v>
      </c>
      <c r="H2316" s="2">
        <v>41475.385416666664</v>
      </c>
      <c r="I2316" s="2">
        <v>41475.434439999997</v>
      </c>
      <c r="J2316" s="1">
        <v>0</v>
      </c>
      <c r="K2316" s="1">
        <v>0</v>
      </c>
      <c r="L2316" s="2">
        <v>41470.591666666667</v>
      </c>
      <c r="M2316" s="1">
        <v>0</v>
      </c>
      <c r="N2316" s="1">
        <f t="shared" si="180"/>
        <v>6</v>
      </c>
      <c r="O2316" s="1">
        <f t="shared" si="181"/>
        <v>9</v>
      </c>
      <c r="P2316" s="1">
        <f t="shared" si="182"/>
        <v>4.9023333333025221E-2</v>
      </c>
      <c r="Q2316" s="1">
        <f t="shared" si="183"/>
        <v>1.1765599999926053</v>
      </c>
      <c r="R2316" s="1">
        <f t="shared" si="184"/>
        <v>4.7937499999970896</v>
      </c>
    </row>
    <row r="2317" spans="1:18" x14ac:dyDescent="0.35">
      <c r="A2317" s="1">
        <v>5466</v>
      </c>
      <c r="B2317" s="1">
        <v>172084</v>
      </c>
      <c r="C2317" s="1">
        <v>39833</v>
      </c>
      <c r="D2317" s="1">
        <v>12</v>
      </c>
      <c r="E2317" s="1">
        <v>2</v>
      </c>
      <c r="F2317" s="1">
        <v>393</v>
      </c>
      <c r="G2317" s="1">
        <v>1054</v>
      </c>
      <c r="H2317" s="2">
        <v>41528.927083333336</v>
      </c>
      <c r="I2317" s="2">
        <v>41529.002840000001</v>
      </c>
      <c r="J2317" s="1">
        <v>1</v>
      </c>
      <c r="K2317" s="1">
        <v>0</v>
      </c>
      <c r="L2317" s="2">
        <v>41524.07708333333</v>
      </c>
      <c r="M2317" s="1">
        <v>0</v>
      </c>
      <c r="N2317" s="1">
        <f t="shared" si="180"/>
        <v>3</v>
      </c>
      <c r="O2317" s="1">
        <f t="shared" si="181"/>
        <v>22</v>
      </c>
      <c r="P2317" s="1">
        <f t="shared" si="182"/>
        <v>7.5756666665256489E-2</v>
      </c>
      <c r="Q2317" s="1">
        <f t="shared" si="183"/>
        <v>1.8181599999661557</v>
      </c>
      <c r="R2317" s="1">
        <f t="shared" si="184"/>
        <v>4.8500000000058208</v>
      </c>
    </row>
    <row r="2318" spans="1:18" x14ac:dyDescent="0.35">
      <c r="A2318" s="1">
        <v>7646</v>
      </c>
      <c r="B2318" s="1">
        <v>158823</v>
      </c>
      <c r="C2318" s="1">
        <v>32527</v>
      </c>
      <c r="D2318" s="1">
        <v>12</v>
      </c>
      <c r="E2318" s="1">
        <v>2</v>
      </c>
      <c r="F2318" s="1">
        <v>1026</v>
      </c>
      <c r="G2318" s="1">
        <v>218</v>
      </c>
      <c r="H2318" s="2">
        <v>41466.333333333336</v>
      </c>
      <c r="I2318" s="2">
        <v>41466.387719999999</v>
      </c>
      <c r="J2318" s="1">
        <v>0</v>
      </c>
      <c r="K2318" s="1">
        <v>0</v>
      </c>
      <c r="L2318" s="2">
        <v>41461.481249999997</v>
      </c>
      <c r="M2318" s="1">
        <v>0</v>
      </c>
      <c r="N2318" s="1">
        <f t="shared" si="180"/>
        <v>4</v>
      </c>
      <c r="O2318" s="1">
        <f t="shared" si="181"/>
        <v>8</v>
      </c>
      <c r="P2318" s="1">
        <f t="shared" si="182"/>
        <v>5.4386666663049255E-2</v>
      </c>
      <c r="Q2318" s="1">
        <f t="shared" si="183"/>
        <v>1.3052799999131821</v>
      </c>
      <c r="R2318" s="1">
        <f t="shared" si="184"/>
        <v>4.852083333338669</v>
      </c>
    </row>
    <row r="2319" spans="1:18" x14ac:dyDescent="0.35">
      <c r="A2319" s="1">
        <v>7772</v>
      </c>
      <c r="B2319" s="1">
        <v>171609</v>
      </c>
      <c r="C2319" s="1">
        <v>41630</v>
      </c>
      <c r="D2319" s="1">
        <v>12</v>
      </c>
      <c r="E2319" s="1">
        <v>3</v>
      </c>
      <c r="F2319" s="1">
        <v>1136</v>
      </c>
      <c r="G2319" s="1" t="s">
        <v>12</v>
      </c>
      <c r="H2319" s="2">
        <v>41527.333333333336</v>
      </c>
      <c r="I2319" s="2" t="s">
        <v>12</v>
      </c>
      <c r="J2319" s="1">
        <v>0</v>
      </c>
      <c r="K2319" s="1">
        <v>0</v>
      </c>
      <c r="L2319" s="2">
        <v>41522.477083333331</v>
      </c>
      <c r="M2319" s="1">
        <v>1</v>
      </c>
      <c r="N2319" s="1">
        <f t="shared" si="180"/>
        <v>2</v>
      </c>
      <c r="O2319" s="1">
        <f t="shared" si="181"/>
        <v>8</v>
      </c>
      <c r="P2319" s="1" t="e">
        <f t="shared" si="182"/>
        <v>#VALUE!</v>
      </c>
      <c r="Q2319" s="1" t="str">
        <f t="shared" si="183"/>
        <v/>
      </c>
      <c r="R2319" s="1">
        <f t="shared" si="184"/>
        <v>4.8562500000043656</v>
      </c>
    </row>
    <row r="2320" spans="1:18" x14ac:dyDescent="0.35">
      <c r="A2320" s="1">
        <v>7676</v>
      </c>
      <c r="B2320" s="1">
        <v>158712</v>
      </c>
      <c r="C2320" s="1">
        <v>29275</v>
      </c>
      <c r="D2320" s="1">
        <v>12</v>
      </c>
      <c r="E2320" s="1">
        <v>2</v>
      </c>
      <c r="F2320" s="1">
        <v>768</v>
      </c>
      <c r="G2320" s="1">
        <v>433</v>
      </c>
      <c r="H2320" s="2">
        <v>41466.34375</v>
      </c>
      <c r="I2320" s="2">
        <v>41466.395559999997</v>
      </c>
      <c r="J2320" s="1">
        <v>0</v>
      </c>
      <c r="K2320" s="1">
        <v>0</v>
      </c>
      <c r="L2320" s="2">
        <v>41461.452777777777</v>
      </c>
      <c r="M2320" s="1">
        <v>0</v>
      </c>
      <c r="N2320" s="1">
        <f t="shared" si="180"/>
        <v>4</v>
      </c>
      <c r="O2320" s="1">
        <f t="shared" si="181"/>
        <v>8</v>
      </c>
      <c r="P2320" s="1">
        <f t="shared" si="182"/>
        <v>5.1809999997203704E-2</v>
      </c>
      <c r="Q2320" s="1">
        <f t="shared" si="183"/>
        <v>1.2434399999328889</v>
      </c>
      <c r="R2320" s="1">
        <f t="shared" si="184"/>
        <v>4.890972222223354</v>
      </c>
    </row>
    <row r="2321" spans="1:18" x14ac:dyDescent="0.35">
      <c r="A2321" s="1">
        <v>6379</v>
      </c>
      <c r="B2321" s="1">
        <v>182111</v>
      </c>
      <c r="C2321" s="1">
        <v>32527</v>
      </c>
      <c r="D2321" s="1">
        <v>12</v>
      </c>
      <c r="E2321" s="1">
        <v>2</v>
      </c>
      <c r="F2321" s="1">
        <v>1026</v>
      </c>
      <c r="G2321" s="1">
        <v>218</v>
      </c>
      <c r="H2321" s="2">
        <v>41583.322916666664</v>
      </c>
      <c r="I2321" s="2">
        <v>41583.349990000002</v>
      </c>
      <c r="J2321" s="1">
        <v>0</v>
      </c>
      <c r="K2321" s="1">
        <v>0</v>
      </c>
      <c r="L2321" s="2">
        <v>41578.415277777778</v>
      </c>
      <c r="M2321" s="1">
        <v>0</v>
      </c>
      <c r="N2321" s="1">
        <f t="shared" si="180"/>
        <v>2</v>
      </c>
      <c r="O2321" s="1">
        <f t="shared" si="181"/>
        <v>7</v>
      </c>
      <c r="P2321" s="1">
        <f t="shared" si="182"/>
        <v>2.7073333338194061E-2</v>
      </c>
      <c r="Q2321" s="1">
        <f t="shared" si="183"/>
        <v>0.64976000011665747</v>
      </c>
      <c r="R2321" s="1">
        <f t="shared" si="184"/>
        <v>4.9076388888861402</v>
      </c>
    </row>
    <row r="2322" spans="1:18" x14ac:dyDescent="0.35">
      <c r="A2322" s="1">
        <v>6987</v>
      </c>
      <c r="B2322" s="1">
        <v>147604</v>
      </c>
      <c r="C2322" s="1">
        <v>27732</v>
      </c>
      <c r="D2322" s="1">
        <v>87</v>
      </c>
      <c r="E2322" s="1">
        <v>1</v>
      </c>
      <c r="F2322" s="1">
        <v>1036</v>
      </c>
      <c r="G2322" s="1" t="s">
        <v>12</v>
      </c>
      <c r="H2322" s="2">
        <v>41404.270833333336</v>
      </c>
      <c r="I2322" s="2">
        <v>41406.270830000001</v>
      </c>
      <c r="J2322" s="1">
        <v>1</v>
      </c>
      <c r="K2322" s="1">
        <v>0</v>
      </c>
      <c r="L2322" s="2">
        <v>41399.357638888891</v>
      </c>
      <c r="M2322" s="1">
        <v>0</v>
      </c>
      <c r="N2322" s="1">
        <f t="shared" si="180"/>
        <v>5</v>
      </c>
      <c r="O2322" s="1">
        <f t="shared" si="181"/>
        <v>6</v>
      </c>
      <c r="P2322" s="1">
        <f t="shared" si="182"/>
        <v>1.9999966666655382</v>
      </c>
      <c r="Q2322" s="1">
        <f t="shared" si="183"/>
        <v>47.999919999972917</v>
      </c>
      <c r="R2322" s="1">
        <f t="shared" si="184"/>
        <v>4.9131944444452529</v>
      </c>
    </row>
    <row r="2323" spans="1:18" x14ac:dyDescent="0.35">
      <c r="A2323" s="1">
        <v>6942</v>
      </c>
      <c r="B2323" s="1">
        <v>181159</v>
      </c>
      <c r="C2323" s="1">
        <v>46278</v>
      </c>
      <c r="D2323" s="1">
        <v>12</v>
      </c>
      <c r="E2323" s="1">
        <v>2</v>
      </c>
      <c r="F2323" s="1">
        <v>448</v>
      </c>
      <c r="G2323" s="1">
        <v>393</v>
      </c>
      <c r="H2323" s="2">
        <v>41578.520833333336</v>
      </c>
      <c r="I2323" s="2">
        <v>41578.598250000003</v>
      </c>
      <c r="J2323" s="1">
        <v>1</v>
      </c>
      <c r="K2323" s="1">
        <v>0</v>
      </c>
      <c r="L2323" s="2">
        <v>41573.585416666669</v>
      </c>
      <c r="M2323" s="1">
        <v>0</v>
      </c>
      <c r="N2323" s="1">
        <f t="shared" si="180"/>
        <v>4</v>
      </c>
      <c r="O2323" s="1">
        <f t="shared" si="181"/>
        <v>12</v>
      </c>
      <c r="P2323" s="1">
        <f t="shared" si="182"/>
        <v>7.7416666666977108E-2</v>
      </c>
      <c r="Q2323" s="1">
        <f t="shared" si="183"/>
        <v>1.8580000000074506</v>
      </c>
      <c r="R2323" s="1">
        <f t="shared" si="184"/>
        <v>4.9354166666671517</v>
      </c>
    </row>
    <row r="2324" spans="1:18" x14ac:dyDescent="0.35">
      <c r="A2324" s="1">
        <v>5438</v>
      </c>
      <c r="B2324" s="1">
        <v>166524</v>
      </c>
      <c r="C2324" s="1">
        <v>39281</v>
      </c>
      <c r="D2324" s="1">
        <v>12</v>
      </c>
      <c r="E2324" s="1">
        <v>2</v>
      </c>
      <c r="F2324" s="1">
        <v>393</v>
      </c>
      <c r="G2324" s="1">
        <v>1150</v>
      </c>
      <c r="H2324" s="2">
        <v>41504.020833333336</v>
      </c>
      <c r="I2324" s="2">
        <v>41504.066760000002</v>
      </c>
      <c r="J2324" s="1">
        <v>1</v>
      </c>
      <c r="K2324" s="1">
        <v>0</v>
      </c>
      <c r="L2324" s="2">
        <v>41499.067361111112</v>
      </c>
      <c r="M2324" s="1">
        <v>0</v>
      </c>
      <c r="N2324" s="1">
        <f t="shared" si="180"/>
        <v>7</v>
      </c>
      <c r="O2324" s="1">
        <f t="shared" si="181"/>
        <v>0</v>
      </c>
      <c r="P2324" s="1">
        <f t="shared" si="182"/>
        <v>4.592666666576406E-2</v>
      </c>
      <c r="Q2324" s="1">
        <f t="shared" si="183"/>
        <v>1.1022399999783374</v>
      </c>
      <c r="R2324" s="1">
        <f t="shared" si="184"/>
        <v>4.953472222223354</v>
      </c>
    </row>
    <row r="2325" spans="1:18" x14ac:dyDescent="0.35">
      <c r="A2325" s="1">
        <v>5751</v>
      </c>
      <c r="B2325" s="1">
        <v>160102</v>
      </c>
      <c r="C2325" s="1">
        <v>30290</v>
      </c>
      <c r="D2325" s="1">
        <v>12</v>
      </c>
      <c r="E2325" s="1">
        <v>2</v>
      </c>
      <c r="F2325" s="1">
        <v>1054</v>
      </c>
      <c r="G2325" s="1">
        <v>1254</v>
      </c>
      <c r="H2325" s="2">
        <v>41472.40625</v>
      </c>
      <c r="I2325" s="2">
        <v>41472.43909</v>
      </c>
      <c r="J2325" s="1">
        <v>0</v>
      </c>
      <c r="K2325" s="1">
        <v>0</v>
      </c>
      <c r="L2325" s="2">
        <v>41467.443055555559</v>
      </c>
      <c r="M2325" s="1">
        <v>0</v>
      </c>
      <c r="N2325" s="1">
        <f t="shared" si="180"/>
        <v>3</v>
      </c>
      <c r="O2325" s="1">
        <f t="shared" si="181"/>
        <v>9</v>
      </c>
      <c r="P2325" s="1">
        <f t="shared" si="182"/>
        <v>3.2839999999850988E-2</v>
      </c>
      <c r="Q2325" s="1">
        <f t="shared" si="183"/>
        <v>0.78815999999642372</v>
      </c>
      <c r="R2325" s="1">
        <f t="shared" si="184"/>
        <v>4.9631944444408873</v>
      </c>
    </row>
    <row r="2326" spans="1:18" x14ac:dyDescent="0.35">
      <c r="A2326" s="1">
        <v>7943</v>
      </c>
      <c r="B2326" s="1">
        <v>170467</v>
      </c>
      <c r="C2326" s="1">
        <v>34972</v>
      </c>
      <c r="D2326" s="1">
        <v>12</v>
      </c>
      <c r="E2326" s="1">
        <v>2</v>
      </c>
      <c r="F2326" s="1">
        <v>1041</v>
      </c>
      <c r="G2326" s="1">
        <v>1243</v>
      </c>
      <c r="H2326" s="2">
        <v>41522.385416666664</v>
      </c>
      <c r="I2326" s="2">
        <v>41522.419000000002</v>
      </c>
      <c r="J2326" s="1">
        <v>0</v>
      </c>
      <c r="K2326" s="1">
        <v>0</v>
      </c>
      <c r="L2326" s="2">
        <v>41517.410416666666</v>
      </c>
      <c r="M2326" s="1">
        <v>0</v>
      </c>
      <c r="N2326" s="1">
        <f t="shared" si="180"/>
        <v>4</v>
      </c>
      <c r="O2326" s="1">
        <f t="shared" si="181"/>
        <v>9</v>
      </c>
      <c r="P2326" s="1">
        <f t="shared" si="182"/>
        <v>3.3583333337446675E-2</v>
      </c>
      <c r="Q2326" s="1">
        <f t="shared" si="183"/>
        <v>0.80600000009872019</v>
      </c>
      <c r="R2326" s="1">
        <f t="shared" si="184"/>
        <v>4.9749999999985448</v>
      </c>
    </row>
    <row r="2327" spans="1:18" x14ac:dyDescent="0.35">
      <c r="A2327" s="1">
        <v>6274</v>
      </c>
      <c r="B2327" s="1">
        <v>160762</v>
      </c>
      <c r="C2327" s="1">
        <v>27458</v>
      </c>
      <c r="D2327" s="1">
        <v>12</v>
      </c>
      <c r="E2327" s="1">
        <v>2</v>
      </c>
      <c r="F2327" s="1">
        <v>1285</v>
      </c>
      <c r="G2327" s="1">
        <v>1330</v>
      </c>
      <c r="H2327" s="2">
        <v>41475.583333333336</v>
      </c>
      <c r="I2327" s="2">
        <v>41475.613360000003</v>
      </c>
      <c r="J2327" s="1">
        <v>0</v>
      </c>
      <c r="K2327" s="1">
        <v>0</v>
      </c>
      <c r="L2327" s="2">
        <v>41470.594444444447</v>
      </c>
      <c r="M2327" s="1">
        <v>0</v>
      </c>
      <c r="N2327" s="1">
        <f t="shared" si="180"/>
        <v>6</v>
      </c>
      <c r="O2327" s="1">
        <f t="shared" si="181"/>
        <v>14</v>
      </c>
      <c r="P2327" s="1">
        <f t="shared" si="182"/>
        <v>3.0026666667254176E-2</v>
      </c>
      <c r="Q2327" s="1">
        <f t="shared" si="183"/>
        <v>0.72064000001410022</v>
      </c>
      <c r="R2327" s="1">
        <f t="shared" si="184"/>
        <v>4.9888888888890506</v>
      </c>
    </row>
    <row r="2328" spans="1:18" x14ac:dyDescent="0.35">
      <c r="A2328" s="1">
        <v>6699</v>
      </c>
      <c r="B2328" s="1">
        <v>160075</v>
      </c>
      <c r="C2328" s="1">
        <v>35061</v>
      </c>
      <c r="D2328" s="1">
        <v>12</v>
      </c>
      <c r="E2328" s="1">
        <v>2</v>
      </c>
      <c r="F2328" s="1">
        <v>157</v>
      </c>
      <c r="G2328" s="1">
        <v>1065</v>
      </c>
      <c r="H2328" s="2">
        <v>41472.4375</v>
      </c>
      <c r="I2328" s="2">
        <v>41472.457009999998</v>
      </c>
      <c r="J2328" s="1">
        <v>0</v>
      </c>
      <c r="K2328" s="1">
        <v>0</v>
      </c>
      <c r="L2328" s="2">
        <v>41467.433333333334</v>
      </c>
      <c r="M2328" s="1">
        <v>0</v>
      </c>
      <c r="N2328" s="1">
        <f t="shared" si="180"/>
        <v>3</v>
      </c>
      <c r="O2328" s="1">
        <f t="shared" si="181"/>
        <v>10</v>
      </c>
      <c r="P2328" s="1">
        <f t="shared" si="182"/>
        <v>1.9509999998263083E-2</v>
      </c>
      <c r="Q2328" s="1">
        <f t="shared" si="183"/>
        <v>0.468239999958314</v>
      </c>
      <c r="R2328" s="1">
        <f t="shared" si="184"/>
        <v>5.0041666666656965</v>
      </c>
    </row>
    <row r="2329" spans="1:18" x14ac:dyDescent="0.35">
      <c r="A2329" s="1">
        <v>7516</v>
      </c>
      <c r="B2329" s="1">
        <v>174614</v>
      </c>
      <c r="C2329" s="1">
        <v>25286</v>
      </c>
      <c r="D2329" s="1">
        <v>12</v>
      </c>
      <c r="E2329" s="1">
        <v>2</v>
      </c>
      <c r="F2329" s="1">
        <v>1069</v>
      </c>
      <c r="G2329" s="1">
        <v>187</v>
      </c>
      <c r="H2329" s="2">
        <v>41542.791666666664</v>
      </c>
      <c r="I2329" s="2">
        <v>41542.837959999997</v>
      </c>
      <c r="J2329" s="1">
        <v>0</v>
      </c>
      <c r="K2329" s="1">
        <v>0</v>
      </c>
      <c r="L2329" s="2">
        <v>41537.655555555553</v>
      </c>
      <c r="M2329" s="1">
        <v>0</v>
      </c>
      <c r="N2329" s="1">
        <f t="shared" si="180"/>
        <v>3</v>
      </c>
      <c r="O2329" s="1">
        <f t="shared" si="181"/>
        <v>19</v>
      </c>
      <c r="P2329" s="1">
        <f t="shared" si="182"/>
        <v>4.6293333332869224E-2</v>
      </c>
      <c r="Q2329" s="1">
        <f t="shared" si="183"/>
        <v>1.1110399999888614</v>
      </c>
      <c r="R2329" s="1">
        <f t="shared" si="184"/>
        <v>5.1361111111109494</v>
      </c>
    </row>
    <row r="2330" spans="1:18" x14ac:dyDescent="0.35">
      <c r="A2330" s="1">
        <v>7324</v>
      </c>
      <c r="B2330" s="1">
        <v>158940</v>
      </c>
      <c r="C2330" s="1">
        <v>30290</v>
      </c>
      <c r="D2330" s="1">
        <v>89</v>
      </c>
      <c r="E2330" s="1">
        <v>2</v>
      </c>
      <c r="F2330" s="1">
        <v>1254</v>
      </c>
      <c r="G2330" s="1">
        <v>1054</v>
      </c>
      <c r="H2330" s="2">
        <v>41466.75</v>
      </c>
      <c r="I2330" s="2">
        <v>41466.784200000002</v>
      </c>
      <c r="J2330" s="1">
        <v>0</v>
      </c>
      <c r="K2330" s="1">
        <v>0</v>
      </c>
      <c r="L2330" s="2">
        <v>41461.511111111111</v>
      </c>
      <c r="M2330" s="1">
        <v>0</v>
      </c>
      <c r="N2330" s="1">
        <f t="shared" si="180"/>
        <v>4</v>
      </c>
      <c r="O2330" s="1">
        <f t="shared" si="181"/>
        <v>18</v>
      </c>
      <c r="P2330" s="1">
        <f t="shared" si="182"/>
        <v>3.4200000001874287E-2</v>
      </c>
      <c r="Q2330" s="1">
        <f t="shared" si="183"/>
        <v>0.82080000004498288</v>
      </c>
      <c r="R2330" s="1">
        <f t="shared" si="184"/>
        <v>5.2388888888890506</v>
      </c>
    </row>
    <row r="2331" spans="1:18" x14ac:dyDescent="0.35">
      <c r="A2331" s="1">
        <v>7707</v>
      </c>
      <c r="B2331" s="1">
        <v>158731</v>
      </c>
      <c r="C2331" s="1">
        <v>29275</v>
      </c>
      <c r="D2331" s="1">
        <v>12</v>
      </c>
      <c r="E2331" s="1">
        <v>2</v>
      </c>
      <c r="F2331" s="1">
        <v>433</v>
      </c>
      <c r="G2331" s="1">
        <v>768</v>
      </c>
      <c r="H2331" s="2">
        <v>41466.760416666664</v>
      </c>
      <c r="I2331" s="2">
        <v>41466.829610000001</v>
      </c>
      <c r="J2331" s="1">
        <v>0</v>
      </c>
      <c r="K2331" s="1">
        <v>0</v>
      </c>
      <c r="L2331" s="2">
        <v>41461.458333333336</v>
      </c>
      <c r="M2331" s="1">
        <v>0</v>
      </c>
      <c r="N2331" s="1">
        <f t="shared" si="180"/>
        <v>4</v>
      </c>
      <c r="O2331" s="1">
        <f t="shared" si="181"/>
        <v>18</v>
      </c>
      <c r="P2331" s="1">
        <f t="shared" si="182"/>
        <v>6.9193333336443175E-2</v>
      </c>
      <c r="Q2331" s="1">
        <f t="shared" si="183"/>
        <v>1.6606400000746362</v>
      </c>
      <c r="R2331" s="1">
        <f t="shared" si="184"/>
        <v>5.3020833333284827</v>
      </c>
    </row>
    <row r="2332" spans="1:18" x14ac:dyDescent="0.35">
      <c r="A2332" s="1">
        <v>7622</v>
      </c>
      <c r="B2332" s="1">
        <v>159873</v>
      </c>
      <c r="C2332" s="1">
        <v>36240</v>
      </c>
      <c r="D2332" s="1">
        <v>12</v>
      </c>
      <c r="E2332" s="1">
        <v>2</v>
      </c>
      <c r="F2332" s="1">
        <v>768</v>
      </c>
      <c r="G2332" s="1">
        <v>1192</v>
      </c>
      <c r="H2332" s="2">
        <v>41471.770833333336</v>
      </c>
      <c r="I2332" s="2">
        <v>41471.787219999998</v>
      </c>
      <c r="J2332" s="1">
        <v>0</v>
      </c>
      <c r="K2332" s="1">
        <v>0</v>
      </c>
      <c r="L2332" s="2">
        <v>41466.461805555555</v>
      </c>
      <c r="M2332" s="1">
        <v>0</v>
      </c>
      <c r="N2332" s="1">
        <f t="shared" si="180"/>
        <v>2</v>
      </c>
      <c r="O2332" s="1">
        <f t="shared" si="181"/>
        <v>18</v>
      </c>
      <c r="P2332" s="1">
        <f t="shared" si="182"/>
        <v>1.6386666662583593E-2</v>
      </c>
      <c r="Q2332" s="1">
        <f t="shared" si="183"/>
        <v>0.39327999990200624</v>
      </c>
      <c r="R2332" s="1">
        <f t="shared" si="184"/>
        <v>5.3090277777810115</v>
      </c>
    </row>
    <row r="2333" spans="1:18" x14ac:dyDescent="0.35">
      <c r="A2333" s="1">
        <v>6757</v>
      </c>
      <c r="B2333" s="1">
        <v>168135</v>
      </c>
      <c r="C2333" s="1">
        <v>40125</v>
      </c>
      <c r="D2333" s="1">
        <v>87</v>
      </c>
      <c r="E2333" s="1">
        <v>3</v>
      </c>
      <c r="F2333" s="1">
        <v>292</v>
      </c>
      <c r="G2333" s="1" t="s">
        <v>12</v>
      </c>
      <c r="H2333" s="2">
        <v>41511.34375</v>
      </c>
      <c r="I2333" s="2">
        <v>41511.71875</v>
      </c>
      <c r="J2333" s="1">
        <v>1</v>
      </c>
      <c r="K2333" s="1">
        <v>0</v>
      </c>
      <c r="L2333" s="2">
        <v>41505.989583333336</v>
      </c>
      <c r="M2333" s="1">
        <v>0</v>
      </c>
      <c r="N2333" s="1">
        <f t="shared" si="180"/>
        <v>7</v>
      </c>
      <c r="O2333" s="1">
        <f t="shared" si="181"/>
        <v>8</v>
      </c>
      <c r="P2333" s="1">
        <f t="shared" si="182"/>
        <v>0.375</v>
      </c>
      <c r="Q2333" s="1">
        <f t="shared" si="183"/>
        <v>9</v>
      </c>
      <c r="R2333" s="1">
        <f t="shared" si="184"/>
        <v>5.3541666666642413</v>
      </c>
    </row>
    <row r="2334" spans="1:18" x14ac:dyDescent="0.35">
      <c r="A2334" s="1">
        <v>6661</v>
      </c>
      <c r="B2334" s="1">
        <v>160807</v>
      </c>
      <c r="C2334" s="1">
        <v>36079</v>
      </c>
      <c r="D2334" s="1">
        <v>89</v>
      </c>
      <c r="E2334" s="1">
        <v>2</v>
      </c>
      <c r="F2334" s="1">
        <v>1152</v>
      </c>
      <c r="G2334" s="1">
        <v>1102</v>
      </c>
      <c r="H2334" s="2">
        <v>41476.208333333336</v>
      </c>
      <c r="I2334" s="2">
        <v>41476.236779999999</v>
      </c>
      <c r="J2334" s="1">
        <v>0</v>
      </c>
      <c r="K2334" s="1">
        <v>0</v>
      </c>
      <c r="L2334" s="2">
        <v>41470.823611111111</v>
      </c>
      <c r="M2334" s="1">
        <v>0</v>
      </c>
      <c r="N2334" s="1">
        <f t="shared" si="180"/>
        <v>7</v>
      </c>
      <c r="O2334" s="1">
        <f t="shared" si="181"/>
        <v>5</v>
      </c>
      <c r="P2334" s="1">
        <f t="shared" si="182"/>
        <v>2.8446666663512588E-2</v>
      </c>
      <c r="Q2334" s="1">
        <f t="shared" si="183"/>
        <v>0.6827199999243021</v>
      </c>
      <c r="R2334" s="1">
        <f t="shared" si="184"/>
        <v>5.3847222222248092</v>
      </c>
    </row>
    <row r="2335" spans="1:18" x14ac:dyDescent="0.35">
      <c r="A2335" s="1">
        <v>5672</v>
      </c>
      <c r="B2335" s="1">
        <v>179709</v>
      </c>
      <c r="C2335" s="1">
        <v>45564</v>
      </c>
      <c r="D2335" s="1">
        <v>90</v>
      </c>
      <c r="E2335" s="1">
        <v>2</v>
      </c>
      <c r="F2335" s="1">
        <v>393</v>
      </c>
      <c r="G2335" s="1">
        <v>601</v>
      </c>
      <c r="H2335" s="2">
        <v>41570.958333333336</v>
      </c>
      <c r="I2335" s="2">
        <v>41571.006589999997</v>
      </c>
      <c r="J2335" s="1">
        <v>0</v>
      </c>
      <c r="K2335" s="1">
        <v>0</v>
      </c>
      <c r="L2335" s="2">
        <v>41565.484722222223</v>
      </c>
      <c r="M2335" s="1">
        <v>0</v>
      </c>
      <c r="N2335" s="1">
        <f t="shared" si="180"/>
        <v>3</v>
      </c>
      <c r="O2335" s="1">
        <f t="shared" si="181"/>
        <v>23</v>
      </c>
      <c r="P2335" s="1">
        <f t="shared" si="182"/>
        <v>4.8256666661472991E-2</v>
      </c>
      <c r="Q2335" s="1">
        <f t="shared" si="183"/>
        <v>1.1581599998753518</v>
      </c>
      <c r="R2335" s="1">
        <f t="shared" si="184"/>
        <v>5.4736111111124046</v>
      </c>
    </row>
    <row r="2336" spans="1:18" x14ac:dyDescent="0.35">
      <c r="A2336" s="1">
        <v>6350</v>
      </c>
      <c r="B2336" s="1">
        <v>175417</v>
      </c>
      <c r="C2336" s="1">
        <v>43588</v>
      </c>
      <c r="D2336" s="1">
        <v>89</v>
      </c>
      <c r="E2336" s="1">
        <v>2</v>
      </c>
      <c r="F2336" s="1">
        <v>393</v>
      </c>
      <c r="G2336" s="1">
        <v>419</v>
      </c>
      <c r="H2336" s="2">
        <v>41548.333333333336</v>
      </c>
      <c r="I2336" s="2">
        <v>41548.416570000001</v>
      </c>
      <c r="J2336" s="1">
        <v>0</v>
      </c>
      <c r="K2336" s="1">
        <v>0</v>
      </c>
      <c r="L2336" s="2">
        <v>41542.818055555559</v>
      </c>
      <c r="M2336" s="1">
        <v>0</v>
      </c>
      <c r="N2336" s="1">
        <f t="shared" si="180"/>
        <v>2</v>
      </c>
      <c r="O2336" s="1">
        <f t="shared" si="181"/>
        <v>8</v>
      </c>
      <c r="P2336" s="1">
        <f t="shared" si="182"/>
        <v>8.3236666665470693E-2</v>
      </c>
      <c r="Q2336" s="1">
        <f t="shared" si="183"/>
        <v>1.9976799999712966</v>
      </c>
      <c r="R2336" s="1">
        <f t="shared" si="184"/>
        <v>5.515277777776646</v>
      </c>
    </row>
    <row r="2337" spans="1:18" x14ac:dyDescent="0.35">
      <c r="A2337" s="1">
        <v>6711</v>
      </c>
      <c r="B2337" s="1">
        <v>185719</v>
      </c>
      <c r="C2337" s="1">
        <v>47865</v>
      </c>
      <c r="D2337" s="1">
        <v>12</v>
      </c>
      <c r="E2337" s="1">
        <v>2</v>
      </c>
      <c r="F2337" s="1">
        <v>1052</v>
      </c>
      <c r="G2337" s="1">
        <v>750</v>
      </c>
      <c r="H2337" s="2">
        <v>41606.364583333336</v>
      </c>
      <c r="I2337" s="2">
        <v>41606.416989999998</v>
      </c>
      <c r="J2337" s="1">
        <v>0</v>
      </c>
      <c r="K2337" s="1">
        <v>0</v>
      </c>
      <c r="L2337" s="2">
        <v>41600.824305555558</v>
      </c>
      <c r="M2337" s="1">
        <v>0</v>
      </c>
      <c r="N2337" s="1">
        <f t="shared" si="180"/>
        <v>4</v>
      </c>
      <c r="O2337" s="1">
        <f t="shared" si="181"/>
        <v>8</v>
      </c>
      <c r="P2337" s="1">
        <f t="shared" si="182"/>
        <v>5.2406666662136558E-2</v>
      </c>
      <c r="Q2337" s="1">
        <f t="shared" si="183"/>
        <v>1.2577599998912774</v>
      </c>
      <c r="R2337" s="1">
        <f t="shared" si="184"/>
        <v>5.5402777777781012</v>
      </c>
    </row>
    <row r="2338" spans="1:18" x14ac:dyDescent="0.35">
      <c r="A2338" s="1">
        <v>5845</v>
      </c>
      <c r="B2338" s="1">
        <v>171988</v>
      </c>
      <c r="C2338" s="1">
        <v>41670</v>
      </c>
      <c r="D2338" s="1">
        <v>12</v>
      </c>
      <c r="E2338" s="1">
        <v>2</v>
      </c>
      <c r="F2338" s="1">
        <v>502</v>
      </c>
      <c r="G2338" s="1">
        <v>344</v>
      </c>
      <c r="H2338" s="2">
        <v>41529.28125</v>
      </c>
      <c r="I2338" s="2">
        <v>41529.337630000002</v>
      </c>
      <c r="J2338" s="1">
        <v>0</v>
      </c>
      <c r="K2338" s="1">
        <v>0</v>
      </c>
      <c r="L2338" s="2">
        <v>41523.731944444444</v>
      </c>
      <c r="M2338" s="1">
        <v>0</v>
      </c>
      <c r="N2338" s="1">
        <f t="shared" si="180"/>
        <v>4</v>
      </c>
      <c r="O2338" s="1">
        <f t="shared" si="181"/>
        <v>6</v>
      </c>
      <c r="P2338" s="1">
        <f t="shared" si="182"/>
        <v>5.6380000001809094E-2</v>
      </c>
      <c r="Q2338" s="1">
        <f t="shared" si="183"/>
        <v>1.3531200000434183</v>
      </c>
      <c r="R2338" s="1">
        <f t="shared" si="184"/>
        <v>5.5493055555562023</v>
      </c>
    </row>
    <row r="2339" spans="1:18" x14ac:dyDescent="0.35">
      <c r="A2339" s="1">
        <v>5739</v>
      </c>
      <c r="B2339" s="1">
        <v>158380</v>
      </c>
      <c r="C2339" s="1">
        <v>35603</v>
      </c>
      <c r="D2339" s="1">
        <v>12</v>
      </c>
      <c r="E2339" s="1">
        <v>2</v>
      </c>
      <c r="F2339" s="1">
        <v>1261</v>
      </c>
      <c r="G2339" s="1">
        <v>393</v>
      </c>
      <c r="H2339" s="2">
        <v>41465.15625</v>
      </c>
      <c r="I2339" s="2">
        <v>41465.197870000004</v>
      </c>
      <c r="J2339" s="1">
        <v>1</v>
      </c>
      <c r="K2339" s="1">
        <v>0</v>
      </c>
      <c r="L2339" s="2">
        <v>41459.586805555555</v>
      </c>
      <c r="M2339" s="1">
        <v>0</v>
      </c>
      <c r="N2339" s="1">
        <f t="shared" si="180"/>
        <v>3</v>
      </c>
      <c r="O2339" s="1">
        <f t="shared" si="181"/>
        <v>3</v>
      </c>
      <c r="P2339" s="1">
        <f t="shared" si="182"/>
        <v>4.1620000003604218E-2</v>
      </c>
      <c r="Q2339" s="1">
        <f t="shared" si="183"/>
        <v>0.99888000008650124</v>
      </c>
      <c r="R2339" s="1">
        <f t="shared" si="184"/>
        <v>5.5694444444452529</v>
      </c>
    </row>
    <row r="2340" spans="1:18" x14ac:dyDescent="0.35">
      <c r="A2340" s="1">
        <v>7626</v>
      </c>
      <c r="B2340" s="1">
        <v>156113</v>
      </c>
      <c r="C2340" s="1">
        <v>34541</v>
      </c>
      <c r="D2340" s="1">
        <v>28</v>
      </c>
      <c r="E2340" s="1">
        <v>1</v>
      </c>
      <c r="F2340" s="1">
        <v>393</v>
      </c>
      <c r="G2340" s="1" t="s">
        <v>12</v>
      </c>
      <c r="H2340" s="2">
        <v>41452.197916666664</v>
      </c>
      <c r="I2340" s="2">
        <v>41456</v>
      </c>
      <c r="J2340" s="1">
        <v>0</v>
      </c>
      <c r="K2340" s="1">
        <v>0</v>
      </c>
      <c r="L2340" s="2">
        <v>41446.57708333333</v>
      </c>
      <c r="M2340" s="1">
        <v>0</v>
      </c>
      <c r="N2340" s="1">
        <f t="shared" si="180"/>
        <v>4</v>
      </c>
      <c r="O2340" s="1">
        <f t="shared" si="181"/>
        <v>4</v>
      </c>
      <c r="P2340" s="1">
        <f t="shared" si="182"/>
        <v>3.8020833333357587</v>
      </c>
      <c r="Q2340" s="1">
        <f t="shared" si="183"/>
        <v>91.250000000058208</v>
      </c>
      <c r="R2340" s="1">
        <f t="shared" si="184"/>
        <v>5.6208333333343035</v>
      </c>
    </row>
    <row r="2341" spans="1:18" x14ac:dyDescent="0.35">
      <c r="A2341" s="1">
        <v>5816</v>
      </c>
      <c r="B2341" s="1">
        <v>168269</v>
      </c>
      <c r="C2341" s="1">
        <v>41133</v>
      </c>
      <c r="D2341" s="1">
        <v>12</v>
      </c>
      <c r="E2341" s="1">
        <v>2</v>
      </c>
      <c r="F2341" s="1">
        <v>1391</v>
      </c>
      <c r="G2341" s="1">
        <v>541</v>
      </c>
      <c r="H2341" s="2">
        <v>41512.354166666664</v>
      </c>
      <c r="I2341" s="2">
        <v>41512.388310000002</v>
      </c>
      <c r="J2341" s="1">
        <v>0</v>
      </c>
      <c r="K2341" s="1">
        <v>0</v>
      </c>
      <c r="L2341" s="2">
        <v>41506.690972222219</v>
      </c>
      <c r="M2341" s="1">
        <v>0</v>
      </c>
      <c r="N2341" s="1">
        <f t="shared" si="180"/>
        <v>1</v>
      </c>
      <c r="O2341" s="1">
        <f t="shared" si="181"/>
        <v>8</v>
      </c>
      <c r="P2341" s="1">
        <f t="shared" si="182"/>
        <v>3.41433333378518E-2</v>
      </c>
      <c r="Q2341" s="1">
        <f t="shared" si="183"/>
        <v>0.8194400001084432</v>
      </c>
      <c r="R2341" s="1">
        <f t="shared" si="184"/>
        <v>5.6631944444452529</v>
      </c>
    </row>
    <row r="2342" spans="1:18" x14ac:dyDescent="0.35">
      <c r="A2342" s="1">
        <v>7542</v>
      </c>
      <c r="B2342" s="1">
        <v>171563</v>
      </c>
      <c r="C2342" s="1">
        <v>22492</v>
      </c>
      <c r="D2342" s="1">
        <v>12</v>
      </c>
      <c r="E2342" s="1">
        <v>2</v>
      </c>
      <c r="F2342" s="1">
        <v>393</v>
      </c>
      <c r="G2342" s="1">
        <v>95</v>
      </c>
      <c r="H2342" s="2">
        <v>41527.875</v>
      </c>
      <c r="I2342" s="2">
        <v>41527.906609999998</v>
      </c>
      <c r="J2342" s="1">
        <v>1</v>
      </c>
      <c r="K2342" s="1">
        <v>0</v>
      </c>
      <c r="L2342" s="2">
        <v>41522.195833333331</v>
      </c>
      <c r="M2342" s="1">
        <v>0</v>
      </c>
      <c r="N2342" s="1">
        <f t="shared" si="180"/>
        <v>2</v>
      </c>
      <c r="O2342" s="1">
        <f t="shared" si="181"/>
        <v>21</v>
      </c>
      <c r="P2342" s="1">
        <f t="shared" si="182"/>
        <v>3.1609999998181593E-2</v>
      </c>
      <c r="Q2342" s="1">
        <f t="shared" si="183"/>
        <v>0.75863999995635822</v>
      </c>
      <c r="R2342" s="1">
        <f t="shared" si="184"/>
        <v>5.6791666666686069</v>
      </c>
    </row>
    <row r="2343" spans="1:18" x14ac:dyDescent="0.35">
      <c r="A2343" s="1">
        <v>5565</v>
      </c>
      <c r="B2343" s="1">
        <v>175848</v>
      </c>
      <c r="C2343" s="1">
        <v>29275</v>
      </c>
      <c r="D2343" s="1">
        <v>12</v>
      </c>
      <c r="E2343" s="1">
        <v>2</v>
      </c>
      <c r="F2343" s="1">
        <v>768</v>
      </c>
      <c r="G2343" s="1">
        <v>433</v>
      </c>
      <c r="H2343" s="2">
        <v>41550.34375</v>
      </c>
      <c r="I2343" s="2">
        <v>41550.395559999997</v>
      </c>
      <c r="J2343" s="1">
        <v>0</v>
      </c>
      <c r="K2343" s="1">
        <v>0</v>
      </c>
      <c r="L2343" s="2">
        <v>41544.65902777778</v>
      </c>
      <c r="M2343" s="1">
        <v>0</v>
      </c>
      <c r="N2343" s="1">
        <f t="shared" si="180"/>
        <v>4</v>
      </c>
      <c r="O2343" s="1">
        <f t="shared" si="181"/>
        <v>8</v>
      </c>
      <c r="P2343" s="1">
        <f t="shared" si="182"/>
        <v>5.1809999997203704E-2</v>
      </c>
      <c r="Q2343" s="1">
        <f t="shared" si="183"/>
        <v>1.2434399999328889</v>
      </c>
      <c r="R2343" s="1">
        <f t="shared" si="184"/>
        <v>5.6847222222204437</v>
      </c>
    </row>
    <row r="2344" spans="1:18" x14ac:dyDescent="0.35">
      <c r="A2344" s="1">
        <v>6101</v>
      </c>
      <c r="B2344" s="1">
        <v>174776</v>
      </c>
      <c r="C2344" s="1">
        <v>43289</v>
      </c>
      <c r="D2344" s="1">
        <v>24</v>
      </c>
      <c r="E2344" s="1">
        <v>2</v>
      </c>
      <c r="F2344" s="1">
        <v>393</v>
      </c>
      <c r="G2344" s="1">
        <v>1091</v>
      </c>
      <c r="H2344" s="2">
        <v>41544.270833333336</v>
      </c>
      <c r="I2344" s="2">
        <v>41544.383990000002</v>
      </c>
      <c r="J2344" s="1">
        <v>1</v>
      </c>
      <c r="K2344" s="1">
        <v>0</v>
      </c>
      <c r="L2344" s="2">
        <v>41538.561111111114</v>
      </c>
      <c r="M2344" s="1">
        <v>0</v>
      </c>
      <c r="N2344" s="1">
        <f t="shared" si="180"/>
        <v>5</v>
      </c>
      <c r="O2344" s="1">
        <f t="shared" si="181"/>
        <v>6</v>
      </c>
      <c r="P2344" s="1">
        <f t="shared" si="182"/>
        <v>0.11315666666632751</v>
      </c>
      <c r="Q2344" s="1">
        <f t="shared" si="183"/>
        <v>2.7157599999918602</v>
      </c>
      <c r="R2344" s="1">
        <f t="shared" si="184"/>
        <v>5.7097222222218988</v>
      </c>
    </row>
    <row r="2345" spans="1:18" x14ac:dyDescent="0.35">
      <c r="A2345" s="1">
        <v>7129</v>
      </c>
      <c r="B2345" s="1">
        <v>185814</v>
      </c>
      <c r="C2345" s="1">
        <v>48653</v>
      </c>
      <c r="D2345" s="1">
        <v>12</v>
      </c>
      <c r="E2345" s="1">
        <v>2</v>
      </c>
      <c r="F2345" s="1">
        <v>1061</v>
      </c>
      <c r="G2345" s="1">
        <v>393</v>
      </c>
      <c r="H2345" s="2">
        <v>41607.291666666664</v>
      </c>
      <c r="I2345" s="2">
        <v>41607.389609999998</v>
      </c>
      <c r="J2345" s="1">
        <v>1</v>
      </c>
      <c r="K2345" s="1">
        <v>0</v>
      </c>
      <c r="L2345" s="2">
        <v>41601.56527777778</v>
      </c>
      <c r="M2345" s="1">
        <v>0</v>
      </c>
      <c r="N2345" s="1">
        <f t="shared" si="180"/>
        <v>5</v>
      </c>
      <c r="O2345" s="1">
        <f t="shared" si="181"/>
        <v>7</v>
      </c>
      <c r="P2345" s="1">
        <f t="shared" si="182"/>
        <v>9.7943333334114868E-2</v>
      </c>
      <c r="Q2345" s="1">
        <f t="shared" si="183"/>
        <v>2.3506400000187568</v>
      </c>
      <c r="R2345" s="1">
        <f t="shared" si="184"/>
        <v>5.726388888884685</v>
      </c>
    </row>
    <row r="2346" spans="1:18" x14ac:dyDescent="0.35">
      <c r="A2346" s="1">
        <v>6764</v>
      </c>
      <c r="B2346" s="1">
        <v>182311</v>
      </c>
      <c r="C2346" s="1">
        <v>41670</v>
      </c>
      <c r="D2346" s="1">
        <v>12</v>
      </c>
      <c r="E2346" s="1">
        <v>2</v>
      </c>
      <c r="F2346" s="1">
        <v>502</v>
      </c>
      <c r="G2346" s="1">
        <v>344</v>
      </c>
      <c r="H2346" s="2">
        <v>41584.270833333336</v>
      </c>
      <c r="I2346" s="2">
        <v>41584.310720000001</v>
      </c>
      <c r="J2346" s="1">
        <v>0</v>
      </c>
      <c r="K2346" s="1">
        <v>0</v>
      </c>
      <c r="L2346" s="2">
        <v>41578.47152777778</v>
      </c>
      <c r="M2346" s="1">
        <v>0</v>
      </c>
      <c r="N2346" s="1">
        <f t="shared" si="180"/>
        <v>3</v>
      </c>
      <c r="O2346" s="1">
        <f t="shared" si="181"/>
        <v>6</v>
      </c>
      <c r="P2346" s="1">
        <f t="shared" si="182"/>
        <v>3.9886666665552184E-2</v>
      </c>
      <c r="Q2346" s="1">
        <f t="shared" si="183"/>
        <v>0.95727999997325242</v>
      </c>
      <c r="R2346" s="1">
        <f t="shared" si="184"/>
        <v>5.7993055555562023</v>
      </c>
    </row>
    <row r="2347" spans="1:18" x14ac:dyDescent="0.35">
      <c r="A2347" s="1">
        <v>5693</v>
      </c>
      <c r="B2347" s="1">
        <v>157292</v>
      </c>
      <c r="C2347" s="1">
        <v>29275</v>
      </c>
      <c r="D2347" s="1">
        <v>12</v>
      </c>
      <c r="E2347" s="1">
        <v>2</v>
      </c>
      <c r="F2347" s="1">
        <v>768</v>
      </c>
      <c r="G2347" s="1">
        <v>433</v>
      </c>
      <c r="H2347" s="2">
        <v>41459.34375</v>
      </c>
      <c r="I2347" s="2">
        <v>41459.376300000004</v>
      </c>
      <c r="J2347" s="1">
        <v>0</v>
      </c>
      <c r="K2347" s="1">
        <v>0</v>
      </c>
      <c r="L2347" s="2">
        <v>41453.512499999997</v>
      </c>
      <c r="M2347" s="1">
        <v>0</v>
      </c>
      <c r="N2347" s="1">
        <f t="shared" si="180"/>
        <v>4</v>
      </c>
      <c r="O2347" s="1">
        <f t="shared" si="181"/>
        <v>8</v>
      </c>
      <c r="P2347" s="1">
        <f t="shared" si="182"/>
        <v>3.2550000003539026E-2</v>
      </c>
      <c r="Q2347" s="1">
        <f t="shared" si="183"/>
        <v>0.78120000008493662</v>
      </c>
      <c r="R2347" s="1">
        <f t="shared" si="184"/>
        <v>5.8312500000029104</v>
      </c>
    </row>
    <row r="2348" spans="1:18" x14ac:dyDescent="0.35">
      <c r="A2348" s="1">
        <v>5795</v>
      </c>
      <c r="B2348" s="1">
        <v>170564</v>
      </c>
      <c r="C2348" s="1">
        <v>41133</v>
      </c>
      <c r="D2348" s="1">
        <v>12</v>
      </c>
      <c r="E2348" s="1">
        <v>2</v>
      </c>
      <c r="F2348" s="1">
        <v>1391</v>
      </c>
      <c r="G2348" s="1">
        <v>541</v>
      </c>
      <c r="H2348" s="2">
        <v>41523.354166666664</v>
      </c>
      <c r="I2348" s="2">
        <v>41523.373229999997</v>
      </c>
      <c r="J2348" s="1">
        <v>0</v>
      </c>
      <c r="K2348" s="1">
        <v>0</v>
      </c>
      <c r="L2348" s="2">
        <v>41517.520138888889</v>
      </c>
      <c r="M2348" s="1">
        <v>0</v>
      </c>
      <c r="N2348" s="1">
        <f t="shared" si="180"/>
        <v>5</v>
      </c>
      <c r="O2348" s="1">
        <f t="shared" si="181"/>
        <v>8</v>
      </c>
      <c r="P2348" s="1">
        <f t="shared" si="182"/>
        <v>1.9063333333178889E-2</v>
      </c>
      <c r="Q2348" s="1">
        <f t="shared" si="183"/>
        <v>0.45751999999629334</v>
      </c>
      <c r="R2348" s="1">
        <f t="shared" si="184"/>
        <v>5.8340277777751908</v>
      </c>
    </row>
    <row r="2349" spans="1:18" x14ac:dyDescent="0.35">
      <c r="A2349" s="1">
        <v>5471</v>
      </c>
      <c r="B2349" s="1">
        <v>167204</v>
      </c>
      <c r="C2349" s="1">
        <v>40512</v>
      </c>
      <c r="D2349" s="1">
        <v>12</v>
      </c>
      <c r="E2349" s="1">
        <v>2</v>
      </c>
      <c r="F2349" s="1">
        <v>1399</v>
      </c>
      <c r="G2349" s="1">
        <v>625</v>
      </c>
      <c r="H2349" s="2">
        <v>41507.729166666664</v>
      </c>
      <c r="I2349" s="2">
        <v>41507.750590000003</v>
      </c>
      <c r="J2349" s="1">
        <v>0</v>
      </c>
      <c r="K2349" s="1">
        <v>0</v>
      </c>
      <c r="L2349" s="2">
        <v>41501.893750000003</v>
      </c>
      <c r="M2349" s="1">
        <v>0</v>
      </c>
      <c r="N2349" s="1">
        <f t="shared" si="180"/>
        <v>3</v>
      </c>
      <c r="O2349" s="1">
        <f t="shared" si="181"/>
        <v>17</v>
      </c>
      <c r="P2349" s="1">
        <f t="shared" si="182"/>
        <v>2.1423333339043893E-2</v>
      </c>
      <c r="Q2349" s="1">
        <f t="shared" si="183"/>
        <v>0.51416000013705343</v>
      </c>
      <c r="R2349" s="1">
        <f t="shared" si="184"/>
        <v>5.835416666661331</v>
      </c>
    </row>
    <row r="2350" spans="1:18" x14ac:dyDescent="0.35">
      <c r="A2350" s="1">
        <v>7884</v>
      </c>
      <c r="B2350" s="1">
        <v>179693</v>
      </c>
      <c r="C2350" s="1">
        <v>25286</v>
      </c>
      <c r="D2350" s="1">
        <v>12</v>
      </c>
      <c r="E2350" s="1">
        <v>2</v>
      </c>
      <c r="F2350" s="1">
        <v>187</v>
      </c>
      <c r="G2350" s="1">
        <v>1069</v>
      </c>
      <c r="H2350" s="2">
        <v>41571.322916666664</v>
      </c>
      <c r="I2350" s="2">
        <v>41571.382339999996</v>
      </c>
      <c r="J2350" s="1">
        <v>0</v>
      </c>
      <c r="K2350" s="1">
        <v>0</v>
      </c>
      <c r="L2350" s="2">
        <v>41565.473611111112</v>
      </c>
      <c r="M2350" s="1">
        <v>0</v>
      </c>
      <c r="N2350" s="1">
        <f t="shared" si="180"/>
        <v>4</v>
      </c>
      <c r="O2350" s="1">
        <f t="shared" si="181"/>
        <v>7</v>
      </c>
      <c r="P2350" s="1">
        <f t="shared" si="182"/>
        <v>5.9423333332233597E-2</v>
      </c>
      <c r="Q2350" s="1">
        <f t="shared" si="183"/>
        <v>1.4261599999736063</v>
      </c>
      <c r="R2350" s="1">
        <f t="shared" si="184"/>
        <v>5.8493055555518367</v>
      </c>
    </row>
    <row r="2351" spans="1:18" x14ac:dyDescent="0.35">
      <c r="A2351" s="1">
        <v>5933</v>
      </c>
      <c r="B2351" s="1">
        <v>171994</v>
      </c>
      <c r="C2351" s="1">
        <v>41670</v>
      </c>
      <c r="D2351" s="1">
        <v>12</v>
      </c>
      <c r="E2351" s="1">
        <v>2</v>
      </c>
      <c r="F2351" s="1">
        <v>344</v>
      </c>
      <c r="G2351" s="1">
        <v>1012</v>
      </c>
      <c r="H2351" s="2">
        <v>41529.604166666664</v>
      </c>
      <c r="I2351" s="2">
        <v>41529.642970000001</v>
      </c>
      <c r="J2351" s="1">
        <v>0</v>
      </c>
      <c r="K2351" s="1">
        <v>0</v>
      </c>
      <c r="L2351" s="2">
        <v>41523.734027777777</v>
      </c>
      <c r="M2351" s="1">
        <v>0</v>
      </c>
      <c r="N2351" s="1">
        <f t="shared" si="180"/>
        <v>4</v>
      </c>
      <c r="O2351" s="1">
        <f t="shared" si="181"/>
        <v>14</v>
      </c>
      <c r="P2351" s="1">
        <f t="shared" si="182"/>
        <v>3.880333333654562E-2</v>
      </c>
      <c r="Q2351" s="1">
        <f t="shared" si="183"/>
        <v>0.93128000007709488</v>
      </c>
      <c r="R2351" s="1">
        <f t="shared" si="184"/>
        <v>5.8701388888875954</v>
      </c>
    </row>
    <row r="2352" spans="1:18" x14ac:dyDescent="0.35">
      <c r="A2352" s="1">
        <v>6095</v>
      </c>
      <c r="B2352" s="1">
        <v>182112</v>
      </c>
      <c r="C2352" s="1">
        <v>32527</v>
      </c>
      <c r="D2352" s="1">
        <v>12</v>
      </c>
      <c r="E2352" s="1">
        <v>2</v>
      </c>
      <c r="F2352" s="1">
        <v>1026</v>
      </c>
      <c r="G2352" s="1">
        <v>218</v>
      </c>
      <c r="H2352" s="2">
        <v>41584.322916666664</v>
      </c>
      <c r="I2352" s="2">
        <v>41584.346339999996</v>
      </c>
      <c r="J2352" s="1">
        <v>0</v>
      </c>
      <c r="K2352" s="1">
        <v>0</v>
      </c>
      <c r="L2352" s="2">
        <v>41578.415277777778</v>
      </c>
      <c r="M2352" s="1">
        <v>0</v>
      </c>
      <c r="N2352" s="1">
        <f t="shared" si="180"/>
        <v>3</v>
      </c>
      <c r="O2352" s="1">
        <f t="shared" si="181"/>
        <v>7</v>
      </c>
      <c r="P2352" s="1">
        <f t="shared" si="182"/>
        <v>2.3423333332175389E-2</v>
      </c>
      <c r="Q2352" s="1">
        <f t="shared" si="183"/>
        <v>0.56215999997220933</v>
      </c>
      <c r="R2352" s="1">
        <f t="shared" si="184"/>
        <v>5.9076388888861402</v>
      </c>
    </row>
    <row r="2353" spans="1:18" x14ac:dyDescent="0.35">
      <c r="A2353" s="1">
        <v>6745</v>
      </c>
      <c r="B2353" s="1">
        <v>161398</v>
      </c>
      <c r="C2353" s="1">
        <v>27458</v>
      </c>
      <c r="D2353" s="1">
        <v>12</v>
      </c>
      <c r="E2353" s="1">
        <v>2</v>
      </c>
      <c r="F2353" s="1">
        <v>1330</v>
      </c>
      <c r="G2353" s="1">
        <v>1285</v>
      </c>
      <c r="H2353" s="2">
        <v>41480.385416666664</v>
      </c>
      <c r="I2353" s="2">
        <v>41480.434439999997</v>
      </c>
      <c r="J2353" s="1">
        <v>0</v>
      </c>
      <c r="K2353" s="1">
        <v>0</v>
      </c>
      <c r="L2353" s="2">
        <v>41474.438888888886</v>
      </c>
      <c r="M2353" s="1">
        <v>0</v>
      </c>
      <c r="N2353" s="1">
        <f t="shared" si="180"/>
        <v>4</v>
      </c>
      <c r="O2353" s="1">
        <f t="shared" si="181"/>
        <v>9</v>
      </c>
      <c r="P2353" s="1">
        <f t="shared" si="182"/>
        <v>4.9023333333025221E-2</v>
      </c>
      <c r="Q2353" s="1">
        <f t="shared" si="183"/>
        <v>1.1765599999926053</v>
      </c>
      <c r="R2353" s="1">
        <f t="shared" si="184"/>
        <v>5.9465277777781012</v>
      </c>
    </row>
    <row r="2354" spans="1:18" x14ac:dyDescent="0.35">
      <c r="A2354" s="1">
        <v>7536</v>
      </c>
      <c r="B2354" s="1">
        <v>182216</v>
      </c>
      <c r="C2354" s="1">
        <v>34972</v>
      </c>
      <c r="D2354" s="1">
        <v>24</v>
      </c>
      <c r="E2354" s="1">
        <v>2</v>
      </c>
      <c r="F2354" s="1">
        <v>1041</v>
      </c>
      <c r="G2354" s="1">
        <v>949</v>
      </c>
      <c r="H2354" s="2">
        <v>41584.385416666664</v>
      </c>
      <c r="I2354" s="2">
        <v>41584.451330000004</v>
      </c>
      <c r="J2354" s="1">
        <v>0</v>
      </c>
      <c r="K2354" s="1">
        <v>0</v>
      </c>
      <c r="L2354" s="2">
        <v>41578.4375</v>
      </c>
      <c r="M2354" s="1">
        <v>0</v>
      </c>
      <c r="N2354" s="1">
        <f t="shared" si="180"/>
        <v>3</v>
      </c>
      <c r="O2354" s="1">
        <f t="shared" si="181"/>
        <v>9</v>
      </c>
      <c r="P2354" s="1">
        <f t="shared" si="182"/>
        <v>6.591333333926741E-2</v>
      </c>
      <c r="Q2354" s="1">
        <f t="shared" si="183"/>
        <v>1.5819200001424178</v>
      </c>
      <c r="R2354" s="1">
        <f t="shared" si="184"/>
        <v>5.9479166666642413</v>
      </c>
    </row>
    <row r="2355" spans="1:18" x14ac:dyDescent="0.35">
      <c r="A2355" s="1">
        <v>7489</v>
      </c>
      <c r="B2355" s="1">
        <v>175120</v>
      </c>
      <c r="C2355" s="1">
        <v>43431</v>
      </c>
      <c r="D2355" s="1">
        <v>65</v>
      </c>
      <c r="E2355" s="1">
        <v>3</v>
      </c>
      <c r="F2355" s="1">
        <v>393</v>
      </c>
      <c r="G2355" s="1" t="s">
        <v>12</v>
      </c>
      <c r="H2355" s="2">
        <v>41546.645833333336</v>
      </c>
      <c r="I2355" s="2">
        <v>41546.9375</v>
      </c>
      <c r="J2355" s="1">
        <v>0</v>
      </c>
      <c r="K2355" s="1">
        <v>0</v>
      </c>
      <c r="L2355" s="2">
        <v>41540.678472222222</v>
      </c>
      <c r="M2355" s="1">
        <v>0</v>
      </c>
      <c r="N2355" s="1">
        <f t="shared" si="180"/>
        <v>7</v>
      </c>
      <c r="O2355" s="1">
        <f t="shared" si="181"/>
        <v>15</v>
      </c>
      <c r="P2355" s="1">
        <f t="shared" si="182"/>
        <v>0.29166666666424135</v>
      </c>
      <c r="Q2355" s="1">
        <f t="shared" si="183"/>
        <v>6.9999999999417923</v>
      </c>
      <c r="R2355" s="1">
        <f t="shared" si="184"/>
        <v>5.9673611111138598</v>
      </c>
    </row>
    <row r="2356" spans="1:18" x14ac:dyDescent="0.35">
      <c r="A2356" s="1">
        <v>7602</v>
      </c>
      <c r="B2356" s="1">
        <v>175694</v>
      </c>
      <c r="C2356" s="1">
        <v>27736</v>
      </c>
      <c r="D2356" s="1">
        <v>12</v>
      </c>
      <c r="E2356" s="1">
        <v>2</v>
      </c>
      <c r="F2356" s="1">
        <v>571</v>
      </c>
      <c r="G2356" s="1">
        <v>393</v>
      </c>
      <c r="H2356" s="2">
        <v>41550.53125</v>
      </c>
      <c r="I2356" s="2">
        <v>41550.602489999997</v>
      </c>
      <c r="J2356" s="1">
        <v>0</v>
      </c>
      <c r="K2356" s="1">
        <v>0</v>
      </c>
      <c r="L2356" s="2">
        <v>41544.548611111109</v>
      </c>
      <c r="M2356" s="1">
        <v>0</v>
      </c>
      <c r="N2356" s="1">
        <f t="shared" si="180"/>
        <v>4</v>
      </c>
      <c r="O2356" s="1">
        <f t="shared" si="181"/>
        <v>12</v>
      </c>
      <c r="P2356" s="1">
        <f t="shared" si="182"/>
        <v>7.1239999997487757E-2</v>
      </c>
      <c r="Q2356" s="1">
        <f t="shared" si="183"/>
        <v>1.7097599999397062</v>
      </c>
      <c r="R2356" s="1">
        <f t="shared" si="184"/>
        <v>5.9826388888905058</v>
      </c>
    </row>
    <row r="2357" spans="1:18" x14ac:dyDescent="0.35">
      <c r="A2357" s="1">
        <v>7246</v>
      </c>
      <c r="B2357" s="1">
        <v>181333</v>
      </c>
      <c r="C2357" s="1">
        <v>46380</v>
      </c>
      <c r="D2357" s="1">
        <v>90</v>
      </c>
      <c r="E2357" s="1">
        <v>2</v>
      </c>
      <c r="F2357" s="1">
        <v>184</v>
      </c>
      <c r="G2357" s="1">
        <v>393</v>
      </c>
      <c r="H2357" s="2">
        <v>41580.625</v>
      </c>
      <c r="I2357" s="2">
        <v>41580.672890000002</v>
      </c>
      <c r="J2357" s="1">
        <v>0</v>
      </c>
      <c r="K2357" s="1">
        <v>0</v>
      </c>
      <c r="L2357" s="2">
        <v>41574.545138888891</v>
      </c>
      <c r="M2357" s="1">
        <v>0</v>
      </c>
      <c r="N2357" s="1">
        <f t="shared" si="180"/>
        <v>6</v>
      </c>
      <c r="O2357" s="1">
        <f t="shared" si="181"/>
        <v>15</v>
      </c>
      <c r="P2357" s="1">
        <f t="shared" si="182"/>
        <v>4.7890000001643784E-2</v>
      </c>
      <c r="Q2357" s="1">
        <f t="shared" si="183"/>
        <v>1.1493600000394508</v>
      </c>
      <c r="R2357" s="1">
        <f t="shared" si="184"/>
        <v>6.0798611111094942</v>
      </c>
    </row>
    <row r="2358" spans="1:18" x14ac:dyDescent="0.35">
      <c r="A2358" s="1">
        <v>7726</v>
      </c>
      <c r="B2358" s="1">
        <v>156330</v>
      </c>
      <c r="C2358" s="1">
        <v>30290</v>
      </c>
      <c r="D2358" s="1">
        <v>12</v>
      </c>
      <c r="E2358" s="1">
        <v>2</v>
      </c>
      <c r="F2358" s="1">
        <v>1254</v>
      </c>
      <c r="G2358" s="1">
        <v>1054</v>
      </c>
      <c r="H2358" s="2">
        <v>41453.75</v>
      </c>
      <c r="I2358" s="2">
        <v>41453.759510000004</v>
      </c>
      <c r="J2358" s="1">
        <v>0</v>
      </c>
      <c r="K2358" s="1">
        <v>0</v>
      </c>
      <c r="L2358" s="2">
        <v>41447.577777777777</v>
      </c>
      <c r="M2358" s="1">
        <v>0</v>
      </c>
      <c r="N2358" s="1">
        <f t="shared" si="180"/>
        <v>5</v>
      </c>
      <c r="O2358" s="1">
        <f t="shared" si="181"/>
        <v>18</v>
      </c>
      <c r="P2358" s="1">
        <f t="shared" si="182"/>
        <v>9.5100000035017729E-3</v>
      </c>
      <c r="Q2358" s="1">
        <f t="shared" si="183"/>
        <v>0.22824000008404255</v>
      </c>
      <c r="R2358" s="1">
        <f t="shared" si="184"/>
        <v>6.172222222223354</v>
      </c>
    </row>
    <row r="2359" spans="1:18" x14ac:dyDescent="0.35">
      <c r="A2359" s="1">
        <v>6375</v>
      </c>
      <c r="B2359" s="1">
        <v>182340</v>
      </c>
      <c r="C2359" s="1">
        <v>46791</v>
      </c>
      <c r="D2359" s="1">
        <v>12</v>
      </c>
      <c r="E2359" s="1">
        <v>2</v>
      </c>
      <c r="F2359" s="1">
        <v>1069</v>
      </c>
      <c r="G2359" s="1">
        <v>187</v>
      </c>
      <c r="H2359" s="2">
        <v>41584.708333333336</v>
      </c>
      <c r="I2359" s="2" t="s">
        <v>12</v>
      </c>
      <c r="J2359" s="1">
        <v>0</v>
      </c>
      <c r="K2359" s="1">
        <v>0</v>
      </c>
      <c r="L2359" s="2">
        <v>41578.479861111111</v>
      </c>
      <c r="M2359" s="1">
        <v>1</v>
      </c>
      <c r="N2359" s="1">
        <f t="shared" si="180"/>
        <v>3</v>
      </c>
      <c r="O2359" s="1">
        <f t="shared" si="181"/>
        <v>17</v>
      </c>
      <c r="P2359" s="1" t="e">
        <f t="shared" si="182"/>
        <v>#VALUE!</v>
      </c>
      <c r="Q2359" s="1" t="str">
        <f t="shared" si="183"/>
        <v/>
      </c>
      <c r="R2359" s="1">
        <f t="shared" si="184"/>
        <v>6.2284722222248092</v>
      </c>
    </row>
    <row r="2360" spans="1:18" x14ac:dyDescent="0.35">
      <c r="A2360" s="1">
        <v>7758</v>
      </c>
      <c r="B2360" s="1">
        <v>182347</v>
      </c>
      <c r="C2360" s="1">
        <v>43509</v>
      </c>
      <c r="D2360" s="1">
        <v>12</v>
      </c>
      <c r="E2360" s="1">
        <v>2</v>
      </c>
      <c r="F2360" s="1">
        <v>396</v>
      </c>
      <c r="G2360" s="1">
        <v>147</v>
      </c>
      <c r="H2360" s="2">
        <v>41584.75</v>
      </c>
      <c r="I2360" s="2" t="s">
        <v>12</v>
      </c>
      <c r="J2360" s="1">
        <v>0</v>
      </c>
      <c r="K2360" s="1">
        <v>0</v>
      </c>
      <c r="L2360" s="2">
        <v>41578.488194444442</v>
      </c>
      <c r="M2360" s="1">
        <v>1</v>
      </c>
      <c r="N2360" s="1">
        <f t="shared" si="180"/>
        <v>3</v>
      </c>
      <c r="O2360" s="1">
        <f t="shared" si="181"/>
        <v>18</v>
      </c>
      <c r="P2360" s="1" t="e">
        <f t="shared" si="182"/>
        <v>#VALUE!</v>
      </c>
      <c r="Q2360" s="1" t="str">
        <f t="shared" si="183"/>
        <v/>
      </c>
      <c r="R2360" s="1">
        <f t="shared" si="184"/>
        <v>6.2618055555576575</v>
      </c>
    </row>
    <row r="2361" spans="1:18" x14ac:dyDescent="0.35">
      <c r="A2361" s="1">
        <v>6311</v>
      </c>
      <c r="B2361" s="1">
        <v>170091</v>
      </c>
      <c r="C2361" s="1">
        <v>37199</v>
      </c>
      <c r="D2361" s="1">
        <v>12</v>
      </c>
      <c r="E2361" s="1">
        <v>2</v>
      </c>
      <c r="F2361" s="1">
        <v>974</v>
      </c>
      <c r="G2361" s="1">
        <v>393</v>
      </c>
      <c r="H2361" s="2">
        <v>41522.916666666664</v>
      </c>
      <c r="I2361" s="2">
        <v>41522.963329999999</v>
      </c>
      <c r="J2361" s="1">
        <v>1</v>
      </c>
      <c r="K2361" s="1">
        <v>0</v>
      </c>
      <c r="L2361" s="2">
        <v>41516.654166666667</v>
      </c>
      <c r="M2361" s="1">
        <v>0</v>
      </c>
      <c r="N2361" s="1">
        <f t="shared" si="180"/>
        <v>4</v>
      </c>
      <c r="O2361" s="1">
        <f t="shared" si="181"/>
        <v>22</v>
      </c>
      <c r="P2361" s="1">
        <f t="shared" si="182"/>
        <v>4.6663333334436174E-2</v>
      </c>
      <c r="Q2361" s="1">
        <f t="shared" si="183"/>
        <v>1.1199200000264682</v>
      </c>
      <c r="R2361" s="1">
        <f t="shared" si="184"/>
        <v>6.2624999999970896</v>
      </c>
    </row>
    <row r="2362" spans="1:18" x14ac:dyDescent="0.35">
      <c r="A2362" s="1">
        <v>6729</v>
      </c>
      <c r="B2362" s="1">
        <v>164228</v>
      </c>
      <c r="C2362" s="1">
        <v>27458</v>
      </c>
      <c r="D2362" s="1">
        <v>12</v>
      </c>
      <c r="E2362" s="1">
        <v>2</v>
      </c>
      <c r="F2362" s="1">
        <v>1285</v>
      </c>
      <c r="G2362" s="1">
        <v>1330</v>
      </c>
      <c r="H2362" s="2">
        <v>41494.708333333336</v>
      </c>
      <c r="I2362" s="2">
        <v>41494.738360000003</v>
      </c>
      <c r="J2362" s="1">
        <v>0</v>
      </c>
      <c r="K2362" s="1">
        <v>0</v>
      </c>
      <c r="L2362" s="2">
        <v>41488.44027777778</v>
      </c>
      <c r="M2362" s="1">
        <v>0</v>
      </c>
      <c r="N2362" s="1">
        <f t="shared" si="180"/>
        <v>4</v>
      </c>
      <c r="O2362" s="1">
        <f t="shared" si="181"/>
        <v>17</v>
      </c>
      <c r="P2362" s="1">
        <f t="shared" si="182"/>
        <v>3.0026666667254176E-2</v>
      </c>
      <c r="Q2362" s="1">
        <f t="shared" si="183"/>
        <v>0.72064000001410022</v>
      </c>
      <c r="R2362" s="1">
        <f t="shared" si="184"/>
        <v>6.2680555555562023</v>
      </c>
    </row>
    <row r="2363" spans="1:18" x14ac:dyDescent="0.35">
      <c r="A2363" s="1">
        <v>6695</v>
      </c>
      <c r="B2363" s="1">
        <v>160908</v>
      </c>
      <c r="C2363" s="1">
        <v>36717</v>
      </c>
      <c r="D2363" s="1">
        <v>12</v>
      </c>
      <c r="E2363" s="1">
        <v>2</v>
      </c>
      <c r="F2363" s="1">
        <v>167</v>
      </c>
      <c r="G2363" s="1">
        <v>292</v>
      </c>
      <c r="H2363" s="2">
        <v>41477.739583333336</v>
      </c>
      <c r="I2363" s="2">
        <v>41477.779829999999</v>
      </c>
      <c r="J2363" s="1">
        <v>0</v>
      </c>
      <c r="K2363" s="1">
        <v>0</v>
      </c>
      <c r="L2363" s="2">
        <v>41471.461805555555</v>
      </c>
      <c r="M2363" s="1">
        <v>0</v>
      </c>
      <c r="N2363" s="1">
        <f t="shared" si="180"/>
        <v>1</v>
      </c>
      <c r="O2363" s="1">
        <f t="shared" si="181"/>
        <v>17</v>
      </c>
      <c r="P2363" s="1">
        <f t="shared" si="182"/>
        <v>4.0246666663733777E-2</v>
      </c>
      <c r="Q2363" s="1">
        <f t="shared" si="183"/>
        <v>0.96591999992961064</v>
      </c>
      <c r="R2363" s="1">
        <f t="shared" si="184"/>
        <v>6.2777777777810115</v>
      </c>
    </row>
    <row r="2364" spans="1:18" x14ac:dyDescent="0.35">
      <c r="A2364" s="1">
        <v>7548</v>
      </c>
      <c r="B2364" s="1">
        <v>173436</v>
      </c>
      <c r="C2364" s="1">
        <v>41512</v>
      </c>
      <c r="D2364" s="1">
        <v>12</v>
      </c>
      <c r="E2364" s="1">
        <v>2</v>
      </c>
      <c r="F2364" s="1">
        <v>1070</v>
      </c>
      <c r="G2364" s="1">
        <v>934</v>
      </c>
      <c r="H2364" s="2">
        <v>41537.833333333336</v>
      </c>
      <c r="I2364" s="2">
        <v>41537.88366</v>
      </c>
      <c r="J2364" s="1">
        <v>0</v>
      </c>
      <c r="K2364" s="1">
        <v>0</v>
      </c>
      <c r="L2364" s="2">
        <v>41531.548611111109</v>
      </c>
      <c r="M2364" s="1">
        <v>0</v>
      </c>
      <c r="N2364" s="1">
        <f t="shared" si="180"/>
        <v>5</v>
      </c>
      <c r="O2364" s="1">
        <f t="shared" si="181"/>
        <v>20</v>
      </c>
      <c r="P2364" s="1">
        <f t="shared" si="182"/>
        <v>5.0326666663750075E-2</v>
      </c>
      <c r="Q2364" s="1">
        <f t="shared" si="183"/>
        <v>1.2078399999300018</v>
      </c>
      <c r="R2364" s="1">
        <f t="shared" si="184"/>
        <v>6.2847222222262644</v>
      </c>
    </row>
    <row r="2365" spans="1:18" x14ac:dyDescent="0.35">
      <c r="A2365" s="1">
        <v>6054</v>
      </c>
      <c r="B2365" s="1">
        <v>157264</v>
      </c>
      <c r="C2365" s="1">
        <v>29275</v>
      </c>
      <c r="D2365" s="1">
        <v>85</v>
      </c>
      <c r="E2365" s="1">
        <v>2</v>
      </c>
      <c r="F2365" s="1">
        <v>433</v>
      </c>
      <c r="G2365" s="1">
        <v>768</v>
      </c>
      <c r="H2365" s="2">
        <v>41459.760416666664</v>
      </c>
      <c r="I2365" s="2">
        <v>41459.797270000003</v>
      </c>
      <c r="J2365" s="1">
        <v>0</v>
      </c>
      <c r="K2365" s="1">
        <v>0</v>
      </c>
      <c r="L2365" s="2">
        <v>41453.467361111114</v>
      </c>
      <c r="M2365" s="1">
        <v>0</v>
      </c>
      <c r="N2365" s="1">
        <f t="shared" si="180"/>
        <v>4</v>
      </c>
      <c r="O2365" s="1">
        <f t="shared" si="181"/>
        <v>18</v>
      </c>
      <c r="P2365" s="1">
        <f t="shared" si="182"/>
        <v>3.6853333338513039E-2</v>
      </c>
      <c r="Q2365" s="1">
        <f t="shared" si="183"/>
        <v>0.88448000012431294</v>
      </c>
      <c r="R2365" s="1">
        <f t="shared" si="184"/>
        <v>6.2930555555503815</v>
      </c>
    </row>
    <row r="2366" spans="1:18" x14ac:dyDescent="0.35">
      <c r="A2366" s="1">
        <v>6799</v>
      </c>
      <c r="B2366" s="1">
        <v>170446</v>
      </c>
      <c r="C2366" s="1">
        <v>34972</v>
      </c>
      <c r="D2366" s="1">
        <v>12</v>
      </c>
      <c r="E2366" s="1">
        <v>2</v>
      </c>
      <c r="F2366" s="1">
        <v>1243</v>
      </c>
      <c r="G2366" s="1">
        <v>1041</v>
      </c>
      <c r="H2366" s="2">
        <v>41523.760416666664</v>
      </c>
      <c r="I2366" s="2" t="s">
        <v>12</v>
      </c>
      <c r="J2366" s="1">
        <v>0</v>
      </c>
      <c r="K2366" s="1">
        <v>0</v>
      </c>
      <c r="L2366" s="2">
        <v>41517.407638888886</v>
      </c>
      <c r="M2366" s="1">
        <v>1</v>
      </c>
      <c r="N2366" s="1">
        <f t="shared" si="180"/>
        <v>5</v>
      </c>
      <c r="O2366" s="1">
        <f t="shared" si="181"/>
        <v>18</v>
      </c>
      <c r="P2366" s="1" t="e">
        <f t="shared" si="182"/>
        <v>#VALUE!</v>
      </c>
      <c r="Q2366" s="1" t="str">
        <f t="shared" si="183"/>
        <v/>
      </c>
      <c r="R2366" s="1">
        <f t="shared" si="184"/>
        <v>6.3527777777781012</v>
      </c>
    </row>
    <row r="2367" spans="1:18" x14ac:dyDescent="0.35">
      <c r="A2367" s="1">
        <v>6921</v>
      </c>
      <c r="B2367" s="1">
        <v>164379</v>
      </c>
      <c r="C2367" s="1">
        <v>38222</v>
      </c>
      <c r="D2367" s="1">
        <v>12</v>
      </c>
      <c r="E2367" s="1">
        <v>2</v>
      </c>
      <c r="F2367" s="1">
        <v>393</v>
      </c>
      <c r="G2367" s="1">
        <v>293</v>
      </c>
      <c r="H2367" s="2">
        <v>41494.979166666664</v>
      </c>
      <c r="I2367" s="2">
        <v>41495.04593</v>
      </c>
      <c r="J2367" s="1">
        <v>1</v>
      </c>
      <c r="K2367" s="1">
        <v>0</v>
      </c>
      <c r="L2367" s="2">
        <v>41488.594444444447</v>
      </c>
      <c r="M2367" s="1">
        <v>0</v>
      </c>
      <c r="N2367" s="1">
        <f t="shared" si="180"/>
        <v>4</v>
      </c>
      <c r="O2367" s="1">
        <f t="shared" si="181"/>
        <v>23</v>
      </c>
      <c r="P2367" s="1">
        <f t="shared" si="182"/>
        <v>6.6763333335984498E-2</v>
      </c>
      <c r="Q2367" s="1">
        <f t="shared" si="183"/>
        <v>1.602320000063628</v>
      </c>
      <c r="R2367" s="1">
        <f t="shared" si="184"/>
        <v>6.3847222222175333</v>
      </c>
    </row>
    <row r="2368" spans="1:18" x14ac:dyDescent="0.35">
      <c r="A2368" s="1">
        <v>7223</v>
      </c>
      <c r="B2368" s="1">
        <v>171989</v>
      </c>
      <c r="C2368" s="1">
        <v>41670</v>
      </c>
      <c r="D2368" s="1">
        <v>12</v>
      </c>
      <c r="E2368" s="1">
        <v>2</v>
      </c>
      <c r="F2368" s="1">
        <v>502</v>
      </c>
      <c r="G2368" s="1">
        <v>344</v>
      </c>
      <c r="H2368" s="2">
        <v>41530.25</v>
      </c>
      <c r="I2368" s="2">
        <v>41530.336219999997</v>
      </c>
      <c r="J2368" s="1">
        <v>0</v>
      </c>
      <c r="K2368" s="1">
        <v>0</v>
      </c>
      <c r="L2368" s="2">
        <v>41523.731944444444</v>
      </c>
      <c r="M2368" s="1">
        <v>0</v>
      </c>
      <c r="N2368" s="1">
        <f t="shared" si="180"/>
        <v>5</v>
      </c>
      <c r="O2368" s="1">
        <f t="shared" si="181"/>
        <v>6</v>
      </c>
      <c r="P2368" s="1">
        <f t="shared" si="182"/>
        <v>8.6219999997410923E-2</v>
      </c>
      <c r="Q2368" s="1">
        <f t="shared" si="183"/>
        <v>2.0692799999378622</v>
      </c>
      <c r="R2368" s="1">
        <f t="shared" si="184"/>
        <v>6.5180555555562023</v>
      </c>
    </row>
    <row r="2369" spans="1:18" x14ac:dyDescent="0.35">
      <c r="A2369" s="1">
        <v>7766</v>
      </c>
      <c r="B2369" s="1">
        <v>185725</v>
      </c>
      <c r="C2369" s="1">
        <v>47865</v>
      </c>
      <c r="D2369" s="1">
        <v>12</v>
      </c>
      <c r="E2369" s="1">
        <v>2</v>
      </c>
      <c r="F2369" s="1">
        <v>750</v>
      </c>
      <c r="G2369" s="1">
        <v>1052</v>
      </c>
      <c r="H2369" s="2">
        <v>41607.364583333336</v>
      </c>
      <c r="I2369" s="2">
        <v>41607.411619999999</v>
      </c>
      <c r="J2369" s="1">
        <v>0</v>
      </c>
      <c r="K2369" s="1">
        <v>0</v>
      </c>
      <c r="L2369" s="2">
        <v>41600.824999999997</v>
      </c>
      <c r="M2369" s="1">
        <v>0</v>
      </c>
      <c r="N2369" s="1">
        <f t="shared" si="180"/>
        <v>5</v>
      </c>
      <c r="O2369" s="1">
        <f t="shared" si="181"/>
        <v>8</v>
      </c>
      <c r="P2369" s="1">
        <f t="shared" si="182"/>
        <v>4.7036666663188953E-2</v>
      </c>
      <c r="Q2369" s="1">
        <f t="shared" si="183"/>
        <v>1.1288799999165349</v>
      </c>
      <c r="R2369" s="1">
        <f t="shared" si="184"/>
        <v>6.539583333338669</v>
      </c>
    </row>
    <row r="2370" spans="1:18" x14ac:dyDescent="0.35">
      <c r="A2370" s="1">
        <v>7924</v>
      </c>
      <c r="B2370" s="1">
        <v>162558</v>
      </c>
      <c r="C2370" s="1">
        <v>36875</v>
      </c>
      <c r="D2370" s="1">
        <v>12</v>
      </c>
      <c r="E2370" s="1">
        <v>2</v>
      </c>
      <c r="F2370" s="1">
        <v>1283</v>
      </c>
      <c r="G2370" s="1">
        <v>1097</v>
      </c>
      <c r="H2370" s="2">
        <v>41487.03125</v>
      </c>
      <c r="I2370" s="2">
        <v>41487.060899999997</v>
      </c>
      <c r="J2370" s="1">
        <v>0</v>
      </c>
      <c r="K2370" s="1">
        <v>0</v>
      </c>
      <c r="L2370" s="2">
        <v>41480.484027777777</v>
      </c>
      <c r="M2370" s="1">
        <v>0</v>
      </c>
      <c r="N2370" s="1">
        <f t="shared" ref="N2370:N2433" si="185">WEEKDAY(H2370,2)</f>
        <v>4</v>
      </c>
      <c r="O2370" s="1">
        <f t="shared" ref="O2370:O2433" si="186">HOUR(H2370)</f>
        <v>0</v>
      </c>
      <c r="P2370" s="1">
        <f t="shared" ref="P2370:P2433" si="187">I2370-H2370</f>
        <v>2.9649999996763654E-2</v>
      </c>
      <c r="Q2370" s="1">
        <f t="shared" ref="Q2370:Q2433" si="188">IF(M2370=1, "",P2370*24)</f>
        <v>0.7115999999223277</v>
      </c>
      <c r="R2370" s="1">
        <f t="shared" ref="R2370:R2433" si="189">H2370-L2370</f>
        <v>6.547222222223354</v>
      </c>
    </row>
    <row r="2371" spans="1:18" x14ac:dyDescent="0.35">
      <c r="A2371" s="1">
        <v>5486</v>
      </c>
      <c r="B2371" s="1">
        <v>177355</v>
      </c>
      <c r="C2371" s="1">
        <v>44391</v>
      </c>
      <c r="D2371" s="1">
        <v>87</v>
      </c>
      <c r="E2371" s="1">
        <v>1</v>
      </c>
      <c r="F2371" s="1">
        <v>393</v>
      </c>
      <c r="G2371" s="1" t="s">
        <v>12</v>
      </c>
      <c r="H2371" s="2">
        <v>41559.333333333336</v>
      </c>
      <c r="I2371" s="2">
        <v>41563</v>
      </c>
      <c r="J2371" s="1">
        <v>1</v>
      </c>
      <c r="K2371" s="1">
        <v>0</v>
      </c>
      <c r="L2371" s="2">
        <v>41552.668055555558</v>
      </c>
      <c r="M2371" s="1">
        <v>0</v>
      </c>
      <c r="N2371" s="1">
        <f t="shared" si="185"/>
        <v>6</v>
      </c>
      <c r="O2371" s="1">
        <f t="shared" si="186"/>
        <v>8</v>
      </c>
      <c r="P2371" s="1">
        <f t="shared" si="187"/>
        <v>3.6666666666642413</v>
      </c>
      <c r="Q2371" s="1">
        <f t="shared" si="188"/>
        <v>87.999999999941792</v>
      </c>
      <c r="R2371" s="1">
        <f t="shared" si="189"/>
        <v>6.6652777777781012</v>
      </c>
    </row>
    <row r="2372" spans="1:18" x14ac:dyDescent="0.35">
      <c r="A2372" s="1">
        <v>6612</v>
      </c>
      <c r="B2372" s="1">
        <v>178772</v>
      </c>
      <c r="C2372" s="1">
        <v>45101</v>
      </c>
      <c r="D2372" s="1">
        <v>89</v>
      </c>
      <c r="E2372" s="1">
        <v>2</v>
      </c>
      <c r="F2372" s="1">
        <v>393</v>
      </c>
      <c r="G2372" s="1">
        <v>603</v>
      </c>
      <c r="H2372" s="2">
        <v>41566.479166666664</v>
      </c>
      <c r="I2372" s="2">
        <v>41566.56035</v>
      </c>
      <c r="J2372" s="1">
        <v>1</v>
      </c>
      <c r="K2372" s="1">
        <v>0</v>
      </c>
      <c r="L2372" s="2">
        <v>41559.811111111114</v>
      </c>
      <c r="M2372" s="1">
        <v>0</v>
      </c>
      <c r="N2372" s="1">
        <f t="shared" si="185"/>
        <v>6</v>
      </c>
      <c r="O2372" s="1">
        <f t="shared" si="186"/>
        <v>11</v>
      </c>
      <c r="P2372" s="1">
        <f t="shared" si="187"/>
        <v>8.1183333335502539E-2</v>
      </c>
      <c r="Q2372" s="1">
        <f t="shared" si="188"/>
        <v>1.9484000000520609</v>
      </c>
      <c r="R2372" s="1">
        <f t="shared" si="189"/>
        <v>6.6680555555503815</v>
      </c>
    </row>
    <row r="2373" spans="1:18" x14ac:dyDescent="0.35">
      <c r="A2373" s="1">
        <v>7112</v>
      </c>
      <c r="B2373" s="1">
        <v>184204</v>
      </c>
      <c r="C2373" s="1">
        <v>47828</v>
      </c>
      <c r="D2373" s="1">
        <v>89</v>
      </c>
      <c r="E2373" s="1">
        <v>2</v>
      </c>
      <c r="F2373" s="1">
        <v>122</v>
      </c>
      <c r="G2373" s="1">
        <v>626</v>
      </c>
      <c r="H2373" s="2">
        <v>41597.395833333336</v>
      </c>
      <c r="I2373" s="2" t="s">
        <v>12</v>
      </c>
      <c r="J2373" s="1">
        <v>0</v>
      </c>
      <c r="K2373" s="1">
        <v>0</v>
      </c>
      <c r="L2373" s="2">
        <v>41590.527777777781</v>
      </c>
      <c r="M2373" s="1">
        <v>1</v>
      </c>
      <c r="N2373" s="1">
        <f t="shared" si="185"/>
        <v>2</v>
      </c>
      <c r="O2373" s="1">
        <f t="shared" si="186"/>
        <v>9</v>
      </c>
      <c r="P2373" s="1" t="e">
        <f t="shared" si="187"/>
        <v>#VALUE!</v>
      </c>
      <c r="Q2373" s="1" t="str">
        <f t="shared" si="188"/>
        <v/>
      </c>
      <c r="R2373" s="1">
        <f t="shared" si="189"/>
        <v>6.8680555555547471</v>
      </c>
    </row>
    <row r="2374" spans="1:18" x14ac:dyDescent="0.35">
      <c r="A2374" s="1">
        <v>6595</v>
      </c>
      <c r="B2374" s="1">
        <v>170185</v>
      </c>
      <c r="C2374" s="1">
        <v>29275</v>
      </c>
      <c r="D2374" s="1">
        <v>89</v>
      </c>
      <c r="E2374" s="1">
        <v>2</v>
      </c>
      <c r="F2374" s="1">
        <v>433</v>
      </c>
      <c r="G2374" s="1">
        <v>768</v>
      </c>
      <c r="H2374" s="2">
        <v>41523.666666666664</v>
      </c>
      <c r="I2374" s="2" t="s">
        <v>12</v>
      </c>
      <c r="J2374" s="1">
        <v>0</v>
      </c>
      <c r="K2374" s="1">
        <v>0</v>
      </c>
      <c r="L2374" s="2">
        <v>41516.727083333331</v>
      </c>
      <c r="M2374" s="1">
        <v>1</v>
      </c>
      <c r="N2374" s="1">
        <f t="shared" si="185"/>
        <v>5</v>
      </c>
      <c r="O2374" s="1">
        <f t="shared" si="186"/>
        <v>16</v>
      </c>
      <c r="P2374" s="1" t="e">
        <f t="shared" si="187"/>
        <v>#VALUE!</v>
      </c>
      <c r="Q2374" s="1" t="str">
        <f t="shared" si="188"/>
        <v/>
      </c>
      <c r="R2374" s="1">
        <f t="shared" si="189"/>
        <v>6.9395833333328483</v>
      </c>
    </row>
    <row r="2375" spans="1:18" x14ac:dyDescent="0.35">
      <c r="A2375" s="1">
        <v>7678</v>
      </c>
      <c r="B2375" s="1">
        <v>165171</v>
      </c>
      <c r="C2375" s="1">
        <v>38574</v>
      </c>
      <c r="D2375" s="1">
        <v>12</v>
      </c>
      <c r="E2375" s="1">
        <v>2</v>
      </c>
      <c r="F2375" s="1">
        <v>293</v>
      </c>
      <c r="G2375" s="1">
        <v>393</v>
      </c>
      <c r="H2375" s="2">
        <v>41499.604166666664</v>
      </c>
      <c r="I2375" s="2">
        <v>41499.71686</v>
      </c>
      <c r="J2375" s="1">
        <v>1</v>
      </c>
      <c r="K2375" s="1">
        <v>0</v>
      </c>
      <c r="L2375" s="2">
        <v>41492.62777777778</v>
      </c>
      <c r="M2375" s="1">
        <v>0</v>
      </c>
      <c r="N2375" s="1">
        <f t="shared" si="185"/>
        <v>2</v>
      </c>
      <c r="O2375" s="1">
        <f t="shared" si="186"/>
        <v>14</v>
      </c>
      <c r="P2375" s="1">
        <f t="shared" si="187"/>
        <v>0.11269333333621034</v>
      </c>
      <c r="Q2375" s="1">
        <f t="shared" si="188"/>
        <v>2.7046400000690483</v>
      </c>
      <c r="R2375" s="1">
        <f t="shared" si="189"/>
        <v>6.976388888884685</v>
      </c>
    </row>
    <row r="2376" spans="1:18" x14ac:dyDescent="0.35">
      <c r="A2376" s="1">
        <v>6105</v>
      </c>
      <c r="B2376" s="1">
        <v>163541</v>
      </c>
      <c r="C2376" s="1">
        <v>37984</v>
      </c>
      <c r="D2376" s="1">
        <v>89</v>
      </c>
      <c r="E2376" s="1">
        <v>2</v>
      </c>
      <c r="F2376" s="1">
        <v>689</v>
      </c>
      <c r="G2376" s="1">
        <v>1399</v>
      </c>
      <c r="H2376" s="2">
        <v>41492.6875</v>
      </c>
      <c r="I2376" s="2">
        <v>41492.713609999999</v>
      </c>
      <c r="J2376" s="1">
        <v>0</v>
      </c>
      <c r="K2376" s="1">
        <v>0</v>
      </c>
      <c r="L2376" s="2">
        <v>41485.703472222223</v>
      </c>
      <c r="M2376" s="1">
        <v>0</v>
      </c>
      <c r="N2376" s="1">
        <f t="shared" si="185"/>
        <v>2</v>
      </c>
      <c r="O2376" s="1">
        <f t="shared" si="186"/>
        <v>16</v>
      </c>
      <c r="P2376" s="1">
        <f t="shared" si="187"/>
        <v>2.6109999998880085E-2</v>
      </c>
      <c r="Q2376" s="1">
        <f t="shared" si="188"/>
        <v>0.62663999997312203</v>
      </c>
      <c r="R2376" s="1">
        <f t="shared" si="189"/>
        <v>6.984027777776646</v>
      </c>
    </row>
    <row r="2377" spans="1:18" x14ac:dyDescent="0.35">
      <c r="A2377" s="1">
        <v>5375</v>
      </c>
      <c r="B2377" s="1">
        <v>161072</v>
      </c>
      <c r="C2377" s="1">
        <v>27736</v>
      </c>
      <c r="D2377" s="1">
        <v>12</v>
      </c>
      <c r="E2377" s="1">
        <v>2</v>
      </c>
      <c r="F2377" s="1">
        <v>571</v>
      </c>
      <c r="G2377" s="1">
        <v>269</v>
      </c>
      <c r="H2377" s="2">
        <v>41479.614583333336</v>
      </c>
      <c r="I2377" s="2">
        <v>41479.636319999998</v>
      </c>
      <c r="J2377" s="1">
        <v>0</v>
      </c>
      <c r="K2377" s="1">
        <v>0</v>
      </c>
      <c r="L2377" s="2">
        <v>41472.609027777777</v>
      </c>
      <c r="M2377" s="1">
        <v>0</v>
      </c>
      <c r="N2377" s="1">
        <f t="shared" si="185"/>
        <v>3</v>
      </c>
      <c r="O2377" s="1">
        <f t="shared" si="186"/>
        <v>14</v>
      </c>
      <c r="P2377" s="1">
        <f t="shared" si="187"/>
        <v>2.1736666662036441E-2</v>
      </c>
      <c r="Q2377" s="1">
        <f t="shared" si="188"/>
        <v>0.52167999988887459</v>
      </c>
      <c r="R2377" s="1">
        <f t="shared" si="189"/>
        <v>7.0055555555591127</v>
      </c>
    </row>
    <row r="2378" spans="1:18" x14ac:dyDescent="0.35">
      <c r="A2378" s="1">
        <v>5557</v>
      </c>
      <c r="B2378" s="1">
        <v>176886</v>
      </c>
      <c r="C2378" s="1">
        <v>37700</v>
      </c>
      <c r="D2378" s="1">
        <v>12</v>
      </c>
      <c r="E2378" s="1">
        <v>2</v>
      </c>
      <c r="F2378" s="1">
        <v>515</v>
      </c>
      <c r="G2378" s="1">
        <v>168</v>
      </c>
      <c r="H2378" s="2">
        <v>41556.895833333336</v>
      </c>
      <c r="I2378" s="2">
        <v>41556.949540000001</v>
      </c>
      <c r="J2378" s="1">
        <v>1</v>
      </c>
      <c r="K2378" s="1">
        <v>0</v>
      </c>
      <c r="L2378" s="2">
        <v>41549.88958333333</v>
      </c>
      <c r="M2378" s="1">
        <v>0</v>
      </c>
      <c r="N2378" s="1">
        <f t="shared" si="185"/>
        <v>3</v>
      </c>
      <c r="O2378" s="1">
        <f t="shared" si="186"/>
        <v>21</v>
      </c>
      <c r="P2378" s="1">
        <f t="shared" si="187"/>
        <v>5.3706666665675584E-2</v>
      </c>
      <c r="Q2378" s="1">
        <f t="shared" si="188"/>
        <v>1.288959999976214</v>
      </c>
      <c r="R2378" s="1">
        <f t="shared" si="189"/>
        <v>7.0062500000058208</v>
      </c>
    </row>
    <row r="2379" spans="1:18" x14ac:dyDescent="0.35">
      <c r="A2379" s="1">
        <v>6340</v>
      </c>
      <c r="B2379" s="1">
        <v>170114</v>
      </c>
      <c r="C2379" s="1">
        <v>33002</v>
      </c>
      <c r="D2379" s="1">
        <v>12</v>
      </c>
      <c r="E2379" s="1">
        <v>2</v>
      </c>
      <c r="F2379" s="1">
        <v>611</v>
      </c>
      <c r="G2379" s="1">
        <v>1026</v>
      </c>
      <c r="H2379" s="2">
        <v>41523.739583333336</v>
      </c>
      <c r="I2379" s="2">
        <v>41523.777739999998</v>
      </c>
      <c r="J2379" s="1">
        <v>0</v>
      </c>
      <c r="K2379" s="1">
        <v>0</v>
      </c>
      <c r="L2379" s="2">
        <v>41516.683333333334</v>
      </c>
      <c r="M2379" s="1">
        <v>0</v>
      </c>
      <c r="N2379" s="1">
        <f t="shared" si="185"/>
        <v>5</v>
      </c>
      <c r="O2379" s="1">
        <f t="shared" si="186"/>
        <v>17</v>
      </c>
      <c r="P2379" s="1">
        <f t="shared" si="187"/>
        <v>3.8156666661961935E-2</v>
      </c>
      <c r="Q2379" s="1">
        <f t="shared" si="188"/>
        <v>0.91575999988708645</v>
      </c>
      <c r="R2379" s="1">
        <f t="shared" si="189"/>
        <v>7.0562500000014552</v>
      </c>
    </row>
    <row r="2380" spans="1:18" x14ac:dyDescent="0.35">
      <c r="A2380" s="1">
        <v>6422</v>
      </c>
      <c r="B2380" s="1">
        <v>175861</v>
      </c>
      <c r="C2380" s="1">
        <v>29275</v>
      </c>
      <c r="D2380" s="1">
        <v>12</v>
      </c>
      <c r="E2380" s="1">
        <v>2</v>
      </c>
      <c r="F2380" s="1">
        <v>433</v>
      </c>
      <c r="G2380" s="1">
        <v>768</v>
      </c>
      <c r="H2380" s="2">
        <v>41551.760416666664</v>
      </c>
      <c r="I2380" s="2">
        <v>41551.797729999998</v>
      </c>
      <c r="J2380" s="1">
        <v>0</v>
      </c>
      <c r="K2380" s="1">
        <v>0</v>
      </c>
      <c r="L2380" s="2">
        <v>41544.660416666666</v>
      </c>
      <c r="M2380" s="1">
        <v>0</v>
      </c>
      <c r="N2380" s="1">
        <f t="shared" si="185"/>
        <v>5</v>
      </c>
      <c r="O2380" s="1">
        <f t="shared" si="186"/>
        <v>18</v>
      </c>
      <c r="P2380" s="1">
        <f t="shared" si="187"/>
        <v>3.7313333334168419E-2</v>
      </c>
      <c r="Q2380" s="1">
        <f t="shared" si="188"/>
        <v>0.89552000002004206</v>
      </c>
      <c r="R2380" s="1">
        <f t="shared" si="189"/>
        <v>7.0999999999985448</v>
      </c>
    </row>
    <row r="2381" spans="1:18" x14ac:dyDescent="0.35">
      <c r="A2381" s="1">
        <v>7260</v>
      </c>
      <c r="B2381" s="1">
        <v>182398</v>
      </c>
      <c r="C2381" s="1">
        <v>41512</v>
      </c>
      <c r="D2381" s="1">
        <v>12</v>
      </c>
      <c r="E2381" s="1">
        <v>2</v>
      </c>
      <c r="F2381" s="1">
        <v>1070</v>
      </c>
      <c r="G2381" s="1">
        <v>1098</v>
      </c>
      <c r="H2381" s="2">
        <v>41585.6875</v>
      </c>
      <c r="I2381" s="2">
        <v>41585.734750000003</v>
      </c>
      <c r="J2381" s="1">
        <v>0</v>
      </c>
      <c r="K2381" s="1">
        <v>0</v>
      </c>
      <c r="L2381" s="2">
        <v>41578.508333333331</v>
      </c>
      <c r="M2381" s="1">
        <v>0</v>
      </c>
      <c r="N2381" s="1">
        <f t="shared" si="185"/>
        <v>4</v>
      </c>
      <c r="O2381" s="1">
        <f t="shared" si="186"/>
        <v>16</v>
      </c>
      <c r="P2381" s="1">
        <f t="shared" si="187"/>
        <v>4.7250000003259629E-2</v>
      </c>
      <c r="Q2381" s="1">
        <f t="shared" si="188"/>
        <v>1.1340000000782311</v>
      </c>
      <c r="R2381" s="1">
        <f t="shared" si="189"/>
        <v>7.1791666666686069</v>
      </c>
    </row>
    <row r="2382" spans="1:18" x14ac:dyDescent="0.35">
      <c r="A2382" s="1">
        <v>7000</v>
      </c>
      <c r="B2382" s="1">
        <v>169229</v>
      </c>
      <c r="C2382" s="1">
        <v>36777</v>
      </c>
      <c r="D2382" s="1">
        <v>12</v>
      </c>
      <c r="E2382" s="1">
        <v>2</v>
      </c>
      <c r="F2382" s="1">
        <v>393</v>
      </c>
      <c r="G2382" s="1">
        <v>585</v>
      </c>
      <c r="H2382" s="2">
        <v>41518.854166666664</v>
      </c>
      <c r="I2382" s="2">
        <v>41518.944040000002</v>
      </c>
      <c r="J2382" s="1">
        <v>1</v>
      </c>
      <c r="K2382" s="1">
        <v>0</v>
      </c>
      <c r="L2382" s="2">
        <v>41511.593055555553</v>
      </c>
      <c r="M2382" s="1">
        <v>0</v>
      </c>
      <c r="N2382" s="1">
        <f t="shared" si="185"/>
        <v>7</v>
      </c>
      <c r="O2382" s="1">
        <f t="shared" si="186"/>
        <v>20</v>
      </c>
      <c r="P2382" s="1">
        <f t="shared" si="187"/>
        <v>8.9873333337891381E-2</v>
      </c>
      <c r="Q2382" s="1">
        <f t="shared" si="188"/>
        <v>2.1569600001093931</v>
      </c>
      <c r="R2382" s="1">
        <f t="shared" si="189"/>
        <v>7.2611111111109494</v>
      </c>
    </row>
    <row r="2383" spans="1:18" x14ac:dyDescent="0.35">
      <c r="A2383" s="1">
        <v>6884</v>
      </c>
      <c r="B2383" s="1">
        <v>182194</v>
      </c>
      <c r="C2383" s="1">
        <v>27458</v>
      </c>
      <c r="D2383" s="1">
        <v>12</v>
      </c>
      <c r="E2383" s="1">
        <v>2</v>
      </c>
      <c r="F2383" s="1">
        <v>1285</v>
      </c>
      <c r="G2383" s="1">
        <v>61</v>
      </c>
      <c r="H2383" s="2">
        <v>41585.708333333336</v>
      </c>
      <c r="I2383" s="2">
        <v>41585.740019999997</v>
      </c>
      <c r="J2383" s="1">
        <v>0</v>
      </c>
      <c r="K2383" s="1">
        <v>0</v>
      </c>
      <c r="L2383" s="2">
        <v>41578.430555555555</v>
      </c>
      <c r="M2383" s="1">
        <v>0</v>
      </c>
      <c r="N2383" s="1">
        <f t="shared" si="185"/>
        <v>4</v>
      </c>
      <c r="O2383" s="1">
        <f t="shared" si="186"/>
        <v>17</v>
      </c>
      <c r="P2383" s="1">
        <f t="shared" si="187"/>
        <v>3.1686666661698837E-2</v>
      </c>
      <c r="Q2383" s="1">
        <f t="shared" si="188"/>
        <v>0.76047999988077208</v>
      </c>
      <c r="R2383" s="1">
        <f t="shared" si="189"/>
        <v>7.2777777777810115</v>
      </c>
    </row>
    <row r="2384" spans="1:18" x14ac:dyDescent="0.35">
      <c r="A2384" s="1">
        <v>5605</v>
      </c>
      <c r="B2384" s="1">
        <v>182154</v>
      </c>
      <c r="C2384" s="1">
        <v>32023</v>
      </c>
      <c r="D2384" s="1">
        <v>12</v>
      </c>
      <c r="E2384" s="1">
        <v>2</v>
      </c>
      <c r="F2384" s="1">
        <v>293</v>
      </c>
      <c r="G2384" s="1">
        <v>376</v>
      </c>
      <c r="H2384" s="2">
        <v>41585.729166666664</v>
      </c>
      <c r="I2384" s="2">
        <v>41585.76556</v>
      </c>
      <c r="J2384" s="1">
        <v>0</v>
      </c>
      <c r="K2384" s="1">
        <v>0</v>
      </c>
      <c r="L2384" s="2">
        <v>41578.424305555556</v>
      </c>
      <c r="M2384" s="1">
        <v>0</v>
      </c>
      <c r="N2384" s="1">
        <f t="shared" si="185"/>
        <v>4</v>
      </c>
      <c r="O2384" s="1">
        <f t="shared" si="186"/>
        <v>17</v>
      </c>
      <c r="P2384" s="1">
        <f t="shared" si="187"/>
        <v>3.6393333335581701E-2</v>
      </c>
      <c r="Q2384" s="1">
        <f t="shared" si="188"/>
        <v>0.87344000005396083</v>
      </c>
      <c r="R2384" s="1">
        <f t="shared" si="189"/>
        <v>7.304861111108039</v>
      </c>
    </row>
    <row r="2385" spans="1:18" x14ac:dyDescent="0.35">
      <c r="A2385" s="1">
        <v>6026</v>
      </c>
      <c r="B2385" s="1">
        <v>176404</v>
      </c>
      <c r="C2385" s="1">
        <v>34972</v>
      </c>
      <c r="D2385" s="1">
        <v>12</v>
      </c>
      <c r="E2385" s="1">
        <v>2</v>
      </c>
      <c r="F2385" s="1">
        <v>949</v>
      </c>
      <c r="G2385" s="1">
        <v>1041</v>
      </c>
      <c r="H2385" s="2">
        <v>41554.760416666664</v>
      </c>
      <c r="I2385" s="2">
        <v>41554.79722</v>
      </c>
      <c r="J2385" s="1">
        <v>0</v>
      </c>
      <c r="K2385" s="1">
        <v>0</v>
      </c>
      <c r="L2385" s="2">
        <v>41547.432638888888</v>
      </c>
      <c r="M2385" s="1">
        <v>0</v>
      </c>
      <c r="N2385" s="1">
        <f t="shared" si="185"/>
        <v>1</v>
      </c>
      <c r="O2385" s="1">
        <f t="shared" si="186"/>
        <v>18</v>
      </c>
      <c r="P2385" s="1">
        <f t="shared" si="187"/>
        <v>3.6803333336138166E-2</v>
      </c>
      <c r="Q2385" s="1">
        <f t="shared" si="188"/>
        <v>0.883280000067316</v>
      </c>
      <c r="R2385" s="1">
        <f t="shared" si="189"/>
        <v>7.327777777776646</v>
      </c>
    </row>
    <row r="2386" spans="1:18" x14ac:dyDescent="0.35">
      <c r="A2386" s="1">
        <v>7761</v>
      </c>
      <c r="B2386" s="1">
        <v>169746</v>
      </c>
      <c r="C2386" s="1">
        <v>40883</v>
      </c>
      <c r="D2386" s="1">
        <v>12</v>
      </c>
      <c r="E2386" s="1">
        <v>2</v>
      </c>
      <c r="F2386" s="1">
        <v>571</v>
      </c>
      <c r="G2386" s="1">
        <v>393</v>
      </c>
      <c r="H2386" s="2">
        <v>41522.166666666664</v>
      </c>
      <c r="I2386" s="2">
        <v>41522.211880000003</v>
      </c>
      <c r="J2386" s="1">
        <v>0</v>
      </c>
      <c r="K2386" s="1">
        <v>1</v>
      </c>
      <c r="L2386" s="2">
        <v>41514.822222222225</v>
      </c>
      <c r="M2386" s="1">
        <v>0</v>
      </c>
      <c r="N2386" s="1">
        <f t="shared" si="185"/>
        <v>4</v>
      </c>
      <c r="O2386" s="1">
        <f t="shared" si="186"/>
        <v>4</v>
      </c>
      <c r="P2386" s="1">
        <f t="shared" si="187"/>
        <v>4.5213333338324446E-2</v>
      </c>
      <c r="Q2386" s="1">
        <f t="shared" si="188"/>
        <v>1.0851200001197867</v>
      </c>
      <c r="R2386" s="1">
        <f t="shared" si="189"/>
        <v>7.3444444444394321</v>
      </c>
    </row>
    <row r="2387" spans="1:18" x14ac:dyDescent="0.35">
      <c r="A2387" s="1">
        <v>5537</v>
      </c>
      <c r="B2387" s="1">
        <v>179702</v>
      </c>
      <c r="C2387" s="1">
        <v>25286</v>
      </c>
      <c r="D2387" s="1">
        <v>12</v>
      </c>
      <c r="E2387" s="1">
        <v>2</v>
      </c>
      <c r="F2387" s="1">
        <v>1069</v>
      </c>
      <c r="G2387" s="1">
        <v>187</v>
      </c>
      <c r="H2387" s="2">
        <v>41572.822916666664</v>
      </c>
      <c r="I2387" s="2">
        <v>41572.885419999999</v>
      </c>
      <c r="J2387" s="1">
        <v>0</v>
      </c>
      <c r="K2387" s="1">
        <v>0</v>
      </c>
      <c r="L2387" s="2">
        <v>41565.474305555559</v>
      </c>
      <c r="M2387" s="1">
        <v>0</v>
      </c>
      <c r="N2387" s="1">
        <f t="shared" si="185"/>
        <v>5</v>
      </c>
      <c r="O2387" s="1">
        <f t="shared" si="186"/>
        <v>19</v>
      </c>
      <c r="P2387" s="1">
        <f t="shared" si="187"/>
        <v>6.2503333334461786E-2</v>
      </c>
      <c r="Q2387" s="1">
        <f t="shared" si="188"/>
        <v>1.5000800000270829</v>
      </c>
      <c r="R2387" s="1">
        <f t="shared" si="189"/>
        <v>7.3486111111051287</v>
      </c>
    </row>
    <row r="2388" spans="1:18" x14ac:dyDescent="0.35">
      <c r="A2388" s="1">
        <v>6425</v>
      </c>
      <c r="B2388" s="1">
        <v>164921</v>
      </c>
      <c r="C2388" s="1">
        <v>37192</v>
      </c>
      <c r="D2388" s="1">
        <v>12</v>
      </c>
      <c r="E2388" s="1">
        <v>2</v>
      </c>
      <c r="F2388" s="1">
        <v>1068</v>
      </c>
      <c r="G2388" s="1">
        <v>353</v>
      </c>
      <c r="H2388" s="2">
        <v>41498.71875</v>
      </c>
      <c r="I2388" s="2">
        <v>41498.725440000002</v>
      </c>
      <c r="J2388" s="1">
        <v>0</v>
      </c>
      <c r="K2388" s="1">
        <v>0</v>
      </c>
      <c r="L2388" s="2">
        <v>41491.359722222223</v>
      </c>
      <c r="M2388" s="1">
        <v>0</v>
      </c>
      <c r="N2388" s="1">
        <f t="shared" si="185"/>
        <v>1</v>
      </c>
      <c r="O2388" s="1">
        <f t="shared" si="186"/>
        <v>17</v>
      </c>
      <c r="P2388" s="1">
        <f t="shared" si="187"/>
        <v>6.6900000019813888E-3</v>
      </c>
      <c r="Q2388" s="1">
        <f t="shared" si="188"/>
        <v>0.16056000004755333</v>
      </c>
      <c r="R2388" s="1">
        <f t="shared" si="189"/>
        <v>7.359027777776646</v>
      </c>
    </row>
    <row r="2389" spans="1:18" x14ac:dyDescent="0.35">
      <c r="A2389" s="1">
        <v>6064</v>
      </c>
      <c r="B2389" s="1">
        <v>174027</v>
      </c>
      <c r="C2389" s="1">
        <v>42944</v>
      </c>
      <c r="D2389" s="1">
        <v>12</v>
      </c>
      <c r="E2389" s="1">
        <v>2</v>
      </c>
      <c r="F2389" s="1">
        <v>393</v>
      </c>
      <c r="G2389" s="1">
        <v>1078</v>
      </c>
      <c r="H2389" s="2">
        <v>41541.395833333336</v>
      </c>
      <c r="I2389" s="2">
        <v>41541.439200000001</v>
      </c>
      <c r="J2389" s="1">
        <v>1</v>
      </c>
      <c r="K2389" s="1">
        <v>0</v>
      </c>
      <c r="L2389" s="2">
        <v>41533.979861111111</v>
      </c>
      <c r="M2389" s="1">
        <v>0</v>
      </c>
      <c r="N2389" s="1">
        <f t="shared" si="185"/>
        <v>2</v>
      </c>
      <c r="O2389" s="1">
        <f t="shared" si="186"/>
        <v>9</v>
      </c>
      <c r="P2389" s="1">
        <f t="shared" si="187"/>
        <v>4.3366666664951481E-2</v>
      </c>
      <c r="Q2389" s="1">
        <f t="shared" si="188"/>
        <v>1.0407999999588355</v>
      </c>
      <c r="R2389" s="1">
        <f t="shared" si="189"/>
        <v>7.4159722222248092</v>
      </c>
    </row>
    <row r="2390" spans="1:18" x14ac:dyDescent="0.35">
      <c r="A2390" s="1">
        <v>6348</v>
      </c>
      <c r="B2390" s="1">
        <v>174647</v>
      </c>
      <c r="C2390" s="1">
        <v>43219</v>
      </c>
      <c r="D2390" s="1">
        <v>12</v>
      </c>
      <c r="E2390" s="1">
        <v>2</v>
      </c>
      <c r="F2390" s="1">
        <v>1071</v>
      </c>
      <c r="G2390" s="1">
        <v>363</v>
      </c>
      <c r="H2390" s="2">
        <v>41545.1875</v>
      </c>
      <c r="I2390" s="2">
        <v>41545.211560000003</v>
      </c>
      <c r="J2390" s="1">
        <v>0</v>
      </c>
      <c r="K2390" s="1">
        <v>0</v>
      </c>
      <c r="L2390" s="2">
        <v>41537.713888888888</v>
      </c>
      <c r="M2390" s="1">
        <v>0</v>
      </c>
      <c r="N2390" s="1">
        <f t="shared" si="185"/>
        <v>6</v>
      </c>
      <c r="O2390" s="1">
        <f t="shared" si="186"/>
        <v>4</v>
      </c>
      <c r="P2390" s="1">
        <f t="shared" si="187"/>
        <v>2.4060000003373716E-2</v>
      </c>
      <c r="Q2390" s="1">
        <f t="shared" si="188"/>
        <v>0.57744000008096918</v>
      </c>
      <c r="R2390" s="1">
        <f t="shared" si="189"/>
        <v>7.4736111111124046</v>
      </c>
    </row>
    <row r="2391" spans="1:18" x14ac:dyDescent="0.35">
      <c r="A2391" s="1">
        <v>7866</v>
      </c>
      <c r="B2391" s="1">
        <v>167152</v>
      </c>
      <c r="C2391" s="1">
        <v>35437</v>
      </c>
      <c r="D2391" s="1">
        <v>12</v>
      </c>
      <c r="E2391" s="1">
        <v>2</v>
      </c>
      <c r="F2391" s="1">
        <v>832</v>
      </c>
      <c r="G2391" s="1">
        <v>571</v>
      </c>
      <c r="H2391" s="2">
        <v>41509.302083333336</v>
      </c>
      <c r="I2391" s="2">
        <v>41509.334110000003</v>
      </c>
      <c r="J2391" s="1">
        <v>0</v>
      </c>
      <c r="K2391" s="1">
        <v>0</v>
      </c>
      <c r="L2391" s="2">
        <v>41501.771527777775</v>
      </c>
      <c r="M2391" s="1">
        <v>0</v>
      </c>
      <c r="N2391" s="1">
        <f t="shared" si="185"/>
        <v>5</v>
      </c>
      <c r="O2391" s="1">
        <f t="shared" si="186"/>
        <v>7</v>
      </c>
      <c r="P2391" s="1">
        <f t="shared" si="187"/>
        <v>3.202666666766163E-2</v>
      </c>
      <c r="Q2391" s="1">
        <f t="shared" si="188"/>
        <v>0.76864000002387911</v>
      </c>
      <c r="R2391" s="1">
        <f t="shared" si="189"/>
        <v>7.5305555555605679</v>
      </c>
    </row>
    <row r="2392" spans="1:18" x14ac:dyDescent="0.35">
      <c r="A2392" s="1">
        <v>7423</v>
      </c>
      <c r="B2392" s="1">
        <v>163740</v>
      </c>
      <c r="C2392" s="1">
        <v>38068</v>
      </c>
      <c r="D2392" s="1">
        <v>12</v>
      </c>
      <c r="E2392" s="1">
        <v>2</v>
      </c>
      <c r="F2392" s="1">
        <v>471</v>
      </c>
      <c r="G2392" s="1">
        <v>393</v>
      </c>
      <c r="H2392" s="2">
        <v>41494.208333333336</v>
      </c>
      <c r="I2392" s="2">
        <v>41494.257299999997</v>
      </c>
      <c r="J2392" s="1">
        <v>1</v>
      </c>
      <c r="K2392" s="1">
        <v>0</v>
      </c>
      <c r="L2392" s="2">
        <v>41486.637499999997</v>
      </c>
      <c r="M2392" s="1">
        <v>0</v>
      </c>
      <c r="N2392" s="1">
        <f t="shared" si="185"/>
        <v>4</v>
      </c>
      <c r="O2392" s="1">
        <f t="shared" si="186"/>
        <v>5</v>
      </c>
      <c r="P2392" s="1">
        <f t="shared" si="187"/>
        <v>4.8966666661726777E-2</v>
      </c>
      <c r="Q2392" s="1">
        <f t="shared" si="188"/>
        <v>1.1751999998814426</v>
      </c>
      <c r="R2392" s="1">
        <f t="shared" si="189"/>
        <v>7.570833333338669</v>
      </c>
    </row>
    <row r="2393" spans="1:18" x14ac:dyDescent="0.35">
      <c r="A2393" s="1">
        <v>6339</v>
      </c>
      <c r="B2393" s="1">
        <v>178105</v>
      </c>
      <c r="C2393" s="1">
        <v>25286</v>
      </c>
      <c r="D2393" s="1">
        <v>12</v>
      </c>
      <c r="E2393" s="1">
        <v>2</v>
      </c>
      <c r="F2393" s="1">
        <v>187</v>
      </c>
      <c r="G2393" s="1">
        <v>1069</v>
      </c>
      <c r="H2393" s="2">
        <v>41564.322916666664</v>
      </c>
      <c r="I2393" s="2">
        <v>41564.386639999997</v>
      </c>
      <c r="J2393" s="1">
        <v>0</v>
      </c>
      <c r="K2393" s="1">
        <v>0</v>
      </c>
      <c r="L2393" s="2">
        <v>41556.663888888892</v>
      </c>
      <c r="M2393" s="1">
        <v>0</v>
      </c>
      <c r="N2393" s="1">
        <f t="shared" si="185"/>
        <v>4</v>
      </c>
      <c r="O2393" s="1">
        <f t="shared" si="186"/>
        <v>7</v>
      </c>
      <c r="P2393" s="1">
        <f t="shared" si="187"/>
        <v>6.3723333332745824E-2</v>
      </c>
      <c r="Q2393" s="1">
        <f t="shared" si="188"/>
        <v>1.5293599999858998</v>
      </c>
      <c r="R2393" s="1">
        <f t="shared" si="189"/>
        <v>7.6590277777722804</v>
      </c>
    </row>
    <row r="2394" spans="1:18" x14ac:dyDescent="0.35">
      <c r="A2394" s="1">
        <v>5420</v>
      </c>
      <c r="B2394" s="1">
        <v>177106</v>
      </c>
      <c r="C2394" s="1">
        <v>44254</v>
      </c>
      <c r="D2394" s="1">
        <v>90</v>
      </c>
      <c r="E2394" s="1">
        <v>2</v>
      </c>
      <c r="F2394" s="1">
        <v>1384</v>
      </c>
      <c r="G2394" s="1">
        <v>1173</v>
      </c>
      <c r="H2394" s="2">
        <v>41558.614583333336</v>
      </c>
      <c r="I2394" s="2">
        <v>41558.760679999999</v>
      </c>
      <c r="J2394" s="1">
        <v>1</v>
      </c>
      <c r="K2394" s="1">
        <v>0</v>
      </c>
      <c r="L2394" s="2">
        <v>41550.942361111112</v>
      </c>
      <c r="M2394" s="1">
        <v>0</v>
      </c>
      <c r="N2394" s="1">
        <f t="shared" si="185"/>
        <v>5</v>
      </c>
      <c r="O2394" s="1">
        <f t="shared" si="186"/>
        <v>14</v>
      </c>
      <c r="P2394" s="1">
        <f t="shared" si="187"/>
        <v>0.14609666666365229</v>
      </c>
      <c r="Q2394" s="1">
        <f t="shared" si="188"/>
        <v>3.5063199999276549</v>
      </c>
      <c r="R2394" s="1">
        <f t="shared" si="189"/>
        <v>7.672222222223354</v>
      </c>
    </row>
    <row r="2395" spans="1:18" x14ac:dyDescent="0.35">
      <c r="A2395" s="1">
        <v>7076</v>
      </c>
      <c r="B2395" s="1">
        <v>156177</v>
      </c>
      <c r="C2395" s="1">
        <v>27458</v>
      </c>
      <c r="D2395" s="1">
        <v>12</v>
      </c>
      <c r="E2395" s="1">
        <v>2</v>
      </c>
      <c r="F2395" s="1">
        <v>1330</v>
      </c>
      <c r="G2395" s="1">
        <v>1285</v>
      </c>
      <c r="H2395" s="2">
        <v>41454.385416666664</v>
      </c>
      <c r="I2395" s="2">
        <v>41454.404719999999</v>
      </c>
      <c r="J2395" s="1">
        <v>0</v>
      </c>
      <c r="K2395" s="1">
        <v>0</v>
      </c>
      <c r="L2395" s="2">
        <v>41446.695833333331</v>
      </c>
      <c r="M2395" s="1">
        <v>0</v>
      </c>
      <c r="N2395" s="1">
        <f t="shared" si="185"/>
        <v>6</v>
      </c>
      <c r="O2395" s="1">
        <f t="shared" si="186"/>
        <v>9</v>
      </c>
      <c r="P2395" s="1">
        <f t="shared" si="187"/>
        <v>1.9303333334391937E-2</v>
      </c>
      <c r="Q2395" s="1">
        <f t="shared" si="188"/>
        <v>0.46328000002540648</v>
      </c>
      <c r="R2395" s="1">
        <f t="shared" si="189"/>
        <v>7.6895833333328483</v>
      </c>
    </row>
    <row r="2396" spans="1:18" x14ac:dyDescent="0.35">
      <c r="A2396" s="1">
        <v>7051</v>
      </c>
      <c r="B2396" s="1">
        <v>170290</v>
      </c>
      <c r="C2396" s="1">
        <v>27458</v>
      </c>
      <c r="D2396" s="1">
        <v>12</v>
      </c>
      <c r="E2396" s="1">
        <v>2</v>
      </c>
      <c r="F2396" s="1">
        <v>1285</v>
      </c>
      <c r="G2396" s="1">
        <v>1330</v>
      </c>
      <c r="H2396" s="2">
        <v>41524.583333333336</v>
      </c>
      <c r="I2396" s="2">
        <v>41524.622719999999</v>
      </c>
      <c r="J2396" s="1">
        <v>0</v>
      </c>
      <c r="K2396" s="1">
        <v>0</v>
      </c>
      <c r="L2396" s="2">
        <v>41516.748611111114</v>
      </c>
      <c r="M2396" s="1">
        <v>0</v>
      </c>
      <c r="N2396" s="1">
        <f t="shared" si="185"/>
        <v>6</v>
      </c>
      <c r="O2396" s="1">
        <f t="shared" si="186"/>
        <v>14</v>
      </c>
      <c r="P2396" s="1">
        <f t="shared" si="187"/>
        <v>3.9386666663631331E-2</v>
      </c>
      <c r="Q2396" s="1">
        <f t="shared" si="188"/>
        <v>0.94527999992715195</v>
      </c>
      <c r="R2396" s="1">
        <f t="shared" si="189"/>
        <v>7.8347222222218988</v>
      </c>
    </row>
    <row r="2397" spans="1:18" x14ac:dyDescent="0.35">
      <c r="A2397" s="1">
        <v>6155</v>
      </c>
      <c r="B2397" s="1">
        <v>183212</v>
      </c>
      <c r="C2397" s="1">
        <v>47277</v>
      </c>
      <c r="D2397" s="1">
        <v>12</v>
      </c>
      <c r="E2397" s="1">
        <v>2</v>
      </c>
      <c r="F2397" s="1">
        <v>393</v>
      </c>
      <c r="G2397" s="1">
        <v>293</v>
      </c>
      <c r="H2397" s="2">
        <v>41591.458333333336</v>
      </c>
      <c r="I2397" s="2" t="s">
        <v>12</v>
      </c>
      <c r="J2397" s="1">
        <v>0</v>
      </c>
      <c r="K2397" s="1">
        <v>0</v>
      </c>
      <c r="L2397" s="2">
        <v>41583.515972222223</v>
      </c>
      <c r="M2397" s="1">
        <v>1</v>
      </c>
      <c r="N2397" s="1">
        <f t="shared" si="185"/>
        <v>3</v>
      </c>
      <c r="O2397" s="1">
        <f t="shared" si="186"/>
        <v>11</v>
      </c>
      <c r="P2397" s="1" t="e">
        <f t="shared" si="187"/>
        <v>#VALUE!</v>
      </c>
      <c r="Q2397" s="1" t="str">
        <f t="shared" si="188"/>
        <v/>
      </c>
      <c r="R2397" s="1">
        <f t="shared" si="189"/>
        <v>7.9423611111124046</v>
      </c>
    </row>
    <row r="2398" spans="1:18" x14ac:dyDescent="0.35">
      <c r="A2398" s="1">
        <v>6437</v>
      </c>
      <c r="B2398" s="1">
        <v>176354</v>
      </c>
      <c r="C2398" s="1">
        <v>35061</v>
      </c>
      <c r="D2398" s="1">
        <v>12</v>
      </c>
      <c r="E2398" s="1">
        <v>2</v>
      </c>
      <c r="F2398" s="1">
        <v>1150</v>
      </c>
      <c r="G2398" s="1">
        <v>1065</v>
      </c>
      <c r="H2398" s="2">
        <v>41555.4375</v>
      </c>
      <c r="I2398" s="2">
        <v>41555.456010000002</v>
      </c>
      <c r="J2398" s="1">
        <v>0</v>
      </c>
      <c r="K2398" s="1">
        <v>0</v>
      </c>
      <c r="L2398" s="2">
        <v>41547.393750000003</v>
      </c>
      <c r="M2398" s="1">
        <v>0</v>
      </c>
      <c r="N2398" s="1">
        <f t="shared" si="185"/>
        <v>2</v>
      </c>
      <c r="O2398" s="1">
        <f t="shared" si="186"/>
        <v>10</v>
      </c>
      <c r="P2398" s="1">
        <f t="shared" si="187"/>
        <v>1.8510000001697335E-2</v>
      </c>
      <c r="Q2398" s="1">
        <f t="shared" si="188"/>
        <v>0.44424000004073605</v>
      </c>
      <c r="R2398" s="1">
        <f t="shared" si="189"/>
        <v>8.0437499999970896</v>
      </c>
    </row>
    <row r="2399" spans="1:18" x14ac:dyDescent="0.35">
      <c r="A2399" s="1">
        <v>6537</v>
      </c>
      <c r="B2399" s="1">
        <v>164249</v>
      </c>
      <c r="C2399" s="1">
        <v>27458</v>
      </c>
      <c r="D2399" s="1">
        <v>12</v>
      </c>
      <c r="E2399" s="1">
        <v>2</v>
      </c>
      <c r="F2399" s="1">
        <v>1285</v>
      </c>
      <c r="G2399" s="1">
        <v>344</v>
      </c>
      <c r="H2399" s="2">
        <v>41496.583333333336</v>
      </c>
      <c r="I2399" s="2">
        <v>41496.613700000002</v>
      </c>
      <c r="J2399" s="1">
        <v>0</v>
      </c>
      <c r="K2399" s="1">
        <v>0</v>
      </c>
      <c r="L2399" s="2">
        <v>41488.441666666666</v>
      </c>
      <c r="M2399" s="1">
        <v>0</v>
      </c>
      <c r="N2399" s="1">
        <f t="shared" si="185"/>
        <v>6</v>
      </c>
      <c r="O2399" s="1">
        <f t="shared" si="186"/>
        <v>14</v>
      </c>
      <c r="P2399" s="1">
        <f t="shared" si="187"/>
        <v>3.0366666665941011E-2</v>
      </c>
      <c r="Q2399" s="1">
        <f t="shared" si="188"/>
        <v>0.72879999998258427</v>
      </c>
      <c r="R2399" s="1">
        <f t="shared" si="189"/>
        <v>8.1416666666700621</v>
      </c>
    </row>
    <row r="2400" spans="1:18" x14ac:dyDescent="0.35">
      <c r="A2400" s="1">
        <v>7983</v>
      </c>
      <c r="B2400" s="1">
        <v>149589</v>
      </c>
      <c r="C2400" s="1">
        <v>31094</v>
      </c>
      <c r="D2400" s="1">
        <v>12</v>
      </c>
      <c r="E2400" s="1">
        <v>2</v>
      </c>
      <c r="F2400" s="1">
        <v>1017</v>
      </c>
      <c r="G2400" s="1">
        <v>393</v>
      </c>
      <c r="H2400" s="2">
        <v>41419.145833333336</v>
      </c>
      <c r="I2400" s="2">
        <v>41420</v>
      </c>
      <c r="J2400" s="1">
        <v>1</v>
      </c>
      <c r="K2400" s="1">
        <v>0</v>
      </c>
      <c r="L2400" s="2">
        <v>41410.959027777775</v>
      </c>
      <c r="M2400" s="1">
        <v>0</v>
      </c>
      <c r="N2400" s="1">
        <f t="shared" si="185"/>
        <v>6</v>
      </c>
      <c r="O2400" s="1">
        <f t="shared" si="186"/>
        <v>3</v>
      </c>
      <c r="P2400" s="1">
        <f t="shared" si="187"/>
        <v>0.85416666666424135</v>
      </c>
      <c r="Q2400" s="1">
        <f t="shared" si="188"/>
        <v>20.499999999941792</v>
      </c>
      <c r="R2400" s="1">
        <f t="shared" si="189"/>
        <v>8.1868055555605679</v>
      </c>
    </row>
    <row r="2401" spans="1:18" x14ac:dyDescent="0.35">
      <c r="A2401" s="1">
        <v>5834</v>
      </c>
      <c r="B2401" s="1">
        <v>182342</v>
      </c>
      <c r="C2401" s="1">
        <v>46791</v>
      </c>
      <c r="D2401" s="1">
        <v>12</v>
      </c>
      <c r="E2401" s="1">
        <v>2</v>
      </c>
      <c r="F2401" s="1">
        <v>1069</v>
      </c>
      <c r="G2401" s="1">
        <v>187</v>
      </c>
      <c r="H2401" s="2">
        <v>41586.708333333336</v>
      </c>
      <c r="I2401" s="2">
        <v>41586.75</v>
      </c>
      <c r="J2401" s="1">
        <v>0</v>
      </c>
      <c r="K2401" s="1">
        <v>0</v>
      </c>
      <c r="L2401" s="2">
        <v>41578.479861111111</v>
      </c>
      <c r="M2401" s="1">
        <v>0</v>
      </c>
      <c r="N2401" s="1">
        <f t="shared" si="185"/>
        <v>5</v>
      </c>
      <c r="O2401" s="1">
        <f t="shared" si="186"/>
        <v>17</v>
      </c>
      <c r="P2401" s="1">
        <f t="shared" si="187"/>
        <v>4.1666666664241347E-2</v>
      </c>
      <c r="Q2401" s="1">
        <f t="shared" si="188"/>
        <v>0.99999999994179234</v>
      </c>
      <c r="R2401" s="1">
        <f t="shared" si="189"/>
        <v>8.2284722222248092</v>
      </c>
    </row>
    <row r="2402" spans="1:18" x14ac:dyDescent="0.35">
      <c r="A2402" s="1">
        <v>6251</v>
      </c>
      <c r="B2402" s="1">
        <v>161351</v>
      </c>
      <c r="C2402" s="1">
        <v>36930</v>
      </c>
      <c r="D2402" s="1">
        <v>85</v>
      </c>
      <c r="E2402" s="1">
        <v>2</v>
      </c>
      <c r="F2402" s="1">
        <v>1391</v>
      </c>
      <c r="G2402" s="1">
        <v>393</v>
      </c>
      <c r="H2402" s="2">
        <v>41482.270833333336</v>
      </c>
      <c r="I2402" s="2">
        <v>41482.303249999997</v>
      </c>
      <c r="J2402" s="1">
        <v>1</v>
      </c>
      <c r="K2402" s="1">
        <v>0</v>
      </c>
      <c r="L2402" s="2">
        <v>41473.986111111109</v>
      </c>
      <c r="M2402" s="1">
        <v>0</v>
      </c>
      <c r="N2402" s="1">
        <f t="shared" si="185"/>
        <v>6</v>
      </c>
      <c r="O2402" s="1">
        <f t="shared" si="186"/>
        <v>6</v>
      </c>
      <c r="P2402" s="1">
        <f t="shared" si="187"/>
        <v>3.241666666144738E-2</v>
      </c>
      <c r="Q2402" s="1">
        <f t="shared" si="188"/>
        <v>0.77799999987473711</v>
      </c>
      <c r="R2402" s="1">
        <f t="shared" si="189"/>
        <v>8.2847222222262644</v>
      </c>
    </row>
    <row r="2403" spans="1:18" x14ac:dyDescent="0.35">
      <c r="A2403" s="1">
        <v>7913</v>
      </c>
      <c r="B2403" s="1">
        <v>171615</v>
      </c>
      <c r="C2403" s="1">
        <v>41540</v>
      </c>
      <c r="D2403" s="1">
        <v>89</v>
      </c>
      <c r="E2403" s="1">
        <v>2</v>
      </c>
      <c r="F2403" s="1">
        <v>585</v>
      </c>
      <c r="G2403" s="1">
        <v>1388</v>
      </c>
      <c r="H2403" s="2">
        <v>41530.84375</v>
      </c>
      <c r="I2403" s="2">
        <v>41530.894359999998</v>
      </c>
      <c r="J2403" s="1">
        <v>1</v>
      </c>
      <c r="K2403" s="1">
        <v>0</v>
      </c>
      <c r="L2403" s="2">
        <v>41522.496527777781</v>
      </c>
      <c r="M2403" s="1">
        <v>0</v>
      </c>
      <c r="N2403" s="1">
        <f t="shared" si="185"/>
        <v>5</v>
      </c>
      <c r="O2403" s="1">
        <f t="shared" si="186"/>
        <v>20</v>
      </c>
      <c r="P2403" s="1">
        <f t="shared" si="187"/>
        <v>5.0609999998414423E-2</v>
      </c>
      <c r="Q2403" s="1">
        <f t="shared" si="188"/>
        <v>1.2146399999619462</v>
      </c>
      <c r="R2403" s="1">
        <f t="shared" si="189"/>
        <v>8.3472222222189885</v>
      </c>
    </row>
    <row r="2404" spans="1:18" x14ac:dyDescent="0.35">
      <c r="A2404" s="1">
        <v>7970</v>
      </c>
      <c r="B2404" s="1">
        <v>177036</v>
      </c>
      <c r="C2404" s="1">
        <v>43704</v>
      </c>
      <c r="D2404" s="1">
        <v>12</v>
      </c>
      <c r="E2404" s="1">
        <v>2</v>
      </c>
      <c r="F2404" s="1">
        <v>149</v>
      </c>
      <c r="G2404" s="1">
        <v>393</v>
      </c>
      <c r="H2404" s="2">
        <v>41559.125</v>
      </c>
      <c r="I2404" s="2">
        <v>41559.175779999998</v>
      </c>
      <c r="J2404" s="1">
        <v>0</v>
      </c>
      <c r="K2404" s="1">
        <v>0</v>
      </c>
      <c r="L2404" s="2">
        <v>41550.684027777781</v>
      </c>
      <c r="M2404" s="1">
        <v>0</v>
      </c>
      <c r="N2404" s="1">
        <f t="shared" si="185"/>
        <v>6</v>
      </c>
      <c r="O2404" s="1">
        <f t="shared" si="186"/>
        <v>3</v>
      </c>
      <c r="P2404" s="1">
        <f t="shared" si="187"/>
        <v>5.0779999997757841E-2</v>
      </c>
      <c r="Q2404" s="1">
        <f t="shared" si="188"/>
        <v>1.2187199999461882</v>
      </c>
      <c r="R2404" s="1">
        <f t="shared" si="189"/>
        <v>8.4409722222189885</v>
      </c>
    </row>
    <row r="2405" spans="1:18" x14ac:dyDescent="0.35">
      <c r="A2405" s="1">
        <v>7535</v>
      </c>
      <c r="B2405" s="1">
        <v>180678</v>
      </c>
      <c r="C2405" s="1">
        <v>19854</v>
      </c>
      <c r="D2405" s="1">
        <v>12</v>
      </c>
      <c r="E2405" s="1">
        <v>2</v>
      </c>
      <c r="F2405" s="1">
        <v>1390</v>
      </c>
      <c r="G2405" s="1">
        <v>393</v>
      </c>
      <c r="H2405" s="2">
        <v>41579.333333333336</v>
      </c>
      <c r="I2405" s="2">
        <v>41579.434130000001</v>
      </c>
      <c r="J2405" s="1">
        <v>1</v>
      </c>
      <c r="K2405" s="1">
        <v>0</v>
      </c>
      <c r="L2405" s="2">
        <v>41570.835416666669</v>
      </c>
      <c r="M2405" s="1">
        <v>0</v>
      </c>
      <c r="N2405" s="1">
        <f t="shared" si="185"/>
        <v>5</v>
      </c>
      <c r="O2405" s="1">
        <f t="shared" si="186"/>
        <v>8</v>
      </c>
      <c r="P2405" s="1">
        <f t="shared" si="187"/>
        <v>0.1007966666657012</v>
      </c>
      <c r="Q2405" s="1">
        <f t="shared" si="188"/>
        <v>2.4191199999768287</v>
      </c>
      <c r="R2405" s="1">
        <f t="shared" si="189"/>
        <v>8.4979166666671517</v>
      </c>
    </row>
    <row r="2406" spans="1:18" x14ac:dyDescent="0.35">
      <c r="A2406" s="1">
        <v>6179</v>
      </c>
      <c r="B2406" s="1">
        <v>174114</v>
      </c>
      <c r="C2406" s="1">
        <v>1495</v>
      </c>
      <c r="D2406" s="1">
        <v>12</v>
      </c>
      <c r="E2406" s="1">
        <v>2</v>
      </c>
      <c r="F2406" s="1">
        <v>1084</v>
      </c>
      <c r="G2406" s="1">
        <v>1071</v>
      </c>
      <c r="H2406" s="2">
        <v>41543.333333333336</v>
      </c>
      <c r="I2406" s="2">
        <v>41543.385280000002</v>
      </c>
      <c r="J2406" s="1">
        <v>0</v>
      </c>
      <c r="K2406" s="1">
        <v>0</v>
      </c>
      <c r="L2406" s="2">
        <v>41534.644444444442</v>
      </c>
      <c r="M2406" s="1">
        <v>0</v>
      </c>
      <c r="N2406" s="1">
        <f t="shared" si="185"/>
        <v>4</v>
      </c>
      <c r="O2406" s="1">
        <f t="shared" si="186"/>
        <v>8</v>
      </c>
      <c r="P2406" s="1">
        <f t="shared" si="187"/>
        <v>5.1946666666481178E-2</v>
      </c>
      <c r="Q2406" s="1">
        <f t="shared" si="188"/>
        <v>1.2467199999955483</v>
      </c>
      <c r="R2406" s="1">
        <f t="shared" si="189"/>
        <v>8.6888888888934162</v>
      </c>
    </row>
    <row r="2407" spans="1:18" x14ac:dyDescent="0.35">
      <c r="A2407" s="1">
        <v>6930</v>
      </c>
      <c r="B2407" s="1">
        <v>162644</v>
      </c>
      <c r="C2407" s="1">
        <v>37558</v>
      </c>
      <c r="D2407" s="1">
        <v>89</v>
      </c>
      <c r="E2407" s="1">
        <v>3</v>
      </c>
      <c r="F2407" s="1">
        <v>585</v>
      </c>
      <c r="G2407" s="1" t="s">
        <v>12</v>
      </c>
      <c r="H2407" s="2">
        <v>41489.458333333336</v>
      </c>
      <c r="I2407" s="2">
        <v>41489.833330000001</v>
      </c>
      <c r="J2407" s="1">
        <v>1</v>
      </c>
      <c r="K2407" s="1">
        <v>0</v>
      </c>
      <c r="L2407" s="2">
        <v>41480.73541666667</v>
      </c>
      <c r="M2407" s="1">
        <v>0</v>
      </c>
      <c r="N2407" s="1">
        <f t="shared" si="185"/>
        <v>6</v>
      </c>
      <c r="O2407" s="1">
        <f t="shared" si="186"/>
        <v>11</v>
      </c>
      <c r="P2407" s="1">
        <f t="shared" si="187"/>
        <v>0.37499666666553821</v>
      </c>
      <c r="Q2407" s="1">
        <f t="shared" si="188"/>
        <v>8.9999199999729171</v>
      </c>
      <c r="R2407" s="1">
        <f t="shared" si="189"/>
        <v>8.7229166666656965</v>
      </c>
    </row>
    <row r="2408" spans="1:18" x14ac:dyDescent="0.35">
      <c r="A2408" s="1">
        <v>5941</v>
      </c>
      <c r="B2408" s="1">
        <v>170949</v>
      </c>
      <c r="C2408" s="1">
        <v>41296</v>
      </c>
      <c r="D2408" s="1">
        <v>12</v>
      </c>
      <c r="E2408" s="1">
        <v>1</v>
      </c>
      <c r="F2408" s="1">
        <v>292</v>
      </c>
      <c r="G2408" s="1" t="s">
        <v>12</v>
      </c>
      <c r="H2408" s="2">
        <v>41528.354166666664</v>
      </c>
      <c r="I2408" s="2">
        <v>41530</v>
      </c>
      <c r="J2408" s="1">
        <v>0</v>
      </c>
      <c r="K2408" s="1">
        <v>0</v>
      </c>
      <c r="L2408" s="2">
        <v>41519.416666666664</v>
      </c>
      <c r="M2408" s="1">
        <v>0</v>
      </c>
      <c r="N2408" s="1">
        <f t="shared" si="185"/>
        <v>3</v>
      </c>
      <c r="O2408" s="1">
        <f t="shared" si="186"/>
        <v>8</v>
      </c>
      <c r="P2408" s="1">
        <f t="shared" si="187"/>
        <v>1.6458333333357587</v>
      </c>
      <c r="Q2408" s="1">
        <f t="shared" si="188"/>
        <v>39.500000000058208</v>
      </c>
      <c r="R2408" s="1">
        <f t="shared" si="189"/>
        <v>8.9375</v>
      </c>
    </row>
    <row r="2409" spans="1:18" x14ac:dyDescent="0.35">
      <c r="A2409" s="1">
        <v>6763</v>
      </c>
      <c r="B2409" s="1">
        <v>163543</v>
      </c>
      <c r="C2409" s="1">
        <v>37984</v>
      </c>
      <c r="D2409" s="1">
        <v>89</v>
      </c>
      <c r="E2409" s="1">
        <v>2</v>
      </c>
      <c r="F2409" s="1">
        <v>689</v>
      </c>
      <c r="G2409" s="1">
        <v>1399</v>
      </c>
      <c r="H2409" s="2">
        <v>41494.6875</v>
      </c>
      <c r="I2409" s="2">
        <v>41494.713609999999</v>
      </c>
      <c r="J2409" s="1">
        <v>0</v>
      </c>
      <c r="K2409" s="1">
        <v>0</v>
      </c>
      <c r="L2409" s="2">
        <v>41485.703472222223</v>
      </c>
      <c r="M2409" s="1">
        <v>0</v>
      </c>
      <c r="N2409" s="1">
        <f t="shared" si="185"/>
        <v>4</v>
      </c>
      <c r="O2409" s="1">
        <f t="shared" si="186"/>
        <v>16</v>
      </c>
      <c r="P2409" s="1">
        <f t="shared" si="187"/>
        <v>2.6109999998880085E-2</v>
      </c>
      <c r="Q2409" s="1">
        <f t="shared" si="188"/>
        <v>0.62663999997312203</v>
      </c>
      <c r="R2409" s="1">
        <f t="shared" si="189"/>
        <v>8.984027777776646</v>
      </c>
    </row>
    <row r="2410" spans="1:18" x14ac:dyDescent="0.35">
      <c r="A2410" s="1">
        <v>6863</v>
      </c>
      <c r="B2410" s="1">
        <v>171031</v>
      </c>
      <c r="C2410" s="1">
        <v>40039</v>
      </c>
      <c r="D2410" s="1">
        <v>12</v>
      </c>
      <c r="E2410" s="1">
        <v>2</v>
      </c>
      <c r="F2410" s="1">
        <v>1281</v>
      </c>
      <c r="G2410" s="1">
        <v>1237</v>
      </c>
      <c r="H2410" s="2">
        <v>41528.6875</v>
      </c>
      <c r="I2410" s="2">
        <v>41528.750070000002</v>
      </c>
      <c r="J2410" s="1">
        <v>0</v>
      </c>
      <c r="K2410" s="1">
        <v>0</v>
      </c>
      <c r="L2410" s="2">
        <v>41519.594444444447</v>
      </c>
      <c r="M2410" s="1">
        <v>0</v>
      </c>
      <c r="N2410" s="1">
        <f t="shared" si="185"/>
        <v>3</v>
      </c>
      <c r="O2410" s="1">
        <f t="shared" si="186"/>
        <v>16</v>
      </c>
      <c r="P2410" s="1">
        <f t="shared" si="187"/>
        <v>6.257000000186963E-2</v>
      </c>
      <c r="Q2410" s="1">
        <f t="shared" si="188"/>
        <v>1.5016800000448711</v>
      </c>
      <c r="R2410" s="1">
        <f t="shared" si="189"/>
        <v>9.0930555555532919</v>
      </c>
    </row>
    <row r="2411" spans="1:18" x14ac:dyDescent="0.35">
      <c r="A2411" s="1">
        <v>5503</v>
      </c>
      <c r="B2411" s="1">
        <v>181037</v>
      </c>
      <c r="C2411" s="1">
        <v>46214</v>
      </c>
      <c r="D2411" s="1">
        <v>65</v>
      </c>
      <c r="E2411" s="1">
        <v>2</v>
      </c>
      <c r="F2411" s="1">
        <v>393</v>
      </c>
      <c r="G2411" s="1">
        <v>1056</v>
      </c>
      <c r="H2411" s="2">
        <v>41581.958333333336</v>
      </c>
      <c r="I2411" s="2">
        <v>41582.008399999999</v>
      </c>
      <c r="J2411" s="1">
        <v>1</v>
      </c>
      <c r="K2411" s="1">
        <v>0</v>
      </c>
      <c r="L2411" s="2">
        <v>41572.822916666664</v>
      </c>
      <c r="M2411" s="1">
        <v>0</v>
      </c>
      <c r="N2411" s="1">
        <f t="shared" si="185"/>
        <v>7</v>
      </c>
      <c r="O2411" s="1">
        <f t="shared" si="186"/>
        <v>23</v>
      </c>
      <c r="P2411" s="1">
        <f t="shared" si="187"/>
        <v>5.006666666304227E-2</v>
      </c>
      <c r="Q2411" s="1">
        <f t="shared" si="188"/>
        <v>1.2015999999130145</v>
      </c>
      <c r="R2411" s="1">
        <f t="shared" si="189"/>
        <v>9.1354166666715173</v>
      </c>
    </row>
    <row r="2412" spans="1:18" x14ac:dyDescent="0.35">
      <c r="A2412" s="1">
        <v>7958</v>
      </c>
      <c r="B2412" s="1">
        <v>171439</v>
      </c>
      <c r="C2412" s="1">
        <v>41540</v>
      </c>
      <c r="D2412" s="1">
        <v>12</v>
      </c>
      <c r="E2412" s="1">
        <v>2</v>
      </c>
      <c r="F2412" s="1">
        <v>963</v>
      </c>
      <c r="G2412" s="1">
        <v>1388</v>
      </c>
      <c r="H2412" s="2">
        <v>41530.833333333336</v>
      </c>
      <c r="I2412" s="2">
        <v>41530.879220000003</v>
      </c>
      <c r="J2412" s="1">
        <v>0</v>
      </c>
      <c r="K2412" s="1">
        <v>1</v>
      </c>
      <c r="L2412" s="2">
        <v>41521.683333333334</v>
      </c>
      <c r="M2412" s="1">
        <v>0</v>
      </c>
      <c r="N2412" s="1">
        <f t="shared" si="185"/>
        <v>5</v>
      </c>
      <c r="O2412" s="1">
        <f t="shared" si="186"/>
        <v>20</v>
      </c>
      <c r="P2412" s="1">
        <f t="shared" si="187"/>
        <v>4.5886666666774545E-2</v>
      </c>
      <c r="Q2412" s="1">
        <f t="shared" si="188"/>
        <v>1.1012800000025891</v>
      </c>
      <c r="R2412" s="1">
        <f t="shared" si="189"/>
        <v>9.1500000000014552</v>
      </c>
    </row>
    <row r="2413" spans="1:18" x14ac:dyDescent="0.35">
      <c r="A2413" s="1">
        <v>5778</v>
      </c>
      <c r="B2413" s="1">
        <v>176459</v>
      </c>
      <c r="C2413" s="1">
        <v>37984</v>
      </c>
      <c r="D2413" s="1">
        <v>89</v>
      </c>
      <c r="E2413" s="1">
        <v>2</v>
      </c>
      <c r="F2413" s="1">
        <v>689</v>
      </c>
      <c r="G2413" s="1">
        <v>1399</v>
      </c>
      <c r="H2413" s="2">
        <v>41556.6875</v>
      </c>
      <c r="I2413" s="2" t="s">
        <v>12</v>
      </c>
      <c r="J2413" s="1">
        <v>0</v>
      </c>
      <c r="K2413" s="1">
        <v>0</v>
      </c>
      <c r="L2413" s="2">
        <v>41547.443055555559</v>
      </c>
      <c r="M2413" s="1">
        <v>1</v>
      </c>
      <c r="N2413" s="1">
        <f t="shared" si="185"/>
        <v>3</v>
      </c>
      <c r="O2413" s="1">
        <f t="shared" si="186"/>
        <v>16</v>
      </c>
      <c r="P2413" s="1" t="e">
        <f t="shared" si="187"/>
        <v>#VALUE!</v>
      </c>
      <c r="Q2413" s="1" t="str">
        <f t="shared" si="188"/>
        <v/>
      </c>
      <c r="R2413" s="1">
        <f t="shared" si="189"/>
        <v>9.2444444444408873</v>
      </c>
    </row>
    <row r="2414" spans="1:18" x14ac:dyDescent="0.35">
      <c r="A2414" s="1">
        <v>5937</v>
      </c>
      <c r="B2414" s="1">
        <v>164956</v>
      </c>
      <c r="C2414" s="1">
        <v>3935</v>
      </c>
      <c r="D2414" s="1">
        <v>12</v>
      </c>
      <c r="E2414" s="1">
        <v>2</v>
      </c>
      <c r="F2414" s="1">
        <v>1365</v>
      </c>
      <c r="G2414" s="1">
        <v>585</v>
      </c>
      <c r="H2414" s="2">
        <v>41500.708333333336</v>
      </c>
      <c r="I2414" s="2" t="s">
        <v>12</v>
      </c>
      <c r="J2414" s="1">
        <v>0</v>
      </c>
      <c r="K2414" s="1">
        <v>0</v>
      </c>
      <c r="L2414" s="2">
        <v>41491.45416666667</v>
      </c>
      <c r="M2414" s="1">
        <v>1</v>
      </c>
      <c r="N2414" s="1">
        <f t="shared" si="185"/>
        <v>3</v>
      </c>
      <c r="O2414" s="1">
        <f t="shared" si="186"/>
        <v>17</v>
      </c>
      <c r="P2414" s="1" t="e">
        <f t="shared" si="187"/>
        <v>#VALUE!</v>
      </c>
      <c r="Q2414" s="1" t="str">
        <f t="shared" si="188"/>
        <v/>
      </c>
      <c r="R2414" s="1">
        <f t="shared" si="189"/>
        <v>9.2541666666656965</v>
      </c>
    </row>
    <row r="2415" spans="1:18" x14ac:dyDescent="0.35">
      <c r="A2415" s="1">
        <v>5914</v>
      </c>
      <c r="B2415" s="1">
        <v>163365</v>
      </c>
      <c r="C2415" s="1">
        <v>35721</v>
      </c>
      <c r="D2415" s="1">
        <v>12</v>
      </c>
      <c r="E2415" s="1">
        <v>2</v>
      </c>
      <c r="F2415" s="1">
        <v>1034</v>
      </c>
      <c r="G2415" s="1">
        <v>168</v>
      </c>
      <c r="H2415" s="2">
        <v>41493.927083333336</v>
      </c>
      <c r="I2415" s="2">
        <v>41493.95551</v>
      </c>
      <c r="J2415" s="1">
        <v>1</v>
      </c>
      <c r="K2415" s="1">
        <v>0</v>
      </c>
      <c r="L2415" s="2">
        <v>41484.652777777781</v>
      </c>
      <c r="M2415" s="1">
        <v>0</v>
      </c>
      <c r="N2415" s="1">
        <f t="shared" si="185"/>
        <v>3</v>
      </c>
      <c r="O2415" s="1">
        <f t="shared" si="186"/>
        <v>22</v>
      </c>
      <c r="P2415" s="1">
        <f t="shared" si="187"/>
        <v>2.842666666401783E-2</v>
      </c>
      <c r="Q2415" s="1">
        <f t="shared" si="188"/>
        <v>0.68223999993642792</v>
      </c>
      <c r="R2415" s="1">
        <f t="shared" si="189"/>
        <v>9.2743055555547471</v>
      </c>
    </row>
    <row r="2416" spans="1:18" x14ac:dyDescent="0.35">
      <c r="A2416" s="1">
        <v>7960</v>
      </c>
      <c r="B2416" s="1">
        <v>166122</v>
      </c>
      <c r="C2416" s="1">
        <v>35329</v>
      </c>
      <c r="D2416" s="1">
        <v>12</v>
      </c>
      <c r="E2416" s="1">
        <v>2</v>
      </c>
      <c r="F2416" s="1">
        <v>516</v>
      </c>
      <c r="G2416" s="1">
        <v>393</v>
      </c>
      <c r="H2416" s="2">
        <v>41506.302083333336</v>
      </c>
      <c r="I2416" s="2">
        <v>41506.343110000002</v>
      </c>
      <c r="J2416" s="1">
        <v>1</v>
      </c>
      <c r="K2416" s="1">
        <v>0</v>
      </c>
      <c r="L2416" s="2">
        <v>41496.944444444445</v>
      </c>
      <c r="M2416" s="1">
        <v>0</v>
      </c>
      <c r="N2416" s="1">
        <f t="shared" si="185"/>
        <v>2</v>
      </c>
      <c r="O2416" s="1">
        <f t="shared" si="186"/>
        <v>7</v>
      </c>
      <c r="P2416" s="1">
        <f t="shared" si="187"/>
        <v>4.1026666665857192E-2</v>
      </c>
      <c r="Q2416" s="1">
        <f t="shared" si="188"/>
        <v>0.98463999998057261</v>
      </c>
      <c r="R2416" s="1">
        <f t="shared" si="189"/>
        <v>9.3576388888905058</v>
      </c>
    </row>
    <row r="2417" spans="1:18" x14ac:dyDescent="0.35">
      <c r="A2417" s="1">
        <v>5755</v>
      </c>
      <c r="B2417" s="1">
        <v>181621</v>
      </c>
      <c r="C2417" s="1">
        <v>42472</v>
      </c>
      <c r="D2417" s="1">
        <v>12</v>
      </c>
      <c r="E2417" s="1">
        <v>2</v>
      </c>
      <c r="F2417" s="1">
        <v>393</v>
      </c>
      <c r="G2417" s="1">
        <v>1063</v>
      </c>
      <c r="H2417" s="2">
        <v>41585.375</v>
      </c>
      <c r="I2417" s="2" t="s">
        <v>12</v>
      </c>
      <c r="J2417" s="1">
        <v>1</v>
      </c>
      <c r="K2417" s="1">
        <v>0</v>
      </c>
      <c r="L2417" s="2">
        <v>41576.009027777778</v>
      </c>
      <c r="M2417" s="1">
        <v>1</v>
      </c>
      <c r="N2417" s="1">
        <f t="shared" si="185"/>
        <v>4</v>
      </c>
      <c r="O2417" s="1">
        <f t="shared" si="186"/>
        <v>9</v>
      </c>
      <c r="P2417" s="1" t="e">
        <f t="shared" si="187"/>
        <v>#VALUE!</v>
      </c>
      <c r="Q2417" s="1" t="str">
        <f t="shared" si="188"/>
        <v/>
      </c>
      <c r="R2417" s="1">
        <f t="shared" si="189"/>
        <v>9.3659722222218988</v>
      </c>
    </row>
    <row r="2418" spans="1:18" x14ac:dyDescent="0.35">
      <c r="A2418" s="1">
        <v>7221</v>
      </c>
      <c r="B2418" s="1">
        <v>144146</v>
      </c>
      <c r="C2418" s="1">
        <v>2065</v>
      </c>
      <c r="D2418" s="1">
        <v>28</v>
      </c>
      <c r="E2418" s="1">
        <v>1</v>
      </c>
      <c r="F2418" s="1">
        <v>625</v>
      </c>
      <c r="G2418" s="1" t="s">
        <v>12</v>
      </c>
      <c r="H2418" s="2">
        <v>41384.270833333336</v>
      </c>
      <c r="I2418" s="2">
        <v>41386.270830000001</v>
      </c>
      <c r="J2418" s="1">
        <v>0</v>
      </c>
      <c r="K2418" s="1">
        <v>0</v>
      </c>
      <c r="L2418" s="2">
        <v>41374.84375</v>
      </c>
      <c r="M2418" s="1">
        <v>0</v>
      </c>
      <c r="N2418" s="1">
        <f t="shared" si="185"/>
        <v>6</v>
      </c>
      <c r="O2418" s="1">
        <f t="shared" si="186"/>
        <v>6</v>
      </c>
      <c r="P2418" s="1">
        <f t="shared" si="187"/>
        <v>1.9999966666655382</v>
      </c>
      <c r="Q2418" s="1">
        <f t="shared" si="188"/>
        <v>47.999919999972917</v>
      </c>
      <c r="R2418" s="1">
        <f t="shared" si="189"/>
        <v>9.4270833333357587</v>
      </c>
    </row>
    <row r="2419" spans="1:18" x14ac:dyDescent="0.35">
      <c r="A2419" s="1">
        <v>5589</v>
      </c>
      <c r="B2419" s="1">
        <v>168273</v>
      </c>
      <c r="C2419" s="1">
        <v>41133</v>
      </c>
      <c r="D2419" s="1">
        <v>12</v>
      </c>
      <c r="E2419" s="1">
        <v>2</v>
      </c>
      <c r="F2419" s="1">
        <v>1391</v>
      </c>
      <c r="G2419" s="1">
        <v>541</v>
      </c>
      <c r="H2419" s="2">
        <v>41516.354166666664</v>
      </c>
      <c r="I2419" s="2">
        <v>41516.388310000002</v>
      </c>
      <c r="J2419" s="1">
        <v>0</v>
      </c>
      <c r="K2419" s="1">
        <v>0</v>
      </c>
      <c r="L2419" s="2">
        <v>41506.690972222219</v>
      </c>
      <c r="M2419" s="1">
        <v>0</v>
      </c>
      <c r="N2419" s="1">
        <f t="shared" si="185"/>
        <v>5</v>
      </c>
      <c r="O2419" s="1">
        <f t="shared" si="186"/>
        <v>8</v>
      </c>
      <c r="P2419" s="1">
        <f t="shared" si="187"/>
        <v>3.41433333378518E-2</v>
      </c>
      <c r="Q2419" s="1">
        <f t="shared" si="188"/>
        <v>0.8194400001084432</v>
      </c>
      <c r="R2419" s="1">
        <f t="shared" si="189"/>
        <v>9.6631944444452529</v>
      </c>
    </row>
    <row r="2420" spans="1:18" x14ac:dyDescent="0.35">
      <c r="A2420" s="1">
        <v>5753</v>
      </c>
      <c r="B2420" s="1">
        <v>174115</v>
      </c>
      <c r="C2420" s="1">
        <v>1495</v>
      </c>
      <c r="D2420" s="1">
        <v>12</v>
      </c>
      <c r="E2420" s="1">
        <v>2</v>
      </c>
      <c r="F2420" s="1">
        <v>1084</v>
      </c>
      <c r="G2420" s="1">
        <v>1071</v>
      </c>
      <c r="H2420" s="2">
        <v>41544.333333333336</v>
      </c>
      <c r="I2420" s="2">
        <v>41544.385280000002</v>
      </c>
      <c r="J2420" s="1">
        <v>0</v>
      </c>
      <c r="K2420" s="1">
        <v>0</v>
      </c>
      <c r="L2420" s="2">
        <v>41534.644444444442</v>
      </c>
      <c r="M2420" s="1">
        <v>0</v>
      </c>
      <c r="N2420" s="1">
        <f t="shared" si="185"/>
        <v>5</v>
      </c>
      <c r="O2420" s="1">
        <f t="shared" si="186"/>
        <v>8</v>
      </c>
      <c r="P2420" s="1">
        <f t="shared" si="187"/>
        <v>5.1946666666481178E-2</v>
      </c>
      <c r="Q2420" s="1">
        <f t="shared" si="188"/>
        <v>1.2467199999955483</v>
      </c>
      <c r="R2420" s="1">
        <f t="shared" si="189"/>
        <v>9.6888888888934162</v>
      </c>
    </row>
    <row r="2421" spans="1:18" x14ac:dyDescent="0.35">
      <c r="A2421" s="1">
        <v>5390</v>
      </c>
      <c r="B2421" s="1">
        <v>173427</v>
      </c>
      <c r="C2421" s="1">
        <v>41670</v>
      </c>
      <c r="D2421" s="1">
        <v>12</v>
      </c>
      <c r="E2421" s="1">
        <v>2</v>
      </c>
      <c r="F2421" s="1">
        <v>502</v>
      </c>
      <c r="G2421" s="1">
        <v>344</v>
      </c>
      <c r="H2421" s="2">
        <v>41541.270833333336</v>
      </c>
      <c r="I2421" s="2">
        <v>41541.3223</v>
      </c>
      <c r="J2421" s="1">
        <v>0</v>
      </c>
      <c r="K2421" s="1">
        <v>0</v>
      </c>
      <c r="L2421" s="2">
        <v>41531.545138888891</v>
      </c>
      <c r="M2421" s="1">
        <v>0</v>
      </c>
      <c r="N2421" s="1">
        <f t="shared" si="185"/>
        <v>2</v>
      </c>
      <c r="O2421" s="1">
        <f t="shared" si="186"/>
        <v>6</v>
      </c>
      <c r="P2421" s="1">
        <f t="shared" si="187"/>
        <v>5.1466666664055083E-2</v>
      </c>
      <c r="Q2421" s="1">
        <f t="shared" si="188"/>
        <v>1.235199999937322</v>
      </c>
      <c r="R2421" s="1">
        <f t="shared" si="189"/>
        <v>9.7256944444452529</v>
      </c>
    </row>
    <row r="2422" spans="1:18" x14ac:dyDescent="0.35">
      <c r="A2422" s="1">
        <v>5362</v>
      </c>
      <c r="B2422" s="1">
        <v>176996</v>
      </c>
      <c r="C2422" s="1">
        <v>43966</v>
      </c>
      <c r="D2422" s="1">
        <v>24</v>
      </c>
      <c r="E2422" s="1">
        <v>3</v>
      </c>
      <c r="F2422" s="1">
        <v>836</v>
      </c>
      <c r="G2422" s="1" t="s">
        <v>12</v>
      </c>
      <c r="H2422" s="2">
        <v>41560.427083333336</v>
      </c>
      <c r="I2422" s="2">
        <v>41560.635419999999</v>
      </c>
      <c r="J2422" s="1">
        <v>0</v>
      </c>
      <c r="K2422" s="1">
        <v>0</v>
      </c>
      <c r="L2422" s="2">
        <v>41550.592361111114</v>
      </c>
      <c r="M2422" s="1">
        <v>0</v>
      </c>
      <c r="N2422" s="1">
        <f t="shared" si="185"/>
        <v>7</v>
      </c>
      <c r="O2422" s="1">
        <f t="shared" si="186"/>
        <v>10</v>
      </c>
      <c r="P2422" s="1">
        <f t="shared" si="187"/>
        <v>0.20833666666294448</v>
      </c>
      <c r="Q2422" s="1">
        <f t="shared" si="188"/>
        <v>5.0000799999106675</v>
      </c>
      <c r="R2422" s="1">
        <f t="shared" si="189"/>
        <v>9.8347222222218988</v>
      </c>
    </row>
    <row r="2423" spans="1:18" x14ac:dyDescent="0.35">
      <c r="A2423" s="1">
        <v>7371</v>
      </c>
      <c r="B2423" s="1">
        <v>160891</v>
      </c>
      <c r="C2423" s="1">
        <v>36717</v>
      </c>
      <c r="D2423" s="1">
        <v>12</v>
      </c>
      <c r="E2423" s="1">
        <v>2</v>
      </c>
      <c r="F2423" s="1">
        <v>292</v>
      </c>
      <c r="G2423" s="1">
        <v>167</v>
      </c>
      <c r="H2423" s="2">
        <v>41481.354166666664</v>
      </c>
      <c r="I2423" s="2">
        <v>41481.404029999998</v>
      </c>
      <c r="J2423" s="1">
        <v>0</v>
      </c>
      <c r="K2423" s="1">
        <v>0</v>
      </c>
      <c r="L2423" s="2">
        <v>41471.438888888886</v>
      </c>
      <c r="M2423" s="1">
        <v>0</v>
      </c>
      <c r="N2423" s="1">
        <f t="shared" si="185"/>
        <v>5</v>
      </c>
      <c r="O2423" s="1">
        <f t="shared" si="186"/>
        <v>8</v>
      </c>
      <c r="P2423" s="1">
        <f t="shared" si="187"/>
        <v>4.9863333333632909E-2</v>
      </c>
      <c r="Q2423" s="1">
        <f t="shared" si="188"/>
        <v>1.1967200000071898</v>
      </c>
      <c r="R2423" s="1">
        <f t="shared" si="189"/>
        <v>9.9152777777781012</v>
      </c>
    </row>
    <row r="2424" spans="1:18" x14ac:dyDescent="0.35">
      <c r="A2424" s="1">
        <v>7092</v>
      </c>
      <c r="B2424" s="1">
        <v>175805</v>
      </c>
      <c r="C2424" s="1">
        <v>32527</v>
      </c>
      <c r="D2424" s="1">
        <v>12</v>
      </c>
      <c r="E2424" s="1">
        <v>2</v>
      </c>
      <c r="F2424" s="1">
        <v>218</v>
      </c>
      <c r="G2424" s="1">
        <v>1026</v>
      </c>
      <c r="H2424" s="2">
        <v>41554.572916666664</v>
      </c>
      <c r="I2424" s="2">
        <v>41554.627939999998</v>
      </c>
      <c r="J2424" s="1">
        <v>0</v>
      </c>
      <c r="K2424" s="1">
        <v>0</v>
      </c>
      <c r="L2424" s="2">
        <v>41544.629861111112</v>
      </c>
      <c r="M2424" s="1">
        <v>0</v>
      </c>
      <c r="N2424" s="1">
        <f t="shared" si="185"/>
        <v>1</v>
      </c>
      <c r="O2424" s="1">
        <f t="shared" si="186"/>
        <v>13</v>
      </c>
      <c r="P2424" s="1">
        <f t="shared" si="187"/>
        <v>5.5023333334247582E-2</v>
      </c>
      <c r="Q2424" s="1">
        <f t="shared" si="188"/>
        <v>1.320560000021942</v>
      </c>
      <c r="R2424" s="1">
        <f t="shared" si="189"/>
        <v>9.9430555555518367</v>
      </c>
    </row>
    <row r="2425" spans="1:18" x14ac:dyDescent="0.35">
      <c r="A2425" s="1">
        <v>7839</v>
      </c>
      <c r="B2425" s="1">
        <v>160078</v>
      </c>
      <c r="C2425" s="1">
        <v>35061</v>
      </c>
      <c r="D2425" s="1">
        <v>89</v>
      </c>
      <c r="E2425" s="1">
        <v>2</v>
      </c>
      <c r="F2425" s="1">
        <v>157</v>
      </c>
      <c r="G2425" s="1">
        <v>1065</v>
      </c>
      <c r="H2425" s="2">
        <v>41477.458333333336</v>
      </c>
      <c r="I2425" s="2">
        <v>41477.508500000004</v>
      </c>
      <c r="J2425" s="1">
        <v>0</v>
      </c>
      <c r="K2425" s="1">
        <v>0</v>
      </c>
      <c r="L2425" s="2">
        <v>41467.433333333334</v>
      </c>
      <c r="M2425" s="1">
        <v>0</v>
      </c>
      <c r="N2425" s="1">
        <f t="shared" si="185"/>
        <v>1</v>
      </c>
      <c r="O2425" s="1">
        <f t="shared" si="186"/>
        <v>11</v>
      </c>
      <c r="P2425" s="1">
        <f t="shared" si="187"/>
        <v>5.0166666667792015E-2</v>
      </c>
      <c r="Q2425" s="1">
        <f t="shared" si="188"/>
        <v>1.2040000000270084</v>
      </c>
      <c r="R2425" s="1">
        <f t="shared" si="189"/>
        <v>10.025000000001455</v>
      </c>
    </row>
    <row r="2426" spans="1:18" x14ac:dyDescent="0.35">
      <c r="A2426" s="1">
        <v>7767</v>
      </c>
      <c r="B2426" s="1">
        <v>174617</v>
      </c>
      <c r="C2426" s="1">
        <v>25286</v>
      </c>
      <c r="D2426" s="1">
        <v>12</v>
      </c>
      <c r="E2426" s="1">
        <v>2</v>
      </c>
      <c r="F2426" s="1">
        <v>1069</v>
      </c>
      <c r="G2426" s="1">
        <v>187</v>
      </c>
      <c r="H2426" s="2">
        <v>41547.833333333336</v>
      </c>
      <c r="I2426" s="2">
        <v>41547.895830000001</v>
      </c>
      <c r="J2426" s="1">
        <v>0</v>
      </c>
      <c r="K2426" s="1">
        <v>0</v>
      </c>
      <c r="L2426" s="2">
        <v>41537.655555555553</v>
      </c>
      <c r="M2426" s="1">
        <v>0</v>
      </c>
      <c r="N2426" s="1">
        <f t="shared" si="185"/>
        <v>1</v>
      </c>
      <c r="O2426" s="1">
        <f t="shared" si="186"/>
        <v>20</v>
      </c>
      <c r="P2426" s="1">
        <f t="shared" si="187"/>
        <v>6.2496666665538214E-2</v>
      </c>
      <c r="Q2426" s="1">
        <f t="shared" si="188"/>
        <v>1.4999199999729171</v>
      </c>
      <c r="R2426" s="1">
        <f t="shared" si="189"/>
        <v>10.177777777782467</v>
      </c>
    </row>
    <row r="2427" spans="1:18" x14ac:dyDescent="0.35">
      <c r="A2427" s="1">
        <v>7048</v>
      </c>
      <c r="B2427" s="1">
        <v>160309</v>
      </c>
      <c r="C2427" s="1">
        <v>36423</v>
      </c>
      <c r="D2427" s="1">
        <v>12</v>
      </c>
      <c r="E2427" s="1">
        <v>1</v>
      </c>
      <c r="F2427" s="1">
        <v>625</v>
      </c>
      <c r="G2427" s="1" t="s">
        <v>12</v>
      </c>
      <c r="H2427" s="2">
        <v>41478.375</v>
      </c>
      <c r="I2427" s="2">
        <v>41479.999309999999</v>
      </c>
      <c r="J2427" s="1">
        <v>1</v>
      </c>
      <c r="K2427" s="1">
        <v>0</v>
      </c>
      <c r="L2427" s="2">
        <v>41468.09375</v>
      </c>
      <c r="M2427" s="1">
        <v>0</v>
      </c>
      <c r="N2427" s="1">
        <f t="shared" si="185"/>
        <v>2</v>
      </c>
      <c r="O2427" s="1">
        <f t="shared" si="186"/>
        <v>9</v>
      </c>
      <c r="P2427" s="1">
        <f t="shared" si="187"/>
        <v>1.624309999999241</v>
      </c>
      <c r="Q2427" s="1">
        <f t="shared" si="188"/>
        <v>38.983439999981783</v>
      </c>
      <c r="R2427" s="1">
        <f t="shared" si="189"/>
        <v>10.28125</v>
      </c>
    </row>
    <row r="2428" spans="1:18" x14ac:dyDescent="0.35">
      <c r="A2428" s="1">
        <v>6124</v>
      </c>
      <c r="B2428" s="1">
        <v>184360</v>
      </c>
      <c r="C2428" s="1">
        <v>47865</v>
      </c>
      <c r="D2428" s="1">
        <v>12</v>
      </c>
      <c r="E2428" s="1">
        <v>2</v>
      </c>
      <c r="F2428" s="1">
        <v>1349</v>
      </c>
      <c r="G2428" s="1">
        <v>1052</v>
      </c>
      <c r="H2428" s="2">
        <v>41601.770833333336</v>
      </c>
      <c r="I2428" s="2" t="s">
        <v>12</v>
      </c>
      <c r="J2428" s="1">
        <v>0</v>
      </c>
      <c r="K2428" s="1">
        <v>0</v>
      </c>
      <c r="L2428" s="2">
        <v>41591.426388888889</v>
      </c>
      <c r="M2428" s="1">
        <v>1</v>
      </c>
      <c r="N2428" s="1">
        <f t="shared" si="185"/>
        <v>6</v>
      </c>
      <c r="O2428" s="1">
        <f t="shared" si="186"/>
        <v>18</v>
      </c>
      <c r="P2428" s="1" t="e">
        <f t="shared" si="187"/>
        <v>#VALUE!</v>
      </c>
      <c r="Q2428" s="1" t="str">
        <f t="shared" si="188"/>
        <v/>
      </c>
      <c r="R2428" s="1">
        <f t="shared" si="189"/>
        <v>10.344444444446708</v>
      </c>
    </row>
    <row r="2429" spans="1:18" x14ac:dyDescent="0.35">
      <c r="A2429" s="1">
        <v>7028</v>
      </c>
      <c r="B2429" s="1">
        <v>176407</v>
      </c>
      <c r="C2429" s="1">
        <v>34972</v>
      </c>
      <c r="D2429" s="1">
        <v>85</v>
      </c>
      <c r="E2429" s="1">
        <v>2</v>
      </c>
      <c r="F2429" s="1">
        <v>949</v>
      </c>
      <c r="G2429" s="1">
        <v>1041</v>
      </c>
      <c r="H2429" s="2">
        <v>41557.802083333336</v>
      </c>
      <c r="I2429" s="2">
        <v>41557.838889999999</v>
      </c>
      <c r="J2429" s="1">
        <v>0</v>
      </c>
      <c r="K2429" s="1">
        <v>0</v>
      </c>
      <c r="L2429" s="2">
        <v>41547.432638888888</v>
      </c>
      <c r="M2429" s="1">
        <v>0</v>
      </c>
      <c r="N2429" s="1">
        <f t="shared" si="185"/>
        <v>4</v>
      </c>
      <c r="O2429" s="1">
        <f t="shared" si="186"/>
        <v>19</v>
      </c>
      <c r="P2429" s="1">
        <f t="shared" si="187"/>
        <v>3.6806666663323995E-2</v>
      </c>
      <c r="Q2429" s="1">
        <f t="shared" si="188"/>
        <v>0.88335999991977587</v>
      </c>
      <c r="R2429" s="1">
        <f t="shared" si="189"/>
        <v>10.369444444448163</v>
      </c>
    </row>
    <row r="2430" spans="1:18" x14ac:dyDescent="0.35">
      <c r="A2430" s="1">
        <v>7907</v>
      </c>
      <c r="B2430" s="1">
        <v>146445</v>
      </c>
      <c r="C2430" s="1">
        <v>29438</v>
      </c>
      <c r="D2430" s="1">
        <v>65</v>
      </c>
      <c r="E2430" s="1">
        <v>1</v>
      </c>
      <c r="F2430" s="1">
        <v>393</v>
      </c>
      <c r="G2430" s="1" t="s">
        <v>12</v>
      </c>
      <c r="H2430" s="2">
        <v>41402.354166666664</v>
      </c>
      <c r="I2430" s="2">
        <v>41411</v>
      </c>
      <c r="J2430" s="1">
        <v>0</v>
      </c>
      <c r="K2430" s="1">
        <v>0</v>
      </c>
      <c r="L2430" s="2">
        <v>41391.816666666666</v>
      </c>
      <c r="M2430" s="1">
        <v>0</v>
      </c>
      <c r="N2430" s="1">
        <f t="shared" si="185"/>
        <v>3</v>
      </c>
      <c r="O2430" s="1">
        <f t="shared" si="186"/>
        <v>8</v>
      </c>
      <c r="P2430" s="1">
        <f t="shared" si="187"/>
        <v>8.6458333333357587</v>
      </c>
      <c r="Q2430" s="1">
        <f t="shared" si="188"/>
        <v>207.50000000005821</v>
      </c>
      <c r="R2430" s="1">
        <f t="shared" si="189"/>
        <v>10.537499999998545</v>
      </c>
    </row>
    <row r="2431" spans="1:18" x14ac:dyDescent="0.35">
      <c r="A2431" s="1">
        <v>6574</v>
      </c>
      <c r="B2431" s="1">
        <v>170303</v>
      </c>
      <c r="C2431" s="1">
        <v>32527</v>
      </c>
      <c r="D2431" s="1">
        <v>12</v>
      </c>
      <c r="E2431" s="1">
        <v>2</v>
      </c>
      <c r="F2431" s="1">
        <v>1026</v>
      </c>
      <c r="G2431" s="1">
        <v>218</v>
      </c>
      <c r="H2431" s="2">
        <v>41527.3125</v>
      </c>
      <c r="I2431" s="2">
        <v>41527.344089999999</v>
      </c>
      <c r="J2431" s="1">
        <v>0</v>
      </c>
      <c r="K2431" s="1">
        <v>0</v>
      </c>
      <c r="L2431" s="2">
        <v>41516.75277777778</v>
      </c>
      <c r="M2431" s="1">
        <v>0</v>
      </c>
      <c r="N2431" s="1">
        <f t="shared" si="185"/>
        <v>2</v>
      </c>
      <c r="O2431" s="1">
        <f t="shared" si="186"/>
        <v>7</v>
      </c>
      <c r="P2431" s="1">
        <f t="shared" si="187"/>
        <v>3.1589999998686835E-2</v>
      </c>
      <c r="Q2431" s="1">
        <f t="shared" si="188"/>
        <v>0.75815999996848404</v>
      </c>
      <c r="R2431" s="1">
        <f t="shared" si="189"/>
        <v>10.559722222220444</v>
      </c>
    </row>
    <row r="2432" spans="1:18" x14ac:dyDescent="0.35">
      <c r="A2432" s="1">
        <v>6089</v>
      </c>
      <c r="B2432" s="1">
        <v>170208</v>
      </c>
      <c r="C2432" s="1">
        <v>33882</v>
      </c>
      <c r="D2432" s="1">
        <v>85</v>
      </c>
      <c r="E2432" s="1">
        <v>2</v>
      </c>
      <c r="F2432" s="1">
        <v>410</v>
      </c>
      <c r="G2432" s="1">
        <v>1026</v>
      </c>
      <c r="H2432" s="2">
        <v>41527.59375</v>
      </c>
      <c r="I2432" s="2">
        <v>41527.625370000002</v>
      </c>
      <c r="J2432" s="1">
        <v>0</v>
      </c>
      <c r="K2432" s="1">
        <v>0</v>
      </c>
      <c r="L2432" s="2">
        <v>41516.734027777777</v>
      </c>
      <c r="M2432" s="1">
        <v>0</v>
      </c>
      <c r="N2432" s="1">
        <f t="shared" si="185"/>
        <v>2</v>
      </c>
      <c r="O2432" s="1">
        <f t="shared" si="186"/>
        <v>14</v>
      </c>
      <c r="P2432" s="1">
        <f t="shared" si="187"/>
        <v>3.162000000156695E-2</v>
      </c>
      <c r="Q2432" s="1">
        <f t="shared" si="188"/>
        <v>0.75888000003760681</v>
      </c>
      <c r="R2432" s="1">
        <f t="shared" si="189"/>
        <v>10.859722222223354</v>
      </c>
    </row>
    <row r="2433" spans="1:18" x14ac:dyDescent="0.35">
      <c r="A2433" s="1">
        <v>7689</v>
      </c>
      <c r="B2433" s="1">
        <v>182093</v>
      </c>
      <c r="C2433" s="1">
        <v>41644</v>
      </c>
      <c r="D2433" s="1">
        <v>12</v>
      </c>
      <c r="E2433" s="1">
        <v>2</v>
      </c>
      <c r="F2433" s="1">
        <v>1026</v>
      </c>
      <c r="G2433" s="1">
        <v>611</v>
      </c>
      <c r="H2433" s="2">
        <v>41589.34375</v>
      </c>
      <c r="I2433" s="2">
        <v>41589.362439999997</v>
      </c>
      <c r="J2433" s="1">
        <v>0</v>
      </c>
      <c r="K2433" s="1">
        <v>0</v>
      </c>
      <c r="L2433" s="2">
        <v>41578.405555555553</v>
      </c>
      <c r="M2433" s="1">
        <v>0</v>
      </c>
      <c r="N2433" s="1">
        <f t="shared" si="185"/>
        <v>1</v>
      </c>
      <c r="O2433" s="1">
        <f t="shared" si="186"/>
        <v>8</v>
      </c>
      <c r="P2433" s="1">
        <f t="shared" si="187"/>
        <v>1.8689999997150153E-2</v>
      </c>
      <c r="Q2433" s="1">
        <f t="shared" si="188"/>
        <v>0.44855999993160367</v>
      </c>
      <c r="R2433" s="1">
        <f t="shared" si="189"/>
        <v>10.938194444446708</v>
      </c>
    </row>
    <row r="2434" spans="1:18" x14ac:dyDescent="0.35">
      <c r="A2434" s="1">
        <v>6509</v>
      </c>
      <c r="B2434" s="1">
        <v>170130</v>
      </c>
      <c r="C2434" s="1">
        <v>33002</v>
      </c>
      <c r="D2434" s="1">
        <v>24</v>
      </c>
      <c r="E2434" s="1">
        <v>2</v>
      </c>
      <c r="F2434" s="1">
        <v>611</v>
      </c>
      <c r="G2434" s="1">
        <v>1026</v>
      </c>
      <c r="H2434" s="2">
        <v>41527.739583333336</v>
      </c>
      <c r="I2434" s="2">
        <v>41527.782079999997</v>
      </c>
      <c r="J2434" s="1">
        <v>0</v>
      </c>
      <c r="K2434" s="1">
        <v>0</v>
      </c>
      <c r="L2434" s="2">
        <v>41516.685416666667</v>
      </c>
      <c r="M2434" s="1">
        <v>0</v>
      </c>
      <c r="N2434" s="1">
        <f t="shared" ref="N2434:N2497" si="190">WEEKDAY(H2434,2)</f>
        <v>2</v>
      </c>
      <c r="O2434" s="1">
        <f t="shared" ref="O2434:O2497" si="191">HOUR(H2434)</f>
        <v>17</v>
      </c>
      <c r="P2434" s="1">
        <f t="shared" ref="P2434:P2497" si="192">I2434-H2434</f>
        <v>4.2496666661463678E-2</v>
      </c>
      <c r="Q2434" s="1">
        <f t="shared" ref="Q2434:Q2497" si="193">IF(M2434=1, "",P2434*24)</f>
        <v>1.0199199998751283</v>
      </c>
      <c r="R2434" s="1">
        <f t="shared" ref="R2434:R2497" si="194">H2434-L2434</f>
        <v>11.054166666668607</v>
      </c>
    </row>
    <row r="2435" spans="1:18" x14ac:dyDescent="0.35">
      <c r="A2435" s="1">
        <v>5526</v>
      </c>
      <c r="B2435" s="1">
        <v>175715</v>
      </c>
      <c r="C2435" s="1">
        <v>32023</v>
      </c>
      <c r="D2435" s="1">
        <v>12</v>
      </c>
      <c r="E2435" s="1">
        <v>2</v>
      </c>
      <c r="F2435" s="1">
        <v>293</v>
      </c>
      <c r="G2435" s="1">
        <v>376</v>
      </c>
      <c r="H2435" s="2">
        <v>41555.6875</v>
      </c>
      <c r="I2435" s="2">
        <v>41555.723890000001</v>
      </c>
      <c r="J2435" s="1">
        <v>0</v>
      </c>
      <c r="K2435" s="1">
        <v>0</v>
      </c>
      <c r="L2435" s="2">
        <v>41544.6</v>
      </c>
      <c r="M2435" s="1">
        <v>0</v>
      </c>
      <c r="N2435" s="1">
        <f t="shared" si="190"/>
        <v>2</v>
      </c>
      <c r="O2435" s="1">
        <f t="shared" si="191"/>
        <v>16</v>
      </c>
      <c r="P2435" s="1">
        <f t="shared" si="192"/>
        <v>3.6390000001119915E-2</v>
      </c>
      <c r="Q2435" s="1">
        <f t="shared" si="193"/>
        <v>0.87336000002687797</v>
      </c>
      <c r="R2435" s="1">
        <f t="shared" si="194"/>
        <v>11.087500000001455</v>
      </c>
    </row>
    <row r="2436" spans="1:18" x14ac:dyDescent="0.35">
      <c r="A2436" s="1">
        <v>7859</v>
      </c>
      <c r="B2436" s="1">
        <v>180322</v>
      </c>
      <c r="C2436" s="1">
        <v>45277</v>
      </c>
      <c r="D2436" s="1">
        <v>12</v>
      </c>
      <c r="E2436" s="1">
        <v>2</v>
      </c>
      <c r="F2436" s="1">
        <v>1021</v>
      </c>
      <c r="G2436" s="1">
        <v>832</v>
      </c>
      <c r="H2436" s="2">
        <v>41579.8125</v>
      </c>
      <c r="I2436" s="2">
        <v>41579.913659999998</v>
      </c>
      <c r="J2436" s="1">
        <v>1</v>
      </c>
      <c r="K2436" s="1">
        <v>0</v>
      </c>
      <c r="L2436" s="2">
        <v>41568.595833333333</v>
      </c>
      <c r="M2436" s="1">
        <v>0</v>
      </c>
      <c r="N2436" s="1">
        <f t="shared" si="190"/>
        <v>5</v>
      </c>
      <c r="O2436" s="1">
        <f t="shared" si="191"/>
        <v>19</v>
      </c>
      <c r="P2436" s="1">
        <f t="shared" si="192"/>
        <v>0.10115999999834457</v>
      </c>
      <c r="Q2436" s="1">
        <f t="shared" si="193"/>
        <v>2.4278399999602698</v>
      </c>
      <c r="R2436" s="1">
        <f t="shared" si="194"/>
        <v>11.216666666667152</v>
      </c>
    </row>
    <row r="2437" spans="1:18" x14ac:dyDescent="0.35">
      <c r="A2437" s="1">
        <v>6623</v>
      </c>
      <c r="B2437" s="1">
        <v>158805</v>
      </c>
      <c r="C2437" s="1">
        <v>32527</v>
      </c>
      <c r="D2437" s="1">
        <v>89</v>
      </c>
      <c r="E2437" s="1">
        <v>2</v>
      </c>
      <c r="F2437" s="1">
        <v>218</v>
      </c>
      <c r="G2437" s="1">
        <v>1017</v>
      </c>
      <c r="H2437" s="2">
        <v>41472.71875</v>
      </c>
      <c r="I2437" s="2">
        <v>41472.757310000001</v>
      </c>
      <c r="J2437" s="1">
        <v>0</v>
      </c>
      <c r="K2437" s="1">
        <v>0</v>
      </c>
      <c r="L2437" s="2">
        <v>41461.477777777778</v>
      </c>
      <c r="M2437" s="1">
        <v>0</v>
      </c>
      <c r="N2437" s="1">
        <f t="shared" si="190"/>
        <v>3</v>
      </c>
      <c r="O2437" s="1">
        <f t="shared" si="191"/>
        <v>17</v>
      </c>
      <c r="P2437" s="1">
        <f t="shared" si="192"/>
        <v>3.8560000000870787E-2</v>
      </c>
      <c r="Q2437" s="1">
        <f t="shared" si="193"/>
        <v>0.92544000002089888</v>
      </c>
      <c r="R2437" s="1">
        <f t="shared" si="194"/>
        <v>11.240972222221899</v>
      </c>
    </row>
    <row r="2438" spans="1:18" x14ac:dyDescent="0.35">
      <c r="A2438" s="1">
        <v>7706</v>
      </c>
      <c r="B2438" s="1">
        <v>182156</v>
      </c>
      <c r="C2438" s="1">
        <v>32023</v>
      </c>
      <c r="D2438" s="1">
        <v>90</v>
      </c>
      <c r="E2438" s="1">
        <v>2</v>
      </c>
      <c r="F2438" s="1">
        <v>293</v>
      </c>
      <c r="G2438" s="1">
        <v>376</v>
      </c>
      <c r="H2438" s="2">
        <v>41589.708333333336</v>
      </c>
      <c r="I2438" s="2">
        <v>41589.718099999998</v>
      </c>
      <c r="J2438" s="1">
        <v>0</v>
      </c>
      <c r="K2438" s="1">
        <v>0</v>
      </c>
      <c r="L2438" s="2">
        <v>41578.424305555556</v>
      </c>
      <c r="M2438" s="1">
        <v>0</v>
      </c>
      <c r="N2438" s="1">
        <f t="shared" si="190"/>
        <v>1</v>
      </c>
      <c r="O2438" s="1">
        <f t="shared" si="191"/>
        <v>17</v>
      </c>
      <c r="P2438" s="1">
        <f t="shared" si="192"/>
        <v>9.7666666624718346E-3</v>
      </c>
      <c r="Q2438" s="1">
        <f t="shared" si="193"/>
        <v>0.23439999989932403</v>
      </c>
      <c r="R2438" s="1">
        <f t="shared" si="194"/>
        <v>11.284027777779556</v>
      </c>
    </row>
    <row r="2439" spans="1:18" x14ac:dyDescent="0.35">
      <c r="A2439" s="1">
        <v>5574</v>
      </c>
      <c r="B2439" s="1">
        <v>157185</v>
      </c>
      <c r="C2439" s="1">
        <v>40512</v>
      </c>
      <c r="D2439" s="1">
        <v>12</v>
      </c>
      <c r="E2439" s="1">
        <v>2</v>
      </c>
      <c r="F2439" s="1">
        <v>571</v>
      </c>
      <c r="G2439" s="1">
        <v>625</v>
      </c>
      <c r="H2439" s="2">
        <v>41464.729166666664</v>
      </c>
      <c r="I2439" s="2">
        <v>41464.752569999997</v>
      </c>
      <c r="J2439" s="1">
        <v>0</v>
      </c>
      <c r="K2439" s="1">
        <v>0</v>
      </c>
      <c r="L2439" s="2">
        <v>41453.382638888892</v>
      </c>
      <c r="M2439" s="1">
        <v>0</v>
      </c>
      <c r="N2439" s="1">
        <f t="shared" si="190"/>
        <v>2</v>
      </c>
      <c r="O2439" s="1">
        <f t="shared" si="191"/>
        <v>17</v>
      </c>
      <c r="P2439" s="1">
        <f t="shared" si="192"/>
        <v>2.3403333332680631E-2</v>
      </c>
      <c r="Q2439" s="1">
        <f t="shared" si="193"/>
        <v>0.56167999998433515</v>
      </c>
      <c r="R2439" s="1">
        <f t="shared" si="194"/>
        <v>11.34652777777228</v>
      </c>
    </row>
    <row r="2440" spans="1:18" x14ac:dyDescent="0.35">
      <c r="A2440" s="1">
        <v>6090</v>
      </c>
      <c r="B2440" s="1">
        <v>163336</v>
      </c>
      <c r="C2440" s="1">
        <v>5870</v>
      </c>
      <c r="D2440" s="1">
        <v>12</v>
      </c>
      <c r="E2440" s="1">
        <v>2</v>
      </c>
      <c r="F2440" s="1">
        <v>393</v>
      </c>
      <c r="G2440" s="1">
        <v>499</v>
      </c>
      <c r="H2440" s="2">
        <v>41495.9375</v>
      </c>
      <c r="I2440" s="2">
        <v>41496.017529999997</v>
      </c>
      <c r="J2440" s="1">
        <v>1</v>
      </c>
      <c r="K2440" s="1">
        <v>0</v>
      </c>
      <c r="L2440" s="2">
        <v>41484.572222222225</v>
      </c>
      <c r="M2440" s="1">
        <v>0</v>
      </c>
      <c r="N2440" s="1">
        <f t="shared" si="190"/>
        <v>5</v>
      </c>
      <c r="O2440" s="1">
        <f t="shared" si="191"/>
        <v>22</v>
      </c>
      <c r="P2440" s="1">
        <f t="shared" si="192"/>
        <v>8.0029999997350387E-2</v>
      </c>
      <c r="Q2440" s="1">
        <f t="shared" si="193"/>
        <v>1.9207199999364093</v>
      </c>
      <c r="R2440" s="1">
        <f t="shared" si="194"/>
        <v>11.365277777775191</v>
      </c>
    </row>
    <row r="2441" spans="1:18" x14ac:dyDescent="0.35">
      <c r="A2441" s="1">
        <v>7780</v>
      </c>
      <c r="B2441" s="1">
        <v>181239</v>
      </c>
      <c r="C2441" s="1">
        <v>46319</v>
      </c>
      <c r="D2441" s="1">
        <v>65</v>
      </c>
      <c r="E2441" s="1">
        <v>1</v>
      </c>
      <c r="F2441" s="1">
        <v>603</v>
      </c>
      <c r="G2441" s="1" t="s">
        <v>12</v>
      </c>
      <c r="H2441" s="2">
        <v>41585.375</v>
      </c>
      <c r="I2441" s="2">
        <v>41590</v>
      </c>
      <c r="J2441" s="1">
        <v>0</v>
      </c>
      <c r="K2441" s="1">
        <v>0</v>
      </c>
      <c r="L2441" s="2">
        <v>41573.852777777778</v>
      </c>
      <c r="M2441" s="1">
        <v>0</v>
      </c>
      <c r="N2441" s="1">
        <f t="shared" si="190"/>
        <v>4</v>
      </c>
      <c r="O2441" s="1">
        <f t="shared" si="191"/>
        <v>9</v>
      </c>
      <c r="P2441" s="1">
        <f t="shared" si="192"/>
        <v>4.625</v>
      </c>
      <c r="Q2441" s="1">
        <f t="shared" si="193"/>
        <v>111</v>
      </c>
      <c r="R2441" s="1">
        <f t="shared" si="194"/>
        <v>11.522222222221899</v>
      </c>
    </row>
    <row r="2442" spans="1:18" x14ac:dyDescent="0.35">
      <c r="A2442" s="1">
        <v>7562</v>
      </c>
      <c r="B2442" s="1">
        <v>170304</v>
      </c>
      <c r="C2442" s="1">
        <v>32527</v>
      </c>
      <c r="D2442" s="1">
        <v>90</v>
      </c>
      <c r="E2442" s="1">
        <v>2</v>
      </c>
      <c r="F2442" s="1">
        <v>1026</v>
      </c>
      <c r="G2442" s="1">
        <v>218</v>
      </c>
      <c r="H2442" s="2">
        <v>41528.3125</v>
      </c>
      <c r="I2442" s="2">
        <v>41528.362889999997</v>
      </c>
      <c r="J2442" s="1">
        <v>0</v>
      </c>
      <c r="K2442" s="1">
        <v>0</v>
      </c>
      <c r="L2442" s="2">
        <v>41516.75277777778</v>
      </c>
      <c r="M2442" s="1">
        <v>0</v>
      </c>
      <c r="N2442" s="1">
        <f t="shared" si="190"/>
        <v>3</v>
      </c>
      <c r="O2442" s="1">
        <f t="shared" si="191"/>
        <v>7</v>
      </c>
      <c r="P2442" s="1">
        <f t="shared" si="192"/>
        <v>5.0389999996696133E-2</v>
      </c>
      <c r="Q2442" s="1">
        <f t="shared" si="193"/>
        <v>1.2093599999207072</v>
      </c>
      <c r="R2442" s="1">
        <f t="shared" si="194"/>
        <v>11.559722222220444</v>
      </c>
    </row>
    <row r="2443" spans="1:18" x14ac:dyDescent="0.35">
      <c r="A2443" s="1">
        <v>6841</v>
      </c>
      <c r="B2443" s="1">
        <v>170116</v>
      </c>
      <c r="C2443" s="1">
        <v>33002</v>
      </c>
      <c r="D2443" s="1">
        <v>85</v>
      </c>
      <c r="E2443" s="1">
        <v>2</v>
      </c>
      <c r="F2443" s="1">
        <v>1026</v>
      </c>
      <c r="G2443" s="1">
        <v>611</v>
      </c>
      <c r="H2443" s="2">
        <v>41528.34375</v>
      </c>
      <c r="I2443" s="2">
        <v>41528.387620000001</v>
      </c>
      <c r="J2443" s="1">
        <v>0</v>
      </c>
      <c r="K2443" s="1">
        <v>0</v>
      </c>
      <c r="L2443" s="2">
        <v>41516.684027777781</v>
      </c>
      <c r="M2443" s="1">
        <v>0</v>
      </c>
      <c r="N2443" s="1">
        <f t="shared" si="190"/>
        <v>3</v>
      </c>
      <c r="O2443" s="1">
        <f t="shared" si="191"/>
        <v>8</v>
      </c>
      <c r="P2443" s="1">
        <f t="shared" si="192"/>
        <v>4.387000000133412E-2</v>
      </c>
      <c r="Q2443" s="1">
        <f t="shared" si="193"/>
        <v>1.0528800000320189</v>
      </c>
      <c r="R2443" s="1">
        <f t="shared" si="194"/>
        <v>11.659722222218988</v>
      </c>
    </row>
    <row r="2444" spans="1:18" x14ac:dyDescent="0.35">
      <c r="A2444" s="1">
        <v>7071</v>
      </c>
      <c r="B2444" s="1">
        <v>174085</v>
      </c>
      <c r="C2444" s="1">
        <v>42970</v>
      </c>
      <c r="D2444" s="1">
        <v>24</v>
      </c>
      <c r="E2444" s="1">
        <v>2</v>
      </c>
      <c r="F2444" s="1">
        <v>1096</v>
      </c>
      <c r="G2444" s="1">
        <v>393</v>
      </c>
      <c r="H2444" s="2">
        <v>41546.25</v>
      </c>
      <c r="I2444" s="2">
        <v>41546.300049999998</v>
      </c>
      <c r="J2444" s="1">
        <v>1</v>
      </c>
      <c r="K2444" s="1">
        <v>0</v>
      </c>
      <c r="L2444" s="2">
        <v>41534.542361111111</v>
      </c>
      <c r="M2444" s="1">
        <v>0</v>
      </c>
      <c r="N2444" s="1">
        <f t="shared" si="190"/>
        <v>7</v>
      </c>
      <c r="O2444" s="1">
        <f t="shared" si="191"/>
        <v>6</v>
      </c>
      <c r="P2444" s="1">
        <f t="shared" si="192"/>
        <v>5.0049999998009298E-2</v>
      </c>
      <c r="Q2444" s="1">
        <f t="shared" si="193"/>
        <v>1.2011999999522232</v>
      </c>
      <c r="R2444" s="1">
        <f t="shared" si="194"/>
        <v>11.707638888889051</v>
      </c>
    </row>
    <row r="2445" spans="1:18" x14ac:dyDescent="0.35">
      <c r="A2445" s="1">
        <v>7345</v>
      </c>
      <c r="B2445" s="1">
        <v>182273</v>
      </c>
      <c r="C2445" s="1">
        <v>38538</v>
      </c>
      <c r="D2445" s="1">
        <v>12</v>
      </c>
      <c r="E2445" s="1">
        <v>2</v>
      </c>
      <c r="F2445" s="1">
        <v>1373</v>
      </c>
      <c r="G2445" s="1">
        <v>1216</v>
      </c>
      <c r="H2445" s="2">
        <v>41590.333333333336</v>
      </c>
      <c r="I2445" s="2">
        <v>41590.371090000001</v>
      </c>
      <c r="J2445" s="1">
        <v>0</v>
      </c>
      <c r="K2445" s="1">
        <v>0</v>
      </c>
      <c r="L2445" s="2">
        <v>41578.453472222223</v>
      </c>
      <c r="M2445" s="1">
        <v>0</v>
      </c>
      <c r="N2445" s="1">
        <f t="shared" si="190"/>
        <v>2</v>
      </c>
      <c r="O2445" s="1">
        <f t="shared" si="191"/>
        <v>8</v>
      </c>
      <c r="P2445" s="1">
        <f t="shared" si="192"/>
        <v>3.7756666664790828E-2</v>
      </c>
      <c r="Q2445" s="1">
        <f t="shared" si="193"/>
        <v>0.90615999995497987</v>
      </c>
      <c r="R2445" s="1">
        <f t="shared" si="194"/>
        <v>11.879861111112405</v>
      </c>
    </row>
    <row r="2446" spans="1:18" x14ac:dyDescent="0.35">
      <c r="A2446" s="1">
        <v>6163</v>
      </c>
      <c r="B2446" s="1">
        <v>180335</v>
      </c>
      <c r="C2446" s="1">
        <v>41249</v>
      </c>
      <c r="D2446" s="1">
        <v>12</v>
      </c>
      <c r="E2446" s="1">
        <v>2</v>
      </c>
      <c r="F2446" s="1">
        <v>128</v>
      </c>
      <c r="G2446" s="1">
        <v>393</v>
      </c>
      <c r="H2446" s="2">
        <v>41580.65625</v>
      </c>
      <c r="I2446" s="2">
        <v>41580.678520000001</v>
      </c>
      <c r="J2446" s="1">
        <v>0</v>
      </c>
      <c r="K2446" s="1">
        <v>1</v>
      </c>
      <c r="L2446" s="2">
        <v>41568.655555555553</v>
      </c>
      <c r="M2446" s="1">
        <v>0</v>
      </c>
      <c r="N2446" s="1">
        <f t="shared" si="190"/>
        <v>6</v>
      </c>
      <c r="O2446" s="1">
        <f t="shared" si="191"/>
        <v>15</v>
      </c>
      <c r="P2446" s="1">
        <f t="shared" si="192"/>
        <v>2.2270000001299195E-2</v>
      </c>
      <c r="Q2446" s="1">
        <f t="shared" si="193"/>
        <v>0.53448000003118068</v>
      </c>
      <c r="R2446" s="1">
        <f t="shared" si="194"/>
        <v>12.000694444446708</v>
      </c>
    </row>
    <row r="2447" spans="1:18" x14ac:dyDescent="0.35">
      <c r="A2447" s="1">
        <v>7510</v>
      </c>
      <c r="B2447" s="1">
        <v>185185</v>
      </c>
      <c r="C2447" s="1">
        <v>37973</v>
      </c>
      <c r="D2447" s="1">
        <v>12</v>
      </c>
      <c r="E2447" s="1">
        <v>2</v>
      </c>
      <c r="F2447" s="1">
        <v>693</v>
      </c>
      <c r="G2447" s="1">
        <v>1237</v>
      </c>
      <c r="H2447" s="2">
        <v>41609.479166666664</v>
      </c>
      <c r="I2447" s="2">
        <v>41609.502289999997</v>
      </c>
      <c r="J2447" s="1">
        <v>1</v>
      </c>
      <c r="K2447" s="1">
        <v>0</v>
      </c>
      <c r="L2447" s="2">
        <v>41597.388194444444</v>
      </c>
      <c r="M2447" s="1">
        <v>0</v>
      </c>
      <c r="N2447" s="1">
        <f t="shared" si="190"/>
        <v>7</v>
      </c>
      <c r="O2447" s="1">
        <f t="shared" si="191"/>
        <v>11</v>
      </c>
      <c r="P2447" s="1">
        <f t="shared" si="192"/>
        <v>2.3123333332478069E-2</v>
      </c>
      <c r="Q2447" s="1">
        <f t="shared" si="193"/>
        <v>0.55495999997947365</v>
      </c>
      <c r="R2447" s="1">
        <f t="shared" si="194"/>
        <v>12.090972222220444</v>
      </c>
    </row>
    <row r="2448" spans="1:18" x14ac:dyDescent="0.35">
      <c r="A2448" s="1">
        <v>6852</v>
      </c>
      <c r="B2448" s="1">
        <v>158872</v>
      </c>
      <c r="C2448" s="1">
        <v>33002</v>
      </c>
      <c r="D2448" s="1">
        <v>12</v>
      </c>
      <c r="E2448" s="1">
        <v>2</v>
      </c>
      <c r="F2448" s="1">
        <v>611</v>
      </c>
      <c r="G2448" s="1">
        <v>1026</v>
      </c>
      <c r="H2448" s="2">
        <v>41473.739583333336</v>
      </c>
      <c r="I2448" s="2">
        <v>41473.791060000003</v>
      </c>
      <c r="J2448" s="1">
        <v>0</v>
      </c>
      <c r="K2448" s="1">
        <v>0</v>
      </c>
      <c r="L2448" s="2">
        <v>41461.488888888889</v>
      </c>
      <c r="M2448" s="1">
        <v>0</v>
      </c>
      <c r="N2448" s="1">
        <f t="shared" si="190"/>
        <v>4</v>
      </c>
      <c r="O2448" s="1">
        <f t="shared" si="191"/>
        <v>17</v>
      </c>
      <c r="P2448" s="1">
        <f t="shared" si="192"/>
        <v>5.1476666667440441E-2</v>
      </c>
      <c r="Q2448" s="1">
        <f t="shared" si="193"/>
        <v>1.2354400000185706</v>
      </c>
      <c r="R2448" s="1">
        <f t="shared" si="194"/>
        <v>12.250694444446708</v>
      </c>
    </row>
    <row r="2449" spans="1:18" x14ac:dyDescent="0.35">
      <c r="A2449" s="1">
        <v>7263</v>
      </c>
      <c r="B2449" s="1">
        <v>170117</v>
      </c>
      <c r="C2449" s="1">
        <v>33002</v>
      </c>
      <c r="D2449" s="1">
        <v>12</v>
      </c>
      <c r="E2449" s="1">
        <v>2</v>
      </c>
      <c r="F2449" s="1">
        <v>1026</v>
      </c>
      <c r="G2449" s="1">
        <v>611</v>
      </c>
      <c r="H2449" s="2">
        <v>41529.34375</v>
      </c>
      <c r="I2449" s="2">
        <v>41529.392509999998</v>
      </c>
      <c r="J2449" s="1">
        <v>0</v>
      </c>
      <c r="K2449" s="1">
        <v>0</v>
      </c>
      <c r="L2449" s="2">
        <v>41516.684027777781</v>
      </c>
      <c r="M2449" s="1">
        <v>0</v>
      </c>
      <c r="N2449" s="1">
        <f t="shared" si="190"/>
        <v>4</v>
      </c>
      <c r="O2449" s="1">
        <f t="shared" si="191"/>
        <v>8</v>
      </c>
      <c r="P2449" s="1">
        <f t="shared" si="192"/>
        <v>4.875999999785563E-2</v>
      </c>
      <c r="Q2449" s="1">
        <f t="shared" si="193"/>
        <v>1.1702399999485351</v>
      </c>
      <c r="R2449" s="1">
        <f t="shared" si="194"/>
        <v>12.659722222218988</v>
      </c>
    </row>
    <row r="2450" spans="1:18" x14ac:dyDescent="0.35">
      <c r="A2450" s="1">
        <v>6230</v>
      </c>
      <c r="B2450" s="1">
        <v>174116</v>
      </c>
      <c r="C2450" s="1">
        <v>1495</v>
      </c>
      <c r="D2450" s="1">
        <v>12</v>
      </c>
      <c r="E2450" s="1">
        <v>2</v>
      </c>
      <c r="F2450" s="1">
        <v>1084</v>
      </c>
      <c r="G2450" s="1">
        <v>1071</v>
      </c>
      <c r="H2450" s="2">
        <v>41547.333333333336</v>
      </c>
      <c r="I2450" s="2">
        <v>41547.385280000002</v>
      </c>
      <c r="J2450" s="1">
        <v>0</v>
      </c>
      <c r="K2450" s="1">
        <v>0</v>
      </c>
      <c r="L2450" s="2">
        <v>41534.644444444442</v>
      </c>
      <c r="M2450" s="1">
        <v>0</v>
      </c>
      <c r="N2450" s="1">
        <f t="shared" si="190"/>
        <v>1</v>
      </c>
      <c r="O2450" s="1">
        <f t="shared" si="191"/>
        <v>8</v>
      </c>
      <c r="P2450" s="1">
        <f t="shared" si="192"/>
        <v>5.1946666666481178E-2</v>
      </c>
      <c r="Q2450" s="1">
        <f t="shared" si="193"/>
        <v>1.2467199999955483</v>
      </c>
      <c r="R2450" s="1">
        <f t="shared" si="194"/>
        <v>12.688888888893416</v>
      </c>
    </row>
    <row r="2451" spans="1:18" x14ac:dyDescent="0.35">
      <c r="A2451" s="1">
        <v>6877</v>
      </c>
      <c r="B2451" s="1">
        <v>160892</v>
      </c>
      <c r="C2451" s="1">
        <v>36717</v>
      </c>
      <c r="D2451" s="1">
        <v>12</v>
      </c>
      <c r="E2451" s="1">
        <v>2</v>
      </c>
      <c r="F2451" s="1">
        <v>292</v>
      </c>
      <c r="G2451" s="1">
        <v>167</v>
      </c>
      <c r="H2451" s="2">
        <v>41484.354166666664</v>
      </c>
      <c r="I2451" s="2">
        <v>41484.404029999998</v>
      </c>
      <c r="J2451" s="1">
        <v>0</v>
      </c>
      <c r="K2451" s="1">
        <v>0</v>
      </c>
      <c r="L2451" s="2">
        <v>41471.440972222219</v>
      </c>
      <c r="M2451" s="1">
        <v>0</v>
      </c>
      <c r="N2451" s="1">
        <f t="shared" si="190"/>
        <v>1</v>
      </c>
      <c r="O2451" s="1">
        <f t="shared" si="191"/>
        <v>8</v>
      </c>
      <c r="P2451" s="1">
        <f t="shared" si="192"/>
        <v>4.9863333333632909E-2</v>
      </c>
      <c r="Q2451" s="1">
        <f t="shared" si="193"/>
        <v>1.1967200000071898</v>
      </c>
      <c r="R2451" s="1">
        <f t="shared" si="194"/>
        <v>12.913194444445253</v>
      </c>
    </row>
    <row r="2452" spans="1:18" x14ac:dyDescent="0.35">
      <c r="A2452" s="1">
        <v>6271</v>
      </c>
      <c r="B2452" s="1">
        <v>170276</v>
      </c>
      <c r="C2452" s="1">
        <v>27458</v>
      </c>
      <c r="D2452" s="1">
        <v>12</v>
      </c>
      <c r="E2452" s="1">
        <v>2</v>
      </c>
      <c r="F2452" s="1">
        <v>1285</v>
      </c>
      <c r="G2452" s="1">
        <v>1330</v>
      </c>
      <c r="H2452" s="2">
        <v>41529.708333333336</v>
      </c>
      <c r="I2452" s="2">
        <v>41529.72726</v>
      </c>
      <c r="J2452" s="1">
        <v>0</v>
      </c>
      <c r="K2452" s="1">
        <v>0</v>
      </c>
      <c r="L2452" s="2">
        <v>41516.746527777781</v>
      </c>
      <c r="M2452" s="1">
        <v>0</v>
      </c>
      <c r="N2452" s="1">
        <f t="shared" si="190"/>
        <v>4</v>
      </c>
      <c r="O2452" s="1">
        <f t="shared" si="191"/>
        <v>17</v>
      </c>
      <c r="P2452" s="1">
        <f t="shared" si="192"/>
        <v>1.8926666663901415E-2</v>
      </c>
      <c r="Q2452" s="1">
        <f t="shared" si="193"/>
        <v>0.45423999993363395</v>
      </c>
      <c r="R2452" s="1">
        <f t="shared" si="194"/>
        <v>12.961805555554747</v>
      </c>
    </row>
    <row r="2453" spans="1:18" x14ac:dyDescent="0.35">
      <c r="A2453" s="1">
        <v>5789</v>
      </c>
      <c r="B2453" s="1">
        <v>175893</v>
      </c>
      <c r="C2453" s="1">
        <v>38538</v>
      </c>
      <c r="D2453" s="1">
        <v>90</v>
      </c>
      <c r="E2453" s="1">
        <v>2</v>
      </c>
      <c r="F2453" s="1">
        <v>1216</v>
      </c>
      <c r="G2453" s="1">
        <v>1373</v>
      </c>
      <c r="H2453" s="2">
        <v>41557.75</v>
      </c>
      <c r="I2453" s="2">
        <v>41557.811179999997</v>
      </c>
      <c r="J2453" s="1">
        <v>0</v>
      </c>
      <c r="K2453" s="1">
        <v>0</v>
      </c>
      <c r="L2453" s="2">
        <v>41544.695138888892</v>
      </c>
      <c r="M2453" s="1">
        <v>0</v>
      </c>
      <c r="N2453" s="1">
        <f t="shared" si="190"/>
        <v>4</v>
      </c>
      <c r="O2453" s="1">
        <f t="shared" si="191"/>
        <v>18</v>
      </c>
      <c r="P2453" s="1">
        <f t="shared" si="192"/>
        <v>6.1179999996966217E-2</v>
      </c>
      <c r="Q2453" s="1">
        <f t="shared" si="193"/>
        <v>1.4683199999271892</v>
      </c>
      <c r="R2453" s="1">
        <f t="shared" si="194"/>
        <v>13.054861111108039</v>
      </c>
    </row>
    <row r="2454" spans="1:18" x14ac:dyDescent="0.35">
      <c r="A2454" s="1">
        <v>7016</v>
      </c>
      <c r="B2454" s="1">
        <v>164677</v>
      </c>
      <c r="C2454" s="1">
        <v>38361</v>
      </c>
      <c r="D2454" s="1">
        <v>89</v>
      </c>
      <c r="E2454" s="1">
        <v>2</v>
      </c>
      <c r="F2454" s="1">
        <v>142</v>
      </c>
      <c r="G2454" s="1">
        <v>393</v>
      </c>
      <c r="H2454" s="2">
        <v>41503.15625</v>
      </c>
      <c r="I2454" s="2">
        <v>41503.210420000003</v>
      </c>
      <c r="J2454" s="1">
        <v>0</v>
      </c>
      <c r="K2454" s="1">
        <v>0</v>
      </c>
      <c r="L2454" s="2">
        <v>41489.930555555555</v>
      </c>
      <c r="M2454" s="1">
        <v>0</v>
      </c>
      <c r="N2454" s="1">
        <f t="shared" si="190"/>
        <v>6</v>
      </c>
      <c r="O2454" s="1">
        <f t="shared" si="191"/>
        <v>3</v>
      </c>
      <c r="P2454" s="1">
        <f t="shared" si="192"/>
        <v>5.4170000003068708E-2</v>
      </c>
      <c r="Q2454" s="1">
        <f t="shared" si="193"/>
        <v>1.300080000073649</v>
      </c>
      <c r="R2454" s="1">
        <f t="shared" si="194"/>
        <v>13.225694444445253</v>
      </c>
    </row>
    <row r="2455" spans="1:18" x14ac:dyDescent="0.35">
      <c r="A2455" s="1">
        <v>6402</v>
      </c>
      <c r="B2455" s="1">
        <v>182243</v>
      </c>
      <c r="C2455" s="1">
        <v>34972</v>
      </c>
      <c r="D2455" s="1">
        <v>12</v>
      </c>
      <c r="E2455" s="1">
        <v>2</v>
      </c>
      <c r="F2455" s="1">
        <v>949</v>
      </c>
      <c r="G2455" s="1">
        <v>1041</v>
      </c>
      <c r="H2455" s="2">
        <v>41591.760416666664</v>
      </c>
      <c r="I2455" s="2">
        <v>41591.79722</v>
      </c>
      <c r="J2455" s="1">
        <v>0</v>
      </c>
      <c r="K2455" s="1">
        <v>0</v>
      </c>
      <c r="L2455" s="2">
        <v>41578.438194444447</v>
      </c>
      <c r="M2455" s="1">
        <v>0</v>
      </c>
      <c r="N2455" s="1">
        <f t="shared" si="190"/>
        <v>3</v>
      </c>
      <c r="O2455" s="1">
        <f t="shared" si="191"/>
        <v>18</v>
      </c>
      <c r="P2455" s="1">
        <f t="shared" si="192"/>
        <v>3.6803333336138166E-2</v>
      </c>
      <c r="Q2455" s="1">
        <f t="shared" si="193"/>
        <v>0.883280000067316</v>
      </c>
      <c r="R2455" s="1">
        <f t="shared" si="194"/>
        <v>13.322222222217533</v>
      </c>
    </row>
    <row r="2456" spans="1:18" x14ac:dyDescent="0.35">
      <c r="A2456" s="1">
        <v>5805</v>
      </c>
      <c r="B2456" s="1">
        <v>170255</v>
      </c>
      <c r="C2456" s="1">
        <v>27458</v>
      </c>
      <c r="D2456" s="1">
        <v>12</v>
      </c>
      <c r="E2456" s="1">
        <v>2</v>
      </c>
      <c r="F2456" s="1">
        <v>1330</v>
      </c>
      <c r="G2456" s="1">
        <v>1285</v>
      </c>
      <c r="H2456" s="2">
        <v>41530.385416666664</v>
      </c>
      <c r="I2456" s="2">
        <v>41530.414620000003</v>
      </c>
      <c r="J2456" s="1">
        <v>0</v>
      </c>
      <c r="K2456" s="1">
        <v>0</v>
      </c>
      <c r="L2456" s="2">
        <v>41516.745833333334</v>
      </c>
      <c r="M2456" s="1">
        <v>0</v>
      </c>
      <c r="N2456" s="1">
        <f t="shared" si="190"/>
        <v>5</v>
      </c>
      <c r="O2456" s="1">
        <f t="shared" si="191"/>
        <v>9</v>
      </c>
      <c r="P2456" s="1">
        <f t="shared" si="192"/>
        <v>2.9203333338955417E-2</v>
      </c>
      <c r="Q2456" s="1">
        <f t="shared" si="193"/>
        <v>0.70088000013493001</v>
      </c>
      <c r="R2456" s="1">
        <f t="shared" si="194"/>
        <v>13.639583333329938</v>
      </c>
    </row>
    <row r="2457" spans="1:18" x14ac:dyDescent="0.35">
      <c r="A2457" s="1">
        <v>7650</v>
      </c>
      <c r="B2457" s="1">
        <v>178029</v>
      </c>
      <c r="C2457" s="1">
        <v>41670</v>
      </c>
      <c r="D2457" s="1">
        <v>12</v>
      </c>
      <c r="E2457" s="1">
        <v>2</v>
      </c>
      <c r="F2457" s="1">
        <v>502</v>
      </c>
      <c r="G2457" s="1">
        <v>344</v>
      </c>
      <c r="H2457" s="2">
        <v>41570.270833333336</v>
      </c>
      <c r="I2457" s="2">
        <v>41570.310720000001</v>
      </c>
      <c r="J2457" s="1">
        <v>0</v>
      </c>
      <c r="K2457" s="1">
        <v>0</v>
      </c>
      <c r="L2457" s="2">
        <v>41556.421527777777</v>
      </c>
      <c r="M2457" s="1">
        <v>0</v>
      </c>
      <c r="N2457" s="1">
        <f t="shared" si="190"/>
        <v>3</v>
      </c>
      <c r="O2457" s="1">
        <f t="shared" si="191"/>
        <v>6</v>
      </c>
      <c r="P2457" s="1">
        <f t="shared" si="192"/>
        <v>3.9886666665552184E-2</v>
      </c>
      <c r="Q2457" s="1">
        <f t="shared" si="193"/>
        <v>0.95727999997325242</v>
      </c>
      <c r="R2457" s="1">
        <f t="shared" si="194"/>
        <v>13.849305555559113</v>
      </c>
    </row>
    <row r="2458" spans="1:18" x14ac:dyDescent="0.35">
      <c r="A2458" s="1">
        <v>5758</v>
      </c>
      <c r="B2458" s="1">
        <v>164264</v>
      </c>
      <c r="C2458" s="1">
        <v>27458</v>
      </c>
      <c r="D2458" s="1">
        <v>12</v>
      </c>
      <c r="E2458" s="1">
        <v>2</v>
      </c>
      <c r="F2458" s="1">
        <v>1330</v>
      </c>
      <c r="G2458" s="1">
        <v>1285</v>
      </c>
      <c r="H2458" s="2">
        <v>41502.385416666664</v>
      </c>
      <c r="I2458" s="2">
        <v>41502.434439999997</v>
      </c>
      <c r="J2458" s="1">
        <v>0</v>
      </c>
      <c r="K2458" s="1">
        <v>0</v>
      </c>
      <c r="L2458" s="2">
        <v>41488.446527777778</v>
      </c>
      <c r="M2458" s="1">
        <v>0</v>
      </c>
      <c r="N2458" s="1">
        <f t="shared" si="190"/>
        <v>5</v>
      </c>
      <c r="O2458" s="1">
        <f t="shared" si="191"/>
        <v>9</v>
      </c>
      <c r="P2458" s="1">
        <f t="shared" si="192"/>
        <v>4.9023333333025221E-2</v>
      </c>
      <c r="Q2458" s="1">
        <f t="shared" si="193"/>
        <v>1.1765599999926053</v>
      </c>
      <c r="R2458" s="1">
        <f t="shared" si="194"/>
        <v>13.93888888888614</v>
      </c>
    </row>
    <row r="2459" spans="1:18" x14ac:dyDescent="0.35">
      <c r="A2459" s="1">
        <v>7311</v>
      </c>
      <c r="B2459" s="1">
        <v>179556</v>
      </c>
      <c r="C2459" s="1">
        <v>44489</v>
      </c>
      <c r="D2459" s="1">
        <v>12</v>
      </c>
      <c r="E2459" s="1">
        <v>2</v>
      </c>
      <c r="F2459" s="1">
        <v>330</v>
      </c>
      <c r="G2459" s="1">
        <v>83</v>
      </c>
      <c r="H2459" s="2">
        <v>41578.677083333336</v>
      </c>
      <c r="I2459" s="2">
        <v>41578.721859999998</v>
      </c>
      <c r="J2459" s="1">
        <v>0</v>
      </c>
      <c r="K2459" s="1">
        <v>0</v>
      </c>
      <c r="L2459" s="2">
        <v>41564.618750000001</v>
      </c>
      <c r="M2459" s="1">
        <v>0</v>
      </c>
      <c r="N2459" s="1">
        <f t="shared" si="190"/>
        <v>4</v>
      </c>
      <c r="O2459" s="1">
        <f t="shared" si="191"/>
        <v>16</v>
      </c>
      <c r="P2459" s="1">
        <f t="shared" si="192"/>
        <v>4.4776666662073694E-2</v>
      </c>
      <c r="Q2459" s="1">
        <f t="shared" si="193"/>
        <v>1.0746399998897687</v>
      </c>
      <c r="R2459" s="1">
        <f t="shared" si="194"/>
        <v>14.058333333334303</v>
      </c>
    </row>
    <row r="2460" spans="1:18" x14ac:dyDescent="0.35">
      <c r="A2460" s="1">
        <v>6797</v>
      </c>
      <c r="B2460" s="1">
        <v>163854</v>
      </c>
      <c r="C2460" s="1">
        <v>34972</v>
      </c>
      <c r="D2460" s="1">
        <v>12</v>
      </c>
      <c r="E2460" s="1">
        <v>2</v>
      </c>
      <c r="F2460" s="1">
        <v>1041</v>
      </c>
      <c r="G2460" s="1">
        <v>949</v>
      </c>
      <c r="H2460" s="2">
        <v>41501.395833333336</v>
      </c>
      <c r="I2460" s="2">
        <v>41501.434630000003</v>
      </c>
      <c r="J2460" s="1">
        <v>0</v>
      </c>
      <c r="K2460" s="1">
        <v>0</v>
      </c>
      <c r="L2460" s="2">
        <v>41487.304861111108</v>
      </c>
      <c r="M2460" s="1">
        <v>0</v>
      </c>
      <c r="N2460" s="1">
        <f t="shared" si="190"/>
        <v>4</v>
      </c>
      <c r="O2460" s="1">
        <f t="shared" si="191"/>
        <v>9</v>
      </c>
      <c r="P2460" s="1">
        <f t="shared" si="192"/>
        <v>3.8796666667622048E-2</v>
      </c>
      <c r="Q2460" s="1">
        <f t="shared" si="193"/>
        <v>0.93112000002292916</v>
      </c>
      <c r="R2460" s="1">
        <f t="shared" si="194"/>
        <v>14.09097222222772</v>
      </c>
    </row>
    <row r="2461" spans="1:18" x14ac:dyDescent="0.35">
      <c r="A2461" s="1">
        <v>6526</v>
      </c>
      <c r="B2461" s="1">
        <v>175841</v>
      </c>
      <c r="C2461" s="1">
        <v>25286</v>
      </c>
      <c r="D2461" s="1">
        <v>90</v>
      </c>
      <c r="E2461" s="1">
        <v>2</v>
      </c>
      <c r="F2461" s="1">
        <v>1069</v>
      </c>
      <c r="G2461" s="1">
        <v>187</v>
      </c>
      <c r="H2461" s="2">
        <v>41558.75</v>
      </c>
      <c r="I2461" s="2">
        <v>41558.865449999998</v>
      </c>
      <c r="J2461" s="1">
        <v>0</v>
      </c>
      <c r="K2461" s="1">
        <v>0</v>
      </c>
      <c r="L2461" s="2">
        <v>41544.647916666669</v>
      </c>
      <c r="M2461" s="1">
        <v>0</v>
      </c>
      <c r="N2461" s="1">
        <f t="shared" si="190"/>
        <v>5</v>
      </c>
      <c r="O2461" s="1">
        <f t="shared" si="191"/>
        <v>18</v>
      </c>
      <c r="P2461" s="1">
        <f t="shared" si="192"/>
        <v>0.11544999999750871</v>
      </c>
      <c r="Q2461" s="1">
        <f t="shared" si="193"/>
        <v>2.7707999999402091</v>
      </c>
      <c r="R2461" s="1">
        <f t="shared" si="194"/>
        <v>14.102083333331393</v>
      </c>
    </row>
    <row r="2462" spans="1:18" x14ac:dyDescent="0.35">
      <c r="A2462" s="1">
        <v>6584</v>
      </c>
      <c r="B2462" s="1">
        <v>182199</v>
      </c>
      <c r="C2462" s="1">
        <v>27458</v>
      </c>
      <c r="D2462" s="1">
        <v>12</v>
      </c>
      <c r="E2462" s="1">
        <v>2</v>
      </c>
      <c r="F2462" s="1">
        <v>1285</v>
      </c>
      <c r="G2462" s="1">
        <v>61</v>
      </c>
      <c r="H2462" s="2">
        <v>41592.645833333336</v>
      </c>
      <c r="I2462" s="2">
        <v>41592.677519999997</v>
      </c>
      <c r="J2462" s="1">
        <v>0</v>
      </c>
      <c r="K2462" s="1">
        <v>0</v>
      </c>
      <c r="L2462" s="2">
        <v>41578.430555555555</v>
      </c>
      <c r="M2462" s="1">
        <v>0</v>
      </c>
      <c r="N2462" s="1">
        <f t="shared" si="190"/>
        <v>4</v>
      </c>
      <c r="O2462" s="1">
        <f t="shared" si="191"/>
        <v>15</v>
      </c>
      <c r="P2462" s="1">
        <f t="shared" si="192"/>
        <v>3.1686666661698837E-2</v>
      </c>
      <c r="Q2462" s="1">
        <f t="shared" si="193"/>
        <v>0.76047999988077208</v>
      </c>
      <c r="R2462" s="1">
        <f t="shared" si="194"/>
        <v>14.215277777781012</v>
      </c>
    </row>
    <row r="2463" spans="1:18" x14ac:dyDescent="0.35">
      <c r="A2463" s="1">
        <v>6009</v>
      </c>
      <c r="B2463" s="1">
        <v>164238</v>
      </c>
      <c r="C2463" s="1">
        <v>27458</v>
      </c>
      <c r="D2463" s="1">
        <v>12</v>
      </c>
      <c r="E2463" s="1">
        <v>2</v>
      </c>
      <c r="F2463" s="1">
        <v>1285</v>
      </c>
      <c r="G2463" s="1">
        <v>1330</v>
      </c>
      <c r="H2463" s="2">
        <v>41502.708333333336</v>
      </c>
      <c r="I2463" s="2">
        <v>41502.726620000001</v>
      </c>
      <c r="J2463" s="1">
        <v>0</v>
      </c>
      <c r="K2463" s="1">
        <v>0</v>
      </c>
      <c r="L2463" s="2">
        <v>41488.440972222219</v>
      </c>
      <c r="M2463" s="1">
        <v>0</v>
      </c>
      <c r="N2463" s="1">
        <f t="shared" si="190"/>
        <v>5</v>
      </c>
      <c r="O2463" s="1">
        <f t="shared" si="191"/>
        <v>17</v>
      </c>
      <c r="P2463" s="1">
        <f t="shared" si="192"/>
        <v>1.8286666665517259E-2</v>
      </c>
      <c r="Q2463" s="1">
        <f t="shared" si="193"/>
        <v>0.43887999997241423</v>
      </c>
      <c r="R2463" s="1">
        <f t="shared" si="194"/>
        <v>14.26736111111677</v>
      </c>
    </row>
    <row r="2464" spans="1:18" x14ac:dyDescent="0.35">
      <c r="A2464" s="1">
        <v>7434</v>
      </c>
      <c r="B2464" s="1">
        <v>182422</v>
      </c>
      <c r="C2464" s="1">
        <v>44232</v>
      </c>
      <c r="D2464" s="1">
        <v>12</v>
      </c>
      <c r="E2464" s="1">
        <v>2</v>
      </c>
      <c r="F2464" s="1">
        <v>293</v>
      </c>
      <c r="G2464" s="1">
        <v>502</v>
      </c>
      <c r="H2464" s="2">
        <v>41592.979166666664</v>
      </c>
      <c r="I2464" s="2">
        <v>41593.009899999997</v>
      </c>
      <c r="J2464" s="1">
        <v>0</v>
      </c>
      <c r="K2464" s="1">
        <v>0</v>
      </c>
      <c r="L2464" s="2">
        <v>41578.511805555558</v>
      </c>
      <c r="M2464" s="1">
        <v>0</v>
      </c>
      <c r="N2464" s="1">
        <f t="shared" si="190"/>
        <v>4</v>
      </c>
      <c r="O2464" s="1">
        <f t="shared" si="191"/>
        <v>23</v>
      </c>
      <c r="P2464" s="1">
        <f t="shared" si="192"/>
        <v>3.0733333333046176E-2</v>
      </c>
      <c r="Q2464" s="1">
        <f t="shared" si="193"/>
        <v>0.73759999999310821</v>
      </c>
      <c r="R2464" s="1">
        <f t="shared" si="194"/>
        <v>14.467361111106584</v>
      </c>
    </row>
    <row r="2465" spans="1:18" x14ac:dyDescent="0.35">
      <c r="A2465" s="1">
        <v>7568</v>
      </c>
      <c r="B2465" s="1">
        <v>177001</v>
      </c>
      <c r="C2465" s="1">
        <v>43966</v>
      </c>
      <c r="D2465" s="1">
        <v>12</v>
      </c>
      <c r="E2465" s="1">
        <v>3</v>
      </c>
      <c r="F2465" s="1">
        <v>836</v>
      </c>
      <c r="G2465" s="1" t="s">
        <v>12</v>
      </c>
      <c r="H2465" s="2">
        <v>41565.427083333336</v>
      </c>
      <c r="I2465" s="2">
        <v>41565.635419999999</v>
      </c>
      <c r="J2465" s="1">
        <v>0</v>
      </c>
      <c r="K2465" s="1">
        <v>0</v>
      </c>
      <c r="L2465" s="2">
        <v>41550.592361111114</v>
      </c>
      <c r="M2465" s="1">
        <v>0</v>
      </c>
      <c r="N2465" s="1">
        <f t="shared" si="190"/>
        <v>5</v>
      </c>
      <c r="O2465" s="1">
        <f t="shared" si="191"/>
        <v>10</v>
      </c>
      <c r="P2465" s="1">
        <f t="shared" si="192"/>
        <v>0.20833666666294448</v>
      </c>
      <c r="Q2465" s="1">
        <f t="shared" si="193"/>
        <v>5.0000799999106675</v>
      </c>
      <c r="R2465" s="1">
        <f t="shared" si="194"/>
        <v>14.834722222221899</v>
      </c>
    </row>
    <row r="2466" spans="1:18" x14ac:dyDescent="0.35">
      <c r="A2466" s="1">
        <v>5437</v>
      </c>
      <c r="B2466" s="1">
        <v>182224</v>
      </c>
      <c r="C2466" s="1">
        <v>34972</v>
      </c>
      <c r="D2466" s="1">
        <v>12</v>
      </c>
      <c r="E2466" s="1">
        <v>2</v>
      </c>
      <c r="F2466" s="1">
        <v>1041</v>
      </c>
      <c r="G2466" s="1">
        <v>949</v>
      </c>
      <c r="H2466" s="2">
        <v>41593.395833333336</v>
      </c>
      <c r="I2466" s="2">
        <v>41593.434630000003</v>
      </c>
      <c r="J2466" s="1">
        <v>0</v>
      </c>
      <c r="K2466" s="1">
        <v>0</v>
      </c>
      <c r="L2466" s="2">
        <v>41578.4375</v>
      </c>
      <c r="M2466" s="1">
        <v>0</v>
      </c>
      <c r="N2466" s="1">
        <f t="shared" si="190"/>
        <v>5</v>
      </c>
      <c r="O2466" s="1">
        <f t="shared" si="191"/>
        <v>9</v>
      </c>
      <c r="P2466" s="1">
        <f t="shared" si="192"/>
        <v>3.8796666667622048E-2</v>
      </c>
      <c r="Q2466" s="1">
        <f t="shared" si="193"/>
        <v>0.93112000002292916</v>
      </c>
      <c r="R2466" s="1">
        <f t="shared" si="194"/>
        <v>14.958333333335759</v>
      </c>
    </row>
    <row r="2467" spans="1:18" x14ac:dyDescent="0.35">
      <c r="A2467" s="1">
        <v>7343</v>
      </c>
      <c r="B2467" s="1">
        <v>182318</v>
      </c>
      <c r="C2467" s="1">
        <v>41670</v>
      </c>
      <c r="D2467" s="1">
        <v>12</v>
      </c>
      <c r="E2467" s="1">
        <v>2</v>
      </c>
      <c r="F2467" s="1">
        <v>502</v>
      </c>
      <c r="G2467" s="1">
        <v>344</v>
      </c>
      <c r="H2467" s="2">
        <v>41594.270833333336</v>
      </c>
      <c r="I2467" s="2">
        <v>41594.310720000001</v>
      </c>
      <c r="J2467" s="1">
        <v>0</v>
      </c>
      <c r="K2467" s="1">
        <v>0</v>
      </c>
      <c r="L2467" s="2">
        <v>41578.47152777778</v>
      </c>
      <c r="M2467" s="1">
        <v>0</v>
      </c>
      <c r="N2467" s="1">
        <f t="shared" si="190"/>
        <v>6</v>
      </c>
      <c r="O2467" s="1">
        <f t="shared" si="191"/>
        <v>6</v>
      </c>
      <c r="P2467" s="1">
        <f t="shared" si="192"/>
        <v>3.9886666665552184E-2</v>
      </c>
      <c r="Q2467" s="1">
        <f t="shared" si="193"/>
        <v>0.95727999997325242</v>
      </c>
      <c r="R2467" s="1">
        <f t="shared" si="194"/>
        <v>15.799305555556202</v>
      </c>
    </row>
    <row r="2468" spans="1:18" x14ac:dyDescent="0.35">
      <c r="A2468" s="1">
        <v>6705</v>
      </c>
      <c r="B2468" s="1">
        <v>160898</v>
      </c>
      <c r="C2468" s="1">
        <v>36717</v>
      </c>
      <c r="D2468" s="1">
        <v>12</v>
      </c>
      <c r="E2468" s="1">
        <v>2</v>
      </c>
      <c r="F2468" s="1">
        <v>292</v>
      </c>
      <c r="G2468" s="1">
        <v>167</v>
      </c>
      <c r="H2468" s="2">
        <v>41487.354166666664</v>
      </c>
      <c r="I2468" s="2">
        <v>41487.404029999998</v>
      </c>
      <c r="J2468" s="1">
        <v>0</v>
      </c>
      <c r="K2468" s="1">
        <v>0</v>
      </c>
      <c r="L2468" s="2">
        <v>41471.447222222225</v>
      </c>
      <c r="M2468" s="1">
        <v>0</v>
      </c>
      <c r="N2468" s="1">
        <f t="shared" si="190"/>
        <v>4</v>
      </c>
      <c r="O2468" s="1">
        <f t="shared" si="191"/>
        <v>8</v>
      </c>
      <c r="P2468" s="1">
        <f t="shared" si="192"/>
        <v>4.9863333333632909E-2</v>
      </c>
      <c r="Q2468" s="1">
        <f t="shared" si="193"/>
        <v>1.1967200000071898</v>
      </c>
      <c r="R2468" s="1">
        <f t="shared" si="194"/>
        <v>15.906944444439432</v>
      </c>
    </row>
    <row r="2469" spans="1:18" x14ac:dyDescent="0.35">
      <c r="A2469" s="1">
        <v>6621</v>
      </c>
      <c r="B2469" s="1">
        <v>182551</v>
      </c>
      <c r="C2469" s="1">
        <v>46853</v>
      </c>
      <c r="D2469" s="1">
        <v>36</v>
      </c>
      <c r="E2469" s="1">
        <v>3</v>
      </c>
      <c r="F2469" s="1">
        <v>51</v>
      </c>
      <c r="G2469" s="1" t="s">
        <v>12</v>
      </c>
      <c r="H2469" s="2">
        <v>41594.645833333336</v>
      </c>
      <c r="I2469" s="2">
        <v>41595.0625</v>
      </c>
      <c r="J2469" s="1">
        <v>1</v>
      </c>
      <c r="K2469" s="1">
        <v>0</v>
      </c>
      <c r="L2469" s="2">
        <v>41578.72152777778</v>
      </c>
      <c r="M2469" s="1">
        <v>0</v>
      </c>
      <c r="N2469" s="1">
        <f t="shared" si="190"/>
        <v>6</v>
      </c>
      <c r="O2469" s="1">
        <f t="shared" si="191"/>
        <v>15</v>
      </c>
      <c r="P2469" s="1">
        <f t="shared" si="192"/>
        <v>0.41666666666424135</v>
      </c>
      <c r="Q2469" s="1">
        <f t="shared" si="193"/>
        <v>9.9999999999417923</v>
      </c>
      <c r="R2469" s="1">
        <f t="shared" si="194"/>
        <v>15.924305555556202</v>
      </c>
    </row>
    <row r="2470" spans="1:18" x14ac:dyDescent="0.35">
      <c r="A2470" s="1">
        <v>6213</v>
      </c>
      <c r="B2470" s="1">
        <v>176440</v>
      </c>
      <c r="C2470" s="1">
        <v>34972</v>
      </c>
      <c r="D2470" s="1">
        <v>12</v>
      </c>
      <c r="E2470" s="1">
        <v>2</v>
      </c>
      <c r="F2470" s="1">
        <v>1041</v>
      </c>
      <c r="G2470" s="1">
        <v>949</v>
      </c>
      <c r="H2470" s="2">
        <v>41563.385416666664</v>
      </c>
      <c r="I2470" s="2">
        <v>41563.425499999998</v>
      </c>
      <c r="J2470" s="1">
        <v>0</v>
      </c>
      <c r="K2470" s="1">
        <v>0</v>
      </c>
      <c r="L2470" s="2">
        <v>41547.4375</v>
      </c>
      <c r="M2470" s="1">
        <v>0</v>
      </c>
      <c r="N2470" s="1">
        <f t="shared" si="190"/>
        <v>3</v>
      </c>
      <c r="O2470" s="1">
        <f t="shared" si="191"/>
        <v>9</v>
      </c>
      <c r="P2470" s="1">
        <f t="shared" si="192"/>
        <v>4.0083333333313931E-2</v>
      </c>
      <c r="Q2470" s="1">
        <f t="shared" si="193"/>
        <v>0.96199999999953434</v>
      </c>
      <c r="R2470" s="1">
        <f t="shared" si="194"/>
        <v>15.947916666664241</v>
      </c>
    </row>
    <row r="2471" spans="1:18" x14ac:dyDescent="0.35">
      <c r="A2471" s="1">
        <v>7757</v>
      </c>
      <c r="B2471" s="1">
        <v>158785</v>
      </c>
      <c r="C2471" s="1">
        <v>32023</v>
      </c>
      <c r="D2471" s="1">
        <v>12</v>
      </c>
      <c r="E2471" s="1">
        <v>2</v>
      </c>
      <c r="F2471" s="1">
        <v>293</v>
      </c>
      <c r="G2471" s="1">
        <v>376</v>
      </c>
      <c r="H2471" s="2">
        <v>41477.71875</v>
      </c>
      <c r="I2471" s="2">
        <v>41477.755140000001</v>
      </c>
      <c r="J2471" s="1">
        <v>0</v>
      </c>
      <c r="K2471" s="1">
        <v>0</v>
      </c>
      <c r="L2471" s="2">
        <v>41461.466666666667</v>
      </c>
      <c r="M2471" s="1">
        <v>0</v>
      </c>
      <c r="N2471" s="1">
        <f t="shared" si="190"/>
        <v>1</v>
      </c>
      <c r="O2471" s="1">
        <f t="shared" si="191"/>
        <v>17</v>
      </c>
      <c r="P2471" s="1">
        <f t="shared" si="192"/>
        <v>3.6390000001119915E-2</v>
      </c>
      <c r="Q2471" s="1">
        <f t="shared" si="193"/>
        <v>0.87336000002687797</v>
      </c>
      <c r="R2471" s="1">
        <f t="shared" si="194"/>
        <v>16.252083333332848</v>
      </c>
    </row>
    <row r="2472" spans="1:18" x14ac:dyDescent="0.35">
      <c r="A2472" s="1">
        <v>7987</v>
      </c>
      <c r="B2472" s="1">
        <v>176265</v>
      </c>
      <c r="C2472" s="1">
        <v>43392</v>
      </c>
      <c r="D2472" s="1">
        <v>12</v>
      </c>
      <c r="E2472" s="1">
        <v>2</v>
      </c>
      <c r="F2472" s="1">
        <v>708</v>
      </c>
      <c r="G2472" s="1">
        <v>1010</v>
      </c>
      <c r="H2472" s="2">
        <v>41563.3125</v>
      </c>
      <c r="I2472" s="2">
        <v>41563.385130000002</v>
      </c>
      <c r="J2472" s="1">
        <v>0</v>
      </c>
      <c r="K2472" s="1">
        <v>0</v>
      </c>
      <c r="L2472" s="2">
        <v>41546.822222222225</v>
      </c>
      <c r="M2472" s="1">
        <v>0</v>
      </c>
      <c r="N2472" s="1">
        <f t="shared" si="190"/>
        <v>3</v>
      </c>
      <c r="O2472" s="1">
        <f t="shared" si="191"/>
        <v>7</v>
      </c>
      <c r="P2472" s="1">
        <f t="shared" si="192"/>
        <v>7.2630000002391171E-2</v>
      </c>
      <c r="Q2472" s="1">
        <f t="shared" si="193"/>
        <v>1.7431200000573881</v>
      </c>
      <c r="R2472" s="1">
        <f t="shared" si="194"/>
        <v>16.490277777775191</v>
      </c>
    </row>
    <row r="2473" spans="1:18" x14ac:dyDescent="0.35">
      <c r="A2473" s="1">
        <v>5767</v>
      </c>
      <c r="B2473" s="1">
        <v>178032</v>
      </c>
      <c r="C2473" s="1">
        <v>41670</v>
      </c>
      <c r="D2473" s="1">
        <v>12</v>
      </c>
      <c r="E2473" s="1">
        <v>2</v>
      </c>
      <c r="F2473" s="1">
        <v>502</v>
      </c>
      <c r="G2473" s="1">
        <v>344</v>
      </c>
      <c r="H2473" s="2">
        <v>41573.270833333336</v>
      </c>
      <c r="I2473" s="2">
        <v>41573.310720000001</v>
      </c>
      <c r="J2473" s="1">
        <v>0</v>
      </c>
      <c r="K2473" s="1">
        <v>0</v>
      </c>
      <c r="L2473" s="2">
        <v>41556.421527777777</v>
      </c>
      <c r="M2473" s="1">
        <v>0</v>
      </c>
      <c r="N2473" s="1">
        <f t="shared" si="190"/>
        <v>6</v>
      </c>
      <c r="O2473" s="1">
        <f t="shared" si="191"/>
        <v>6</v>
      </c>
      <c r="P2473" s="1">
        <f t="shared" si="192"/>
        <v>3.9886666665552184E-2</v>
      </c>
      <c r="Q2473" s="1">
        <f t="shared" si="193"/>
        <v>0.95727999997325242</v>
      </c>
      <c r="R2473" s="1">
        <f t="shared" si="194"/>
        <v>16.849305555559113</v>
      </c>
    </row>
    <row r="2474" spans="1:18" x14ac:dyDescent="0.35">
      <c r="A2474" s="1">
        <v>7759</v>
      </c>
      <c r="B2474" s="1">
        <v>158720</v>
      </c>
      <c r="C2474" s="1">
        <v>29275</v>
      </c>
      <c r="D2474" s="1">
        <v>12</v>
      </c>
      <c r="E2474" s="1">
        <v>2</v>
      </c>
      <c r="F2474" s="1">
        <v>768</v>
      </c>
      <c r="G2474" s="1">
        <v>433</v>
      </c>
      <c r="H2474" s="2">
        <v>41478.34375</v>
      </c>
      <c r="I2474" s="2">
        <v>41478.395559999997</v>
      </c>
      <c r="J2474" s="1">
        <v>0</v>
      </c>
      <c r="K2474" s="1">
        <v>0</v>
      </c>
      <c r="L2474" s="2">
        <v>41461.45416666667</v>
      </c>
      <c r="M2474" s="1">
        <v>0</v>
      </c>
      <c r="N2474" s="1">
        <f t="shared" si="190"/>
        <v>2</v>
      </c>
      <c r="O2474" s="1">
        <f t="shared" si="191"/>
        <v>8</v>
      </c>
      <c r="P2474" s="1">
        <f t="shared" si="192"/>
        <v>5.1809999997203704E-2</v>
      </c>
      <c r="Q2474" s="1">
        <f t="shared" si="193"/>
        <v>1.2434399999328889</v>
      </c>
      <c r="R2474" s="1">
        <f t="shared" si="194"/>
        <v>16.889583333329938</v>
      </c>
    </row>
    <row r="2475" spans="1:18" x14ac:dyDescent="0.35">
      <c r="A2475" s="1">
        <v>7842</v>
      </c>
      <c r="B2475" s="1">
        <v>180841</v>
      </c>
      <c r="C2475" s="1">
        <v>45804</v>
      </c>
      <c r="D2475" s="1">
        <v>12</v>
      </c>
      <c r="E2475" s="1">
        <v>2</v>
      </c>
      <c r="F2475" s="1">
        <v>358</v>
      </c>
      <c r="G2475" s="1">
        <v>393</v>
      </c>
      <c r="H2475" s="2">
        <v>41588.708333333336</v>
      </c>
      <c r="I2475" s="2">
        <v>41588.769469999999</v>
      </c>
      <c r="J2475" s="1">
        <v>0</v>
      </c>
      <c r="K2475" s="1">
        <v>0</v>
      </c>
      <c r="L2475" s="2">
        <v>41571.8125</v>
      </c>
      <c r="M2475" s="1">
        <v>0</v>
      </c>
      <c r="N2475" s="1">
        <f t="shared" si="190"/>
        <v>7</v>
      </c>
      <c r="O2475" s="1">
        <f t="shared" si="191"/>
        <v>17</v>
      </c>
      <c r="P2475" s="1">
        <f t="shared" si="192"/>
        <v>6.1136666663514916E-2</v>
      </c>
      <c r="Q2475" s="1">
        <f t="shared" si="193"/>
        <v>1.467279999924358</v>
      </c>
      <c r="R2475" s="1">
        <f t="shared" si="194"/>
        <v>16.895833333335759</v>
      </c>
    </row>
    <row r="2476" spans="1:18" x14ac:dyDescent="0.35">
      <c r="A2476" s="1">
        <v>5476</v>
      </c>
      <c r="B2476" s="1">
        <v>170326</v>
      </c>
      <c r="C2476" s="1">
        <v>32527</v>
      </c>
      <c r="D2476" s="1">
        <v>12</v>
      </c>
      <c r="E2476" s="1">
        <v>2</v>
      </c>
      <c r="F2476" s="1">
        <v>218</v>
      </c>
      <c r="G2476" s="1">
        <v>1026</v>
      </c>
      <c r="H2476" s="2">
        <v>41533.71875</v>
      </c>
      <c r="I2476" s="2">
        <v>41533.762190000001</v>
      </c>
      <c r="J2476" s="1">
        <v>0</v>
      </c>
      <c r="K2476" s="1">
        <v>0</v>
      </c>
      <c r="L2476" s="2">
        <v>41516.754166666666</v>
      </c>
      <c r="M2476" s="1">
        <v>0</v>
      </c>
      <c r="N2476" s="1">
        <f t="shared" si="190"/>
        <v>1</v>
      </c>
      <c r="O2476" s="1">
        <f t="shared" si="191"/>
        <v>17</v>
      </c>
      <c r="P2476" s="1">
        <f t="shared" si="192"/>
        <v>4.3440000001282897E-2</v>
      </c>
      <c r="Q2476" s="1">
        <f t="shared" si="193"/>
        <v>1.0425600000307895</v>
      </c>
      <c r="R2476" s="1">
        <f t="shared" si="194"/>
        <v>16.964583333334303</v>
      </c>
    </row>
    <row r="2477" spans="1:18" x14ac:dyDescent="0.35">
      <c r="A2477" s="1">
        <v>6882</v>
      </c>
      <c r="B2477" s="1">
        <v>160083</v>
      </c>
      <c r="C2477" s="1">
        <v>35061</v>
      </c>
      <c r="D2477" s="1">
        <v>24</v>
      </c>
      <c r="E2477" s="1">
        <v>2</v>
      </c>
      <c r="F2477" s="1">
        <v>157</v>
      </c>
      <c r="G2477" s="1">
        <v>1065</v>
      </c>
      <c r="H2477" s="2">
        <v>41484.458333333336</v>
      </c>
      <c r="I2477" s="2">
        <v>41484.508500000004</v>
      </c>
      <c r="J2477" s="1">
        <v>0</v>
      </c>
      <c r="K2477" s="1">
        <v>0</v>
      </c>
      <c r="L2477" s="2">
        <v>41467.434027777781</v>
      </c>
      <c r="M2477" s="1">
        <v>0</v>
      </c>
      <c r="N2477" s="1">
        <f t="shared" si="190"/>
        <v>1</v>
      </c>
      <c r="O2477" s="1">
        <f t="shared" si="191"/>
        <v>11</v>
      </c>
      <c r="P2477" s="1">
        <f t="shared" si="192"/>
        <v>5.0166666667792015E-2</v>
      </c>
      <c r="Q2477" s="1">
        <f t="shared" si="193"/>
        <v>1.2040000000270084</v>
      </c>
      <c r="R2477" s="1">
        <f t="shared" si="194"/>
        <v>17.024305555554747</v>
      </c>
    </row>
    <row r="2478" spans="1:18" x14ac:dyDescent="0.35">
      <c r="A2478" s="1">
        <v>7570</v>
      </c>
      <c r="B2478" s="1">
        <v>184350</v>
      </c>
      <c r="C2478" s="1">
        <v>47892</v>
      </c>
      <c r="D2478" s="1">
        <v>89</v>
      </c>
      <c r="E2478" s="1">
        <v>2</v>
      </c>
      <c r="F2478" s="1">
        <v>393</v>
      </c>
      <c r="G2478" s="1">
        <v>1153</v>
      </c>
      <c r="H2478" s="2">
        <v>41608.4375</v>
      </c>
      <c r="I2478" s="2">
        <v>41608.543100000003</v>
      </c>
      <c r="J2478" s="1">
        <v>1</v>
      </c>
      <c r="K2478" s="1">
        <v>0</v>
      </c>
      <c r="L2478" s="2">
        <v>41591.410416666666</v>
      </c>
      <c r="M2478" s="1">
        <v>0</v>
      </c>
      <c r="N2478" s="1">
        <f t="shared" si="190"/>
        <v>6</v>
      </c>
      <c r="O2478" s="1">
        <f t="shared" si="191"/>
        <v>10</v>
      </c>
      <c r="P2478" s="1">
        <f t="shared" si="192"/>
        <v>0.10560000000259606</v>
      </c>
      <c r="Q2478" s="1">
        <f t="shared" si="193"/>
        <v>2.5344000000623055</v>
      </c>
      <c r="R2478" s="1">
        <f t="shared" si="194"/>
        <v>17.027083333334303</v>
      </c>
    </row>
    <row r="2479" spans="1:18" x14ac:dyDescent="0.35">
      <c r="A2479" s="1">
        <v>7898</v>
      </c>
      <c r="B2479" s="1">
        <v>170172</v>
      </c>
      <c r="C2479" s="1">
        <v>29275</v>
      </c>
      <c r="D2479" s="1">
        <v>12</v>
      </c>
      <c r="E2479" s="1">
        <v>2</v>
      </c>
      <c r="F2479" s="1">
        <v>768</v>
      </c>
      <c r="G2479" s="1">
        <v>433</v>
      </c>
      <c r="H2479" s="2">
        <v>41534.34375</v>
      </c>
      <c r="I2479" s="2">
        <v>41534.395559999997</v>
      </c>
      <c r="J2479" s="1">
        <v>0</v>
      </c>
      <c r="K2479" s="1">
        <v>0</v>
      </c>
      <c r="L2479" s="2">
        <v>41516.726388888892</v>
      </c>
      <c r="M2479" s="1">
        <v>0</v>
      </c>
      <c r="N2479" s="1">
        <f t="shared" si="190"/>
        <v>2</v>
      </c>
      <c r="O2479" s="1">
        <f t="shared" si="191"/>
        <v>8</v>
      </c>
      <c r="P2479" s="1">
        <f t="shared" si="192"/>
        <v>5.1809999997203704E-2</v>
      </c>
      <c r="Q2479" s="1">
        <f t="shared" si="193"/>
        <v>1.2434399999328889</v>
      </c>
      <c r="R2479" s="1">
        <f t="shared" si="194"/>
        <v>17.617361111108039</v>
      </c>
    </row>
    <row r="2480" spans="1:18" x14ac:dyDescent="0.35">
      <c r="A2480" s="1">
        <v>7504</v>
      </c>
      <c r="B2480" s="1">
        <v>170120</v>
      </c>
      <c r="C2480" s="1">
        <v>33002</v>
      </c>
      <c r="D2480" s="1">
        <v>12</v>
      </c>
      <c r="E2480" s="1">
        <v>2</v>
      </c>
      <c r="F2480" s="1">
        <v>1026</v>
      </c>
      <c r="G2480" s="1">
        <v>611</v>
      </c>
      <c r="H2480" s="2">
        <v>41534.34375</v>
      </c>
      <c r="I2480" s="2">
        <v>41534.424379999997</v>
      </c>
      <c r="J2480" s="1">
        <v>0</v>
      </c>
      <c r="K2480" s="1">
        <v>0</v>
      </c>
      <c r="L2480" s="2">
        <v>41516.684027777781</v>
      </c>
      <c r="M2480" s="1">
        <v>0</v>
      </c>
      <c r="N2480" s="1">
        <f t="shared" si="190"/>
        <v>2</v>
      </c>
      <c r="O2480" s="1">
        <f t="shared" si="191"/>
        <v>8</v>
      </c>
      <c r="P2480" s="1">
        <f t="shared" si="192"/>
        <v>8.0629999996745028E-2</v>
      </c>
      <c r="Q2480" s="1">
        <f t="shared" si="193"/>
        <v>1.9351199999218807</v>
      </c>
      <c r="R2480" s="1">
        <f t="shared" si="194"/>
        <v>17.659722222218988</v>
      </c>
    </row>
    <row r="2481" spans="1:18" x14ac:dyDescent="0.35">
      <c r="A2481" s="1">
        <v>6215</v>
      </c>
      <c r="B2481" s="1">
        <v>158048</v>
      </c>
      <c r="C2481" s="1">
        <v>35425</v>
      </c>
      <c r="D2481" s="1">
        <v>12</v>
      </c>
      <c r="E2481" s="1">
        <v>2</v>
      </c>
      <c r="F2481" s="1">
        <v>393</v>
      </c>
      <c r="G2481" s="1">
        <v>398</v>
      </c>
      <c r="H2481" s="2">
        <v>41475.541666666664</v>
      </c>
      <c r="I2481" s="2">
        <v>41475.598290000002</v>
      </c>
      <c r="J2481" s="1">
        <v>1</v>
      </c>
      <c r="K2481" s="1">
        <v>0</v>
      </c>
      <c r="L2481" s="2">
        <v>41457.842361111114</v>
      </c>
      <c r="M2481" s="1">
        <v>0</v>
      </c>
      <c r="N2481" s="1">
        <f t="shared" si="190"/>
        <v>6</v>
      </c>
      <c r="O2481" s="1">
        <f t="shared" si="191"/>
        <v>13</v>
      </c>
      <c r="P2481" s="1">
        <f t="shared" si="192"/>
        <v>5.6623333337483928E-2</v>
      </c>
      <c r="Q2481" s="1">
        <f t="shared" si="193"/>
        <v>1.3589600000996143</v>
      </c>
      <c r="R2481" s="1">
        <f t="shared" si="194"/>
        <v>17.699305555550382</v>
      </c>
    </row>
    <row r="2482" spans="1:18" x14ac:dyDescent="0.35">
      <c r="A2482" s="1">
        <v>6129</v>
      </c>
      <c r="B2482" s="1">
        <v>170232</v>
      </c>
      <c r="C2482" s="1">
        <v>32023</v>
      </c>
      <c r="D2482" s="1">
        <v>24</v>
      </c>
      <c r="E2482" s="1">
        <v>2</v>
      </c>
      <c r="F2482" s="1">
        <v>293</v>
      </c>
      <c r="G2482" s="1">
        <v>376</v>
      </c>
      <c r="H2482" s="2">
        <v>41534.71875</v>
      </c>
      <c r="I2482" s="2">
        <v>41534.737970000002</v>
      </c>
      <c r="J2482" s="1">
        <v>0</v>
      </c>
      <c r="K2482" s="1">
        <v>0</v>
      </c>
      <c r="L2482" s="2">
        <v>41516.737500000003</v>
      </c>
      <c r="M2482" s="1">
        <v>0</v>
      </c>
      <c r="N2482" s="1">
        <f t="shared" si="190"/>
        <v>2</v>
      </c>
      <c r="O2482" s="1">
        <f t="shared" si="191"/>
        <v>17</v>
      </c>
      <c r="P2482" s="1">
        <f t="shared" si="192"/>
        <v>1.9220000001951121E-2</v>
      </c>
      <c r="Q2482" s="1">
        <f t="shared" si="193"/>
        <v>0.4612800000468269</v>
      </c>
      <c r="R2482" s="1">
        <f t="shared" si="194"/>
        <v>17.98124999999709</v>
      </c>
    </row>
    <row r="2483" spans="1:18" x14ac:dyDescent="0.35">
      <c r="A2483" s="1">
        <v>6498</v>
      </c>
      <c r="B2483" s="1">
        <v>163857</v>
      </c>
      <c r="C2483" s="1">
        <v>34972</v>
      </c>
      <c r="D2483" s="1">
        <v>12</v>
      </c>
      <c r="E2483" s="1">
        <v>2</v>
      </c>
      <c r="F2483" s="1">
        <v>1041</v>
      </c>
      <c r="G2483" s="1">
        <v>949</v>
      </c>
      <c r="H2483" s="2">
        <v>41505.395833333336</v>
      </c>
      <c r="I2483" s="2">
        <v>41505.434710000001</v>
      </c>
      <c r="J2483" s="1">
        <v>0</v>
      </c>
      <c r="K2483" s="1">
        <v>0</v>
      </c>
      <c r="L2483" s="2">
        <v>41487.304861111108</v>
      </c>
      <c r="M2483" s="1">
        <v>0</v>
      </c>
      <c r="N2483" s="1">
        <f t="shared" si="190"/>
        <v>1</v>
      </c>
      <c r="O2483" s="1">
        <f t="shared" si="191"/>
        <v>9</v>
      </c>
      <c r="P2483" s="1">
        <f t="shared" si="192"/>
        <v>3.8876666665601078E-2</v>
      </c>
      <c r="Q2483" s="1">
        <f t="shared" si="193"/>
        <v>0.93303999997442588</v>
      </c>
      <c r="R2483" s="1">
        <f t="shared" si="194"/>
        <v>18.09097222222772</v>
      </c>
    </row>
    <row r="2484" spans="1:18" x14ac:dyDescent="0.35">
      <c r="A2484" s="1">
        <v>6035</v>
      </c>
      <c r="B2484" s="1">
        <v>175868</v>
      </c>
      <c r="C2484" s="1">
        <v>29275</v>
      </c>
      <c r="D2484" s="1">
        <v>12</v>
      </c>
      <c r="E2484" s="1">
        <v>2</v>
      </c>
      <c r="F2484" s="1">
        <v>433</v>
      </c>
      <c r="G2484" s="1">
        <v>768</v>
      </c>
      <c r="H2484" s="2">
        <v>41562.760416666664</v>
      </c>
      <c r="I2484" s="2" t="s">
        <v>12</v>
      </c>
      <c r="J2484" s="1">
        <v>0</v>
      </c>
      <c r="K2484" s="1">
        <v>0</v>
      </c>
      <c r="L2484" s="2">
        <v>41544.661111111112</v>
      </c>
      <c r="M2484" s="1">
        <v>1</v>
      </c>
      <c r="N2484" s="1">
        <f t="shared" si="190"/>
        <v>2</v>
      </c>
      <c r="O2484" s="1">
        <f t="shared" si="191"/>
        <v>18</v>
      </c>
      <c r="P2484" s="1" t="e">
        <f t="shared" si="192"/>
        <v>#VALUE!</v>
      </c>
      <c r="Q2484" s="1" t="str">
        <f t="shared" si="193"/>
        <v/>
      </c>
      <c r="R2484" s="1">
        <f t="shared" si="194"/>
        <v>18.099305555551837</v>
      </c>
    </row>
    <row r="2485" spans="1:18" x14ac:dyDescent="0.35">
      <c r="A2485" s="1">
        <v>7723</v>
      </c>
      <c r="B2485" s="1">
        <v>179089</v>
      </c>
      <c r="C2485" s="1">
        <v>41535</v>
      </c>
      <c r="D2485" s="1">
        <v>12</v>
      </c>
      <c r="E2485" s="1">
        <v>2</v>
      </c>
      <c r="F2485" s="1">
        <v>1384</v>
      </c>
      <c r="G2485" s="1">
        <v>117</v>
      </c>
      <c r="H2485" s="2">
        <v>41579.822916666664</v>
      </c>
      <c r="I2485" s="2">
        <v>41579.924460000002</v>
      </c>
      <c r="J2485" s="1">
        <v>1</v>
      </c>
      <c r="K2485" s="1">
        <v>0</v>
      </c>
      <c r="L2485" s="2">
        <v>41561.579861111109</v>
      </c>
      <c r="M2485" s="1">
        <v>0</v>
      </c>
      <c r="N2485" s="1">
        <f t="shared" si="190"/>
        <v>5</v>
      </c>
      <c r="O2485" s="1">
        <f t="shared" si="191"/>
        <v>19</v>
      </c>
      <c r="P2485" s="1">
        <f t="shared" si="192"/>
        <v>0.10154333333775867</v>
      </c>
      <c r="Q2485" s="1">
        <f t="shared" si="193"/>
        <v>2.437040000106208</v>
      </c>
      <c r="R2485" s="1">
        <f t="shared" si="194"/>
        <v>18.243055555554747</v>
      </c>
    </row>
    <row r="2486" spans="1:18" x14ac:dyDescent="0.35">
      <c r="A2486" s="1">
        <v>7285</v>
      </c>
      <c r="B2486" s="1">
        <v>176464</v>
      </c>
      <c r="C2486" s="1">
        <v>37984</v>
      </c>
      <c r="D2486" s="1">
        <v>89</v>
      </c>
      <c r="E2486" s="1">
        <v>2</v>
      </c>
      <c r="F2486" s="1">
        <v>689</v>
      </c>
      <c r="G2486" s="1">
        <v>1399</v>
      </c>
      <c r="H2486" s="2">
        <v>41565.6875</v>
      </c>
      <c r="I2486" s="2">
        <v>41565.713609999999</v>
      </c>
      <c r="J2486" s="1">
        <v>0</v>
      </c>
      <c r="K2486" s="1">
        <v>0</v>
      </c>
      <c r="L2486" s="2">
        <v>41547.443055555559</v>
      </c>
      <c r="M2486" s="1">
        <v>0</v>
      </c>
      <c r="N2486" s="1">
        <f t="shared" si="190"/>
        <v>5</v>
      </c>
      <c r="O2486" s="1">
        <f t="shared" si="191"/>
        <v>16</v>
      </c>
      <c r="P2486" s="1">
        <f t="shared" si="192"/>
        <v>2.6109999998880085E-2</v>
      </c>
      <c r="Q2486" s="1">
        <f t="shared" si="193"/>
        <v>0.62663999997312203</v>
      </c>
      <c r="R2486" s="1">
        <f t="shared" si="194"/>
        <v>18.244444444440887</v>
      </c>
    </row>
    <row r="2487" spans="1:18" x14ac:dyDescent="0.35">
      <c r="A2487" s="1">
        <v>6019</v>
      </c>
      <c r="B2487" s="1">
        <v>158740</v>
      </c>
      <c r="C2487" s="1">
        <v>29275</v>
      </c>
      <c r="D2487" s="1">
        <v>85</v>
      </c>
      <c r="E2487" s="1">
        <v>2</v>
      </c>
      <c r="F2487" s="1">
        <v>433</v>
      </c>
      <c r="G2487" s="1">
        <v>768</v>
      </c>
      <c r="H2487" s="2">
        <v>41479.760416666664</v>
      </c>
      <c r="I2487" s="2">
        <v>41479.829610000001</v>
      </c>
      <c r="J2487" s="1">
        <v>0</v>
      </c>
      <c r="K2487" s="1">
        <v>0</v>
      </c>
      <c r="L2487" s="2">
        <v>41461.458333333336</v>
      </c>
      <c r="M2487" s="1">
        <v>0</v>
      </c>
      <c r="N2487" s="1">
        <f t="shared" si="190"/>
        <v>3</v>
      </c>
      <c r="O2487" s="1">
        <f t="shared" si="191"/>
        <v>18</v>
      </c>
      <c r="P2487" s="1">
        <f t="shared" si="192"/>
        <v>6.9193333336443175E-2</v>
      </c>
      <c r="Q2487" s="1">
        <f t="shared" si="193"/>
        <v>1.6606400000746362</v>
      </c>
      <c r="R2487" s="1">
        <f t="shared" si="194"/>
        <v>18.302083333328483</v>
      </c>
    </row>
    <row r="2488" spans="1:18" x14ac:dyDescent="0.35">
      <c r="A2488" s="1">
        <v>7513</v>
      </c>
      <c r="B2488" s="1">
        <v>170173</v>
      </c>
      <c r="C2488" s="1">
        <v>29275</v>
      </c>
      <c r="D2488" s="1">
        <v>12</v>
      </c>
      <c r="E2488" s="1">
        <v>2</v>
      </c>
      <c r="F2488" s="1">
        <v>768</v>
      </c>
      <c r="G2488" s="1">
        <v>433</v>
      </c>
      <c r="H2488" s="2">
        <v>41535.34375</v>
      </c>
      <c r="I2488" s="2">
        <v>41535.395559999997</v>
      </c>
      <c r="J2488" s="1">
        <v>0</v>
      </c>
      <c r="K2488" s="1">
        <v>0</v>
      </c>
      <c r="L2488" s="2">
        <v>41516.726388888892</v>
      </c>
      <c r="M2488" s="1">
        <v>0</v>
      </c>
      <c r="N2488" s="1">
        <f t="shared" si="190"/>
        <v>3</v>
      </c>
      <c r="O2488" s="1">
        <f t="shared" si="191"/>
        <v>8</v>
      </c>
      <c r="P2488" s="1">
        <f t="shared" si="192"/>
        <v>5.1809999997203704E-2</v>
      </c>
      <c r="Q2488" s="1">
        <f t="shared" si="193"/>
        <v>1.2434399999328889</v>
      </c>
      <c r="R2488" s="1">
        <f t="shared" si="194"/>
        <v>18.617361111108039</v>
      </c>
    </row>
    <row r="2489" spans="1:18" x14ac:dyDescent="0.35">
      <c r="A2489" s="1">
        <v>5549</v>
      </c>
      <c r="B2489" s="1">
        <v>182278</v>
      </c>
      <c r="C2489" s="1">
        <v>38538</v>
      </c>
      <c r="D2489" s="1">
        <v>12</v>
      </c>
      <c r="E2489" s="1">
        <v>2</v>
      </c>
      <c r="F2489" s="1">
        <v>1373</v>
      </c>
      <c r="G2489" s="1">
        <v>1216</v>
      </c>
      <c r="H2489" s="2">
        <v>41597.375</v>
      </c>
      <c r="I2489" s="2" t="s">
        <v>12</v>
      </c>
      <c r="J2489" s="1">
        <v>0</v>
      </c>
      <c r="K2489" s="1">
        <v>0</v>
      </c>
      <c r="L2489" s="2">
        <v>41578.45416666667</v>
      </c>
      <c r="M2489" s="1">
        <v>1</v>
      </c>
      <c r="N2489" s="1">
        <f t="shared" si="190"/>
        <v>2</v>
      </c>
      <c r="O2489" s="1">
        <f t="shared" si="191"/>
        <v>9</v>
      </c>
      <c r="P2489" s="1" t="e">
        <f t="shared" si="192"/>
        <v>#VALUE!</v>
      </c>
      <c r="Q2489" s="1" t="str">
        <f t="shared" si="193"/>
        <v/>
      </c>
      <c r="R2489" s="1">
        <f t="shared" si="194"/>
        <v>18.920833333329938</v>
      </c>
    </row>
    <row r="2490" spans="1:18" x14ac:dyDescent="0.35">
      <c r="A2490" s="1">
        <v>5448</v>
      </c>
      <c r="B2490" s="1">
        <v>164323</v>
      </c>
      <c r="C2490" s="1">
        <v>35061</v>
      </c>
      <c r="D2490" s="1">
        <v>89</v>
      </c>
      <c r="E2490" s="1">
        <v>2</v>
      </c>
      <c r="F2490" s="1">
        <v>1150</v>
      </c>
      <c r="G2490" s="1">
        <v>1065</v>
      </c>
      <c r="H2490" s="2">
        <v>41507.427083333336</v>
      </c>
      <c r="I2490" s="2">
        <v>41507.462449999999</v>
      </c>
      <c r="J2490" s="1">
        <v>0</v>
      </c>
      <c r="K2490" s="1">
        <v>0</v>
      </c>
      <c r="L2490" s="2">
        <v>41488.458333333336</v>
      </c>
      <c r="M2490" s="1">
        <v>0</v>
      </c>
      <c r="N2490" s="1">
        <f t="shared" si="190"/>
        <v>3</v>
      </c>
      <c r="O2490" s="1">
        <f t="shared" si="191"/>
        <v>10</v>
      </c>
      <c r="P2490" s="1">
        <f t="shared" si="192"/>
        <v>3.5366666663321666E-2</v>
      </c>
      <c r="Q2490" s="1">
        <f t="shared" si="193"/>
        <v>0.84879999991971999</v>
      </c>
      <c r="R2490" s="1">
        <f t="shared" si="194"/>
        <v>18.96875</v>
      </c>
    </row>
    <row r="2491" spans="1:18" x14ac:dyDescent="0.35">
      <c r="A2491" s="1">
        <v>6743</v>
      </c>
      <c r="B2491" s="1">
        <v>163984</v>
      </c>
      <c r="C2491" s="1">
        <v>29275</v>
      </c>
      <c r="D2491" s="1">
        <v>12</v>
      </c>
      <c r="E2491" s="1">
        <v>2</v>
      </c>
      <c r="F2491" s="1">
        <v>433</v>
      </c>
      <c r="G2491" s="1">
        <v>768</v>
      </c>
      <c r="H2491" s="2">
        <v>41506.760416666664</v>
      </c>
      <c r="I2491" s="2">
        <v>41506.829610000001</v>
      </c>
      <c r="J2491" s="1">
        <v>0</v>
      </c>
      <c r="K2491" s="1">
        <v>0</v>
      </c>
      <c r="L2491" s="2">
        <v>41487.558333333334</v>
      </c>
      <c r="M2491" s="1">
        <v>0</v>
      </c>
      <c r="N2491" s="1">
        <f t="shared" si="190"/>
        <v>2</v>
      </c>
      <c r="O2491" s="1">
        <f t="shared" si="191"/>
        <v>18</v>
      </c>
      <c r="P2491" s="1">
        <f t="shared" si="192"/>
        <v>6.9193333336443175E-2</v>
      </c>
      <c r="Q2491" s="1">
        <f t="shared" si="193"/>
        <v>1.6606400000746362</v>
      </c>
      <c r="R2491" s="1">
        <f t="shared" si="194"/>
        <v>19.202083333329938</v>
      </c>
    </row>
    <row r="2492" spans="1:18" x14ac:dyDescent="0.35">
      <c r="A2492" s="1">
        <v>5502</v>
      </c>
      <c r="B2492" s="1">
        <v>174887</v>
      </c>
      <c r="C2492" s="1">
        <v>43353</v>
      </c>
      <c r="D2492" s="1">
        <v>24</v>
      </c>
      <c r="E2492" s="1">
        <v>2</v>
      </c>
      <c r="F2492" s="1">
        <v>393</v>
      </c>
      <c r="G2492" s="1">
        <v>492</v>
      </c>
      <c r="H2492" s="2">
        <v>41559.302083333336</v>
      </c>
      <c r="I2492" s="2">
        <v>41559.40898</v>
      </c>
      <c r="J2492" s="1">
        <v>1</v>
      </c>
      <c r="K2492" s="1">
        <v>0</v>
      </c>
      <c r="L2492" s="2">
        <v>41539.308333333334</v>
      </c>
      <c r="M2492" s="1">
        <v>0</v>
      </c>
      <c r="N2492" s="1">
        <f t="shared" si="190"/>
        <v>6</v>
      </c>
      <c r="O2492" s="1">
        <f t="shared" si="191"/>
        <v>7</v>
      </c>
      <c r="P2492" s="1">
        <f t="shared" si="192"/>
        <v>0.10689666666439734</v>
      </c>
      <c r="Q2492" s="1">
        <f t="shared" si="193"/>
        <v>2.5655199999455363</v>
      </c>
      <c r="R2492" s="1">
        <f t="shared" si="194"/>
        <v>19.993750000001455</v>
      </c>
    </row>
    <row r="2493" spans="1:18" x14ac:dyDescent="0.35">
      <c r="A2493" s="1">
        <v>6847</v>
      </c>
      <c r="B2493" s="1">
        <v>170193</v>
      </c>
      <c r="C2493" s="1">
        <v>29275</v>
      </c>
      <c r="D2493" s="1">
        <v>12</v>
      </c>
      <c r="E2493" s="1">
        <v>2</v>
      </c>
      <c r="F2493" s="1">
        <v>433</v>
      </c>
      <c r="G2493" s="1">
        <v>768</v>
      </c>
      <c r="H2493" s="2">
        <v>41536.760416666664</v>
      </c>
      <c r="I2493" s="2">
        <v>41536.936370000003</v>
      </c>
      <c r="J2493" s="1">
        <v>0</v>
      </c>
      <c r="K2493" s="1">
        <v>0</v>
      </c>
      <c r="L2493" s="2">
        <v>41516.727777777778</v>
      </c>
      <c r="M2493" s="1">
        <v>0</v>
      </c>
      <c r="N2493" s="1">
        <f t="shared" si="190"/>
        <v>4</v>
      </c>
      <c r="O2493" s="1">
        <f t="shared" si="191"/>
        <v>18</v>
      </c>
      <c r="P2493" s="1">
        <f t="shared" si="192"/>
        <v>0.175953333338839</v>
      </c>
      <c r="Q2493" s="1">
        <f t="shared" si="193"/>
        <v>4.222880000132136</v>
      </c>
      <c r="R2493" s="1">
        <f t="shared" si="194"/>
        <v>20.03263888888614</v>
      </c>
    </row>
    <row r="2494" spans="1:18" x14ac:dyDescent="0.35">
      <c r="A2494" s="1">
        <v>5532</v>
      </c>
      <c r="B2494" s="1">
        <v>157206</v>
      </c>
      <c r="C2494" s="1">
        <v>40512</v>
      </c>
      <c r="D2494" s="1">
        <v>12</v>
      </c>
      <c r="E2494" s="1">
        <v>2</v>
      </c>
      <c r="F2494" s="1">
        <v>625</v>
      </c>
      <c r="G2494" s="1">
        <v>571</v>
      </c>
      <c r="H2494" s="2">
        <v>41473.447916666664</v>
      </c>
      <c r="I2494" s="2">
        <v>41473.477010000002</v>
      </c>
      <c r="J2494" s="1">
        <v>0</v>
      </c>
      <c r="K2494" s="1">
        <v>0</v>
      </c>
      <c r="L2494" s="2">
        <v>41453.388888888891</v>
      </c>
      <c r="M2494" s="1">
        <v>0</v>
      </c>
      <c r="N2494" s="1">
        <f t="shared" si="190"/>
        <v>4</v>
      </c>
      <c r="O2494" s="1">
        <f t="shared" si="191"/>
        <v>10</v>
      </c>
      <c r="P2494" s="1">
        <f t="shared" si="192"/>
        <v>2.9093333338096272E-2</v>
      </c>
      <c r="Q2494" s="1">
        <f t="shared" si="193"/>
        <v>0.69824000011431053</v>
      </c>
      <c r="R2494" s="1">
        <f t="shared" si="194"/>
        <v>20.059027777773736</v>
      </c>
    </row>
    <row r="2495" spans="1:18" x14ac:dyDescent="0.35">
      <c r="A2495" s="1">
        <v>7132</v>
      </c>
      <c r="B2495" s="1">
        <v>178006</v>
      </c>
      <c r="C2495" s="1">
        <v>41512</v>
      </c>
      <c r="D2495" s="1">
        <v>85</v>
      </c>
      <c r="E2495" s="1">
        <v>2</v>
      </c>
      <c r="F2495" s="1">
        <v>934</v>
      </c>
      <c r="G2495" s="1">
        <v>1070</v>
      </c>
      <c r="H2495" s="2">
        <v>41576.479166666664</v>
      </c>
      <c r="I2495" s="2">
        <v>41576.530149999999</v>
      </c>
      <c r="J2495" s="1">
        <v>0</v>
      </c>
      <c r="K2495" s="1">
        <v>0</v>
      </c>
      <c r="L2495" s="2">
        <v>41556.417361111111</v>
      </c>
      <c r="M2495" s="1">
        <v>0</v>
      </c>
      <c r="N2495" s="1">
        <f t="shared" si="190"/>
        <v>2</v>
      </c>
      <c r="O2495" s="1">
        <f t="shared" si="191"/>
        <v>11</v>
      </c>
      <c r="P2495" s="1">
        <f t="shared" si="192"/>
        <v>5.0983333334443159E-2</v>
      </c>
      <c r="Q2495" s="1">
        <f t="shared" si="193"/>
        <v>1.2236000000266358</v>
      </c>
      <c r="R2495" s="1">
        <f t="shared" si="194"/>
        <v>20.061805555553292</v>
      </c>
    </row>
    <row r="2496" spans="1:18" x14ac:dyDescent="0.35">
      <c r="A2496" s="1">
        <v>6636</v>
      </c>
      <c r="B2496" s="1">
        <v>175765</v>
      </c>
      <c r="C2496" s="1">
        <v>27458</v>
      </c>
      <c r="D2496" s="1">
        <v>89</v>
      </c>
      <c r="E2496" s="1">
        <v>2</v>
      </c>
      <c r="F2496" s="1">
        <v>1285</v>
      </c>
      <c r="G2496" s="1">
        <v>1330</v>
      </c>
      <c r="H2496" s="2">
        <v>41564.708333333336</v>
      </c>
      <c r="I2496" s="2">
        <v>41564.738360000003</v>
      </c>
      <c r="J2496" s="1">
        <v>0</v>
      </c>
      <c r="K2496" s="1">
        <v>0</v>
      </c>
      <c r="L2496" s="2">
        <v>41544.609722222223</v>
      </c>
      <c r="M2496" s="1">
        <v>0</v>
      </c>
      <c r="N2496" s="1">
        <f t="shared" si="190"/>
        <v>4</v>
      </c>
      <c r="O2496" s="1">
        <f t="shared" si="191"/>
        <v>17</v>
      </c>
      <c r="P2496" s="1">
        <f t="shared" si="192"/>
        <v>3.0026666667254176E-2</v>
      </c>
      <c r="Q2496" s="1">
        <f t="shared" si="193"/>
        <v>0.72064000001410022</v>
      </c>
      <c r="R2496" s="1">
        <f t="shared" si="194"/>
        <v>20.098611111112405</v>
      </c>
    </row>
    <row r="2497" spans="1:18" x14ac:dyDescent="0.35">
      <c r="A2497" s="1">
        <v>5433</v>
      </c>
      <c r="B2497" s="1">
        <v>147570</v>
      </c>
      <c r="C2497" s="1">
        <v>30013</v>
      </c>
      <c r="D2497" s="1">
        <v>87</v>
      </c>
      <c r="E2497" s="1">
        <v>1</v>
      </c>
      <c r="F2497" s="1">
        <v>540</v>
      </c>
      <c r="G2497" s="1" t="s">
        <v>12</v>
      </c>
      <c r="H2497" s="2">
        <v>41419.25</v>
      </c>
      <c r="I2497" s="2">
        <v>41420.25</v>
      </c>
      <c r="J2497" s="1">
        <v>1</v>
      </c>
      <c r="K2497" s="1">
        <v>0</v>
      </c>
      <c r="L2497" s="2">
        <v>41398.845138888886</v>
      </c>
      <c r="M2497" s="1">
        <v>0</v>
      </c>
      <c r="N2497" s="1">
        <f t="shared" si="190"/>
        <v>6</v>
      </c>
      <c r="O2497" s="1">
        <f t="shared" si="191"/>
        <v>6</v>
      </c>
      <c r="P2497" s="1">
        <f t="shared" si="192"/>
        <v>1</v>
      </c>
      <c r="Q2497" s="1">
        <f t="shared" si="193"/>
        <v>24</v>
      </c>
      <c r="R2497" s="1">
        <f t="shared" si="194"/>
        <v>20.40486111111386</v>
      </c>
    </row>
    <row r="2498" spans="1:18" x14ac:dyDescent="0.35">
      <c r="A2498" s="1">
        <v>7436</v>
      </c>
      <c r="B2498" s="1">
        <v>163884</v>
      </c>
      <c r="C2498" s="1">
        <v>34972</v>
      </c>
      <c r="D2498" s="1">
        <v>12</v>
      </c>
      <c r="E2498" s="1">
        <v>2</v>
      </c>
      <c r="F2498" s="1">
        <v>1243</v>
      </c>
      <c r="G2498" s="1">
        <v>1041</v>
      </c>
      <c r="H2498" s="2">
        <v>41507.760416666664</v>
      </c>
      <c r="I2498" s="2">
        <v>41507.786030000003</v>
      </c>
      <c r="J2498" s="1">
        <v>0</v>
      </c>
      <c r="K2498" s="1">
        <v>0</v>
      </c>
      <c r="L2498" s="2">
        <v>41487.308333333334</v>
      </c>
      <c r="M2498" s="1">
        <v>0</v>
      </c>
      <c r="N2498" s="1">
        <f t="shared" ref="N2498:N2548" si="195">WEEKDAY(H2498,2)</f>
        <v>3</v>
      </c>
      <c r="O2498" s="1">
        <f t="shared" ref="O2498:O2548" si="196">HOUR(H2498)</f>
        <v>18</v>
      </c>
      <c r="P2498" s="1">
        <f t="shared" ref="P2498:P2548" si="197">I2498-H2498</f>
        <v>2.5613333338696975E-2</v>
      </c>
      <c r="Q2498" s="1">
        <f t="shared" ref="Q2498:Q2548" si="198">IF(M2498=1, "",P2498*24)</f>
        <v>0.61472000012872741</v>
      </c>
      <c r="R2498" s="1">
        <f t="shared" ref="R2498:R2548" si="199">H2498-L2498</f>
        <v>20.452083333329938</v>
      </c>
    </row>
    <row r="2499" spans="1:18" x14ac:dyDescent="0.35">
      <c r="A2499" s="1">
        <v>6996</v>
      </c>
      <c r="B2499" s="1">
        <v>182100</v>
      </c>
      <c r="C2499" s="1">
        <v>41644</v>
      </c>
      <c r="D2499" s="1">
        <v>12</v>
      </c>
      <c r="E2499" s="1">
        <v>2</v>
      </c>
      <c r="F2499" s="1">
        <v>1026</v>
      </c>
      <c r="G2499" s="1">
        <v>611</v>
      </c>
      <c r="H2499" s="2">
        <v>41599.34375</v>
      </c>
      <c r="I2499" s="2" t="s">
        <v>12</v>
      </c>
      <c r="J2499" s="1">
        <v>0</v>
      </c>
      <c r="K2499" s="1">
        <v>0</v>
      </c>
      <c r="L2499" s="2">
        <v>41578.40625</v>
      </c>
      <c r="M2499" s="1">
        <v>1</v>
      </c>
      <c r="N2499" s="1">
        <f t="shared" si="195"/>
        <v>4</v>
      </c>
      <c r="O2499" s="1">
        <f t="shared" si="196"/>
        <v>8</v>
      </c>
      <c r="P2499" s="1" t="e">
        <f t="shared" si="197"/>
        <v>#VALUE!</v>
      </c>
      <c r="Q2499" s="1" t="str">
        <f t="shared" si="198"/>
        <v/>
      </c>
      <c r="R2499" s="1">
        <f t="shared" si="199"/>
        <v>20.9375</v>
      </c>
    </row>
    <row r="2500" spans="1:18" x14ac:dyDescent="0.35">
      <c r="A2500" s="1">
        <v>6781</v>
      </c>
      <c r="B2500" s="1">
        <v>182181</v>
      </c>
      <c r="C2500" s="1">
        <v>27458</v>
      </c>
      <c r="D2500" s="1">
        <v>12</v>
      </c>
      <c r="E2500" s="1">
        <v>2</v>
      </c>
      <c r="F2500" s="1">
        <v>61</v>
      </c>
      <c r="G2500" s="1">
        <v>1285</v>
      </c>
      <c r="H2500" s="2">
        <v>41599.375</v>
      </c>
      <c r="I2500" s="2" t="s">
        <v>12</v>
      </c>
      <c r="J2500" s="1">
        <v>0</v>
      </c>
      <c r="K2500" s="1">
        <v>0</v>
      </c>
      <c r="L2500" s="2">
        <v>41578.426388888889</v>
      </c>
      <c r="M2500" s="1">
        <v>1</v>
      </c>
      <c r="N2500" s="1">
        <f t="shared" si="195"/>
        <v>4</v>
      </c>
      <c r="O2500" s="1">
        <f t="shared" si="196"/>
        <v>9</v>
      </c>
      <c r="P2500" s="1" t="e">
        <f t="shared" si="197"/>
        <v>#VALUE!</v>
      </c>
      <c r="Q2500" s="1" t="str">
        <f t="shared" si="198"/>
        <v/>
      </c>
      <c r="R2500" s="1">
        <f t="shared" si="199"/>
        <v>20.948611111110949</v>
      </c>
    </row>
    <row r="2501" spans="1:18" x14ac:dyDescent="0.35">
      <c r="A2501" s="1">
        <v>5646</v>
      </c>
      <c r="B2501" s="1">
        <v>182389</v>
      </c>
      <c r="C2501" s="1">
        <v>41512</v>
      </c>
      <c r="D2501" s="1">
        <v>12</v>
      </c>
      <c r="E2501" s="1">
        <v>2</v>
      </c>
      <c r="F2501" s="1">
        <v>934</v>
      </c>
      <c r="G2501" s="1">
        <v>1070</v>
      </c>
      <c r="H2501" s="2">
        <v>41599.479166666664</v>
      </c>
      <c r="I2501" s="2" t="s">
        <v>12</v>
      </c>
      <c r="J2501" s="1">
        <v>0</v>
      </c>
      <c r="K2501" s="1">
        <v>0</v>
      </c>
      <c r="L2501" s="2">
        <v>41578.507638888892</v>
      </c>
      <c r="M2501" s="1">
        <v>1</v>
      </c>
      <c r="N2501" s="1">
        <f t="shared" si="195"/>
        <v>4</v>
      </c>
      <c r="O2501" s="1">
        <f t="shared" si="196"/>
        <v>11</v>
      </c>
      <c r="P2501" s="1" t="e">
        <f t="shared" si="197"/>
        <v>#VALUE!</v>
      </c>
      <c r="Q2501" s="1" t="str">
        <f t="shared" si="198"/>
        <v/>
      </c>
      <c r="R2501" s="1">
        <f t="shared" si="199"/>
        <v>20.97152777777228</v>
      </c>
    </row>
    <row r="2502" spans="1:18" x14ac:dyDescent="0.35">
      <c r="A2502" s="1">
        <v>7811</v>
      </c>
      <c r="B2502" s="1">
        <v>175871</v>
      </c>
      <c r="C2502" s="1">
        <v>29275</v>
      </c>
      <c r="D2502" s="1">
        <v>23</v>
      </c>
      <c r="E2502" s="1">
        <v>2</v>
      </c>
      <c r="F2502" s="1">
        <v>433</v>
      </c>
      <c r="G2502" s="1">
        <v>768</v>
      </c>
      <c r="H2502" s="2">
        <v>41565.760416666664</v>
      </c>
      <c r="I2502" s="2">
        <v>41565.829610000001</v>
      </c>
      <c r="J2502" s="1">
        <v>0</v>
      </c>
      <c r="K2502" s="1">
        <v>0</v>
      </c>
      <c r="L2502" s="2">
        <v>41544.661111111112</v>
      </c>
      <c r="M2502" s="1">
        <v>0</v>
      </c>
      <c r="N2502" s="1">
        <f t="shared" si="195"/>
        <v>5</v>
      </c>
      <c r="O2502" s="1">
        <f t="shared" si="196"/>
        <v>18</v>
      </c>
      <c r="P2502" s="1">
        <f t="shared" si="197"/>
        <v>6.9193333336443175E-2</v>
      </c>
      <c r="Q2502" s="1">
        <f t="shared" si="198"/>
        <v>1.6606400000746362</v>
      </c>
      <c r="R2502" s="1">
        <f t="shared" si="199"/>
        <v>21.099305555551837</v>
      </c>
    </row>
    <row r="2503" spans="1:18" x14ac:dyDescent="0.35">
      <c r="A2503" s="1">
        <v>7798</v>
      </c>
      <c r="B2503" s="1">
        <v>141849</v>
      </c>
      <c r="C2503" s="1">
        <v>22497</v>
      </c>
      <c r="D2503" s="1">
        <v>85</v>
      </c>
      <c r="E2503" s="1">
        <v>2</v>
      </c>
      <c r="F2503" s="1">
        <v>1056</v>
      </c>
      <c r="G2503" s="1">
        <v>393</v>
      </c>
      <c r="H2503" s="2">
        <v>41377.125</v>
      </c>
      <c r="I2503" s="2">
        <v>41378</v>
      </c>
      <c r="J2503" s="1">
        <v>1</v>
      </c>
      <c r="K2503" s="1">
        <v>0</v>
      </c>
      <c r="L2503" s="2">
        <v>41355.825694444444</v>
      </c>
      <c r="M2503" s="1">
        <v>0</v>
      </c>
      <c r="N2503" s="1">
        <f t="shared" si="195"/>
        <v>6</v>
      </c>
      <c r="O2503" s="1">
        <f t="shared" si="196"/>
        <v>3</v>
      </c>
      <c r="P2503" s="1">
        <f t="shared" si="197"/>
        <v>0.875</v>
      </c>
      <c r="Q2503" s="1">
        <f t="shared" si="198"/>
        <v>21</v>
      </c>
      <c r="R2503" s="1">
        <f t="shared" si="199"/>
        <v>21.299305555556202</v>
      </c>
    </row>
    <row r="2504" spans="1:18" x14ac:dyDescent="0.35">
      <c r="A2504" s="1">
        <v>6634</v>
      </c>
      <c r="B2504" s="1">
        <v>159866</v>
      </c>
      <c r="C2504" s="1">
        <v>36237</v>
      </c>
      <c r="D2504" s="1">
        <v>12</v>
      </c>
      <c r="E2504" s="1">
        <v>2</v>
      </c>
      <c r="F2504" s="1">
        <v>393</v>
      </c>
      <c r="G2504" s="1">
        <v>1350</v>
      </c>
      <c r="H2504" s="2">
        <v>41487.958333333336</v>
      </c>
      <c r="I2504" s="2">
        <v>41488.036899999999</v>
      </c>
      <c r="J2504" s="1">
        <v>1</v>
      </c>
      <c r="K2504" s="1">
        <v>0</v>
      </c>
      <c r="L2504" s="2">
        <v>41466.439583333333</v>
      </c>
      <c r="M2504" s="1">
        <v>0</v>
      </c>
      <c r="N2504" s="1">
        <f t="shared" si="195"/>
        <v>4</v>
      </c>
      <c r="O2504" s="1">
        <f t="shared" si="196"/>
        <v>23</v>
      </c>
      <c r="P2504" s="1">
        <f t="shared" si="197"/>
        <v>7.8566666663391516E-2</v>
      </c>
      <c r="Q2504" s="1">
        <f t="shared" si="198"/>
        <v>1.8855999999213964</v>
      </c>
      <c r="R2504" s="1">
        <f t="shared" si="199"/>
        <v>21.51875000000291</v>
      </c>
    </row>
    <row r="2505" spans="1:18" x14ac:dyDescent="0.35">
      <c r="A2505" s="1">
        <v>5839</v>
      </c>
      <c r="B2505" s="1">
        <v>170262</v>
      </c>
      <c r="C2505" s="1">
        <v>27458</v>
      </c>
      <c r="D2505" s="1">
        <v>12</v>
      </c>
      <c r="E2505" s="1">
        <v>2</v>
      </c>
      <c r="F2505" s="1">
        <v>1330</v>
      </c>
      <c r="G2505" s="1">
        <v>1285</v>
      </c>
      <c r="H2505" s="2">
        <v>41538.385416666664</v>
      </c>
      <c r="I2505" s="2">
        <v>41538.401550000002</v>
      </c>
      <c r="J2505" s="1">
        <v>0</v>
      </c>
      <c r="K2505" s="1">
        <v>0</v>
      </c>
      <c r="L2505" s="2">
        <v>41516.745833333334</v>
      </c>
      <c r="M2505" s="1">
        <v>0</v>
      </c>
      <c r="N2505" s="1">
        <f t="shared" si="195"/>
        <v>6</v>
      </c>
      <c r="O2505" s="1">
        <f t="shared" si="196"/>
        <v>9</v>
      </c>
      <c r="P2505" s="1">
        <f t="shared" si="197"/>
        <v>1.6133333338075317E-2</v>
      </c>
      <c r="Q2505" s="1">
        <f t="shared" si="198"/>
        <v>0.38720000011380762</v>
      </c>
      <c r="R2505" s="1">
        <f t="shared" si="199"/>
        <v>21.639583333329938</v>
      </c>
    </row>
    <row r="2506" spans="1:18" x14ac:dyDescent="0.35">
      <c r="A2506" s="1">
        <v>7612</v>
      </c>
      <c r="B2506" s="1">
        <v>182230</v>
      </c>
      <c r="C2506" s="1">
        <v>34972</v>
      </c>
      <c r="D2506" s="1">
        <v>12</v>
      </c>
      <c r="E2506" s="1">
        <v>2</v>
      </c>
      <c r="F2506" s="1">
        <v>1041</v>
      </c>
      <c r="G2506" s="1">
        <v>949</v>
      </c>
      <c r="H2506" s="2">
        <v>41600.385416666664</v>
      </c>
      <c r="I2506" s="2" t="s">
        <v>12</v>
      </c>
      <c r="J2506" s="1">
        <v>0</v>
      </c>
      <c r="K2506" s="1">
        <v>0</v>
      </c>
      <c r="L2506" s="2">
        <v>41578.4375</v>
      </c>
      <c r="M2506" s="1">
        <v>1</v>
      </c>
      <c r="N2506" s="1">
        <f t="shared" si="195"/>
        <v>5</v>
      </c>
      <c r="O2506" s="1">
        <f t="shared" si="196"/>
        <v>9</v>
      </c>
      <c r="P2506" s="1" t="e">
        <f t="shared" si="197"/>
        <v>#VALUE!</v>
      </c>
      <c r="Q2506" s="1" t="str">
        <f t="shared" si="198"/>
        <v/>
      </c>
      <c r="R2506" s="1">
        <f t="shared" si="199"/>
        <v>21.947916666664241</v>
      </c>
    </row>
    <row r="2507" spans="1:18" x14ac:dyDescent="0.35">
      <c r="A2507" s="1">
        <v>7251</v>
      </c>
      <c r="B2507" s="1">
        <v>178008</v>
      </c>
      <c r="C2507" s="1">
        <v>41512</v>
      </c>
      <c r="D2507" s="1">
        <v>12</v>
      </c>
      <c r="E2507" s="1">
        <v>2</v>
      </c>
      <c r="F2507" s="1">
        <v>934</v>
      </c>
      <c r="G2507" s="1">
        <v>1070</v>
      </c>
      <c r="H2507" s="2">
        <v>41578.479166666664</v>
      </c>
      <c r="I2507" s="2">
        <v>41578.515590000003</v>
      </c>
      <c r="J2507" s="1">
        <v>0</v>
      </c>
      <c r="K2507" s="1">
        <v>0</v>
      </c>
      <c r="L2507" s="2">
        <v>41556.417361111111</v>
      </c>
      <c r="M2507" s="1">
        <v>0</v>
      </c>
      <c r="N2507" s="1">
        <f t="shared" si="195"/>
        <v>4</v>
      </c>
      <c r="O2507" s="1">
        <f t="shared" si="196"/>
        <v>11</v>
      </c>
      <c r="P2507" s="1">
        <f t="shared" si="197"/>
        <v>3.6423333338461816E-2</v>
      </c>
      <c r="Q2507" s="1">
        <f t="shared" si="198"/>
        <v>0.87416000012308359</v>
      </c>
      <c r="R2507" s="1">
        <f t="shared" si="199"/>
        <v>22.061805555553292</v>
      </c>
    </row>
    <row r="2508" spans="1:18" x14ac:dyDescent="0.35">
      <c r="A2508" s="1">
        <v>5825</v>
      </c>
      <c r="B2508" s="1">
        <v>176466</v>
      </c>
      <c r="C2508" s="1">
        <v>37984</v>
      </c>
      <c r="D2508" s="1">
        <v>90</v>
      </c>
      <c r="E2508" s="1">
        <v>2</v>
      </c>
      <c r="F2508" s="1">
        <v>689</v>
      </c>
      <c r="G2508" s="1">
        <v>1399</v>
      </c>
      <c r="H2508" s="2">
        <v>41569.6875</v>
      </c>
      <c r="I2508" s="2">
        <v>41569.70422</v>
      </c>
      <c r="J2508" s="1">
        <v>0</v>
      </c>
      <c r="K2508" s="1">
        <v>0</v>
      </c>
      <c r="L2508" s="2">
        <v>41547.443749999999</v>
      </c>
      <c r="M2508" s="1">
        <v>0</v>
      </c>
      <c r="N2508" s="1">
        <f t="shared" si="195"/>
        <v>2</v>
      </c>
      <c r="O2508" s="1">
        <f t="shared" si="196"/>
        <v>16</v>
      </c>
      <c r="P2508" s="1">
        <f t="shared" si="197"/>
        <v>1.6719999999622814E-2</v>
      </c>
      <c r="Q2508" s="1">
        <f t="shared" si="198"/>
        <v>0.40127999999094754</v>
      </c>
      <c r="R2508" s="1">
        <f t="shared" si="199"/>
        <v>22.243750000001455</v>
      </c>
    </row>
    <row r="2509" spans="1:18" x14ac:dyDescent="0.35">
      <c r="A2509" s="1">
        <v>5719</v>
      </c>
      <c r="B2509" s="1">
        <v>158763</v>
      </c>
      <c r="C2509" s="1">
        <v>33882</v>
      </c>
      <c r="D2509" s="1">
        <v>12</v>
      </c>
      <c r="E2509" s="1">
        <v>2</v>
      </c>
      <c r="F2509" s="1">
        <v>410</v>
      </c>
      <c r="G2509" s="1">
        <v>1026</v>
      </c>
      <c r="H2509" s="2">
        <v>41484.59375</v>
      </c>
      <c r="I2509" s="2">
        <v>41484.620020000002</v>
      </c>
      <c r="J2509" s="1">
        <v>0</v>
      </c>
      <c r="K2509" s="1">
        <v>0</v>
      </c>
      <c r="L2509" s="2">
        <v>41461.462500000001</v>
      </c>
      <c r="M2509" s="1">
        <v>0</v>
      </c>
      <c r="N2509" s="1">
        <f t="shared" si="195"/>
        <v>1</v>
      </c>
      <c r="O2509" s="1">
        <f t="shared" si="196"/>
        <v>14</v>
      </c>
      <c r="P2509" s="1">
        <f t="shared" si="197"/>
        <v>2.6270000002114102E-2</v>
      </c>
      <c r="Q2509" s="1">
        <f t="shared" si="198"/>
        <v>0.63048000005073845</v>
      </c>
      <c r="R2509" s="1">
        <f t="shared" si="199"/>
        <v>23.131249999998545</v>
      </c>
    </row>
    <row r="2510" spans="1:18" x14ac:dyDescent="0.35">
      <c r="A2510" s="1">
        <v>7555</v>
      </c>
      <c r="B2510" s="1">
        <v>161153</v>
      </c>
      <c r="C2510" s="1">
        <v>36840</v>
      </c>
      <c r="D2510" s="1">
        <v>12</v>
      </c>
      <c r="E2510" s="1">
        <v>2</v>
      </c>
      <c r="F2510" s="1">
        <v>393</v>
      </c>
      <c r="G2510" s="1">
        <v>1096</v>
      </c>
      <c r="H2510" s="2">
        <v>41496.166666666664</v>
      </c>
      <c r="I2510" s="2">
        <v>41496.218520000002</v>
      </c>
      <c r="J2510" s="1">
        <v>1</v>
      </c>
      <c r="K2510" s="1">
        <v>0</v>
      </c>
      <c r="L2510" s="2">
        <v>41472.915277777778</v>
      </c>
      <c r="M2510" s="1">
        <v>0</v>
      </c>
      <c r="N2510" s="1">
        <f t="shared" si="195"/>
        <v>6</v>
      </c>
      <c r="O2510" s="1">
        <f t="shared" si="196"/>
        <v>4</v>
      </c>
      <c r="P2510" s="1">
        <f t="shared" si="197"/>
        <v>5.1853333337930962E-2</v>
      </c>
      <c r="Q2510" s="1">
        <f t="shared" si="198"/>
        <v>1.2444800001103431</v>
      </c>
      <c r="R2510" s="1">
        <f t="shared" si="199"/>
        <v>23.25138888888614</v>
      </c>
    </row>
    <row r="2511" spans="1:18" x14ac:dyDescent="0.35">
      <c r="A2511" s="1">
        <v>6378</v>
      </c>
      <c r="B2511" s="1">
        <v>158743</v>
      </c>
      <c r="C2511" s="1">
        <v>29275</v>
      </c>
      <c r="D2511" s="1">
        <v>85</v>
      </c>
      <c r="E2511" s="1">
        <v>2</v>
      </c>
      <c r="F2511" s="1">
        <v>433</v>
      </c>
      <c r="G2511" s="1">
        <v>768</v>
      </c>
      <c r="H2511" s="2">
        <v>41484.760416666664</v>
      </c>
      <c r="I2511" s="2">
        <v>41484.829610000001</v>
      </c>
      <c r="J2511" s="1">
        <v>0</v>
      </c>
      <c r="K2511" s="1">
        <v>0</v>
      </c>
      <c r="L2511" s="2">
        <v>41461.458333333336</v>
      </c>
      <c r="M2511" s="1">
        <v>0</v>
      </c>
      <c r="N2511" s="1">
        <f t="shared" si="195"/>
        <v>1</v>
      </c>
      <c r="O2511" s="1">
        <f t="shared" si="196"/>
        <v>18</v>
      </c>
      <c r="P2511" s="1">
        <f t="shared" si="197"/>
        <v>6.9193333336443175E-2</v>
      </c>
      <c r="Q2511" s="1">
        <f t="shared" si="198"/>
        <v>1.6606400000746362</v>
      </c>
      <c r="R2511" s="1">
        <f t="shared" si="199"/>
        <v>23.302083333328483</v>
      </c>
    </row>
    <row r="2512" spans="1:18" x14ac:dyDescent="0.35">
      <c r="A2512" s="1">
        <v>7863</v>
      </c>
      <c r="B2512" s="1">
        <v>170312</v>
      </c>
      <c r="C2512" s="1">
        <v>32527</v>
      </c>
      <c r="D2512" s="1">
        <v>12</v>
      </c>
      <c r="E2512" s="1">
        <v>2</v>
      </c>
      <c r="F2512" s="1">
        <v>1026</v>
      </c>
      <c r="G2512" s="1">
        <v>218</v>
      </c>
      <c r="H2512" s="2">
        <v>41540.333333333336</v>
      </c>
      <c r="I2512" s="2">
        <v>41540.362070000003</v>
      </c>
      <c r="J2512" s="1">
        <v>0</v>
      </c>
      <c r="K2512" s="1">
        <v>0</v>
      </c>
      <c r="L2512" s="2">
        <v>41516.753472222219</v>
      </c>
      <c r="M2512" s="1">
        <v>0</v>
      </c>
      <c r="N2512" s="1">
        <f t="shared" si="195"/>
        <v>1</v>
      </c>
      <c r="O2512" s="1">
        <f t="shared" si="196"/>
        <v>8</v>
      </c>
      <c r="P2512" s="1">
        <f t="shared" si="197"/>
        <v>2.8736666667100508E-2</v>
      </c>
      <c r="Q2512" s="1">
        <f t="shared" si="198"/>
        <v>0.68968000001041219</v>
      </c>
      <c r="R2512" s="1">
        <f t="shared" si="199"/>
        <v>23.57986111111677</v>
      </c>
    </row>
    <row r="2513" spans="1:18" x14ac:dyDescent="0.35">
      <c r="A2513" s="1">
        <v>7375</v>
      </c>
      <c r="B2513" s="1">
        <v>175899</v>
      </c>
      <c r="C2513" s="1">
        <v>38538</v>
      </c>
      <c r="D2513" s="1">
        <v>12</v>
      </c>
      <c r="E2513" s="1">
        <v>2</v>
      </c>
      <c r="F2513" s="1">
        <v>1216</v>
      </c>
      <c r="G2513" s="1">
        <v>1373</v>
      </c>
      <c r="H2513" s="2">
        <v>41568.552083333336</v>
      </c>
      <c r="I2513" s="2">
        <v>41568.581899999997</v>
      </c>
      <c r="J2513" s="1">
        <v>0</v>
      </c>
      <c r="K2513" s="1">
        <v>0</v>
      </c>
      <c r="L2513" s="2">
        <v>41544.695138888892</v>
      </c>
      <c r="M2513" s="1">
        <v>0</v>
      </c>
      <c r="N2513" s="1">
        <f t="shared" si="195"/>
        <v>1</v>
      </c>
      <c r="O2513" s="1">
        <f t="shared" si="196"/>
        <v>13</v>
      </c>
      <c r="P2513" s="1">
        <f t="shared" si="197"/>
        <v>2.9816666661645286E-2</v>
      </c>
      <c r="Q2513" s="1">
        <f t="shared" si="198"/>
        <v>0.71559999987948686</v>
      </c>
      <c r="R2513" s="1">
        <f t="shared" si="199"/>
        <v>23.856944444443798</v>
      </c>
    </row>
    <row r="2514" spans="1:18" x14ac:dyDescent="0.35">
      <c r="A2514" s="1">
        <v>7166</v>
      </c>
      <c r="B2514" s="1">
        <v>163552</v>
      </c>
      <c r="C2514" s="1">
        <v>37984</v>
      </c>
      <c r="D2514" s="1">
        <v>89</v>
      </c>
      <c r="E2514" s="1">
        <v>2</v>
      </c>
      <c r="F2514" s="1">
        <v>689</v>
      </c>
      <c r="G2514" s="1">
        <v>1399</v>
      </c>
      <c r="H2514" s="2">
        <v>41509.6875</v>
      </c>
      <c r="I2514" s="2">
        <v>41509.713609999999</v>
      </c>
      <c r="J2514" s="1">
        <v>0</v>
      </c>
      <c r="K2514" s="1">
        <v>0</v>
      </c>
      <c r="L2514" s="2">
        <v>41485.706250000003</v>
      </c>
      <c r="M2514" s="1">
        <v>0</v>
      </c>
      <c r="N2514" s="1">
        <f t="shared" si="195"/>
        <v>5</v>
      </c>
      <c r="O2514" s="1">
        <f t="shared" si="196"/>
        <v>16</v>
      </c>
      <c r="P2514" s="1">
        <f t="shared" si="197"/>
        <v>2.6109999998880085E-2</v>
      </c>
      <c r="Q2514" s="1">
        <f t="shared" si="198"/>
        <v>0.62663999997312203</v>
      </c>
      <c r="R2514" s="1">
        <f t="shared" si="199"/>
        <v>23.98124999999709</v>
      </c>
    </row>
    <row r="2515" spans="1:18" x14ac:dyDescent="0.35">
      <c r="A2515" s="1">
        <v>7745</v>
      </c>
      <c r="B2515" s="1">
        <v>175813</v>
      </c>
      <c r="C2515" s="1">
        <v>32527</v>
      </c>
      <c r="D2515" s="1">
        <v>85</v>
      </c>
      <c r="E2515" s="1">
        <v>2</v>
      </c>
      <c r="F2515" s="1">
        <v>218</v>
      </c>
      <c r="G2515" s="1">
        <v>1026</v>
      </c>
      <c r="H2515" s="2">
        <v>41568.6875</v>
      </c>
      <c r="I2515" s="2">
        <v>41568.730940000001</v>
      </c>
      <c r="J2515" s="1">
        <v>0</v>
      </c>
      <c r="K2515" s="1">
        <v>0</v>
      </c>
      <c r="L2515" s="2">
        <v>41544.630555555559</v>
      </c>
      <c r="M2515" s="1">
        <v>0</v>
      </c>
      <c r="N2515" s="1">
        <f t="shared" si="195"/>
        <v>1</v>
      </c>
      <c r="O2515" s="1">
        <f t="shared" si="196"/>
        <v>16</v>
      </c>
      <c r="P2515" s="1">
        <f t="shared" si="197"/>
        <v>4.3440000001282897E-2</v>
      </c>
      <c r="Q2515" s="1">
        <f t="shared" si="198"/>
        <v>1.0425600000307895</v>
      </c>
      <c r="R2515" s="1">
        <f t="shared" si="199"/>
        <v>24.056944444440887</v>
      </c>
    </row>
    <row r="2516" spans="1:18" x14ac:dyDescent="0.35">
      <c r="A2516" s="1">
        <v>5657</v>
      </c>
      <c r="B2516" s="1">
        <v>181095</v>
      </c>
      <c r="C2516" s="1">
        <v>46245</v>
      </c>
      <c r="D2516" s="1">
        <v>12</v>
      </c>
      <c r="E2516" s="1">
        <v>3</v>
      </c>
      <c r="F2516" s="1">
        <v>1112</v>
      </c>
      <c r="G2516" s="1" t="s">
        <v>12</v>
      </c>
      <c r="H2516" s="2">
        <v>41598.25</v>
      </c>
      <c r="I2516" s="2">
        <v>41598.416669999999</v>
      </c>
      <c r="J2516" s="1">
        <v>1</v>
      </c>
      <c r="K2516" s="1">
        <v>0</v>
      </c>
      <c r="L2516" s="2">
        <v>41573.169444444444</v>
      </c>
      <c r="M2516" s="1">
        <v>0</v>
      </c>
      <c r="N2516" s="1">
        <f t="shared" si="195"/>
        <v>3</v>
      </c>
      <c r="O2516" s="1">
        <f t="shared" si="196"/>
        <v>6</v>
      </c>
      <c r="P2516" s="1">
        <f t="shared" si="197"/>
        <v>0.16666999999870313</v>
      </c>
      <c r="Q2516" s="1">
        <f t="shared" si="198"/>
        <v>4.0000799999688752</v>
      </c>
      <c r="R2516" s="1">
        <f t="shared" si="199"/>
        <v>25.080555555556202</v>
      </c>
    </row>
    <row r="2517" spans="1:18" x14ac:dyDescent="0.35">
      <c r="A2517" s="1">
        <v>6169</v>
      </c>
      <c r="B2517" s="1">
        <v>158792</v>
      </c>
      <c r="C2517" s="1">
        <v>32023</v>
      </c>
      <c r="D2517" s="1">
        <v>12</v>
      </c>
      <c r="E2517" s="1">
        <v>3</v>
      </c>
      <c r="F2517" s="1">
        <v>293</v>
      </c>
      <c r="G2517" s="1" t="s">
        <v>12</v>
      </c>
      <c r="H2517" s="2">
        <v>41486.604166666664</v>
      </c>
      <c r="I2517" s="2">
        <v>41486.8125</v>
      </c>
      <c r="J2517" s="1">
        <v>0</v>
      </c>
      <c r="K2517" s="1">
        <v>0</v>
      </c>
      <c r="L2517" s="2">
        <v>41461.466666666667</v>
      </c>
      <c r="M2517" s="1">
        <v>0</v>
      </c>
      <c r="N2517" s="1">
        <f t="shared" si="195"/>
        <v>3</v>
      </c>
      <c r="O2517" s="1">
        <f t="shared" si="196"/>
        <v>14</v>
      </c>
      <c r="P2517" s="1">
        <f t="shared" si="197"/>
        <v>0.20833333333575865</v>
      </c>
      <c r="Q2517" s="1">
        <f t="shared" si="198"/>
        <v>5.0000000000582077</v>
      </c>
      <c r="R2517" s="1">
        <f t="shared" si="199"/>
        <v>25.13749999999709</v>
      </c>
    </row>
    <row r="2518" spans="1:18" x14ac:dyDescent="0.35">
      <c r="A2518" s="1">
        <v>6358</v>
      </c>
      <c r="B2518" s="1">
        <v>170458</v>
      </c>
      <c r="C2518" s="1">
        <v>34972</v>
      </c>
      <c r="D2518" s="1">
        <v>85</v>
      </c>
      <c r="E2518" s="1">
        <v>2</v>
      </c>
      <c r="F2518" s="1">
        <v>1243</v>
      </c>
      <c r="G2518" s="1">
        <v>1041</v>
      </c>
      <c r="H2518" s="2">
        <v>41542.760416666664</v>
      </c>
      <c r="I2518" s="2">
        <v>41542.769330000003</v>
      </c>
      <c r="J2518" s="1">
        <v>0</v>
      </c>
      <c r="K2518" s="1">
        <v>0</v>
      </c>
      <c r="L2518" s="2">
        <v>41517.408333333333</v>
      </c>
      <c r="M2518" s="1">
        <v>0</v>
      </c>
      <c r="N2518" s="1">
        <f t="shared" si="195"/>
        <v>3</v>
      </c>
      <c r="O2518" s="1">
        <f t="shared" si="196"/>
        <v>18</v>
      </c>
      <c r="P2518" s="1">
        <f t="shared" si="197"/>
        <v>8.9133333385689184E-3</v>
      </c>
      <c r="Q2518" s="1">
        <f t="shared" si="198"/>
        <v>0.21392000012565404</v>
      </c>
      <c r="R2518" s="1">
        <f t="shared" si="199"/>
        <v>25.352083333331393</v>
      </c>
    </row>
    <row r="2519" spans="1:18" x14ac:dyDescent="0.35">
      <c r="A2519" s="1">
        <v>7403</v>
      </c>
      <c r="B2519" s="1">
        <v>164936</v>
      </c>
      <c r="C2519" s="1">
        <v>37192</v>
      </c>
      <c r="D2519" s="1">
        <v>12</v>
      </c>
      <c r="E2519" s="1">
        <v>2</v>
      </c>
      <c r="F2519" s="1">
        <v>1068</v>
      </c>
      <c r="G2519" s="1">
        <v>353</v>
      </c>
      <c r="H2519" s="2">
        <v>41516.71875</v>
      </c>
      <c r="I2519" s="2">
        <v>41516.7402</v>
      </c>
      <c r="J2519" s="1">
        <v>0</v>
      </c>
      <c r="K2519" s="1">
        <v>0</v>
      </c>
      <c r="L2519" s="2">
        <v>41491.36041666667</v>
      </c>
      <c r="M2519" s="1">
        <v>0</v>
      </c>
      <c r="N2519" s="1">
        <f t="shared" si="195"/>
        <v>5</v>
      </c>
      <c r="O2519" s="1">
        <f t="shared" si="196"/>
        <v>17</v>
      </c>
      <c r="P2519" s="1">
        <f t="shared" si="197"/>
        <v>2.1450000000186265E-2</v>
      </c>
      <c r="Q2519" s="1">
        <f t="shared" si="198"/>
        <v>0.51480000000447035</v>
      </c>
      <c r="R2519" s="1">
        <f t="shared" si="199"/>
        <v>25.358333333329938</v>
      </c>
    </row>
    <row r="2520" spans="1:18" x14ac:dyDescent="0.35">
      <c r="A2520" s="1">
        <v>7845</v>
      </c>
      <c r="B2520" s="1">
        <v>170314</v>
      </c>
      <c r="C2520" s="1">
        <v>32527</v>
      </c>
      <c r="D2520" s="1">
        <v>12</v>
      </c>
      <c r="E2520" s="1">
        <v>2</v>
      </c>
      <c r="F2520" s="1">
        <v>1026</v>
      </c>
      <c r="G2520" s="1">
        <v>218</v>
      </c>
      <c r="H2520" s="2">
        <v>41542.3125</v>
      </c>
      <c r="I2520" s="2">
        <v>41542.349970000003</v>
      </c>
      <c r="J2520" s="1">
        <v>0</v>
      </c>
      <c r="K2520" s="1">
        <v>0</v>
      </c>
      <c r="L2520" s="2">
        <v>41516.753472222219</v>
      </c>
      <c r="M2520" s="1">
        <v>0</v>
      </c>
      <c r="N2520" s="1">
        <f t="shared" si="195"/>
        <v>3</v>
      </c>
      <c r="O2520" s="1">
        <f t="shared" si="196"/>
        <v>7</v>
      </c>
      <c r="P2520" s="1">
        <f t="shared" si="197"/>
        <v>3.7470000002940651E-2</v>
      </c>
      <c r="Q2520" s="1">
        <f t="shared" si="198"/>
        <v>0.89928000007057562</v>
      </c>
      <c r="R2520" s="1">
        <f t="shared" si="199"/>
        <v>25.559027777781012</v>
      </c>
    </row>
    <row r="2521" spans="1:18" x14ac:dyDescent="0.35">
      <c r="A2521" s="1">
        <v>6008</v>
      </c>
      <c r="B2521" s="1">
        <v>173862</v>
      </c>
      <c r="C2521" s="1">
        <v>42865</v>
      </c>
      <c r="D2521" s="1">
        <v>89</v>
      </c>
      <c r="E2521" s="1">
        <v>2</v>
      </c>
      <c r="F2521" s="1">
        <v>1052</v>
      </c>
      <c r="G2521" s="1">
        <v>393</v>
      </c>
      <c r="H2521" s="2">
        <v>41559.177083333336</v>
      </c>
      <c r="I2521" s="2">
        <v>41559.2255</v>
      </c>
      <c r="J2521" s="1">
        <v>1</v>
      </c>
      <c r="K2521" s="1">
        <v>0</v>
      </c>
      <c r="L2521" s="2">
        <v>41533.402777777781</v>
      </c>
      <c r="M2521" s="1">
        <v>0</v>
      </c>
      <c r="N2521" s="1">
        <f t="shared" si="195"/>
        <v>6</v>
      </c>
      <c r="O2521" s="1">
        <f t="shared" si="196"/>
        <v>4</v>
      </c>
      <c r="P2521" s="1">
        <f t="shared" si="197"/>
        <v>4.8416666664707009E-2</v>
      </c>
      <c r="Q2521" s="1">
        <f t="shared" si="198"/>
        <v>1.1619999999529682</v>
      </c>
      <c r="R2521" s="1">
        <f t="shared" si="199"/>
        <v>25.774305555554747</v>
      </c>
    </row>
    <row r="2522" spans="1:18" x14ac:dyDescent="0.35">
      <c r="A2522" s="1">
        <v>6217</v>
      </c>
      <c r="B2522" s="1">
        <v>170218</v>
      </c>
      <c r="C2522" s="1">
        <v>33882</v>
      </c>
      <c r="D2522" s="1">
        <v>12</v>
      </c>
      <c r="E2522" s="1">
        <v>2</v>
      </c>
      <c r="F2522" s="1">
        <v>410</v>
      </c>
      <c r="G2522" s="1">
        <v>1026</v>
      </c>
      <c r="H2522" s="2">
        <v>41542.59375</v>
      </c>
      <c r="I2522" s="2">
        <v>41542.625370000002</v>
      </c>
      <c r="J2522" s="1">
        <v>0</v>
      </c>
      <c r="K2522" s="1">
        <v>0</v>
      </c>
      <c r="L2522" s="2">
        <v>41516.734722222223</v>
      </c>
      <c r="M2522" s="1">
        <v>0</v>
      </c>
      <c r="N2522" s="1">
        <f t="shared" si="195"/>
        <v>3</v>
      </c>
      <c r="O2522" s="1">
        <f t="shared" si="196"/>
        <v>14</v>
      </c>
      <c r="P2522" s="1">
        <f t="shared" si="197"/>
        <v>3.162000000156695E-2</v>
      </c>
      <c r="Q2522" s="1">
        <f t="shared" si="198"/>
        <v>0.75888000003760681</v>
      </c>
      <c r="R2522" s="1">
        <f t="shared" si="199"/>
        <v>25.859027777776646</v>
      </c>
    </row>
    <row r="2523" spans="1:18" x14ac:dyDescent="0.35">
      <c r="A2523" s="1">
        <v>5811</v>
      </c>
      <c r="B2523" s="1">
        <v>164328</v>
      </c>
      <c r="C2523" s="1">
        <v>35061</v>
      </c>
      <c r="D2523" s="1">
        <v>24</v>
      </c>
      <c r="E2523" s="1">
        <v>2</v>
      </c>
      <c r="F2523" s="1">
        <v>1150</v>
      </c>
      <c r="G2523" s="1">
        <v>1065</v>
      </c>
      <c r="H2523" s="2">
        <v>41514.427083333336</v>
      </c>
      <c r="I2523" s="2">
        <v>41514.448900000003</v>
      </c>
      <c r="J2523" s="1">
        <v>0</v>
      </c>
      <c r="K2523" s="1">
        <v>0</v>
      </c>
      <c r="L2523" s="2">
        <v>41488.458333333336</v>
      </c>
      <c r="M2523" s="1">
        <v>0</v>
      </c>
      <c r="N2523" s="1">
        <f t="shared" si="195"/>
        <v>3</v>
      </c>
      <c r="O2523" s="1">
        <f t="shared" si="196"/>
        <v>10</v>
      </c>
      <c r="P2523" s="1">
        <f t="shared" si="197"/>
        <v>2.1816666667291429E-2</v>
      </c>
      <c r="Q2523" s="1">
        <f t="shared" si="198"/>
        <v>0.52360000001499429</v>
      </c>
      <c r="R2523" s="1">
        <f t="shared" si="199"/>
        <v>25.96875</v>
      </c>
    </row>
    <row r="2524" spans="1:18" x14ac:dyDescent="0.35">
      <c r="A2524" s="1">
        <v>7880</v>
      </c>
      <c r="B2524" s="1">
        <v>170315</v>
      </c>
      <c r="C2524" s="1">
        <v>32527</v>
      </c>
      <c r="D2524" s="1">
        <v>12</v>
      </c>
      <c r="E2524" s="1">
        <v>2</v>
      </c>
      <c r="F2524" s="1">
        <v>1026</v>
      </c>
      <c r="G2524" s="1">
        <v>218</v>
      </c>
      <c r="H2524" s="2">
        <v>41543.3125</v>
      </c>
      <c r="I2524" s="2">
        <v>41543.379849999998</v>
      </c>
      <c r="J2524" s="1">
        <v>0</v>
      </c>
      <c r="K2524" s="1">
        <v>0</v>
      </c>
      <c r="L2524" s="2">
        <v>41516.753472222219</v>
      </c>
      <c r="M2524" s="1">
        <v>0</v>
      </c>
      <c r="N2524" s="1">
        <f t="shared" si="195"/>
        <v>4</v>
      </c>
      <c r="O2524" s="1">
        <f t="shared" si="196"/>
        <v>7</v>
      </c>
      <c r="P2524" s="1">
        <f t="shared" si="197"/>
        <v>6.7349999997531995E-2</v>
      </c>
      <c r="Q2524" s="1">
        <f t="shared" si="198"/>
        <v>1.6163999999407679</v>
      </c>
      <c r="R2524" s="1">
        <f t="shared" si="199"/>
        <v>26.559027777781012</v>
      </c>
    </row>
    <row r="2525" spans="1:18" x14ac:dyDescent="0.35">
      <c r="A2525" s="1">
        <v>6211</v>
      </c>
      <c r="B2525" s="1">
        <v>170266</v>
      </c>
      <c r="C2525" s="1">
        <v>27458</v>
      </c>
      <c r="D2525" s="1">
        <v>12</v>
      </c>
      <c r="E2525" s="1">
        <v>2</v>
      </c>
      <c r="F2525" s="1">
        <v>1330</v>
      </c>
      <c r="G2525" s="1">
        <v>1285</v>
      </c>
      <c r="H2525" s="2">
        <v>41543.40625</v>
      </c>
      <c r="I2525" s="2">
        <v>41543.434439999997</v>
      </c>
      <c r="J2525" s="1">
        <v>0</v>
      </c>
      <c r="K2525" s="1">
        <v>0</v>
      </c>
      <c r="L2525" s="2">
        <v>41516.746527777781</v>
      </c>
      <c r="M2525" s="1">
        <v>0</v>
      </c>
      <c r="N2525" s="1">
        <f t="shared" si="195"/>
        <v>4</v>
      </c>
      <c r="O2525" s="1">
        <f t="shared" si="196"/>
        <v>9</v>
      </c>
      <c r="P2525" s="1">
        <f t="shared" si="197"/>
        <v>2.8189999997266568E-2</v>
      </c>
      <c r="Q2525" s="1">
        <f t="shared" si="198"/>
        <v>0.67655999993439764</v>
      </c>
      <c r="R2525" s="1">
        <f t="shared" si="199"/>
        <v>26.659722222218988</v>
      </c>
    </row>
    <row r="2526" spans="1:18" x14ac:dyDescent="0.35">
      <c r="A2526" s="1">
        <v>6840</v>
      </c>
      <c r="B2526" s="1">
        <v>158709</v>
      </c>
      <c r="C2526" s="1">
        <v>29275</v>
      </c>
      <c r="D2526" s="1">
        <v>89</v>
      </c>
      <c r="E2526" s="1">
        <v>2</v>
      </c>
      <c r="F2526" s="1">
        <v>768</v>
      </c>
      <c r="G2526" s="1">
        <v>433</v>
      </c>
      <c r="H2526" s="2">
        <v>41488.34375</v>
      </c>
      <c r="I2526" s="2">
        <v>41488.390440000003</v>
      </c>
      <c r="J2526" s="1">
        <v>0</v>
      </c>
      <c r="K2526" s="1">
        <v>0</v>
      </c>
      <c r="L2526" s="2">
        <v>41461.452777777777</v>
      </c>
      <c r="M2526" s="1">
        <v>0</v>
      </c>
      <c r="N2526" s="1">
        <f t="shared" si="195"/>
        <v>5</v>
      </c>
      <c r="O2526" s="1">
        <f t="shared" si="196"/>
        <v>8</v>
      </c>
      <c r="P2526" s="1">
        <f t="shared" si="197"/>
        <v>4.6690000002854504E-2</v>
      </c>
      <c r="Q2526" s="1">
        <f t="shared" si="198"/>
        <v>1.1205600000685081</v>
      </c>
      <c r="R2526" s="1">
        <f t="shared" si="199"/>
        <v>26.890972222223354</v>
      </c>
    </row>
    <row r="2527" spans="1:18" x14ac:dyDescent="0.35">
      <c r="A2527" s="1">
        <v>6225</v>
      </c>
      <c r="B2527" s="1">
        <v>182127</v>
      </c>
      <c r="C2527" s="1">
        <v>32527</v>
      </c>
      <c r="D2527" s="1">
        <v>12</v>
      </c>
      <c r="E2527" s="1">
        <v>2</v>
      </c>
      <c r="F2527" s="1">
        <v>1026</v>
      </c>
      <c r="G2527" s="1">
        <v>218</v>
      </c>
      <c r="H2527" s="2">
        <v>41605.322916666664</v>
      </c>
      <c r="I2527" s="2" t="s">
        <v>12</v>
      </c>
      <c r="J2527" s="1">
        <v>0</v>
      </c>
      <c r="K2527" s="1">
        <v>0</v>
      </c>
      <c r="L2527" s="2">
        <v>41578.415277777778</v>
      </c>
      <c r="M2527" s="1">
        <v>1</v>
      </c>
      <c r="N2527" s="1">
        <f t="shared" si="195"/>
        <v>3</v>
      </c>
      <c r="O2527" s="1">
        <f t="shared" si="196"/>
        <v>7</v>
      </c>
      <c r="P2527" s="1" t="e">
        <f t="shared" si="197"/>
        <v>#VALUE!</v>
      </c>
      <c r="Q2527" s="1" t="str">
        <f t="shared" si="198"/>
        <v/>
      </c>
      <c r="R2527" s="1">
        <f t="shared" si="199"/>
        <v>26.90763888888614</v>
      </c>
    </row>
    <row r="2528" spans="1:18" x14ac:dyDescent="0.35">
      <c r="A2528" s="1">
        <v>6115</v>
      </c>
      <c r="B2528" s="1">
        <v>163865</v>
      </c>
      <c r="C2528" s="1">
        <v>34972</v>
      </c>
      <c r="D2528" s="1">
        <v>12</v>
      </c>
      <c r="E2528" s="1">
        <v>2</v>
      </c>
      <c r="F2528" s="1">
        <v>1041</v>
      </c>
      <c r="G2528" s="1">
        <v>949</v>
      </c>
      <c r="H2528" s="2">
        <v>41514.364583333336</v>
      </c>
      <c r="I2528" s="2">
        <v>41514.390449999999</v>
      </c>
      <c r="J2528" s="1">
        <v>0</v>
      </c>
      <c r="K2528" s="1">
        <v>0</v>
      </c>
      <c r="L2528" s="2">
        <v>41487.305555555555</v>
      </c>
      <c r="M2528" s="1">
        <v>0</v>
      </c>
      <c r="N2528" s="1">
        <f t="shared" si="195"/>
        <v>3</v>
      </c>
      <c r="O2528" s="1">
        <f t="shared" si="196"/>
        <v>8</v>
      </c>
      <c r="P2528" s="1">
        <f t="shared" si="197"/>
        <v>2.5866666663205251E-2</v>
      </c>
      <c r="Q2528" s="1">
        <f t="shared" si="198"/>
        <v>0.62079999991692603</v>
      </c>
      <c r="R2528" s="1">
        <f t="shared" si="199"/>
        <v>27.059027777781012</v>
      </c>
    </row>
    <row r="2529" spans="1:18" x14ac:dyDescent="0.35">
      <c r="A2529" s="1">
        <v>5686</v>
      </c>
      <c r="B2529" s="1">
        <v>161225</v>
      </c>
      <c r="C2529" s="1">
        <v>35319</v>
      </c>
      <c r="D2529" s="1">
        <v>89</v>
      </c>
      <c r="E2529" s="1">
        <v>2</v>
      </c>
      <c r="F2529" s="1">
        <v>393</v>
      </c>
      <c r="G2529" s="1">
        <v>1281</v>
      </c>
      <c r="H2529" s="2">
        <v>41500.572916666664</v>
      </c>
      <c r="I2529" s="2">
        <v>41500.643530000001</v>
      </c>
      <c r="J2529" s="1">
        <v>1</v>
      </c>
      <c r="K2529" s="1">
        <v>0</v>
      </c>
      <c r="L2529" s="2">
        <v>41473.488888888889</v>
      </c>
      <c r="M2529" s="1">
        <v>0</v>
      </c>
      <c r="N2529" s="1">
        <f t="shared" si="195"/>
        <v>3</v>
      </c>
      <c r="O2529" s="1">
        <f t="shared" si="196"/>
        <v>13</v>
      </c>
      <c r="P2529" s="1">
        <f t="shared" si="197"/>
        <v>7.0613333336950745E-2</v>
      </c>
      <c r="Q2529" s="1">
        <f t="shared" si="198"/>
        <v>1.6947200000868179</v>
      </c>
      <c r="R2529" s="1">
        <f t="shared" si="199"/>
        <v>27.084027777775191</v>
      </c>
    </row>
    <row r="2530" spans="1:18" x14ac:dyDescent="0.35">
      <c r="A2530" s="1">
        <v>6127</v>
      </c>
      <c r="B2530" s="1">
        <v>170267</v>
      </c>
      <c r="C2530" s="1">
        <v>27458</v>
      </c>
      <c r="D2530" s="1">
        <v>12</v>
      </c>
      <c r="E2530" s="1">
        <v>2</v>
      </c>
      <c r="F2530" s="1">
        <v>1330</v>
      </c>
      <c r="G2530" s="1">
        <v>1285</v>
      </c>
      <c r="H2530" s="2">
        <v>41544.385416666664</v>
      </c>
      <c r="I2530" s="2">
        <v>41544.413829999998</v>
      </c>
      <c r="J2530" s="1">
        <v>0</v>
      </c>
      <c r="K2530" s="1">
        <v>0</v>
      </c>
      <c r="L2530" s="2">
        <v>41516.746527777781</v>
      </c>
      <c r="M2530" s="1">
        <v>0</v>
      </c>
      <c r="N2530" s="1">
        <f t="shared" si="195"/>
        <v>5</v>
      </c>
      <c r="O2530" s="1">
        <f t="shared" si="196"/>
        <v>9</v>
      </c>
      <c r="P2530" s="1">
        <f t="shared" si="197"/>
        <v>2.8413333333446644E-2</v>
      </c>
      <c r="Q2530" s="1">
        <f t="shared" si="198"/>
        <v>0.68192000000271946</v>
      </c>
      <c r="R2530" s="1">
        <f t="shared" si="199"/>
        <v>27.63888888888323</v>
      </c>
    </row>
    <row r="2531" spans="1:18" x14ac:dyDescent="0.35">
      <c r="A2531" s="1">
        <v>6393</v>
      </c>
      <c r="B2531" s="1">
        <v>182327</v>
      </c>
      <c r="C2531" s="1">
        <v>41670</v>
      </c>
      <c r="D2531" s="1">
        <v>12</v>
      </c>
      <c r="E2531" s="1">
        <v>2</v>
      </c>
      <c r="F2531" s="1">
        <v>502</v>
      </c>
      <c r="G2531" s="1">
        <v>344</v>
      </c>
      <c r="H2531" s="2">
        <v>41606.270833333336</v>
      </c>
      <c r="I2531" s="2" t="s">
        <v>12</v>
      </c>
      <c r="J2531" s="1">
        <v>0</v>
      </c>
      <c r="K2531" s="1">
        <v>0</v>
      </c>
      <c r="L2531" s="2">
        <v>41578.472222222219</v>
      </c>
      <c r="M2531" s="1">
        <v>1</v>
      </c>
      <c r="N2531" s="1">
        <f t="shared" si="195"/>
        <v>4</v>
      </c>
      <c r="O2531" s="1">
        <f t="shared" si="196"/>
        <v>6</v>
      </c>
      <c r="P2531" s="1" t="e">
        <f t="shared" si="197"/>
        <v>#VALUE!</v>
      </c>
      <c r="Q2531" s="1" t="str">
        <f t="shared" si="198"/>
        <v/>
      </c>
      <c r="R2531" s="1">
        <f t="shared" si="199"/>
        <v>27.79861111111677</v>
      </c>
    </row>
    <row r="2532" spans="1:18" x14ac:dyDescent="0.35">
      <c r="A2532" s="1">
        <v>7697</v>
      </c>
      <c r="B2532" s="1">
        <v>182394</v>
      </c>
      <c r="C2532" s="1">
        <v>41512</v>
      </c>
      <c r="D2532" s="1">
        <v>12</v>
      </c>
      <c r="E2532" s="1">
        <v>2</v>
      </c>
      <c r="F2532" s="1">
        <v>934</v>
      </c>
      <c r="G2532" s="1">
        <v>1070</v>
      </c>
      <c r="H2532" s="2">
        <v>41606.479166666664</v>
      </c>
      <c r="I2532" s="2" t="s">
        <v>12</v>
      </c>
      <c r="J2532" s="1">
        <v>0</v>
      </c>
      <c r="K2532" s="1">
        <v>0</v>
      </c>
      <c r="L2532" s="2">
        <v>41578.508333333331</v>
      </c>
      <c r="M2532" s="1">
        <v>1</v>
      </c>
      <c r="N2532" s="1">
        <f t="shared" si="195"/>
        <v>4</v>
      </c>
      <c r="O2532" s="1">
        <f t="shared" si="196"/>
        <v>11</v>
      </c>
      <c r="P2532" s="1" t="e">
        <f t="shared" si="197"/>
        <v>#VALUE!</v>
      </c>
      <c r="Q2532" s="1" t="str">
        <f t="shared" si="198"/>
        <v/>
      </c>
      <c r="R2532" s="1">
        <f t="shared" si="199"/>
        <v>27.970833333332848</v>
      </c>
    </row>
    <row r="2533" spans="1:18" x14ac:dyDescent="0.35">
      <c r="A2533" s="1">
        <v>6969</v>
      </c>
      <c r="B2533" s="1">
        <v>163554</v>
      </c>
      <c r="C2533" s="1">
        <v>37984</v>
      </c>
      <c r="D2533" s="1">
        <v>89</v>
      </c>
      <c r="E2533" s="1">
        <v>2</v>
      </c>
      <c r="F2533" s="1">
        <v>689</v>
      </c>
      <c r="G2533" s="1">
        <v>1399</v>
      </c>
      <c r="H2533" s="2">
        <v>41513.6875</v>
      </c>
      <c r="I2533" s="2">
        <v>41513.713609999999</v>
      </c>
      <c r="J2533" s="1">
        <v>0</v>
      </c>
      <c r="K2533" s="1">
        <v>0</v>
      </c>
      <c r="L2533" s="2">
        <v>41485.706250000003</v>
      </c>
      <c r="M2533" s="1">
        <v>0</v>
      </c>
      <c r="N2533" s="1">
        <f t="shared" si="195"/>
        <v>2</v>
      </c>
      <c r="O2533" s="1">
        <f t="shared" si="196"/>
        <v>16</v>
      </c>
      <c r="P2533" s="1">
        <f t="shared" si="197"/>
        <v>2.6109999998880085E-2</v>
      </c>
      <c r="Q2533" s="1">
        <f t="shared" si="198"/>
        <v>0.62663999997312203</v>
      </c>
      <c r="R2533" s="1">
        <f t="shared" si="199"/>
        <v>27.98124999999709</v>
      </c>
    </row>
    <row r="2534" spans="1:18" x14ac:dyDescent="0.35">
      <c r="A2534" s="1">
        <v>7142</v>
      </c>
      <c r="B2534" s="1">
        <v>175817</v>
      </c>
      <c r="C2534" s="1">
        <v>32527</v>
      </c>
      <c r="D2534" s="1">
        <v>12</v>
      </c>
      <c r="E2534" s="1">
        <v>2</v>
      </c>
      <c r="F2534" s="1">
        <v>218</v>
      </c>
      <c r="G2534" s="1">
        <v>1026</v>
      </c>
      <c r="H2534" s="2">
        <v>41572.666666666664</v>
      </c>
      <c r="I2534" s="2">
        <v>41572.746400000004</v>
      </c>
      <c r="J2534" s="1">
        <v>0</v>
      </c>
      <c r="K2534" s="1">
        <v>0</v>
      </c>
      <c r="L2534" s="2">
        <v>41544.631249999999</v>
      </c>
      <c r="M2534" s="1">
        <v>0</v>
      </c>
      <c r="N2534" s="1">
        <f t="shared" si="195"/>
        <v>5</v>
      </c>
      <c r="O2534" s="1">
        <f t="shared" si="196"/>
        <v>16</v>
      </c>
      <c r="P2534" s="1">
        <f t="shared" si="197"/>
        <v>7.9733333339390811E-2</v>
      </c>
      <c r="Q2534" s="1">
        <f t="shared" si="198"/>
        <v>1.9136000001453795</v>
      </c>
      <c r="R2534" s="1">
        <f t="shared" si="199"/>
        <v>28.035416666665697</v>
      </c>
    </row>
    <row r="2535" spans="1:18" x14ac:dyDescent="0.35">
      <c r="A2535" s="1">
        <v>7364</v>
      </c>
      <c r="B2535" s="1">
        <v>182471</v>
      </c>
      <c r="C2535" s="1">
        <v>44489</v>
      </c>
      <c r="D2535" s="1">
        <v>89</v>
      </c>
      <c r="E2535" s="1">
        <v>2</v>
      </c>
      <c r="F2535" s="1">
        <v>330</v>
      </c>
      <c r="G2535" s="1">
        <v>83</v>
      </c>
      <c r="H2535" s="2">
        <v>41606.65625</v>
      </c>
      <c r="I2535" s="2" t="s">
        <v>12</v>
      </c>
      <c r="J2535" s="1">
        <v>0</v>
      </c>
      <c r="K2535" s="1">
        <v>0</v>
      </c>
      <c r="L2535" s="2">
        <v>41578.518055555556</v>
      </c>
      <c r="M2535" s="1">
        <v>1</v>
      </c>
      <c r="N2535" s="1">
        <f t="shared" si="195"/>
        <v>4</v>
      </c>
      <c r="O2535" s="1">
        <f t="shared" si="196"/>
        <v>15</v>
      </c>
      <c r="P2535" s="1" t="e">
        <f t="shared" si="197"/>
        <v>#VALUE!</v>
      </c>
      <c r="Q2535" s="1" t="str">
        <f t="shared" si="198"/>
        <v/>
      </c>
      <c r="R2535" s="1">
        <f t="shared" si="199"/>
        <v>28.138194444443798</v>
      </c>
    </row>
    <row r="2536" spans="1:18" x14ac:dyDescent="0.35">
      <c r="A2536" s="1">
        <v>7220</v>
      </c>
      <c r="B2536" s="1">
        <v>176378</v>
      </c>
      <c r="C2536" s="1">
        <v>41644</v>
      </c>
      <c r="D2536" s="1">
        <v>12</v>
      </c>
      <c r="E2536" s="1">
        <v>2</v>
      </c>
      <c r="F2536" s="1">
        <v>611</v>
      </c>
      <c r="G2536" s="1">
        <v>1026</v>
      </c>
      <c r="H2536" s="2">
        <v>41575.739583333336</v>
      </c>
      <c r="I2536" s="2">
        <v>41575.777739999998</v>
      </c>
      <c r="J2536" s="1">
        <v>0</v>
      </c>
      <c r="K2536" s="1">
        <v>0</v>
      </c>
      <c r="L2536" s="2">
        <v>41547.425694444442</v>
      </c>
      <c r="M2536" s="1">
        <v>0</v>
      </c>
      <c r="N2536" s="1">
        <f t="shared" si="195"/>
        <v>1</v>
      </c>
      <c r="O2536" s="1">
        <f t="shared" si="196"/>
        <v>17</v>
      </c>
      <c r="P2536" s="1">
        <f t="shared" si="197"/>
        <v>3.8156666661961935E-2</v>
      </c>
      <c r="Q2536" s="1">
        <f t="shared" si="198"/>
        <v>0.91575999988708645</v>
      </c>
      <c r="R2536" s="1">
        <f t="shared" si="199"/>
        <v>28.313888888893416</v>
      </c>
    </row>
    <row r="2537" spans="1:18" x14ac:dyDescent="0.35">
      <c r="A2537" s="1">
        <v>7879</v>
      </c>
      <c r="B2537" s="1">
        <v>176426</v>
      </c>
      <c r="C2537" s="1">
        <v>34972</v>
      </c>
      <c r="D2537" s="1">
        <v>12</v>
      </c>
      <c r="E2537" s="1">
        <v>2</v>
      </c>
      <c r="F2537" s="1">
        <v>949</v>
      </c>
      <c r="G2537" s="1">
        <v>1041</v>
      </c>
      <c r="H2537" s="2">
        <v>41575.760416666664</v>
      </c>
      <c r="I2537" s="2">
        <v>41575.811699999998</v>
      </c>
      <c r="J2537" s="1">
        <v>0</v>
      </c>
      <c r="K2537" s="1">
        <v>0</v>
      </c>
      <c r="L2537" s="2">
        <v>41547.436111111114</v>
      </c>
      <c r="M2537" s="1">
        <v>0</v>
      </c>
      <c r="N2537" s="1">
        <f t="shared" si="195"/>
        <v>1</v>
      </c>
      <c r="O2537" s="1">
        <f t="shared" si="196"/>
        <v>18</v>
      </c>
      <c r="P2537" s="1">
        <f t="shared" si="197"/>
        <v>5.128333333414048E-2</v>
      </c>
      <c r="Q2537" s="1">
        <f t="shared" si="198"/>
        <v>1.2308000000193715</v>
      </c>
      <c r="R2537" s="1">
        <f t="shared" si="199"/>
        <v>28.324305555550382</v>
      </c>
    </row>
    <row r="2538" spans="1:18" x14ac:dyDescent="0.35">
      <c r="A2538" s="1">
        <v>6951</v>
      </c>
      <c r="B2538" s="1">
        <v>178146</v>
      </c>
      <c r="C2538" s="1">
        <v>44767</v>
      </c>
      <c r="D2538" s="1">
        <v>12</v>
      </c>
      <c r="E2538" s="1">
        <v>3</v>
      </c>
      <c r="F2538" s="1">
        <v>1317</v>
      </c>
      <c r="G2538" s="1" t="s">
        <v>12</v>
      </c>
      <c r="H2538" s="2">
        <v>41585.666666666664</v>
      </c>
      <c r="I2538" s="2">
        <v>41585.875</v>
      </c>
      <c r="J2538" s="1">
        <v>1</v>
      </c>
      <c r="K2538" s="1">
        <v>0</v>
      </c>
      <c r="L2538" s="2">
        <v>41556.884027777778</v>
      </c>
      <c r="M2538" s="1">
        <v>0</v>
      </c>
      <c r="N2538" s="1">
        <f t="shared" si="195"/>
        <v>4</v>
      </c>
      <c r="O2538" s="1">
        <f t="shared" si="196"/>
        <v>16</v>
      </c>
      <c r="P2538" s="1">
        <f t="shared" si="197"/>
        <v>0.20833333333575865</v>
      </c>
      <c r="Q2538" s="1">
        <f t="shared" si="198"/>
        <v>5.0000000000582077</v>
      </c>
      <c r="R2538" s="1">
        <f t="shared" si="199"/>
        <v>28.78263888888614</v>
      </c>
    </row>
    <row r="2539" spans="1:18" x14ac:dyDescent="0.35">
      <c r="A2539" s="1">
        <v>5752</v>
      </c>
      <c r="B2539" s="1">
        <v>163555</v>
      </c>
      <c r="C2539" s="1">
        <v>37984</v>
      </c>
      <c r="D2539" s="1">
        <v>89</v>
      </c>
      <c r="E2539" s="1">
        <v>2</v>
      </c>
      <c r="F2539" s="1">
        <v>689</v>
      </c>
      <c r="G2539" s="1">
        <v>1399</v>
      </c>
      <c r="H2539" s="2">
        <v>41514.6875</v>
      </c>
      <c r="I2539" s="2">
        <v>41514.70448</v>
      </c>
      <c r="J2539" s="1">
        <v>0</v>
      </c>
      <c r="K2539" s="1">
        <v>0</v>
      </c>
      <c r="L2539" s="2">
        <v>41485.706250000003</v>
      </c>
      <c r="M2539" s="1">
        <v>0</v>
      </c>
      <c r="N2539" s="1">
        <f t="shared" si="195"/>
        <v>3</v>
      </c>
      <c r="O2539" s="1">
        <f t="shared" si="196"/>
        <v>16</v>
      </c>
      <c r="P2539" s="1">
        <f t="shared" si="197"/>
        <v>1.698000000033062E-2</v>
      </c>
      <c r="Q2539" s="1">
        <f t="shared" si="198"/>
        <v>0.40752000000793487</v>
      </c>
      <c r="R2539" s="1">
        <f t="shared" si="199"/>
        <v>28.98124999999709</v>
      </c>
    </row>
    <row r="2540" spans="1:18" x14ac:dyDescent="0.35">
      <c r="A2540" s="1">
        <v>6049</v>
      </c>
      <c r="B2540" s="1">
        <v>175778</v>
      </c>
      <c r="C2540" s="1">
        <v>27458</v>
      </c>
      <c r="D2540" s="1">
        <v>12</v>
      </c>
      <c r="E2540" s="1">
        <v>2</v>
      </c>
      <c r="F2540" s="1">
        <v>1285</v>
      </c>
      <c r="G2540" s="1">
        <v>1330</v>
      </c>
      <c r="H2540" s="2">
        <v>41573.59375</v>
      </c>
      <c r="I2540" s="2">
        <v>41573.621010000003</v>
      </c>
      <c r="J2540" s="1">
        <v>0</v>
      </c>
      <c r="K2540" s="1">
        <v>0</v>
      </c>
      <c r="L2540" s="2">
        <v>41544.611805555556</v>
      </c>
      <c r="M2540" s="1">
        <v>0</v>
      </c>
      <c r="N2540" s="1">
        <f t="shared" si="195"/>
        <v>6</v>
      </c>
      <c r="O2540" s="1">
        <f t="shared" si="196"/>
        <v>14</v>
      </c>
      <c r="P2540" s="1">
        <f t="shared" si="197"/>
        <v>2.726000000257045E-2</v>
      </c>
      <c r="Q2540" s="1">
        <f t="shared" si="198"/>
        <v>0.65424000006169081</v>
      </c>
      <c r="R2540" s="1">
        <f t="shared" si="199"/>
        <v>28.981944444443798</v>
      </c>
    </row>
    <row r="2541" spans="1:18" x14ac:dyDescent="0.35">
      <c r="A2541" s="1">
        <v>7367</v>
      </c>
      <c r="B2541" s="1">
        <v>183067</v>
      </c>
      <c r="C2541" s="1">
        <v>47210</v>
      </c>
      <c r="D2541" s="1">
        <v>12</v>
      </c>
      <c r="E2541" s="1">
        <v>2</v>
      </c>
      <c r="F2541" s="1">
        <v>393</v>
      </c>
      <c r="G2541" s="1">
        <v>105</v>
      </c>
      <c r="H2541" s="2">
        <v>41611.677083333336</v>
      </c>
      <c r="I2541" s="2">
        <v>41611.729930000001</v>
      </c>
      <c r="J2541" s="1">
        <v>1</v>
      </c>
      <c r="K2541" s="1">
        <v>0</v>
      </c>
      <c r="L2541" s="2">
        <v>41582.640277777777</v>
      </c>
      <c r="M2541" s="1">
        <v>0</v>
      </c>
      <c r="N2541" s="1">
        <f t="shared" si="195"/>
        <v>2</v>
      </c>
      <c r="O2541" s="1">
        <f t="shared" si="196"/>
        <v>16</v>
      </c>
      <c r="P2541" s="1">
        <f t="shared" si="197"/>
        <v>5.2846666665573139E-2</v>
      </c>
      <c r="Q2541" s="1">
        <f t="shared" si="198"/>
        <v>1.2683199999737553</v>
      </c>
      <c r="R2541" s="1">
        <f t="shared" si="199"/>
        <v>29.036805555559113</v>
      </c>
    </row>
    <row r="2542" spans="1:18" x14ac:dyDescent="0.35">
      <c r="A2542" s="1">
        <v>7666</v>
      </c>
      <c r="B2542" s="1">
        <v>170317</v>
      </c>
      <c r="C2542" s="1">
        <v>32527</v>
      </c>
      <c r="D2542" s="1">
        <v>12</v>
      </c>
      <c r="E2542" s="1">
        <v>2</v>
      </c>
      <c r="F2542" s="1">
        <v>1026</v>
      </c>
      <c r="G2542" s="1">
        <v>218</v>
      </c>
      <c r="H2542" s="2">
        <v>41547.333333333336</v>
      </c>
      <c r="I2542" s="2">
        <v>41547.381569999998</v>
      </c>
      <c r="J2542" s="1">
        <v>0</v>
      </c>
      <c r="K2542" s="1">
        <v>0</v>
      </c>
      <c r="L2542" s="2">
        <v>41516.753472222219</v>
      </c>
      <c r="M2542" s="1">
        <v>0</v>
      </c>
      <c r="N2542" s="1">
        <f t="shared" si="195"/>
        <v>1</v>
      </c>
      <c r="O2542" s="1">
        <f t="shared" si="196"/>
        <v>8</v>
      </c>
      <c r="P2542" s="1">
        <f t="shared" si="197"/>
        <v>4.8236666661978234E-2</v>
      </c>
      <c r="Q2542" s="1">
        <f t="shared" si="198"/>
        <v>1.1576799998874776</v>
      </c>
      <c r="R2542" s="1">
        <f t="shared" si="199"/>
        <v>30.57986111111677</v>
      </c>
    </row>
    <row r="2543" spans="1:18" x14ac:dyDescent="0.35">
      <c r="A2543" s="1">
        <v>6053</v>
      </c>
      <c r="B2543" s="1">
        <v>163557</v>
      </c>
      <c r="C2543" s="1">
        <v>37984</v>
      </c>
      <c r="D2543" s="1">
        <v>85</v>
      </c>
      <c r="E2543" s="1">
        <v>2</v>
      </c>
      <c r="F2543" s="1">
        <v>689</v>
      </c>
      <c r="G2543" s="1">
        <v>1399</v>
      </c>
      <c r="H2543" s="2">
        <v>41516.6875</v>
      </c>
      <c r="I2543" s="2">
        <v>41516.703889999997</v>
      </c>
      <c r="J2543" s="1">
        <v>0</v>
      </c>
      <c r="K2543" s="1">
        <v>0</v>
      </c>
      <c r="L2543" s="2">
        <v>41485.706250000003</v>
      </c>
      <c r="M2543" s="1">
        <v>0</v>
      </c>
      <c r="N2543" s="1">
        <f t="shared" si="195"/>
        <v>5</v>
      </c>
      <c r="O2543" s="1">
        <f t="shared" si="196"/>
        <v>16</v>
      </c>
      <c r="P2543" s="1">
        <f t="shared" si="197"/>
        <v>1.6389999997045379E-2</v>
      </c>
      <c r="Q2543" s="1">
        <f t="shared" si="198"/>
        <v>0.3933599999290891</v>
      </c>
      <c r="R2543" s="1">
        <f t="shared" si="199"/>
        <v>30.98124999999709</v>
      </c>
    </row>
    <row r="2544" spans="1:18" x14ac:dyDescent="0.35">
      <c r="A2544" s="1">
        <v>7232</v>
      </c>
      <c r="B2544" s="1">
        <v>170200</v>
      </c>
      <c r="C2544" s="1">
        <v>29275</v>
      </c>
      <c r="D2544" s="1">
        <v>89</v>
      </c>
      <c r="E2544" s="1">
        <v>2</v>
      </c>
      <c r="F2544" s="1">
        <v>433</v>
      </c>
      <c r="G2544" s="1">
        <v>768</v>
      </c>
      <c r="H2544" s="2">
        <v>41547.760416666664</v>
      </c>
      <c r="I2544" s="2">
        <v>41547.829610000001</v>
      </c>
      <c r="J2544" s="1">
        <v>0</v>
      </c>
      <c r="K2544" s="1">
        <v>0</v>
      </c>
      <c r="L2544" s="2">
        <v>41516.727777777778</v>
      </c>
      <c r="M2544" s="1">
        <v>0</v>
      </c>
      <c r="N2544" s="1">
        <f t="shared" si="195"/>
        <v>1</v>
      </c>
      <c r="O2544" s="1">
        <f t="shared" si="196"/>
        <v>18</v>
      </c>
      <c r="P2544" s="1">
        <f t="shared" si="197"/>
        <v>6.9193333336443175E-2</v>
      </c>
      <c r="Q2544" s="1">
        <f t="shared" si="198"/>
        <v>1.6606400000746362</v>
      </c>
      <c r="R2544" s="1">
        <f t="shared" si="199"/>
        <v>31.03263888888614</v>
      </c>
    </row>
    <row r="2545" spans="1:18" x14ac:dyDescent="0.35">
      <c r="A2545" s="1">
        <v>7694</v>
      </c>
      <c r="B2545" s="1">
        <v>176429</v>
      </c>
      <c r="C2545" s="1">
        <v>34972</v>
      </c>
      <c r="D2545" s="1">
        <v>89</v>
      </c>
      <c r="E2545" s="1">
        <v>2</v>
      </c>
      <c r="F2545" s="1">
        <v>949</v>
      </c>
      <c r="G2545" s="1">
        <v>1041</v>
      </c>
      <c r="H2545" s="2">
        <v>41578.760416666664</v>
      </c>
      <c r="I2545" s="2">
        <v>41578.79722</v>
      </c>
      <c r="J2545" s="1">
        <v>0</v>
      </c>
      <c r="K2545" s="1">
        <v>0</v>
      </c>
      <c r="L2545" s="2">
        <v>41547.436805555553</v>
      </c>
      <c r="M2545" s="1">
        <v>0</v>
      </c>
      <c r="N2545" s="1">
        <f t="shared" si="195"/>
        <v>4</v>
      </c>
      <c r="O2545" s="1">
        <f t="shared" si="196"/>
        <v>18</v>
      </c>
      <c r="P2545" s="1">
        <f t="shared" si="197"/>
        <v>3.6803333336138166E-2</v>
      </c>
      <c r="Q2545" s="1">
        <f t="shared" si="198"/>
        <v>0.883280000067316</v>
      </c>
      <c r="R2545" s="1">
        <f t="shared" si="199"/>
        <v>31.323611111110949</v>
      </c>
    </row>
    <row r="2546" spans="1:18" x14ac:dyDescent="0.35">
      <c r="A2546" s="1">
        <v>7288</v>
      </c>
      <c r="B2546" s="1">
        <v>157215</v>
      </c>
      <c r="C2546" s="1">
        <v>40512</v>
      </c>
      <c r="D2546" s="1">
        <v>12</v>
      </c>
      <c r="E2546" s="1">
        <v>2</v>
      </c>
      <c r="F2546" s="1">
        <v>571</v>
      </c>
      <c r="G2546" s="1">
        <v>625</v>
      </c>
      <c r="H2546" s="2">
        <v>41484.729166666664</v>
      </c>
      <c r="I2546" s="2">
        <v>41484.750590000003</v>
      </c>
      <c r="J2546" s="1">
        <v>0</v>
      </c>
      <c r="K2546" s="1">
        <v>0</v>
      </c>
      <c r="L2546" s="2">
        <v>41453.38958333333</v>
      </c>
      <c r="M2546" s="1">
        <v>0</v>
      </c>
      <c r="N2546" s="1">
        <f t="shared" si="195"/>
        <v>1</v>
      </c>
      <c r="O2546" s="1">
        <f t="shared" si="196"/>
        <v>17</v>
      </c>
      <c r="P2546" s="1">
        <f t="shared" si="197"/>
        <v>2.1423333339043893E-2</v>
      </c>
      <c r="Q2546" s="1">
        <f t="shared" si="198"/>
        <v>0.51416000013705343</v>
      </c>
      <c r="R2546" s="1">
        <f t="shared" si="199"/>
        <v>31.339583333334303</v>
      </c>
    </row>
    <row r="2547" spans="1:18" x14ac:dyDescent="0.35">
      <c r="A2547" s="1">
        <v>5991</v>
      </c>
      <c r="B2547" s="1">
        <v>157216</v>
      </c>
      <c r="C2547" s="1">
        <v>40512</v>
      </c>
      <c r="D2547" s="1">
        <v>12</v>
      </c>
      <c r="E2547" s="1">
        <v>2</v>
      </c>
      <c r="F2547" s="1">
        <v>571</v>
      </c>
      <c r="G2547" s="1">
        <v>625</v>
      </c>
      <c r="H2547" s="2">
        <v>41485.729166666664</v>
      </c>
      <c r="I2547" s="2">
        <v>41485.750590000003</v>
      </c>
      <c r="J2547" s="1">
        <v>0</v>
      </c>
      <c r="K2547" s="1">
        <v>0</v>
      </c>
      <c r="L2547" s="2">
        <v>41453.38958333333</v>
      </c>
      <c r="M2547" s="1">
        <v>0</v>
      </c>
      <c r="N2547" s="1">
        <f t="shared" si="195"/>
        <v>2</v>
      </c>
      <c r="O2547" s="1">
        <f t="shared" si="196"/>
        <v>17</v>
      </c>
      <c r="P2547" s="1">
        <f t="shared" si="197"/>
        <v>2.1423333339043893E-2</v>
      </c>
      <c r="Q2547" s="1">
        <f t="shared" si="198"/>
        <v>0.51416000013705343</v>
      </c>
      <c r="R2547" s="1">
        <f t="shared" si="199"/>
        <v>32.339583333334303</v>
      </c>
    </row>
    <row r="2548" spans="1:18" x14ac:dyDescent="0.35">
      <c r="A2548" s="1">
        <v>6265</v>
      </c>
      <c r="B2548" s="1">
        <v>172738</v>
      </c>
      <c r="C2548" s="1">
        <v>42273</v>
      </c>
      <c r="D2548" s="1">
        <v>12</v>
      </c>
      <c r="E2548" s="1">
        <v>2</v>
      </c>
      <c r="F2548" s="1">
        <v>1365</v>
      </c>
      <c r="G2548" s="1">
        <v>585</v>
      </c>
      <c r="H2548" s="2">
        <v>41577.666666666664</v>
      </c>
      <c r="I2548" s="2" t="s">
        <v>12</v>
      </c>
      <c r="J2548" s="1">
        <v>0</v>
      </c>
      <c r="K2548" s="1">
        <v>0</v>
      </c>
      <c r="L2548" s="2">
        <v>41527.82708333333</v>
      </c>
      <c r="M2548" s="1">
        <v>1</v>
      </c>
      <c r="N2548" s="1">
        <f t="shared" si="195"/>
        <v>3</v>
      </c>
      <c r="O2548" s="1">
        <f t="shared" si="196"/>
        <v>16</v>
      </c>
      <c r="P2548" s="1" t="e">
        <f t="shared" si="197"/>
        <v>#VALUE!</v>
      </c>
      <c r="Q2548" s="1" t="str">
        <f t="shared" si="198"/>
        <v/>
      </c>
      <c r="R2548" s="1">
        <f t="shared" si="199"/>
        <v>49.839583333334303</v>
      </c>
    </row>
    <row r="2549" spans="1:18" x14ac:dyDescent="0.35">
      <c r="A2549"/>
      <c r="B2549"/>
      <c r="C2549"/>
      <c r="D2549"/>
      <c r="E2549"/>
      <c r="F2549"/>
      <c r="G2549"/>
      <c r="H2549"/>
      <c r="I2549"/>
      <c r="J2549"/>
      <c r="K2549"/>
      <c r="L2549"/>
      <c r="M2549"/>
    </row>
  </sheetData>
  <autoFilter ref="A1:R2548" xr:uid="{9A43421B-F2D8-4265-8FFE-B9CB01377CBF}">
    <sortState xmlns:xlrd2="http://schemas.microsoft.com/office/spreadsheetml/2017/richdata2" ref="A2:R2548">
      <sortCondition ref="R1:R2548"/>
    </sortState>
  </autoFilter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30D55B-CCC8-4CF0-AEF9-81ED215A6C10}">
  <dimension ref="B4:C14"/>
  <sheetViews>
    <sheetView workbookViewId="0">
      <selection activeCell="C14" sqref="C14"/>
    </sheetView>
  </sheetViews>
  <sheetFormatPr defaultRowHeight="14.5" x14ac:dyDescent="0.35"/>
  <sheetData>
    <row r="4" spans="2:3" x14ac:dyDescent="0.35">
      <c r="B4" t="s">
        <v>19</v>
      </c>
      <c r="C4" s="4">
        <f>AVERAGE(Indocabs1!Q2:Q2548)</f>
        <v>4.0512477877648907</v>
      </c>
    </row>
    <row r="5" spans="2:3" x14ac:dyDescent="0.35">
      <c r="B5" t="s">
        <v>20</v>
      </c>
      <c r="C5" s="4">
        <f>MEDIAN(Indocabs1!Q2:Q2548)</f>
        <v>1.3847999999416061</v>
      </c>
    </row>
    <row r="6" spans="2:3" x14ac:dyDescent="0.35">
      <c r="B6" t="s">
        <v>21</v>
      </c>
      <c r="C6" s="4">
        <f>MIN(Indocabs1!Q2:Q2548)</f>
        <v>7.4159999960102141E-2</v>
      </c>
    </row>
    <row r="7" spans="2:3" x14ac:dyDescent="0.35">
      <c r="B7" t="s">
        <v>22</v>
      </c>
      <c r="C7" s="4">
        <f>MAX(Indocabs1!Q2:Q2548)</f>
        <v>240.00008000002708</v>
      </c>
    </row>
    <row r="8" spans="2:3" x14ac:dyDescent="0.35">
      <c r="B8" t="s">
        <v>23</v>
      </c>
      <c r="C8" s="4">
        <f>_xlfn.QUARTILE.EXC(Indocabs1!Q2:Q2548,1)</f>
        <v>0.95727999997325242</v>
      </c>
    </row>
    <row r="9" spans="2:3" x14ac:dyDescent="0.35">
      <c r="B9" t="s">
        <v>24</v>
      </c>
      <c r="C9" s="4">
        <f>_xlfn.QUARTILE.EXC(Indocabs1!Q2:Q2548,3)</f>
        <v>2.6827599999960512</v>
      </c>
    </row>
    <row r="10" spans="2:3" x14ac:dyDescent="0.35">
      <c r="B10" t="s">
        <v>25</v>
      </c>
      <c r="C10" s="4">
        <f>C9-C8</f>
        <v>1.7254800000227988</v>
      </c>
    </row>
    <row r="11" spans="2:3" x14ac:dyDescent="0.35">
      <c r="B11" t="s">
        <v>26</v>
      </c>
      <c r="C11" s="4">
        <f>C7-C6</f>
        <v>239.92592000006698</v>
      </c>
    </row>
    <row r="12" spans="2:3" x14ac:dyDescent="0.35">
      <c r="B12" t="s">
        <v>27</v>
      </c>
      <c r="C12" s="4">
        <f>_xlfn.STDEV.S(Indocabs1!Q2:Q2548)</f>
        <v>11.443508634012945</v>
      </c>
    </row>
    <row r="13" spans="2:3" x14ac:dyDescent="0.35">
      <c r="B13" t="s">
        <v>28</v>
      </c>
      <c r="C13" s="4">
        <f>_xlfn.VAR.S(Indocabs1!Q2:Q2548)</f>
        <v>130.95388985672881</v>
      </c>
    </row>
    <row r="14" spans="2:3" x14ac:dyDescent="0.35">
      <c r="B14" t="s">
        <v>29</v>
      </c>
      <c r="C14" s="4">
        <f>AVEDEV(Indocabs1!Q2:Q2548)</f>
        <v>4.3015067034113557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F2BD4-EA55-47B5-B406-FEC9563ACD85}">
  <dimension ref="B3:C13"/>
  <sheetViews>
    <sheetView workbookViewId="0">
      <selection activeCell="C13" sqref="C13"/>
    </sheetView>
  </sheetViews>
  <sheetFormatPr defaultRowHeight="14.5" x14ac:dyDescent="0.35"/>
  <sheetData>
    <row r="3" spans="2:3" x14ac:dyDescent="0.35">
      <c r="B3" t="s">
        <v>19</v>
      </c>
      <c r="C3" s="4">
        <f>AVERAGE(Indocabs1!R2:R2548)</f>
        <v>1.814047027003387</v>
      </c>
    </row>
    <row r="4" spans="2:3" x14ac:dyDescent="0.35">
      <c r="B4" t="s">
        <v>20</v>
      </c>
      <c r="C4" s="4">
        <f>MEDIAN(Indocabs1!R2:R2548)</f>
        <v>0.42361111110949423</v>
      </c>
    </row>
    <row r="5" spans="2:3" x14ac:dyDescent="0.35">
      <c r="B5" t="s">
        <v>21</v>
      </c>
      <c r="C5" s="4">
        <f>MIN(Indocabs1!R2:R2548)</f>
        <v>2.0833333328482695E-3</v>
      </c>
    </row>
    <row r="6" spans="2:3" x14ac:dyDescent="0.35">
      <c r="B6" t="s">
        <v>22</v>
      </c>
      <c r="C6" s="4">
        <f>MAX(Indocabs1!R2:R2548)</f>
        <v>49.839583333334303</v>
      </c>
    </row>
    <row r="7" spans="2:3" x14ac:dyDescent="0.35">
      <c r="B7" t="s">
        <v>23</v>
      </c>
      <c r="C7" s="4">
        <f>_xlfn.QUARTILE.EXC(Indocabs1!R2:R2548,1)</f>
        <v>0.15902777777955635</v>
      </c>
    </row>
    <row r="8" spans="2:3" x14ac:dyDescent="0.35">
      <c r="B8" t="s">
        <v>24</v>
      </c>
      <c r="C8">
        <f>_xlfn.QUARTILE.EXC(Indocabs1!R2:R2548,3)</f>
        <v>0.94999999999708962</v>
      </c>
    </row>
    <row r="9" spans="2:3" x14ac:dyDescent="0.35">
      <c r="B9" t="s">
        <v>25</v>
      </c>
      <c r="C9" s="4">
        <f>C8-C7</f>
        <v>0.79097222221753327</v>
      </c>
    </row>
    <row r="10" spans="2:3" x14ac:dyDescent="0.35">
      <c r="B10" t="s">
        <v>26</v>
      </c>
      <c r="C10" s="4">
        <f>C6-C5</f>
        <v>49.837500000001455</v>
      </c>
    </row>
    <row r="11" spans="2:3" x14ac:dyDescent="0.35">
      <c r="B11" t="s">
        <v>27</v>
      </c>
      <c r="C11" s="4">
        <f>_xlfn.STDEV.S(Indocabs1!R2:R2548)</f>
        <v>4.5342385316232647</v>
      </c>
    </row>
    <row r="12" spans="2:3" x14ac:dyDescent="0.35">
      <c r="B12" t="s">
        <v>28</v>
      </c>
      <c r="C12" s="4">
        <f>_xlfn.VAR.S(Indocabs1!R2:R2548)</f>
        <v>20.559319061657099</v>
      </c>
    </row>
    <row r="13" spans="2:3" x14ac:dyDescent="0.35">
      <c r="B13" t="s">
        <v>29</v>
      </c>
      <c r="C13" s="4">
        <f>AVEDEV(Indocabs1!R2:R2548)</f>
        <v>2.3181171001700887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EFF516-9824-4F6E-B02E-6DE87D546AA0}">
  <dimension ref="A3:G28"/>
  <sheetViews>
    <sheetView topLeftCell="A11" workbookViewId="0">
      <selection activeCell="C3" sqref="C3:C27"/>
    </sheetView>
  </sheetViews>
  <sheetFormatPr defaultRowHeight="14.5" x14ac:dyDescent="0.35"/>
  <cols>
    <col min="1" max="1" width="12.36328125" bestFit="1" customWidth="1"/>
    <col min="2" max="2" width="22.36328125" bestFit="1" customWidth="1"/>
    <col min="3" max="3" width="21.90625" bestFit="1" customWidth="1"/>
    <col min="4" max="4" width="24" bestFit="1" customWidth="1"/>
  </cols>
  <sheetData>
    <row r="3" spans="1:7" x14ac:dyDescent="0.35">
      <c r="A3" s="5" t="s">
        <v>30</v>
      </c>
      <c r="B3" t="s">
        <v>36</v>
      </c>
      <c r="C3" t="s">
        <v>34</v>
      </c>
      <c r="D3" t="s">
        <v>38</v>
      </c>
    </row>
    <row r="4" spans="1:7" x14ac:dyDescent="0.35">
      <c r="A4" s="1">
        <v>0</v>
      </c>
      <c r="B4">
        <v>26</v>
      </c>
      <c r="C4">
        <v>1</v>
      </c>
      <c r="D4" s="18">
        <v>3.8461538461538464E-2</v>
      </c>
      <c r="F4">
        <v>1</v>
      </c>
    </row>
    <row r="5" spans="1:7" x14ac:dyDescent="0.35">
      <c r="A5" s="1">
        <v>1</v>
      </c>
      <c r="B5">
        <v>23</v>
      </c>
      <c r="C5">
        <v>1</v>
      </c>
      <c r="D5" s="18">
        <v>4.3478260869565216E-2</v>
      </c>
      <c r="F5" t="s">
        <v>19</v>
      </c>
      <c r="G5">
        <v>186</v>
      </c>
    </row>
    <row r="6" spans="1:7" x14ac:dyDescent="0.35">
      <c r="A6" s="1">
        <v>2</v>
      </c>
      <c r="B6">
        <v>28</v>
      </c>
      <c r="C6">
        <v>1</v>
      </c>
      <c r="D6" s="18">
        <v>3.5714285714285712E-2</v>
      </c>
      <c r="F6" t="s">
        <v>20</v>
      </c>
      <c r="G6">
        <v>102</v>
      </c>
    </row>
    <row r="7" spans="1:7" x14ac:dyDescent="0.35">
      <c r="A7" s="1">
        <v>3</v>
      </c>
      <c r="B7">
        <v>120</v>
      </c>
      <c r="C7">
        <v>3</v>
      </c>
      <c r="D7" s="18">
        <v>2.5000000000000001E-2</v>
      </c>
      <c r="F7" t="s">
        <v>21</v>
      </c>
      <c r="G7">
        <v>134</v>
      </c>
    </row>
    <row r="8" spans="1:7" x14ac:dyDescent="0.35">
      <c r="A8" s="1">
        <v>4</v>
      </c>
      <c r="B8">
        <v>108</v>
      </c>
      <c r="C8">
        <v>7</v>
      </c>
      <c r="D8" s="18">
        <v>6.4814814814814811E-2</v>
      </c>
    </row>
    <row r="9" spans="1:7" x14ac:dyDescent="0.35">
      <c r="A9" s="1">
        <v>5</v>
      </c>
      <c r="B9">
        <v>107</v>
      </c>
      <c r="C9">
        <v>12</v>
      </c>
      <c r="D9" s="18">
        <v>0.11214953271028037</v>
      </c>
      <c r="F9">
        <v>2</v>
      </c>
    </row>
    <row r="10" spans="1:7" x14ac:dyDescent="0.35">
      <c r="A10" s="1">
        <v>6</v>
      </c>
      <c r="B10">
        <v>131</v>
      </c>
      <c r="C10">
        <v>6</v>
      </c>
      <c r="D10" s="18">
        <v>4.5801526717557252E-2</v>
      </c>
      <c r="F10" t="s">
        <v>19</v>
      </c>
      <c r="G10">
        <v>16</v>
      </c>
    </row>
    <row r="11" spans="1:7" x14ac:dyDescent="0.35">
      <c r="A11" s="1">
        <v>7</v>
      </c>
      <c r="B11">
        <v>154</v>
      </c>
      <c r="C11">
        <v>12</v>
      </c>
      <c r="D11" s="18">
        <v>7.792207792207792E-2</v>
      </c>
      <c r="F11" t="s">
        <v>20</v>
      </c>
      <c r="G11">
        <v>9</v>
      </c>
    </row>
    <row r="12" spans="1:7" x14ac:dyDescent="0.35">
      <c r="A12" s="8">
        <v>8</v>
      </c>
      <c r="B12" s="9">
        <v>186</v>
      </c>
      <c r="C12" s="9">
        <v>16</v>
      </c>
      <c r="D12" s="19">
        <v>8.6021505376344093E-2</v>
      </c>
      <c r="F12" t="s">
        <v>21</v>
      </c>
      <c r="G12">
        <v>11</v>
      </c>
    </row>
    <row r="13" spans="1:7" x14ac:dyDescent="0.35">
      <c r="A13" s="1">
        <v>9</v>
      </c>
      <c r="B13">
        <v>199</v>
      </c>
      <c r="C13">
        <v>15</v>
      </c>
      <c r="D13" s="18">
        <v>7.5376884422110546E-2</v>
      </c>
    </row>
    <row r="14" spans="1:7" x14ac:dyDescent="0.35">
      <c r="A14" s="1">
        <v>10</v>
      </c>
      <c r="B14">
        <v>136</v>
      </c>
      <c r="C14">
        <v>6</v>
      </c>
      <c r="D14" s="18">
        <v>4.4117647058823532E-2</v>
      </c>
      <c r="F14">
        <v>3</v>
      </c>
    </row>
    <row r="15" spans="1:7" x14ac:dyDescent="0.35">
      <c r="A15" s="1">
        <v>11</v>
      </c>
      <c r="B15">
        <v>93</v>
      </c>
      <c r="C15">
        <v>6</v>
      </c>
      <c r="D15" s="18">
        <v>6.4516129032258063E-2</v>
      </c>
      <c r="F15" t="s">
        <v>19</v>
      </c>
      <c r="G15">
        <v>0.09</v>
      </c>
    </row>
    <row r="16" spans="1:7" x14ac:dyDescent="0.35">
      <c r="A16" s="8">
        <v>12</v>
      </c>
      <c r="B16" s="9">
        <v>102</v>
      </c>
      <c r="C16" s="9">
        <v>9</v>
      </c>
      <c r="D16" s="19">
        <v>8.8235294117647065E-2</v>
      </c>
      <c r="F16" t="s">
        <v>20</v>
      </c>
      <c r="G16">
        <v>0.09</v>
      </c>
    </row>
    <row r="17" spans="1:7" x14ac:dyDescent="0.35">
      <c r="A17" s="1">
        <v>13</v>
      </c>
      <c r="B17">
        <v>91</v>
      </c>
      <c r="C17">
        <v>2</v>
      </c>
      <c r="D17" s="18">
        <v>2.197802197802198E-2</v>
      </c>
      <c r="F17" t="s">
        <v>21</v>
      </c>
      <c r="G17">
        <v>0.08</v>
      </c>
    </row>
    <row r="18" spans="1:7" x14ac:dyDescent="0.35">
      <c r="A18" s="1">
        <v>14</v>
      </c>
      <c r="B18">
        <v>83</v>
      </c>
      <c r="C18">
        <v>4</v>
      </c>
      <c r="D18" s="18">
        <v>4.8192771084337352E-2</v>
      </c>
    </row>
    <row r="19" spans="1:7" x14ac:dyDescent="0.35">
      <c r="A19" s="1">
        <v>15</v>
      </c>
      <c r="B19">
        <v>83</v>
      </c>
      <c r="C19">
        <v>4</v>
      </c>
      <c r="D19" s="18">
        <v>4.8192771084337352E-2</v>
      </c>
    </row>
    <row r="20" spans="1:7" x14ac:dyDescent="0.35">
      <c r="A20" s="8">
        <v>16</v>
      </c>
      <c r="B20" s="9">
        <v>134</v>
      </c>
      <c r="C20" s="9">
        <v>11</v>
      </c>
      <c r="D20" s="19">
        <v>8.2089552238805971E-2</v>
      </c>
    </row>
    <row r="21" spans="1:7" x14ac:dyDescent="0.35">
      <c r="A21" s="1">
        <v>17</v>
      </c>
      <c r="B21">
        <v>133</v>
      </c>
      <c r="C21">
        <v>12</v>
      </c>
      <c r="D21" s="18">
        <v>9.0225563909774431E-2</v>
      </c>
    </row>
    <row r="22" spans="1:7" x14ac:dyDescent="0.35">
      <c r="A22" s="1">
        <v>18</v>
      </c>
      <c r="B22">
        <v>138</v>
      </c>
      <c r="C22">
        <v>24</v>
      </c>
      <c r="D22" s="18">
        <v>0.17391304347826086</v>
      </c>
    </row>
    <row r="23" spans="1:7" x14ac:dyDescent="0.35">
      <c r="A23" s="1">
        <v>19</v>
      </c>
      <c r="B23">
        <v>129</v>
      </c>
      <c r="C23">
        <v>18</v>
      </c>
      <c r="D23" s="18">
        <v>0.13953488372093023</v>
      </c>
    </row>
    <row r="24" spans="1:7" x14ac:dyDescent="0.35">
      <c r="A24" s="1">
        <v>20</v>
      </c>
      <c r="B24">
        <v>118</v>
      </c>
      <c r="C24">
        <v>19</v>
      </c>
      <c r="D24" s="18">
        <v>0.16101694915254236</v>
      </c>
    </row>
    <row r="25" spans="1:7" x14ac:dyDescent="0.35">
      <c r="A25" s="1">
        <v>21</v>
      </c>
      <c r="B25">
        <v>88</v>
      </c>
      <c r="C25">
        <v>10</v>
      </c>
      <c r="D25" s="18">
        <v>0.11363636363636363</v>
      </c>
    </row>
    <row r="26" spans="1:7" x14ac:dyDescent="0.35">
      <c r="A26" s="1">
        <v>22</v>
      </c>
      <c r="B26">
        <v>79</v>
      </c>
      <c r="C26">
        <v>5</v>
      </c>
      <c r="D26" s="18">
        <v>6.3291139240506333E-2</v>
      </c>
    </row>
    <row r="27" spans="1:7" x14ac:dyDescent="0.35">
      <c r="A27" s="1">
        <v>23</v>
      </c>
      <c r="B27">
        <v>58</v>
      </c>
      <c r="C27">
        <v>6</v>
      </c>
      <c r="D27" s="18">
        <v>0.10344827586206896</v>
      </c>
    </row>
    <row r="28" spans="1:7" x14ac:dyDescent="0.35">
      <c r="A28" s="1" t="s">
        <v>31</v>
      </c>
      <c r="B28">
        <v>2547</v>
      </c>
      <c r="C28">
        <v>210</v>
      </c>
      <c r="D28" s="18">
        <v>8.2449941107184926E-2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B78162-29A3-4098-B05C-DB8495CA07C6}">
  <dimension ref="A1:A25"/>
  <sheetViews>
    <sheetView workbookViewId="0">
      <selection activeCell="J16" sqref="J16"/>
    </sheetView>
  </sheetViews>
  <sheetFormatPr defaultRowHeight="14.5" x14ac:dyDescent="0.35"/>
  <cols>
    <col min="1" max="1" width="22.08984375" customWidth="1"/>
  </cols>
  <sheetData>
    <row r="1" spans="1:1" x14ac:dyDescent="0.35">
      <c r="A1" s="7" t="s">
        <v>34</v>
      </c>
    </row>
    <row r="2" spans="1:1" x14ac:dyDescent="0.35">
      <c r="A2">
        <v>1</v>
      </c>
    </row>
    <row r="3" spans="1:1" x14ac:dyDescent="0.35">
      <c r="A3">
        <v>1</v>
      </c>
    </row>
    <row r="4" spans="1:1" x14ac:dyDescent="0.35">
      <c r="A4">
        <v>1</v>
      </c>
    </row>
    <row r="5" spans="1:1" x14ac:dyDescent="0.35">
      <c r="A5">
        <v>3</v>
      </c>
    </row>
    <row r="6" spans="1:1" x14ac:dyDescent="0.35">
      <c r="A6">
        <v>7</v>
      </c>
    </row>
    <row r="7" spans="1:1" x14ac:dyDescent="0.35">
      <c r="A7">
        <v>12</v>
      </c>
    </row>
    <row r="8" spans="1:1" x14ac:dyDescent="0.35">
      <c r="A8">
        <v>6</v>
      </c>
    </row>
    <row r="9" spans="1:1" x14ac:dyDescent="0.35">
      <c r="A9">
        <v>12</v>
      </c>
    </row>
    <row r="10" spans="1:1" x14ac:dyDescent="0.35">
      <c r="A10" s="9">
        <v>16</v>
      </c>
    </row>
    <row r="11" spans="1:1" x14ac:dyDescent="0.35">
      <c r="A11">
        <v>15</v>
      </c>
    </row>
    <row r="12" spans="1:1" x14ac:dyDescent="0.35">
      <c r="A12">
        <v>6</v>
      </c>
    </row>
    <row r="13" spans="1:1" x14ac:dyDescent="0.35">
      <c r="A13">
        <v>6</v>
      </c>
    </row>
    <row r="14" spans="1:1" x14ac:dyDescent="0.35">
      <c r="A14" s="9">
        <v>9</v>
      </c>
    </row>
    <row r="15" spans="1:1" x14ac:dyDescent="0.35">
      <c r="A15">
        <v>2</v>
      </c>
    </row>
    <row r="16" spans="1:1" x14ac:dyDescent="0.35">
      <c r="A16">
        <v>4</v>
      </c>
    </row>
    <row r="17" spans="1:1" x14ac:dyDescent="0.35">
      <c r="A17">
        <v>4</v>
      </c>
    </row>
    <row r="18" spans="1:1" x14ac:dyDescent="0.35">
      <c r="A18" s="9">
        <v>11</v>
      </c>
    </row>
    <row r="19" spans="1:1" x14ac:dyDescent="0.35">
      <c r="A19">
        <v>12</v>
      </c>
    </row>
    <row r="20" spans="1:1" x14ac:dyDescent="0.35">
      <c r="A20">
        <v>24</v>
      </c>
    </row>
    <row r="21" spans="1:1" x14ac:dyDescent="0.35">
      <c r="A21">
        <v>18</v>
      </c>
    </row>
    <row r="22" spans="1:1" x14ac:dyDescent="0.35">
      <c r="A22">
        <v>19</v>
      </c>
    </row>
    <row r="23" spans="1:1" x14ac:dyDescent="0.35">
      <c r="A23">
        <v>10</v>
      </c>
    </row>
    <row r="24" spans="1:1" x14ac:dyDescent="0.35">
      <c r="A24">
        <v>5</v>
      </c>
    </row>
    <row r="25" spans="1:1" x14ac:dyDescent="0.35">
      <c r="A25">
        <v>6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53C940-2A9F-48F2-9173-86CC6156B087}">
  <dimension ref="A1:A25"/>
  <sheetViews>
    <sheetView workbookViewId="0">
      <selection sqref="A1:A25"/>
    </sheetView>
  </sheetViews>
  <sheetFormatPr defaultRowHeight="14.5" x14ac:dyDescent="0.35"/>
  <cols>
    <col min="1" max="1" width="25.36328125" customWidth="1"/>
  </cols>
  <sheetData>
    <row r="1" spans="1:1" x14ac:dyDescent="0.35">
      <c r="A1" s="7" t="s">
        <v>36</v>
      </c>
    </row>
    <row r="2" spans="1:1" x14ac:dyDescent="0.35">
      <c r="A2">
        <v>26</v>
      </c>
    </row>
    <row r="3" spans="1:1" x14ac:dyDescent="0.35">
      <c r="A3">
        <v>23</v>
      </c>
    </row>
    <row r="4" spans="1:1" x14ac:dyDescent="0.35">
      <c r="A4">
        <v>28</v>
      </c>
    </row>
    <row r="5" spans="1:1" x14ac:dyDescent="0.35">
      <c r="A5">
        <v>120</v>
      </c>
    </row>
    <row r="6" spans="1:1" x14ac:dyDescent="0.35">
      <c r="A6">
        <v>108</v>
      </c>
    </row>
    <row r="7" spans="1:1" x14ac:dyDescent="0.35">
      <c r="A7">
        <v>107</v>
      </c>
    </row>
    <row r="8" spans="1:1" x14ac:dyDescent="0.35">
      <c r="A8">
        <v>131</v>
      </c>
    </row>
    <row r="9" spans="1:1" x14ac:dyDescent="0.35">
      <c r="A9">
        <v>154</v>
      </c>
    </row>
    <row r="10" spans="1:1" x14ac:dyDescent="0.35">
      <c r="A10" s="9">
        <v>186</v>
      </c>
    </row>
    <row r="11" spans="1:1" x14ac:dyDescent="0.35">
      <c r="A11">
        <v>199</v>
      </c>
    </row>
    <row r="12" spans="1:1" x14ac:dyDescent="0.35">
      <c r="A12">
        <v>136</v>
      </c>
    </row>
    <row r="13" spans="1:1" x14ac:dyDescent="0.35">
      <c r="A13">
        <v>93</v>
      </c>
    </row>
    <row r="14" spans="1:1" x14ac:dyDescent="0.35">
      <c r="A14" s="9">
        <v>102</v>
      </c>
    </row>
    <row r="15" spans="1:1" x14ac:dyDescent="0.35">
      <c r="A15">
        <v>91</v>
      </c>
    </row>
    <row r="16" spans="1:1" x14ac:dyDescent="0.35">
      <c r="A16">
        <v>83</v>
      </c>
    </row>
    <row r="17" spans="1:1" x14ac:dyDescent="0.35">
      <c r="A17">
        <v>83</v>
      </c>
    </row>
    <row r="18" spans="1:1" x14ac:dyDescent="0.35">
      <c r="A18" s="9">
        <v>134</v>
      </c>
    </row>
    <row r="19" spans="1:1" x14ac:dyDescent="0.35">
      <c r="A19">
        <v>133</v>
      </c>
    </row>
    <row r="20" spans="1:1" x14ac:dyDescent="0.35">
      <c r="A20">
        <v>138</v>
      </c>
    </row>
    <row r="21" spans="1:1" x14ac:dyDescent="0.35">
      <c r="A21">
        <v>129</v>
      </c>
    </row>
    <row r="22" spans="1:1" x14ac:dyDescent="0.35">
      <c r="A22">
        <v>118</v>
      </c>
    </row>
    <row r="23" spans="1:1" x14ac:dyDescent="0.35">
      <c r="A23">
        <v>88</v>
      </c>
    </row>
    <row r="24" spans="1:1" x14ac:dyDescent="0.35">
      <c r="A24">
        <v>79</v>
      </c>
    </row>
    <row r="25" spans="1:1" x14ac:dyDescent="0.35">
      <c r="A25">
        <v>58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0EF808-B4BC-4237-885D-998383E6AE57}">
  <dimension ref="A1:A25"/>
  <sheetViews>
    <sheetView topLeftCell="A2" workbookViewId="0">
      <selection activeCell="L17" sqref="L17"/>
    </sheetView>
  </sheetViews>
  <sheetFormatPr defaultRowHeight="14.5" x14ac:dyDescent="0.35"/>
  <sheetData>
    <row r="1" spans="1:1" x14ac:dyDescent="0.35">
      <c r="A1" s="7" t="s">
        <v>38</v>
      </c>
    </row>
    <row r="2" spans="1:1" x14ac:dyDescent="0.35">
      <c r="A2" s="18">
        <v>3.8461538461538464E-2</v>
      </c>
    </row>
    <row r="3" spans="1:1" x14ac:dyDescent="0.35">
      <c r="A3" s="18">
        <v>4.3478260869565216E-2</v>
      </c>
    </row>
    <row r="4" spans="1:1" x14ac:dyDescent="0.35">
      <c r="A4" s="18">
        <v>3.5714285714285712E-2</v>
      </c>
    </row>
    <row r="5" spans="1:1" x14ac:dyDescent="0.35">
      <c r="A5" s="18">
        <v>2.5000000000000001E-2</v>
      </c>
    </row>
    <row r="6" spans="1:1" x14ac:dyDescent="0.35">
      <c r="A6" s="18">
        <v>6.4814814814814811E-2</v>
      </c>
    </row>
    <row r="7" spans="1:1" x14ac:dyDescent="0.35">
      <c r="A7" s="18">
        <v>0.11214953271028037</v>
      </c>
    </row>
    <row r="8" spans="1:1" x14ac:dyDescent="0.35">
      <c r="A8" s="18">
        <v>4.5801526717557252E-2</v>
      </c>
    </row>
    <row r="9" spans="1:1" x14ac:dyDescent="0.35">
      <c r="A9" s="18">
        <v>7.792207792207792E-2</v>
      </c>
    </row>
    <row r="10" spans="1:1" x14ac:dyDescent="0.35">
      <c r="A10" s="19">
        <v>8.6021505376344093E-2</v>
      </c>
    </row>
    <row r="11" spans="1:1" x14ac:dyDescent="0.35">
      <c r="A11" s="18">
        <v>7.5376884422110546E-2</v>
      </c>
    </row>
    <row r="12" spans="1:1" x14ac:dyDescent="0.35">
      <c r="A12" s="18">
        <v>4.4117647058823532E-2</v>
      </c>
    </row>
    <row r="13" spans="1:1" x14ac:dyDescent="0.35">
      <c r="A13" s="18">
        <v>6.4516129032258063E-2</v>
      </c>
    </row>
    <row r="14" spans="1:1" x14ac:dyDescent="0.35">
      <c r="A14" s="19">
        <v>8.8235294117647065E-2</v>
      </c>
    </row>
    <row r="15" spans="1:1" x14ac:dyDescent="0.35">
      <c r="A15" s="18">
        <v>2.197802197802198E-2</v>
      </c>
    </row>
    <row r="16" spans="1:1" x14ac:dyDescent="0.35">
      <c r="A16" s="18">
        <v>4.8192771084337352E-2</v>
      </c>
    </row>
    <row r="17" spans="1:1" x14ac:dyDescent="0.35">
      <c r="A17" s="18">
        <v>4.8192771084337352E-2</v>
      </c>
    </row>
    <row r="18" spans="1:1" x14ac:dyDescent="0.35">
      <c r="A18" s="19">
        <v>8.2089552238805971E-2</v>
      </c>
    </row>
    <row r="19" spans="1:1" x14ac:dyDescent="0.35">
      <c r="A19" s="18">
        <v>9.0225563909774431E-2</v>
      </c>
    </row>
    <row r="20" spans="1:1" x14ac:dyDescent="0.35">
      <c r="A20" s="18">
        <v>0.17391304347826086</v>
      </c>
    </row>
    <row r="21" spans="1:1" x14ac:dyDescent="0.35">
      <c r="A21" s="18">
        <v>0.13953488372093023</v>
      </c>
    </row>
    <row r="22" spans="1:1" x14ac:dyDescent="0.35">
      <c r="A22" s="18">
        <v>0.16101694915254236</v>
      </c>
    </row>
    <row r="23" spans="1:1" x14ac:dyDescent="0.35">
      <c r="A23" s="18">
        <v>0.11363636363636363</v>
      </c>
    </row>
    <row r="24" spans="1:1" x14ac:dyDescent="0.35">
      <c r="A24" s="18">
        <v>6.3291139240506333E-2</v>
      </c>
    </row>
    <row r="25" spans="1:1" x14ac:dyDescent="0.35">
      <c r="A25" s="18">
        <v>0.10344827586206896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50433B-8F3D-4FEE-A8DC-65662BB14951}">
  <dimension ref="A3:D7"/>
  <sheetViews>
    <sheetView workbookViewId="0">
      <selection activeCell="B6" sqref="B6"/>
    </sheetView>
  </sheetViews>
  <sheetFormatPr defaultRowHeight="14.5" x14ac:dyDescent="0.35"/>
  <cols>
    <col min="1" max="1" width="14.08984375" bestFit="1" customWidth="1"/>
    <col min="2" max="2" width="15.26953125" bestFit="1" customWidth="1"/>
    <col min="3" max="3" width="3.81640625" bestFit="1" customWidth="1"/>
    <col min="4" max="4" width="10.7265625" bestFit="1" customWidth="1"/>
  </cols>
  <sheetData>
    <row r="3" spans="1:4" x14ac:dyDescent="0.35">
      <c r="A3" s="5" t="s">
        <v>46</v>
      </c>
      <c r="B3" s="5" t="s">
        <v>89</v>
      </c>
    </row>
    <row r="4" spans="1:4" x14ac:dyDescent="0.35">
      <c r="A4" s="5" t="s">
        <v>30</v>
      </c>
      <c r="B4">
        <v>0</v>
      </c>
      <c r="C4">
        <v>1</v>
      </c>
      <c r="D4" t="s">
        <v>31</v>
      </c>
    </row>
    <row r="5" spans="1:4" x14ac:dyDescent="0.35">
      <c r="A5" s="1">
        <v>0</v>
      </c>
      <c r="B5">
        <v>2217</v>
      </c>
      <c r="C5">
        <v>120</v>
      </c>
      <c r="D5">
        <v>2337</v>
      </c>
    </row>
    <row r="6" spans="1:4" x14ac:dyDescent="0.35">
      <c r="A6" s="1">
        <v>1</v>
      </c>
      <c r="B6">
        <v>188</v>
      </c>
      <c r="C6">
        <v>22</v>
      </c>
      <c r="D6">
        <v>210</v>
      </c>
    </row>
    <row r="7" spans="1:4" x14ac:dyDescent="0.35">
      <c r="A7" s="1" t="s">
        <v>31</v>
      </c>
      <c r="B7">
        <v>2405</v>
      </c>
      <c r="C7">
        <v>142</v>
      </c>
      <c r="D7">
        <v>2547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03F110-5AFA-4E6F-97D4-7CDF0AFDE253}">
  <dimension ref="A3:I32"/>
  <sheetViews>
    <sheetView topLeftCell="A13" workbookViewId="0">
      <selection activeCell="I12" sqref="I12"/>
    </sheetView>
  </sheetViews>
  <sheetFormatPr defaultRowHeight="14.5" x14ac:dyDescent="0.35"/>
  <cols>
    <col min="1" max="1" width="12.36328125" bestFit="1" customWidth="1"/>
    <col min="2" max="2" width="22.36328125" bestFit="1" customWidth="1"/>
    <col min="3" max="3" width="24" bestFit="1" customWidth="1"/>
    <col min="5" max="5" width="23.08984375" customWidth="1"/>
    <col min="6" max="6" width="26.26953125" customWidth="1"/>
  </cols>
  <sheetData>
    <row r="3" spans="1:9" x14ac:dyDescent="0.35">
      <c r="A3" s="5" t="s">
        <v>30</v>
      </c>
      <c r="B3" t="s">
        <v>36</v>
      </c>
      <c r="C3" t="s">
        <v>38</v>
      </c>
    </row>
    <row r="4" spans="1:9" x14ac:dyDescent="0.35">
      <c r="A4" s="1">
        <v>0</v>
      </c>
      <c r="B4">
        <v>26</v>
      </c>
      <c r="C4">
        <v>3.8461538461538464E-2</v>
      </c>
      <c r="D4">
        <f>C4*100</f>
        <v>3.8461538461538463</v>
      </c>
    </row>
    <row r="5" spans="1:9" x14ac:dyDescent="0.35">
      <c r="A5" s="1">
        <v>1</v>
      </c>
      <c r="B5">
        <v>23</v>
      </c>
      <c r="C5">
        <v>4.3478260869565216E-2</v>
      </c>
      <c r="D5">
        <f t="shared" ref="D5:D27" si="0">C5*100</f>
        <v>4.3478260869565215</v>
      </c>
      <c r="E5" s="7" t="s">
        <v>36</v>
      </c>
      <c r="F5" s="7" t="s">
        <v>38</v>
      </c>
    </row>
    <row r="6" spans="1:9" x14ac:dyDescent="0.35">
      <c r="A6" s="1">
        <v>2</v>
      </c>
      <c r="B6">
        <v>28</v>
      </c>
      <c r="C6">
        <v>3.5714285714285712E-2</v>
      </c>
      <c r="D6">
        <f t="shared" si="0"/>
        <v>3.5714285714285712</v>
      </c>
      <c r="E6">
        <v>26</v>
      </c>
      <c r="F6">
        <v>3.8461538461538464E-2</v>
      </c>
    </row>
    <row r="7" spans="1:9" x14ac:dyDescent="0.35">
      <c r="A7" s="1">
        <v>3</v>
      </c>
      <c r="B7">
        <v>120</v>
      </c>
      <c r="C7">
        <v>2.5000000000000001E-2</v>
      </c>
      <c r="D7">
        <f t="shared" si="0"/>
        <v>2.5</v>
      </c>
      <c r="E7">
        <v>23</v>
      </c>
      <c r="F7">
        <v>4.3478260869565216E-2</v>
      </c>
      <c r="H7" t="s">
        <v>21</v>
      </c>
      <c r="I7" s="4">
        <f>CORREL(E6:E29,F6:F29)</f>
        <v>0.33115268011838367</v>
      </c>
    </row>
    <row r="8" spans="1:9" x14ac:dyDescent="0.35">
      <c r="A8" s="1">
        <v>4</v>
      </c>
      <c r="B8">
        <v>108</v>
      </c>
      <c r="C8">
        <v>6.4814814814814811E-2</v>
      </c>
      <c r="D8">
        <f t="shared" si="0"/>
        <v>6.481481481481481</v>
      </c>
      <c r="E8">
        <v>28</v>
      </c>
      <c r="F8">
        <v>3.5714285714285712E-2</v>
      </c>
      <c r="H8" t="s">
        <v>22</v>
      </c>
      <c r="I8" s="4">
        <f>CORREL(E6:E29,D4:D27)</f>
        <v>0.33115268011838356</v>
      </c>
    </row>
    <row r="9" spans="1:9" x14ac:dyDescent="0.35">
      <c r="A9" s="1">
        <v>5</v>
      </c>
      <c r="B9">
        <v>107</v>
      </c>
      <c r="C9">
        <v>0.11214953271028037</v>
      </c>
      <c r="D9">
        <f t="shared" si="0"/>
        <v>11.214953271028037</v>
      </c>
      <c r="E9">
        <v>120</v>
      </c>
      <c r="F9">
        <v>2.5000000000000001E-2</v>
      </c>
    </row>
    <row r="10" spans="1:9" x14ac:dyDescent="0.35">
      <c r="A10" s="1">
        <v>6</v>
      </c>
      <c r="B10">
        <v>131</v>
      </c>
      <c r="C10">
        <v>4.5801526717557252E-2</v>
      </c>
      <c r="D10">
        <f t="shared" si="0"/>
        <v>4.5801526717557248</v>
      </c>
      <c r="E10">
        <v>108</v>
      </c>
      <c r="F10">
        <v>6.4814814814814811E-2</v>
      </c>
    </row>
    <row r="11" spans="1:9" x14ac:dyDescent="0.35">
      <c r="A11" s="1">
        <v>7</v>
      </c>
      <c r="B11">
        <v>154</v>
      </c>
      <c r="C11">
        <v>7.792207792207792E-2</v>
      </c>
      <c r="D11">
        <f t="shared" si="0"/>
        <v>7.7922077922077921</v>
      </c>
      <c r="E11">
        <v>107</v>
      </c>
      <c r="F11">
        <v>0.11214953271028037</v>
      </c>
    </row>
    <row r="12" spans="1:9" x14ac:dyDescent="0.35">
      <c r="A12" s="1">
        <v>8</v>
      </c>
      <c r="B12">
        <v>186</v>
      </c>
      <c r="C12">
        <v>8.6021505376344093E-2</v>
      </c>
      <c r="D12">
        <f t="shared" si="0"/>
        <v>8.6021505376344098</v>
      </c>
      <c r="E12">
        <v>131</v>
      </c>
      <c r="F12">
        <v>4.5801526717557252E-2</v>
      </c>
    </row>
    <row r="13" spans="1:9" x14ac:dyDescent="0.35">
      <c r="A13" s="1">
        <v>9</v>
      </c>
      <c r="B13">
        <v>199</v>
      </c>
      <c r="C13">
        <v>7.5376884422110546E-2</v>
      </c>
      <c r="D13">
        <f t="shared" si="0"/>
        <v>7.5376884422110546</v>
      </c>
      <c r="E13">
        <v>154</v>
      </c>
      <c r="F13">
        <v>7.792207792207792E-2</v>
      </c>
    </row>
    <row r="14" spans="1:9" x14ac:dyDescent="0.35">
      <c r="A14" s="1">
        <v>10</v>
      </c>
      <c r="B14">
        <v>136</v>
      </c>
      <c r="C14">
        <v>4.4117647058823532E-2</v>
      </c>
      <c r="D14">
        <f t="shared" si="0"/>
        <v>4.4117647058823533</v>
      </c>
      <c r="E14">
        <v>186</v>
      </c>
      <c r="F14">
        <v>8.6021505376344093E-2</v>
      </c>
    </row>
    <row r="15" spans="1:9" x14ac:dyDescent="0.35">
      <c r="A15" s="1">
        <v>11</v>
      </c>
      <c r="B15">
        <v>93</v>
      </c>
      <c r="C15">
        <v>6.4516129032258063E-2</v>
      </c>
      <c r="D15">
        <f t="shared" si="0"/>
        <v>6.4516129032258061</v>
      </c>
      <c r="E15">
        <v>199</v>
      </c>
      <c r="F15">
        <v>7.5376884422110546E-2</v>
      </c>
    </row>
    <row r="16" spans="1:9" x14ac:dyDescent="0.35">
      <c r="A16" s="1">
        <v>12</v>
      </c>
      <c r="B16">
        <v>102</v>
      </c>
      <c r="C16">
        <v>8.8235294117647065E-2</v>
      </c>
      <c r="D16">
        <f t="shared" si="0"/>
        <v>8.8235294117647065</v>
      </c>
      <c r="E16">
        <v>136</v>
      </c>
      <c r="F16">
        <v>4.4117647058823532E-2</v>
      </c>
    </row>
    <row r="17" spans="1:6" x14ac:dyDescent="0.35">
      <c r="A17" s="1">
        <v>13</v>
      </c>
      <c r="B17">
        <v>91</v>
      </c>
      <c r="C17">
        <v>2.197802197802198E-2</v>
      </c>
      <c r="D17">
        <f t="shared" si="0"/>
        <v>2.197802197802198</v>
      </c>
      <c r="E17">
        <v>93</v>
      </c>
      <c r="F17">
        <v>6.4516129032258063E-2</v>
      </c>
    </row>
    <row r="18" spans="1:6" x14ac:dyDescent="0.35">
      <c r="A18" s="1">
        <v>14</v>
      </c>
      <c r="B18">
        <v>83</v>
      </c>
      <c r="C18">
        <v>4.8192771084337352E-2</v>
      </c>
      <c r="D18">
        <f t="shared" si="0"/>
        <v>4.8192771084337354</v>
      </c>
      <c r="E18">
        <v>102</v>
      </c>
      <c r="F18">
        <v>8.8235294117647065E-2</v>
      </c>
    </row>
    <row r="19" spans="1:6" x14ac:dyDescent="0.35">
      <c r="A19" s="1">
        <v>15</v>
      </c>
      <c r="B19">
        <v>83</v>
      </c>
      <c r="C19">
        <v>4.8192771084337352E-2</v>
      </c>
      <c r="D19">
        <f t="shared" si="0"/>
        <v>4.8192771084337354</v>
      </c>
      <c r="E19">
        <v>91</v>
      </c>
      <c r="F19">
        <v>2.197802197802198E-2</v>
      </c>
    </row>
    <row r="20" spans="1:6" x14ac:dyDescent="0.35">
      <c r="A20" s="1">
        <v>16</v>
      </c>
      <c r="B20">
        <v>134</v>
      </c>
      <c r="C20">
        <v>8.2089552238805971E-2</v>
      </c>
      <c r="D20">
        <f t="shared" si="0"/>
        <v>8.2089552238805972</v>
      </c>
      <c r="E20">
        <v>83</v>
      </c>
      <c r="F20">
        <v>4.8192771084337352E-2</v>
      </c>
    </row>
    <row r="21" spans="1:6" x14ac:dyDescent="0.35">
      <c r="A21" s="1">
        <v>17</v>
      </c>
      <c r="B21">
        <v>133</v>
      </c>
      <c r="C21">
        <v>9.0225563909774431E-2</v>
      </c>
      <c r="D21">
        <f t="shared" si="0"/>
        <v>9.0225563909774422</v>
      </c>
      <c r="E21">
        <v>83</v>
      </c>
      <c r="F21">
        <v>4.8192771084337352E-2</v>
      </c>
    </row>
    <row r="22" spans="1:6" x14ac:dyDescent="0.35">
      <c r="A22" s="1">
        <v>18</v>
      </c>
      <c r="B22">
        <v>138</v>
      </c>
      <c r="C22">
        <v>0.17391304347826086</v>
      </c>
      <c r="D22">
        <f t="shared" si="0"/>
        <v>17.391304347826086</v>
      </c>
      <c r="E22">
        <v>134</v>
      </c>
      <c r="F22">
        <v>8.2089552238805971E-2</v>
      </c>
    </row>
    <row r="23" spans="1:6" x14ac:dyDescent="0.35">
      <c r="A23" s="1">
        <v>19</v>
      </c>
      <c r="B23">
        <v>129</v>
      </c>
      <c r="C23">
        <v>0.13953488372093023</v>
      </c>
      <c r="D23">
        <f t="shared" si="0"/>
        <v>13.953488372093023</v>
      </c>
      <c r="E23">
        <v>133</v>
      </c>
      <c r="F23">
        <v>9.0225563909774431E-2</v>
      </c>
    </row>
    <row r="24" spans="1:6" x14ac:dyDescent="0.35">
      <c r="A24" s="1">
        <v>20</v>
      </c>
      <c r="B24">
        <v>118</v>
      </c>
      <c r="C24">
        <v>0.16101694915254236</v>
      </c>
      <c r="D24">
        <f t="shared" si="0"/>
        <v>16.101694915254235</v>
      </c>
      <c r="E24">
        <v>138</v>
      </c>
      <c r="F24">
        <v>0.17391304347826086</v>
      </c>
    </row>
    <row r="25" spans="1:6" x14ac:dyDescent="0.35">
      <c r="A25" s="1">
        <v>21</v>
      </c>
      <c r="B25">
        <v>88</v>
      </c>
      <c r="C25">
        <v>0.11363636363636363</v>
      </c>
      <c r="D25">
        <f t="shared" si="0"/>
        <v>11.363636363636363</v>
      </c>
      <c r="E25">
        <v>129</v>
      </c>
      <c r="F25">
        <v>0.13953488372093023</v>
      </c>
    </row>
    <row r="26" spans="1:6" x14ac:dyDescent="0.35">
      <c r="A26" s="1">
        <v>22</v>
      </c>
      <c r="B26">
        <v>79</v>
      </c>
      <c r="C26">
        <v>6.3291139240506333E-2</v>
      </c>
      <c r="D26">
        <f t="shared" si="0"/>
        <v>6.3291139240506329</v>
      </c>
      <c r="E26">
        <v>118</v>
      </c>
      <c r="F26">
        <v>0.16101694915254236</v>
      </c>
    </row>
    <row r="27" spans="1:6" x14ac:dyDescent="0.35">
      <c r="A27" s="1">
        <v>23</v>
      </c>
      <c r="B27">
        <v>58</v>
      </c>
      <c r="C27">
        <v>0.10344827586206896</v>
      </c>
      <c r="D27">
        <f t="shared" si="0"/>
        <v>10.344827586206897</v>
      </c>
      <c r="E27">
        <v>88</v>
      </c>
      <c r="F27">
        <v>0.11363636363636363</v>
      </c>
    </row>
    <row r="28" spans="1:6" x14ac:dyDescent="0.35">
      <c r="A28" s="1" t="s">
        <v>31</v>
      </c>
      <c r="B28">
        <v>2547</v>
      </c>
      <c r="C28">
        <v>8.2449941107184926E-2</v>
      </c>
      <c r="E28">
        <v>79</v>
      </c>
      <c r="F28">
        <v>6.3291139240506333E-2</v>
      </c>
    </row>
    <row r="29" spans="1:6" x14ac:dyDescent="0.35">
      <c r="E29">
        <v>58</v>
      </c>
      <c r="F29">
        <v>0.10344827586206896</v>
      </c>
    </row>
    <row r="32" spans="1:6" x14ac:dyDescent="0.35">
      <c r="E32" s="7"/>
      <c r="F32" s="7"/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D4FA82-EC8B-45E9-9553-6100A5301D1F}">
  <dimension ref="A1:F28"/>
  <sheetViews>
    <sheetView topLeftCell="D11" workbookViewId="0">
      <selection activeCell="I31" sqref="I31"/>
    </sheetView>
  </sheetViews>
  <sheetFormatPr defaultRowHeight="14.5" x14ac:dyDescent="0.35"/>
  <cols>
    <col min="1" max="1" width="12.36328125" bestFit="1" customWidth="1"/>
    <col min="2" max="2" width="14.08984375" bestFit="1" customWidth="1"/>
    <col min="3" max="3" width="21.90625" bestFit="1" customWidth="1"/>
    <col min="4" max="4" width="24" bestFit="1" customWidth="1"/>
    <col min="5" max="5" width="19.54296875" customWidth="1"/>
    <col min="6" max="6" width="22.08984375" customWidth="1"/>
  </cols>
  <sheetData>
    <row r="1" spans="1:6" x14ac:dyDescent="0.35">
      <c r="E1" t="s">
        <v>19</v>
      </c>
      <c r="F1" s="4">
        <f>CORREL(E4:E27,F4:F27)</f>
        <v>0.69285755802025384</v>
      </c>
    </row>
    <row r="2" spans="1:6" x14ac:dyDescent="0.35">
      <c r="E2" t="s">
        <v>20</v>
      </c>
      <c r="F2" s="4">
        <v>0.48010000000000003</v>
      </c>
    </row>
    <row r="3" spans="1:6" x14ac:dyDescent="0.35">
      <c r="A3" s="5" t="s">
        <v>30</v>
      </c>
      <c r="B3" t="s">
        <v>46</v>
      </c>
      <c r="C3" t="s">
        <v>34</v>
      </c>
      <c r="E3" s="7" t="s">
        <v>46</v>
      </c>
      <c r="F3" s="7" t="s">
        <v>34</v>
      </c>
    </row>
    <row r="4" spans="1:6" x14ac:dyDescent="0.35">
      <c r="A4" s="1">
        <v>0</v>
      </c>
      <c r="B4">
        <v>26</v>
      </c>
      <c r="C4">
        <v>1</v>
      </c>
      <c r="E4">
        <v>26</v>
      </c>
      <c r="F4">
        <v>1</v>
      </c>
    </row>
    <row r="5" spans="1:6" x14ac:dyDescent="0.35">
      <c r="A5" s="1">
        <v>1</v>
      </c>
      <c r="B5">
        <v>23</v>
      </c>
      <c r="C5">
        <v>1</v>
      </c>
      <c r="E5">
        <v>23</v>
      </c>
      <c r="F5">
        <v>1</v>
      </c>
    </row>
    <row r="6" spans="1:6" x14ac:dyDescent="0.35">
      <c r="A6" s="1">
        <v>2</v>
      </c>
      <c r="B6">
        <v>28</v>
      </c>
      <c r="C6">
        <v>1</v>
      </c>
      <c r="E6">
        <v>28</v>
      </c>
      <c r="F6">
        <v>1</v>
      </c>
    </row>
    <row r="7" spans="1:6" x14ac:dyDescent="0.35">
      <c r="A7" s="1">
        <v>3</v>
      </c>
      <c r="B7">
        <v>120</v>
      </c>
      <c r="C7">
        <v>3</v>
      </c>
      <c r="E7">
        <v>120</v>
      </c>
      <c r="F7">
        <v>3</v>
      </c>
    </row>
    <row r="8" spans="1:6" x14ac:dyDescent="0.35">
      <c r="A8" s="1">
        <v>4</v>
      </c>
      <c r="B8">
        <v>108</v>
      </c>
      <c r="C8">
        <v>7</v>
      </c>
      <c r="E8">
        <v>108</v>
      </c>
      <c r="F8">
        <v>7</v>
      </c>
    </row>
    <row r="9" spans="1:6" x14ac:dyDescent="0.35">
      <c r="A9" s="1">
        <v>5</v>
      </c>
      <c r="B9">
        <v>107</v>
      </c>
      <c r="C9">
        <v>12</v>
      </c>
      <c r="E9">
        <v>107</v>
      </c>
      <c r="F9">
        <v>12</v>
      </c>
    </row>
    <row r="10" spans="1:6" x14ac:dyDescent="0.35">
      <c r="A10" s="1">
        <v>6</v>
      </c>
      <c r="B10">
        <v>131</v>
      </c>
      <c r="C10">
        <v>6</v>
      </c>
      <c r="E10">
        <v>131</v>
      </c>
      <c r="F10">
        <v>6</v>
      </c>
    </row>
    <row r="11" spans="1:6" x14ac:dyDescent="0.35">
      <c r="A11" s="1">
        <v>7</v>
      </c>
      <c r="B11">
        <v>154</v>
      </c>
      <c r="C11">
        <v>12</v>
      </c>
      <c r="E11">
        <v>154</v>
      </c>
      <c r="F11">
        <v>12</v>
      </c>
    </row>
    <row r="12" spans="1:6" x14ac:dyDescent="0.35">
      <c r="A12" s="1">
        <v>8</v>
      </c>
      <c r="B12">
        <v>186</v>
      </c>
      <c r="C12">
        <v>16</v>
      </c>
      <c r="E12">
        <v>186</v>
      </c>
      <c r="F12">
        <v>16</v>
      </c>
    </row>
    <row r="13" spans="1:6" x14ac:dyDescent="0.35">
      <c r="A13" s="1">
        <v>9</v>
      </c>
      <c r="B13">
        <v>199</v>
      </c>
      <c r="C13">
        <v>15</v>
      </c>
      <c r="E13">
        <v>199</v>
      </c>
      <c r="F13">
        <v>15</v>
      </c>
    </row>
    <row r="14" spans="1:6" x14ac:dyDescent="0.35">
      <c r="A14" s="1">
        <v>10</v>
      </c>
      <c r="B14">
        <v>136</v>
      </c>
      <c r="C14">
        <v>6</v>
      </c>
      <c r="E14">
        <v>136</v>
      </c>
      <c r="F14">
        <v>6</v>
      </c>
    </row>
    <row r="15" spans="1:6" x14ac:dyDescent="0.35">
      <c r="A15" s="1">
        <v>11</v>
      </c>
      <c r="B15">
        <v>93</v>
      </c>
      <c r="C15">
        <v>6</v>
      </c>
      <c r="E15">
        <v>93</v>
      </c>
      <c r="F15">
        <v>6</v>
      </c>
    </row>
    <row r="16" spans="1:6" x14ac:dyDescent="0.35">
      <c r="A16" s="1">
        <v>12</v>
      </c>
      <c r="B16">
        <v>102</v>
      </c>
      <c r="C16">
        <v>9</v>
      </c>
      <c r="E16">
        <v>102</v>
      </c>
      <c r="F16">
        <v>9</v>
      </c>
    </row>
    <row r="17" spans="1:6" x14ac:dyDescent="0.35">
      <c r="A17" s="1">
        <v>13</v>
      </c>
      <c r="B17">
        <v>91</v>
      </c>
      <c r="C17">
        <v>2</v>
      </c>
      <c r="E17">
        <v>91</v>
      </c>
      <c r="F17">
        <v>2</v>
      </c>
    </row>
    <row r="18" spans="1:6" x14ac:dyDescent="0.35">
      <c r="A18" s="1">
        <v>14</v>
      </c>
      <c r="B18">
        <v>83</v>
      </c>
      <c r="C18">
        <v>4</v>
      </c>
      <c r="E18">
        <v>83</v>
      </c>
      <c r="F18">
        <v>4</v>
      </c>
    </row>
    <row r="19" spans="1:6" x14ac:dyDescent="0.35">
      <c r="A19" s="1">
        <v>15</v>
      </c>
      <c r="B19">
        <v>83</v>
      </c>
      <c r="C19">
        <v>4</v>
      </c>
      <c r="E19">
        <v>83</v>
      </c>
      <c r="F19">
        <v>4</v>
      </c>
    </row>
    <row r="20" spans="1:6" x14ac:dyDescent="0.35">
      <c r="A20" s="1">
        <v>16</v>
      </c>
      <c r="B20">
        <v>134</v>
      </c>
      <c r="C20">
        <v>11</v>
      </c>
      <c r="E20">
        <v>134</v>
      </c>
      <c r="F20">
        <v>11</v>
      </c>
    </row>
    <row r="21" spans="1:6" x14ac:dyDescent="0.35">
      <c r="A21" s="1">
        <v>17</v>
      </c>
      <c r="B21">
        <v>133</v>
      </c>
      <c r="C21">
        <v>12</v>
      </c>
      <c r="E21">
        <v>133</v>
      </c>
      <c r="F21">
        <v>12</v>
      </c>
    </row>
    <row r="22" spans="1:6" x14ac:dyDescent="0.35">
      <c r="A22" s="1">
        <v>18</v>
      </c>
      <c r="B22">
        <v>138</v>
      </c>
      <c r="C22">
        <v>24</v>
      </c>
      <c r="E22">
        <v>138</v>
      </c>
      <c r="F22">
        <v>24</v>
      </c>
    </row>
    <row r="23" spans="1:6" x14ac:dyDescent="0.35">
      <c r="A23" s="1">
        <v>19</v>
      </c>
      <c r="B23">
        <v>129</v>
      </c>
      <c r="C23">
        <v>18</v>
      </c>
      <c r="E23">
        <v>129</v>
      </c>
      <c r="F23">
        <v>18</v>
      </c>
    </row>
    <row r="24" spans="1:6" x14ac:dyDescent="0.35">
      <c r="A24" s="1">
        <v>20</v>
      </c>
      <c r="B24">
        <v>118</v>
      </c>
      <c r="C24">
        <v>19</v>
      </c>
      <c r="E24">
        <v>118</v>
      </c>
      <c r="F24">
        <v>19</v>
      </c>
    </row>
    <row r="25" spans="1:6" x14ac:dyDescent="0.35">
      <c r="A25" s="1">
        <v>21</v>
      </c>
      <c r="B25">
        <v>88</v>
      </c>
      <c r="C25">
        <v>10</v>
      </c>
      <c r="E25">
        <v>88</v>
      </c>
      <c r="F25">
        <v>10</v>
      </c>
    </row>
    <row r="26" spans="1:6" x14ac:dyDescent="0.35">
      <c r="A26" s="1">
        <v>22</v>
      </c>
      <c r="B26">
        <v>79</v>
      </c>
      <c r="C26">
        <v>5</v>
      </c>
      <c r="E26">
        <v>79</v>
      </c>
      <c r="F26">
        <v>5</v>
      </c>
    </row>
    <row r="27" spans="1:6" x14ac:dyDescent="0.35">
      <c r="A27" s="1">
        <v>23</v>
      </c>
      <c r="B27">
        <v>58</v>
      </c>
      <c r="C27">
        <v>6</v>
      </c>
      <c r="E27">
        <v>58</v>
      </c>
      <c r="F27">
        <v>6</v>
      </c>
    </row>
    <row r="28" spans="1:6" x14ac:dyDescent="0.35">
      <c r="A28" s="1" t="s">
        <v>31</v>
      </c>
      <c r="B28">
        <v>2547</v>
      </c>
      <c r="C28">
        <v>210</v>
      </c>
    </row>
  </sheetData>
  <pageMargins left="0.7" right="0.7" top="0.75" bottom="0.75" header="0.3" footer="0.3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43421B-F2D8-4265-8FFE-B9CB01377CBF}">
  <sheetPr filterMode="1"/>
  <dimension ref="A1:T2549"/>
  <sheetViews>
    <sheetView workbookViewId="0">
      <selection sqref="A1:C1"/>
    </sheetView>
  </sheetViews>
  <sheetFormatPr defaultColWidth="9.1796875" defaultRowHeight="14.5" x14ac:dyDescent="0.35"/>
  <cols>
    <col min="1" max="1" width="6.7265625" style="1" customWidth="1"/>
    <col min="2" max="2" width="7" style="1" bestFit="1" customWidth="1"/>
    <col min="3" max="3" width="7.54296875" style="1" bestFit="1" customWidth="1"/>
    <col min="4" max="4" width="17" style="1" bestFit="1" customWidth="1"/>
    <col min="5" max="5" width="14" style="1" customWidth="1"/>
    <col min="6" max="6" width="12.81640625" style="1" bestFit="1" customWidth="1"/>
    <col min="7" max="7" width="10.453125" style="1" bestFit="1" customWidth="1"/>
    <col min="8" max="9" width="17.453125" style="1" bestFit="1" customWidth="1"/>
    <col min="10" max="10" width="15" style="1" bestFit="1" customWidth="1"/>
    <col min="11" max="11" width="20" style="1" bestFit="1" customWidth="1"/>
    <col min="12" max="12" width="17.453125" style="1" bestFit="1" customWidth="1"/>
    <col min="13" max="13" width="15.453125" style="1" bestFit="1" customWidth="1"/>
    <col min="14" max="14" width="12.08984375" style="1" customWidth="1"/>
    <col min="15" max="15" width="9.1796875" style="1"/>
    <col min="16" max="16" width="13.7265625" style="1" customWidth="1"/>
    <col min="17" max="17" width="16.7265625" style="1" customWidth="1"/>
    <col min="18" max="18" width="14.90625" style="1" customWidth="1"/>
    <col min="19" max="19" width="9.1796875" style="1"/>
    <col min="20" max="20" width="9.36328125" style="1" bestFit="1" customWidth="1"/>
    <col min="21" max="16384" width="9.1796875" style="1"/>
  </cols>
  <sheetData>
    <row r="1" spans="1:20" x14ac:dyDescent="0.35">
      <c r="A1" s="1" t="s">
        <v>11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</row>
    <row r="2" spans="1:20" hidden="1" x14ac:dyDescent="0.35">
      <c r="A2" s="1">
        <v>7243</v>
      </c>
      <c r="B2" s="1">
        <v>162576</v>
      </c>
      <c r="C2" s="1">
        <v>37525</v>
      </c>
      <c r="D2" s="1">
        <v>12</v>
      </c>
      <c r="E2" s="1">
        <v>2</v>
      </c>
      <c r="F2" s="1">
        <v>585</v>
      </c>
      <c r="G2" s="1">
        <v>570</v>
      </c>
      <c r="H2" s="2">
        <v>41480.541666666664</v>
      </c>
      <c r="I2" s="2">
        <v>41480.567450000002</v>
      </c>
      <c r="J2" s="1">
        <v>0</v>
      </c>
      <c r="K2" s="1">
        <v>0</v>
      </c>
      <c r="L2" s="2">
        <v>41480.539583333331</v>
      </c>
      <c r="M2" s="1">
        <v>0</v>
      </c>
      <c r="N2" s="1">
        <f t="shared" ref="N2:N65" si="0">WEEKDAY(H2,2)</f>
        <v>4</v>
      </c>
      <c r="O2" s="1">
        <f t="shared" ref="O2:O65" si="1">HOUR(H2)</f>
        <v>13</v>
      </c>
      <c r="P2" s="1">
        <f t="shared" ref="P2:P65" si="2">I2-H2</f>
        <v>2.5783333338040393E-2</v>
      </c>
      <c r="Q2" s="1">
        <f t="shared" ref="Q2:Q65" si="3">IF(M2=1, "",P2*24)</f>
        <v>0.61880000011296943</v>
      </c>
      <c r="R2" s="1">
        <f t="shared" ref="R2:R65" si="4">H2-L2</f>
        <v>2.0833333328482695E-3</v>
      </c>
    </row>
    <row r="3" spans="1:20" hidden="1" x14ac:dyDescent="0.35">
      <c r="A3" s="1">
        <v>7072</v>
      </c>
      <c r="B3" s="1">
        <v>165299</v>
      </c>
      <c r="C3" s="1">
        <v>38646</v>
      </c>
      <c r="D3" s="1">
        <v>12</v>
      </c>
      <c r="E3" s="1">
        <v>2</v>
      </c>
      <c r="F3" s="1">
        <v>396</v>
      </c>
      <c r="G3" s="1">
        <v>1365</v>
      </c>
      <c r="H3" s="2">
        <v>41493.479166666664</v>
      </c>
      <c r="I3" s="2">
        <v>41493.529860000002</v>
      </c>
      <c r="J3" s="1">
        <v>0</v>
      </c>
      <c r="K3" s="1">
        <v>0</v>
      </c>
      <c r="L3" s="2">
        <v>41493.473611111112</v>
      </c>
      <c r="M3" s="1">
        <v>0</v>
      </c>
      <c r="N3" s="1">
        <f t="shared" si="0"/>
        <v>3</v>
      </c>
      <c r="O3" s="1">
        <f t="shared" si="1"/>
        <v>11</v>
      </c>
      <c r="P3" s="1">
        <f t="shared" si="2"/>
        <v>5.0693333338131197E-2</v>
      </c>
      <c r="Q3" s="1">
        <f t="shared" si="3"/>
        <v>1.2166400001151487</v>
      </c>
      <c r="R3" s="1">
        <f t="shared" si="4"/>
        <v>5.5555555518367328E-3</v>
      </c>
    </row>
    <row r="4" spans="1:20" hidden="1" x14ac:dyDescent="0.35">
      <c r="A4" s="1">
        <v>6920</v>
      </c>
      <c r="B4" s="1">
        <v>185161</v>
      </c>
      <c r="C4" s="1">
        <v>35983</v>
      </c>
      <c r="D4" s="1">
        <v>12</v>
      </c>
      <c r="E4" s="1">
        <v>2</v>
      </c>
      <c r="F4" s="1">
        <v>393</v>
      </c>
      <c r="G4" s="1">
        <v>693</v>
      </c>
      <c r="H4" s="2">
        <v>41596.947916666664</v>
      </c>
      <c r="I4" s="2">
        <v>41597.023739999997</v>
      </c>
      <c r="J4" s="1">
        <v>0</v>
      </c>
      <c r="K4" s="1">
        <v>0</v>
      </c>
      <c r="L4" s="2">
        <v>41596.942361111112</v>
      </c>
      <c r="M4" s="1">
        <v>0</v>
      </c>
      <c r="N4" s="1">
        <f t="shared" si="0"/>
        <v>1</v>
      </c>
      <c r="O4" s="1">
        <f t="shared" si="1"/>
        <v>22</v>
      </c>
      <c r="P4" s="1">
        <f t="shared" si="2"/>
        <v>7.5823333332664333E-2</v>
      </c>
      <c r="Q4" s="1">
        <f t="shared" si="3"/>
        <v>1.819759999983944</v>
      </c>
      <c r="R4" s="1">
        <f t="shared" si="4"/>
        <v>5.5555555518367328E-3</v>
      </c>
    </row>
    <row r="5" spans="1:20" hidden="1" x14ac:dyDescent="0.35">
      <c r="A5" s="1">
        <v>6113</v>
      </c>
      <c r="B5" s="1">
        <v>169681</v>
      </c>
      <c r="C5" s="1">
        <v>40387</v>
      </c>
      <c r="D5" s="1">
        <v>12</v>
      </c>
      <c r="E5" s="1">
        <v>2</v>
      </c>
      <c r="F5" s="1">
        <v>625</v>
      </c>
      <c r="G5" s="1">
        <v>1399</v>
      </c>
      <c r="H5" s="2">
        <v>41514.520833333336</v>
      </c>
      <c r="I5" s="2">
        <v>41514.552329999999</v>
      </c>
      <c r="J5" s="1">
        <v>0</v>
      </c>
      <c r="K5" s="1">
        <v>0</v>
      </c>
      <c r="L5" s="2">
        <v>41514.515277777777</v>
      </c>
      <c r="M5" s="1">
        <v>0</v>
      </c>
      <c r="N5" s="1">
        <f t="shared" si="0"/>
        <v>3</v>
      </c>
      <c r="O5" s="1">
        <f t="shared" si="1"/>
        <v>12</v>
      </c>
      <c r="P5" s="1">
        <f t="shared" si="2"/>
        <v>3.1496666662860662E-2</v>
      </c>
      <c r="Q5" s="1">
        <f t="shared" si="3"/>
        <v>0.75591999990865588</v>
      </c>
      <c r="R5" s="1">
        <f t="shared" si="4"/>
        <v>5.5555555591126904E-3</v>
      </c>
    </row>
    <row r="6" spans="1:20" hidden="1" x14ac:dyDescent="0.35">
      <c r="A6" s="1">
        <v>7788</v>
      </c>
      <c r="B6" s="1">
        <v>183325</v>
      </c>
      <c r="C6" s="1">
        <v>47314</v>
      </c>
      <c r="D6" s="1">
        <v>12</v>
      </c>
      <c r="E6" s="1">
        <v>1</v>
      </c>
      <c r="F6" s="1">
        <v>1017</v>
      </c>
      <c r="G6" s="1" t="s">
        <v>12</v>
      </c>
      <c r="H6" s="2">
        <v>41584.427083333336</v>
      </c>
      <c r="I6" s="2">
        <v>41584.999309999999</v>
      </c>
      <c r="J6" s="1">
        <v>0</v>
      </c>
      <c r="K6" s="1">
        <v>0</v>
      </c>
      <c r="L6" s="2">
        <v>41584.421527777777</v>
      </c>
      <c r="M6" s="1">
        <v>0</v>
      </c>
      <c r="N6" s="1">
        <f t="shared" si="0"/>
        <v>3</v>
      </c>
      <c r="O6" s="1">
        <f t="shared" si="1"/>
        <v>10</v>
      </c>
      <c r="P6" s="1">
        <f t="shared" si="2"/>
        <v>0.57222666666348232</v>
      </c>
      <c r="Q6" s="1">
        <f t="shared" si="3"/>
        <v>13.733439999923576</v>
      </c>
      <c r="R6" s="1">
        <f t="shared" si="4"/>
        <v>5.5555555591126904E-3</v>
      </c>
    </row>
    <row r="7" spans="1:20" hidden="1" x14ac:dyDescent="0.35">
      <c r="A7" s="1">
        <v>7405</v>
      </c>
      <c r="B7" s="1">
        <v>166349</v>
      </c>
      <c r="C7" s="1">
        <v>38646</v>
      </c>
      <c r="D7" s="1">
        <v>12</v>
      </c>
      <c r="E7" s="1">
        <v>2</v>
      </c>
      <c r="F7" s="1">
        <v>1384</v>
      </c>
      <c r="G7" s="1">
        <v>1365</v>
      </c>
      <c r="H7" s="2">
        <v>41498.34375</v>
      </c>
      <c r="I7" s="2">
        <v>41498.432059999999</v>
      </c>
      <c r="J7" s="1">
        <v>0</v>
      </c>
      <c r="K7" s="1">
        <v>0</v>
      </c>
      <c r="L7" s="2">
        <v>41498.336805555555</v>
      </c>
      <c r="M7" s="1">
        <v>0</v>
      </c>
      <c r="N7" s="1">
        <f t="shared" si="0"/>
        <v>1</v>
      </c>
      <c r="O7" s="1">
        <f t="shared" si="1"/>
        <v>8</v>
      </c>
      <c r="P7" s="1">
        <f t="shared" si="2"/>
        <v>8.8309999999182764E-2</v>
      </c>
      <c r="Q7" s="1">
        <f t="shared" si="3"/>
        <v>2.1194399999803863</v>
      </c>
      <c r="R7" s="1">
        <f t="shared" si="4"/>
        <v>6.9444444452528842E-3</v>
      </c>
    </row>
    <row r="8" spans="1:20" hidden="1" x14ac:dyDescent="0.35">
      <c r="A8" s="1">
        <v>6678</v>
      </c>
      <c r="B8" s="1">
        <v>163770</v>
      </c>
      <c r="C8" s="1">
        <v>38088</v>
      </c>
      <c r="D8" s="1">
        <v>12</v>
      </c>
      <c r="E8" s="1">
        <v>3</v>
      </c>
      <c r="F8" s="1">
        <v>570</v>
      </c>
      <c r="G8" s="1" t="s">
        <v>12</v>
      </c>
      <c r="H8" s="2">
        <v>41486.760416666664</v>
      </c>
      <c r="I8" s="2">
        <v>41486.96875</v>
      </c>
      <c r="J8" s="1">
        <v>0</v>
      </c>
      <c r="K8" s="1">
        <v>0</v>
      </c>
      <c r="L8" s="2">
        <v>41486.75277777778</v>
      </c>
      <c r="M8" s="1">
        <v>0</v>
      </c>
      <c r="N8" s="1">
        <f t="shared" si="0"/>
        <v>3</v>
      </c>
      <c r="O8" s="1">
        <f t="shared" si="1"/>
        <v>18</v>
      </c>
      <c r="P8" s="1">
        <f t="shared" si="2"/>
        <v>0.20833333333575865</v>
      </c>
      <c r="Q8" s="1">
        <f t="shared" si="3"/>
        <v>5.0000000000582077</v>
      </c>
      <c r="R8" s="1">
        <f t="shared" si="4"/>
        <v>7.6388888846850023E-3</v>
      </c>
    </row>
    <row r="9" spans="1:20" hidden="1" x14ac:dyDescent="0.35">
      <c r="A9" s="1">
        <v>6644</v>
      </c>
      <c r="B9" s="1">
        <v>174353</v>
      </c>
      <c r="C9" s="1">
        <v>32527</v>
      </c>
      <c r="D9" s="1">
        <v>12</v>
      </c>
      <c r="E9" s="1">
        <v>2</v>
      </c>
      <c r="F9" s="1">
        <v>1026</v>
      </c>
      <c r="G9" s="1">
        <v>393</v>
      </c>
      <c r="H9" s="2">
        <v>41536.21875</v>
      </c>
      <c r="I9" s="2">
        <v>41536.24944</v>
      </c>
      <c r="J9" s="1">
        <v>0</v>
      </c>
      <c r="K9" s="1">
        <v>0</v>
      </c>
      <c r="L9" s="2">
        <v>41536.211111111108</v>
      </c>
      <c r="M9" s="1">
        <v>0</v>
      </c>
      <c r="N9" s="1">
        <f t="shared" si="0"/>
        <v>4</v>
      </c>
      <c r="O9" s="1">
        <f t="shared" si="1"/>
        <v>5</v>
      </c>
      <c r="P9" s="1">
        <f t="shared" si="2"/>
        <v>3.0689999999594875E-2</v>
      </c>
      <c r="Q9" s="1">
        <f t="shared" si="3"/>
        <v>0.73655999999027699</v>
      </c>
      <c r="R9" s="1">
        <f t="shared" si="4"/>
        <v>7.6388888919609599E-3</v>
      </c>
    </row>
    <row r="10" spans="1:20" hidden="1" x14ac:dyDescent="0.35">
      <c r="A10" s="1">
        <v>7250</v>
      </c>
      <c r="B10" s="1">
        <v>166298</v>
      </c>
      <c r="C10" s="1">
        <v>21284</v>
      </c>
      <c r="D10" s="1">
        <v>12</v>
      </c>
      <c r="E10" s="1">
        <v>2</v>
      </c>
      <c r="F10" s="1">
        <v>393</v>
      </c>
      <c r="G10" s="1">
        <v>137</v>
      </c>
      <c r="H10" s="2">
        <v>41497.84375</v>
      </c>
      <c r="I10" s="2">
        <v>41497.989699999998</v>
      </c>
      <c r="J10" s="1">
        <v>0</v>
      </c>
      <c r="K10" s="1">
        <v>0</v>
      </c>
      <c r="L10" s="2">
        <v>41497.834722222222</v>
      </c>
      <c r="M10" s="1">
        <v>0</v>
      </c>
      <c r="N10" s="1">
        <f t="shared" si="0"/>
        <v>7</v>
      </c>
      <c r="O10" s="1">
        <f t="shared" si="1"/>
        <v>20</v>
      </c>
      <c r="P10" s="1">
        <f t="shared" si="2"/>
        <v>0.14594999999826541</v>
      </c>
      <c r="Q10" s="1">
        <f t="shared" si="3"/>
        <v>3.5027999999583699</v>
      </c>
      <c r="R10" s="1">
        <f t="shared" si="4"/>
        <v>9.0277777781011537E-3</v>
      </c>
    </row>
    <row r="11" spans="1:20" hidden="1" x14ac:dyDescent="0.35">
      <c r="A11" s="1">
        <v>7326</v>
      </c>
      <c r="B11" s="1">
        <v>178643</v>
      </c>
      <c r="C11" s="1">
        <v>34972</v>
      </c>
      <c r="D11" s="1">
        <v>12</v>
      </c>
      <c r="E11" s="1">
        <v>2</v>
      </c>
      <c r="F11" s="1">
        <v>1041</v>
      </c>
      <c r="G11" s="1">
        <v>949</v>
      </c>
      <c r="H11" s="2">
        <v>41559.40625</v>
      </c>
      <c r="I11" s="2">
        <v>41559.445050000002</v>
      </c>
      <c r="J11" s="1">
        <v>0</v>
      </c>
      <c r="K11" s="1">
        <v>0</v>
      </c>
      <c r="L11" s="2">
        <v>41559.397222222222</v>
      </c>
      <c r="M11" s="1">
        <v>0</v>
      </c>
      <c r="N11" s="1">
        <f t="shared" si="0"/>
        <v>6</v>
      </c>
      <c r="O11" s="1">
        <f t="shared" si="1"/>
        <v>9</v>
      </c>
      <c r="P11" s="1">
        <f t="shared" si="2"/>
        <v>3.8800000002083834E-2</v>
      </c>
      <c r="Q11" s="1">
        <f t="shared" si="3"/>
        <v>0.93120000005001202</v>
      </c>
      <c r="R11" s="1">
        <f t="shared" si="4"/>
        <v>9.0277777781011537E-3</v>
      </c>
      <c r="S11" s="1" t="s">
        <v>19</v>
      </c>
      <c r="T11" s="1">
        <f>COUNT(A2:A2609)</f>
        <v>2547</v>
      </c>
    </row>
    <row r="12" spans="1:20" hidden="1" x14ac:dyDescent="0.35">
      <c r="A12" s="1">
        <v>7517</v>
      </c>
      <c r="B12" s="1">
        <v>181326</v>
      </c>
      <c r="C12" s="1">
        <v>43755</v>
      </c>
      <c r="D12" s="1">
        <v>28</v>
      </c>
      <c r="E12" s="1">
        <v>2</v>
      </c>
      <c r="F12" s="1">
        <v>393</v>
      </c>
      <c r="G12" s="1">
        <v>1165</v>
      </c>
      <c r="H12" s="2">
        <v>41574.53125</v>
      </c>
      <c r="I12" s="2">
        <v>41574.576079999999</v>
      </c>
      <c r="J12" s="1">
        <v>0</v>
      </c>
      <c r="K12" s="1">
        <v>0</v>
      </c>
      <c r="L12" s="2">
        <v>41574.521527777775</v>
      </c>
      <c r="M12" s="1">
        <v>0</v>
      </c>
      <c r="N12" s="1">
        <f t="shared" si="0"/>
        <v>7</v>
      </c>
      <c r="O12" s="1">
        <f t="shared" si="1"/>
        <v>12</v>
      </c>
      <c r="P12" s="1">
        <f t="shared" si="2"/>
        <v>4.4829999998910353E-2</v>
      </c>
      <c r="Q12" s="1">
        <f t="shared" si="3"/>
        <v>1.0759199999738485</v>
      </c>
      <c r="R12" s="1">
        <f t="shared" si="4"/>
        <v>9.7222222248092294E-3</v>
      </c>
      <c r="S12" s="1" t="s">
        <v>20</v>
      </c>
      <c r="T12" s="3">
        <f>AVERAGE(Q2:Q2609)</f>
        <v>4.0512477877648907</v>
      </c>
    </row>
    <row r="13" spans="1:20" hidden="1" x14ac:dyDescent="0.35">
      <c r="A13" s="1">
        <v>5736</v>
      </c>
      <c r="B13" s="1">
        <v>180666</v>
      </c>
      <c r="C13" s="1">
        <v>45986</v>
      </c>
      <c r="D13" s="1">
        <v>12</v>
      </c>
      <c r="E13" s="1">
        <v>2</v>
      </c>
      <c r="F13" s="1">
        <v>691</v>
      </c>
      <c r="G13" s="1">
        <v>590</v>
      </c>
      <c r="H13" s="2">
        <v>41570.8125</v>
      </c>
      <c r="I13" s="2">
        <v>41570.858670000001</v>
      </c>
      <c r="J13" s="1">
        <v>0</v>
      </c>
      <c r="K13" s="1">
        <v>0</v>
      </c>
      <c r="L13" s="2">
        <v>41570.801388888889</v>
      </c>
      <c r="M13" s="1">
        <v>0</v>
      </c>
      <c r="N13" s="1">
        <f t="shared" si="0"/>
        <v>3</v>
      </c>
      <c r="O13" s="1">
        <f t="shared" si="1"/>
        <v>19</v>
      </c>
      <c r="P13" s="1">
        <f t="shared" si="2"/>
        <v>4.6170000001438893E-2</v>
      </c>
      <c r="Q13" s="1">
        <f t="shared" si="3"/>
        <v>1.1080800000345334</v>
      </c>
      <c r="R13" s="1">
        <f t="shared" si="4"/>
        <v>1.1111111110949423E-2</v>
      </c>
      <c r="S13" s="1" t="s">
        <v>21</v>
      </c>
      <c r="T13" s="3">
        <f>_xlfn.QUARTILE.EXC(R2:R2609,1)</f>
        <v>0.15902777777955635</v>
      </c>
    </row>
    <row r="14" spans="1:20" hidden="1" x14ac:dyDescent="0.35">
      <c r="A14" s="1">
        <v>7328</v>
      </c>
      <c r="B14" s="1">
        <v>162821</v>
      </c>
      <c r="C14" s="1">
        <v>37646</v>
      </c>
      <c r="D14" s="1">
        <v>12</v>
      </c>
      <c r="E14" s="1">
        <v>2</v>
      </c>
      <c r="F14" s="1">
        <v>1224</v>
      </c>
      <c r="G14" s="1">
        <v>502</v>
      </c>
      <c r="H14" s="2">
        <v>41481.65625</v>
      </c>
      <c r="I14" s="2">
        <v>41481.700299999997</v>
      </c>
      <c r="J14" s="1">
        <v>0</v>
      </c>
      <c r="K14" s="1">
        <v>0</v>
      </c>
      <c r="L14" s="2">
        <v>41481.643750000003</v>
      </c>
      <c r="M14" s="1">
        <v>0</v>
      </c>
      <c r="N14" s="1">
        <f t="shared" si="0"/>
        <v>5</v>
      </c>
      <c r="O14" s="1">
        <f t="shared" si="1"/>
        <v>15</v>
      </c>
      <c r="P14" s="1">
        <f t="shared" si="2"/>
        <v>4.4049999996786937E-2</v>
      </c>
      <c r="Q14" s="1">
        <f t="shared" si="3"/>
        <v>1.0571999999228865</v>
      </c>
      <c r="R14" s="1">
        <f t="shared" si="4"/>
        <v>1.2499999997089617E-2</v>
      </c>
      <c r="S14" s="1" t="s">
        <v>22</v>
      </c>
      <c r="T14" s="3">
        <f>COUNTIF(M2:M2609,1)/T11</f>
        <v>8.2449941107184926E-2</v>
      </c>
    </row>
    <row r="15" spans="1:20" hidden="1" x14ac:dyDescent="0.35">
      <c r="A15" s="1">
        <v>7046</v>
      </c>
      <c r="B15" s="1">
        <v>175381</v>
      </c>
      <c r="C15" s="1">
        <v>29382</v>
      </c>
      <c r="D15" s="1">
        <v>12</v>
      </c>
      <c r="E15" s="1">
        <v>3</v>
      </c>
      <c r="F15" s="1">
        <v>1038</v>
      </c>
      <c r="G15" s="1" t="s">
        <v>12</v>
      </c>
      <c r="H15" s="2">
        <v>41542.635416666664</v>
      </c>
      <c r="I15" s="2">
        <v>41542.84375</v>
      </c>
      <c r="J15" s="1">
        <v>0</v>
      </c>
      <c r="K15" s="1">
        <v>0</v>
      </c>
      <c r="L15" s="2">
        <v>41542.621527777781</v>
      </c>
      <c r="M15" s="1">
        <v>0</v>
      </c>
      <c r="N15" s="1">
        <f t="shared" si="0"/>
        <v>3</v>
      </c>
      <c r="O15" s="1">
        <f t="shared" si="1"/>
        <v>15</v>
      </c>
      <c r="P15" s="1">
        <f t="shared" si="2"/>
        <v>0.20833333333575865</v>
      </c>
      <c r="Q15" s="1">
        <f t="shared" si="3"/>
        <v>5.0000000000582077</v>
      </c>
      <c r="R15" s="1">
        <f t="shared" si="4"/>
        <v>1.3888888883229811E-2</v>
      </c>
      <c r="S15" s="1" t="s">
        <v>23</v>
      </c>
      <c r="T15" s="3">
        <f>COUNTIF(E2:E2609,1)/T11</f>
        <v>3.4943070278759328E-2</v>
      </c>
    </row>
    <row r="16" spans="1:20" hidden="1" x14ac:dyDescent="0.35">
      <c r="A16" s="1">
        <v>6367</v>
      </c>
      <c r="B16" s="1">
        <v>168856</v>
      </c>
      <c r="C16" s="1">
        <v>40478</v>
      </c>
      <c r="D16" s="1">
        <v>12</v>
      </c>
      <c r="E16" s="1">
        <v>2</v>
      </c>
      <c r="F16" s="1">
        <v>484</v>
      </c>
      <c r="G16" s="1">
        <v>393</v>
      </c>
      <c r="H16" s="2">
        <v>41509.6875</v>
      </c>
      <c r="I16" s="2">
        <v>41509.774709999998</v>
      </c>
      <c r="J16" s="1">
        <v>0</v>
      </c>
      <c r="K16" s="1">
        <v>0</v>
      </c>
      <c r="L16" s="2">
        <v>41509.67291666667</v>
      </c>
      <c r="M16" s="1">
        <v>0</v>
      </c>
      <c r="N16" s="1">
        <f t="shared" si="0"/>
        <v>5</v>
      </c>
      <c r="O16" s="1">
        <f t="shared" si="1"/>
        <v>16</v>
      </c>
      <c r="P16" s="1">
        <f t="shared" si="2"/>
        <v>8.7209999997867271E-2</v>
      </c>
      <c r="Q16" s="1">
        <f t="shared" si="3"/>
        <v>2.0930399999488145</v>
      </c>
      <c r="R16" s="1">
        <f t="shared" si="4"/>
        <v>1.4583333329937886E-2</v>
      </c>
    </row>
    <row r="17" spans="1:18" hidden="1" x14ac:dyDescent="0.35">
      <c r="A17" s="1">
        <v>7554</v>
      </c>
      <c r="B17" s="1">
        <v>172276</v>
      </c>
      <c r="C17" s="1">
        <v>42012</v>
      </c>
      <c r="D17" s="1">
        <v>28</v>
      </c>
      <c r="E17" s="1">
        <v>2</v>
      </c>
      <c r="F17" s="1">
        <v>1239</v>
      </c>
      <c r="G17" s="1">
        <v>1301</v>
      </c>
      <c r="H17" s="2">
        <v>41524.96875</v>
      </c>
      <c r="I17" s="2">
        <v>41524.99424</v>
      </c>
      <c r="J17" s="1">
        <v>0</v>
      </c>
      <c r="K17" s="1">
        <v>0</v>
      </c>
      <c r="L17" s="2">
        <v>41524.95416666667</v>
      </c>
      <c r="M17" s="1">
        <v>0</v>
      </c>
      <c r="N17" s="1">
        <f t="shared" si="0"/>
        <v>6</v>
      </c>
      <c r="O17" s="1">
        <f t="shared" si="1"/>
        <v>23</v>
      </c>
      <c r="P17" s="1">
        <f t="shared" si="2"/>
        <v>2.5489999999990687E-2</v>
      </c>
      <c r="Q17" s="1">
        <f t="shared" si="3"/>
        <v>0.61175999999977648</v>
      </c>
      <c r="R17" s="1">
        <f t="shared" si="4"/>
        <v>1.4583333329937886E-2</v>
      </c>
    </row>
    <row r="18" spans="1:18" hidden="1" x14ac:dyDescent="0.35">
      <c r="A18" s="1">
        <v>5791</v>
      </c>
      <c r="B18" s="1">
        <v>172868</v>
      </c>
      <c r="C18" s="1">
        <v>42340</v>
      </c>
      <c r="D18" s="1">
        <v>12</v>
      </c>
      <c r="E18" s="1">
        <v>2</v>
      </c>
      <c r="F18" s="1">
        <v>571</v>
      </c>
      <c r="G18" s="1">
        <v>793</v>
      </c>
      <c r="H18" s="2">
        <v>41528.645833333336</v>
      </c>
      <c r="I18" s="2">
        <v>41528.691030000002</v>
      </c>
      <c r="J18" s="1">
        <v>0</v>
      </c>
      <c r="K18" s="1">
        <v>0</v>
      </c>
      <c r="L18" s="2">
        <v>41528.631249999999</v>
      </c>
      <c r="M18" s="1">
        <v>0</v>
      </c>
      <c r="N18" s="1">
        <f t="shared" si="0"/>
        <v>3</v>
      </c>
      <c r="O18" s="1">
        <f t="shared" si="1"/>
        <v>15</v>
      </c>
      <c r="P18" s="1">
        <f t="shared" si="2"/>
        <v>4.5196666666015517E-2</v>
      </c>
      <c r="Q18" s="1">
        <f t="shared" si="3"/>
        <v>1.0847199999843724</v>
      </c>
      <c r="R18" s="1">
        <f t="shared" si="4"/>
        <v>1.4583333337213844E-2</v>
      </c>
    </row>
    <row r="19" spans="1:18" hidden="1" x14ac:dyDescent="0.35">
      <c r="A19" s="1">
        <v>6818</v>
      </c>
      <c r="B19" s="1">
        <v>176851</v>
      </c>
      <c r="C19" s="1">
        <v>44130</v>
      </c>
      <c r="D19" s="1">
        <v>12</v>
      </c>
      <c r="E19" s="1">
        <v>3</v>
      </c>
      <c r="F19" s="1">
        <v>1096</v>
      </c>
      <c r="G19" s="1" t="s">
        <v>12</v>
      </c>
      <c r="H19" s="2">
        <v>41549.770833333336</v>
      </c>
      <c r="I19" s="2">
        <v>41549.850050000001</v>
      </c>
      <c r="J19" s="1">
        <v>0</v>
      </c>
      <c r="K19" s="1">
        <v>0</v>
      </c>
      <c r="L19" s="2">
        <v>41549.756249999999</v>
      </c>
      <c r="M19" s="1">
        <v>0</v>
      </c>
      <c r="N19" s="1">
        <f t="shared" si="0"/>
        <v>3</v>
      </c>
      <c r="O19" s="1">
        <f t="shared" si="1"/>
        <v>18</v>
      </c>
      <c r="P19" s="1">
        <f t="shared" si="2"/>
        <v>7.9216666665161029E-2</v>
      </c>
      <c r="Q19" s="1">
        <f t="shared" si="3"/>
        <v>1.9011999999638647</v>
      </c>
      <c r="R19" s="1">
        <f t="shared" si="4"/>
        <v>1.4583333337213844E-2</v>
      </c>
    </row>
    <row r="20" spans="1:18" hidden="1" x14ac:dyDescent="0.35">
      <c r="A20" s="1">
        <v>5515</v>
      </c>
      <c r="B20" s="1">
        <v>162237</v>
      </c>
      <c r="C20" s="1">
        <v>37329</v>
      </c>
      <c r="D20" s="1">
        <v>12</v>
      </c>
      <c r="E20" s="1">
        <v>2</v>
      </c>
      <c r="F20" s="1">
        <v>1339</v>
      </c>
      <c r="G20" s="1">
        <v>1399</v>
      </c>
      <c r="H20" s="2">
        <v>41478.572916666664</v>
      </c>
      <c r="I20" s="2">
        <v>41478.593379999998</v>
      </c>
      <c r="J20" s="1">
        <v>0</v>
      </c>
      <c r="K20" s="1">
        <v>0</v>
      </c>
      <c r="L20" s="2">
        <v>41478.557638888888</v>
      </c>
      <c r="M20" s="1">
        <v>0</v>
      </c>
      <c r="N20" s="1">
        <f t="shared" si="0"/>
        <v>2</v>
      </c>
      <c r="O20" s="1">
        <f t="shared" si="1"/>
        <v>13</v>
      </c>
      <c r="P20" s="1">
        <f t="shared" si="2"/>
        <v>2.0463333334191702E-2</v>
      </c>
      <c r="Q20" s="1">
        <f t="shared" si="3"/>
        <v>0.49112000002060086</v>
      </c>
      <c r="R20" s="1">
        <f t="shared" si="4"/>
        <v>1.5277777776645962E-2</v>
      </c>
    </row>
    <row r="21" spans="1:18" hidden="1" x14ac:dyDescent="0.35">
      <c r="A21" s="1">
        <v>5711</v>
      </c>
      <c r="B21" s="1">
        <v>170418</v>
      </c>
      <c r="C21" s="1">
        <v>41113</v>
      </c>
      <c r="D21" s="1">
        <v>12</v>
      </c>
      <c r="E21" s="1">
        <v>2</v>
      </c>
      <c r="F21" s="1">
        <v>1049</v>
      </c>
      <c r="G21" s="1">
        <v>1286</v>
      </c>
      <c r="H21" s="2">
        <v>41517.354166666664</v>
      </c>
      <c r="I21" s="2">
        <v>41517.39718</v>
      </c>
      <c r="J21" s="1">
        <v>0</v>
      </c>
      <c r="K21" s="1">
        <v>0</v>
      </c>
      <c r="L21" s="2">
        <v>41517.338888888888</v>
      </c>
      <c r="M21" s="1">
        <v>0</v>
      </c>
      <c r="N21" s="1">
        <f t="shared" si="0"/>
        <v>6</v>
      </c>
      <c r="O21" s="1">
        <f t="shared" si="1"/>
        <v>8</v>
      </c>
      <c r="P21" s="1">
        <f t="shared" si="2"/>
        <v>4.301333333569346E-2</v>
      </c>
      <c r="Q21" s="1">
        <f t="shared" si="3"/>
        <v>1.032320000056643</v>
      </c>
      <c r="R21" s="1">
        <f t="shared" si="4"/>
        <v>1.5277777776645962E-2</v>
      </c>
    </row>
    <row r="22" spans="1:18" hidden="1" x14ac:dyDescent="0.35">
      <c r="A22" s="1">
        <v>6851</v>
      </c>
      <c r="B22" s="1">
        <v>170825</v>
      </c>
      <c r="C22" s="1">
        <v>41248</v>
      </c>
      <c r="D22" s="1">
        <v>12</v>
      </c>
      <c r="E22" s="1">
        <v>2</v>
      </c>
      <c r="F22" s="1">
        <v>590</v>
      </c>
      <c r="G22" s="1">
        <v>1017</v>
      </c>
      <c r="H22" s="2">
        <v>41518.697916666664</v>
      </c>
      <c r="I22" s="2">
        <v>41518.727039999998</v>
      </c>
      <c r="J22" s="1">
        <v>0</v>
      </c>
      <c r="K22" s="1">
        <v>0</v>
      </c>
      <c r="L22" s="2">
        <v>41518.682638888888</v>
      </c>
      <c r="M22" s="1">
        <v>0</v>
      </c>
      <c r="N22" s="1">
        <f t="shared" si="0"/>
        <v>7</v>
      </c>
      <c r="O22" s="1">
        <f t="shared" si="1"/>
        <v>16</v>
      </c>
      <c r="P22" s="1">
        <f t="shared" si="2"/>
        <v>2.912333333370043E-2</v>
      </c>
      <c r="Q22" s="1">
        <f t="shared" si="3"/>
        <v>0.69896000000881031</v>
      </c>
      <c r="R22" s="1">
        <f t="shared" si="4"/>
        <v>1.5277777776645962E-2</v>
      </c>
    </row>
    <row r="23" spans="1:18" hidden="1" x14ac:dyDescent="0.35">
      <c r="A23" s="1">
        <v>7727</v>
      </c>
      <c r="B23" s="1">
        <v>162965</v>
      </c>
      <c r="C23" s="1">
        <v>37720</v>
      </c>
      <c r="D23" s="1">
        <v>12</v>
      </c>
      <c r="E23" s="1">
        <v>2</v>
      </c>
      <c r="F23" s="1">
        <v>1281</v>
      </c>
      <c r="G23" s="1">
        <v>296</v>
      </c>
      <c r="H23" s="2">
        <v>41482.541666666664</v>
      </c>
      <c r="I23" s="2">
        <v>41482.569490000002</v>
      </c>
      <c r="J23" s="1">
        <v>0</v>
      </c>
      <c r="K23" s="1">
        <v>0</v>
      </c>
      <c r="L23" s="2">
        <v>41482.525000000001</v>
      </c>
      <c r="M23" s="1">
        <v>0</v>
      </c>
      <c r="N23" s="1">
        <f t="shared" si="0"/>
        <v>6</v>
      </c>
      <c r="O23" s="1">
        <f t="shared" si="1"/>
        <v>13</v>
      </c>
      <c r="P23" s="1">
        <f t="shared" si="2"/>
        <v>2.7823333337437361E-2</v>
      </c>
      <c r="Q23" s="1">
        <f t="shared" si="3"/>
        <v>0.66776000009849668</v>
      </c>
      <c r="R23" s="1">
        <f t="shared" si="4"/>
        <v>1.6666666662786156E-2</v>
      </c>
    </row>
    <row r="24" spans="1:18" hidden="1" x14ac:dyDescent="0.35">
      <c r="A24" s="1">
        <v>5364</v>
      </c>
      <c r="B24" s="1">
        <v>162072</v>
      </c>
      <c r="C24" s="1">
        <v>34530</v>
      </c>
      <c r="D24" s="1">
        <v>12</v>
      </c>
      <c r="E24" s="1">
        <v>3</v>
      </c>
      <c r="F24" s="1">
        <v>1017</v>
      </c>
      <c r="G24" s="1" t="s">
        <v>12</v>
      </c>
      <c r="H24" s="2">
        <v>41477.645833333336</v>
      </c>
      <c r="I24" s="2">
        <v>41477.759209999997</v>
      </c>
      <c r="J24" s="1">
        <v>0</v>
      </c>
      <c r="K24" s="1">
        <v>0</v>
      </c>
      <c r="L24" s="2">
        <v>41477.629166666666</v>
      </c>
      <c r="M24" s="1">
        <v>0</v>
      </c>
      <c r="N24" s="1">
        <f t="shared" si="0"/>
        <v>1</v>
      </c>
      <c r="O24" s="1">
        <f t="shared" si="1"/>
        <v>15</v>
      </c>
      <c r="P24" s="1">
        <f t="shared" si="2"/>
        <v>0.11337666666076984</v>
      </c>
      <c r="Q24" s="1">
        <f t="shared" si="3"/>
        <v>2.7210399998584762</v>
      </c>
      <c r="R24" s="1">
        <f t="shared" si="4"/>
        <v>1.6666666670062114E-2</v>
      </c>
    </row>
    <row r="25" spans="1:18" hidden="1" x14ac:dyDescent="0.35">
      <c r="A25" s="1">
        <v>7137</v>
      </c>
      <c r="B25" s="1">
        <v>179968</v>
      </c>
      <c r="C25" s="1">
        <v>45656</v>
      </c>
      <c r="D25" s="1">
        <v>12</v>
      </c>
      <c r="E25" s="1">
        <v>2</v>
      </c>
      <c r="F25" s="1">
        <v>590</v>
      </c>
      <c r="G25" s="1">
        <v>1100</v>
      </c>
      <c r="H25" s="2">
        <v>41566.6875</v>
      </c>
      <c r="I25" s="2">
        <v>41566.714999999997</v>
      </c>
      <c r="J25" s="1">
        <v>0</v>
      </c>
      <c r="K25" s="1">
        <v>0</v>
      </c>
      <c r="L25" s="2">
        <v>41566.670138888891</v>
      </c>
      <c r="M25" s="1">
        <v>0</v>
      </c>
      <c r="N25" s="1">
        <f t="shared" si="0"/>
        <v>6</v>
      </c>
      <c r="O25" s="1">
        <f t="shared" si="1"/>
        <v>16</v>
      </c>
      <c r="P25" s="1">
        <f t="shared" si="2"/>
        <v>2.749999999650754E-2</v>
      </c>
      <c r="Q25" s="1">
        <f t="shared" si="3"/>
        <v>0.65999999991618097</v>
      </c>
      <c r="R25" s="1">
        <f t="shared" si="4"/>
        <v>1.7361111109494232E-2</v>
      </c>
    </row>
    <row r="26" spans="1:18" hidden="1" x14ac:dyDescent="0.35">
      <c r="A26" s="1">
        <v>5830</v>
      </c>
      <c r="B26" s="1">
        <v>164207</v>
      </c>
      <c r="C26" s="1">
        <v>38197</v>
      </c>
      <c r="D26" s="1">
        <v>12</v>
      </c>
      <c r="E26" s="1">
        <v>2</v>
      </c>
      <c r="F26" s="1">
        <v>1078</v>
      </c>
      <c r="G26" s="1">
        <v>571</v>
      </c>
      <c r="H26" s="2">
        <v>41488.395833333336</v>
      </c>
      <c r="I26" s="2">
        <v>41488.449139999997</v>
      </c>
      <c r="J26" s="1">
        <v>0</v>
      </c>
      <c r="K26" s="1">
        <v>0</v>
      </c>
      <c r="L26" s="2">
        <v>41488.378472222219</v>
      </c>
      <c r="M26" s="1">
        <v>0</v>
      </c>
      <c r="N26" s="1">
        <f t="shared" si="0"/>
        <v>5</v>
      </c>
      <c r="O26" s="1">
        <f t="shared" si="1"/>
        <v>9</v>
      </c>
      <c r="P26" s="1">
        <f t="shared" si="2"/>
        <v>5.3306666661228519E-2</v>
      </c>
      <c r="Q26" s="1">
        <f t="shared" si="3"/>
        <v>1.2793599998694845</v>
      </c>
      <c r="R26" s="1">
        <f t="shared" si="4"/>
        <v>1.7361111116770189E-2</v>
      </c>
    </row>
    <row r="27" spans="1:18" hidden="1" x14ac:dyDescent="0.35">
      <c r="A27" s="1">
        <v>7230</v>
      </c>
      <c r="B27" s="1">
        <v>181050</v>
      </c>
      <c r="C27" s="1">
        <v>38897</v>
      </c>
      <c r="D27" s="1">
        <v>90</v>
      </c>
      <c r="E27" s="1">
        <v>2</v>
      </c>
      <c r="F27" s="1">
        <v>269</v>
      </c>
      <c r="G27" s="1">
        <v>1384</v>
      </c>
      <c r="H27" s="2">
        <v>41572.875</v>
      </c>
      <c r="I27" s="2">
        <v>41573.216639999999</v>
      </c>
      <c r="J27" s="1">
        <v>0</v>
      </c>
      <c r="K27" s="1">
        <v>0</v>
      </c>
      <c r="L27" s="2">
        <v>41572.856944444444</v>
      </c>
      <c r="M27" s="1">
        <v>0</v>
      </c>
      <c r="N27" s="1">
        <f t="shared" si="0"/>
        <v>5</v>
      </c>
      <c r="O27" s="1">
        <f t="shared" si="1"/>
        <v>21</v>
      </c>
      <c r="P27" s="1">
        <f t="shared" si="2"/>
        <v>0.3416399999987334</v>
      </c>
      <c r="Q27" s="1">
        <f t="shared" si="3"/>
        <v>8.1993599999696016</v>
      </c>
      <c r="R27" s="1">
        <f t="shared" si="4"/>
        <v>1.8055555556202307E-2</v>
      </c>
    </row>
    <row r="28" spans="1:18" hidden="1" x14ac:dyDescent="0.35">
      <c r="A28" s="1">
        <v>5624</v>
      </c>
      <c r="B28" s="1">
        <v>168216</v>
      </c>
      <c r="C28" s="1">
        <v>40170</v>
      </c>
      <c r="D28" s="1">
        <v>12</v>
      </c>
      <c r="E28" s="1">
        <v>2</v>
      </c>
      <c r="F28" s="1">
        <v>58</v>
      </c>
      <c r="G28" s="1">
        <v>1068</v>
      </c>
      <c r="H28" s="2">
        <v>41506.5625</v>
      </c>
      <c r="I28" s="2">
        <v>41506.621310000002</v>
      </c>
      <c r="J28" s="1">
        <v>0</v>
      </c>
      <c r="K28" s="1">
        <v>0</v>
      </c>
      <c r="L28" s="2">
        <v>41506.543749999997</v>
      </c>
      <c r="M28" s="1">
        <v>0</v>
      </c>
      <c r="N28" s="1">
        <f t="shared" si="0"/>
        <v>2</v>
      </c>
      <c r="O28" s="1">
        <f t="shared" si="1"/>
        <v>13</v>
      </c>
      <c r="P28" s="1">
        <f t="shared" si="2"/>
        <v>5.881000000226777E-2</v>
      </c>
      <c r="Q28" s="1">
        <f t="shared" si="3"/>
        <v>1.4114400000544265</v>
      </c>
      <c r="R28" s="1">
        <f t="shared" si="4"/>
        <v>1.8750000002910383E-2</v>
      </c>
    </row>
    <row r="29" spans="1:18" hidden="1" x14ac:dyDescent="0.35">
      <c r="A29" s="1">
        <v>7997</v>
      </c>
      <c r="B29" s="1">
        <v>180440</v>
      </c>
      <c r="C29" s="1">
        <v>45344</v>
      </c>
      <c r="D29" s="1">
        <v>12</v>
      </c>
      <c r="E29" s="1">
        <v>3</v>
      </c>
      <c r="F29" s="1">
        <v>1096</v>
      </c>
      <c r="G29" s="1" t="s">
        <v>12</v>
      </c>
      <c r="H29" s="2">
        <v>41569.583333333336</v>
      </c>
      <c r="I29" s="2">
        <v>41569.867870000002</v>
      </c>
      <c r="J29" s="1">
        <v>0</v>
      </c>
      <c r="K29" s="1">
        <v>0</v>
      </c>
      <c r="L29" s="2">
        <v>41569.564583333333</v>
      </c>
      <c r="M29" s="1">
        <v>0</v>
      </c>
      <c r="N29" s="1">
        <f t="shared" si="0"/>
        <v>2</v>
      </c>
      <c r="O29" s="1">
        <f t="shared" si="1"/>
        <v>14</v>
      </c>
      <c r="P29" s="1">
        <f t="shared" si="2"/>
        <v>0.28453666666609934</v>
      </c>
      <c r="Q29" s="1">
        <f t="shared" si="3"/>
        <v>6.8288799999863841</v>
      </c>
      <c r="R29" s="1">
        <f t="shared" si="4"/>
        <v>1.8750000002910383E-2</v>
      </c>
    </row>
    <row r="30" spans="1:18" hidden="1" x14ac:dyDescent="0.35">
      <c r="A30" s="1">
        <v>7966</v>
      </c>
      <c r="B30" s="1">
        <v>163620</v>
      </c>
      <c r="C30" s="1">
        <v>27899</v>
      </c>
      <c r="D30" s="1">
        <v>12</v>
      </c>
      <c r="E30" s="1">
        <v>2</v>
      </c>
      <c r="F30" s="1">
        <v>849</v>
      </c>
      <c r="G30" s="1">
        <v>393</v>
      </c>
      <c r="H30" s="2">
        <v>41485.864583333336</v>
      </c>
      <c r="I30" s="2">
        <v>41485.911419999997</v>
      </c>
      <c r="J30" s="1">
        <v>0</v>
      </c>
      <c r="K30" s="1">
        <v>0</v>
      </c>
      <c r="L30" s="2">
        <v>41485.844444444447</v>
      </c>
      <c r="M30" s="1">
        <v>0</v>
      </c>
      <c r="N30" s="1">
        <f t="shared" si="0"/>
        <v>2</v>
      </c>
      <c r="O30" s="1">
        <f t="shared" si="1"/>
        <v>20</v>
      </c>
      <c r="P30" s="1">
        <f t="shared" si="2"/>
        <v>4.683666666096542E-2</v>
      </c>
      <c r="Q30" s="1">
        <f t="shared" si="3"/>
        <v>1.1240799998631701</v>
      </c>
      <c r="R30" s="1">
        <f t="shared" si="4"/>
        <v>2.0138888889050577E-2</v>
      </c>
    </row>
    <row r="31" spans="1:18" hidden="1" x14ac:dyDescent="0.35">
      <c r="A31" s="1">
        <v>6923</v>
      </c>
      <c r="B31" s="1">
        <v>184736</v>
      </c>
      <c r="C31" s="1">
        <v>47613</v>
      </c>
      <c r="D31" s="1">
        <v>65</v>
      </c>
      <c r="E31" s="1">
        <v>2</v>
      </c>
      <c r="F31" s="1">
        <v>97</v>
      </c>
      <c r="G31" s="1">
        <v>1304</v>
      </c>
      <c r="H31" s="2">
        <v>41593.791666666664</v>
      </c>
      <c r="I31" s="2">
        <v>41593.841260000001</v>
      </c>
      <c r="J31" s="1">
        <v>0</v>
      </c>
      <c r="K31" s="1">
        <v>0</v>
      </c>
      <c r="L31" s="2">
        <v>41593.770833333336</v>
      </c>
      <c r="M31" s="1">
        <v>0</v>
      </c>
      <c r="N31" s="1">
        <f t="shared" si="0"/>
        <v>5</v>
      </c>
      <c r="O31" s="1">
        <f t="shared" si="1"/>
        <v>19</v>
      </c>
      <c r="P31" s="1">
        <f t="shared" si="2"/>
        <v>4.9593333336815704E-2</v>
      </c>
      <c r="Q31" s="1">
        <f t="shared" si="3"/>
        <v>1.1902400000835769</v>
      </c>
      <c r="R31" s="1">
        <f t="shared" si="4"/>
        <v>2.0833333328482695E-2</v>
      </c>
    </row>
    <row r="32" spans="1:18" hidden="1" x14ac:dyDescent="0.35">
      <c r="A32" s="1">
        <v>6774</v>
      </c>
      <c r="B32" s="1">
        <v>162085</v>
      </c>
      <c r="C32" s="1">
        <v>37310</v>
      </c>
      <c r="D32" s="1">
        <v>28</v>
      </c>
      <c r="E32" s="1">
        <v>2</v>
      </c>
      <c r="F32" s="1">
        <v>171</v>
      </c>
      <c r="G32" s="1">
        <v>1049</v>
      </c>
      <c r="H32" s="2">
        <v>41477.708333333336</v>
      </c>
      <c r="I32" s="2">
        <v>41477.760730000002</v>
      </c>
      <c r="J32" s="1">
        <v>0</v>
      </c>
      <c r="K32" s="1">
        <v>0</v>
      </c>
      <c r="L32" s="2">
        <v>41477.6875</v>
      </c>
      <c r="M32" s="1">
        <v>0</v>
      </c>
      <c r="N32" s="1">
        <f t="shared" si="0"/>
        <v>1</v>
      </c>
      <c r="O32" s="1">
        <f t="shared" si="1"/>
        <v>17</v>
      </c>
      <c r="P32" s="1">
        <f t="shared" si="2"/>
        <v>5.2396666666027158E-2</v>
      </c>
      <c r="Q32" s="1">
        <f t="shared" si="3"/>
        <v>1.2575199999846518</v>
      </c>
      <c r="R32" s="1">
        <f t="shared" si="4"/>
        <v>2.0833333335758653E-2</v>
      </c>
    </row>
    <row r="33" spans="1:18" hidden="1" x14ac:dyDescent="0.35">
      <c r="A33" s="1">
        <v>6194</v>
      </c>
      <c r="B33" s="1">
        <v>165311</v>
      </c>
      <c r="C33" s="1">
        <v>930</v>
      </c>
      <c r="D33" s="1">
        <v>12</v>
      </c>
      <c r="E33" s="1">
        <v>2</v>
      </c>
      <c r="F33" s="1">
        <v>1068</v>
      </c>
      <c r="G33" s="1">
        <v>455</v>
      </c>
      <c r="H33" s="2">
        <v>41493.520833333336</v>
      </c>
      <c r="I33" s="2">
        <v>41493.569130000003</v>
      </c>
      <c r="J33" s="1">
        <v>0</v>
      </c>
      <c r="K33" s="1">
        <v>0</v>
      </c>
      <c r="L33" s="2">
        <v>41493.5</v>
      </c>
      <c r="M33" s="1">
        <v>0</v>
      </c>
      <c r="N33" s="1">
        <f t="shared" si="0"/>
        <v>3</v>
      </c>
      <c r="O33" s="1">
        <f t="shared" si="1"/>
        <v>12</v>
      </c>
      <c r="P33" s="1">
        <f t="shared" si="2"/>
        <v>4.8296666667738464E-2</v>
      </c>
      <c r="Q33" s="1">
        <f t="shared" si="3"/>
        <v>1.1591200000257231</v>
      </c>
      <c r="R33" s="1">
        <f t="shared" si="4"/>
        <v>2.0833333335758653E-2</v>
      </c>
    </row>
    <row r="34" spans="1:18" hidden="1" x14ac:dyDescent="0.35">
      <c r="A34" s="1">
        <v>7501</v>
      </c>
      <c r="B34" s="1">
        <v>165537</v>
      </c>
      <c r="C34" s="1">
        <v>34530</v>
      </c>
      <c r="D34" s="1">
        <v>12</v>
      </c>
      <c r="E34" s="1">
        <v>3</v>
      </c>
      <c r="F34" s="1">
        <v>1017</v>
      </c>
      <c r="G34" s="1" t="s">
        <v>12</v>
      </c>
      <c r="H34" s="2">
        <v>41494.520833333336</v>
      </c>
      <c r="I34" s="2">
        <v>41494.648699999998</v>
      </c>
      <c r="J34" s="1">
        <v>0</v>
      </c>
      <c r="K34" s="1">
        <v>0</v>
      </c>
      <c r="L34" s="2">
        <v>41494.5</v>
      </c>
      <c r="M34" s="1">
        <v>0</v>
      </c>
      <c r="N34" s="1">
        <f t="shared" si="0"/>
        <v>4</v>
      </c>
      <c r="O34" s="1">
        <f t="shared" si="1"/>
        <v>12</v>
      </c>
      <c r="P34" s="1">
        <f t="shared" si="2"/>
        <v>0.12786666666215751</v>
      </c>
      <c r="Q34" s="1">
        <f t="shared" si="3"/>
        <v>3.0687999998917803</v>
      </c>
      <c r="R34" s="1">
        <f t="shared" si="4"/>
        <v>2.0833333335758653E-2</v>
      </c>
    </row>
    <row r="35" spans="1:18" hidden="1" x14ac:dyDescent="0.35">
      <c r="A35" s="1">
        <v>6947</v>
      </c>
      <c r="B35" s="1">
        <v>178127</v>
      </c>
      <c r="C35" s="1">
        <v>44758</v>
      </c>
      <c r="D35" s="1">
        <v>12</v>
      </c>
      <c r="E35" s="1">
        <v>2</v>
      </c>
      <c r="F35" s="1">
        <v>667</v>
      </c>
      <c r="G35" s="1">
        <v>105</v>
      </c>
      <c r="H35" s="2">
        <v>41556.8125</v>
      </c>
      <c r="I35" s="2">
        <v>41556.881600000001</v>
      </c>
      <c r="J35" s="1">
        <v>0</v>
      </c>
      <c r="K35" s="1">
        <v>0</v>
      </c>
      <c r="L35" s="2">
        <v>41556.791666666664</v>
      </c>
      <c r="M35" s="1">
        <v>0</v>
      </c>
      <c r="N35" s="1">
        <f t="shared" si="0"/>
        <v>3</v>
      </c>
      <c r="O35" s="1">
        <f t="shared" si="1"/>
        <v>19</v>
      </c>
      <c r="P35" s="1">
        <f t="shared" si="2"/>
        <v>6.9100000000617001E-2</v>
      </c>
      <c r="Q35" s="1">
        <f t="shared" si="3"/>
        <v>1.658400000014808</v>
      </c>
      <c r="R35" s="1">
        <f t="shared" si="4"/>
        <v>2.0833333335758653E-2</v>
      </c>
    </row>
    <row r="36" spans="1:18" hidden="1" x14ac:dyDescent="0.35">
      <c r="A36" s="1">
        <v>6501</v>
      </c>
      <c r="B36" s="1">
        <v>158537</v>
      </c>
      <c r="C36" s="1">
        <v>868</v>
      </c>
      <c r="D36" s="1">
        <v>12</v>
      </c>
      <c r="E36" s="1">
        <v>2</v>
      </c>
      <c r="F36" s="1">
        <v>115</v>
      </c>
      <c r="G36" s="1">
        <v>1165</v>
      </c>
      <c r="H36" s="2">
        <v>41460.604166666664</v>
      </c>
      <c r="I36" s="2">
        <v>41460.657330000002</v>
      </c>
      <c r="J36" s="1">
        <v>0</v>
      </c>
      <c r="K36" s="1">
        <v>0</v>
      </c>
      <c r="L36" s="2">
        <v>41460.582638888889</v>
      </c>
      <c r="M36" s="1">
        <v>0</v>
      </c>
      <c r="N36" s="1">
        <f t="shared" si="0"/>
        <v>5</v>
      </c>
      <c r="O36" s="1">
        <f t="shared" si="1"/>
        <v>14</v>
      </c>
      <c r="P36" s="1">
        <f t="shared" si="2"/>
        <v>5.3163333337579388E-2</v>
      </c>
      <c r="Q36" s="1">
        <f t="shared" si="3"/>
        <v>1.2759200001019053</v>
      </c>
      <c r="R36" s="1">
        <f t="shared" si="4"/>
        <v>2.1527777775190771E-2</v>
      </c>
    </row>
    <row r="37" spans="1:18" hidden="1" x14ac:dyDescent="0.35">
      <c r="A37" s="1">
        <v>5881</v>
      </c>
      <c r="B37" s="1">
        <v>161081</v>
      </c>
      <c r="C37" s="1">
        <v>36807</v>
      </c>
      <c r="D37" s="1">
        <v>12</v>
      </c>
      <c r="E37" s="1">
        <v>2</v>
      </c>
      <c r="F37" s="1">
        <v>1017</v>
      </c>
      <c r="G37" s="1">
        <v>492</v>
      </c>
      <c r="H37" s="2">
        <v>41472.645833333336</v>
      </c>
      <c r="I37" s="2">
        <v>41472.721389999999</v>
      </c>
      <c r="J37" s="1">
        <v>0</v>
      </c>
      <c r="K37" s="1">
        <v>0</v>
      </c>
      <c r="L37" s="2">
        <v>41472.624305555553</v>
      </c>
      <c r="M37" s="1">
        <v>0</v>
      </c>
      <c r="N37" s="1">
        <f t="shared" si="0"/>
        <v>3</v>
      </c>
      <c r="O37" s="1">
        <f t="shared" si="1"/>
        <v>15</v>
      </c>
      <c r="P37" s="1">
        <f t="shared" si="2"/>
        <v>7.5556666663032956E-2</v>
      </c>
      <c r="Q37" s="1">
        <f t="shared" si="3"/>
        <v>1.813359999912791</v>
      </c>
      <c r="R37" s="1">
        <f t="shared" si="4"/>
        <v>2.1527777782466728E-2</v>
      </c>
    </row>
    <row r="38" spans="1:18" hidden="1" x14ac:dyDescent="0.35">
      <c r="A38" s="1">
        <v>6850</v>
      </c>
      <c r="B38" s="1">
        <v>164760</v>
      </c>
      <c r="C38" s="1">
        <v>36534</v>
      </c>
      <c r="D38" s="1">
        <v>12</v>
      </c>
      <c r="E38" s="1">
        <v>2</v>
      </c>
      <c r="F38" s="1">
        <v>422</v>
      </c>
      <c r="G38" s="1">
        <v>1299</v>
      </c>
      <c r="H38" s="2">
        <v>41490.53125</v>
      </c>
      <c r="I38" s="2">
        <v>41490.570339999998</v>
      </c>
      <c r="J38" s="1">
        <v>0</v>
      </c>
      <c r="K38" s="1">
        <v>0</v>
      </c>
      <c r="L38" s="2">
        <v>41490.509027777778</v>
      </c>
      <c r="M38" s="1">
        <v>0</v>
      </c>
      <c r="N38" s="1">
        <f t="shared" si="0"/>
        <v>7</v>
      </c>
      <c r="O38" s="1">
        <f t="shared" si="1"/>
        <v>12</v>
      </c>
      <c r="P38" s="1">
        <f t="shared" si="2"/>
        <v>3.9089999998395797E-2</v>
      </c>
      <c r="Q38" s="1">
        <f t="shared" si="3"/>
        <v>0.93815999996149912</v>
      </c>
      <c r="R38" s="1">
        <f t="shared" si="4"/>
        <v>2.2222222221898846E-2</v>
      </c>
    </row>
    <row r="39" spans="1:18" hidden="1" x14ac:dyDescent="0.35">
      <c r="A39" s="1">
        <v>6499</v>
      </c>
      <c r="B39" s="1">
        <v>167987</v>
      </c>
      <c r="C39" s="1">
        <v>40043</v>
      </c>
      <c r="D39" s="1">
        <v>12</v>
      </c>
      <c r="E39" s="1">
        <v>2</v>
      </c>
      <c r="F39" s="1">
        <v>1040</v>
      </c>
      <c r="G39" s="1">
        <v>585</v>
      </c>
      <c r="H39" s="2">
        <v>41505.5</v>
      </c>
      <c r="I39" s="2">
        <v>41505.537709999997</v>
      </c>
      <c r="J39" s="1">
        <v>0</v>
      </c>
      <c r="K39" s="1">
        <v>0</v>
      </c>
      <c r="L39" s="2">
        <v>41505.477777777778</v>
      </c>
      <c r="M39" s="1">
        <v>0</v>
      </c>
      <c r="N39" s="1">
        <f t="shared" si="0"/>
        <v>1</v>
      </c>
      <c r="O39" s="1">
        <f t="shared" si="1"/>
        <v>12</v>
      </c>
      <c r="P39" s="1">
        <f t="shared" si="2"/>
        <v>3.7709999996877741E-2</v>
      </c>
      <c r="Q39" s="1">
        <f t="shared" si="3"/>
        <v>0.90503999992506579</v>
      </c>
      <c r="R39" s="1">
        <f t="shared" si="4"/>
        <v>2.2222222221898846E-2</v>
      </c>
    </row>
    <row r="40" spans="1:18" hidden="1" x14ac:dyDescent="0.35">
      <c r="A40" s="1">
        <v>5355</v>
      </c>
      <c r="B40" s="1">
        <v>158520</v>
      </c>
      <c r="C40" s="1">
        <v>35674</v>
      </c>
      <c r="D40" s="1">
        <v>12</v>
      </c>
      <c r="E40" s="1">
        <v>2</v>
      </c>
      <c r="F40" s="1">
        <v>136</v>
      </c>
      <c r="G40" s="1">
        <v>353</v>
      </c>
      <c r="H40" s="2">
        <v>41460.541666666664</v>
      </c>
      <c r="I40" s="2">
        <v>41460.586040000002</v>
      </c>
      <c r="J40" s="1">
        <v>0</v>
      </c>
      <c r="K40" s="1">
        <v>0</v>
      </c>
      <c r="L40" s="2">
        <v>41460.518055555556</v>
      </c>
      <c r="M40" s="1">
        <v>0</v>
      </c>
      <c r="N40" s="1">
        <f t="shared" si="0"/>
        <v>5</v>
      </c>
      <c r="O40" s="1">
        <f t="shared" si="1"/>
        <v>13</v>
      </c>
      <c r="P40" s="1">
        <f t="shared" si="2"/>
        <v>4.4373333337716758E-2</v>
      </c>
      <c r="Q40" s="1">
        <f t="shared" si="3"/>
        <v>1.0649600001052022</v>
      </c>
      <c r="R40" s="1">
        <f t="shared" si="4"/>
        <v>2.361111110803904E-2</v>
      </c>
    </row>
    <row r="41" spans="1:18" hidden="1" x14ac:dyDescent="0.35">
      <c r="A41" s="1">
        <v>7738</v>
      </c>
      <c r="B41" s="1">
        <v>159114</v>
      </c>
      <c r="C41" s="1">
        <v>35876</v>
      </c>
      <c r="D41" s="1">
        <v>89</v>
      </c>
      <c r="E41" s="1">
        <v>3</v>
      </c>
      <c r="F41" s="1">
        <v>1246</v>
      </c>
      <c r="G41" s="1" t="s">
        <v>12</v>
      </c>
      <c r="H41" s="2">
        <v>41462.416666666664</v>
      </c>
      <c r="I41" s="2">
        <v>41462.625</v>
      </c>
      <c r="J41" s="1">
        <v>0</v>
      </c>
      <c r="K41" s="1">
        <v>0</v>
      </c>
      <c r="L41" s="2">
        <v>41462.393055555556</v>
      </c>
      <c r="M41" s="1">
        <v>0</v>
      </c>
      <c r="N41" s="1">
        <f t="shared" si="0"/>
        <v>7</v>
      </c>
      <c r="O41" s="1">
        <f t="shared" si="1"/>
        <v>10</v>
      </c>
      <c r="P41" s="1">
        <f t="shared" si="2"/>
        <v>0.20833333333575865</v>
      </c>
      <c r="Q41" s="1">
        <f t="shared" si="3"/>
        <v>5.0000000000582077</v>
      </c>
      <c r="R41" s="1">
        <f t="shared" si="4"/>
        <v>2.361111110803904E-2</v>
      </c>
    </row>
    <row r="42" spans="1:18" hidden="1" x14ac:dyDescent="0.35">
      <c r="A42" s="1">
        <v>5401</v>
      </c>
      <c r="B42" s="1">
        <v>171366</v>
      </c>
      <c r="C42" s="1">
        <v>41494</v>
      </c>
      <c r="D42" s="1">
        <v>12</v>
      </c>
      <c r="E42" s="1">
        <v>2</v>
      </c>
      <c r="F42" s="1">
        <v>357</v>
      </c>
      <c r="G42" s="1">
        <v>339</v>
      </c>
      <c r="H42" s="2">
        <v>41521.4375</v>
      </c>
      <c r="I42" s="2">
        <v>41521.495779999997</v>
      </c>
      <c r="J42" s="1">
        <v>0</v>
      </c>
      <c r="K42" s="1">
        <v>0</v>
      </c>
      <c r="L42" s="2">
        <v>41521.413888888892</v>
      </c>
      <c r="M42" s="1">
        <v>0</v>
      </c>
      <c r="N42" s="1">
        <f t="shared" si="0"/>
        <v>3</v>
      </c>
      <c r="O42" s="1">
        <f t="shared" si="1"/>
        <v>10</v>
      </c>
      <c r="P42" s="1">
        <f t="shared" si="2"/>
        <v>5.8279999997466803E-2</v>
      </c>
      <c r="Q42" s="1">
        <f t="shared" si="3"/>
        <v>1.3987199999392033</v>
      </c>
      <c r="R42" s="1">
        <f t="shared" si="4"/>
        <v>2.361111110803904E-2</v>
      </c>
    </row>
    <row r="43" spans="1:18" hidden="1" x14ac:dyDescent="0.35">
      <c r="A43" s="1">
        <v>5616</v>
      </c>
      <c r="B43" s="1">
        <v>176672</v>
      </c>
      <c r="C43" s="1">
        <v>29763</v>
      </c>
      <c r="D43" s="1">
        <v>12</v>
      </c>
      <c r="E43" s="1">
        <v>2</v>
      </c>
      <c r="F43" s="1">
        <v>1096</v>
      </c>
      <c r="G43" s="1">
        <v>58</v>
      </c>
      <c r="H43" s="2">
        <v>41548.635416666664</v>
      </c>
      <c r="I43" s="2">
        <v>41548.678240000001</v>
      </c>
      <c r="J43" s="1">
        <v>0</v>
      </c>
      <c r="K43" s="1">
        <v>0</v>
      </c>
      <c r="L43" s="2">
        <v>41548.611111111109</v>
      </c>
      <c r="M43" s="1">
        <v>0</v>
      </c>
      <c r="N43" s="1">
        <f t="shared" si="0"/>
        <v>2</v>
      </c>
      <c r="O43" s="1">
        <f t="shared" si="1"/>
        <v>15</v>
      </c>
      <c r="P43" s="1">
        <f t="shared" si="2"/>
        <v>4.2823333336855285E-2</v>
      </c>
      <c r="Q43" s="1">
        <f t="shared" si="3"/>
        <v>1.0277600000845268</v>
      </c>
      <c r="R43" s="1">
        <f t="shared" si="4"/>
        <v>2.4305555554747116E-2</v>
      </c>
    </row>
    <row r="44" spans="1:18" hidden="1" x14ac:dyDescent="0.35">
      <c r="A44" s="1">
        <v>5854</v>
      </c>
      <c r="B44" s="1">
        <v>162458</v>
      </c>
      <c r="C44" s="1">
        <v>37482</v>
      </c>
      <c r="D44" s="1">
        <v>85</v>
      </c>
      <c r="E44" s="1">
        <v>2</v>
      </c>
      <c r="F44" s="1">
        <v>768</v>
      </c>
      <c r="G44" s="1">
        <v>601</v>
      </c>
      <c r="H44" s="2">
        <v>41479.833333333336</v>
      </c>
      <c r="I44" s="2">
        <v>41479.875379999998</v>
      </c>
      <c r="J44" s="1">
        <v>0</v>
      </c>
      <c r="K44" s="1">
        <v>0</v>
      </c>
      <c r="L44" s="2">
        <v>41479.808333333334</v>
      </c>
      <c r="M44" s="1">
        <v>0</v>
      </c>
      <c r="N44" s="1">
        <f t="shared" si="0"/>
        <v>3</v>
      </c>
      <c r="O44" s="1">
        <f t="shared" si="1"/>
        <v>20</v>
      </c>
      <c r="P44" s="1">
        <f t="shared" si="2"/>
        <v>4.2046666661917698E-2</v>
      </c>
      <c r="Q44" s="1">
        <f t="shared" si="3"/>
        <v>1.0091199998860247</v>
      </c>
      <c r="R44" s="1">
        <f t="shared" si="4"/>
        <v>2.5000000001455192E-2</v>
      </c>
    </row>
    <row r="45" spans="1:18" hidden="1" x14ac:dyDescent="0.35">
      <c r="A45" s="1">
        <v>7111</v>
      </c>
      <c r="B45" s="1">
        <v>165746</v>
      </c>
      <c r="C45" s="1">
        <v>38871</v>
      </c>
      <c r="D45" s="1">
        <v>12</v>
      </c>
      <c r="E45" s="1">
        <v>2</v>
      </c>
      <c r="F45" s="1">
        <v>1010</v>
      </c>
      <c r="G45" s="1">
        <v>1077</v>
      </c>
      <c r="H45" s="2">
        <v>41495.4375</v>
      </c>
      <c r="I45" s="2">
        <v>41495.507519999999</v>
      </c>
      <c r="J45" s="1">
        <v>0</v>
      </c>
      <c r="K45" s="1">
        <v>0</v>
      </c>
      <c r="L45" s="2">
        <v>41495.412499999999</v>
      </c>
      <c r="M45" s="1">
        <v>0</v>
      </c>
      <c r="N45" s="1">
        <f t="shared" si="0"/>
        <v>5</v>
      </c>
      <c r="O45" s="1">
        <f t="shared" si="1"/>
        <v>10</v>
      </c>
      <c r="P45" s="1">
        <f t="shared" si="2"/>
        <v>7.0019999999203719E-2</v>
      </c>
      <c r="Q45" s="1">
        <f t="shared" si="3"/>
        <v>1.6804799999808893</v>
      </c>
      <c r="R45" s="1">
        <f t="shared" si="4"/>
        <v>2.5000000001455192E-2</v>
      </c>
    </row>
    <row r="46" spans="1:18" hidden="1" x14ac:dyDescent="0.35">
      <c r="A46" s="1">
        <v>7101</v>
      </c>
      <c r="B46" s="1">
        <v>160333</v>
      </c>
      <c r="C46" s="1">
        <v>36432</v>
      </c>
      <c r="D46" s="1">
        <v>12</v>
      </c>
      <c r="E46" s="1">
        <v>2</v>
      </c>
      <c r="F46" s="1">
        <v>1192</v>
      </c>
      <c r="G46" s="1">
        <v>1039</v>
      </c>
      <c r="H46" s="2">
        <v>41468.416666666664</v>
      </c>
      <c r="I46" s="2">
        <v>41468.460249999996</v>
      </c>
      <c r="J46" s="1">
        <v>0</v>
      </c>
      <c r="K46" s="1">
        <v>0</v>
      </c>
      <c r="L46" s="2">
        <v>41468.390972222223</v>
      </c>
      <c r="M46" s="1">
        <v>0</v>
      </c>
      <c r="N46" s="1">
        <f t="shared" si="0"/>
        <v>6</v>
      </c>
      <c r="O46" s="1">
        <f t="shared" si="1"/>
        <v>10</v>
      </c>
      <c r="P46" s="1">
        <f t="shared" si="2"/>
        <v>4.3583333332207985E-2</v>
      </c>
      <c r="Q46" s="1">
        <f t="shared" si="3"/>
        <v>1.0459999999729916</v>
      </c>
      <c r="R46" s="1">
        <f t="shared" si="4"/>
        <v>2.569444444088731E-2</v>
      </c>
    </row>
    <row r="47" spans="1:18" hidden="1" x14ac:dyDescent="0.35">
      <c r="A47" s="1">
        <v>5978</v>
      </c>
      <c r="B47" s="1">
        <v>166893</v>
      </c>
      <c r="C47" s="1">
        <v>39454</v>
      </c>
      <c r="D47" s="1">
        <v>85</v>
      </c>
      <c r="E47" s="1">
        <v>3</v>
      </c>
      <c r="F47" s="1">
        <v>846</v>
      </c>
      <c r="G47" s="1" t="s">
        <v>12</v>
      </c>
      <c r="H47" s="2">
        <v>41500.645833333336</v>
      </c>
      <c r="I47" s="2">
        <v>41500.854169999999</v>
      </c>
      <c r="J47" s="1">
        <v>0</v>
      </c>
      <c r="K47" s="1">
        <v>0</v>
      </c>
      <c r="L47" s="2">
        <v>41500.620138888888</v>
      </c>
      <c r="M47" s="1">
        <v>0</v>
      </c>
      <c r="N47" s="1">
        <f t="shared" si="0"/>
        <v>3</v>
      </c>
      <c r="O47" s="1">
        <f t="shared" si="1"/>
        <v>15</v>
      </c>
      <c r="P47" s="1">
        <f t="shared" si="2"/>
        <v>0.20833666666294448</v>
      </c>
      <c r="Q47" s="1">
        <f t="shared" si="3"/>
        <v>5.0000799999106675</v>
      </c>
      <c r="R47" s="1">
        <f t="shared" si="4"/>
        <v>2.5694444448163267E-2</v>
      </c>
    </row>
    <row r="48" spans="1:18" hidden="1" x14ac:dyDescent="0.35">
      <c r="A48" s="1">
        <v>5427</v>
      </c>
      <c r="B48" s="1">
        <v>171303</v>
      </c>
      <c r="C48" s="1">
        <v>40291</v>
      </c>
      <c r="D48" s="1">
        <v>12</v>
      </c>
      <c r="E48" s="1">
        <v>2</v>
      </c>
      <c r="F48" s="1">
        <v>1224</v>
      </c>
      <c r="G48" s="1">
        <v>339</v>
      </c>
      <c r="H48" s="2">
        <v>41520.864583333336</v>
      </c>
      <c r="I48" s="2">
        <v>41520.949860000001</v>
      </c>
      <c r="J48" s="1">
        <v>0</v>
      </c>
      <c r="K48" s="1">
        <v>0</v>
      </c>
      <c r="L48" s="2">
        <v>41520.838888888888</v>
      </c>
      <c r="M48" s="1">
        <v>0</v>
      </c>
      <c r="N48" s="1">
        <f t="shared" si="0"/>
        <v>2</v>
      </c>
      <c r="O48" s="1">
        <f t="shared" si="1"/>
        <v>20</v>
      </c>
      <c r="P48" s="1">
        <f t="shared" si="2"/>
        <v>8.5276666664867662E-2</v>
      </c>
      <c r="Q48" s="1">
        <f t="shared" si="3"/>
        <v>2.0466399999568239</v>
      </c>
      <c r="R48" s="1">
        <f t="shared" si="4"/>
        <v>2.5694444448163267E-2</v>
      </c>
    </row>
    <row r="49" spans="1:18" hidden="1" x14ac:dyDescent="0.35">
      <c r="A49" s="1">
        <v>7331</v>
      </c>
      <c r="B49" s="1">
        <v>161422</v>
      </c>
      <c r="C49" s="1">
        <v>36959</v>
      </c>
      <c r="D49" s="1">
        <v>89</v>
      </c>
      <c r="E49" s="1">
        <v>3</v>
      </c>
      <c r="F49" s="1">
        <v>1041</v>
      </c>
      <c r="G49" s="1" t="s">
        <v>12</v>
      </c>
      <c r="H49" s="2">
        <v>41474.510416666664</v>
      </c>
      <c r="I49" s="2">
        <v>41474.71875</v>
      </c>
      <c r="J49" s="1">
        <v>0</v>
      </c>
      <c r="K49" s="1">
        <v>0</v>
      </c>
      <c r="L49" s="2">
        <v>41474.484027777777</v>
      </c>
      <c r="M49" s="1">
        <v>0</v>
      </c>
      <c r="N49" s="1">
        <f t="shared" si="0"/>
        <v>5</v>
      </c>
      <c r="O49" s="1">
        <f t="shared" si="1"/>
        <v>12</v>
      </c>
      <c r="P49" s="1">
        <f t="shared" si="2"/>
        <v>0.20833333333575865</v>
      </c>
      <c r="Q49" s="1">
        <f t="shared" si="3"/>
        <v>5.0000000000582077</v>
      </c>
      <c r="R49" s="1">
        <f t="shared" si="4"/>
        <v>2.6388888887595385E-2</v>
      </c>
    </row>
    <row r="50" spans="1:18" hidden="1" x14ac:dyDescent="0.35">
      <c r="A50" s="1">
        <v>5909</v>
      </c>
      <c r="B50" s="1">
        <v>166212</v>
      </c>
      <c r="C50" s="1">
        <v>39102</v>
      </c>
      <c r="D50" s="1">
        <v>65</v>
      </c>
      <c r="E50" s="1">
        <v>3</v>
      </c>
      <c r="F50" s="1">
        <v>689</v>
      </c>
      <c r="G50" s="1" t="s">
        <v>12</v>
      </c>
      <c r="H50" s="2">
        <v>41497.625</v>
      </c>
      <c r="I50" s="2">
        <v>41498</v>
      </c>
      <c r="J50" s="1">
        <v>0</v>
      </c>
      <c r="K50" s="1">
        <v>0</v>
      </c>
      <c r="L50" s="2">
        <v>41497.598611111112</v>
      </c>
      <c r="M50" s="1">
        <v>0</v>
      </c>
      <c r="N50" s="1">
        <f t="shared" si="0"/>
        <v>7</v>
      </c>
      <c r="O50" s="1">
        <f t="shared" si="1"/>
        <v>15</v>
      </c>
      <c r="P50" s="1">
        <f t="shared" si="2"/>
        <v>0.375</v>
      </c>
      <c r="Q50" s="1">
        <f t="shared" si="3"/>
        <v>9</v>
      </c>
      <c r="R50" s="1">
        <f t="shared" si="4"/>
        <v>2.6388888887595385E-2</v>
      </c>
    </row>
    <row r="51" spans="1:18" hidden="1" x14ac:dyDescent="0.35">
      <c r="A51" s="1">
        <v>6231</v>
      </c>
      <c r="B51" s="1">
        <v>185615</v>
      </c>
      <c r="C51" s="1">
        <v>48552</v>
      </c>
      <c r="D51" s="1">
        <v>12</v>
      </c>
      <c r="E51" s="1">
        <v>3</v>
      </c>
      <c r="F51" s="1">
        <v>793</v>
      </c>
      <c r="G51" s="1" t="s">
        <v>12</v>
      </c>
      <c r="H51" s="2">
        <v>41600.46875</v>
      </c>
      <c r="I51" s="2">
        <v>41600.480739999999</v>
      </c>
      <c r="J51" s="1">
        <v>0</v>
      </c>
      <c r="K51" s="1">
        <v>0</v>
      </c>
      <c r="L51" s="2">
        <v>41600.442361111112</v>
      </c>
      <c r="M51" s="1">
        <v>0</v>
      </c>
      <c r="N51" s="1">
        <f t="shared" si="0"/>
        <v>5</v>
      </c>
      <c r="O51" s="1">
        <f t="shared" si="1"/>
        <v>11</v>
      </c>
      <c r="P51" s="1">
        <f t="shared" si="2"/>
        <v>1.1989999999059364E-2</v>
      </c>
      <c r="Q51" s="1">
        <f t="shared" si="3"/>
        <v>0.28775999997742474</v>
      </c>
      <c r="R51" s="1">
        <f t="shared" si="4"/>
        <v>2.6388888887595385E-2</v>
      </c>
    </row>
    <row r="52" spans="1:18" hidden="1" x14ac:dyDescent="0.35">
      <c r="A52" s="1">
        <v>5893</v>
      </c>
      <c r="B52" s="1">
        <v>158687</v>
      </c>
      <c r="C52" s="1">
        <v>35555</v>
      </c>
      <c r="D52" s="1">
        <v>12</v>
      </c>
      <c r="E52" s="1">
        <v>3</v>
      </c>
      <c r="F52" s="1">
        <v>1056</v>
      </c>
      <c r="G52" s="1" t="s">
        <v>12</v>
      </c>
      <c r="H52" s="2">
        <v>41461.458333333336</v>
      </c>
      <c r="I52" s="2">
        <v>41461.621769999998</v>
      </c>
      <c r="J52" s="1">
        <v>0</v>
      </c>
      <c r="K52" s="1">
        <v>0</v>
      </c>
      <c r="L52" s="2">
        <v>41461.431944444441</v>
      </c>
      <c r="M52" s="1">
        <v>0</v>
      </c>
      <c r="N52" s="1">
        <f t="shared" si="0"/>
        <v>6</v>
      </c>
      <c r="O52" s="1">
        <f t="shared" si="1"/>
        <v>11</v>
      </c>
      <c r="P52" s="1">
        <f t="shared" si="2"/>
        <v>0.1634366666621645</v>
      </c>
      <c r="Q52" s="1">
        <f t="shared" si="3"/>
        <v>3.922479999891948</v>
      </c>
      <c r="R52" s="1">
        <f t="shared" si="4"/>
        <v>2.6388888894871343E-2</v>
      </c>
    </row>
    <row r="53" spans="1:18" hidden="1" x14ac:dyDescent="0.35">
      <c r="A53" s="1">
        <v>7138</v>
      </c>
      <c r="B53" s="1">
        <v>161834</v>
      </c>
      <c r="C53" s="1">
        <v>37184</v>
      </c>
      <c r="D53" s="1">
        <v>89</v>
      </c>
      <c r="E53" s="1">
        <v>3</v>
      </c>
      <c r="F53" s="1">
        <v>912</v>
      </c>
      <c r="G53" s="1" t="s">
        <v>12</v>
      </c>
      <c r="H53" s="2">
        <v>41476.520833333336</v>
      </c>
      <c r="I53" s="2">
        <v>41476.895830000001</v>
      </c>
      <c r="J53" s="1">
        <v>0</v>
      </c>
      <c r="K53" s="1">
        <v>0</v>
      </c>
      <c r="L53" s="2">
        <v>41476.494444444441</v>
      </c>
      <c r="M53" s="1">
        <v>0</v>
      </c>
      <c r="N53" s="1">
        <f t="shared" si="0"/>
        <v>7</v>
      </c>
      <c r="O53" s="1">
        <f t="shared" si="1"/>
        <v>12</v>
      </c>
      <c r="P53" s="1">
        <f t="shared" si="2"/>
        <v>0.37499666666553821</v>
      </c>
      <c r="Q53" s="1">
        <f t="shared" si="3"/>
        <v>8.9999199999729171</v>
      </c>
      <c r="R53" s="1">
        <f t="shared" si="4"/>
        <v>2.6388888894871343E-2</v>
      </c>
    </row>
    <row r="54" spans="1:18" hidden="1" x14ac:dyDescent="0.35">
      <c r="A54" s="1">
        <v>6927</v>
      </c>
      <c r="B54" s="1">
        <v>160719</v>
      </c>
      <c r="C54" s="1">
        <v>28535</v>
      </c>
      <c r="D54" s="1">
        <v>85</v>
      </c>
      <c r="E54" s="1">
        <v>3</v>
      </c>
      <c r="F54" s="1">
        <v>763</v>
      </c>
      <c r="G54" s="1" t="s">
        <v>12</v>
      </c>
      <c r="H54" s="2">
        <v>41470.510416666664</v>
      </c>
      <c r="I54" s="2">
        <v>41470.885419999999</v>
      </c>
      <c r="J54" s="1">
        <v>0</v>
      </c>
      <c r="K54" s="1">
        <v>0</v>
      </c>
      <c r="L54" s="2">
        <v>41470.48333333333</v>
      </c>
      <c r="M54" s="1">
        <v>0</v>
      </c>
      <c r="N54" s="1">
        <f t="shared" si="0"/>
        <v>1</v>
      </c>
      <c r="O54" s="1">
        <f t="shared" si="1"/>
        <v>12</v>
      </c>
      <c r="P54" s="1">
        <f t="shared" si="2"/>
        <v>0.37500333333446179</v>
      </c>
      <c r="Q54" s="1">
        <f t="shared" si="3"/>
        <v>9.0000800000270829</v>
      </c>
      <c r="R54" s="1">
        <f t="shared" si="4"/>
        <v>2.7083333334303461E-2</v>
      </c>
    </row>
    <row r="55" spans="1:18" hidden="1" x14ac:dyDescent="0.35">
      <c r="A55" s="1">
        <v>6725</v>
      </c>
      <c r="B55" s="1">
        <v>162348</v>
      </c>
      <c r="C55" s="1">
        <v>37426</v>
      </c>
      <c r="D55" s="1">
        <v>12</v>
      </c>
      <c r="E55" s="1">
        <v>2</v>
      </c>
      <c r="F55" s="1">
        <v>227</v>
      </c>
      <c r="G55" s="1">
        <v>1010</v>
      </c>
      <c r="H55" s="2">
        <v>41479.083333333336</v>
      </c>
      <c r="I55" s="2">
        <v>41479.119460000002</v>
      </c>
      <c r="J55" s="1">
        <v>0</v>
      </c>
      <c r="K55" s="1">
        <v>0</v>
      </c>
      <c r="L55" s="2">
        <v>41479.056250000001</v>
      </c>
      <c r="M55" s="1">
        <v>0</v>
      </c>
      <c r="N55" s="1">
        <f t="shared" si="0"/>
        <v>3</v>
      </c>
      <c r="O55" s="1">
        <f t="shared" si="1"/>
        <v>2</v>
      </c>
      <c r="P55" s="1">
        <f t="shared" si="2"/>
        <v>3.6126666665950324E-2</v>
      </c>
      <c r="Q55" s="1">
        <f t="shared" si="3"/>
        <v>0.86703999998280779</v>
      </c>
      <c r="R55" s="1">
        <f t="shared" si="4"/>
        <v>2.7083333334303461E-2</v>
      </c>
    </row>
    <row r="56" spans="1:18" hidden="1" x14ac:dyDescent="0.35">
      <c r="A56" s="1">
        <v>7582</v>
      </c>
      <c r="B56" s="1">
        <v>162538</v>
      </c>
      <c r="C56" s="1">
        <v>36959</v>
      </c>
      <c r="D56" s="1">
        <v>12</v>
      </c>
      <c r="E56" s="1">
        <v>3</v>
      </c>
      <c r="F56" s="1">
        <v>1041</v>
      </c>
      <c r="G56" s="1" t="s">
        <v>12</v>
      </c>
      <c r="H56" s="2">
        <v>41480.46875</v>
      </c>
      <c r="I56" s="2">
        <v>41480.590909999999</v>
      </c>
      <c r="J56" s="1">
        <v>0</v>
      </c>
      <c r="K56" s="1">
        <v>0</v>
      </c>
      <c r="L56" s="2">
        <v>41480.441666666666</v>
      </c>
      <c r="M56" s="1">
        <v>0</v>
      </c>
      <c r="N56" s="1">
        <f t="shared" si="0"/>
        <v>4</v>
      </c>
      <c r="O56" s="1">
        <f t="shared" si="1"/>
        <v>11</v>
      </c>
      <c r="P56" s="1">
        <f t="shared" si="2"/>
        <v>0.12215999999898486</v>
      </c>
      <c r="Q56" s="1">
        <f t="shared" si="3"/>
        <v>2.9318399999756366</v>
      </c>
      <c r="R56" s="1">
        <f t="shared" si="4"/>
        <v>2.7083333334303461E-2</v>
      </c>
    </row>
    <row r="57" spans="1:18" hidden="1" x14ac:dyDescent="0.35">
      <c r="A57" s="1">
        <v>6959</v>
      </c>
      <c r="B57" s="1">
        <v>162701</v>
      </c>
      <c r="C57" s="1">
        <v>37588</v>
      </c>
      <c r="D57" s="1">
        <v>12</v>
      </c>
      <c r="E57" s="1">
        <v>2</v>
      </c>
      <c r="F57" s="1">
        <v>520</v>
      </c>
      <c r="G57" s="1">
        <v>1328</v>
      </c>
      <c r="H57" s="2">
        <v>41480.947916666664</v>
      </c>
      <c r="I57" s="2">
        <v>41480.97913</v>
      </c>
      <c r="J57" s="1">
        <v>0</v>
      </c>
      <c r="K57" s="1">
        <v>0</v>
      </c>
      <c r="L57" s="2">
        <v>41480.92083333333</v>
      </c>
      <c r="M57" s="1">
        <v>0</v>
      </c>
      <c r="N57" s="1">
        <f t="shared" si="0"/>
        <v>4</v>
      </c>
      <c r="O57" s="1">
        <f t="shared" si="1"/>
        <v>22</v>
      </c>
      <c r="P57" s="1">
        <f t="shared" si="2"/>
        <v>3.1213333335472271E-2</v>
      </c>
      <c r="Q57" s="1">
        <f t="shared" si="3"/>
        <v>0.7491200000513345</v>
      </c>
      <c r="R57" s="1">
        <f t="shared" si="4"/>
        <v>2.7083333334303461E-2</v>
      </c>
    </row>
    <row r="58" spans="1:18" hidden="1" x14ac:dyDescent="0.35">
      <c r="A58" s="1">
        <v>6207</v>
      </c>
      <c r="B58" s="1">
        <v>162758</v>
      </c>
      <c r="C58" s="1">
        <v>37616</v>
      </c>
      <c r="D58" s="1">
        <v>12</v>
      </c>
      <c r="E58" s="1">
        <v>2</v>
      </c>
      <c r="F58" s="1">
        <v>590</v>
      </c>
      <c r="G58" s="1">
        <v>1010</v>
      </c>
      <c r="H58" s="2">
        <v>41481.46875</v>
      </c>
      <c r="I58" s="2">
        <v>41481.524729999997</v>
      </c>
      <c r="J58" s="1">
        <v>0</v>
      </c>
      <c r="K58" s="1">
        <v>0</v>
      </c>
      <c r="L58" s="2">
        <v>41481.441666666666</v>
      </c>
      <c r="M58" s="1">
        <v>0</v>
      </c>
      <c r="N58" s="1">
        <f t="shared" si="0"/>
        <v>5</v>
      </c>
      <c r="O58" s="1">
        <f t="shared" si="1"/>
        <v>11</v>
      </c>
      <c r="P58" s="1">
        <f t="shared" si="2"/>
        <v>5.5979999997362029E-2</v>
      </c>
      <c r="Q58" s="1">
        <f t="shared" si="3"/>
        <v>1.3435199999366887</v>
      </c>
      <c r="R58" s="1">
        <f t="shared" si="4"/>
        <v>2.7083333334303461E-2</v>
      </c>
    </row>
    <row r="59" spans="1:18" hidden="1" x14ac:dyDescent="0.35">
      <c r="A59" s="1">
        <v>7526</v>
      </c>
      <c r="B59" s="1">
        <v>166254</v>
      </c>
      <c r="C59" s="1">
        <v>39088</v>
      </c>
      <c r="D59" s="1">
        <v>12</v>
      </c>
      <c r="E59" s="1">
        <v>2</v>
      </c>
      <c r="F59" s="1">
        <v>58</v>
      </c>
      <c r="G59" s="1">
        <v>293</v>
      </c>
      <c r="H59" s="2">
        <v>41497.75</v>
      </c>
      <c r="I59" s="2">
        <v>41497.810649999999</v>
      </c>
      <c r="J59" s="1">
        <v>0</v>
      </c>
      <c r="K59" s="1">
        <v>0</v>
      </c>
      <c r="L59" s="2">
        <v>41497.722916666666</v>
      </c>
      <c r="M59" s="1">
        <v>0</v>
      </c>
      <c r="N59" s="1">
        <f t="shared" si="0"/>
        <v>7</v>
      </c>
      <c r="O59" s="1">
        <f t="shared" si="1"/>
        <v>18</v>
      </c>
      <c r="P59" s="1">
        <f t="shared" si="2"/>
        <v>6.0649999999441206E-2</v>
      </c>
      <c r="Q59" s="1">
        <f t="shared" si="3"/>
        <v>1.455599999986589</v>
      </c>
      <c r="R59" s="1">
        <f t="shared" si="4"/>
        <v>2.7083333334303461E-2</v>
      </c>
    </row>
    <row r="60" spans="1:18" hidden="1" x14ac:dyDescent="0.35">
      <c r="A60" s="1">
        <v>5840</v>
      </c>
      <c r="B60" s="1">
        <v>171268</v>
      </c>
      <c r="C60" s="1">
        <v>38089</v>
      </c>
      <c r="D60" s="1">
        <v>12</v>
      </c>
      <c r="E60" s="1">
        <v>2</v>
      </c>
      <c r="F60" s="1">
        <v>83</v>
      </c>
      <c r="G60" s="1">
        <v>115</v>
      </c>
      <c r="H60" s="2">
        <v>41520.791666666664</v>
      </c>
      <c r="I60" s="2">
        <v>41520.870419999999</v>
      </c>
      <c r="J60" s="1">
        <v>0</v>
      </c>
      <c r="K60" s="1">
        <v>0</v>
      </c>
      <c r="L60" s="2">
        <v>41520.76458333333</v>
      </c>
      <c r="M60" s="1">
        <v>0</v>
      </c>
      <c r="N60" s="1">
        <f t="shared" si="0"/>
        <v>2</v>
      </c>
      <c r="O60" s="1">
        <f t="shared" si="1"/>
        <v>19</v>
      </c>
      <c r="P60" s="1">
        <f t="shared" si="2"/>
        <v>7.8753333335043862E-2</v>
      </c>
      <c r="Q60" s="1">
        <f t="shared" si="3"/>
        <v>1.8900800000410527</v>
      </c>
      <c r="R60" s="1">
        <f t="shared" si="4"/>
        <v>2.7083333334303461E-2</v>
      </c>
    </row>
    <row r="61" spans="1:18" hidden="1" x14ac:dyDescent="0.35">
      <c r="A61" s="1">
        <v>6004</v>
      </c>
      <c r="B61" s="1">
        <v>170770</v>
      </c>
      <c r="C61" s="1">
        <v>41235</v>
      </c>
      <c r="D61" s="1">
        <v>12</v>
      </c>
      <c r="E61" s="1">
        <v>2</v>
      </c>
      <c r="F61" s="1">
        <v>1369</v>
      </c>
      <c r="G61" s="1">
        <v>393</v>
      </c>
      <c r="H61" s="2">
        <v>41518.541666666664</v>
      </c>
      <c r="I61" s="2">
        <v>41518.594169999997</v>
      </c>
      <c r="J61" s="1">
        <v>0</v>
      </c>
      <c r="K61" s="1">
        <v>0</v>
      </c>
      <c r="L61" s="2">
        <v>41518.513888888891</v>
      </c>
      <c r="M61" s="1">
        <v>0</v>
      </c>
      <c r="N61" s="1">
        <f t="shared" si="0"/>
        <v>7</v>
      </c>
      <c r="O61" s="1">
        <f t="shared" si="1"/>
        <v>13</v>
      </c>
      <c r="P61" s="1">
        <f t="shared" si="2"/>
        <v>5.2503333332424518E-2</v>
      </c>
      <c r="Q61" s="1">
        <f t="shared" si="3"/>
        <v>1.2600799999781884</v>
      </c>
      <c r="R61" s="1">
        <f t="shared" si="4"/>
        <v>2.7777777773735579E-2</v>
      </c>
    </row>
    <row r="62" spans="1:18" hidden="1" x14ac:dyDescent="0.35">
      <c r="A62" s="1">
        <v>7889</v>
      </c>
      <c r="B62" s="1">
        <v>159484</v>
      </c>
      <c r="C62" s="1">
        <v>1851</v>
      </c>
      <c r="D62" s="1">
        <v>12</v>
      </c>
      <c r="E62" s="1">
        <v>3</v>
      </c>
      <c r="F62" s="1">
        <v>363</v>
      </c>
      <c r="G62" s="1" t="s">
        <v>12</v>
      </c>
      <c r="H62" s="2">
        <v>41464.5</v>
      </c>
      <c r="I62" s="2">
        <v>41464.757619999997</v>
      </c>
      <c r="J62" s="1">
        <v>0</v>
      </c>
      <c r="K62" s="1">
        <v>0</v>
      </c>
      <c r="L62" s="2">
        <v>41464.472222222219</v>
      </c>
      <c r="M62" s="1">
        <v>0</v>
      </c>
      <c r="N62" s="1">
        <f t="shared" si="0"/>
        <v>2</v>
      </c>
      <c r="O62" s="1">
        <f t="shared" si="1"/>
        <v>12</v>
      </c>
      <c r="P62" s="1">
        <f t="shared" si="2"/>
        <v>0.25761999999667751</v>
      </c>
      <c r="Q62" s="1">
        <f t="shared" si="3"/>
        <v>6.1828799999202602</v>
      </c>
      <c r="R62" s="1">
        <f t="shared" si="4"/>
        <v>2.7777777781011537E-2</v>
      </c>
    </row>
    <row r="63" spans="1:18" hidden="1" x14ac:dyDescent="0.35">
      <c r="A63" s="1">
        <v>5903</v>
      </c>
      <c r="B63" s="1">
        <v>162968</v>
      </c>
      <c r="C63" s="1">
        <v>37723</v>
      </c>
      <c r="D63" s="1">
        <v>12</v>
      </c>
      <c r="E63" s="1">
        <v>3</v>
      </c>
      <c r="F63" s="1">
        <v>1066</v>
      </c>
      <c r="G63" s="1" t="s">
        <v>12</v>
      </c>
      <c r="H63" s="2">
        <v>41482.5625</v>
      </c>
      <c r="I63" s="2">
        <v>41482.9375</v>
      </c>
      <c r="J63" s="1">
        <v>0</v>
      </c>
      <c r="K63" s="1">
        <v>0</v>
      </c>
      <c r="L63" s="2">
        <v>41482.534722222219</v>
      </c>
      <c r="M63" s="1">
        <v>0</v>
      </c>
      <c r="N63" s="1">
        <f t="shared" si="0"/>
        <v>6</v>
      </c>
      <c r="O63" s="1">
        <f t="shared" si="1"/>
        <v>13</v>
      </c>
      <c r="P63" s="1">
        <f t="shared" si="2"/>
        <v>0.375</v>
      </c>
      <c r="Q63" s="1">
        <f t="shared" si="3"/>
        <v>9</v>
      </c>
      <c r="R63" s="1">
        <f t="shared" si="4"/>
        <v>2.7777777781011537E-2</v>
      </c>
    </row>
    <row r="64" spans="1:18" hidden="1" x14ac:dyDescent="0.35">
      <c r="A64" s="1">
        <v>6910</v>
      </c>
      <c r="B64" s="1">
        <v>176634</v>
      </c>
      <c r="C64" s="1">
        <v>24057</v>
      </c>
      <c r="D64" s="1">
        <v>12</v>
      </c>
      <c r="E64" s="1">
        <v>2</v>
      </c>
      <c r="F64" s="1">
        <v>117</v>
      </c>
      <c r="G64" s="1">
        <v>1384</v>
      </c>
      <c r="H64" s="2">
        <v>41548.395833333336</v>
      </c>
      <c r="I64" s="2">
        <v>41548.471669999999</v>
      </c>
      <c r="J64" s="1">
        <v>0</v>
      </c>
      <c r="K64" s="1">
        <v>0</v>
      </c>
      <c r="L64" s="2">
        <v>41548.368055555555</v>
      </c>
      <c r="M64" s="1">
        <v>0</v>
      </c>
      <c r="N64" s="1">
        <f t="shared" si="0"/>
        <v>2</v>
      </c>
      <c r="O64" s="1">
        <f t="shared" si="1"/>
        <v>9</v>
      </c>
      <c r="P64" s="1">
        <f t="shared" si="2"/>
        <v>7.5836666663235519E-2</v>
      </c>
      <c r="Q64" s="1">
        <f t="shared" si="3"/>
        <v>1.8200799999176525</v>
      </c>
      <c r="R64" s="1">
        <f t="shared" si="4"/>
        <v>2.7777777781011537E-2</v>
      </c>
    </row>
    <row r="65" spans="1:18" hidden="1" x14ac:dyDescent="0.35">
      <c r="A65" s="1">
        <v>5638</v>
      </c>
      <c r="B65" s="1">
        <v>169551</v>
      </c>
      <c r="C65" s="1">
        <v>40753</v>
      </c>
      <c r="D65" s="1">
        <v>12</v>
      </c>
      <c r="E65" s="1">
        <v>3</v>
      </c>
      <c r="F65" s="1">
        <v>352</v>
      </c>
      <c r="G65" s="1" t="s">
        <v>12</v>
      </c>
      <c r="H65" s="2">
        <v>41513.677083333336</v>
      </c>
      <c r="I65" s="2">
        <v>41513.885419999999</v>
      </c>
      <c r="J65" s="1">
        <v>0</v>
      </c>
      <c r="K65" s="1">
        <v>0</v>
      </c>
      <c r="L65" s="2">
        <v>41513.648611111108</v>
      </c>
      <c r="M65" s="1">
        <v>0</v>
      </c>
      <c r="N65" s="1">
        <f t="shared" si="0"/>
        <v>2</v>
      </c>
      <c r="O65" s="1">
        <f t="shared" si="1"/>
        <v>16</v>
      </c>
      <c r="P65" s="1">
        <f t="shared" si="2"/>
        <v>0.20833666666294448</v>
      </c>
      <c r="Q65" s="1">
        <f t="shared" si="3"/>
        <v>5.0000799999106675</v>
      </c>
      <c r="R65" s="1">
        <f t="shared" si="4"/>
        <v>2.8472222227719612E-2</v>
      </c>
    </row>
    <row r="66" spans="1:18" hidden="1" x14ac:dyDescent="0.35">
      <c r="A66" s="1">
        <v>6210</v>
      </c>
      <c r="B66" s="1">
        <v>158541</v>
      </c>
      <c r="C66" s="1">
        <v>34530</v>
      </c>
      <c r="D66" s="1">
        <v>12</v>
      </c>
      <c r="E66" s="1">
        <v>3</v>
      </c>
      <c r="F66" s="1">
        <v>1017</v>
      </c>
      <c r="G66" s="1" t="s">
        <v>12</v>
      </c>
      <c r="H66" s="2">
        <v>41460.625</v>
      </c>
      <c r="I66" s="2">
        <v>41460.833330000001</v>
      </c>
      <c r="J66" s="1">
        <v>0</v>
      </c>
      <c r="K66" s="1">
        <v>0</v>
      </c>
      <c r="L66" s="2">
        <v>41460.595833333333</v>
      </c>
      <c r="M66" s="1">
        <v>0</v>
      </c>
      <c r="N66" s="1">
        <f t="shared" ref="N66:N129" si="5">WEEKDAY(H66,2)</f>
        <v>5</v>
      </c>
      <c r="O66" s="1">
        <f t="shared" ref="O66:O129" si="6">HOUR(H66)</f>
        <v>15</v>
      </c>
      <c r="P66" s="1">
        <f t="shared" ref="P66:P129" si="7">I66-H66</f>
        <v>0.20833000000129687</v>
      </c>
      <c r="Q66" s="1">
        <f t="shared" ref="Q66:Q129" si="8">IF(M66=1, "",P66*24)</f>
        <v>4.9999200000311248</v>
      </c>
      <c r="R66" s="1">
        <f t="shared" ref="R66:R129" si="9">H66-L66</f>
        <v>2.9166666667151731E-2</v>
      </c>
    </row>
    <row r="67" spans="1:18" hidden="1" x14ac:dyDescent="0.35">
      <c r="A67" s="1">
        <v>7497</v>
      </c>
      <c r="B67" s="1">
        <v>161600</v>
      </c>
      <c r="C67" s="1">
        <v>1112</v>
      </c>
      <c r="D67" s="1">
        <v>12</v>
      </c>
      <c r="E67" s="1">
        <v>2</v>
      </c>
      <c r="F67" s="1">
        <v>353</v>
      </c>
      <c r="G67" s="1">
        <v>393</v>
      </c>
      <c r="H67" s="2">
        <v>41475.291666666664</v>
      </c>
      <c r="I67" s="2">
        <v>41475.327770000004</v>
      </c>
      <c r="J67" s="1">
        <v>0</v>
      </c>
      <c r="K67" s="1">
        <v>0</v>
      </c>
      <c r="L67" s="2">
        <v>41475.261805555558</v>
      </c>
      <c r="M67" s="1">
        <v>0</v>
      </c>
      <c r="N67" s="1">
        <f t="shared" si="5"/>
        <v>6</v>
      </c>
      <c r="O67" s="1">
        <f t="shared" si="6"/>
        <v>7</v>
      </c>
      <c r="P67" s="1">
        <f t="shared" si="7"/>
        <v>3.6103333339269739E-2</v>
      </c>
      <c r="Q67" s="1">
        <f t="shared" si="8"/>
        <v>0.86648000014247373</v>
      </c>
      <c r="R67" s="1">
        <f t="shared" si="9"/>
        <v>2.9861111106583849E-2</v>
      </c>
    </row>
    <row r="68" spans="1:18" hidden="1" x14ac:dyDescent="0.35">
      <c r="A68" s="1">
        <v>7691</v>
      </c>
      <c r="B68" s="1">
        <v>173585</v>
      </c>
      <c r="C68" s="1">
        <v>42747</v>
      </c>
      <c r="D68" s="1">
        <v>12</v>
      </c>
      <c r="E68" s="1">
        <v>3</v>
      </c>
      <c r="F68" s="1">
        <v>572</v>
      </c>
      <c r="G68" s="1" t="s">
        <v>12</v>
      </c>
      <c r="H68" s="2">
        <v>41532.291666666664</v>
      </c>
      <c r="I68" s="2">
        <v>41532.708330000001</v>
      </c>
      <c r="J68" s="1">
        <v>1</v>
      </c>
      <c r="K68" s="1">
        <v>0</v>
      </c>
      <c r="L68" s="2">
        <v>41532.261805555558</v>
      </c>
      <c r="M68" s="1">
        <v>0</v>
      </c>
      <c r="N68" s="1">
        <f t="shared" si="5"/>
        <v>7</v>
      </c>
      <c r="O68" s="1">
        <f t="shared" si="6"/>
        <v>7</v>
      </c>
      <c r="P68" s="1">
        <f t="shared" si="7"/>
        <v>0.41666333333705552</v>
      </c>
      <c r="Q68" s="1">
        <f t="shared" si="8"/>
        <v>9.9999200000893325</v>
      </c>
      <c r="R68" s="1">
        <f t="shared" si="9"/>
        <v>2.9861111106583849E-2</v>
      </c>
    </row>
    <row r="69" spans="1:18" hidden="1" x14ac:dyDescent="0.35">
      <c r="A69" s="1">
        <v>6388</v>
      </c>
      <c r="B69" s="1">
        <v>166350</v>
      </c>
      <c r="C69" s="1">
        <v>38548</v>
      </c>
      <c r="D69" s="1">
        <v>89</v>
      </c>
      <c r="E69" s="1">
        <v>3</v>
      </c>
      <c r="F69" s="1">
        <v>1096</v>
      </c>
      <c r="G69" s="1" t="s">
        <v>12</v>
      </c>
      <c r="H69" s="2">
        <v>41498.375</v>
      </c>
      <c r="I69" s="2">
        <v>41498.583330000001</v>
      </c>
      <c r="J69" s="1">
        <v>0</v>
      </c>
      <c r="K69" s="1">
        <v>0</v>
      </c>
      <c r="L69" s="2">
        <v>41498.345138888886</v>
      </c>
      <c r="M69" s="1">
        <v>0</v>
      </c>
      <c r="N69" s="1">
        <f t="shared" si="5"/>
        <v>1</v>
      </c>
      <c r="O69" s="1">
        <f t="shared" si="6"/>
        <v>9</v>
      </c>
      <c r="P69" s="1">
        <f t="shared" si="7"/>
        <v>0.20833000000129687</v>
      </c>
      <c r="Q69" s="1">
        <f t="shared" si="8"/>
        <v>4.9999200000311248</v>
      </c>
      <c r="R69" s="1">
        <f t="shared" si="9"/>
        <v>2.9861111113859806E-2</v>
      </c>
    </row>
    <row r="70" spans="1:18" hidden="1" x14ac:dyDescent="0.35">
      <c r="A70" s="1">
        <v>5522</v>
      </c>
      <c r="B70" s="1">
        <v>184033</v>
      </c>
      <c r="C70" s="1">
        <v>47748</v>
      </c>
      <c r="D70" s="1">
        <v>28</v>
      </c>
      <c r="E70" s="1">
        <v>2</v>
      </c>
      <c r="F70" s="1">
        <v>1010</v>
      </c>
      <c r="G70" s="1">
        <v>393</v>
      </c>
      <c r="H70" s="2">
        <v>41589.395833333336</v>
      </c>
      <c r="I70" s="2">
        <v>41589.456010000002</v>
      </c>
      <c r="J70" s="1">
        <v>0</v>
      </c>
      <c r="K70" s="1">
        <v>0</v>
      </c>
      <c r="L70" s="2">
        <v>41589.365972222222</v>
      </c>
      <c r="M70" s="1">
        <v>0</v>
      </c>
      <c r="N70" s="1">
        <f t="shared" si="5"/>
        <v>1</v>
      </c>
      <c r="O70" s="1">
        <f t="shared" si="6"/>
        <v>9</v>
      </c>
      <c r="P70" s="1">
        <f t="shared" si="7"/>
        <v>6.0176666665938683E-2</v>
      </c>
      <c r="Q70" s="1">
        <f t="shared" si="8"/>
        <v>1.4442399999825284</v>
      </c>
      <c r="R70" s="1">
        <f t="shared" si="9"/>
        <v>2.9861111113859806E-2</v>
      </c>
    </row>
    <row r="71" spans="1:18" hidden="1" x14ac:dyDescent="0.35">
      <c r="A71" s="1">
        <v>7083</v>
      </c>
      <c r="B71" s="1">
        <v>158297</v>
      </c>
      <c r="C71" s="1">
        <v>35561</v>
      </c>
      <c r="D71" s="1">
        <v>12</v>
      </c>
      <c r="E71" s="1">
        <v>2</v>
      </c>
      <c r="F71" s="1">
        <v>85</v>
      </c>
      <c r="G71" s="1">
        <v>393</v>
      </c>
      <c r="H71" s="2">
        <v>41459.40625</v>
      </c>
      <c r="I71" s="2">
        <v>41459.49495</v>
      </c>
      <c r="J71" s="1">
        <v>0</v>
      </c>
      <c r="K71" s="1">
        <v>0</v>
      </c>
      <c r="L71" s="2">
        <v>41459.375694444447</v>
      </c>
      <c r="M71" s="1">
        <v>0</v>
      </c>
      <c r="N71" s="1">
        <f t="shared" si="5"/>
        <v>4</v>
      </c>
      <c r="O71" s="1">
        <f t="shared" si="6"/>
        <v>9</v>
      </c>
      <c r="P71" s="1">
        <f t="shared" si="7"/>
        <v>8.8700000000244472E-2</v>
      </c>
      <c r="Q71" s="1">
        <f t="shared" si="8"/>
        <v>2.1288000000058673</v>
      </c>
      <c r="R71" s="1">
        <f t="shared" si="9"/>
        <v>3.0555555553291924E-2</v>
      </c>
    </row>
    <row r="72" spans="1:18" hidden="1" x14ac:dyDescent="0.35">
      <c r="A72" s="1">
        <v>5728</v>
      </c>
      <c r="B72" s="1">
        <v>173374</v>
      </c>
      <c r="C72" s="1">
        <v>42612</v>
      </c>
      <c r="D72" s="1">
        <v>12</v>
      </c>
      <c r="E72" s="1">
        <v>3</v>
      </c>
      <c r="F72" s="1">
        <v>822</v>
      </c>
      <c r="G72" s="1" t="s">
        <v>12</v>
      </c>
      <c r="H72" s="2">
        <v>41531.40625</v>
      </c>
      <c r="I72" s="2">
        <v>41531.614580000001</v>
      </c>
      <c r="J72" s="1">
        <v>0</v>
      </c>
      <c r="K72" s="1">
        <v>0</v>
      </c>
      <c r="L72" s="2">
        <v>41531.375694444447</v>
      </c>
      <c r="M72" s="1">
        <v>0</v>
      </c>
      <c r="N72" s="1">
        <f t="shared" si="5"/>
        <v>6</v>
      </c>
      <c r="O72" s="1">
        <f t="shared" si="6"/>
        <v>9</v>
      </c>
      <c r="P72" s="1">
        <f t="shared" si="7"/>
        <v>0.20833000000129687</v>
      </c>
      <c r="Q72" s="1">
        <f t="shared" si="8"/>
        <v>4.9999200000311248</v>
      </c>
      <c r="R72" s="1">
        <f t="shared" si="9"/>
        <v>3.0555555553291924E-2</v>
      </c>
    </row>
    <row r="73" spans="1:18" hidden="1" x14ac:dyDescent="0.35">
      <c r="A73" s="1">
        <v>8004</v>
      </c>
      <c r="B73" s="1">
        <v>158177</v>
      </c>
      <c r="C73" s="1">
        <v>3707</v>
      </c>
      <c r="D73" s="1">
        <v>12</v>
      </c>
      <c r="E73" s="1">
        <v>3</v>
      </c>
      <c r="F73" s="1">
        <v>87</v>
      </c>
      <c r="G73" s="1" t="s">
        <v>12</v>
      </c>
      <c r="H73" s="2">
        <v>41458.697916666664</v>
      </c>
      <c r="I73" s="2">
        <v>41458.90625</v>
      </c>
      <c r="J73" s="1">
        <v>0</v>
      </c>
      <c r="K73" s="1">
        <v>0</v>
      </c>
      <c r="L73" s="2">
        <v>41458.666666666664</v>
      </c>
      <c r="M73" s="1">
        <v>0</v>
      </c>
      <c r="N73" s="1">
        <f t="shared" si="5"/>
        <v>3</v>
      </c>
      <c r="O73" s="1">
        <f t="shared" si="6"/>
        <v>16</v>
      </c>
      <c r="P73" s="1">
        <f t="shared" si="7"/>
        <v>0.20833333333575865</v>
      </c>
      <c r="Q73" s="1">
        <f t="shared" si="8"/>
        <v>5.0000000000582077</v>
      </c>
      <c r="R73" s="1">
        <f t="shared" si="9"/>
        <v>3.125E-2</v>
      </c>
    </row>
    <row r="74" spans="1:18" hidden="1" x14ac:dyDescent="0.35">
      <c r="A74" s="1">
        <v>5666</v>
      </c>
      <c r="B74" s="1">
        <v>166466</v>
      </c>
      <c r="C74" s="1">
        <v>37803</v>
      </c>
      <c r="D74" s="1">
        <v>12</v>
      </c>
      <c r="E74" s="1">
        <v>3</v>
      </c>
      <c r="F74" s="1">
        <v>768</v>
      </c>
      <c r="G74" s="1" t="s">
        <v>12</v>
      </c>
      <c r="H74" s="2">
        <v>41498.854166666664</v>
      </c>
      <c r="I74" s="2">
        <v>41499.229169999999</v>
      </c>
      <c r="J74" s="1">
        <v>0</v>
      </c>
      <c r="K74" s="1">
        <v>0</v>
      </c>
      <c r="L74" s="2">
        <v>41498.822916666664</v>
      </c>
      <c r="M74" s="1">
        <v>0</v>
      </c>
      <c r="N74" s="1">
        <f t="shared" si="5"/>
        <v>1</v>
      </c>
      <c r="O74" s="1">
        <f t="shared" si="6"/>
        <v>20</v>
      </c>
      <c r="P74" s="1">
        <f t="shared" si="7"/>
        <v>0.37500333333446179</v>
      </c>
      <c r="Q74" s="1">
        <f t="shared" si="8"/>
        <v>9.0000800000270829</v>
      </c>
      <c r="R74" s="1">
        <f t="shared" si="9"/>
        <v>3.125E-2</v>
      </c>
    </row>
    <row r="75" spans="1:18" hidden="1" x14ac:dyDescent="0.35">
      <c r="A75" s="1">
        <v>5707</v>
      </c>
      <c r="B75" s="1">
        <v>169737</v>
      </c>
      <c r="C75" s="1">
        <v>40880</v>
      </c>
      <c r="D75" s="1">
        <v>12</v>
      </c>
      <c r="E75" s="1">
        <v>2</v>
      </c>
      <c r="F75" s="1">
        <v>1037</v>
      </c>
      <c r="G75" s="1">
        <v>571</v>
      </c>
      <c r="H75" s="2">
        <v>41514.8125</v>
      </c>
      <c r="I75" s="2">
        <v>41514.854579999999</v>
      </c>
      <c r="J75" s="1">
        <v>0</v>
      </c>
      <c r="K75" s="1">
        <v>0</v>
      </c>
      <c r="L75" s="2">
        <v>41514.78125</v>
      </c>
      <c r="M75" s="1">
        <v>0</v>
      </c>
      <c r="N75" s="1">
        <f t="shared" si="5"/>
        <v>3</v>
      </c>
      <c r="O75" s="1">
        <f t="shared" si="6"/>
        <v>19</v>
      </c>
      <c r="P75" s="1">
        <f t="shared" si="7"/>
        <v>4.2079999999259599E-2</v>
      </c>
      <c r="Q75" s="1">
        <f t="shared" si="8"/>
        <v>1.0099199999822304</v>
      </c>
      <c r="R75" s="1">
        <f t="shared" si="9"/>
        <v>3.125E-2</v>
      </c>
    </row>
    <row r="76" spans="1:18" hidden="1" x14ac:dyDescent="0.35">
      <c r="A76" s="1">
        <v>6688</v>
      </c>
      <c r="B76" s="1">
        <v>183752</v>
      </c>
      <c r="C76" s="1">
        <v>47613</v>
      </c>
      <c r="D76" s="1">
        <v>65</v>
      </c>
      <c r="E76" s="1">
        <v>3</v>
      </c>
      <c r="F76" s="1">
        <v>1304</v>
      </c>
      <c r="G76" s="1" t="s">
        <v>12</v>
      </c>
      <c r="H76" s="2">
        <v>41587.479166666664</v>
      </c>
      <c r="I76" s="2">
        <v>41587.854169999999</v>
      </c>
      <c r="J76" s="1">
        <v>0</v>
      </c>
      <c r="K76" s="1">
        <v>0</v>
      </c>
      <c r="L76" s="2">
        <v>41587.447916666664</v>
      </c>
      <c r="M76" s="1">
        <v>0</v>
      </c>
      <c r="N76" s="1">
        <f t="shared" si="5"/>
        <v>6</v>
      </c>
      <c r="O76" s="1">
        <f t="shared" si="6"/>
        <v>11</v>
      </c>
      <c r="P76" s="1">
        <f t="shared" si="7"/>
        <v>0.37500333333446179</v>
      </c>
      <c r="Q76" s="1">
        <f t="shared" si="8"/>
        <v>9.0000800000270829</v>
      </c>
      <c r="R76" s="1">
        <f t="shared" si="9"/>
        <v>3.125E-2</v>
      </c>
    </row>
    <row r="77" spans="1:18" hidden="1" x14ac:dyDescent="0.35">
      <c r="A77" s="1">
        <v>6965</v>
      </c>
      <c r="B77" s="1">
        <v>163299</v>
      </c>
      <c r="C77" s="1">
        <v>37075</v>
      </c>
      <c r="D77" s="1">
        <v>12</v>
      </c>
      <c r="E77" s="1">
        <v>2</v>
      </c>
      <c r="F77" s="1">
        <v>1167</v>
      </c>
      <c r="G77" s="1">
        <v>89</v>
      </c>
      <c r="H77" s="2">
        <v>41484.447916666664</v>
      </c>
      <c r="I77" s="2">
        <v>41484.481639999998</v>
      </c>
      <c r="J77" s="1">
        <v>0</v>
      </c>
      <c r="K77" s="1">
        <v>0</v>
      </c>
      <c r="L77" s="2">
        <v>41484.415972222225</v>
      </c>
      <c r="M77" s="1">
        <v>0</v>
      </c>
      <c r="N77" s="1">
        <f t="shared" si="5"/>
        <v>1</v>
      </c>
      <c r="O77" s="1">
        <f t="shared" si="6"/>
        <v>10</v>
      </c>
      <c r="P77" s="1">
        <f t="shared" si="7"/>
        <v>3.3723333333909977E-2</v>
      </c>
      <c r="Q77" s="1">
        <f t="shared" si="8"/>
        <v>0.80936000001383945</v>
      </c>
      <c r="R77" s="1">
        <f t="shared" si="9"/>
        <v>3.1944444439432118E-2</v>
      </c>
    </row>
    <row r="78" spans="1:18" hidden="1" x14ac:dyDescent="0.35">
      <c r="A78" s="1">
        <v>5737</v>
      </c>
      <c r="B78" s="1">
        <v>182852</v>
      </c>
      <c r="C78" s="1">
        <v>47064</v>
      </c>
      <c r="D78" s="1">
        <v>12</v>
      </c>
      <c r="E78" s="1">
        <v>3</v>
      </c>
      <c r="F78" s="1">
        <v>1041</v>
      </c>
      <c r="G78" s="1" t="s">
        <v>12</v>
      </c>
      <c r="H78" s="2">
        <v>41580.666666666664</v>
      </c>
      <c r="I78" s="2">
        <v>41581.041669999999</v>
      </c>
      <c r="J78" s="1">
        <v>0</v>
      </c>
      <c r="K78" s="1">
        <v>0</v>
      </c>
      <c r="L78" s="2">
        <v>41580.634722222225</v>
      </c>
      <c r="M78" s="1">
        <v>0</v>
      </c>
      <c r="N78" s="1">
        <f t="shared" si="5"/>
        <v>6</v>
      </c>
      <c r="O78" s="1">
        <f t="shared" si="6"/>
        <v>16</v>
      </c>
      <c r="P78" s="1">
        <f t="shared" si="7"/>
        <v>0.37500333333446179</v>
      </c>
      <c r="Q78" s="1">
        <f t="shared" si="8"/>
        <v>9.0000800000270829</v>
      </c>
      <c r="R78" s="1">
        <f t="shared" si="9"/>
        <v>3.1944444439432118E-2</v>
      </c>
    </row>
    <row r="79" spans="1:18" hidden="1" x14ac:dyDescent="0.35">
      <c r="A79" s="1">
        <v>7177</v>
      </c>
      <c r="B79" s="1">
        <v>173974</v>
      </c>
      <c r="C79" s="1">
        <v>42921</v>
      </c>
      <c r="D79" s="1">
        <v>12</v>
      </c>
      <c r="E79" s="1">
        <v>2</v>
      </c>
      <c r="F79" s="1">
        <v>1017</v>
      </c>
      <c r="G79" s="1">
        <v>776</v>
      </c>
      <c r="H79" s="2">
        <v>41533.8125</v>
      </c>
      <c r="I79" s="2">
        <v>41533.902650000004</v>
      </c>
      <c r="J79" s="1">
        <v>0</v>
      </c>
      <c r="K79" s="1">
        <v>0</v>
      </c>
      <c r="L79" s="2">
        <v>41533.780555555553</v>
      </c>
      <c r="M79" s="1">
        <v>0</v>
      </c>
      <c r="N79" s="1">
        <f t="shared" si="5"/>
        <v>1</v>
      </c>
      <c r="O79" s="1">
        <f t="shared" si="6"/>
        <v>19</v>
      </c>
      <c r="P79" s="1">
        <f t="shared" si="7"/>
        <v>9.0150000003632158E-2</v>
      </c>
      <c r="Q79" s="1">
        <f t="shared" si="8"/>
        <v>2.1636000000871718</v>
      </c>
      <c r="R79" s="1">
        <f t="shared" si="9"/>
        <v>3.1944444446708076E-2</v>
      </c>
    </row>
    <row r="80" spans="1:18" hidden="1" x14ac:dyDescent="0.35">
      <c r="A80" s="1">
        <v>6107</v>
      </c>
      <c r="B80" s="1">
        <v>160866</v>
      </c>
      <c r="C80" s="1">
        <v>36704</v>
      </c>
      <c r="D80" s="1">
        <v>12</v>
      </c>
      <c r="E80" s="1">
        <v>2</v>
      </c>
      <c r="F80" s="1">
        <v>293</v>
      </c>
      <c r="G80" s="1">
        <v>585</v>
      </c>
      <c r="H80" s="2">
        <v>41471.28125</v>
      </c>
      <c r="I80" s="2">
        <v>41471.323089999998</v>
      </c>
      <c r="J80" s="1">
        <v>0</v>
      </c>
      <c r="K80" s="1">
        <v>0</v>
      </c>
      <c r="L80" s="2">
        <v>41471.248611111114</v>
      </c>
      <c r="M80" s="1">
        <v>0</v>
      </c>
      <c r="N80" s="1">
        <f t="shared" si="5"/>
        <v>2</v>
      </c>
      <c r="O80" s="1">
        <f t="shared" si="6"/>
        <v>6</v>
      </c>
      <c r="P80" s="1">
        <f t="shared" si="7"/>
        <v>4.1839999998046551E-2</v>
      </c>
      <c r="Q80" s="1">
        <f t="shared" si="8"/>
        <v>1.0041599999531172</v>
      </c>
      <c r="R80" s="1">
        <f t="shared" si="9"/>
        <v>3.2638888886140194E-2</v>
      </c>
    </row>
    <row r="81" spans="1:18" hidden="1" x14ac:dyDescent="0.35">
      <c r="A81" s="1">
        <v>6342</v>
      </c>
      <c r="B81" s="1">
        <v>161007</v>
      </c>
      <c r="C81" s="1">
        <v>16397</v>
      </c>
      <c r="D81" s="1">
        <v>12</v>
      </c>
      <c r="E81" s="1">
        <v>2</v>
      </c>
      <c r="F81" s="1">
        <v>392</v>
      </c>
      <c r="G81" s="1">
        <v>1096</v>
      </c>
      <c r="H81" s="2">
        <v>41472.010416666664</v>
      </c>
      <c r="I81" s="2">
        <v>41472.022279999997</v>
      </c>
      <c r="J81" s="1">
        <v>0</v>
      </c>
      <c r="K81" s="1">
        <v>0</v>
      </c>
      <c r="L81" s="2">
        <v>41471.977777777778</v>
      </c>
      <c r="M81" s="1">
        <v>0</v>
      </c>
      <c r="N81" s="1">
        <f t="shared" si="5"/>
        <v>3</v>
      </c>
      <c r="O81" s="1">
        <f t="shared" si="6"/>
        <v>0</v>
      </c>
      <c r="P81" s="1">
        <f t="shared" si="7"/>
        <v>1.1863333333167247E-2</v>
      </c>
      <c r="Q81" s="1">
        <f t="shared" si="8"/>
        <v>0.28471999999601394</v>
      </c>
      <c r="R81" s="1">
        <f t="shared" si="9"/>
        <v>3.2638888886140194E-2</v>
      </c>
    </row>
    <row r="82" spans="1:18" hidden="1" x14ac:dyDescent="0.35">
      <c r="A82" s="1">
        <v>7550</v>
      </c>
      <c r="B82" s="1">
        <v>178060</v>
      </c>
      <c r="C82" s="1">
        <v>44719</v>
      </c>
      <c r="D82" s="1">
        <v>24</v>
      </c>
      <c r="E82" s="1">
        <v>2</v>
      </c>
      <c r="F82" s="1">
        <v>793</v>
      </c>
      <c r="G82" s="1">
        <v>1390</v>
      </c>
      <c r="H82" s="2">
        <v>41556.510416666664</v>
      </c>
      <c r="I82" s="2">
        <v>41556.546970000003</v>
      </c>
      <c r="J82" s="1">
        <v>0</v>
      </c>
      <c r="K82" s="1">
        <v>0</v>
      </c>
      <c r="L82" s="2">
        <v>41556.477777777778</v>
      </c>
      <c r="M82" s="1">
        <v>0</v>
      </c>
      <c r="N82" s="1">
        <f t="shared" si="5"/>
        <v>3</v>
      </c>
      <c r="O82" s="1">
        <f t="shared" si="6"/>
        <v>12</v>
      </c>
      <c r="P82" s="1">
        <f t="shared" si="7"/>
        <v>3.6553333338815719E-2</v>
      </c>
      <c r="Q82" s="1">
        <f t="shared" si="8"/>
        <v>0.87728000013157725</v>
      </c>
      <c r="R82" s="1">
        <f t="shared" si="9"/>
        <v>3.2638888886140194E-2</v>
      </c>
    </row>
    <row r="83" spans="1:18" hidden="1" x14ac:dyDescent="0.35">
      <c r="A83" s="1">
        <v>6148</v>
      </c>
      <c r="B83" s="1">
        <v>162354</v>
      </c>
      <c r="C83" s="1">
        <v>37429</v>
      </c>
      <c r="D83" s="1">
        <v>12</v>
      </c>
      <c r="E83" s="1">
        <v>2</v>
      </c>
      <c r="F83" s="1">
        <v>353</v>
      </c>
      <c r="G83" s="1">
        <v>455</v>
      </c>
      <c r="H83" s="2">
        <v>41479.270833333336</v>
      </c>
      <c r="I83" s="2">
        <v>41479.333780000001</v>
      </c>
      <c r="J83" s="1">
        <v>0</v>
      </c>
      <c r="K83" s="1">
        <v>0</v>
      </c>
      <c r="L83" s="2">
        <v>41479.237500000003</v>
      </c>
      <c r="M83" s="1">
        <v>0</v>
      </c>
      <c r="N83" s="1">
        <f t="shared" si="5"/>
        <v>3</v>
      </c>
      <c r="O83" s="1">
        <f t="shared" si="6"/>
        <v>6</v>
      </c>
      <c r="P83" s="1">
        <f t="shared" si="7"/>
        <v>6.2946666665084194E-2</v>
      </c>
      <c r="Q83" s="1">
        <f t="shared" si="8"/>
        <v>1.5107199999620207</v>
      </c>
      <c r="R83" s="1">
        <f t="shared" si="9"/>
        <v>3.3333333332848269E-2</v>
      </c>
    </row>
    <row r="84" spans="1:18" hidden="1" x14ac:dyDescent="0.35">
      <c r="A84" s="1">
        <v>5985</v>
      </c>
      <c r="B84" s="1">
        <v>169141</v>
      </c>
      <c r="C84" s="1">
        <v>40602</v>
      </c>
      <c r="D84" s="1">
        <v>65</v>
      </c>
      <c r="E84" s="1">
        <v>3</v>
      </c>
      <c r="F84" s="1">
        <v>396</v>
      </c>
      <c r="G84" s="1" t="s">
        <v>12</v>
      </c>
      <c r="H84" s="2">
        <v>41511.333333333336</v>
      </c>
      <c r="I84" s="2">
        <v>41511.75</v>
      </c>
      <c r="J84" s="1">
        <v>0</v>
      </c>
      <c r="K84" s="1">
        <v>0</v>
      </c>
      <c r="L84" s="2">
        <v>41511.300000000003</v>
      </c>
      <c r="M84" s="1">
        <v>0</v>
      </c>
      <c r="N84" s="1">
        <f t="shared" si="5"/>
        <v>7</v>
      </c>
      <c r="O84" s="1">
        <f t="shared" si="6"/>
        <v>8</v>
      </c>
      <c r="P84" s="1">
        <f t="shared" si="7"/>
        <v>0.41666666666424135</v>
      </c>
      <c r="Q84" s="1">
        <f t="shared" si="8"/>
        <v>9.9999999999417923</v>
      </c>
      <c r="R84" s="1">
        <f t="shared" si="9"/>
        <v>3.3333333332848269E-2</v>
      </c>
    </row>
    <row r="85" spans="1:18" hidden="1" x14ac:dyDescent="0.35">
      <c r="A85" s="1">
        <v>6267</v>
      </c>
      <c r="B85" s="1">
        <v>173680</v>
      </c>
      <c r="C85" s="1">
        <v>42803</v>
      </c>
      <c r="D85" s="1">
        <v>12</v>
      </c>
      <c r="E85" s="1">
        <v>3</v>
      </c>
      <c r="F85" s="1">
        <v>768</v>
      </c>
      <c r="G85" s="1" t="s">
        <v>12</v>
      </c>
      <c r="H85" s="2">
        <v>41532.697916666664</v>
      </c>
      <c r="I85" s="2">
        <v>41532.90625</v>
      </c>
      <c r="J85" s="1">
        <v>0</v>
      </c>
      <c r="K85" s="1">
        <v>0</v>
      </c>
      <c r="L85" s="2">
        <v>41532.664583333331</v>
      </c>
      <c r="M85" s="1">
        <v>0</v>
      </c>
      <c r="N85" s="1">
        <f t="shared" si="5"/>
        <v>7</v>
      </c>
      <c r="O85" s="1">
        <f t="shared" si="6"/>
        <v>16</v>
      </c>
      <c r="P85" s="1">
        <f t="shared" si="7"/>
        <v>0.20833333333575865</v>
      </c>
      <c r="Q85" s="1">
        <f t="shared" si="8"/>
        <v>5.0000000000582077</v>
      </c>
      <c r="R85" s="1">
        <f t="shared" si="9"/>
        <v>3.3333333332848269E-2</v>
      </c>
    </row>
    <row r="86" spans="1:18" hidden="1" x14ac:dyDescent="0.35">
      <c r="A86" s="1">
        <v>5688</v>
      </c>
      <c r="B86" s="1">
        <v>162196</v>
      </c>
      <c r="C86" s="1">
        <v>37358</v>
      </c>
      <c r="D86" s="1">
        <v>89</v>
      </c>
      <c r="E86" s="1">
        <v>2</v>
      </c>
      <c r="F86" s="1">
        <v>1078</v>
      </c>
      <c r="G86" s="1">
        <v>788</v>
      </c>
      <c r="H86" s="2">
        <v>41478.416666666664</v>
      </c>
      <c r="I86" s="2">
        <v>41478.465689999997</v>
      </c>
      <c r="J86" s="1">
        <v>0</v>
      </c>
      <c r="K86" s="1">
        <v>0</v>
      </c>
      <c r="L86" s="2">
        <v>41478.382638888892</v>
      </c>
      <c r="M86" s="1">
        <v>0</v>
      </c>
      <c r="N86" s="1">
        <f t="shared" si="5"/>
        <v>2</v>
      </c>
      <c r="O86" s="1">
        <f t="shared" si="6"/>
        <v>10</v>
      </c>
      <c r="P86" s="1">
        <f t="shared" si="7"/>
        <v>4.9023333333025221E-2</v>
      </c>
      <c r="Q86" s="1">
        <f t="shared" si="8"/>
        <v>1.1765599999926053</v>
      </c>
      <c r="R86" s="1">
        <f t="shared" si="9"/>
        <v>3.4027777772280388E-2</v>
      </c>
    </row>
    <row r="87" spans="1:18" hidden="1" x14ac:dyDescent="0.35">
      <c r="A87" s="1">
        <v>5425</v>
      </c>
      <c r="B87" s="1">
        <v>163489</v>
      </c>
      <c r="C87" s="1">
        <v>37958</v>
      </c>
      <c r="D87" s="1">
        <v>89</v>
      </c>
      <c r="E87" s="1">
        <v>2</v>
      </c>
      <c r="F87" s="1">
        <v>455</v>
      </c>
      <c r="G87" s="1">
        <v>1038</v>
      </c>
      <c r="H87" s="2">
        <v>41485.5625</v>
      </c>
      <c r="I87" s="2">
        <v>41485.597430000002</v>
      </c>
      <c r="J87" s="1">
        <v>0</v>
      </c>
      <c r="K87" s="1">
        <v>0</v>
      </c>
      <c r="L87" s="2">
        <v>41485.52847222222</v>
      </c>
      <c r="M87" s="1">
        <v>0</v>
      </c>
      <c r="N87" s="1">
        <f t="shared" si="5"/>
        <v>2</v>
      </c>
      <c r="O87" s="1">
        <f t="shared" si="6"/>
        <v>13</v>
      </c>
      <c r="P87" s="1">
        <f t="shared" si="7"/>
        <v>3.493000000162283E-2</v>
      </c>
      <c r="Q87" s="1">
        <f t="shared" si="8"/>
        <v>0.83832000003894791</v>
      </c>
      <c r="R87" s="1">
        <f t="shared" si="9"/>
        <v>3.4027777779556345E-2</v>
      </c>
    </row>
    <row r="88" spans="1:18" hidden="1" x14ac:dyDescent="0.35">
      <c r="A88" s="1">
        <v>6407</v>
      </c>
      <c r="B88" s="1">
        <v>172497</v>
      </c>
      <c r="C88" s="1">
        <v>42156</v>
      </c>
      <c r="D88" s="1">
        <v>12</v>
      </c>
      <c r="E88" s="1">
        <v>3</v>
      </c>
      <c r="F88" s="1">
        <v>1101</v>
      </c>
      <c r="G88" s="1" t="s">
        <v>12</v>
      </c>
      <c r="H88" s="2">
        <v>41526.5625</v>
      </c>
      <c r="I88" s="2">
        <v>41526.9375</v>
      </c>
      <c r="J88" s="1">
        <v>0</v>
      </c>
      <c r="K88" s="1">
        <v>0</v>
      </c>
      <c r="L88" s="2">
        <v>41526.52847222222</v>
      </c>
      <c r="M88" s="1">
        <v>0</v>
      </c>
      <c r="N88" s="1">
        <f t="shared" si="5"/>
        <v>1</v>
      </c>
      <c r="O88" s="1">
        <f t="shared" si="6"/>
        <v>13</v>
      </c>
      <c r="P88" s="1">
        <f t="shared" si="7"/>
        <v>0.375</v>
      </c>
      <c r="Q88" s="1">
        <f t="shared" si="8"/>
        <v>9</v>
      </c>
      <c r="R88" s="1">
        <f t="shared" si="9"/>
        <v>3.4027777779556345E-2</v>
      </c>
    </row>
    <row r="89" spans="1:18" hidden="1" x14ac:dyDescent="0.35">
      <c r="A89" s="1">
        <v>5630</v>
      </c>
      <c r="B89" s="1">
        <v>181456</v>
      </c>
      <c r="C89" s="1">
        <v>46440</v>
      </c>
      <c r="D89" s="1">
        <v>12</v>
      </c>
      <c r="E89" s="1">
        <v>2</v>
      </c>
      <c r="F89" s="1">
        <v>590</v>
      </c>
      <c r="G89" s="1">
        <v>393</v>
      </c>
      <c r="H89" s="2">
        <v>41575.114583333336</v>
      </c>
      <c r="I89" s="2">
        <v>41575.150269999998</v>
      </c>
      <c r="J89" s="1">
        <v>0</v>
      </c>
      <c r="K89" s="1">
        <v>0</v>
      </c>
      <c r="L89" s="2">
        <v>41575.080555555556</v>
      </c>
      <c r="M89" s="1">
        <v>0</v>
      </c>
      <c r="N89" s="1">
        <f t="shared" si="5"/>
        <v>1</v>
      </c>
      <c r="O89" s="1">
        <f t="shared" si="6"/>
        <v>2</v>
      </c>
      <c r="P89" s="1">
        <f t="shared" si="7"/>
        <v>3.5686666662513744E-2</v>
      </c>
      <c r="Q89" s="1">
        <f t="shared" si="8"/>
        <v>0.85647999990032986</v>
      </c>
      <c r="R89" s="1">
        <f t="shared" si="9"/>
        <v>3.4027777779556345E-2</v>
      </c>
    </row>
    <row r="90" spans="1:18" hidden="1" x14ac:dyDescent="0.35">
      <c r="A90" s="1">
        <v>5410</v>
      </c>
      <c r="B90" s="1">
        <v>164210</v>
      </c>
      <c r="C90" s="1">
        <v>38200</v>
      </c>
      <c r="D90" s="1">
        <v>12</v>
      </c>
      <c r="E90" s="1">
        <v>2</v>
      </c>
      <c r="F90" s="1">
        <v>339</v>
      </c>
      <c r="G90" s="1">
        <v>1010</v>
      </c>
      <c r="H90" s="2">
        <v>41488.416666666664</v>
      </c>
      <c r="I90" s="2">
        <v>41488.478089999997</v>
      </c>
      <c r="J90" s="1">
        <v>0</v>
      </c>
      <c r="K90" s="1">
        <v>0</v>
      </c>
      <c r="L90" s="2">
        <v>41488.381944444445</v>
      </c>
      <c r="M90" s="1">
        <v>0</v>
      </c>
      <c r="N90" s="1">
        <f t="shared" si="5"/>
        <v>5</v>
      </c>
      <c r="O90" s="1">
        <f t="shared" si="6"/>
        <v>10</v>
      </c>
      <c r="P90" s="1">
        <f t="shared" si="7"/>
        <v>6.142333333264105E-2</v>
      </c>
      <c r="Q90" s="1">
        <f t="shared" si="8"/>
        <v>1.4741599999833852</v>
      </c>
      <c r="R90" s="1">
        <f t="shared" si="9"/>
        <v>3.4722222218988463E-2</v>
      </c>
    </row>
    <row r="91" spans="1:18" hidden="1" x14ac:dyDescent="0.35">
      <c r="A91" s="1">
        <v>6161</v>
      </c>
      <c r="B91" s="1">
        <v>171678</v>
      </c>
      <c r="C91" s="1">
        <v>41499</v>
      </c>
      <c r="D91" s="1">
        <v>12</v>
      </c>
      <c r="E91" s="1">
        <v>3</v>
      </c>
      <c r="F91" s="1">
        <v>846</v>
      </c>
      <c r="G91" s="1" t="s">
        <v>12</v>
      </c>
      <c r="H91" s="2">
        <v>41522.729166666664</v>
      </c>
      <c r="I91" s="2">
        <v>41523.104169999999</v>
      </c>
      <c r="J91" s="1">
        <v>0</v>
      </c>
      <c r="K91" s="1">
        <v>0</v>
      </c>
      <c r="L91" s="2">
        <v>41522.694444444445</v>
      </c>
      <c r="M91" s="1">
        <v>0</v>
      </c>
      <c r="N91" s="1">
        <f t="shared" si="5"/>
        <v>4</v>
      </c>
      <c r="O91" s="1">
        <f t="shared" si="6"/>
        <v>17</v>
      </c>
      <c r="P91" s="1">
        <f t="shared" si="7"/>
        <v>0.37500333333446179</v>
      </c>
      <c r="Q91" s="1">
        <f t="shared" si="8"/>
        <v>9.0000800000270829</v>
      </c>
      <c r="R91" s="1">
        <f t="shared" si="9"/>
        <v>3.4722222218988463E-2</v>
      </c>
    </row>
    <row r="92" spans="1:18" hidden="1" x14ac:dyDescent="0.35">
      <c r="A92" s="1">
        <v>7609</v>
      </c>
      <c r="B92" s="1">
        <v>177788</v>
      </c>
      <c r="C92" s="1">
        <v>44360</v>
      </c>
      <c r="D92" s="1">
        <v>12</v>
      </c>
      <c r="E92" s="1">
        <v>3</v>
      </c>
      <c r="F92" s="1">
        <v>1365</v>
      </c>
      <c r="G92" s="1" t="s">
        <v>12</v>
      </c>
      <c r="H92" s="2">
        <v>41555.4375</v>
      </c>
      <c r="I92" s="2">
        <v>41555.645830000001</v>
      </c>
      <c r="J92" s="1">
        <v>0</v>
      </c>
      <c r="K92" s="1">
        <v>0</v>
      </c>
      <c r="L92" s="2">
        <v>41555.402777777781</v>
      </c>
      <c r="M92" s="1">
        <v>0</v>
      </c>
      <c r="N92" s="1">
        <f t="shared" si="5"/>
        <v>2</v>
      </c>
      <c r="O92" s="1">
        <f t="shared" si="6"/>
        <v>10</v>
      </c>
      <c r="P92" s="1">
        <f t="shared" si="7"/>
        <v>0.20833000000129687</v>
      </c>
      <c r="Q92" s="1">
        <f t="shared" si="8"/>
        <v>4.9999200000311248</v>
      </c>
      <c r="R92" s="1">
        <f t="shared" si="9"/>
        <v>3.4722222218988463E-2</v>
      </c>
    </row>
    <row r="93" spans="1:18" hidden="1" x14ac:dyDescent="0.35">
      <c r="A93" s="1">
        <v>5857</v>
      </c>
      <c r="B93" s="1">
        <v>183806</v>
      </c>
      <c r="C93" s="1">
        <v>43693</v>
      </c>
      <c r="D93" s="1">
        <v>12</v>
      </c>
      <c r="E93" s="1">
        <v>3</v>
      </c>
      <c r="F93" s="1">
        <v>571</v>
      </c>
      <c r="G93" s="1" t="s">
        <v>12</v>
      </c>
      <c r="H93" s="2">
        <v>41587.75</v>
      </c>
      <c r="I93" s="2">
        <v>41587.755940000003</v>
      </c>
      <c r="J93" s="1">
        <v>0</v>
      </c>
      <c r="K93" s="1">
        <v>0</v>
      </c>
      <c r="L93" s="2">
        <v>41587.715277777781</v>
      </c>
      <c r="M93" s="1">
        <v>0</v>
      </c>
      <c r="N93" s="1">
        <f t="shared" si="5"/>
        <v>6</v>
      </c>
      <c r="O93" s="1">
        <f t="shared" si="6"/>
        <v>18</v>
      </c>
      <c r="P93" s="1">
        <f t="shared" si="7"/>
        <v>5.9400000027380884E-3</v>
      </c>
      <c r="Q93" s="1">
        <f t="shared" si="8"/>
        <v>0.14256000006571412</v>
      </c>
      <c r="R93" s="1">
        <f t="shared" si="9"/>
        <v>3.4722222218988463E-2</v>
      </c>
    </row>
    <row r="94" spans="1:18" hidden="1" x14ac:dyDescent="0.35">
      <c r="A94" s="1">
        <v>7693</v>
      </c>
      <c r="B94" s="1">
        <v>168441</v>
      </c>
      <c r="C94" s="1">
        <v>40277</v>
      </c>
      <c r="D94" s="1">
        <v>12</v>
      </c>
      <c r="E94" s="1">
        <v>2</v>
      </c>
      <c r="F94" s="1">
        <v>278</v>
      </c>
      <c r="G94" s="1">
        <v>393</v>
      </c>
      <c r="H94" s="2">
        <v>41507.572916666664</v>
      </c>
      <c r="I94" s="2">
        <v>41507.629580000001</v>
      </c>
      <c r="J94" s="1">
        <v>0</v>
      </c>
      <c r="K94" s="1">
        <v>1</v>
      </c>
      <c r="L94" s="2">
        <v>41507.537499999999</v>
      </c>
      <c r="M94" s="1">
        <v>0</v>
      </c>
      <c r="N94" s="1">
        <f t="shared" si="5"/>
        <v>3</v>
      </c>
      <c r="O94" s="1">
        <f t="shared" si="6"/>
        <v>13</v>
      </c>
      <c r="P94" s="1">
        <f t="shared" si="7"/>
        <v>5.6663333336473443E-2</v>
      </c>
      <c r="Q94" s="1">
        <f t="shared" si="8"/>
        <v>1.3599200000753626</v>
      </c>
      <c r="R94" s="1">
        <f t="shared" si="9"/>
        <v>3.5416666665696539E-2</v>
      </c>
    </row>
    <row r="95" spans="1:18" hidden="1" x14ac:dyDescent="0.35">
      <c r="A95" s="1">
        <v>5498</v>
      </c>
      <c r="B95" s="1">
        <v>169147</v>
      </c>
      <c r="C95" s="1">
        <v>40607</v>
      </c>
      <c r="D95" s="1">
        <v>12</v>
      </c>
      <c r="E95" s="1">
        <v>3</v>
      </c>
      <c r="F95" s="1">
        <v>83</v>
      </c>
      <c r="G95" s="1" t="s">
        <v>12</v>
      </c>
      <c r="H95" s="2">
        <v>41511.364583333336</v>
      </c>
      <c r="I95" s="2">
        <v>41511.739580000001</v>
      </c>
      <c r="J95" s="1">
        <v>0</v>
      </c>
      <c r="K95" s="1">
        <v>0</v>
      </c>
      <c r="L95" s="2">
        <v>41511.32916666667</v>
      </c>
      <c r="M95" s="1">
        <v>0</v>
      </c>
      <c r="N95" s="1">
        <f t="shared" si="5"/>
        <v>7</v>
      </c>
      <c r="O95" s="1">
        <f t="shared" si="6"/>
        <v>8</v>
      </c>
      <c r="P95" s="1">
        <f t="shared" si="7"/>
        <v>0.37499666666553821</v>
      </c>
      <c r="Q95" s="1">
        <f t="shared" si="8"/>
        <v>8.9999199999729171</v>
      </c>
      <c r="R95" s="1">
        <f t="shared" si="9"/>
        <v>3.5416666665696539E-2</v>
      </c>
    </row>
    <row r="96" spans="1:18" hidden="1" x14ac:dyDescent="0.35">
      <c r="A96" s="1">
        <v>6245</v>
      </c>
      <c r="B96" s="1">
        <v>164768</v>
      </c>
      <c r="C96" s="1">
        <v>38406</v>
      </c>
      <c r="D96" s="1">
        <v>12</v>
      </c>
      <c r="E96" s="1">
        <v>3</v>
      </c>
      <c r="F96" s="1">
        <v>1147</v>
      </c>
      <c r="G96" s="1" t="s">
        <v>12</v>
      </c>
      <c r="H96" s="2">
        <v>41490.572916666664</v>
      </c>
      <c r="I96" s="2">
        <v>41490.78125</v>
      </c>
      <c r="J96" s="1">
        <v>0</v>
      </c>
      <c r="K96" s="1">
        <v>0</v>
      </c>
      <c r="L96" s="2">
        <v>41490.536805555559</v>
      </c>
      <c r="M96" s="1">
        <v>0</v>
      </c>
      <c r="N96" s="1">
        <f t="shared" si="5"/>
        <v>7</v>
      </c>
      <c r="O96" s="1">
        <f t="shared" si="6"/>
        <v>13</v>
      </c>
      <c r="P96" s="1">
        <f t="shared" si="7"/>
        <v>0.20833333333575865</v>
      </c>
      <c r="Q96" s="1">
        <f t="shared" si="8"/>
        <v>5.0000000000582077</v>
      </c>
      <c r="R96" s="1">
        <f t="shared" si="9"/>
        <v>3.6111111105128657E-2</v>
      </c>
    </row>
    <row r="97" spans="1:18" hidden="1" x14ac:dyDescent="0.35">
      <c r="A97" s="1">
        <v>5716</v>
      </c>
      <c r="B97" s="1">
        <v>168587</v>
      </c>
      <c r="C97" s="1">
        <v>40347</v>
      </c>
      <c r="D97" s="1">
        <v>12</v>
      </c>
      <c r="E97" s="1">
        <v>3</v>
      </c>
      <c r="F97" s="1">
        <v>83</v>
      </c>
      <c r="G97" s="1" t="s">
        <v>12</v>
      </c>
      <c r="H97" s="2">
        <v>41508.479166666664</v>
      </c>
      <c r="I97" s="2">
        <v>41508.6875</v>
      </c>
      <c r="J97" s="1">
        <v>0</v>
      </c>
      <c r="K97" s="1">
        <v>0</v>
      </c>
      <c r="L97" s="2">
        <v>41508.443055555559</v>
      </c>
      <c r="M97" s="1">
        <v>0</v>
      </c>
      <c r="N97" s="1">
        <f t="shared" si="5"/>
        <v>4</v>
      </c>
      <c r="O97" s="1">
        <f t="shared" si="6"/>
        <v>11</v>
      </c>
      <c r="P97" s="1">
        <f t="shared" si="7"/>
        <v>0.20833333333575865</v>
      </c>
      <c r="Q97" s="1">
        <f t="shared" si="8"/>
        <v>5.0000000000582077</v>
      </c>
      <c r="R97" s="1">
        <f t="shared" si="9"/>
        <v>3.6111111105128657E-2</v>
      </c>
    </row>
    <row r="98" spans="1:18" hidden="1" x14ac:dyDescent="0.35">
      <c r="A98" s="1">
        <v>7380</v>
      </c>
      <c r="B98" s="1">
        <v>172556</v>
      </c>
      <c r="C98" s="1">
        <v>41990</v>
      </c>
      <c r="D98" s="1">
        <v>89</v>
      </c>
      <c r="E98" s="1">
        <v>2</v>
      </c>
      <c r="F98" s="1">
        <v>1384</v>
      </c>
      <c r="G98" s="1">
        <v>1086</v>
      </c>
      <c r="H98" s="2">
        <v>41526.854166666664</v>
      </c>
      <c r="I98" s="2">
        <v>41526.948900000003</v>
      </c>
      <c r="J98" s="1">
        <v>0</v>
      </c>
      <c r="K98" s="1">
        <v>0</v>
      </c>
      <c r="L98" s="2">
        <v>41526.817361111112</v>
      </c>
      <c r="M98" s="1">
        <v>0</v>
      </c>
      <c r="N98" s="1">
        <f t="shared" si="5"/>
        <v>1</v>
      </c>
      <c r="O98" s="1">
        <f t="shared" si="6"/>
        <v>20</v>
      </c>
      <c r="P98" s="1">
        <f t="shared" si="7"/>
        <v>9.4733333338808734E-2</v>
      </c>
      <c r="Q98" s="1">
        <f t="shared" si="8"/>
        <v>2.2736000001314096</v>
      </c>
      <c r="R98" s="1">
        <f t="shared" si="9"/>
        <v>3.6805555551836733E-2</v>
      </c>
    </row>
    <row r="99" spans="1:18" hidden="1" x14ac:dyDescent="0.35">
      <c r="A99" s="1">
        <v>6475</v>
      </c>
      <c r="B99" s="1">
        <v>181311</v>
      </c>
      <c r="C99" s="1">
        <v>46366</v>
      </c>
      <c r="D99" s="1">
        <v>12</v>
      </c>
      <c r="E99" s="1">
        <v>3</v>
      </c>
      <c r="F99" s="1">
        <v>1017</v>
      </c>
      <c r="G99" s="1" t="s">
        <v>12</v>
      </c>
      <c r="H99" s="2">
        <v>41574.5</v>
      </c>
      <c r="I99" s="2">
        <v>41574.875</v>
      </c>
      <c r="J99" s="1">
        <v>0</v>
      </c>
      <c r="K99" s="1">
        <v>0</v>
      </c>
      <c r="L99" s="2">
        <v>41574.463194444441</v>
      </c>
      <c r="M99" s="1">
        <v>0</v>
      </c>
      <c r="N99" s="1">
        <f t="shared" si="5"/>
        <v>7</v>
      </c>
      <c r="O99" s="1">
        <f t="shared" si="6"/>
        <v>12</v>
      </c>
      <c r="P99" s="1">
        <f t="shared" si="7"/>
        <v>0.375</v>
      </c>
      <c r="Q99" s="1">
        <f t="shared" si="8"/>
        <v>9</v>
      </c>
      <c r="R99" s="1">
        <f t="shared" si="9"/>
        <v>3.680555555911269E-2</v>
      </c>
    </row>
    <row r="100" spans="1:18" hidden="1" x14ac:dyDescent="0.35">
      <c r="A100" s="1">
        <v>7193</v>
      </c>
      <c r="B100" s="1">
        <v>159297</v>
      </c>
      <c r="C100" s="1">
        <v>4591</v>
      </c>
      <c r="D100" s="1">
        <v>12</v>
      </c>
      <c r="E100" s="1">
        <v>2</v>
      </c>
      <c r="F100" s="1">
        <v>768</v>
      </c>
      <c r="G100" s="1">
        <v>1384</v>
      </c>
      <c r="H100" s="2">
        <v>41463.427083333336</v>
      </c>
      <c r="I100" s="2">
        <v>41463.451379999999</v>
      </c>
      <c r="J100" s="1">
        <v>0</v>
      </c>
      <c r="K100" s="1">
        <v>0</v>
      </c>
      <c r="L100" s="2">
        <v>41463.388888888891</v>
      </c>
      <c r="M100" s="1">
        <v>0</v>
      </c>
      <c r="N100" s="1">
        <f t="shared" si="5"/>
        <v>1</v>
      </c>
      <c r="O100" s="1">
        <f t="shared" si="6"/>
        <v>10</v>
      </c>
      <c r="P100" s="1">
        <f t="shared" si="7"/>
        <v>2.429666666284902E-2</v>
      </c>
      <c r="Q100" s="1">
        <f t="shared" si="8"/>
        <v>0.58311999990837649</v>
      </c>
      <c r="R100" s="1">
        <f t="shared" si="9"/>
        <v>3.8194444445252884E-2</v>
      </c>
    </row>
    <row r="101" spans="1:18" hidden="1" x14ac:dyDescent="0.35">
      <c r="A101" s="1">
        <v>6506</v>
      </c>
      <c r="B101" s="1">
        <v>164654</v>
      </c>
      <c r="C101" s="1">
        <v>39859</v>
      </c>
      <c r="D101" s="1">
        <v>12</v>
      </c>
      <c r="E101" s="1">
        <v>2</v>
      </c>
      <c r="F101" s="1">
        <v>1349</v>
      </c>
      <c r="G101" s="1">
        <v>667</v>
      </c>
      <c r="H101" s="2">
        <v>41489.84375</v>
      </c>
      <c r="I101" s="2">
        <v>41489.902289999998</v>
      </c>
      <c r="J101" s="1">
        <v>0</v>
      </c>
      <c r="K101" s="1">
        <v>0</v>
      </c>
      <c r="L101" s="2">
        <v>41489.805555555555</v>
      </c>
      <c r="M101" s="1">
        <v>0</v>
      </c>
      <c r="N101" s="1">
        <f t="shared" si="5"/>
        <v>6</v>
      </c>
      <c r="O101" s="1">
        <f t="shared" si="6"/>
        <v>20</v>
      </c>
      <c r="P101" s="1">
        <f t="shared" si="7"/>
        <v>5.8539999998174608E-2</v>
      </c>
      <c r="Q101" s="1">
        <f t="shared" si="8"/>
        <v>1.4049599999561906</v>
      </c>
      <c r="R101" s="1">
        <f t="shared" si="9"/>
        <v>3.8194444445252884E-2</v>
      </c>
    </row>
    <row r="102" spans="1:18" hidden="1" x14ac:dyDescent="0.35">
      <c r="A102" s="1">
        <v>6347</v>
      </c>
      <c r="B102" s="1">
        <v>165505</v>
      </c>
      <c r="C102" s="1">
        <v>35353</v>
      </c>
      <c r="D102" s="1">
        <v>12</v>
      </c>
      <c r="E102" s="1">
        <v>2</v>
      </c>
      <c r="F102" s="1">
        <v>647</v>
      </c>
      <c r="G102" s="1">
        <v>585</v>
      </c>
      <c r="H102" s="2">
        <v>41494.4375</v>
      </c>
      <c r="I102" s="2">
        <v>41494.520960000002</v>
      </c>
      <c r="J102" s="1">
        <v>0</v>
      </c>
      <c r="K102" s="1">
        <v>0</v>
      </c>
      <c r="L102" s="2">
        <v>41494.399305555555</v>
      </c>
      <c r="M102" s="1">
        <v>0</v>
      </c>
      <c r="N102" s="1">
        <f t="shared" si="5"/>
        <v>4</v>
      </c>
      <c r="O102" s="1">
        <f t="shared" si="6"/>
        <v>10</v>
      </c>
      <c r="P102" s="1">
        <f t="shared" si="7"/>
        <v>8.3460000001650769E-2</v>
      </c>
      <c r="Q102" s="1">
        <f t="shared" si="8"/>
        <v>2.0030400000396185</v>
      </c>
      <c r="R102" s="1">
        <f t="shared" si="9"/>
        <v>3.8194444445252884E-2</v>
      </c>
    </row>
    <row r="103" spans="1:18" hidden="1" x14ac:dyDescent="0.35">
      <c r="A103" s="1">
        <v>6444</v>
      </c>
      <c r="B103" s="1">
        <v>166829</v>
      </c>
      <c r="C103" s="1">
        <v>27814</v>
      </c>
      <c r="D103" s="1">
        <v>12</v>
      </c>
      <c r="E103" s="1">
        <v>2</v>
      </c>
      <c r="F103" s="1">
        <v>1264</v>
      </c>
      <c r="G103" s="1">
        <v>1056</v>
      </c>
      <c r="H103" s="2">
        <v>41500.5</v>
      </c>
      <c r="I103" s="2">
        <v>41500.503089999998</v>
      </c>
      <c r="J103" s="1">
        <v>1</v>
      </c>
      <c r="K103" s="1">
        <v>0</v>
      </c>
      <c r="L103" s="2">
        <v>41500.461805555555</v>
      </c>
      <c r="M103" s="1">
        <v>0</v>
      </c>
      <c r="N103" s="1">
        <f t="shared" si="5"/>
        <v>3</v>
      </c>
      <c r="O103" s="1">
        <f t="shared" si="6"/>
        <v>12</v>
      </c>
      <c r="P103" s="1">
        <f t="shared" si="7"/>
        <v>3.0899999983375892E-3</v>
      </c>
      <c r="Q103" s="1">
        <f t="shared" si="8"/>
        <v>7.4159999960102141E-2</v>
      </c>
      <c r="R103" s="1">
        <f t="shared" si="9"/>
        <v>3.8194444445252884E-2</v>
      </c>
    </row>
    <row r="104" spans="1:18" hidden="1" x14ac:dyDescent="0.35">
      <c r="A104" s="1">
        <v>5377</v>
      </c>
      <c r="B104" s="1">
        <v>173456</v>
      </c>
      <c r="C104" s="1">
        <v>42658</v>
      </c>
      <c r="D104" s="1">
        <v>12</v>
      </c>
      <c r="E104" s="1">
        <v>3</v>
      </c>
      <c r="F104" s="1">
        <v>344</v>
      </c>
      <c r="G104" s="1" t="s">
        <v>12</v>
      </c>
      <c r="H104" s="2">
        <v>41531.645833333336</v>
      </c>
      <c r="I104" s="2">
        <v>41532.020830000001</v>
      </c>
      <c r="J104" s="1">
        <v>0</v>
      </c>
      <c r="K104" s="1">
        <v>0</v>
      </c>
      <c r="L104" s="2">
        <v>41531.607638888891</v>
      </c>
      <c r="M104" s="1">
        <v>0</v>
      </c>
      <c r="N104" s="1">
        <f t="shared" si="5"/>
        <v>6</v>
      </c>
      <c r="O104" s="1">
        <f t="shared" si="6"/>
        <v>15</v>
      </c>
      <c r="P104" s="1">
        <f t="shared" si="7"/>
        <v>0.37499666666553821</v>
      </c>
      <c r="Q104" s="1">
        <f t="shared" si="8"/>
        <v>8.9999199999729171</v>
      </c>
      <c r="R104" s="1">
        <f t="shared" si="9"/>
        <v>3.8194444445252884E-2</v>
      </c>
    </row>
    <row r="105" spans="1:18" hidden="1" x14ac:dyDescent="0.35">
      <c r="A105" s="1">
        <v>7502</v>
      </c>
      <c r="B105" s="1">
        <v>174224</v>
      </c>
      <c r="C105" s="1">
        <v>27899</v>
      </c>
      <c r="D105" s="1">
        <v>24</v>
      </c>
      <c r="E105" s="1">
        <v>2</v>
      </c>
      <c r="F105" s="1">
        <v>793</v>
      </c>
      <c r="G105" s="1">
        <v>452</v>
      </c>
      <c r="H105" s="2">
        <v>41535.479166666664</v>
      </c>
      <c r="I105" s="2">
        <v>41535.531840000003</v>
      </c>
      <c r="J105" s="1">
        <v>0</v>
      </c>
      <c r="K105" s="1">
        <v>0</v>
      </c>
      <c r="L105" s="2">
        <v>41535.440972222219</v>
      </c>
      <c r="M105" s="1">
        <v>0</v>
      </c>
      <c r="N105" s="1">
        <f t="shared" si="5"/>
        <v>3</v>
      </c>
      <c r="O105" s="1">
        <f t="shared" si="6"/>
        <v>11</v>
      </c>
      <c r="P105" s="1">
        <f t="shared" si="7"/>
        <v>5.2673333339043893E-2</v>
      </c>
      <c r="Q105" s="1">
        <f t="shared" si="8"/>
        <v>1.2641600001370534</v>
      </c>
      <c r="R105" s="1">
        <f t="shared" si="9"/>
        <v>3.8194444445252884E-2</v>
      </c>
    </row>
    <row r="106" spans="1:18" hidden="1" x14ac:dyDescent="0.35">
      <c r="A106" s="1">
        <v>5521</v>
      </c>
      <c r="B106" s="1">
        <v>158288</v>
      </c>
      <c r="C106" s="1">
        <v>17327</v>
      </c>
      <c r="D106" s="1">
        <v>12</v>
      </c>
      <c r="E106" s="1">
        <v>2</v>
      </c>
      <c r="F106" s="1">
        <v>1262</v>
      </c>
      <c r="G106" s="1">
        <v>1384</v>
      </c>
      <c r="H106" s="2">
        <v>41459.354166666664</v>
      </c>
      <c r="I106" s="2">
        <v>41459.432589999997</v>
      </c>
      <c r="J106" s="1">
        <v>0</v>
      </c>
      <c r="K106" s="1">
        <v>0</v>
      </c>
      <c r="L106" s="2">
        <v>41459.31527777778</v>
      </c>
      <c r="M106" s="1">
        <v>0</v>
      </c>
      <c r="N106" s="1">
        <f t="shared" si="5"/>
        <v>4</v>
      </c>
      <c r="O106" s="1">
        <f t="shared" si="6"/>
        <v>8</v>
      </c>
      <c r="P106" s="1">
        <f t="shared" si="7"/>
        <v>7.8423333332466427E-2</v>
      </c>
      <c r="Q106" s="1">
        <f t="shared" si="8"/>
        <v>1.8821599999791943</v>
      </c>
      <c r="R106" s="1">
        <f t="shared" si="9"/>
        <v>3.8888888884685002E-2</v>
      </c>
    </row>
    <row r="107" spans="1:18" hidden="1" x14ac:dyDescent="0.35">
      <c r="A107" s="1">
        <v>7350</v>
      </c>
      <c r="B107" s="1">
        <v>173368</v>
      </c>
      <c r="C107" s="1">
        <v>42610</v>
      </c>
      <c r="D107" s="1">
        <v>12</v>
      </c>
      <c r="E107" s="1">
        <v>3</v>
      </c>
      <c r="F107" s="1">
        <v>353</v>
      </c>
      <c r="G107" s="1" t="s">
        <v>12</v>
      </c>
      <c r="H107" s="2">
        <v>41531.375</v>
      </c>
      <c r="I107" s="2">
        <v>41531.47524</v>
      </c>
      <c r="J107" s="1">
        <v>0</v>
      </c>
      <c r="K107" s="1">
        <v>0</v>
      </c>
      <c r="L107" s="2">
        <v>41531.336111111108</v>
      </c>
      <c r="M107" s="1">
        <v>0</v>
      </c>
      <c r="N107" s="1">
        <f t="shared" si="5"/>
        <v>6</v>
      </c>
      <c r="O107" s="1">
        <f t="shared" si="6"/>
        <v>9</v>
      </c>
      <c r="P107" s="1">
        <f t="shared" si="7"/>
        <v>0.10023999999975786</v>
      </c>
      <c r="Q107" s="1">
        <f t="shared" si="8"/>
        <v>2.4057599999941885</v>
      </c>
      <c r="R107" s="1">
        <f t="shared" si="9"/>
        <v>3.888888889196096E-2</v>
      </c>
    </row>
    <row r="108" spans="1:18" hidden="1" x14ac:dyDescent="0.35">
      <c r="A108" s="1">
        <v>6473</v>
      </c>
      <c r="B108" s="1">
        <v>174714</v>
      </c>
      <c r="C108" s="1">
        <v>43260</v>
      </c>
      <c r="D108" s="1">
        <v>12</v>
      </c>
      <c r="E108" s="1">
        <v>3</v>
      </c>
      <c r="F108" s="1">
        <v>136</v>
      </c>
      <c r="G108" s="1" t="s">
        <v>12</v>
      </c>
      <c r="H108" s="2">
        <v>41538.395833333336</v>
      </c>
      <c r="I108" s="2">
        <v>41538.8125</v>
      </c>
      <c r="J108" s="1">
        <v>0</v>
      </c>
      <c r="K108" s="1">
        <v>0</v>
      </c>
      <c r="L108" s="2">
        <v>41538.356944444444</v>
      </c>
      <c r="M108" s="1">
        <v>0</v>
      </c>
      <c r="N108" s="1">
        <f t="shared" si="5"/>
        <v>6</v>
      </c>
      <c r="O108" s="1">
        <f t="shared" si="6"/>
        <v>9</v>
      </c>
      <c r="P108" s="1">
        <f t="shared" si="7"/>
        <v>0.41666666666424135</v>
      </c>
      <c r="Q108" s="1">
        <f t="shared" si="8"/>
        <v>9.9999999999417923</v>
      </c>
      <c r="R108" s="1">
        <f t="shared" si="9"/>
        <v>3.888888889196096E-2</v>
      </c>
    </row>
    <row r="109" spans="1:18" hidden="1" x14ac:dyDescent="0.35">
      <c r="A109" s="1">
        <v>6091</v>
      </c>
      <c r="B109" s="1">
        <v>162747</v>
      </c>
      <c r="C109" s="1">
        <v>37608</v>
      </c>
      <c r="D109" s="1">
        <v>12</v>
      </c>
      <c r="E109" s="1">
        <v>2</v>
      </c>
      <c r="F109" s="1">
        <v>832</v>
      </c>
      <c r="G109" s="1">
        <v>1306</v>
      </c>
      <c r="H109" s="2">
        <v>41481.427083333336</v>
      </c>
      <c r="I109" s="2">
        <v>41481.497819999997</v>
      </c>
      <c r="J109" s="1">
        <v>0</v>
      </c>
      <c r="K109" s="1">
        <v>0</v>
      </c>
      <c r="L109" s="2">
        <v>41481.387499999997</v>
      </c>
      <c r="M109" s="1">
        <v>0</v>
      </c>
      <c r="N109" s="1">
        <f t="shared" si="5"/>
        <v>5</v>
      </c>
      <c r="O109" s="1">
        <f t="shared" si="6"/>
        <v>10</v>
      </c>
      <c r="P109" s="1">
        <f t="shared" si="7"/>
        <v>7.0736666661105119E-2</v>
      </c>
      <c r="Q109" s="1">
        <f t="shared" si="8"/>
        <v>1.6976799998665228</v>
      </c>
      <c r="R109" s="1">
        <f t="shared" si="9"/>
        <v>3.9583333338669036E-2</v>
      </c>
    </row>
    <row r="110" spans="1:18" hidden="1" x14ac:dyDescent="0.35">
      <c r="A110" s="1">
        <v>6796</v>
      </c>
      <c r="B110" s="1">
        <v>160072</v>
      </c>
      <c r="C110" s="1">
        <v>16087</v>
      </c>
      <c r="D110" s="1">
        <v>12</v>
      </c>
      <c r="E110" s="1">
        <v>3</v>
      </c>
      <c r="F110" s="1">
        <v>1388</v>
      </c>
      <c r="G110" s="1" t="s">
        <v>12</v>
      </c>
      <c r="H110" s="2">
        <v>41467.46875</v>
      </c>
      <c r="I110" s="2">
        <v>41467.677080000001</v>
      </c>
      <c r="J110" s="1">
        <v>0</v>
      </c>
      <c r="K110" s="1">
        <v>0</v>
      </c>
      <c r="L110" s="2">
        <v>41467.428472222222</v>
      </c>
      <c r="M110" s="1">
        <v>0</v>
      </c>
      <c r="N110" s="1">
        <f t="shared" si="5"/>
        <v>5</v>
      </c>
      <c r="O110" s="1">
        <f t="shared" si="6"/>
        <v>11</v>
      </c>
      <c r="P110" s="1">
        <f t="shared" si="7"/>
        <v>0.20833000000129687</v>
      </c>
      <c r="Q110" s="1">
        <f t="shared" si="8"/>
        <v>4.9999200000311248</v>
      </c>
      <c r="R110" s="1">
        <f t="shared" si="9"/>
        <v>4.0277777778101154E-2</v>
      </c>
    </row>
    <row r="111" spans="1:18" hidden="1" x14ac:dyDescent="0.35">
      <c r="A111" s="1">
        <v>7890</v>
      </c>
      <c r="B111" s="1">
        <v>183758</v>
      </c>
      <c r="C111" s="1">
        <v>47617</v>
      </c>
      <c r="D111" s="1">
        <v>12</v>
      </c>
      <c r="E111" s="1">
        <v>2</v>
      </c>
      <c r="F111" s="1">
        <v>61</v>
      </c>
      <c r="G111" s="1">
        <v>1399</v>
      </c>
      <c r="H111" s="2">
        <v>41587.510416666664</v>
      </c>
      <c r="I111" s="2">
        <v>41587.556089999998</v>
      </c>
      <c r="J111" s="1">
        <v>0</v>
      </c>
      <c r="K111" s="1">
        <v>0</v>
      </c>
      <c r="L111" s="2">
        <v>41587.470138888886</v>
      </c>
      <c r="M111" s="1">
        <v>0</v>
      </c>
      <c r="N111" s="1">
        <f t="shared" si="5"/>
        <v>6</v>
      </c>
      <c r="O111" s="1">
        <f t="shared" si="6"/>
        <v>12</v>
      </c>
      <c r="P111" s="1">
        <f t="shared" si="7"/>
        <v>4.5673333333979826E-2</v>
      </c>
      <c r="Q111" s="1">
        <f t="shared" si="8"/>
        <v>1.0961600000155158</v>
      </c>
      <c r="R111" s="1">
        <f t="shared" si="9"/>
        <v>4.0277777778101154E-2</v>
      </c>
    </row>
    <row r="112" spans="1:18" hidden="1" x14ac:dyDescent="0.35">
      <c r="A112" s="1">
        <v>5461</v>
      </c>
      <c r="B112" s="1">
        <v>183761</v>
      </c>
      <c r="C112" s="1">
        <v>39948</v>
      </c>
      <c r="D112" s="1">
        <v>12</v>
      </c>
      <c r="E112" s="1">
        <v>2</v>
      </c>
      <c r="F112" s="1">
        <v>603</v>
      </c>
      <c r="G112" s="1">
        <v>393</v>
      </c>
      <c r="H112" s="2">
        <v>41587.541666666664</v>
      </c>
      <c r="I112" s="2">
        <v>41587.607519999998</v>
      </c>
      <c r="J112" s="1">
        <v>1</v>
      </c>
      <c r="K112" s="1">
        <v>0</v>
      </c>
      <c r="L112" s="2">
        <v>41587.500694444447</v>
      </c>
      <c r="M112" s="1">
        <v>0</v>
      </c>
      <c r="N112" s="1">
        <f t="shared" si="5"/>
        <v>6</v>
      </c>
      <c r="O112" s="1">
        <f t="shared" si="6"/>
        <v>13</v>
      </c>
      <c r="P112" s="1">
        <f t="shared" si="7"/>
        <v>6.585333333350718E-2</v>
      </c>
      <c r="Q112" s="1">
        <f t="shared" si="8"/>
        <v>1.5804800000041723</v>
      </c>
      <c r="R112" s="1">
        <f t="shared" si="9"/>
        <v>4.0972222217533272E-2</v>
      </c>
    </row>
    <row r="113" spans="1:18" hidden="1" x14ac:dyDescent="0.35">
      <c r="A113" s="1">
        <v>5570</v>
      </c>
      <c r="B113" s="1">
        <v>164571</v>
      </c>
      <c r="C113" s="1">
        <v>38308</v>
      </c>
      <c r="D113" s="1">
        <v>87</v>
      </c>
      <c r="E113" s="1">
        <v>3</v>
      </c>
      <c r="F113" s="1">
        <v>448</v>
      </c>
      <c r="G113" s="1" t="s">
        <v>12</v>
      </c>
      <c r="H113" s="2">
        <v>41489.583333333336</v>
      </c>
      <c r="I113" s="2">
        <v>41489.875</v>
      </c>
      <c r="J113" s="1">
        <v>0</v>
      </c>
      <c r="K113" s="1">
        <v>0</v>
      </c>
      <c r="L113" s="2">
        <v>41489.542361111111</v>
      </c>
      <c r="M113" s="1">
        <v>0</v>
      </c>
      <c r="N113" s="1">
        <f t="shared" si="5"/>
        <v>6</v>
      </c>
      <c r="O113" s="1">
        <f t="shared" si="6"/>
        <v>14</v>
      </c>
      <c r="P113" s="1">
        <f t="shared" si="7"/>
        <v>0.29166666666424135</v>
      </c>
      <c r="Q113" s="1">
        <f t="shared" si="8"/>
        <v>6.9999999999417923</v>
      </c>
      <c r="R113" s="1">
        <f t="shared" si="9"/>
        <v>4.0972222224809229E-2</v>
      </c>
    </row>
    <row r="114" spans="1:18" hidden="1" x14ac:dyDescent="0.35">
      <c r="A114" s="1">
        <v>5662</v>
      </c>
      <c r="B114" s="1">
        <v>168818</v>
      </c>
      <c r="C114" s="1">
        <v>40462</v>
      </c>
      <c r="D114" s="1">
        <v>12</v>
      </c>
      <c r="E114" s="1">
        <v>1</v>
      </c>
      <c r="F114" s="1">
        <v>293</v>
      </c>
      <c r="G114" s="1" t="s">
        <v>12</v>
      </c>
      <c r="H114" s="2">
        <v>41509.604166666664</v>
      </c>
      <c r="I114" s="2">
        <v>41509.999309999999</v>
      </c>
      <c r="J114" s="1">
        <v>0</v>
      </c>
      <c r="K114" s="1">
        <v>0</v>
      </c>
      <c r="L114" s="2">
        <v>41509.5625</v>
      </c>
      <c r="M114" s="1">
        <v>0</v>
      </c>
      <c r="N114" s="1">
        <f t="shared" si="5"/>
        <v>5</v>
      </c>
      <c r="O114" s="1">
        <f t="shared" si="6"/>
        <v>14</v>
      </c>
      <c r="P114" s="1">
        <f t="shared" si="7"/>
        <v>0.39514333333499962</v>
      </c>
      <c r="Q114" s="1">
        <f t="shared" si="8"/>
        <v>9.483440000039991</v>
      </c>
      <c r="R114" s="1">
        <f t="shared" si="9"/>
        <v>4.1666666664241347E-2</v>
      </c>
    </row>
    <row r="115" spans="1:18" hidden="1" x14ac:dyDescent="0.35">
      <c r="A115" s="1">
        <v>5516</v>
      </c>
      <c r="B115" s="1">
        <v>180640</v>
      </c>
      <c r="C115" s="1">
        <v>41915</v>
      </c>
      <c r="D115" s="1">
        <v>85</v>
      </c>
      <c r="E115" s="1">
        <v>2</v>
      </c>
      <c r="F115" s="1">
        <v>1181</v>
      </c>
      <c r="G115" s="1">
        <v>393</v>
      </c>
      <c r="H115" s="2">
        <v>41570.729166666664</v>
      </c>
      <c r="I115" s="2">
        <v>41570.79176</v>
      </c>
      <c r="J115" s="1">
        <v>1</v>
      </c>
      <c r="K115" s="1">
        <v>0</v>
      </c>
      <c r="L115" s="2">
        <v>41570.6875</v>
      </c>
      <c r="M115" s="1">
        <v>0</v>
      </c>
      <c r="N115" s="1">
        <f t="shared" si="5"/>
        <v>3</v>
      </c>
      <c r="O115" s="1">
        <f t="shared" si="6"/>
        <v>17</v>
      </c>
      <c r="P115" s="1">
        <f t="shared" si="7"/>
        <v>6.2593333335826173E-2</v>
      </c>
      <c r="Q115" s="1">
        <f t="shared" si="8"/>
        <v>1.5022400000598282</v>
      </c>
      <c r="R115" s="1">
        <f t="shared" si="9"/>
        <v>4.1666666664241347E-2</v>
      </c>
    </row>
    <row r="116" spans="1:18" hidden="1" x14ac:dyDescent="0.35">
      <c r="A116" s="1">
        <v>5453</v>
      </c>
      <c r="B116" s="1">
        <v>181827</v>
      </c>
      <c r="C116" s="1">
        <v>46642</v>
      </c>
      <c r="D116" s="1">
        <v>12</v>
      </c>
      <c r="E116" s="1">
        <v>3</v>
      </c>
      <c r="F116" s="1">
        <v>1192</v>
      </c>
      <c r="G116" s="1" t="s">
        <v>12</v>
      </c>
      <c r="H116" s="2">
        <v>41577.34375</v>
      </c>
      <c r="I116" s="2">
        <v>41577.760419999999</v>
      </c>
      <c r="J116" s="1">
        <v>0</v>
      </c>
      <c r="K116" s="1">
        <v>0</v>
      </c>
      <c r="L116" s="2">
        <v>41577.302083333336</v>
      </c>
      <c r="M116" s="1">
        <v>0</v>
      </c>
      <c r="N116" s="1">
        <f t="shared" si="5"/>
        <v>3</v>
      </c>
      <c r="O116" s="1">
        <f t="shared" si="6"/>
        <v>8</v>
      </c>
      <c r="P116" s="1">
        <f t="shared" si="7"/>
        <v>0.41666999999870313</v>
      </c>
      <c r="Q116" s="1">
        <f t="shared" si="8"/>
        <v>10.000079999968875</v>
      </c>
      <c r="R116" s="1">
        <f t="shared" si="9"/>
        <v>4.1666666664241347E-2</v>
      </c>
    </row>
    <row r="117" spans="1:18" hidden="1" x14ac:dyDescent="0.35">
      <c r="A117" s="1">
        <v>7644</v>
      </c>
      <c r="B117" s="1">
        <v>185698</v>
      </c>
      <c r="C117" s="1">
        <v>48599</v>
      </c>
      <c r="D117" s="1">
        <v>12</v>
      </c>
      <c r="E117" s="1">
        <v>2</v>
      </c>
      <c r="F117" s="1">
        <v>531</v>
      </c>
      <c r="G117" s="1">
        <v>1384</v>
      </c>
      <c r="H117" s="2">
        <v>41600.822916666664</v>
      </c>
      <c r="I117" s="2">
        <v>41600.858220000002</v>
      </c>
      <c r="J117" s="1">
        <v>0</v>
      </c>
      <c r="K117" s="1">
        <v>0</v>
      </c>
      <c r="L117" s="2">
        <v>41600.78125</v>
      </c>
      <c r="M117" s="1">
        <v>0</v>
      </c>
      <c r="N117" s="1">
        <f t="shared" si="5"/>
        <v>5</v>
      </c>
      <c r="O117" s="1">
        <f t="shared" si="6"/>
        <v>19</v>
      </c>
      <c r="P117" s="1">
        <f t="shared" si="7"/>
        <v>3.5303333337651566E-2</v>
      </c>
      <c r="Q117" s="1">
        <f t="shared" si="8"/>
        <v>0.84728000010363758</v>
      </c>
      <c r="R117" s="1">
        <f t="shared" si="9"/>
        <v>4.1666666664241347E-2</v>
      </c>
    </row>
    <row r="118" spans="1:18" hidden="1" x14ac:dyDescent="0.35">
      <c r="A118" s="1">
        <v>7531</v>
      </c>
      <c r="B118" s="1">
        <v>170032</v>
      </c>
      <c r="C118" s="1">
        <v>39925</v>
      </c>
      <c r="D118" s="1">
        <v>24</v>
      </c>
      <c r="E118" s="1">
        <v>3</v>
      </c>
      <c r="F118" s="1">
        <v>846</v>
      </c>
      <c r="G118" s="1" t="s">
        <v>12</v>
      </c>
      <c r="H118" s="2">
        <v>41516.520833333336</v>
      </c>
      <c r="I118" s="2">
        <v>41516.895830000001</v>
      </c>
      <c r="J118" s="1">
        <v>0</v>
      </c>
      <c r="K118" s="1">
        <v>0</v>
      </c>
      <c r="L118" s="2">
        <v>41516.479166666664</v>
      </c>
      <c r="M118" s="1">
        <v>0</v>
      </c>
      <c r="N118" s="1">
        <f t="shared" si="5"/>
        <v>5</v>
      </c>
      <c r="O118" s="1">
        <f t="shared" si="6"/>
        <v>12</v>
      </c>
      <c r="P118" s="1">
        <f t="shared" si="7"/>
        <v>0.37499666666553821</v>
      </c>
      <c r="Q118" s="1">
        <f t="shared" si="8"/>
        <v>8.9999199999729171</v>
      </c>
      <c r="R118" s="1">
        <f t="shared" si="9"/>
        <v>4.1666666671517305E-2</v>
      </c>
    </row>
    <row r="119" spans="1:18" hidden="1" x14ac:dyDescent="0.35">
      <c r="A119" s="1">
        <v>7445</v>
      </c>
      <c r="B119" s="1">
        <v>162945</v>
      </c>
      <c r="C119" s="1">
        <v>25696</v>
      </c>
      <c r="D119" s="1">
        <v>12</v>
      </c>
      <c r="E119" s="1">
        <v>2</v>
      </c>
      <c r="F119" s="1">
        <v>105</v>
      </c>
      <c r="G119" s="1">
        <v>1237</v>
      </c>
      <c r="H119" s="2">
        <v>41482.510416666664</v>
      </c>
      <c r="I119" s="2">
        <v>41482.55156</v>
      </c>
      <c r="J119" s="1">
        <v>0</v>
      </c>
      <c r="K119" s="1">
        <v>0</v>
      </c>
      <c r="L119" s="2">
        <v>41482.468055555553</v>
      </c>
      <c r="M119" s="1">
        <v>0</v>
      </c>
      <c r="N119" s="1">
        <f t="shared" si="5"/>
        <v>6</v>
      </c>
      <c r="O119" s="1">
        <f t="shared" si="6"/>
        <v>12</v>
      </c>
      <c r="P119" s="1">
        <f t="shared" si="7"/>
        <v>4.1143333335639909E-2</v>
      </c>
      <c r="Q119" s="1">
        <f t="shared" si="8"/>
        <v>0.98744000005535781</v>
      </c>
      <c r="R119" s="1">
        <f t="shared" si="9"/>
        <v>4.2361111110949423E-2</v>
      </c>
    </row>
    <row r="120" spans="1:18" hidden="1" x14ac:dyDescent="0.35">
      <c r="A120" s="1">
        <v>7482</v>
      </c>
      <c r="B120" s="1">
        <v>173591</v>
      </c>
      <c r="C120" s="1">
        <v>34889</v>
      </c>
      <c r="D120" s="1">
        <v>12</v>
      </c>
      <c r="E120" s="1">
        <v>2</v>
      </c>
      <c r="F120" s="1">
        <v>417</v>
      </c>
      <c r="G120" s="1">
        <v>1095</v>
      </c>
      <c r="H120" s="2">
        <v>41532.375</v>
      </c>
      <c r="I120" s="2">
        <v>41532.417379999999</v>
      </c>
      <c r="J120" s="1">
        <v>0</v>
      </c>
      <c r="K120" s="1">
        <v>0</v>
      </c>
      <c r="L120" s="2">
        <v>41532.332638888889</v>
      </c>
      <c r="M120" s="1">
        <v>0</v>
      </c>
      <c r="N120" s="1">
        <f t="shared" si="5"/>
        <v>7</v>
      </c>
      <c r="O120" s="1">
        <f t="shared" si="6"/>
        <v>9</v>
      </c>
      <c r="P120" s="1">
        <f t="shared" si="7"/>
        <v>4.2379999998956919E-2</v>
      </c>
      <c r="Q120" s="1">
        <f t="shared" si="8"/>
        <v>1.017119999974966</v>
      </c>
      <c r="R120" s="1">
        <f t="shared" si="9"/>
        <v>4.2361111110949423E-2</v>
      </c>
    </row>
    <row r="121" spans="1:18" hidden="1" x14ac:dyDescent="0.35">
      <c r="A121" s="1">
        <v>7276</v>
      </c>
      <c r="B121" s="1">
        <v>158949</v>
      </c>
      <c r="C121" s="1">
        <v>35594</v>
      </c>
      <c r="D121" s="1">
        <v>12</v>
      </c>
      <c r="E121" s="1">
        <v>3</v>
      </c>
      <c r="F121" s="1">
        <v>571</v>
      </c>
      <c r="G121" s="1" t="s">
        <v>12</v>
      </c>
      <c r="H121" s="2">
        <v>41461.572916666664</v>
      </c>
      <c r="I121" s="2">
        <v>41461.78125</v>
      </c>
      <c r="J121" s="1">
        <v>0</v>
      </c>
      <c r="K121" s="1">
        <v>0</v>
      </c>
      <c r="L121" s="2">
        <v>41461.529861111114</v>
      </c>
      <c r="M121" s="1">
        <v>0</v>
      </c>
      <c r="N121" s="1">
        <f t="shared" si="5"/>
        <v>6</v>
      </c>
      <c r="O121" s="1">
        <f t="shared" si="6"/>
        <v>13</v>
      </c>
      <c r="P121" s="1">
        <f t="shared" si="7"/>
        <v>0.20833333333575865</v>
      </c>
      <c r="Q121" s="1">
        <f t="shared" si="8"/>
        <v>5.0000000000582077</v>
      </c>
      <c r="R121" s="1">
        <f t="shared" si="9"/>
        <v>4.3055555550381541E-2</v>
      </c>
    </row>
    <row r="122" spans="1:18" hidden="1" x14ac:dyDescent="0.35">
      <c r="A122" s="1">
        <v>7852</v>
      </c>
      <c r="B122" s="1">
        <v>160514</v>
      </c>
      <c r="C122" s="1">
        <v>25271</v>
      </c>
      <c r="D122" s="1">
        <v>85</v>
      </c>
      <c r="E122" s="1">
        <v>2</v>
      </c>
      <c r="F122" s="1">
        <v>455</v>
      </c>
      <c r="G122" s="1">
        <v>1228</v>
      </c>
      <c r="H122" s="2">
        <v>41469.458333333336</v>
      </c>
      <c r="I122" s="2">
        <v>41469.502670000002</v>
      </c>
      <c r="J122" s="1">
        <v>0</v>
      </c>
      <c r="K122" s="1">
        <v>0</v>
      </c>
      <c r="L122" s="2">
        <v>41469.415277777778</v>
      </c>
      <c r="M122" s="1">
        <v>0</v>
      </c>
      <c r="N122" s="1">
        <f t="shared" si="5"/>
        <v>7</v>
      </c>
      <c r="O122" s="1">
        <f t="shared" si="6"/>
        <v>11</v>
      </c>
      <c r="P122" s="1">
        <f t="shared" si="7"/>
        <v>4.4336666665913071E-2</v>
      </c>
      <c r="Q122" s="1">
        <f t="shared" si="8"/>
        <v>1.0640799999819137</v>
      </c>
      <c r="R122" s="1">
        <f t="shared" si="9"/>
        <v>4.3055555557657499E-2</v>
      </c>
    </row>
    <row r="123" spans="1:18" hidden="1" x14ac:dyDescent="0.35">
      <c r="A123" s="1">
        <v>6677</v>
      </c>
      <c r="B123" s="1">
        <v>161039</v>
      </c>
      <c r="C123" s="1">
        <v>36781</v>
      </c>
      <c r="D123" s="1">
        <v>12</v>
      </c>
      <c r="E123" s="1">
        <v>3</v>
      </c>
      <c r="F123" s="1">
        <v>1205</v>
      </c>
      <c r="G123" s="1" t="s">
        <v>12</v>
      </c>
      <c r="H123" s="2">
        <v>41472.458333333336</v>
      </c>
      <c r="I123" s="2">
        <v>41472.910459999999</v>
      </c>
      <c r="J123" s="1">
        <v>0</v>
      </c>
      <c r="K123" s="1">
        <v>0</v>
      </c>
      <c r="L123" s="2">
        <v>41472.415277777778</v>
      </c>
      <c r="M123" s="1">
        <v>0</v>
      </c>
      <c r="N123" s="1">
        <f t="shared" si="5"/>
        <v>3</v>
      </c>
      <c r="O123" s="1">
        <f t="shared" si="6"/>
        <v>11</v>
      </c>
      <c r="P123" s="1">
        <f t="shared" si="7"/>
        <v>0.45212666666338919</v>
      </c>
      <c r="Q123" s="1">
        <f t="shared" si="8"/>
        <v>10.85103999992134</v>
      </c>
      <c r="R123" s="1">
        <f t="shared" si="9"/>
        <v>4.3055555557657499E-2</v>
      </c>
    </row>
    <row r="124" spans="1:18" hidden="1" x14ac:dyDescent="0.35">
      <c r="A124" s="1">
        <v>6658</v>
      </c>
      <c r="B124" s="1">
        <v>163745</v>
      </c>
      <c r="C124" s="1">
        <v>38072</v>
      </c>
      <c r="D124" s="1">
        <v>12</v>
      </c>
      <c r="E124" s="1">
        <v>2</v>
      </c>
      <c r="F124" s="1">
        <v>1237</v>
      </c>
      <c r="G124" s="1">
        <v>58</v>
      </c>
      <c r="H124" s="2">
        <v>41486.708333333336</v>
      </c>
      <c r="I124" s="2">
        <v>41486.733849999997</v>
      </c>
      <c r="J124" s="1">
        <v>0</v>
      </c>
      <c r="K124" s="1">
        <v>0</v>
      </c>
      <c r="L124" s="2">
        <v>41486.665277777778</v>
      </c>
      <c r="M124" s="1">
        <v>0</v>
      </c>
      <c r="N124" s="1">
        <f t="shared" si="5"/>
        <v>3</v>
      </c>
      <c r="O124" s="1">
        <f t="shared" si="6"/>
        <v>17</v>
      </c>
      <c r="P124" s="1">
        <f t="shared" si="7"/>
        <v>2.5516666661133058E-2</v>
      </c>
      <c r="Q124" s="1">
        <f t="shared" si="8"/>
        <v>0.6123999998671934</v>
      </c>
      <c r="R124" s="1">
        <f t="shared" si="9"/>
        <v>4.3055555557657499E-2</v>
      </c>
    </row>
    <row r="125" spans="1:18" hidden="1" x14ac:dyDescent="0.35">
      <c r="A125" s="1">
        <v>6971</v>
      </c>
      <c r="B125" s="1">
        <v>172162</v>
      </c>
      <c r="C125" s="1">
        <v>41937</v>
      </c>
      <c r="D125" s="1">
        <v>12</v>
      </c>
      <c r="E125" s="1">
        <v>2</v>
      </c>
      <c r="F125" s="1">
        <v>79</v>
      </c>
      <c r="G125" s="1">
        <v>1039</v>
      </c>
      <c r="H125" s="2">
        <v>41524.59375</v>
      </c>
      <c r="I125" s="2">
        <v>41524.621599999999</v>
      </c>
      <c r="J125" s="1">
        <v>1</v>
      </c>
      <c r="K125" s="1">
        <v>0</v>
      </c>
      <c r="L125" s="2">
        <v>41524.550694444442</v>
      </c>
      <c r="M125" s="1">
        <v>0</v>
      </c>
      <c r="N125" s="1">
        <f t="shared" si="5"/>
        <v>6</v>
      </c>
      <c r="O125" s="1">
        <f t="shared" si="6"/>
        <v>14</v>
      </c>
      <c r="P125" s="1">
        <f t="shared" si="7"/>
        <v>2.7849999998579733E-2</v>
      </c>
      <c r="Q125" s="1">
        <f t="shared" si="8"/>
        <v>0.66839999996591359</v>
      </c>
      <c r="R125" s="1">
        <f t="shared" si="9"/>
        <v>4.3055555557657499E-2</v>
      </c>
    </row>
    <row r="126" spans="1:18" hidden="1" x14ac:dyDescent="0.35">
      <c r="A126" s="1">
        <v>7743</v>
      </c>
      <c r="B126" s="1">
        <v>163475</v>
      </c>
      <c r="C126" s="1">
        <v>37820</v>
      </c>
      <c r="D126" s="1">
        <v>12</v>
      </c>
      <c r="E126" s="1">
        <v>2</v>
      </c>
      <c r="F126" s="1">
        <v>1062</v>
      </c>
      <c r="G126" s="1">
        <v>409</v>
      </c>
      <c r="H126" s="2">
        <v>41485.479166666664</v>
      </c>
      <c r="I126" s="2">
        <v>41485.527090000003</v>
      </c>
      <c r="J126" s="1">
        <v>0</v>
      </c>
      <c r="K126" s="1">
        <v>0</v>
      </c>
      <c r="L126" s="2">
        <v>41485.435416666667</v>
      </c>
      <c r="M126" s="1">
        <v>0</v>
      </c>
      <c r="N126" s="1">
        <f t="shared" si="5"/>
        <v>2</v>
      </c>
      <c r="O126" s="1">
        <f t="shared" si="6"/>
        <v>11</v>
      </c>
      <c r="P126" s="1">
        <f t="shared" si="7"/>
        <v>4.7923333338985685E-2</v>
      </c>
      <c r="Q126" s="1">
        <f t="shared" si="8"/>
        <v>1.1501600001356564</v>
      </c>
      <c r="R126" s="1">
        <f t="shared" si="9"/>
        <v>4.3749999997089617E-2</v>
      </c>
    </row>
    <row r="127" spans="1:18" hidden="1" x14ac:dyDescent="0.35">
      <c r="A127" s="1">
        <v>6758</v>
      </c>
      <c r="B127" s="1">
        <v>181106</v>
      </c>
      <c r="C127" s="1">
        <v>39888</v>
      </c>
      <c r="D127" s="1">
        <v>12</v>
      </c>
      <c r="E127" s="1">
        <v>3</v>
      </c>
      <c r="F127" s="1">
        <v>1173</v>
      </c>
      <c r="G127" s="1" t="s">
        <v>12</v>
      </c>
      <c r="H127" s="2">
        <v>41573.385416666664</v>
      </c>
      <c r="I127" s="2">
        <v>41573.514949999997</v>
      </c>
      <c r="J127" s="1">
        <v>0</v>
      </c>
      <c r="K127" s="1">
        <v>0</v>
      </c>
      <c r="L127" s="2">
        <v>41573.341666666667</v>
      </c>
      <c r="M127" s="1">
        <v>0</v>
      </c>
      <c r="N127" s="1">
        <f t="shared" si="5"/>
        <v>6</v>
      </c>
      <c r="O127" s="1">
        <f t="shared" si="6"/>
        <v>9</v>
      </c>
      <c r="P127" s="1">
        <f t="shared" si="7"/>
        <v>0.1295333333328017</v>
      </c>
      <c r="Q127" s="1">
        <f t="shared" si="8"/>
        <v>3.1087999999872409</v>
      </c>
      <c r="R127" s="1">
        <f t="shared" si="9"/>
        <v>4.3749999997089617E-2</v>
      </c>
    </row>
    <row r="128" spans="1:18" hidden="1" x14ac:dyDescent="0.35">
      <c r="A128" s="1">
        <v>6906</v>
      </c>
      <c r="B128" s="1">
        <v>168018</v>
      </c>
      <c r="C128" s="1">
        <v>38152</v>
      </c>
      <c r="D128" s="1">
        <v>12</v>
      </c>
      <c r="E128" s="1">
        <v>2</v>
      </c>
      <c r="F128" s="1">
        <v>763</v>
      </c>
      <c r="G128" s="1">
        <v>571</v>
      </c>
      <c r="H128" s="2">
        <v>41505.645833333336</v>
      </c>
      <c r="I128" s="2">
        <v>41505.687290000002</v>
      </c>
      <c r="J128" s="1">
        <v>0</v>
      </c>
      <c r="K128" s="1">
        <v>0</v>
      </c>
      <c r="L128" s="2">
        <v>41505.602083333331</v>
      </c>
      <c r="M128" s="1">
        <v>0</v>
      </c>
      <c r="N128" s="1">
        <f t="shared" si="5"/>
        <v>1</v>
      </c>
      <c r="O128" s="1">
        <f t="shared" si="6"/>
        <v>15</v>
      </c>
      <c r="P128" s="1">
        <f t="shared" si="7"/>
        <v>4.1456666665908415E-2</v>
      </c>
      <c r="Q128" s="1">
        <f t="shared" si="8"/>
        <v>0.99495999998180196</v>
      </c>
      <c r="R128" s="1">
        <f t="shared" si="9"/>
        <v>4.3750000004365575E-2</v>
      </c>
    </row>
    <row r="129" spans="1:18" x14ac:dyDescent="0.35">
      <c r="A129" s="1">
        <v>5406</v>
      </c>
      <c r="B129" s="1">
        <v>178291</v>
      </c>
      <c r="C129" s="1">
        <v>44830</v>
      </c>
      <c r="D129" s="1">
        <v>12</v>
      </c>
      <c r="E129" s="1">
        <v>2</v>
      </c>
      <c r="F129" s="1">
        <v>1086</v>
      </c>
      <c r="G129" s="1">
        <v>150</v>
      </c>
      <c r="H129" s="2">
        <v>41557.770833333336</v>
      </c>
      <c r="I129" s="2" t="s">
        <v>12</v>
      </c>
      <c r="J129" s="1">
        <v>1</v>
      </c>
      <c r="K129" s="1">
        <v>0</v>
      </c>
      <c r="L129" s="2">
        <v>41557.727083333331</v>
      </c>
      <c r="M129" s="1">
        <v>1</v>
      </c>
      <c r="N129" s="1">
        <f t="shared" si="5"/>
        <v>4</v>
      </c>
      <c r="O129" s="1">
        <f t="shared" si="6"/>
        <v>18</v>
      </c>
      <c r="P129" s="1" t="e">
        <f t="shared" si="7"/>
        <v>#VALUE!</v>
      </c>
      <c r="Q129" s="1" t="str">
        <f t="shared" si="8"/>
        <v/>
      </c>
      <c r="R129" s="1">
        <f t="shared" si="9"/>
        <v>4.3750000004365575E-2</v>
      </c>
    </row>
    <row r="130" spans="1:18" hidden="1" x14ac:dyDescent="0.35">
      <c r="A130" s="1">
        <v>6412</v>
      </c>
      <c r="B130" s="1">
        <v>165017</v>
      </c>
      <c r="C130" s="1">
        <v>36016</v>
      </c>
      <c r="D130" s="1">
        <v>12</v>
      </c>
      <c r="E130" s="1">
        <v>2</v>
      </c>
      <c r="F130" s="1">
        <v>1286</v>
      </c>
      <c r="G130" s="1">
        <v>1010</v>
      </c>
      <c r="H130" s="2">
        <v>41491.6875</v>
      </c>
      <c r="I130" s="2">
        <v>41491.727700000003</v>
      </c>
      <c r="J130" s="1">
        <v>0</v>
      </c>
      <c r="K130" s="1">
        <v>0</v>
      </c>
      <c r="L130" s="2">
        <v>41491.643055555556</v>
      </c>
      <c r="M130" s="1">
        <v>0</v>
      </c>
      <c r="N130" s="1">
        <f t="shared" ref="N130:N193" si="10">WEEKDAY(H130,2)</f>
        <v>1</v>
      </c>
      <c r="O130" s="1">
        <f t="shared" ref="O130:O193" si="11">HOUR(H130)</f>
        <v>16</v>
      </c>
      <c r="P130" s="1">
        <f t="shared" ref="P130:P193" si="12">I130-H130</f>
        <v>4.0200000003096648E-2</v>
      </c>
      <c r="Q130" s="1">
        <f t="shared" ref="Q130:Q193" si="13">IF(M130=1, "",P130*24)</f>
        <v>0.96480000007431954</v>
      </c>
      <c r="R130" s="1">
        <f t="shared" ref="R130:R193" si="14">H130-L130</f>
        <v>4.4444444443797693E-2</v>
      </c>
    </row>
    <row r="131" spans="1:18" hidden="1" x14ac:dyDescent="0.35">
      <c r="A131" s="1">
        <v>7492</v>
      </c>
      <c r="B131" s="1">
        <v>166655</v>
      </c>
      <c r="C131" s="1">
        <v>39244</v>
      </c>
      <c r="D131" s="1">
        <v>12</v>
      </c>
      <c r="E131" s="1">
        <v>2</v>
      </c>
      <c r="F131" s="1">
        <v>1068</v>
      </c>
      <c r="G131" s="1">
        <v>142</v>
      </c>
      <c r="H131" s="2">
        <v>41499.729166666664</v>
      </c>
      <c r="I131" s="2">
        <v>41499.781490000001</v>
      </c>
      <c r="J131" s="1">
        <v>0</v>
      </c>
      <c r="K131" s="1">
        <v>0</v>
      </c>
      <c r="L131" s="2">
        <v>41499.68472222222</v>
      </c>
      <c r="M131" s="1">
        <v>0</v>
      </c>
      <c r="N131" s="1">
        <f t="shared" si="10"/>
        <v>2</v>
      </c>
      <c r="O131" s="1">
        <f t="shared" si="11"/>
        <v>17</v>
      </c>
      <c r="P131" s="1">
        <f t="shared" si="12"/>
        <v>5.23233333369717E-2</v>
      </c>
      <c r="Q131" s="1">
        <f t="shared" si="13"/>
        <v>1.2557600000873208</v>
      </c>
      <c r="R131" s="1">
        <f t="shared" si="14"/>
        <v>4.4444444443797693E-2</v>
      </c>
    </row>
    <row r="132" spans="1:18" hidden="1" x14ac:dyDescent="0.35">
      <c r="A132" s="1">
        <v>7661</v>
      </c>
      <c r="B132" s="1">
        <v>183311</v>
      </c>
      <c r="C132" s="1">
        <v>46573</v>
      </c>
      <c r="D132" s="1">
        <v>85</v>
      </c>
      <c r="E132" s="1">
        <v>2</v>
      </c>
      <c r="F132" s="1">
        <v>1189</v>
      </c>
      <c r="G132" s="1">
        <v>1096</v>
      </c>
      <c r="H132" s="2">
        <v>41584.28125</v>
      </c>
      <c r="I132" s="2">
        <v>41584.346539999999</v>
      </c>
      <c r="J132" s="1">
        <v>0</v>
      </c>
      <c r="K132" s="1">
        <v>0</v>
      </c>
      <c r="L132" s="2">
        <v>41584.236805555556</v>
      </c>
      <c r="M132" s="1">
        <v>0</v>
      </c>
      <c r="N132" s="1">
        <f t="shared" si="10"/>
        <v>3</v>
      </c>
      <c r="O132" s="1">
        <f t="shared" si="11"/>
        <v>6</v>
      </c>
      <c r="P132" s="1">
        <f t="shared" si="12"/>
        <v>6.5289999998640269E-2</v>
      </c>
      <c r="Q132" s="1">
        <f t="shared" si="13"/>
        <v>1.5669599999673665</v>
      </c>
      <c r="R132" s="1">
        <f t="shared" si="14"/>
        <v>4.4444444443797693E-2</v>
      </c>
    </row>
    <row r="133" spans="1:18" hidden="1" x14ac:dyDescent="0.35">
      <c r="A133" s="1">
        <v>6685</v>
      </c>
      <c r="B133" s="1">
        <v>159984</v>
      </c>
      <c r="C133" s="1">
        <v>36301</v>
      </c>
      <c r="D133" s="1">
        <v>12</v>
      </c>
      <c r="E133" s="1">
        <v>2</v>
      </c>
      <c r="F133" s="1">
        <v>1096</v>
      </c>
      <c r="G133" s="1">
        <v>1384</v>
      </c>
      <c r="H133" s="2">
        <v>41466.875</v>
      </c>
      <c r="I133" s="2">
        <v>41466.962820000001</v>
      </c>
      <c r="J133" s="1">
        <v>0</v>
      </c>
      <c r="K133" s="1">
        <v>0</v>
      </c>
      <c r="L133" s="2">
        <v>41466.829861111109</v>
      </c>
      <c r="M133" s="1">
        <v>0</v>
      </c>
      <c r="N133" s="1">
        <f t="shared" si="10"/>
        <v>4</v>
      </c>
      <c r="O133" s="1">
        <f t="shared" si="11"/>
        <v>21</v>
      </c>
      <c r="P133" s="1">
        <f t="shared" si="12"/>
        <v>8.7820000000647269E-2</v>
      </c>
      <c r="Q133" s="1">
        <f t="shared" si="13"/>
        <v>2.1076800000155345</v>
      </c>
      <c r="R133" s="1">
        <f t="shared" si="14"/>
        <v>4.5138888890505768E-2</v>
      </c>
    </row>
    <row r="134" spans="1:18" hidden="1" x14ac:dyDescent="0.35">
      <c r="A134" s="1">
        <v>7948</v>
      </c>
      <c r="B134" s="1">
        <v>162185</v>
      </c>
      <c r="C134" s="1">
        <v>18305</v>
      </c>
      <c r="D134" s="1">
        <v>89</v>
      </c>
      <c r="E134" s="1">
        <v>2</v>
      </c>
      <c r="F134" s="1">
        <v>466</v>
      </c>
      <c r="G134" s="1">
        <v>1160</v>
      </c>
      <c r="H134" s="2">
        <v>41478.395833333336</v>
      </c>
      <c r="I134" s="2">
        <v>41478.457090000004</v>
      </c>
      <c r="J134" s="1">
        <v>1</v>
      </c>
      <c r="K134" s="1">
        <v>0</v>
      </c>
      <c r="L134" s="2">
        <v>41478.350694444445</v>
      </c>
      <c r="M134" s="1">
        <v>0</v>
      </c>
      <c r="N134" s="1">
        <f t="shared" si="10"/>
        <v>2</v>
      </c>
      <c r="O134" s="1">
        <f t="shared" si="11"/>
        <v>9</v>
      </c>
      <c r="P134" s="1">
        <f t="shared" si="12"/>
        <v>6.1256666667759418E-2</v>
      </c>
      <c r="Q134" s="1">
        <f t="shared" si="13"/>
        <v>1.470160000026226</v>
      </c>
      <c r="R134" s="1">
        <f t="shared" si="14"/>
        <v>4.5138888890505768E-2</v>
      </c>
    </row>
    <row r="135" spans="1:18" hidden="1" x14ac:dyDescent="0.35">
      <c r="A135" s="1">
        <v>6200</v>
      </c>
      <c r="B135" s="1">
        <v>180435</v>
      </c>
      <c r="C135" s="1">
        <v>37711</v>
      </c>
      <c r="D135" s="1">
        <v>12</v>
      </c>
      <c r="E135" s="1">
        <v>3</v>
      </c>
      <c r="F135" s="1">
        <v>1084</v>
      </c>
      <c r="G135" s="1" t="s">
        <v>12</v>
      </c>
      <c r="H135" s="2">
        <v>41569.59375</v>
      </c>
      <c r="I135" s="2">
        <v>41569.803010000003</v>
      </c>
      <c r="J135" s="1">
        <v>0</v>
      </c>
      <c r="K135" s="1">
        <v>0</v>
      </c>
      <c r="L135" s="2">
        <v>41569.548611111109</v>
      </c>
      <c r="M135" s="1">
        <v>0</v>
      </c>
      <c r="N135" s="1">
        <f t="shared" si="10"/>
        <v>2</v>
      </c>
      <c r="O135" s="1">
        <f t="shared" si="11"/>
        <v>14</v>
      </c>
      <c r="P135" s="1">
        <f t="shared" si="12"/>
        <v>0.20926000000326894</v>
      </c>
      <c r="Q135" s="1">
        <f t="shared" si="13"/>
        <v>5.0222400000784546</v>
      </c>
      <c r="R135" s="1">
        <f t="shared" si="14"/>
        <v>4.5138888890505768E-2</v>
      </c>
    </row>
    <row r="136" spans="1:18" hidden="1" x14ac:dyDescent="0.35">
      <c r="A136" s="1">
        <v>7892</v>
      </c>
      <c r="B136" s="1">
        <v>185332</v>
      </c>
      <c r="C136" s="1">
        <v>48424</v>
      </c>
      <c r="D136" s="1">
        <v>12</v>
      </c>
      <c r="E136" s="1">
        <v>3</v>
      </c>
      <c r="F136" s="1">
        <v>167</v>
      </c>
      <c r="G136" s="1" t="s">
        <v>12</v>
      </c>
      <c r="H136" s="2">
        <v>41598.520833333336</v>
      </c>
      <c r="I136" s="2">
        <v>41598.729169999999</v>
      </c>
      <c r="J136" s="1">
        <v>0</v>
      </c>
      <c r="K136" s="1">
        <v>0</v>
      </c>
      <c r="L136" s="2">
        <v>41598.475694444445</v>
      </c>
      <c r="M136" s="1">
        <v>0</v>
      </c>
      <c r="N136" s="1">
        <f t="shared" si="10"/>
        <v>3</v>
      </c>
      <c r="O136" s="1">
        <f t="shared" si="11"/>
        <v>12</v>
      </c>
      <c r="P136" s="1">
        <f t="shared" si="12"/>
        <v>0.20833666666294448</v>
      </c>
      <c r="Q136" s="1">
        <f t="shared" si="13"/>
        <v>5.0000799999106675</v>
      </c>
      <c r="R136" s="1">
        <f t="shared" si="14"/>
        <v>4.5138888890505768E-2</v>
      </c>
    </row>
    <row r="137" spans="1:18" x14ac:dyDescent="0.35">
      <c r="A137" s="1">
        <v>5660</v>
      </c>
      <c r="B137" s="1">
        <v>173493</v>
      </c>
      <c r="C137" s="1">
        <v>42683</v>
      </c>
      <c r="D137" s="1">
        <v>12</v>
      </c>
      <c r="E137" s="1">
        <v>2</v>
      </c>
      <c r="F137" s="1">
        <v>455</v>
      </c>
      <c r="G137" s="1">
        <v>142</v>
      </c>
      <c r="H137" s="2">
        <v>41531.75</v>
      </c>
      <c r="I137" s="2" t="s">
        <v>12</v>
      </c>
      <c r="J137" s="1">
        <v>0</v>
      </c>
      <c r="K137" s="1">
        <v>0</v>
      </c>
      <c r="L137" s="2">
        <v>41531.70416666667</v>
      </c>
      <c r="M137" s="1">
        <v>1</v>
      </c>
      <c r="N137" s="1">
        <f t="shared" si="10"/>
        <v>6</v>
      </c>
      <c r="O137" s="1">
        <f t="shared" si="11"/>
        <v>18</v>
      </c>
      <c r="P137" s="1" t="e">
        <f t="shared" si="12"/>
        <v>#VALUE!</v>
      </c>
      <c r="Q137" s="1" t="str">
        <f t="shared" si="13"/>
        <v/>
      </c>
      <c r="R137" s="1">
        <f t="shared" si="14"/>
        <v>4.5833333329937886E-2</v>
      </c>
    </row>
    <row r="138" spans="1:18" hidden="1" x14ac:dyDescent="0.35">
      <c r="A138" s="1">
        <v>6761</v>
      </c>
      <c r="B138" s="1">
        <v>160672</v>
      </c>
      <c r="C138" s="1">
        <v>27158</v>
      </c>
      <c r="D138" s="1">
        <v>12</v>
      </c>
      <c r="E138" s="1">
        <v>2</v>
      </c>
      <c r="F138" s="1">
        <v>1039</v>
      </c>
      <c r="G138" s="1">
        <v>393</v>
      </c>
      <c r="H138" s="2">
        <v>41470.083333333336</v>
      </c>
      <c r="I138" s="2">
        <v>41470.128550000001</v>
      </c>
      <c r="J138" s="1">
        <v>1</v>
      </c>
      <c r="K138" s="1">
        <v>0</v>
      </c>
      <c r="L138" s="2">
        <v>41470.037499999999</v>
      </c>
      <c r="M138" s="1">
        <v>0</v>
      </c>
      <c r="N138" s="1">
        <f t="shared" si="10"/>
        <v>1</v>
      </c>
      <c r="O138" s="1">
        <f t="shared" si="11"/>
        <v>2</v>
      </c>
      <c r="P138" s="1">
        <f t="shared" si="12"/>
        <v>4.5216666665510274E-2</v>
      </c>
      <c r="Q138" s="1">
        <f t="shared" si="13"/>
        <v>1.0851999999722466</v>
      </c>
      <c r="R138" s="1">
        <f t="shared" si="14"/>
        <v>4.5833333337213844E-2</v>
      </c>
    </row>
    <row r="139" spans="1:18" hidden="1" x14ac:dyDescent="0.35">
      <c r="A139" s="1">
        <v>7624</v>
      </c>
      <c r="B139" s="1">
        <v>172189</v>
      </c>
      <c r="C139" s="1">
        <v>41954</v>
      </c>
      <c r="D139" s="1">
        <v>85</v>
      </c>
      <c r="E139" s="1">
        <v>2</v>
      </c>
      <c r="F139" s="1">
        <v>1017</v>
      </c>
      <c r="G139" s="1">
        <v>1384</v>
      </c>
      <c r="H139" s="2">
        <v>41524.677083333336</v>
      </c>
      <c r="I139" s="2">
        <v>41524.712659999997</v>
      </c>
      <c r="J139" s="1">
        <v>0</v>
      </c>
      <c r="K139" s="1">
        <v>0</v>
      </c>
      <c r="L139" s="2">
        <v>41524.631249999999</v>
      </c>
      <c r="M139" s="1">
        <v>0</v>
      </c>
      <c r="N139" s="1">
        <f t="shared" si="10"/>
        <v>6</v>
      </c>
      <c r="O139" s="1">
        <f t="shared" si="11"/>
        <v>16</v>
      </c>
      <c r="P139" s="1">
        <f t="shared" si="12"/>
        <v>3.5576666661654599E-2</v>
      </c>
      <c r="Q139" s="1">
        <f t="shared" si="13"/>
        <v>0.85383999987971038</v>
      </c>
      <c r="R139" s="1">
        <f t="shared" si="14"/>
        <v>4.5833333337213844E-2</v>
      </c>
    </row>
    <row r="140" spans="1:18" hidden="1" x14ac:dyDescent="0.35">
      <c r="A140" s="1">
        <v>7377</v>
      </c>
      <c r="B140" s="1">
        <v>174377</v>
      </c>
      <c r="C140" s="1">
        <v>43106</v>
      </c>
      <c r="D140" s="1">
        <v>12</v>
      </c>
      <c r="E140" s="1">
        <v>3</v>
      </c>
      <c r="F140" s="1">
        <v>1301</v>
      </c>
      <c r="G140" s="1" t="s">
        <v>12</v>
      </c>
      <c r="H140" s="2">
        <v>41536.458333333336</v>
      </c>
      <c r="I140" s="2">
        <v>41536.666669999999</v>
      </c>
      <c r="J140" s="1">
        <v>0</v>
      </c>
      <c r="K140" s="1">
        <v>0</v>
      </c>
      <c r="L140" s="2">
        <v>41536.412499999999</v>
      </c>
      <c r="M140" s="1">
        <v>0</v>
      </c>
      <c r="N140" s="1">
        <f t="shared" si="10"/>
        <v>4</v>
      </c>
      <c r="O140" s="1">
        <f t="shared" si="11"/>
        <v>11</v>
      </c>
      <c r="P140" s="1">
        <f t="shared" si="12"/>
        <v>0.20833666666294448</v>
      </c>
      <c r="Q140" s="1">
        <f t="shared" si="13"/>
        <v>5.0000799999106675</v>
      </c>
      <c r="R140" s="1">
        <f t="shared" si="14"/>
        <v>4.5833333337213844E-2</v>
      </c>
    </row>
    <row r="141" spans="1:18" hidden="1" x14ac:dyDescent="0.35">
      <c r="A141" s="1">
        <v>6065</v>
      </c>
      <c r="B141" s="1">
        <v>162082</v>
      </c>
      <c r="C141" s="1">
        <v>37192</v>
      </c>
      <c r="D141" s="1">
        <v>12</v>
      </c>
      <c r="E141" s="1">
        <v>2</v>
      </c>
      <c r="F141" s="1">
        <v>1068</v>
      </c>
      <c r="G141" s="1">
        <v>353</v>
      </c>
      <c r="H141" s="2">
        <v>41477.71875</v>
      </c>
      <c r="I141" s="2">
        <v>41477.7402</v>
      </c>
      <c r="J141" s="1">
        <v>0</v>
      </c>
      <c r="K141" s="1">
        <v>0</v>
      </c>
      <c r="L141" s="2">
        <v>41477.672222222223</v>
      </c>
      <c r="M141" s="1">
        <v>0</v>
      </c>
      <c r="N141" s="1">
        <f t="shared" si="10"/>
        <v>1</v>
      </c>
      <c r="O141" s="1">
        <f t="shared" si="11"/>
        <v>17</v>
      </c>
      <c r="P141" s="1">
        <f t="shared" si="12"/>
        <v>2.1450000000186265E-2</v>
      </c>
      <c r="Q141" s="1">
        <f t="shared" si="13"/>
        <v>0.51480000000447035</v>
      </c>
      <c r="R141" s="1">
        <f t="shared" si="14"/>
        <v>4.6527777776645962E-2</v>
      </c>
    </row>
    <row r="142" spans="1:18" hidden="1" x14ac:dyDescent="0.35">
      <c r="A142" s="1">
        <v>5396</v>
      </c>
      <c r="B142" s="1">
        <v>176088</v>
      </c>
      <c r="C142" s="1">
        <v>43801</v>
      </c>
      <c r="D142" s="1">
        <v>12</v>
      </c>
      <c r="E142" s="1">
        <v>3</v>
      </c>
      <c r="F142" s="1">
        <v>455</v>
      </c>
      <c r="G142" s="1" t="s">
        <v>12</v>
      </c>
      <c r="H142" s="2">
        <v>41545.791666666664</v>
      </c>
      <c r="I142" s="2">
        <v>41545.958330000001</v>
      </c>
      <c r="J142" s="1">
        <v>0</v>
      </c>
      <c r="K142" s="1">
        <v>0</v>
      </c>
      <c r="L142" s="2">
        <v>41545.745138888888</v>
      </c>
      <c r="M142" s="1">
        <v>0</v>
      </c>
      <c r="N142" s="1">
        <f t="shared" si="10"/>
        <v>6</v>
      </c>
      <c r="O142" s="1">
        <f t="shared" si="11"/>
        <v>19</v>
      </c>
      <c r="P142" s="1">
        <f t="shared" si="12"/>
        <v>0.16666333333705552</v>
      </c>
      <c r="Q142" s="1">
        <f t="shared" si="13"/>
        <v>3.9999200000893325</v>
      </c>
      <c r="R142" s="1">
        <f t="shared" si="14"/>
        <v>4.6527777776645962E-2</v>
      </c>
    </row>
    <row r="143" spans="1:18" hidden="1" x14ac:dyDescent="0.35">
      <c r="A143" s="1">
        <v>6989</v>
      </c>
      <c r="B143" s="1">
        <v>179351</v>
      </c>
      <c r="C143" s="1">
        <v>45420</v>
      </c>
      <c r="D143" s="1">
        <v>12</v>
      </c>
      <c r="E143" s="1">
        <v>2</v>
      </c>
      <c r="F143" s="1">
        <v>603</v>
      </c>
      <c r="G143" s="1">
        <v>393</v>
      </c>
      <c r="H143" s="2">
        <v>41563.416666666664</v>
      </c>
      <c r="I143" s="2">
        <v>41563.500999999997</v>
      </c>
      <c r="J143" s="1">
        <v>1</v>
      </c>
      <c r="K143" s="1">
        <v>0</v>
      </c>
      <c r="L143" s="2">
        <v>41563.370138888888</v>
      </c>
      <c r="M143" s="1">
        <v>0</v>
      </c>
      <c r="N143" s="1">
        <f t="shared" si="10"/>
        <v>3</v>
      </c>
      <c r="O143" s="1">
        <f t="shared" si="11"/>
        <v>10</v>
      </c>
      <c r="P143" s="1">
        <f t="shared" si="12"/>
        <v>8.4333333332324401E-2</v>
      </c>
      <c r="Q143" s="1">
        <f t="shared" si="13"/>
        <v>2.0239999999757856</v>
      </c>
      <c r="R143" s="1">
        <f t="shared" si="14"/>
        <v>4.6527777776645962E-2</v>
      </c>
    </row>
    <row r="144" spans="1:18" hidden="1" x14ac:dyDescent="0.35">
      <c r="A144" s="1">
        <v>7969</v>
      </c>
      <c r="B144" s="1">
        <v>163569</v>
      </c>
      <c r="C144" s="1">
        <v>12934</v>
      </c>
      <c r="D144" s="1">
        <v>89</v>
      </c>
      <c r="E144" s="1">
        <v>2</v>
      </c>
      <c r="F144" s="1">
        <v>603</v>
      </c>
      <c r="G144" s="1">
        <v>585</v>
      </c>
      <c r="H144" s="2">
        <v>41485.791666666664</v>
      </c>
      <c r="I144" s="2">
        <v>41485.834949999997</v>
      </c>
      <c r="J144" s="1">
        <v>1</v>
      </c>
      <c r="K144" s="1">
        <v>0</v>
      </c>
      <c r="L144" s="2">
        <v>41485.744444444441</v>
      </c>
      <c r="M144" s="1">
        <v>0</v>
      </c>
      <c r="N144" s="1">
        <f t="shared" si="10"/>
        <v>2</v>
      </c>
      <c r="O144" s="1">
        <f t="shared" si="11"/>
        <v>19</v>
      </c>
      <c r="P144" s="1">
        <f t="shared" si="12"/>
        <v>4.3283333332510665E-2</v>
      </c>
      <c r="Q144" s="1">
        <f t="shared" si="13"/>
        <v>1.038799999980256</v>
      </c>
      <c r="R144" s="1">
        <f t="shared" si="14"/>
        <v>4.7222222223354038E-2</v>
      </c>
    </row>
    <row r="145" spans="1:18" hidden="1" x14ac:dyDescent="0.35">
      <c r="A145" s="1">
        <v>5430</v>
      </c>
      <c r="B145" s="1">
        <v>165023</v>
      </c>
      <c r="C145" s="1">
        <v>15656</v>
      </c>
      <c r="D145" s="1">
        <v>12</v>
      </c>
      <c r="E145" s="1">
        <v>2</v>
      </c>
      <c r="F145" s="1">
        <v>567</v>
      </c>
      <c r="G145" s="1">
        <v>393</v>
      </c>
      <c r="H145" s="2">
        <v>41491.739583333336</v>
      </c>
      <c r="I145" s="2">
        <v>41491.806040000003</v>
      </c>
      <c r="J145" s="1">
        <v>1</v>
      </c>
      <c r="K145" s="1">
        <v>0</v>
      </c>
      <c r="L145" s="2">
        <v>41491.692361111112</v>
      </c>
      <c r="M145" s="1">
        <v>0</v>
      </c>
      <c r="N145" s="1">
        <f t="shared" si="10"/>
        <v>1</v>
      </c>
      <c r="O145" s="1">
        <f t="shared" si="11"/>
        <v>17</v>
      </c>
      <c r="P145" s="1">
        <f t="shared" si="12"/>
        <v>6.6456666667363606E-2</v>
      </c>
      <c r="Q145" s="1">
        <f t="shared" si="13"/>
        <v>1.5949600000167266</v>
      </c>
      <c r="R145" s="1">
        <f t="shared" si="14"/>
        <v>4.7222222223354038E-2</v>
      </c>
    </row>
    <row r="146" spans="1:18" hidden="1" x14ac:dyDescent="0.35">
      <c r="A146" s="1">
        <v>7754</v>
      </c>
      <c r="B146" s="1">
        <v>169767</v>
      </c>
      <c r="C146" s="1">
        <v>40896</v>
      </c>
      <c r="D146" s="1">
        <v>12</v>
      </c>
      <c r="E146" s="1">
        <v>2</v>
      </c>
      <c r="F146" s="1">
        <v>1096</v>
      </c>
      <c r="G146" s="1">
        <v>167</v>
      </c>
      <c r="H146" s="2">
        <v>41514.947916666664</v>
      </c>
      <c r="I146" s="2">
        <v>41514.99944</v>
      </c>
      <c r="J146" s="1">
        <v>0</v>
      </c>
      <c r="K146" s="1">
        <v>0</v>
      </c>
      <c r="L146" s="2">
        <v>41514.900694444441</v>
      </c>
      <c r="M146" s="1">
        <v>0</v>
      </c>
      <c r="N146" s="1">
        <f t="shared" si="10"/>
        <v>3</v>
      </c>
      <c r="O146" s="1">
        <f t="shared" si="11"/>
        <v>22</v>
      </c>
      <c r="P146" s="1">
        <f t="shared" si="12"/>
        <v>5.1523333335353527E-2</v>
      </c>
      <c r="Q146" s="1">
        <f t="shared" si="13"/>
        <v>1.2365600000484847</v>
      </c>
      <c r="R146" s="1">
        <f t="shared" si="14"/>
        <v>4.7222222223354038E-2</v>
      </c>
    </row>
    <row r="147" spans="1:18" hidden="1" x14ac:dyDescent="0.35">
      <c r="A147" s="1">
        <v>6588</v>
      </c>
      <c r="B147" s="1">
        <v>177792</v>
      </c>
      <c r="C147" s="1">
        <v>44618</v>
      </c>
      <c r="D147" s="1">
        <v>12</v>
      </c>
      <c r="E147" s="1">
        <v>3</v>
      </c>
      <c r="F147" s="1">
        <v>776</v>
      </c>
      <c r="G147" s="1" t="s">
        <v>12</v>
      </c>
      <c r="H147" s="2">
        <v>41555.479166666664</v>
      </c>
      <c r="I147" s="2">
        <v>41555.854169999999</v>
      </c>
      <c r="J147" s="1">
        <v>0</v>
      </c>
      <c r="K147" s="1">
        <v>0</v>
      </c>
      <c r="L147" s="2">
        <v>41555.431944444441</v>
      </c>
      <c r="M147" s="1">
        <v>0</v>
      </c>
      <c r="N147" s="1">
        <f t="shared" si="10"/>
        <v>2</v>
      </c>
      <c r="O147" s="1">
        <f t="shared" si="11"/>
        <v>11</v>
      </c>
      <c r="P147" s="1">
        <f t="shared" si="12"/>
        <v>0.37500333333446179</v>
      </c>
      <c r="Q147" s="1">
        <f t="shared" si="13"/>
        <v>9.0000800000270829</v>
      </c>
      <c r="R147" s="1">
        <f t="shared" si="14"/>
        <v>4.7222222223354038E-2</v>
      </c>
    </row>
    <row r="148" spans="1:18" hidden="1" x14ac:dyDescent="0.35">
      <c r="A148" s="1">
        <v>6795</v>
      </c>
      <c r="B148" s="1">
        <v>168305</v>
      </c>
      <c r="C148" s="1">
        <v>39611</v>
      </c>
      <c r="D148" s="1">
        <v>12</v>
      </c>
      <c r="E148" s="1">
        <v>2</v>
      </c>
      <c r="F148" s="1">
        <v>708</v>
      </c>
      <c r="G148" s="1">
        <v>585</v>
      </c>
      <c r="H148" s="2">
        <v>41506.822916666664</v>
      </c>
      <c r="I148" s="2">
        <v>41506.877520000002</v>
      </c>
      <c r="J148" s="1">
        <v>0</v>
      </c>
      <c r="K148" s="1">
        <v>0</v>
      </c>
      <c r="L148" s="2">
        <v>41506.775000000001</v>
      </c>
      <c r="M148" s="1">
        <v>0</v>
      </c>
      <c r="N148" s="1">
        <f t="shared" si="10"/>
        <v>2</v>
      </c>
      <c r="O148" s="1">
        <f t="shared" si="11"/>
        <v>19</v>
      </c>
      <c r="P148" s="1">
        <f t="shared" si="12"/>
        <v>5.4603333337581716E-2</v>
      </c>
      <c r="Q148" s="1">
        <f t="shared" si="13"/>
        <v>1.3104800001019612</v>
      </c>
      <c r="R148" s="1">
        <f t="shared" si="14"/>
        <v>4.7916666662786156E-2</v>
      </c>
    </row>
    <row r="149" spans="1:18" hidden="1" x14ac:dyDescent="0.35">
      <c r="A149" s="1">
        <v>6307</v>
      </c>
      <c r="B149" s="1">
        <v>173849</v>
      </c>
      <c r="C149" s="1">
        <v>40873</v>
      </c>
      <c r="D149" s="1">
        <v>12</v>
      </c>
      <c r="E149" s="1">
        <v>2</v>
      </c>
      <c r="F149" s="1">
        <v>542</v>
      </c>
      <c r="G149" s="1">
        <v>293</v>
      </c>
      <c r="H149" s="2">
        <v>41533.416666666664</v>
      </c>
      <c r="I149" s="2">
        <v>41533.457040000001</v>
      </c>
      <c r="J149" s="1">
        <v>0</v>
      </c>
      <c r="K149" s="1">
        <v>0</v>
      </c>
      <c r="L149" s="2">
        <v>41533.368750000001</v>
      </c>
      <c r="M149" s="1">
        <v>0</v>
      </c>
      <c r="N149" s="1">
        <f t="shared" si="10"/>
        <v>1</v>
      </c>
      <c r="O149" s="1">
        <f t="shared" si="11"/>
        <v>10</v>
      </c>
      <c r="P149" s="1">
        <f t="shared" si="12"/>
        <v>4.0373333336901851E-2</v>
      </c>
      <c r="Q149" s="1">
        <f t="shared" si="13"/>
        <v>0.96896000008564442</v>
      </c>
      <c r="R149" s="1">
        <f t="shared" si="14"/>
        <v>4.7916666662786156E-2</v>
      </c>
    </row>
    <row r="150" spans="1:18" hidden="1" x14ac:dyDescent="0.35">
      <c r="A150" s="1">
        <v>7891</v>
      </c>
      <c r="B150" s="1">
        <v>176927</v>
      </c>
      <c r="C150" s="1">
        <v>31467</v>
      </c>
      <c r="D150" s="1">
        <v>12</v>
      </c>
      <c r="E150" s="1">
        <v>2</v>
      </c>
      <c r="F150" s="1">
        <v>1237</v>
      </c>
      <c r="G150" s="1">
        <v>1286</v>
      </c>
      <c r="H150" s="2">
        <v>41550.416666666664</v>
      </c>
      <c r="I150" s="2">
        <v>41550.470630000003</v>
      </c>
      <c r="J150" s="1">
        <v>0</v>
      </c>
      <c r="K150" s="1">
        <v>0</v>
      </c>
      <c r="L150" s="2">
        <v>41550.368750000001</v>
      </c>
      <c r="M150" s="1">
        <v>0</v>
      </c>
      <c r="N150" s="1">
        <f t="shared" si="10"/>
        <v>4</v>
      </c>
      <c r="O150" s="1">
        <f t="shared" si="11"/>
        <v>10</v>
      </c>
      <c r="P150" s="1">
        <f t="shared" si="12"/>
        <v>5.3963333339197561E-2</v>
      </c>
      <c r="Q150" s="1">
        <f t="shared" si="13"/>
        <v>1.2951200001407415</v>
      </c>
      <c r="R150" s="1">
        <f t="shared" si="14"/>
        <v>4.7916666662786156E-2</v>
      </c>
    </row>
    <row r="151" spans="1:18" hidden="1" x14ac:dyDescent="0.35">
      <c r="A151" s="1">
        <v>7424</v>
      </c>
      <c r="B151" s="1">
        <v>178073</v>
      </c>
      <c r="C151" s="1">
        <v>27834</v>
      </c>
      <c r="D151" s="1">
        <v>12</v>
      </c>
      <c r="E151" s="1">
        <v>3</v>
      </c>
      <c r="F151" s="1">
        <v>852</v>
      </c>
      <c r="G151" s="1" t="s">
        <v>12</v>
      </c>
      <c r="H151" s="2">
        <v>41556.572916666664</v>
      </c>
      <c r="I151" s="2">
        <v>41556.78125</v>
      </c>
      <c r="J151" s="1">
        <v>0</v>
      </c>
      <c r="K151" s="1">
        <v>0</v>
      </c>
      <c r="L151" s="2">
        <v>41556.525000000001</v>
      </c>
      <c r="M151" s="1">
        <v>0</v>
      </c>
      <c r="N151" s="1">
        <f t="shared" si="10"/>
        <v>3</v>
      </c>
      <c r="O151" s="1">
        <f t="shared" si="11"/>
        <v>13</v>
      </c>
      <c r="P151" s="1">
        <f t="shared" si="12"/>
        <v>0.20833333333575865</v>
      </c>
      <c r="Q151" s="1">
        <f t="shared" si="13"/>
        <v>5.0000000000582077</v>
      </c>
      <c r="R151" s="1">
        <f t="shared" si="14"/>
        <v>4.7916666662786156E-2</v>
      </c>
    </row>
    <row r="152" spans="1:18" hidden="1" x14ac:dyDescent="0.35">
      <c r="A152" s="1">
        <v>6681</v>
      </c>
      <c r="B152" s="1">
        <v>177442</v>
      </c>
      <c r="C152" s="1">
        <v>42016</v>
      </c>
      <c r="D152" s="1">
        <v>12</v>
      </c>
      <c r="E152" s="1">
        <v>2</v>
      </c>
      <c r="F152" s="1">
        <v>1084</v>
      </c>
      <c r="G152" s="1">
        <v>89</v>
      </c>
      <c r="H152" s="2">
        <v>41553.375</v>
      </c>
      <c r="I152" s="2">
        <v>41553.458379999996</v>
      </c>
      <c r="J152" s="1">
        <v>0</v>
      </c>
      <c r="K152" s="1">
        <v>0</v>
      </c>
      <c r="L152" s="2">
        <v>41553.32708333333</v>
      </c>
      <c r="M152" s="1">
        <v>0</v>
      </c>
      <c r="N152" s="1">
        <f t="shared" si="10"/>
        <v>7</v>
      </c>
      <c r="O152" s="1">
        <f t="shared" si="11"/>
        <v>9</v>
      </c>
      <c r="P152" s="1">
        <f t="shared" si="12"/>
        <v>8.3379999996395782E-2</v>
      </c>
      <c r="Q152" s="1">
        <f t="shared" si="13"/>
        <v>2.0011199999134988</v>
      </c>
      <c r="R152" s="1">
        <f t="shared" si="14"/>
        <v>4.7916666670062114E-2</v>
      </c>
    </row>
    <row r="153" spans="1:18" hidden="1" x14ac:dyDescent="0.35">
      <c r="A153" s="1">
        <v>7258</v>
      </c>
      <c r="B153" s="1">
        <v>177493</v>
      </c>
      <c r="C153" s="1">
        <v>44467</v>
      </c>
      <c r="D153" s="1">
        <v>12</v>
      </c>
      <c r="E153" s="1">
        <v>3</v>
      </c>
      <c r="F153" s="1">
        <v>667</v>
      </c>
      <c r="G153" s="1" t="s">
        <v>12</v>
      </c>
      <c r="H153" s="2">
        <v>41553.625</v>
      </c>
      <c r="I153" s="2">
        <v>41553.86204</v>
      </c>
      <c r="J153" s="1">
        <v>0</v>
      </c>
      <c r="K153" s="1">
        <v>0</v>
      </c>
      <c r="L153" s="2">
        <v>41553.57708333333</v>
      </c>
      <c r="M153" s="1">
        <v>0</v>
      </c>
      <c r="N153" s="1">
        <f t="shared" si="10"/>
        <v>7</v>
      </c>
      <c r="O153" s="1">
        <f t="shared" si="11"/>
        <v>15</v>
      </c>
      <c r="P153" s="1">
        <f t="shared" si="12"/>
        <v>0.23703999999997905</v>
      </c>
      <c r="Q153" s="1">
        <f t="shared" si="13"/>
        <v>5.6889599999994971</v>
      </c>
      <c r="R153" s="1">
        <f t="shared" si="14"/>
        <v>4.7916666670062114E-2</v>
      </c>
    </row>
    <row r="154" spans="1:18" hidden="1" x14ac:dyDescent="0.35">
      <c r="A154" s="1">
        <v>7874</v>
      </c>
      <c r="B154" s="1">
        <v>159792</v>
      </c>
      <c r="C154" s="1">
        <v>36016</v>
      </c>
      <c r="D154" s="1">
        <v>10</v>
      </c>
      <c r="E154" s="1">
        <v>2</v>
      </c>
      <c r="F154" s="1">
        <v>949</v>
      </c>
      <c r="G154" s="1">
        <v>1010</v>
      </c>
      <c r="H154" s="2">
        <v>41465.916666666664</v>
      </c>
      <c r="I154" s="2">
        <v>41465.935859999998</v>
      </c>
      <c r="J154" s="1">
        <v>0</v>
      </c>
      <c r="K154" s="1">
        <v>0</v>
      </c>
      <c r="L154" s="2">
        <v>41465.868055555555</v>
      </c>
      <c r="M154" s="1">
        <v>0</v>
      </c>
      <c r="N154" s="1">
        <f t="shared" si="10"/>
        <v>3</v>
      </c>
      <c r="O154" s="1">
        <f t="shared" si="11"/>
        <v>22</v>
      </c>
      <c r="P154" s="1">
        <f t="shared" si="12"/>
        <v>1.9193333333532792E-2</v>
      </c>
      <c r="Q154" s="1">
        <f t="shared" si="13"/>
        <v>0.460640000004787</v>
      </c>
      <c r="R154" s="1">
        <f t="shared" si="14"/>
        <v>4.8611111109494232E-2</v>
      </c>
    </row>
    <row r="155" spans="1:18" hidden="1" x14ac:dyDescent="0.35">
      <c r="A155" s="1">
        <v>5643</v>
      </c>
      <c r="B155" s="1">
        <v>161393</v>
      </c>
      <c r="C155" s="1">
        <v>868</v>
      </c>
      <c r="D155" s="1">
        <v>12</v>
      </c>
      <c r="E155" s="1">
        <v>3</v>
      </c>
      <c r="F155" s="1">
        <v>458</v>
      </c>
      <c r="G155" s="1" t="s">
        <v>12</v>
      </c>
      <c r="H155" s="2">
        <v>41474.479166666664</v>
      </c>
      <c r="I155" s="2">
        <v>41474.854169999999</v>
      </c>
      <c r="J155" s="1">
        <v>0</v>
      </c>
      <c r="K155" s="1">
        <v>0</v>
      </c>
      <c r="L155" s="2">
        <v>41474.430555555555</v>
      </c>
      <c r="M155" s="1">
        <v>0</v>
      </c>
      <c r="N155" s="1">
        <f t="shared" si="10"/>
        <v>5</v>
      </c>
      <c r="O155" s="1">
        <f t="shared" si="11"/>
        <v>11</v>
      </c>
      <c r="P155" s="1">
        <f t="shared" si="12"/>
        <v>0.37500333333446179</v>
      </c>
      <c r="Q155" s="1">
        <f t="shared" si="13"/>
        <v>9.0000800000270829</v>
      </c>
      <c r="R155" s="1">
        <f t="shared" si="14"/>
        <v>4.8611111109494232E-2</v>
      </c>
    </row>
    <row r="156" spans="1:18" hidden="1" x14ac:dyDescent="0.35">
      <c r="A156" s="1">
        <v>5419</v>
      </c>
      <c r="B156" s="1">
        <v>162465</v>
      </c>
      <c r="C156" s="1">
        <v>36959</v>
      </c>
      <c r="D156" s="1">
        <v>12</v>
      </c>
      <c r="E156" s="1">
        <v>2</v>
      </c>
      <c r="F156" s="1">
        <v>238</v>
      </c>
      <c r="G156" s="1">
        <v>1041</v>
      </c>
      <c r="H156" s="2">
        <v>41479.875</v>
      </c>
      <c r="I156" s="2">
        <v>41479.929490000002</v>
      </c>
      <c r="J156" s="1">
        <v>0</v>
      </c>
      <c r="K156" s="1">
        <v>0</v>
      </c>
      <c r="L156" s="2">
        <v>41479.826388888891</v>
      </c>
      <c r="M156" s="1">
        <v>0</v>
      </c>
      <c r="N156" s="1">
        <f t="shared" si="10"/>
        <v>3</v>
      </c>
      <c r="O156" s="1">
        <f t="shared" si="11"/>
        <v>21</v>
      </c>
      <c r="P156" s="1">
        <f t="shared" si="12"/>
        <v>5.4490000002260786E-2</v>
      </c>
      <c r="Q156" s="1">
        <f t="shared" si="13"/>
        <v>1.3077600000542589</v>
      </c>
      <c r="R156" s="1">
        <f t="shared" si="14"/>
        <v>4.8611111109494232E-2</v>
      </c>
    </row>
    <row r="157" spans="1:18" hidden="1" x14ac:dyDescent="0.35">
      <c r="A157" s="1">
        <v>6546</v>
      </c>
      <c r="B157" s="1">
        <v>176347</v>
      </c>
      <c r="C157" s="1">
        <v>35061</v>
      </c>
      <c r="D157" s="1">
        <v>12</v>
      </c>
      <c r="E157" s="1">
        <v>2</v>
      </c>
      <c r="F157" s="1">
        <v>1150</v>
      </c>
      <c r="G157" s="1">
        <v>1065</v>
      </c>
      <c r="H157" s="2">
        <v>41547.4375</v>
      </c>
      <c r="I157" s="2">
        <v>41547.472869999998</v>
      </c>
      <c r="J157" s="1">
        <v>0</v>
      </c>
      <c r="K157" s="1">
        <v>0</v>
      </c>
      <c r="L157" s="2">
        <v>41547.388888888891</v>
      </c>
      <c r="M157" s="1">
        <v>0</v>
      </c>
      <c r="N157" s="1">
        <f t="shared" si="10"/>
        <v>1</v>
      </c>
      <c r="O157" s="1">
        <f t="shared" si="11"/>
        <v>10</v>
      </c>
      <c r="P157" s="1">
        <f t="shared" si="12"/>
        <v>3.5369999997783452E-2</v>
      </c>
      <c r="Q157" s="1">
        <f t="shared" si="13"/>
        <v>0.84887999994680285</v>
      </c>
      <c r="R157" s="1">
        <f t="shared" si="14"/>
        <v>4.8611111109494232E-2</v>
      </c>
    </row>
    <row r="158" spans="1:18" hidden="1" x14ac:dyDescent="0.35">
      <c r="A158" s="1">
        <v>5812</v>
      </c>
      <c r="B158" s="1">
        <v>159935</v>
      </c>
      <c r="C158" s="1">
        <v>27296</v>
      </c>
      <c r="D158" s="1">
        <v>12</v>
      </c>
      <c r="E158" s="1">
        <v>2</v>
      </c>
      <c r="F158" s="1">
        <v>561</v>
      </c>
      <c r="G158" s="1">
        <v>496</v>
      </c>
      <c r="H158" s="2">
        <v>41466.708333333336</v>
      </c>
      <c r="I158" s="2">
        <v>41466.743600000002</v>
      </c>
      <c r="J158" s="1">
        <v>0</v>
      </c>
      <c r="K158" s="1">
        <v>0</v>
      </c>
      <c r="L158" s="2">
        <v>41466.659722222219</v>
      </c>
      <c r="M158" s="1">
        <v>0</v>
      </c>
      <c r="N158" s="1">
        <f t="shared" si="10"/>
        <v>4</v>
      </c>
      <c r="O158" s="1">
        <f t="shared" si="11"/>
        <v>17</v>
      </c>
      <c r="P158" s="1">
        <f t="shared" si="12"/>
        <v>3.5266666665847879E-2</v>
      </c>
      <c r="Q158" s="1">
        <f t="shared" si="13"/>
        <v>0.84639999998034909</v>
      </c>
      <c r="R158" s="1">
        <f t="shared" si="14"/>
        <v>4.8611111116770189E-2</v>
      </c>
    </row>
    <row r="159" spans="1:18" hidden="1" x14ac:dyDescent="0.35">
      <c r="A159" s="1">
        <v>5921</v>
      </c>
      <c r="B159" s="1">
        <v>162281</v>
      </c>
      <c r="C159" s="1">
        <v>37395</v>
      </c>
      <c r="D159" s="1">
        <v>12</v>
      </c>
      <c r="E159" s="1">
        <v>2</v>
      </c>
      <c r="F159" s="1">
        <v>515</v>
      </c>
      <c r="G159" s="1">
        <v>1192</v>
      </c>
      <c r="H159" s="2">
        <v>41478.770833333336</v>
      </c>
      <c r="I159" s="2">
        <v>41478.847349999996</v>
      </c>
      <c r="J159" s="1">
        <v>1</v>
      </c>
      <c r="K159" s="1">
        <v>0</v>
      </c>
      <c r="L159" s="2">
        <v>41478.722222222219</v>
      </c>
      <c r="M159" s="1">
        <v>0</v>
      </c>
      <c r="N159" s="1">
        <f t="shared" si="10"/>
        <v>2</v>
      </c>
      <c r="O159" s="1">
        <f t="shared" si="11"/>
        <v>18</v>
      </c>
      <c r="P159" s="1">
        <f t="shared" si="12"/>
        <v>7.6516666660609189E-2</v>
      </c>
      <c r="Q159" s="1">
        <f t="shared" si="13"/>
        <v>1.8363999998546205</v>
      </c>
      <c r="R159" s="1">
        <f t="shared" si="14"/>
        <v>4.8611111116770189E-2</v>
      </c>
    </row>
    <row r="160" spans="1:18" hidden="1" x14ac:dyDescent="0.35">
      <c r="A160" s="1">
        <v>7122</v>
      </c>
      <c r="B160" s="1">
        <v>171351</v>
      </c>
      <c r="C160" s="1">
        <v>41483</v>
      </c>
      <c r="D160" s="1">
        <v>12</v>
      </c>
      <c r="E160" s="1">
        <v>2</v>
      </c>
      <c r="F160" s="1">
        <v>1320</v>
      </c>
      <c r="G160" s="1">
        <v>393</v>
      </c>
      <c r="H160" s="2">
        <v>41521.395833333336</v>
      </c>
      <c r="I160" s="2">
        <v>41521.495519999997</v>
      </c>
      <c r="J160" s="1">
        <v>0</v>
      </c>
      <c r="K160" s="1">
        <v>0</v>
      </c>
      <c r="L160" s="2">
        <v>41521.347222222219</v>
      </c>
      <c r="M160" s="1">
        <v>0</v>
      </c>
      <c r="N160" s="1">
        <f t="shared" si="10"/>
        <v>3</v>
      </c>
      <c r="O160" s="1">
        <f t="shared" si="11"/>
        <v>9</v>
      </c>
      <c r="P160" s="1">
        <f t="shared" si="12"/>
        <v>9.9686666661000345E-2</v>
      </c>
      <c r="Q160" s="1">
        <f t="shared" si="13"/>
        <v>2.3924799998640083</v>
      </c>
      <c r="R160" s="1">
        <f t="shared" si="14"/>
        <v>4.8611111116770189E-2</v>
      </c>
    </row>
    <row r="161" spans="1:18" hidden="1" x14ac:dyDescent="0.35">
      <c r="A161" s="1">
        <v>7514</v>
      </c>
      <c r="B161" s="1">
        <v>162459</v>
      </c>
      <c r="C161" s="1">
        <v>998</v>
      </c>
      <c r="D161" s="1">
        <v>12</v>
      </c>
      <c r="E161" s="1">
        <v>3</v>
      </c>
      <c r="F161" s="1">
        <v>363</v>
      </c>
      <c r="G161" s="1" t="s">
        <v>12</v>
      </c>
      <c r="H161" s="2">
        <v>41479.864583333336</v>
      </c>
      <c r="I161" s="2">
        <v>41480.072919999999</v>
      </c>
      <c r="J161" s="1">
        <v>0</v>
      </c>
      <c r="K161" s="1">
        <v>0</v>
      </c>
      <c r="L161" s="2">
        <v>41479.81527777778</v>
      </c>
      <c r="M161" s="1">
        <v>0</v>
      </c>
      <c r="N161" s="1">
        <f t="shared" si="10"/>
        <v>3</v>
      </c>
      <c r="O161" s="1">
        <f t="shared" si="11"/>
        <v>20</v>
      </c>
      <c r="P161" s="1">
        <f t="shared" si="12"/>
        <v>0.20833666666294448</v>
      </c>
      <c r="Q161" s="1">
        <f t="shared" si="13"/>
        <v>5.0000799999106675</v>
      </c>
      <c r="R161" s="1">
        <f t="shared" si="14"/>
        <v>4.9305555556202307E-2</v>
      </c>
    </row>
    <row r="162" spans="1:18" hidden="1" x14ac:dyDescent="0.35">
      <c r="A162" s="1">
        <v>5529</v>
      </c>
      <c r="B162" s="1">
        <v>162519</v>
      </c>
      <c r="C162" s="1">
        <v>37351</v>
      </c>
      <c r="D162" s="1">
        <v>12</v>
      </c>
      <c r="E162" s="1">
        <v>2</v>
      </c>
      <c r="F162" s="1">
        <v>450</v>
      </c>
      <c r="G162" s="1">
        <v>1393</v>
      </c>
      <c r="H162" s="2">
        <v>41480.416666666664</v>
      </c>
      <c r="I162" s="2">
        <v>41480.511879999998</v>
      </c>
      <c r="J162" s="1">
        <v>0</v>
      </c>
      <c r="K162" s="1">
        <v>0</v>
      </c>
      <c r="L162" s="2">
        <v>41480.367361111108</v>
      </c>
      <c r="M162" s="1">
        <v>0</v>
      </c>
      <c r="N162" s="1">
        <f t="shared" si="10"/>
        <v>4</v>
      </c>
      <c r="O162" s="1">
        <f t="shared" si="11"/>
        <v>10</v>
      </c>
      <c r="P162" s="1">
        <f t="shared" si="12"/>
        <v>9.5213333333958872E-2</v>
      </c>
      <c r="Q162" s="1">
        <f t="shared" si="13"/>
        <v>2.2851200000150129</v>
      </c>
      <c r="R162" s="1">
        <f t="shared" si="14"/>
        <v>4.9305555556202307E-2</v>
      </c>
    </row>
    <row r="163" spans="1:18" hidden="1" x14ac:dyDescent="0.35">
      <c r="A163" s="1">
        <v>7368</v>
      </c>
      <c r="B163" s="1">
        <v>162963</v>
      </c>
      <c r="C163" s="1">
        <v>37718</v>
      </c>
      <c r="D163" s="1">
        <v>12</v>
      </c>
      <c r="E163" s="1">
        <v>2</v>
      </c>
      <c r="F163" s="1">
        <v>572</v>
      </c>
      <c r="G163" s="1">
        <v>1181</v>
      </c>
      <c r="H163" s="2">
        <v>41482.552083333336</v>
      </c>
      <c r="I163" s="2">
        <v>41482.591280000001</v>
      </c>
      <c r="J163" s="1">
        <v>1</v>
      </c>
      <c r="K163" s="1">
        <v>0</v>
      </c>
      <c r="L163" s="2">
        <v>41482.50277777778</v>
      </c>
      <c r="M163" s="1">
        <v>0</v>
      </c>
      <c r="N163" s="1">
        <f t="shared" si="10"/>
        <v>6</v>
      </c>
      <c r="O163" s="1">
        <f t="shared" si="11"/>
        <v>13</v>
      </c>
      <c r="P163" s="1">
        <f t="shared" si="12"/>
        <v>3.9196666664793156E-2</v>
      </c>
      <c r="Q163" s="1">
        <f t="shared" si="13"/>
        <v>0.94071999995503575</v>
      </c>
      <c r="R163" s="1">
        <f t="shared" si="14"/>
        <v>4.9305555556202307E-2</v>
      </c>
    </row>
    <row r="164" spans="1:18" hidden="1" x14ac:dyDescent="0.35">
      <c r="A164" s="1">
        <v>7663</v>
      </c>
      <c r="B164" s="1">
        <v>165757</v>
      </c>
      <c r="C164" s="1">
        <v>39439</v>
      </c>
      <c r="D164" s="1">
        <v>12</v>
      </c>
      <c r="E164" s="1">
        <v>3</v>
      </c>
      <c r="F164" s="1">
        <v>540</v>
      </c>
      <c r="G164" s="1" t="s">
        <v>12</v>
      </c>
      <c r="H164" s="2">
        <v>41495.5</v>
      </c>
      <c r="I164" s="2">
        <v>41495.875</v>
      </c>
      <c r="J164" s="1">
        <v>0</v>
      </c>
      <c r="K164" s="1">
        <v>0</v>
      </c>
      <c r="L164" s="2">
        <v>41495.450694444444</v>
      </c>
      <c r="M164" s="1">
        <v>0</v>
      </c>
      <c r="N164" s="1">
        <f t="shared" si="10"/>
        <v>5</v>
      </c>
      <c r="O164" s="1">
        <f t="shared" si="11"/>
        <v>12</v>
      </c>
      <c r="P164" s="1">
        <f t="shared" si="12"/>
        <v>0.375</v>
      </c>
      <c r="Q164" s="1">
        <f t="shared" si="13"/>
        <v>9</v>
      </c>
      <c r="R164" s="1">
        <f t="shared" si="14"/>
        <v>4.9305555556202307E-2</v>
      </c>
    </row>
    <row r="165" spans="1:18" hidden="1" x14ac:dyDescent="0.35">
      <c r="A165" s="1">
        <v>5684</v>
      </c>
      <c r="B165" s="1">
        <v>176926</v>
      </c>
      <c r="C165" s="1">
        <v>44170</v>
      </c>
      <c r="D165" s="1">
        <v>12</v>
      </c>
      <c r="E165" s="1">
        <v>3</v>
      </c>
      <c r="F165" s="1">
        <v>105</v>
      </c>
      <c r="G165" s="1" t="s">
        <v>12</v>
      </c>
      <c r="H165" s="2">
        <v>41550.416666666664</v>
      </c>
      <c r="I165" s="2">
        <v>41550.774640000003</v>
      </c>
      <c r="J165" s="1">
        <v>0</v>
      </c>
      <c r="K165" s="1">
        <v>0</v>
      </c>
      <c r="L165" s="2">
        <v>41550.367361111108</v>
      </c>
      <c r="M165" s="1">
        <v>0</v>
      </c>
      <c r="N165" s="1">
        <f t="shared" si="10"/>
        <v>4</v>
      </c>
      <c r="O165" s="1">
        <f t="shared" si="11"/>
        <v>10</v>
      </c>
      <c r="P165" s="1">
        <f t="shared" si="12"/>
        <v>0.35797333333903225</v>
      </c>
      <c r="Q165" s="1">
        <f t="shared" si="13"/>
        <v>8.591360000136774</v>
      </c>
      <c r="R165" s="1">
        <f t="shared" si="14"/>
        <v>4.9305555556202307E-2</v>
      </c>
    </row>
    <row r="166" spans="1:18" hidden="1" x14ac:dyDescent="0.35">
      <c r="A166" s="1">
        <v>7740</v>
      </c>
      <c r="B166" s="1">
        <v>178780</v>
      </c>
      <c r="C166" s="1">
        <v>45107</v>
      </c>
      <c r="D166" s="1">
        <v>12</v>
      </c>
      <c r="E166" s="1">
        <v>2</v>
      </c>
      <c r="F166" s="1">
        <v>637</v>
      </c>
      <c r="G166" s="1">
        <v>603</v>
      </c>
      <c r="H166" s="2">
        <v>41559.885416666664</v>
      </c>
      <c r="I166" s="2">
        <v>41559.964440000003</v>
      </c>
      <c r="J166" s="1">
        <v>1</v>
      </c>
      <c r="K166" s="1">
        <v>0</v>
      </c>
      <c r="L166" s="2">
        <v>41559.835416666669</v>
      </c>
      <c r="M166" s="1">
        <v>0</v>
      </c>
      <c r="N166" s="1">
        <f t="shared" si="10"/>
        <v>6</v>
      </c>
      <c r="O166" s="1">
        <f t="shared" si="11"/>
        <v>21</v>
      </c>
      <c r="P166" s="1">
        <f t="shared" si="12"/>
        <v>7.9023333339137025E-2</v>
      </c>
      <c r="Q166" s="1">
        <f t="shared" si="13"/>
        <v>1.8965600001392886</v>
      </c>
      <c r="R166" s="1">
        <f t="shared" si="14"/>
        <v>4.9999999995634425E-2</v>
      </c>
    </row>
    <row r="167" spans="1:18" hidden="1" x14ac:dyDescent="0.35">
      <c r="A167" s="1">
        <v>7441</v>
      </c>
      <c r="B167" s="1">
        <v>167273</v>
      </c>
      <c r="C167" s="1">
        <v>39664</v>
      </c>
      <c r="D167" s="1">
        <v>12</v>
      </c>
      <c r="E167" s="1">
        <v>3</v>
      </c>
      <c r="F167" s="1">
        <v>136</v>
      </c>
      <c r="G167" s="1" t="s">
        <v>12</v>
      </c>
      <c r="H167" s="2">
        <v>41502.5</v>
      </c>
      <c r="I167" s="2">
        <v>41502.738160000001</v>
      </c>
      <c r="J167" s="1">
        <v>0</v>
      </c>
      <c r="K167" s="1">
        <v>0</v>
      </c>
      <c r="L167" s="2">
        <v>41502.449999999997</v>
      </c>
      <c r="M167" s="1">
        <v>0</v>
      </c>
      <c r="N167" s="1">
        <f t="shared" si="10"/>
        <v>5</v>
      </c>
      <c r="O167" s="1">
        <f t="shared" si="11"/>
        <v>12</v>
      </c>
      <c r="P167" s="1">
        <f t="shared" si="12"/>
        <v>0.2381600000007893</v>
      </c>
      <c r="Q167" s="1">
        <f t="shared" si="13"/>
        <v>5.7158400000189431</v>
      </c>
      <c r="R167" s="1">
        <f t="shared" si="14"/>
        <v>5.0000000002910383E-2</v>
      </c>
    </row>
    <row r="168" spans="1:18" hidden="1" x14ac:dyDescent="0.35">
      <c r="A168" s="1">
        <v>7027</v>
      </c>
      <c r="B168" s="1">
        <v>158885</v>
      </c>
      <c r="C168" s="1">
        <v>35538</v>
      </c>
      <c r="D168" s="1">
        <v>12</v>
      </c>
      <c r="E168" s="1">
        <v>2</v>
      </c>
      <c r="F168" s="1">
        <v>1056</v>
      </c>
      <c r="G168" s="1">
        <v>97</v>
      </c>
      <c r="H168" s="2">
        <v>41461.541666666664</v>
      </c>
      <c r="I168" s="2">
        <v>41461.574289999997</v>
      </c>
      <c r="J168" s="1">
        <v>0</v>
      </c>
      <c r="K168" s="1">
        <v>0</v>
      </c>
      <c r="L168" s="2">
        <v>41461.490972222222</v>
      </c>
      <c r="M168" s="1">
        <v>0</v>
      </c>
      <c r="N168" s="1">
        <f t="shared" si="10"/>
        <v>6</v>
      </c>
      <c r="O168" s="1">
        <f t="shared" si="11"/>
        <v>13</v>
      </c>
      <c r="P168" s="1">
        <f t="shared" si="12"/>
        <v>3.2623333332594484E-2</v>
      </c>
      <c r="Q168" s="1">
        <f t="shared" si="13"/>
        <v>0.78295999998226762</v>
      </c>
      <c r="R168" s="1">
        <f t="shared" si="14"/>
        <v>5.0694444442342501E-2</v>
      </c>
    </row>
    <row r="169" spans="1:18" hidden="1" x14ac:dyDescent="0.35">
      <c r="A169" s="1">
        <v>7478</v>
      </c>
      <c r="B169" s="1">
        <v>169462</v>
      </c>
      <c r="C169" s="1">
        <v>36016</v>
      </c>
      <c r="D169" s="1">
        <v>12</v>
      </c>
      <c r="E169" s="1">
        <v>2</v>
      </c>
      <c r="F169" s="1">
        <v>603</v>
      </c>
      <c r="G169" s="1">
        <v>1010</v>
      </c>
      <c r="H169" s="2">
        <v>41512.895833333336</v>
      </c>
      <c r="I169" s="2">
        <v>41512.953509999999</v>
      </c>
      <c r="J169" s="1">
        <v>0</v>
      </c>
      <c r="K169" s="1">
        <v>0</v>
      </c>
      <c r="L169" s="2">
        <v>41512.845138888886</v>
      </c>
      <c r="M169" s="1">
        <v>0</v>
      </c>
      <c r="N169" s="1">
        <f t="shared" si="10"/>
        <v>1</v>
      </c>
      <c r="O169" s="1">
        <f t="shared" si="11"/>
        <v>21</v>
      </c>
      <c r="P169" s="1">
        <f t="shared" si="12"/>
        <v>5.7676666663610376E-2</v>
      </c>
      <c r="Q169" s="1">
        <f t="shared" si="13"/>
        <v>1.384239999926649</v>
      </c>
      <c r="R169" s="1">
        <f t="shared" si="14"/>
        <v>5.0694444449618459E-2</v>
      </c>
    </row>
    <row r="170" spans="1:18" hidden="1" x14ac:dyDescent="0.35">
      <c r="A170" s="1">
        <v>6857</v>
      </c>
      <c r="B170" s="1">
        <v>173477</v>
      </c>
      <c r="C170" s="1">
        <v>42669</v>
      </c>
      <c r="D170" s="1">
        <v>89</v>
      </c>
      <c r="E170" s="1">
        <v>2</v>
      </c>
      <c r="F170" s="1">
        <v>776</v>
      </c>
      <c r="G170" s="1">
        <v>168</v>
      </c>
      <c r="H170" s="2">
        <v>41531.71875</v>
      </c>
      <c r="I170" s="2">
        <v>41531.754090000002</v>
      </c>
      <c r="J170" s="1">
        <v>0</v>
      </c>
      <c r="K170" s="1">
        <v>0</v>
      </c>
      <c r="L170" s="2">
        <v>41531.667361111111</v>
      </c>
      <c r="M170" s="1">
        <v>0</v>
      </c>
      <c r="N170" s="1">
        <f t="shared" si="10"/>
        <v>6</v>
      </c>
      <c r="O170" s="1">
        <f t="shared" si="11"/>
        <v>17</v>
      </c>
      <c r="P170" s="1">
        <f t="shared" si="12"/>
        <v>3.5340000002179295E-2</v>
      </c>
      <c r="Q170" s="1">
        <f t="shared" si="13"/>
        <v>0.84816000005230308</v>
      </c>
      <c r="R170" s="1">
        <f t="shared" si="14"/>
        <v>5.1388888889050577E-2</v>
      </c>
    </row>
    <row r="171" spans="1:18" x14ac:dyDescent="0.35">
      <c r="A171" s="1">
        <v>6423</v>
      </c>
      <c r="B171" s="1">
        <v>178490</v>
      </c>
      <c r="C171" s="1">
        <v>44940</v>
      </c>
      <c r="D171" s="1">
        <v>89</v>
      </c>
      <c r="E171" s="1">
        <v>2</v>
      </c>
      <c r="F171" s="1">
        <v>357</v>
      </c>
      <c r="G171" s="1">
        <v>585</v>
      </c>
      <c r="H171" s="2">
        <v>41558.635416666664</v>
      </c>
      <c r="I171" s="2" t="s">
        <v>12</v>
      </c>
      <c r="J171" s="1">
        <v>1</v>
      </c>
      <c r="K171" s="1">
        <v>0</v>
      </c>
      <c r="L171" s="2">
        <v>41558.584027777775</v>
      </c>
      <c r="M171" s="1">
        <v>1</v>
      </c>
      <c r="N171" s="1">
        <f t="shared" si="10"/>
        <v>5</v>
      </c>
      <c r="O171" s="1">
        <f t="shared" si="11"/>
        <v>15</v>
      </c>
      <c r="P171" s="1" t="e">
        <f t="shared" si="12"/>
        <v>#VALUE!</v>
      </c>
      <c r="Q171" s="1" t="str">
        <f t="shared" si="13"/>
        <v/>
      </c>
      <c r="R171" s="1">
        <f t="shared" si="14"/>
        <v>5.1388888889050577E-2</v>
      </c>
    </row>
    <row r="172" spans="1:18" hidden="1" x14ac:dyDescent="0.35">
      <c r="A172" s="1">
        <v>6192</v>
      </c>
      <c r="B172" s="1">
        <v>163717</v>
      </c>
      <c r="C172" s="1">
        <v>36040</v>
      </c>
      <c r="D172" s="1">
        <v>12</v>
      </c>
      <c r="E172" s="1">
        <v>3</v>
      </c>
      <c r="F172" s="1">
        <v>396</v>
      </c>
      <c r="G172" s="1" t="s">
        <v>12</v>
      </c>
      <c r="H172" s="2">
        <v>41486.583333333336</v>
      </c>
      <c r="I172" s="2">
        <v>41486.680910000003</v>
      </c>
      <c r="J172" s="1">
        <v>0</v>
      </c>
      <c r="K172" s="1">
        <v>0</v>
      </c>
      <c r="L172" s="2">
        <v>41486.53125</v>
      </c>
      <c r="M172" s="1">
        <v>0</v>
      </c>
      <c r="N172" s="1">
        <f t="shared" si="10"/>
        <v>3</v>
      </c>
      <c r="O172" s="1">
        <f t="shared" si="11"/>
        <v>14</v>
      </c>
      <c r="P172" s="1">
        <f t="shared" si="12"/>
        <v>9.7576666667009704E-2</v>
      </c>
      <c r="Q172" s="1">
        <f t="shared" si="13"/>
        <v>2.3418400000082329</v>
      </c>
      <c r="R172" s="1">
        <f t="shared" si="14"/>
        <v>5.2083333335758653E-2</v>
      </c>
    </row>
    <row r="173" spans="1:18" hidden="1" x14ac:dyDescent="0.35">
      <c r="A173" s="1">
        <v>5983</v>
      </c>
      <c r="B173" s="1">
        <v>177319</v>
      </c>
      <c r="C173" s="1">
        <v>44365</v>
      </c>
      <c r="D173" s="1">
        <v>12</v>
      </c>
      <c r="E173" s="1">
        <v>2</v>
      </c>
      <c r="F173" s="1">
        <v>572</v>
      </c>
      <c r="G173" s="1">
        <v>1384</v>
      </c>
      <c r="H173" s="2">
        <v>41552.53125</v>
      </c>
      <c r="I173" s="2">
        <v>41552.583839999999</v>
      </c>
      <c r="J173" s="1">
        <v>0</v>
      </c>
      <c r="K173" s="1">
        <v>0</v>
      </c>
      <c r="L173" s="2">
        <v>41552.479166666664</v>
      </c>
      <c r="M173" s="1">
        <v>0</v>
      </c>
      <c r="N173" s="1">
        <f t="shared" si="10"/>
        <v>6</v>
      </c>
      <c r="O173" s="1">
        <f t="shared" si="11"/>
        <v>12</v>
      </c>
      <c r="P173" s="1">
        <f t="shared" si="12"/>
        <v>5.2589999999327119E-2</v>
      </c>
      <c r="Q173" s="1">
        <f t="shared" si="13"/>
        <v>1.2621599999838509</v>
      </c>
      <c r="R173" s="1">
        <f t="shared" si="14"/>
        <v>5.2083333335758653E-2</v>
      </c>
    </row>
    <row r="174" spans="1:18" hidden="1" x14ac:dyDescent="0.35">
      <c r="A174" s="1">
        <v>6436</v>
      </c>
      <c r="B174" s="1">
        <v>185050</v>
      </c>
      <c r="C174" s="1">
        <v>48280</v>
      </c>
      <c r="D174" s="1">
        <v>85</v>
      </c>
      <c r="E174" s="1">
        <v>2</v>
      </c>
      <c r="F174" s="1">
        <v>393</v>
      </c>
      <c r="G174" s="1">
        <v>1165</v>
      </c>
      <c r="H174" s="2">
        <v>41596</v>
      </c>
      <c r="I174" s="2">
        <v>41596.060899999997</v>
      </c>
      <c r="J174" s="1">
        <v>0</v>
      </c>
      <c r="K174" s="1">
        <v>0</v>
      </c>
      <c r="L174" s="2">
        <v>41595.947222222225</v>
      </c>
      <c r="M174" s="1">
        <v>0</v>
      </c>
      <c r="N174" s="1">
        <f t="shared" si="10"/>
        <v>1</v>
      </c>
      <c r="O174" s="1">
        <f t="shared" si="11"/>
        <v>0</v>
      </c>
      <c r="P174" s="1">
        <f t="shared" si="12"/>
        <v>6.0899999996763654E-2</v>
      </c>
      <c r="Q174" s="1">
        <f t="shared" si="13"/>
        <v>1.4615999999223277</v>
      </c>
      <c r="R174" s="1">
        <f t="shared" si="14"/>
        <v>5.2777777775190771E-2</v>
      </c>
    </row>
    <row r="175" spans="1:18" hidden="1" x14ac:dyDescent="0.35">
      <c r="A175" s="1">
        <v>6940</v>
      </c>
      <c r="B175" s="1">
        <v>157712</v>
      </c>
      <c r="C175" s="1">
        <v>26505</v>
      </c>
      <c r="D175" s="1">
        <v>12</v>
      </c>
      <c r="E175" s="1">
        <v>2</v>
      </c>
      <c r="F175" s="1">
        <v>873</v>
      </c>
      <c r="G175" s="1">
        <v>238</v>
      </c>
      <c r="H175" s="2">
        <v>41455.90625</v>
      </c>
      <c r="I175" s="2">
        <v>41455.91964</v>
      </c>
      <c r="J175" s="1">
        <v>0</v>
      </c>
      <c r="K175" s="1">
        <v>0</v>
      </c>
      <c r="L175" s="2">
        <v>41455.852777777778</v>
      </c>
      <c r="M175" s="1">
        <v>0</v>
      </c>
      <c r="N175" s="1">
        <f t="shared" si="10"/>
        <v>7</v>
      </c>
      <c r="O175" s="1">
        <f t="shared" si="11"/>
        <v>21</v>
      </c>
      <c r="P175" s="1">
        <f t="shared" si="12"/>
        <v>1.3390000000072177E-2</v>
      </c>
      <c r="Q175" s="1">
        <f t="shared" si="13"/>
        <v>0.32136000000173226</v>
      </c>
      <c r="R175" s="1">
        <f t="shared" si="14"/>
        <v>5.3472222221898846E-2</v>
      </c>
    </row>
    <row r="176" spans="1:18" hidden="1" x14ac:dyDescent="0.35">
      <c r="A176" s="1">
        <v>6085</v>
      </c>
      <c r="B176" s="1">
        <v>165349</v>
      </c>
      <c r="C176" s="1">
        <v>38669</v>
      </c>
      <c r="D176" s="1">
        <v>12</v>
      </c>
      <c r="E176" s="1">
        <v>2</v>
      </c>
      <c r="F176" s="1">
        <v>167</v>
      </c>
      <c r="G176" s="1">
        <v>393</v>
      </c>
      <c r="H176" s="2">
        <v>41493.666666666664</v>
      </c>
      <c r="I176" s="2">
        <v>41493.719640000003</v>
      </c>
      <c r="J176" s="1">
        <v>0</v>
      </c>
      <c r="K176" s="1">
        <v>0</v>
      </c>
      <c r="L176" s="2">
        <v>41493.613194444442</v>
      </c>
      <c r="M176" s="1">
        <v>0</v>
      </c>
      <c r="N176" s="1">
        <f t="shared" si="10"/>
        <v>3</v>
      </c>
      <c r="O176" s="1">
        <f t="shared" si="11"/>
        <v>16</v>
      </c>
      <c r="P176" s="1">
        <f t="shared" si="12"/>
        <v>5.2973333338741213E-2</v>
      </c>
      <c r="Q176" s="1">
        <f t="shared" si="13"/>
        <v>1.2713600001297891</v>
      </c>
      <c r="R176" s="1">
        <f t="shared" si="14"/>
        <v>5.3472222221898846E-2</v>
      </c>
    </row>
    <row r="177" spans="1:18" hidden="1" x14ac:dyDescent="0.35">
      <c r="A177" s="1">
        <v>6417</v>
      </c>
      <c r="B177" s="1">
        <v>168667</v>
      </c>
      <c r="C177" s="1">
        <v>39590</v>
      </c>
      <c r="D177" s="1">
        <v>12</v>
      </c>
      <c r="E177" s="1">
        <v>2</v>
      </c>
      <c r="F177" s="1">
        <v>1070</v>
      </c>
      <c r="G177" s="1">
        <v>1165</v>
      </c>
      <c r="H177" s="2">
        <v>41508.770833333336</v>
      </c>
      <c r="I177" s="2">
        <v>41508.84072</v>
      </c>
      <c r="J177" s="1">
        <v>0</v>
      </c>
      <c r="K177" s="1">
        <v>0</v>
      </c>
      <c r="L177" s="2">
        <v>41508.717361111114</v>
      </c>
      <c r="M177" s="1">
        <v>0</v>
      </c>
      <c r="N177" s="1">
        <f t="shared" si="10"/>
        <v>4</v>
      </c>
      <c r="O177" s="1">
        <f t="shared" si="11"/>
        <v>18</v>
      </c>
      <c r="P177" s="1">
        <f t="shared" si="12"/>
        <v>6.9886666664388031E-2</v>
      </c>
      <c r="Q177" s="1">
        <f t="shared" si="13"/>
        <v>1.6772799999453127</v>
      </c>
      <c r="R177" s="1">
        <f t="shared" si="14"/>
        <v>5.3472222221898846E-2</v>
      </c>
    </row>
    <row r="178" spans="1:18" hidden="1" x14ac:dyDescent="0.35">
      <c r="A178" s="1">
        <v>5500</v>
      </c>
      <c r="B178" s="1">
        <v>169070</v>
      </c>
      <c r="C178" s="1">
        <v>39410</v>
      </c>
      <c r="D178" s="1">
        <v>24</v>
      </c>
      <c r="E178" s="1">
        <v>2</v>
      </c>
      <c r="F178" s="1">
        <v>269</v>
      </c>
      <c r="G178" s="1">
        <v>1384</v>
      </c>
      <c r="H178" s="2">
        <v>41510.84375</v>
      </c>
      <c r="I178" s="2">
        <v>41510.90941</v>
      </c>
      <c r="J178" s="1">
        <v>0</v>
      </c>
      <c r="K178" s="1">
        <v>0</v>
      </c>
      <c r="L178" s="2">
        <v>41510.790277777778</v>
      </c>
      <c r="M178" s="1">
        <v>0</v>
      </c>
      <c r="N178" s="1">
        <f t="shared" si="10"/>
        <v>6</v>
      </c>
      <c r="O178" s="1">
        <f t="shared" si="11"/>
        <v>20</v>
      </c>
      <c r="P178" s="1">
        <f t="shared" si="12"/>
        <v>6.5660000000207219E-2</v>
      </c>
      <c r="Q178" s="1">
        <f t="shared" si="13"/>
        <v>1.5758400000049733</v>
      </c>
      <c r="R178" s="1">
        <f t="shared" si="14"/>
        <v>5.3472222221898846E-2</v>
      </c>
    </row>
    <row r="179" spans="1:18" hidden="1" x14ac:dyDescent="0.35">
      <c r="A179" s="1">
        <v>7954</v>
      </c>
      <c r="B179" s="1">
        <v>182902</v>
      </c>
      <c r="C179" s="1">
        <v>47100</v>
      </c>
      <c r="D179" s="1">
        <v>12</v>
      </c>
      <c r="E179" s="1">
        <v>3</v>
      </c>
      <c r="F179" s="1">
        <v>149</v>
      </c>
      <c r="G179" s="1" t="s">
        <v>12</v>
      </c>
      <c r="H179" s="2">
        <v>41581.416666666664</v>
      </c>
      <c r="I179" s="2">
        <v>41581.625</v>
      </c>
      <c r="J179" s="1">
        <v>0</v>
      </c>
      <c r="K179" s="1">
        <v>0</v>
      </c>
      <c r="L179" s="2">
        <v>41581.363194444442</v>
      </c>
      <c r="M179" s="1">
        <v>0</v>
      </c>
      <c r="N179" s="1">
        <f t="shared" si="10"/>
        <v>7</v>
      </c>
      <c r="O179" s="1">
        <f t="shared" si="11"/>
        <v>10</v>
      </c>
      <c r="P179" s="1">
        <f t="shared" si="12"/>
        <v>0.20833333333575865</v>
      </c>
      <c r="Q179" s="1">
        <f t="shared" si="13"/>
        <v>5.0000000000582077</v>
      </c>
      <c r="R179" s="1">
        <f t="shared" si="14"/>
        <v>5.3472222221898846E-2</v>
      </c>
    </row>
    <row r="180" spans="1:18" hidden="1" x14ac:dyDescent="0.35">
      <c r="A180" s="1">
        <v>7273</v>
      </c>
      <c r="B180" s="1">
        <v>169044</v>
      </c>
      <c r="C180" s="1">
        <v>39081</v>
      </c>
      <c r="D180" s="1">
        <v>12</v>
      </c>
      <c r="E180" s="1">
        <v>2</v>
      </c>
      <c r="F180" s="1">
        <v>1021</v>
      </c>
      <c r="G180" s="1">
        <v>271</v>
      </c>
      <c r="H180" s="2">
        <v>41510.729166666664</v>
      </c>
      <c r="I180" s="2">
        <v>41510.781690000003</v>
      </c>
      <c r="J180" s="1">
        <v>0</v>
      </c>
      <c r="K180" s="1">
        <v>0</v>
      </c>
      <c r="L180" s="2">
        <v>41510.675000000003</v>
      </c>
      <c r="M180" s="1">
        <v>0</v>
      </c>
      <c r="N180" s="1">
        <f t="shared" si="10"/>
        <v>6</v>
      </c>
      <c r="O180" s="1">
        <f t="shared" si="11"/>
        <v>17</v>
      </c>
      <c r="P180" s="1">
        <f t="shared" si="12"/>
        <v>5.2523333339195233E-2</v>
      </c>
      <c r="Q180" s="1">
        <f t="shared" si="13"/>
        <v>1.2605600001406856</v>
      </c>
      <c r="R180" s="1">
        <f t="shared" si="14"/>
        <v>5.4166666661330964E-2</v>
      </c>
    </row>
    <row r="181" spans="1:18" hidden="1" x14ac:dyDescent="0.35">
      <c r="A181" s="1">
        <v>7286</v>
      </c>
      <c r="B181" s="1">
        <v>160224</v>
      </c>
      <c r="C181" s="1">
        <v>36156</v>
      </c>
      <c r="D181" s="1">
        <v>12</v>
      </c>
      <c r="E181" s="1">
        <v>2</v>
      </c>
      <c r="F181" s="1">
        <v>1026</v>
      </c>
      <c r="G181" s="1">
        <v>463</v>
      </c>
      <c r="H181" s="2">
        <v>41467.75</v>
      </c>
      <c r="I181" s="2">
        <v>41467.82703</v>
      </c>
      <c r="J181" s="1">
        <v>0</v>
      </c>
      <c r="K181" s="1">
        <v>0</v>
      </c>
      <c r="L181" s="2">
        <v>41467.695833333331</v>
      </c>
      <c r="M181" s="1">
        <v>0</v>
      </c>
      <c r="N181" s="1">
        <f t="shared" si="10"/>
        <v>5</v>
      </c>
      <c r="O181" s="1">
        <f t="shared" si="11"/>
        <v>18</v>
      </c>
      <c r="P181" s="1">
        <f t="shared" si="12"/>
        <v>7.7030000000377186E-2</v>
      </c>
      <c r="Q181" s="1">
        <f t="shared" si="13"/>
        <v>1.8487200000090525</v>
      </c>
      <c r="R181" s="1">
        <f t="shared" si="14"/>
        <v>5.4166666668606922E-2</v>
      </c>
    </row>
    <row r="182" spans="1:18" hidden="1" x14ac:dyDescent="0.35">
      <c r="A182" s="1">
        <v>7900</v>
      </c>
      <c r="B182" s="1">
        <v>162296</v>
      </c>
      <c r="C182" s="1">
        <v>38766</v>
      </c>
      <c r="D182" s="1">
        <v>12</v>
      </c>
      <c r="E182" s="1">
        <v>2</v>
      </c>
      <c r="F182" s="1">
        <v>1194</v>
      </c>
      <c r="G182" s="1">
        <v>353</v>
      </c>
      <c r="H182" s="2">
        <v>41478.833333333336</v>
      </c>
      <c r="I182" s="2">
        <v>41478.855080000001</v>
      </c>
      <c r="J182" s="1">
        <v>0</v>
      </c>
      <c r="K182" s="1">
        <v>0</v>
      </c>
      <c r="L182" s="2">
        <v>41478.779166666667</v>
      </c>
      <c r="M182" s="1">
        <v>0</v>
      </c>
      <c r="N182" s="1">
        <f t="shared" si="10"/>
        <v>2</v>
      </c>
      <c r="O182" s="1">
        <f t="shared" si="11"/>
        <v>20</v>
      </c>
      <c r="P182" s="1">
        <f t="shared" si="12"/>
        <v>2.1746666665421799E-2</v>
      </c>
      <c r="Q182" s="1">
        <f t="shared" si="13"/>
        <v>0.52191999997012317</v>
      </c>
      <c r="R182" s="1">
        <f t="shared" si="14"/>
        <v>5.4166666668606922E-2</v>
      </c>
    </row>
    <row r="183" spans="1:18" hidden="1" x14ac:dyDescent="0.35">
      <c r="A183" s="1">
        <v>6918</v>
      </c>
      <c r="B183" s="1">
        <v>176043</v>
      </c>
      <c r="C183" s="1">
        <v>32599</v>
      </c>
      <c r="D183" s="1">
        <v>12</v>
      </c>
      <c r="E183" s="1">
        <v>3</v>
      </c>
      <c r="F183" s="1">
        <v>1205</v>
      </c>
      <c r="G183" s="1" t="s">
        <v>12</v>
      </c>
      <c r="H183" s="2">
        <v>41545.5625</v>
      </c>
      <c r="I183" s="2">
        <v>41545.9375</v>
      </c>
      <c r="J183" s="1">
        <v>0</v>
      </c>
      <c r="K183" s="1">
        <v>0</v>
      </c>
      <c r="L183" s="2">
        <v>41545.508333333331</v>
      </c>
      <c r="M183" s="1">
        <v>0</v>
      </c>
      <c r="N183" s="1">
        <f t="shared" si="10"/>
        <v>6</v>
      </c>
      <c r="O183" s="1">
        <f t="shared" si="11"/>
        <v>13</v>
      </c>
      <c r="P183" s="1">
        <f t="shared" si="12"/>
        <v>0.375</v>
      </c>
      <c r="Q183" s="1">
        <f t="shared" si="13"/>
        <v>9</v>
      </c>
      <c r="R183" s="1">
        <f t="shared" si="14"/>
        <v>5.4166666668606922E-2</v>
      </c>
    </row>
    <row r="184" spans="1:18" hidden="1" x14ac:dyDescent="0.35">
      <c r="A184" s="1">
        <v>6868</v>
      </c>
      <c r="B184" s="1">
        <v>177169</v>
      </c>
      <c r="C184" s="1">
        <v>44283</v>
      </c>
      <c r="D184" s="1">
        <v>12</v>
      </c>
      <c r="E184" s="1">
        <v>2</v>
      </c>
      <c r="F184" s="1">
        <v>1161</v>
      </c>
      <c r="G184" s="1">
        <v>393</v>
      </c>
      <c r="H184" s="2">
        <v>41551.5625</v>
      </c>
      <c r="I184" s="2">
        <v>41551.639920000001</v>
      </c>
      <c r="J184" s="1">
        <v>1</v>
      </c>
      <c r="K184" s="1">
        <v>0</v>
      </c>
      <c r="L184" s="2">
        <v>41551.508333333331</v>
      </c>
      <c r="M184" s="1">
        <v>0</v>
      </c>
      <c r="N184" s="1">
        <f t="shared" si="10"/>
        <v>5</v>
      </c>
      <c r="O184" s="1">
        <f t="shared" si="11"/>
        <v>13</v>
      </c>
      <c r="P184" s="1">
        <f t="shared" si="12"/>
        <v>7.7420000001438893E-2</v>
      </c>
      <c r="Q184" s="1">
        <f t="shared" si="13"/>
        <v>1.8580800000345334</v>
      </c>
      <c r="R184" s="1">
        <f t="shared" si="14"/>
        <v>5.4166666668606922E-2</v>
      </c>
    </row>
    <row r="185" spans="1:18" x14ac:dyDescent="0.35">
      <c r="A185" s="1">
        <v>6691</v>
      </c>
      <c r="B185" s="1">
        <v>167387</v>
      </c>
      <c r="C185" s="1">
        <v>25640</v>
      </c>
      <c r="D185" s="1">
        <v>12</v>
      </c>
      <c r="E185" s="1">
        <v>2</v>
      </c>
      <c r="F185" s="1">
        <v>34</v>
      </c>
      <c r="G185" s="1">
        <v>452</v>
      </c>
      <c r="H185" s="2">
        <v>41502.854166666664</v>
      </c>
      <c r="I185" s="2" t="s">
        <v>12</v>
      </c>
      <c r="J185" s="1">
        <v>0</v>
      </c>
      <c r="K185" s="1">
        <v>1</v>
      </c>
      <c r="L185" s="2">
        <v>41502.799305555556</v>
      </c>
      <c r="M185" s="1">
        <v>1</v>
      </c>
      <c r="N185" s="1">
        <f t="shared" si="10"/>
        <v>5</v>
      </c>
      <c r="O185" s="1">
        <f t="shared" si="11"/>
        <v>20</v>
      </c>
      <c r="P185" s="1" t="e">
        <f t="shared" si="12"/>
        <v>#VALUE!</v>
      </c>
      <c r="Q185" s="1" t="str">
        <f t="shared" si="13"/>
        <v/>
      </c>
      <c r="R185" s="1">
        <f t="shared" si="14"/>
        <v>5.486111110803904E-2</v>
      </c>
    </row>
    <row r="186" spans="1:18" hidden="1" x14ac:dyDescent="0.35">
      <c r="A186" s="1">
        <v>6305</v>
      </c>
      <c r="B186" s="1">
        <v>162561</v>
      </c>
      <c r="C186" s="1">
        <v>25952</v>
      </c>
      <c r="D186" s="1">
        <v>12</v>
      </c>
      <c r="E186" s="1">
        <v>2</v>
      </c>
      <c r="F186" s="1">
        <v>1262</v>
      </c>
      <c r="G186" s="1">
        <v>1038</v>
      </c>
      <c r="H186" s="2">
        <v>41480.541666666664</v>
      </c>
      <c r="I186" s="2">
        <v>41480.576540000002</v>
      </c>
      <c r="J186" s="1">
        <v>0</v>
      </c>
      <c r="K186" s="1">
        <v>0</v>
      </c>
      <c r="L186" s="2">
        <v>41480.486111111109</v>
      </c>
      <c r="M186" s="1">
        <v>0</v>
      </c>
      <c r="N186" s="1">
        <f t="shared" si="10"/>
        <v>4</v>
      </c>
      <c r="O186" s="1">
        <f t="shared" si="11"/>
        <v>13</v>
      </c>
      <c r="P186" s="1">
        <f t="shared" si="12"/>
        <v>3.4873333337600343E-2</v>
      </c>
      <c r="Q186" s="1">
        <f t="shared" si="13"/>
        <v>0.83696000010240823</v>
      </c>
      <c r="R186" s="1">
        <f t="shared" si="14"/>
        <v>5.5555555554747116E-2</v>
      </c>
    </row>
    <row r="187" spans="1:18" hidden="1" x14ac:dyDescent="0.35">
      <c r="A187" s="1">
        <v>6024</v>
      </c>
      <c r="B187" s="1">
        <v>167566</v>
      </c>
      <c r="C187" s="1">
        <v>1290</v>
      </c>
      <c r="D187" s="1">
        <v>12</v>
      </c>
      <c r="E187" s="1">
        <v>2</v>
      </c>
      <c r="F187" s="1">
        <v>1384</v>
      </c>
      <c r="G187" s="1">
        <v>667</v>
      </c>
      <c r="H187" s="2">
        <v>41503.666666666664</v>
      </c>
      <c r="I187" s="2">
        <v>41503.70003</v>
      </c>
      <c r="J187" s="1">
        <v>0</v>
      </c>
      <c r="K187" s="1">
        <v>0</v>
      </c>
      <c r="L187" s="2">
        <v>41503.611111111109</v>
      </c>
      <c r="M187" s="1">
        <v>0</v>
      </c>
      <c r="N187" s="1">
        <f t="shared" si="10"/>
        <v>6</v>
      </c>
      <c r="O187" s="1">
        <f t="shared" si="11"/>
        <v>16</v>
      </c>
      <c r="P187" s="1">
        <f t="shared" si="12"/>
        <v>3.3363333335728385E-2</v>
      </c>
      <c r="Q187" s="1">
        <f t="shared" si="13"/>
        <v>0.80072000005748123</v>
      </c>
      <c r="R187" s="1">
        <f t="shared" si="14"/>
        <v>5.5555555554747116E-2</v>
      </c>
    </row>
    <row r="188" spans="1:18" x14ac:dyDescent="0.35">
      <c r="A188" s="1">
        <v>7147</v>
      </c>
      <c r="B188" s="1">
        <v>179342</v>
      </c>
      <c r="C188" s="1">
        <v>45414</v>
      </c>
      <c r="D188" s="1">
        <v>12</v>
      </c>
      <c r="E188" s="1">
        <v>2</v>
      </c>
      <c r="F188" s="1">
        <v>1237</v>
      </c>
      <c r="G188" s="1">
        <v>1324</v>
      </c>
      <c r="H188" s="2">
        <v>41563.375</v>
      </c>
      <c r="I188" s="2" t="s">
        <v>12</v>
      </c>
      <c r="J188" s="1">
        <v>0</v>
      </c>
      <c r="K188" s="1">
        <v>1</v>
      </c>
      <c r="L188" s="2">
        <v>41563.319444444445</v>
      </c>
      <c r="M188" s="1">
        <v>1</v>
      </c>
      <c r="N188" s="1">
        <f t="shared" si="10"/>
        <v>3</v>
      </c>
      <c r="O188" s="1">
        <f t="shared" si="11"/>
        <v>9</v>
      </c>
      <c r="P188" s="1" t="e">
        <f t="shared" si="12"/>
        <v>#VALUE!</v>
      </c>
      <c r="Q188" s="1" t="str">
        <f t="shared" si="13"/>
        <v/>
      </c>
      <c r="R188" s="1">
        <f t="shared" si="14"/>
        <v>5.5555555554747116E-2</v>
      </c>
    </row>
    <row r="189" spans="1:18" hidden="1" x14ac:dyDescent="0.35">
      <c r="A189" s="1">
        <v>6281</v>
      </c>
      <c r="B189" s="1">
        <v>164786</v>
      </c>
      <c r="C189" s="1">
        <v>35835</v>
      </c>
      <c r="D189" s="1">
        <v>12</v>
      </c>
      <c r="E189" s="1">
        <v>2</v>
      </c>
      <c r="F189" s="1">
        <v>601</v>
      </c>
      <c r="G189" s="1">
        <v>455</v>
      </c>
      <c r="H189" s="2">
        <v>41490.666666666664</v>
      </c>
      <c r="I189" s="2">
        <v>41490.697070000002</v>
      </c>
      <c r="J189" s="1">
        <v>0</v>
      </c>
      <c r="K189" s="1">
        <v>0</v>
      </c>
      <c r="L189" s="2">
        <v>41490.61041666667</v>
      </c>
      <c r="M189" s="1">
        <v>0</v>
      </c>
      <c r="N189" s="1">
        <f t="shared" si="10"/>
        <v>7</v>
      </c>
      <c r="O189" s="1">
        <f t="shared" si="11"/>
        <v>16</v>
      </c>
      <c r="P189" s="1">
        <f t="shared" si="12"/>
        <v>3.0403333337744698E-2</v>
      </c>
      <c r="Q189" s="1">
        <f t="shared" si="13"/>
        <v>0.72968000010587275</v>
      </c>
      <c r="R189" s="1">
        <f t="shared" si="14"/>
        <v>5.6249999994179234E-2</v>
      </c>
    </row>
    <row r="190" spans="1:18" hidden="1" x14ac:dyDescent="0.35">
      <c r="A190" s="1">
        <v>7067</v>
      </c>
      <c r="B190" s="1">
        <v>178581</v>
      </c>
      <c r="C190" s="1">
        <v>44994</v>
      </c>
      <c r="D190" s="1">
        <v>12</v>
      </c>
      <c r="E190" s="1">
        <v>2</v>
      </c>
      <c r="F190" s="1">
        <v>1263</v>
      </c>
      <c r="G190" s="1">
        <v>1354</v>
      </c>
      <c r="H190" s="2">
        <v>41558.979166666664</v>
      </c>
      <c r="I190" s="2">
        <v>41559.004439999997</v>
      </c>
      <c r="J190" s="1">
        <v>0</v>
      </c>
      <c r="K190" s="1">
        <v>1</v>
      </c>
      <c r="L190" s="2">
        <v>41558.92291666667</v>
      </c>
      <c r="M190" s="1">
        <v>0</v>
      </c>
      <c r="N190" s="1">
        <f t="shared" si="10"/>
        <v>5</v>
      </c>
      <c r="O190" s="1">
        <f t="shared" si="11"/>
        <v>23</v>
      </c>
      <c r="P190" s="1">
        <f t="shared" si="12"/>
        <v>2.5273333332734182E-2</v>
      </c>
      <c r="Q190" s="1">
        <f t="shared" si="13"/>
        <v>0.60655999998562038</v>
      </c>
      <c r="R190" s="1">
        <f t="shared" si="14"/>
        <v>5.6249999994179234E-2</v>
      </c>
    </row>
    <row r="191" spans="1:18" hidden="1" x14ac:dyDescent="0.35">
      <c r="A191" s="1">
        <v>7172</v>
      </c>
      <c r="B191" s="1">
        <v>161844</v>
      </c>
      <c r="C191" s="1">
        <v>30017</v>
      </c>
      <c r="D191" s="1">
        <v>12</v>
      </c>
      <c r="E191" s="1">
        <v>3</v>
      </c>
      <c r="F191" s="1">
        <v>1225</v>
      </c>
      <c r="G191" s="1" t="s">
        <v>12</v>
      </c>
      <c r="H191" s="2">
        <v>41476.583333333336</v>
      </c>
      <c r="I191" s="2">
        <v>41476.791669999999</v>
      </c>
      <c r="J191" s="1">
        <v>0</v>
      </c>
      <c r="K191" s="1">
        <v>0</v>
      </c>
      <c r="L191" s="2">
        <v>41476.526388888888</v>
      </c>
      <c r="M191" s="1">
        <v>0</v>
      </c>
      <c r="N191" s="1">
        <f t="shared" si="10"/>
        <v>7</v>
      </c>
      <c r="O191" s="1">
        <f t="shared" si="11"/>
        <v>14</v>
      </c>
      <c r="P191" s="1">
        <f t="shared" si="12"/>
        <v>0.20833666666294448</v>
      </c>
      <c r="Q191" s="1">
        <f t="shared" si="13"/>
        <v>5.0000799999106675</v>
      </c>
      <c r="R191" s="1">
        <f t="shared" si="14"/>
        <v>5.6944444448163267E-2</v>
      </c>
    </row>
    <row r="192" spans="1:18" hidden="1" x14ac:dyDescent="0.35">
      <c r="A192" s="1">
        <v>5548</v>
      </c>
      <c r="B192" s="1">
        <v>165330</v>
      </c>
      <c r="C192" s="1">
        <v>38660</v>
      </c>
      <c r="D192" s="1">
        <v>12</v>
      </c>
      <c r="E192" s="1">
        <v>2</v>
      </c>
      <c r="F192" s="1">
        <v>1337</v>
      </c>
      <c r="G192" s="1">
        <v>396</v>
      </c>
      <c r="H192" s="2">
        <v>41493.614583333336</v>
      </c>
      <c r="I192" s="2">
        <v>41493.646789999999</v>
      </c>
      <c r="J192" s="1">
        <v>0</v>
      </c>
      <c r="K192" s="1">
        <v>0</v>
      </c>
      <c r="L192" s="2">
        <v>41493.557638888888</v>
      </c>
      <c r="M192" s="1">
        <v>0</v>
      </c>
      <c r="N192" s="1">
        <f t="shared" si="10"/>
        <v>3</v>
      </c>
      <c r="O192" s="1">
        <f t="shared" si="11"/>
        <v>14</v>
      </c>
      <c r="P192" s="1">
        <f t="shared" si="12"/>
        <v>3.2206666663114447E-2</v>
      </c>
      <c r="Q192" s="1">
        <f t="shared" si="13"/>
        <v>0.77295999991474673</v>
      </c>
      <c r="R192" s="1">
        <f t="shared" si="14"/>
        <v>5.6944444448163267E-2</v>
      </c>
    </row>
    <row r="193" spans="1:18" hidden="1" x14ac:dyDescent="0.35">
      <c r="A193" s="1">
        <v>7965</v>
      </c>
      <c r="B193" s="1">
        <v>173989</v>
      </c>
      <c r="C193" s="1">
        <v>29648</v>
      </c>
      <c r="D193" s="1">
        <v>12</v>
      </c>
      <c r="E193" s="1">
        <v>2</v>
      </c>
      <c r="F193" s="1">
        <v>934</v>
      </c>
      <c r="G193" s="1">
        <v>1390</v>
      </c>
      <c r="H193" s="2">
        <v>41533.895833333336</v>
      </c>
      <c r="I193" s="2">
        <v>41533.94803</v>
      </c>
      <c r="J193" s="1">
        <v>0</v>
      </c>
      <c r="K193" s="1">
        <v>0</v>
      </c>
      <c r="L193" s="2">
        <v>41533.838888888888</v>
      </c>
      <c r="M193" s="1">
        <v>0</v>
      </c>
      <c r="N193" s="1">
        <f t="shared" si="10"/>
        <v>1</v>
      </c>
      <c r="O193" s="1">
        <f t="shared" si="11"/>
        <v>21</v>
      </c>
      <c r="P193" s="1">
        <f t="shared" si="12"/>
        <v>5.2196666663803626E-2</v>
      </c>
      <c r="Q193" s="1">
        <f t="shared" si="13"/>
        <v>1.252719999931287</v>
      </c>
      <c r="R193" s="1">
        <f t="shared" si="14"/>
        <v>5.6944444448163267E-2</v>
      </c>
    </row>
    <row r="194" spans="1:18" hidden="1" x14ac:dyDescent="0.35">
      <c r="A194" s="1">
        <v>7652</v>
      </c>
      <c r="B194" s="1">
        <v>157535</v>
      </c>
      <c r="C194" s="1">
        <v>35181</v>
      </c>
      <c r="D194" s="1">
        <v>85</v>
      </c>
      <c r="E194" s="1">
        <v>2</v>
      </c>
      <c r="F194" s="1">
        <v>410</v>
      </c>
      <c r="G194" s="1">
        <v>585</v>
      </c>
      <c r="H194" s="2">
        <v>41454.729166666664</v>
      </c>
      <c r="I194" s="2">
        <v>41454.74381</v>
      </c>
      <c r="J194" s="1">
        <v>0</v>
      </c>
      <c r="K194" s="1">
        <v>0</v>
      </c>
      <c r="L194" s="2">
        <v>41454.671527777777</v>
      </c>
      <c r="M194" s="1">
        <v>0</v>
      </c>
      <c r="N194" s="1">
        <f t="shared" ref="N194:N257" si="15">WEEKDAY(H194,2)</f>
        <v>6</v>
      </c>
      <c r="O194" s="1">
        <f t="shared" ref="O194:O257" si="16">HOUR(H194)</f>
        <v>17</v>
      </c>
      <c r="P194" s="1">
        <f t="shared" ref="P194:P257" si="17">I194-H194</f>
        <v>1.4643333335698117E-2</v>
      </c>
      <c r="Q194" s="1">
        <f t="shared" ref="Q194:Q257" si="18">IF(M194=1, "",P194*24)</f>
        <v>0.3514400000567548</v>
      </c>
      <c r="R194" s="1">
        <f t="shared" ref="R194:R257" si="19">H194-L194</f>
        <v>5.7638888887595385E-2</v>
      </c>
    </row>
    <row r="195" spans="1:18" hidden="1" x14ac:dyDescent="0.35">
      <c r="A195" s="1">
        <v>6609</v>
      </c>
      <c r="B195" s="1">
        <v>166685</v>
      </c>
      <c r="C195" s="1">
        <v>39363</v>
      </c>
      <c r="D195" s="1">
        <v>89</v>
      </c>
      <c r="E195" s="1">
        <v>2</v>
      </c>
      <c r="F195" s="1">
        <v>458</v>
      </c>
      <c r="G195" s="1">
        <v>1328</v>
      </c>
      <c r="H195" s="2">
        <v>41499.8125</v>
      </c>
      <c r="I195" s="2">
        <v>41499.872889999999</v>
      </c>
      <c r="J195" s="1">
        <v>0</v>
      </c>
      <c r="K195" s="1">
        <v>0</v>
      </c>
      <c r="L195" s="2">
        <v>41499.754861111112</v>
      </c>
      <c r="M195" s="1">
        <v>0</v>
      </c>
      <c r="N195" s="1">
        <f t="shared" si="15"/>
        <v>2</v>
      </c>
      <c r="O195" s="1">
        <f t="shared" si="16"/>
        <v>19</v>
      </c>
      <c r="P195" s="1">
        <f t="shared" si="17"/>
        <v>6.0389999998733401E-2</v>
      </c>
      <c r="Q195" s="1">
        <f t="shared" si="18"/>
        <v>1.4493599999696016</v>
      </c>
      <c r="R195" s="1">
        <f t="shared" si="19"/>
        <v>5.7638888887595385E-2</v>
      </c>
    </row>
    <row r="196" spans="1:18" hidden="1" x14ac:dyDescent="0.35">
      <c r="A196" s="1">
        <v>6647</v>
      </c>
      <c r="B196" s="1">
        <v>178083</v>
      </c>
      <c r="C196" s="1">
        <v>33264</v>
      </c>
      <c r="D196" s="1">
        <v>12</v>
      </c>
      <c r="E196" s="1">
        <v>2</v>
      </c>
      <c r="F196" s="1">
        <v>112</v>
      </c>
      <c r="G196" s="1">
        <v>776</v>
      </c>
      <c r="H196" s="2">
        <v>41556.666666666664</v>
      </c>
      <c r="I196" s="2">
        <v>41556.721449999997</v>
      </c>
      <c r="J196" s="1">
        <v>0</v>
      </c>
      <c r="K196" s="1">
        <v>0</v>
      </c>
      <c r="L196" s="2">
        <v>41556.609027777777</v>
      </c>
      <c r="M196" s="1">
        <v>0</v>
      </c>
      <c r="N196" s="1">
        <f t="shared" si="15"/>
        <v>3</v>
      </c>
      <c r="O196" s="1">
        <f t="shared" si="16"/>
        <v>16</v>
      </c>
      <c r="P196" s="1">
        <f t="shared" si="17"/>
        <v>5.4783333333034534E-2</v>
      </c>
      <c r="Q196" s="1">
        <f t="shared" si="18"/>
        <v>1.3147999999928288</v>
      </c>
      <c r="R196" s="1">
        <f t="shared" si="19"/>
        <v>5.7638888887595385E-2</v>
      </c>
    </row>
    <row r="197" spans="1:18" hidden="1" x14ac:dyDescent="0.35">
      <c r="A197" s="1">
        <v>7449</v>
      </c>
      <c r="B197" s="1">
        <v>159845</v>
      </c>
      <c r="C197" s="1">
        <v>20598</v>
      </c>
      <c r="D197" s="1">
        <v>12</v>
      </c>
      <c r="E197" s="1">
        <v>2</v>
      </c>
      <c r="F197" s="1">
        <v>448</v>
      </c>
      <c r="G197" s="1">
        <v>1254</v>
      </c>
      <c r="H197" s="2">
        <v>41466.427083333336</v>
      </c>
      <c r="I197" s="2">
        <v>41466.486989999998</v>
      </c>
      <c r="J197" s="1">
        <v>0</v>
      </c>
      <c r="K197" s="1">
        <v>0</v>
      </c>
      <c r="L197" s="2">
        <v>41466.369444444441</v>
      </c>
      <c r="M197" s="1">
        <v>0</v>
      </c>
      <c r="N197" s="1">
        <f t="shared" si="15"/>
        <v>4</v>
      </c>
      <c r="O197" s="1">
        <f t="shared" si="16"/>
        <v>10</v>
      </c>
      <c r="P197" s="1">
        <f t="shared" si="17"/>
        <v>5.990666666184552E-2</v>
      </c>
      <c r="Q197" s="1">
        <f t="shared" si="18"/>
        <v>1.4377599998842925</v>
      </c>
      <c r="R197" s="1">
        <f t="shared" si="19"/>
        <v>5.7638888894871343E-2</v>
      </c>
    </row>
    <row r="198" spans="1:18" hidden="1" x14ac:dyDescent="0.35">
      <c r="A198" s="1">
        <v>5892</v>
      </c>
      <c r="B198" s="1">
        <v>167979</v>
      </c>
      <c r="C198" s="1">
        <v>35487</v>
      </c>
      <c r="D198" s="1">
        <v>89</v>
      </c>
      <c r="E198" s="1">
        <v>2</v>
      </c>
      <c r="F198" s="1">
        <v>391</v>
      </c>
      <c r="G198" s="1">
        <v>1159</v>
      </c>
      <c r="H198" s="2">
        <v>41505.520833333336</v>
      </c>
      <c r="I198" s="2">
        <v>41505.56194</v>
      </c>
      <c r="J198" s="1">
        <v>0</v>
      </c>
      <c r="K198" s="1">
        <v>1</v>
      </c>
      <c r="L198" s="2">
        <v>41505.462500000001</v>
      </c>
      <c r="M198" s="1">
        <v>0</v>
      </c>
      <c r="N198" s="1">
        <f t="shared" si="15"/>
        <v>1</v>
      </c>
      <c r="O198" s="1">
        <f t="shared" si="16"/>
        <v>12</v>
      </c>
      <c r="P198" s="1">
        <f t="shared" si="17"/>
        <v>4.1106666663836222E-2</v>
      </c>
      <c r="Q198" s="1">
        <f t="shared" si="18"/>
        <v>0.98655999993206933</v>
      </c>
      <c r="R198" s="1">
        <f t="shared" si="19"/>
        <v>5.8333333334303461E-2</v>
      </c>
    </row>
    <row r="199" spans="1:18" hidden="1" x14ac:dyDescent="0.35">
      <c r="A199" s="1">
        <v>5399</v>
      </c>
      <c r="B199" s="1">
        <v>162984</v>
      </c>
      <c r="C199" s="1">
        <v>37727</v>
      </c>
      <c r="D199" s="1">
        <v>12</v>
      </c>
      <c r="E199" s="1">
        <v>3</v>
      </c>
      <c r="F199" s="1">
        <v>293</v>
      </c>
      <c r="G199" s="1" t="s">
        <v>12</v>
      </c>
      <c r="H199" s="2">
        <v>41482.666666666664</v>
      </c>
      <c r="I199" s="2">
        <v>41482.875</v>
      </c>
      <c r="J199" s="1">
        <v>0</v>
      </c>
      <c r="K199" s="1">
        <v>0</v>
      </c>
      <c r="L199" s="2">
        <v>41482.607638888891</v>
      </c>
      <c r="M199" s="1">
        <v>0</v>
      </c>
      <c r="N199" s="1">
        <f t="shared" si="15"/>
        <v>6</v>
      </c>
      <c r="O199" s="1">
        <f t="shared" si="16"/>
        <v>16</v>
      </c>
      <c r="P199" s="1">
        <f t="shared" si="17"/>
        <v>0.20833333333575865</v>
      </c>
      <c r="Q199" s="1">
        <f t="shared" si="18"/>
        <v>5.0000000000582077</v>
      </c>
      <c r="R199" s="1">
        <f t="shared" si="19"/>
        <v>5.9027777773735579E-2</v>
      </c>
    </row>
    <row r="200" spans="1:18" hidden="1" x14ac:dyDescent="0.35">
      <c r="A200" s="1">
        <v>6243</v>
      </c>
      <c r="B200" s="1">
        <v>141799</v>
      </c>
      <c r="C200" s="1">
        <v>26904</v>
      </c>
      <c r="D200" s="1">
        <v>85</v>
      </c>
      <c r="E200" s="1">
        <v>2</v>
      </c>
      <c r="F200" s="1">
        <v>814</v>
      </c>
      <c r="G200" s="1">
        <v>393</v>
      </c>
      <c r="H200" s="2">
        <v>41355.583333333336</v>
      </c>
      <c r="I200" s="2">
        <v>41356</v>
      </c>
      <c r="J200" s="1">
        <v>1</v>
      </c>
      <c r="K200" s="1">
        <v>0</v>
      </c>
      <c r="L200" s="2">
        <v>41355.524305555555</v>
      </c>
      <c r="M200" s="1">
        <v>0</v>
      </c>
      <c r="N200" s="1">
        <f t="shared" si="15"/>
        <v>5</v>
      </c>
      <c r="O200" s="1">
        <f t="shared" si="16"/>
        <v>14</v>
      </c>
      <c r="P200" s="1">
        <f t="shared" si="17"/>
        <v>0.41666666666424135</v>
      </c>
      <c r="Q200" s="1">
        <f t="shared" si="18"/>
        <v>9.9999999999417923</v>
      </c>
      <c r="R200" s="1">
        <f t="shared" si="19"/>
        <v>5.9027777781011537E-2</v>
      </c>
    </row>
    <row r="201" spans="1:18" hidden="1" x14ac:dyDescent="0.35">
      <c r="A201" s="1">
        <v>6420</v>
      </c>
      <c r="B201" s="1">
        <v>166059</v>
      </c>
      <c r="C201" s="1">
        <v>35793</v>
      </c>
      <c r="D201" s="1">
        <v>12</v>
      </c>
      <c r="E201" s="1">
        <v>2</v>
      </c>
      <c r="F201" s="1">
        <v>945</v>
      </c>
      <c r="G201" s="1">
        <v>1066</v>
      </c>
      <c r="H201" s="2">
        <v>41496.729166666664</v>
      </c>
      <c r="I201" s="2">
        <v>41496.769749999999</v>
      </c>
      <c r="J201" s="1">
        <v>1</v>
      </c>
      <c r="K201" s="1">
        <v>0</v>
      </c>
      <c r="L201" s="2">
        <v>41496.669444444444</v>
      </c>
      <c r="M201" s="1">
        <v>0</v>
      </c>
      <c r="N201" s="1">
        <f t="shared" si="15"/>
        <v>6</v>
      </c>
      <c r="O201" s="1">
        <f t="shared" si="16"/>
        <v>17</v>
      </c>
      <c r="P201" s="1">
        <f t="shared" si="17"/>
        <v>4.0583333335234784E-2</v>
      </c>
      <c r="Q201" s="1">
        <f t="shared" si="18"/>
        <v>0.97400000004563481</v>
      </c>
      <c r="R201" s="1">
        <f t="shared" si="19"/>
        <v>5.9722222220443655E-2</v>
      </c>
    </row>
    <row r="202" spans="1:18" hidden="1" x14ac:dyDescent="0.35">
      <c r="A202" s="1">
        <v>5550</v>
      </c>
      <c r="B202" s="1">
        <v>157623</v>
      </c>
      <c r="C202" s="1">
        <v>35229</v>
      </c>
      <c r="D202" s="1">
        <v>12</v>
      </c>
      <c r="E202" s="1">
        <v>2</v>
      </c>
      <c r="F202" s="1">
        <v>1095</v>
      </c>
      <c r="G202" s="1">
        <v>1041</v>
      </c>
      <c r="H202" s="2">
        <v>41455.447916666664</v>
      </c>
      <c r="I202" s="2">
        <v>41455.502840000001</v>
      </c>
      <c r="J202" s="1">
        <v>0</v>
      </c>
      <c r="K202" s="1">
        <v>1</v>
      </c>
      <c r="L202" s="2">
        <v>41455.387499999997</v>
      </c>
      <c r="M202" s="1">
        <v>0</v>
      </c>
      <c r="N202" s="1">
        <f t="shared" si="15"/>
        <v>7</v>
      </c>
      <c r="O202" s="1">
        <f t="shared" si="16"/>
        <v>10</v>
      </c>
      <c r="P202" s="1">
        <f t="shared" si="17"/>
        <v>5.4923333336773794E-2</v>
      </c>
      <c r="Q202" s="1">
        <f t="shared" si="18"/>
        <v>1.3181600000825711</v>
      </c>
      <c r="R202" s="1">
        <f t="shared" si="19"/>
        <v>6.0416666667151731E-2</v>
      </c>
    </row>
    <row r="203" spans="1:18" hidden="1" x14ac:dyDescent="0.35">
      <c r="A203" s="1">
        <v>7744</v>
      </c>
      <c r="B203" s="1">
        <v>176040</v>
      </c>
      <c r="C203" s="1">
        <v>43777</v>
      </c>
      <c r="D203" s="1">
        <v>12</v>
      </c>
      <c r="E203" s="1">
        <v>2</v>
      </c>
      <c r="F203" s="1">
        <v>61</v>
      </c>
      <c r="G203" s="1">
        <v>393</v>
      </c>
      <c r="H203" s="2">
        <v>41545.552083333336</v>
      </c>
      <c r="I203" s="2">
        <v>41545.60759</v>
      </c>
      <c r="J203" s="1">
        <v>1</v>
      </c>
      <c r="K203" s="1">
        <v>0</v>
      </c>
      <c r="L203" s="2">
        <v>41545.491666666669</v>
      </c>
      <c r="M203" s="1">
        <v>0</v>
      </c>
      <c r="N203" s="1">
        <f t="shared" si="15"/>
        <v>6</v>
      </c>
      <c r="O203" s="1">
        <f t="shared" si="16"/>
        <v>13</v>
      </c>
      <c r="P203" s="1">
        <f t="shared" si="17"/>
        <v>5.5506666663859505E-2</v>
      </c>
      <c r="Q203" s="1">
        <f t="shared" si="18"/>
        <v>1.3321599999326281</v>
      </c>
      <c r="R203" s="1">
        <f t="shared" si="19"/>
        <v>6.0416666667151731E-2</v>
      </c>
    </row>
    <row r="204" spans="1:18" hidden="1" x14ac:dyDescent="0.35">
      <c r="A204" s="1">
        <v>6994</v>
      </c>
      <c r="B204" s="1">
        <v>162180</v>
      </c>
      <c r="C204" s="1">
        <v>37122</v>
      </c>
      <c r="D204" s="1">
        <v>12</v>
      </c>
      <c r="E204" s="1">
        <v>2</v>
      </c>
      <c r="F204" s="1">
        <v>1017</v>
      </c>
      <c r="G204" s="1">
        <v>1175</v>
      </c>
      <c r="H204" s="2">
        <v>41478.385416666664</v>
      </c>
      <c r="I204" s="2">
        <v>41478.450420000001</v>
      </c>
      <c r="J204" s="1">
        <v>0</v>
      </c>
      <c r="K204" s="1">
        <v>0</v>
      </c>
      <c r="L204" s="2">
        <v>41478.324305555558</v>
      </c>
      <c r="M204" s="1">
        <v>0</v>
      </c>
      <c r="N204" s="1">
        <f t="shared" si="15"/>
        <v>2</v>
      </c>
      <c r="O204" s="1">
        <f t="shared" si="16"/>
        <v>9</v>
      </c>
      <c r="P204" s="1">
        <f t="shared" si="17"/>
        <v>6.5003333336790092E-2</v>
      </c>
      <c r="Q204" s="1">
        <f t="shared" si="18"/>
        <v>1.5600800000829622</v>
      </c>
      <c r="R204" s="1">
        <f t="shared" si="19"/>
        <v>6.1111111106583849E-2</v>
      </c>
    </row>
    <row r="205" spans="1:18" hidden="1" x14ac:dyDescent="0.35">
      <c r="A205" s="1">
        <v>7318</v>
      </c>
      <c r="B205" s="1">
        <v>172820</v>
      </c>
      <c r="C205" s="1">
        <v>42310</v>
      </c>
      <c r="D205" s="1">
        <v>65</v>
      </c>
      <c r="E205" s="1">
        <v>2</v>
      </c>
      <c r="F205" s="1">
        <v>271</v>
      </c>
      <c r="G205" s="1">
        <v>393</v>
      </c>
      <c r="H205" s="2">
        <v>41528.53125</v>
      </c>
      <c r="I205" s="2">
        <v>41528.598700000002</v>
      </c>
      <c r="J205" s="1">
        <v>1</v>
      </c>
      <c r="K205" s="1">
        <v>0</v>
      </c>
      <c r="L205" s="2">
        <v>41528.470138888886</v>
      </c>
      <c r="M205" s="1">
        <v>0</v>
      </c>
      <c r="N205" s="1">
        <f t="shared" si="15"/>
        <v>3</v>
      </c>
      <c r="O205" s="1">
        <f t="shared" si="16"/>
        <v>12</v>
      </c>
      <c r="P205" s="1">
        <f t="shared" si="17"/>
        <v>6.745000000228174E-2</v>
      </c>
      <c r="Q205" s="1">
        <f t="shared" si="18"/>
        <v>1.6188000000547618</v>
      </c>
      <c r="R205" s="1">
        <f t="shared" si="19"/>
        <v>6.1111111113859806E-2</v>
      </c>
    </row>
    <row r="206" spans="1:18" x14ac:dyDescent="0.35">
      <c r="A206" s="1">
        <v>5357</v>
      </c>
      <c r="B206" s="1">
        <v>174794</v>
      </c>
      <c r="C206" s="1">
        <v>28545</v>
      </c>
      <c r="D206" s="1">
        <v>12</v>
      </c>
      <c r="E206" s="1">
        <v>2</v>
      </c>
      <c r="F206" s="1">
        <v>1098</v>
      </c>
      <c r="G206" s="1">
        <v>1068</v>
      </c>
      <c r="H206" s="2">
        <v>41538.677083333336</v>
      </c>
      <c r="I206" s="2" t="s">
        <v>12</v>
      </c>
      <c r="J206" s="1">
        <v>1</v>
      </c>
      <c r="K206" s="1">
        <v>0</v>
      </c>
      <c r="L206" s="2">
        <v>41538.615972222222</v>
      </c>
      <c r="M206" s="1">
        <v>1</v>
      </c>
      <c r="N206" s="1">
        <f t="shared" si="15"/>
        <v>6</v>
      </c>
      <c r="O206" s="1">
        <f t="shared" si="16"/>
        <v>16</v>
      </c>
      <c r="P206" s="1" t="e">
        <f t="shared" si="17"/>
        <v>#VALUE!</v>
      </c>
      <c r="Q206" s="1" t="str">
        <f t="shared" si="18"/>
        <v/>
      </c>
      <c r="R206" s="1">
        <f t="shared" si="19"/>
        <v>6.1111111113859806E-2</v>
      </c>
    </row>
    <row r="207" spans="1:18" hidden="1" x14ac:dyDescent="0.35">
      <c r="A207" s="1">
        <v>8002</v>
      </c>
      <c r="B207" s="1">
        <v>173665</v>
      </c>
      <c r="C207" s="1">
        <v>42422</v>
      </c>
      <c r="D207" s="1">
        <v>12</v>
      </c>
      <c r="E207" s="1">
        <v>2</v>
      </c>
      <c r="F207" s="1">
        <v>1328</v>
      </c>
      <c r="G207" s="1">
        <v>393</v>
      </c>
      <c r="H207" s="2">
        <v>41532.666666666664</v>
      </c>
      <c r="I207" s="2">
        <v>41532.733959999998</v>
      </c>
      <c r="J207" s="1">
        <v>0</v>
      </c>
      <c r="K207" s="1">
        <v>0</v>
      </c>
      <c r="L207" s="2">
        <v>41532.604861111111</v>
      </c>
      <c r="M207" s="1">
        <v>0</v>
      </c>
      <c r="N207" s="1">
        <f t="shared" si="15"/>
        <v>7</v>
      </c>
      <c r="O207" s="1">
        <f t="shared" si="16"/>
        <v>16</v>
      </c>
      <c r="P207" s="1">
        <f t="shared" si="17"/>
        <v>6.7293333333509509E-2</v>
      </c>
      <c r="Q207" s="1">
        <f t="shared" si="18"/>
        <v>1.6150400000042282</v>
      </c>
      <c r="R207" s="1">
        <f t="shared" si="19"/>
        <v>6.1805555553291924E-2</v>
      </c>
    </row>
    <row r="208" spans="1:18" x14ac:dyDescent="0.35">
      <c r="A208" s="1">
        <v>6178</v>
      </c>
      <c r="B208" s="1">
        <v>167813</v>
      </c>
      <c r="C208" s="1">
        <v>39964</v>
      </c>
      <c r="D208" s="1">
        <v>12</v>
      </c>
      <c r="E208" s="1">
        <v>2</v>
      </c>
      <c r="F208" s="1">
        <v>1166</v>
      </c>
      <c r="G208" s="1">
        <v>172</v>
      </c>
      <c r="H208" s="2">
        <v>41504.71875</v>
      </c>
      <c r="I208" s="2" t="s">
        <v>12</v>
      </c>
      <c r="J208" s="1">
        <v>1</v>
      </c>
      <c r="K208" s="1">
        <v>0</v>
      </c>
      <c r="L208" s="2">
        <v>41504.656944444447</v>
      </c>
      <c r="M208" s="1">
        <v>1</v>
      </c>
      <c r="N208" s="1">
        <f t="shared" si="15"/>
        <v>7</v>
      </c>
      <c r="O208" s="1">
        <f t="shared" si="16"/>
        <v>17</v>
      </c>
      <c r="P208" s="1" t="e">
        <f t="shared" si="17"/>
        <v>#VALUE!</v>
      </c>
      <c r="Q208" s="1" t="str">
        <f t="shared" si="18"/>
        <v/>
      </c>
      <c r="R208" s="1">
        <f t="shared" si="19"/>
        <v>6.1805555553291924E-2</v>
      </c>
    </row>
    <row r="209" spans="1:18" x14ac:dyDescent="0.35">
      <c r="A209" s="1">
        <v>5365</v>
      </c>
      <c r="B209" s="1">
        <v>184027</v>
      </c>
      <c r="C209" s="1">
        <v>47038</v>
      </c>
      <c r="D209" s="1">
        <v>12</v>
      </c>
      <c r="E209" s="1">
        <v>2</v>
      </c>
      <c r="F209" s="1">
        <v>292</v>
      </c>
      <c r="G209" s="1">
        <v>1341</v>
      </c>
      <c r="H209" s="2">
        <v>41589.385416666664</v>
      </c>
      <c r="I209" s="2" t="s">
        <v>12</v>
      </c>
      <c r="J209" s="1">
        <v>1</v>
      </c>
      <c r="K209" s="1">
        <v>0</v>
      </c>
      <c r="L209" s="2">
        <v>41589.323611111111</v>
      </c>
      <c r="M209" s="1">
        <v>1</v>
      </c>
      <c r="N209" s="1">
        <f t="shared" si="15"/>
        <v>1</v>
      </c>
      <c r="O209" s="1">
        <f t="shared" si="16"/>
        <v>9</v>
      </c>
      <c r="P209" s="1" t="e">
        <f t="shared" si="17"/>
        <v>#VALUE!</v>
      </c>
      <c r="Q209" s="1" t="str">
        <f t="shared" si="18"/>
        <v/>
      </c>
      <c r="R209" s="1">
        <f t="shared" si="19"/>
        <v>6.1805555553291924E-2</v>
      </c>
    </row>
    <row r="210" spans="1:18" hidden="1" x14ac:dyDescent="0.35">
      <c r="A210" s="1">
        <v>6982</v>
      </c>
      <c r="B210" s="1">
        <v>160424</v>
      </c>
      <c r="C210" s="1">
        <v>36480</v>
      </c>
      <c r="D210" s="1">
        <v>12</v>
      </c>
      <c r="E210" s="1">
        <v>3</v>
      </c>
      <c r="F210" s="1">
        <v>1165</v>
      </c>
      <c r="G210" s="1" t="s">
        <v>12</v>
      </c>
      <c r="H210" s="2">
        <v>41468.770833333336</v>
      </c>
      <c r="I210" s="2">
        <v>41468.979169999999</v>
      </c>
      <c r="J210" s="1">
        <v>0</v>
      </c>
      <c r="K210" s="1">
        <v>0</v>
      </c>
      <c r="L210" s="2">
        <v>41468.709027777775</v>
      </c>
      <c r="M210" s="1">
        <v>0</v>
      </c>
      <c r="N210" s="1">
        <f t="shared" si="15"/>
        <v>6</v>
      </c>
      <c r="O210" s="1">
        <f t="shared" si="16"/>
        <v>18</v>
      </c>
      <c r="P210" s="1">
        <f t="shared" si="17"/>
        <v>0.20833666666294448</v>
      </c>
      <c r="Q210" s="1">
        <f t="shared" si="18"/>
        <v>5.0000799999106675</v>
      </c>
      <c r="R210" s="1">
        <f t="shared" si="19"/>
        <v>6.1805555560567882E-2</v>
      </c>
    </row>
    <row r="211" spans="1:18" hidden="1" x14ac:dyDescent="0.35">
      <c r="A211" s="1">
        <v>6549</v>
      </c>
      <c r="B211" s="1">
        <v>167012</v>
      </c>
      <c r="C211" s="1">
        <v>39528</v>
      </c>
      <c r="D211" s="1">
        <v>12</v>
      </c>
      <c r="E211" s="1">
        <v>2</v>
      </c>
      <c r="F211" s="1">
        <v>308</v>
      </c>
      <c r="G211" s="1">
        <v>58</v>
      </c>
      <c r="H211" s="2">
        <v>41500.958333333336</v>
      </c>
      <c r="I211" s="2">
        <v>41501.004200000003</v>
      </c>
      <c r="J211" s="1">
        <v>1</v>
      </c>
      <c r="K211" s="1">
        <v>0</v>
      </c>
      <c r="L211" s="2">
        <v>41500.895833333336</v>
      </c>
      <c r="M211" s="1">
        <v>0</v>
      </c>
      <c r="N211" s="1">
        <f t="shared" si="15"/>
        <v>3</v>
      </c>
      <c r="O211" s="1">
        <f t="shared" si="16"/>
        <v>23</v>
      </c>
      <c r="P211" s="1">
        <f t="shared" si="17"/>
        <v>4.5866666667279787E-2</v>
      </c>
      <c r="Q211" s="1">
        <f t="shared" si="18"/>
        <v>1.1008000000147149</v>
      </c>
      <c r="R211" s="1">
        <f t="shared" si="19"/>
        <v>6.25E-2</v>
      </c>
    </row>
    <row r="212" spans="1:18" hidden="1" x14ac:dyDescent="0.35">
      <c r="A212" s="1">
        <v>6878</v>
      </c>
      <c r="B212" s="1">
        <v>185212</v>
      </c>
      <c r="C212" s="1">
        <v>30716</v>
      </c>
      <c r="D212" s="1">
        <v>12</v>
      </c>
      <c r="E212" s="1">
        <v>3</v>
      </c>
      <c r="F212" s="1">
        <v>789</v>
      </c>
      <c r="G212" s="1" t="s">
        <v>12</v>
      </c>
      <c r="H212" s="2">
        <v>41597.583333333336</v>
      </c>
      <c r="I212" s="2">
        <v>41597.597549999999</v>
      </c>
      <c r="J212" s="1">
        <v>0</v>
      </c>
      <c r="K212" s="1">
        <v>0</v>
      </c>
      <c r="L212" s="2">
        <v>41597.520833333336</v>
      </c>
      <c r="M212" s="1">
        <v>0</v>
      </c>
      <c r="N212" s="1">
        <f t="shared" si="15"/>
        <v>2</v>
      </c>
      <c r="O212" s="1">
        <f t="shared" si="16"/>
        <v>14</v>
      </c>
      <c r="P212" s="1">
        <f t="shared" si="17"/>
        <v>1.4216666662832722E-2</v>
      </c>
      <c r="Q212" s="1">
        <f t="shared" si="18"/>
        <v>0.34119999990798533</v>
      </c>
      <c r="R212" s="1">
        <f t="shared" si="19"/>
        <v>6.25E-2</v>
      </c>
    </row>
    <row r="213" spans="1:18" x14ac:dyDescent="0.35">
      <c r="A213" s="1">
        <v>6708</v>
      </c>
      <c r="B213" s="1">
        <v>167748</v>
      </c>
      <c r="C213" s="1">
        <v>39930</v>
      </c>
      <c r="D213" s="1">
        <v>12</v>
      </c>
      <c r="E213" s="1">
        <v>2</v>
      </c>
      <c r="F213" s="1">
        <v>571</v>
      </c>
      <c r="G213" s="1">
        <v>396</v>
      </c>
      <c r="H213" s="2">
        <v>41504.489583333336</v>
      </c>
      <c r="I213" s="2" t="s">
        <v>12</v>
      </c>
      <c r="J213" s="1">
        <v>1</v>
      </c>
      <c r="K213" s="1">
        <v>0</v>
      </c>
      <c r="L213" s="2">
        <v>41504.427083333336</v>
      </c>
      <c r="M213" s="1">
        <v>1</v>
      </c>
      <c r="N213" s="1">
        <f t="shared" si="15"/>
        <v>7</v>
      </c>
      <c r="O213" s="1">
        <f t="shared" si="16"/>
        <v>11</v>
      </c>
      <c r="P213" s="1" t="e">
        <f t="shared" si="17"/>
        <v>#VALUE!</v>
      </c>
      <c r="Q213" s="1" t="str">
        <f t="shared" si="18"/>
        <v/>
      </c>
      <c r="R213" s="1">
        <f t="shared" si="19"/>
        <v>6.25E-2</v>
      </c>
    </row>
    <row r="214" spans="1:18" x14ac:dyDescent="0.35">
      <c r="A214" s="1">
        <v>5953</v>
      </c>
      <c r="B214" s="1">
        <v>169182</v>
      </c>
      <c r="C214" s="1">
        <v>40628</v>
      </c>
      <c r="D214" s="1">
        <v>12</v>
      </c>
      <c r="E214" s="1">
        <v>2</v>
      </c>
      <c r="F214" s="1">
        <v>776</v>
      </c>
      <c r="G214" s="1">
        <v>768</v>
      </c>
      <c r="H214" s="2">
        <v>41511.5</v>
      </c>
      <c r="I214" s="2" t="s">
        <v>12</v>
      </c>
      <c r="J214" s="1">
        <v>1</v>
      </c>
      <c r="K214" s="1">
        <v>0</v>
      </c>
      <c r="L214" s="2">
        <v>41511.4375</v>
      </c>
      <c r="M214" s="1">
        <v>1</v>
      </c>
      <c r="N214" s="1">
        <f t="shared" si="15"/>
        <v>7</v>
      </c>
      <c r="O214" s="1">
        <f t="shared" si="16"/>
        <v>12</v>
      </c>
      <c r="P214" s="1" t="e">
        <f t="shared" si="17"/>
        <v>#VALUE!</v>
      </c>
      <c r="Q214" s="1" t="str">
        <f t="shared" si="18"/>
        <v/>
      </c>
      <c r="R214" s="1">
        <f t="shared" si="19"/>
        <v>6.25E-2</v>
      </c>
    </row>
    <row r="215" spans="1:18" x14ac:dyDescent="0.35">
      <c r="A215" s="1">
        <v>7980</v>
      </c>
      <c r="B215" s="1">
        <v>185858</v>
      </c>
      <c r="C215" s="1">
        <v>48675</v>
      </c>
      <c r="D215" s="1">
        <v>12</v>
      </c>
      <c r="E215" s="1">
        <v>2</v>
      </c>
      <c r="F215" s="1">
        <v>570</v>
      </c>
      <c r="G215" s="1">
        <v>466</v>
      </c>
      <c r="H215" s="2">
        <v>41601.895833333336</v>
      </c>
      <c r="I215" s="2" t="s">
        <v>12</v>
      </c>
      <c r="J215" s="1">
        <v>0</v>
      </c>
      <c r="K215" s="1">
        <v>1</v>
      </c>
      <c r="L215" s="2">
        <v>41601.833333333336</v>
      </c>
      <c r="M215" s="1">
        <v>1</v>
      </c>
      <c r="N215" s="1">
        <f t="shared" si="15"/>
        <v>6</v>
      </c>
      <c r="O215" s="1">
        <f t="shared" si="16"/>
        <v>21</v>
      </c>
      <c r="P215" s="1" t="e">
        <f t="shared" si="17"/>
        <v>#VALUE!</v>
      </c>
      <c r="Q215" s="1" t="str">
        <f t="shared" si="18"/>
        <v/>
      </c>
      <c r="R215" s="1">
        <f t="shared" si="19"/>
        <v>6.25E-2</v>
      </c>
    </row>
    <row r="216" spans="1:18" hidden="1" x14ac:dyDescent="0.35">
      <c r="A216" s="1">
        <v>5483</v>
      </c>
      <c r="B216" s="1">
        <v>160337</v>
      </c>
      <c r="C216" s="1">
        <v>26875</v>
      </c>
      <c r="D216" s="1">
        <v>12</v>
      </c>
      <c r="E216" s="1">
        <v>2</v>
      </c>
      <c r="F216" s="1">
        <v>1282</v>
      </c>
      <c r="G216" s="1">
        <v>293</v>
      </c>
      <c r="H216" s="2">
        <v>41468.46875</v>
      </c>
      <c r="I216" s="2">
        <v>41468.533100000001</v>
      </c>
      <c r="J216" s="1">
        <v>1</v>
      </c>
      <c r="K216" s="1">
        <v>0</v>
      </c>
      <c r="L216" s="2">
        <v>41468.405555555553</v>
      </c>
      <c r="M216" s="1">
        <v>0</v>
      </c>
      <c r="N216" s="1">
        <f t="shared" si="15"/>
        <v>6</v>
      </c>
      <c r="O216" s="1">
        <f t="shared" si="16"/>
        <v>11</v>
      </c>
      <c r="P216" s="1">
        <f t="shared" si="17"/>
        <v>6.4350000000558794E-2</v>
      </c>
      <c r="Q216" s="1">
        <f t="shared" si="18"/>
        <v>1.544400000013411</v>
      </c>
      <c r="R216" s="1">
        <f t="shared" si="19"/>
        <v>6.3194444446708076E-2</v>
      </c>
    </row>
    <row r="217" spans="1:18" hidden="1" x14ac:dyDescent="0.35">
      <c r="A217" s="1">
        <v>7242</v>
      </c>
      <c r="B217" s="1">
        <v>166820</v>
      </c>
      <c r="C217" s="1">
        <v>34908</v>
      </c>
      <c r="D217" s="1">
        <v>12</v>
      </c>
      <c r="E217" s="1">
        <v>3</v>
      </c>
      <c r="F217" s="1">
        <v>571</v>
      </c>
      <c r="G217" s="1" t="s">
        <v>12</v>
      </c>
      <c r="H217" s="2">
        <v>41500.5</v>
      </c>
      <c r="I217" s="2">
        <v>41500.708330000001</v>
      </c>
      <c r="J217" s="1">
        <v>0</v>
      </c>
      <c r="K217" s="1">
        <v>0</v>
      </c>
      <c r="L217" s="2">
        <v>41500.436805555553</v>
      </c>
      <c r="M217" s="1">
        <v>0</v>
      </c>
      <c r="N217" s="1">
        <f t="shared" si="15"/>
        <v>3</v>
      </c>
      <c r="O217" s="1">
        <f t="shared" si="16"/>
        <v>12</v>
      </c>
      <c r="P217" s="1">
        <f t="shared" si="17"/>
        <v>0.20833000000129687</v>
      </c>
      <c r="Q217" s="1">
        <f t="shared" si="18"/>
        <v>4.9999200000311248</v>
      </c>
      <c r="R217" s="1">
        <f t="shared" si="19"/>
        <v>6.3194444446708076E-2</v>
      </c>
    </row>
    <row r="218" spans="1:18" hidden="1" x14ac:dyDescent="0.35">
      <c r="A218" s="1">
        <v>6610</v>
      </c>
      <c r="B218" s="1">
        <v>169990</v>
      </c>
      <c r="C218" s="1">
        <v>38870</v>
      </c>
      <c r="D218" s="1">
        <v>12</v>
      </c>
      <c r="E218" s="1">
        <v>2</v>
      </c>
      <c r="F218" s="1">
        <v>1395</v>
      </c>
      <c r="G218" s="1">
        <v>171</v>
      </c>
      <c r="H218" s="2">
        <v>41516.40625</v>
      </c>
      <c r="I218" s="2">
        <v>41516.434930000003</v>
      </c>
      <c r="J218" s="1">
        <v>1</v>
      </c>
      <c r="K218" s="1">
        <v>0</v>
      </c>
      <c r="L218" s="2">
        <v>41516.343055555553</v>
      </c>
      <c r="M218" s="1">
        <v>0</v>
      </c>
      <c r="N218" s="1">
        <f t="shared" si="15"/>
        <v>5</v>
      </c>
      <c r="O218" s="1">
        <f t="shared" si="16"/>
        <v>9</v>
      </c>
      <c r="P218" s="1">
        <f t="shared" si="17"/>
        <v>2.8680000003078021E-2</v>
      </c>
      <c r="Q218" s="1">
        <f t="shared" si="18"/>
        <v>0.68832000007387251</v>
      </c>
      <c r="R218" s="1">
        <f t="shared" si="19"/>
        <v>6.3194444446708076E-2</v>
      </c>
    </row>
    <row r="219" spans="1:18" hidden="1" x14ac:dyDescent="0.35">
      <c r="A219" s="1">
        <v>5697</v>
      </c>
      <c r="B219" s="1">
        <v>176031</v>
      </c>
      <c r="C219" s="1">
        <v>41837</v>
      </c>
      <c r="D219" s="1">
        <v>24</v>
      </c>
      <c r="E219" s="1">
        <v>2</v>
      </c>
      <c r="F219" s="1">
        <v>571</v>
      </c>
      <c r="G219" s="1">
        <v>1264</v>
      </c>
      <c r="H219" s="2">
        <v>41545.53125</v>
      </c>
      <c r="I219" s="2">
        <v>41545.582269999999</v>
      </c>
      <c r="J219" s="1">
        <v>1</v>
      </c>
      <c r="K219" s="1">
        <v>0</v>
      </c>
      <c r="L219" s="2">
        <v>41545.468055555553</v>
      </c>
      <c r="M219" s="1">
        <v>0</v>
      </c>
      <c r="N219" s="1">
        <f t="shared" si="15"/>
        <v>6</v>
      </c>
      <c r="O219" s="1">
        <f t="shared" si="16"/>
        <v>12</v>
      </c>
      <c r="P219" s="1">
        <f t="shared" si="17"/>
        <v>5.1019999998970889E-2</v>
      </c>
      <c r="Q219" s="1">
        <f t="shared" si="18"/>
        <v>1.2244799999753013</v>
      </c>
      <c r="R219" s="1">
        <f t="shared" si="19"/>
        <v>6.3194444446708076E-2</v>
      </c>
    </row>
    <row r="220" spans="1:18" hidden="1" x14ac:dyDescent="0.35">
      <c r="A220" s="1">
        <v>6771</v>
      </c>
      <c r="B220" s="1">
        <v>176159</v>
      </c>
      <c r="C220" s="1">
        <v>1291</v>
      </c>
      <c r="D220" s="1">
        <v>12</v>
      </c>
      <c r="E220" s="1">
        <v>3</v>
      </c>
      <c r="F220" s="1">
        <v>293</v>
      </c>
      <c r="G220" s="1" t="s">
        <v>12</v>
      </c>
      <c r="H220" s="2">
        <v>41546.458333333336</v>
      </c>
      <c r="I220" s="2">
        <v>41546.803480000002</v>
      </c>
      <c r="J220" s="1">
        <v>1</v>
      </c>
      <c r="K220" s="1">
        <v>0</v>
      </c>
      <c r="L220" s="2">
        <v>41546.395138888889</v>
      </c>
      <c r="M220" s="1">
        <v>0</v>
      </c>
      <c r="N220" s="1">
        <f t="shared" si="15"/>
        <v>7</v>
      </c>
      <c r="O220" s="1">
        <f t="shared" si="16"/>
        <v>11</v>
      </c>
      <c r="P220" s="1">
        <f t="shared" si="17"/>
        <v>0.34514666666655103</v>
      </c>
      <c r="Q220" s="1">
        <f t="shared" si="18"/>
        <v>8.2835199999972247</v>
      </c>
      <c r="R220" s="1">
        <f t="shared" si="19"/>
        <v>6.3194444446708076E-2</v>
      </c>
    </row>
    <row r="221" spans="1:18" x14ac:dyDescent="0.35">
      <c r="A221" s="1">
        <v>5452</v>
      </c>
      <c r="B221" s="1">
        <v>167625</v>
      </c>
      <c r="C221" s="1">
        <v>25729</v>
      </c>
      <c r="D221" s="1">
        <v>12</v>
      </c>
      <c r="E221" s="1">
        <v>2</v>
      </c>
      <c r="F221" s="1">
        <v>1017</v>
      </c>
      <c r="G221" s="1">
        <v>1165</v>
      </c>
      <c r="H221" s="2">
        <v>41503.8125</v>
      </c>
      <c r="I221" s="2" t="s">
        <v>12</v>
      </c>
      <c r="J221" s="1">
        <v>0</v>
      </c>
      <c r="K221" s="1">
        <v>0</v>
      </c>
      <c r="L221" s="2">
        <v>41503.749305555553</v>
      </c>
      <c r="M221" s="1">
        <v>1</v>
      </c>
      <c r="N221" s="1">
        <f t="shared" si="15"/>
        <v>6</v>
      </c>
      <c r="O221" s="1">
        <f t="shared" si="16"/>
        <v>19</v>
      </c>
      <c r="P221" s="1" t="e">
        <f t="shared" si="17"/>
        <v>#VALUE!</v>
      </c>
      <c r="Q221" s="1" t="str">
        <f t="shared" si="18"/>
        <v/>
      </c>
      <c r="R221" s="1">
        <f t="shared" si="19"/>
        <v>6.3194444446708076E-2</v>
      </c>
    </row>
    <row r="222" spans="1:18" x14ac:dyDescent="0.35">
      <c r="A222" s="1">
        <v>7561</v>
      </c>
      <c r="B222" s="1">
        <v>173135</v>
      </c>
      <c r="C222" s="1">
        <v>42476</v>
      </c>
      <c r="D222" s="1">
        <v>12</v>
      </c>
      <c r="E222" s="1">
        <v>2</v>
      </c>
      <c r="F222" s="1">
        <v>1283</v>
      </c>
      <c r="G222" s="1">
        <v>115</v>
      </c>
      <c r="H222" s="2">
        <v>41530.052083333336</v>
      </c>
      <c r="I222" s="2" t="s">
        <v>12</v>
      </c>
      <c r="J222" s="1">
        <v>1</v>
      </c>
      <c r="K222" s="1">
        <v>0</v>
      </c>
      <c r="L222" s="2">
        <v>41529.988888888889</v>
      </c>
      <c r="M222" s="1">
        <v>1</v>
      </c>
      <c r="N222" s="1">
        <f t="shared" si="15"/>
        <v>5</v>
      </c>
      <c r="O222" s="1">
        <f t="shared" si="16"/>
        <v>1</v>
      </c>
      <c r="P222" s="1" t="e">
        <f t="shared" si="17"/>
        <v>#VALUE!</v>
      </c>
      <c r="Q222" s="1" t="str">
        <f t="shared" si="18"/>
        <v/>
      </c>
      <c r="R222" s="1">
        <f t="shared" si="19"/>
        <v>6.3194444446708076E-2</v>
      </c>
    </row>
    <row r="223" spans="1:18" x14ac:dyDescent="0.35">
      <c r="A223" s="1">
        <v>5371</v>
      </c>
      <c r="B223" s="1">
        <v>173845</v>
      </c>
      <c r="C223" s="1">
        <v>42855</v>
      </c>
      <c r="D223" s="1">
        <v>12</v>
      </c>
      <c r="E223" s="1">
        <v>2</v>
      </c>
      <c r="F223" s="1">
        <v>1282</v>
      </c>
      <c r="G223" s="1">
        <v>1321</v>
      </c>
      <c r="H223" s="2">
        <v>41533.333333333336</v>
      </c>
      <c r="I223" s="2" t="s">
        <v>12</v>
      </c>
      <c r="J223" s="1">
        <v>1</v>
      </c>
      <c r="K223" s="1">
        <v>0</v>
      </c>
      <c r="L223" s="2">
        <v>41533.270138888889</v>
      </c>
      <c r="M223" s="1">
        <v>1</v>
      </c>
      <c r="N223" s="1">
        <f t="shared" si="15"/>
        <v>1</v>
      </c>
      <c r="O223" s="1">
        <f t="shared" si="16"/>
        <v>8</v>
      </c>
      <c r="P223" s="1" t="e">
        <f t="shared" si="17"/>
        <v>#VALUE!</v>
      </c>
      <c r="Q223" s="1" t="str">
        <f t="shared" si="18"/>
        <v/>
      </c>
      <c r="R223" s="1">
        <f t="shared" si="19"/>
        <v>6.3194444446708076E-2</v>
      </c>
    </row>
    <row r="224" spans="1:18" hidden="1" x14ac:dyDescent="0.35">
      <c r="A224" s="1">
        <v>5929</v>
      </c>
      <c r="B224" s="1">
        <v>167843</v>
      </c>
      <c r="C224" s="1">
        <v>39975</v>
      </c>
      <c r="D224" s="1">
        <v>12</v>
      </c>
      <c r="E224" s="1">
        <v>2</v>
      </c>
      <c r="F224" s="1">
        <v>1390</v>
      </c>
      <c r="G224" s="1">
        <v>1021</v>
      </c>
      <c r="H224" s="2">
        <v>41504.791666666664</v>
      </c>
      <c r="I224" s="2">
        <v>41504.849199999997</v>
      </c>
      <c r="J224" s="1">
        <v>1</v>
      </c>
      <c r="K224" s="1">
        <v>0</v>
      </c>
      <c r="L224" s="2">
        <v>41504.727777777778</v>
      </c>
      <c r="M224" s="1">
        <v>0</v>
      </c>
      <c r="N224" s="1">
        <f t="shared" si="15"/>
        <v>7</v>
      </c>
      <c r="O224" s="1">
        <f t="shared" si="16"/>
        <v>19</v>
      </c>
      <c r="P224" s="1">
        <f t="shared" si="17"/>
        <v>5.7533333332685288E-2</v>
      </c>
      <c r="Q224" s="1">
        <f t="shared" si="18"/>
        <v>1.3807999999844469</v>
      </c>
      <c r="R224" s="1">
        <f t="shared" si="19"/>
        <v>6.3888888886140194E-2</v>
      </c>
    </row>
    <row r="225" spans="1:18" hidden="1" x14ac:dyDescent="0.35">
      <c r="A225" s="1">
        <v>6999</v>
      </c>
      <c r="B225" s="1">
        <v>182556</v>
      </c>
      <c r="C225" s="1">
        <v>46856</v>
      </c>
      <c r="D225" s="1">
        <v>12</v>
      </c>
      <c r="E225" s="1">
        <v>2</v>
      </c>
      <c r="F225" s="1">
        <v>353</v>
      </c>
      <c r="G225" s="1">
        <v>529</v>
      </c>
      <c r="H225" s="2">
        <v>41578.791666666664</v>
      </c>
      <c r="I225" s="2">
        <v>41578.841350000002</v>
      </c>
      <c r="J225" s="1">
        <v>0</v>
      </c>
      <c r="K225" s="1">
        <v>0</v>
      </c>
      <c r="L225" s="2">
        <v>41578.727777777778</v>
      </c>
      <c r="M225" s="1">
        <v>0</v>
      </c>
      <c r="N225" s="1">
        <f t="shared" si="15"/>
        <v>4</v>
      </c>
      <c r="O225" s="1">
        <f t="shared" si="16"/>
        <v>19</v>
      </c>
      <c r="P225" s="1">
        <f t="shared" si="17"/>
        <v>4.9683333338180091E-2</v>
      </c>
      <c r="Q225" s="1">
        <f t="shared" si="18"/>
        <v>1.1924000001163222</v>
      </c>
      <c r="R225" s="1">
        <f t="shared" si="19"/>
        <v>6.3888888886140194E-2</v>
      </c>
    </row>
    <row r="226" spans="1:18" hidden="1" x14ac:dyDescent="0.35">
      <c r="A226" s="1">
        <v>7074</v>
      </c>
      <c r="B226" s="1">
        <v>185662</v>
      </c>
      <c r="C226" s="1">
        <v>47279</v>
      </c>
      <c r="D226" s="1">
        <v>12</v>
      </c>
      <c r="E226" s="1">
        <v>2</v>
      </c>
      <c r="F226" s="1">
        <v>1263</v>
      </c>
      <c r="G226" s="1">
        <v>393</v>
      </c>
      <c r="H226" s="2">
        <v>41600.697916666664</v>
      </c>
      <c r="I226" s="2">
        <v>41600.763769999998</v>
      </c>
      <c r="J226" s="1">
        <v>0</v>
      </c>
      <c r="K226" s="1">
        <v>0</v>
      </c>
      <c r="L226" s="2">
        <v>41600.634027777778</v>
      </c>
      <c r="M226" s="1">
        <v>0</v>
      </c>
      <c r="N226" s="1">
        <f t="shared" si="15"/>
        <v>5</v>
      </c>
      <c r="O226" s="1">
        <f t="shared" si="16"/>
        <v>16</v>
      </c>
      <c r="P226" s="1">
        <f t="shared" si="17"/>
        <v>6.585333333350718E-2</v>
      </c>
      <c r="Q226" s="1">
        <f t="shared" si="18"/>
        <v>1.5804800000041723</v>
      </c>
      <c r="R226" s="1">
        <f t="shared" si="19"/>
        <v>6.3888888886140194E-2</v>
      </c>
    </row>
    <row r="227" spans="1:18" x14ac:dyDescent="0.35">
      <c r="A227" s="1">
        <v>7157</v>
      </c>
      <c r="B227" s="1">
        <v>159648</v>
      </c>
      <c r="C227" s="1">
        <v>36126</v>
      </c>
      <c r="D227" s="1">
        <v>12</v>
      </c>
      <c r="E227" s="1">
        <v>2</v>
      </c>
      <c r="F227" s="1">
        <v>1005</v>
      </c>
      <c r="G227" s="1">
        <v>1280</v>
      </c>
      <c r="H227" s="2">
        <v>41465.385416666664</v>
      </c>
      <c r="I227" s="2" t="s">
        <v>12</v>
      </c>
      <c r="J227" s="1">
        <v>1</v>
      </c>
      <c r="K227" s="1">
        <v>0</v>
      </c>
      <c r="L227" s="2">
        <v>41465.321527777778</v>
      </c>
      <c r="M227" s="1">
        <v>1</v>
      </c>
      <c r="N227" s="1">
        <f t="shared" si="15"/>
        <v>3</v>
      </c>
      <c r="O227" s="1">
        <f t="shared" si="16"/>
        <v>9</v>
      </c>
      <c r="P227" s="1" t="e">
        <f t="shared" si="17"/>
        <v>#VALUE!</v>
      </c>
      <c r="Q227" s="1" t="str">
        <f t="shared" si="18"/>
        <v/>
      </c>
      <c r="R227" s="1">
        <f t="shared" si="19"/>
        <v>6.3888888886140194E-2</v>
      </c>
    </row>
    <row r="228" spans="1:18" x14ac:dyDescent="0.35">
      <c r="A228" s="1">
        <v>5585</v>
      </c>
      <c r="B228" s="1">
        <v>185244</v>
      </c>
      <c r="C228" s="1">
        <v>48380</v>
      </c>
      <c r="D228" s="1">
        <v>12</v>
      </c>
      <c r="E228" s="1">
        <v>2</v>
      </c>
      <c r="F228" s="1">
        <v>1021</v>
      </c>
      <c r="G228" s="1">
        <v>598</v>
      </c>
      <c r="H228" s="2">
        <v>41597.822916666664</v>
      </c>
      <c r="I228" s="2" t="s">
        <v>12</v>
      </c>
      <c r="J228" s="1">
        <v>0</v>
      </c>
      <c r="K228" s="1">
        <v>1</v>
      </c>
      <c r="L228" s="2">
        <v>41597.759027777778</v>
      </c>
      <c r="M228" s="1">
        <v>1</v>
      </c>
      <c r="N228" s="1">
        <f t="shared" si="15"/>
        <v>2</v>
      </c>
      <c r="O228" s="1">
        <f t="shared" si="16"/>
        <v>19</v>
      </c>
      <c r="P228" s="1" t="e">
        <f t="shared" si="17"/>
        <v>#VALUE!</v>
      </c>
      <c r="Q228" s="1" t="str">
        <f t="shared" si="18"/>
        <v/>
      </c>
      <c r="R228" s="1">
        <f t="shared" si="19"/>
        <v>6.3888888886140194E-2</v>
      </c>
    </row>
    <row r="229" spans="1:18" hidden="1" x14ac:dyDescent="0.35">
      <c r="A229" s="1">
        <v>6320</v>
      </c>
      <c r="B229" s="1">
        <v>169245</v>
      </c>
      <c r="C229" s="1">
        <v>40613</v>
      </c>
      <c r="D229" s="1">
        <v>24</v>
      </c>
      <c r="E229" s="1">
        <v>2</v>
      </c>
      <c r="F229" s="1">
        <v>1068</v>
      </c>
      <c r="G229" s="1">
        <v>149</v>
      </c>
      <c r="H229" s="2">
        <v>41511.708333333336</v>
      </c>
      <c r="I229" s="2">
        <v>41511.748379999997</v>
      </c>
      <c r="J229" s="1">
        <v>1</v>
      </c>
      <c r="K229" s="1">
        <v>0</v>
      </c>
      <c r="L229" s="2">
        <v>41511.644444444442</v>
      </c>
      <c r="M229" s="1">
        <v>0</v>
      </c>
      <c r="N229" s="1">
        <f t="shared" si="15"/>
        <v>7</v>
      </c>
      <c r="O229" s="1">
        <f t="shared" si="16"/>
        <v>17</v>
      </c>
      <c r="P229" s="1">
        <f t="shared" si="17"/>
        <v>4.0046666661510244E-2</v>
      </c>
      <c r="Q229" s="1">
        <f t="shared" si="18"/>
        <v>0.96111999987624586</v>
      </c>
      <c r="R229" s="1">
        <f t="shared" si="19"/>
        <v>6.3888888893416151E-2</v>
      </c>
    </row>
    <row r="230" spans="1:18" hidden="1" x14ac:dyDescent="0.35">
      <c r="A230" s="1">
        <v>7638</v>
      </c>
      <c r="B230" s="1">
        <v>175474</v>
      </c>
      <c r="C230" s="1">
        <v>43608</v>
      </c>
      <c r="D230" s="1">
        <v>12</v>
      </c>
      <c r="E230" s="1">
        <v>3</v>
      </c>
      <c r="F230" s="1">
        <v>479</v>
      </c>
      <c r="G230" s="1" t="s">
        <v>12</v>
      </c>
      <c r="H230" s="2">
        <v>41543.395833333336</v>
      </c>
      <c r="I230" s="2">
        <v>41543.6875</v>
      </c>
      <c r="J230" s="1">
        <v>0</v>
      </c>
      <c r="K230" s="1">
        <v>0</v>
      </c>
      <c r="L230" s="2">
        <v>41543.331944444442</v>
      </c>
      <c r="M230" s="1">
        <v>0</v>
      </c>
      <c r="N230" s="1">
        <f t="shared" si="15"/>
        <v>4</v>
      </c>
      <c r="O230" s="1">
        <f t="shared" si="16"/>
        <v>9</v>
      </c>
      <c r="P230" s="1">
        <f t="shared" si="17"/>
        <v>0.29166666666424135</v>
      </c>
      <c r="Q230" s="1">
        <f t="shared" si="18"/>
        <v>6.9999999999417923</v>
      </c>
      <c r="R230" s="1">
        <f t="shared" si="19"/>
        <v>6.3888888893416151E-2</v>
      </c>
    </row>
    <row r="231" spans="1:18" hidden="1" x14ac:dyDescent="0.35">
      <c r="A231" s="1">
        <v>6626</v>
      </c>
      <c r="B231" s="1">
        <v>177144</v>
      </c>
      <c r="C231" s="1">
        <v>18756</v>
      </c>
      <c r="D231" s="1">
        <v>85</v>
      </c>
      <c r="E231" s="1">
        <v>3</v>
      </c>
      <c r="F231" s="1">
        <v>572</v>
      </c>
      <c r="G231" s="1" t="s">
        <v>12</v>
      </c>
      <c r="H231" s="2">
        <v>41551.458333333336</v>
      </c>
      <c r="I231" s="2">
        <v>41551.69773</v>
      </c>
      <c r="J231" s="1">
        <v>0</v>
      </c>
      <c r="K231" s="1">
        <v>0</v>
      </c>
      <c r="L231" s="2">
        <v>41551.394444444442</v>
      </c>
      <c r="M231" s="1">
        <v>0</v>
      </c>
      <c r="N231" s="1">
        <f t="shared" si="15"/>
        <v>5</v>
      </c>
      <c r="O231" s="1">
        <f t="shared" si="16"/>
        <v>11</v>
      </c>
      <c r="P231" s="1">
        <f t="shared" si="17"/>
        <v>0.23939666666410631</v>
      </c>
      <c r="Q231" s="1">
        <f t="shared" si="18"/>
        <v>5.7455199999385513</v>
      </c>
      <c r="R231" s="1">
        <f t="shared" si="19"/>
        <v>6.3888888893416151E-2</v>
      </c>
    </row>
    <row r="232" spans="1:18" hidden="1" x14ac:dyDescent="0.35">
      <c r="A232" s="1">
        <v>5633</v>
      </c>
      <c r="B232" s="1">
        <v>178557</v>
      </c>
      <c r="C232" s="1">
        <v>44981</v>
      </c>
      <c r="D232" s="1">
        <v>85</v>
      </c>
      <c r="E232" s="1">
        <v>2</v>
      </c>
      <c r="F232" s="1">
        <v>945</v>
      </c>
      <c r="G232" s="1">
        <v>1102</v>
      </c>
      <c r="H232" s="2">
        <v>41558.895833333336</v>
      </c>
      <c r="I232" s="2">
        <v>41558.959260000003</v>
      </c>
      <c r="J232" s="1">
        <v>1</v>
      </c>
      <c r="K232" s="1">
        <v>0</v>
      </c>
      <c r="L232" s="2">
        <v>41558.831944444442</v>
      </c>
      <c r="M232" s="1">
        <v>0</v>
      </c>
      <c r="N232" s="1">
        <f t="shared" si="15"/>
        <v>5</v>
      </c>
      <c r="O232" s="1">
        <f t="shared" si="16"/>
        <v>21</v>
      </c>
      <c r="P232" s="1">
        <f t="shared" si="17"/>
        <v>6.342666666751029E-2</v>
      </c>
      <c r="Q232" s="1">
        <f t="shared" si="18"/>
        <v>1.522240000020247</v>
      </c>
      <c r="R232" s="1">
        <f t="shared" si="19"/>
        <v>6.3888888893416151E-2</v>
      </c>
    </row>
    <row r="233" spans="1:18" x14ac:dyDescent="0.35">
      <c r="A233" s="1">
        <v>5740</v>
      </c>
      <c r="B233" s="1">
        <v>170152</v>
      </c>
      <c r="C233" s="1">
        <v>41068</v>
      </c>
      <c r="D233" s="1">
        <v>12</v>
      </c>
      <c r="E233" s="1">
        <v>2</v>
      </c>
      <c r="F233" s="1">
        <v>1351</v>
      </c>
      <c r="G233" s="1">
        <v>1262</v>
      </c>
      <c r="H233" s="2">
        <v>41516.770833333336</v>
      </c>
      <c r="I233" s="2" t="s">
        <v>12</v>
      </c>
      <c r="J233" s="1">
        <v>1</v>
      </c>
      <c r="K233" s="1">
        <v>0</v>
      </c>
      <c r="L233" s="2">
        <v>41516.706944444442</v>
      </c>
      <c r="M233" s="1">
        <v>1</v>
      </c>
      <c r="N233" s="1">
        <f t="shared" si="15"/>
        <v>5</v>
      </c>
      <c r="O233" s="1">
        <f t="shared" si="16"/>
        <v>18</v>
      </c>
      <c r="P233" s="1" t="e">
        <f t="shared" si="17"/>
        <v>#VALUE!</v>
      </c>
      <c r="Q233" s="1" t="str">
        <f t="shared" si="18"/>
        <v/>
      </c>
      <c r="R233" s="1">
        <f t="shared" si="19"/>
        <v>6.3888888893416151E-2</v>
      </c>
    </row>
    <row r="234" spans="1:18" hidden="1" x14ac:dyDescent="0.35">
      <c r="A234" s="1">
        <v>7902</v>
      </c>
      <c r="B234" s="1">
        <v>159465</v>
      </c>
      <c r="C234" s="1">
        <v>35962</v>
      </c>
      <c r="D234" s="1">
        <v>12</v>
      </c>
      <c r="E234" s="1">
        <v>2</v>
      </c>
      <c r="F234" s="1">
        <v>1083</v>
      </c>
      <c r="G234" s="1">
        <v>167</v>
      </c>
      <c r="H234" s="2">
        <v>41464.4375</v>
      </c>
      <c r="I234" s="2">
        <v>41464.485419999997</v>
      </c>
      <c r="J234" s="1">
        <v>0</v>
      </c>
      <c r="K234" s="1">
        <v>1</v>
      </c>
      <c r="L234" s="2">
        <v>41464.372916666667</v>
      </c>
      <c r="M234" s="1">
        <v>0</v>
      </c>
      <c r="N234" s="1">
        <f t="shared" si="15"/>
        <v>2</v>
      </c>
      <c r="O234" s="1">
        <f t="shared" si="16"/>
        <v>10</v>
      </c>
      <c r="P234" s="1">
        <f t="shared" si="17"/>
        <v>4.7919999997247942E-2</v>
      </c>
      <c r="Q234" s="1">
        <f t="shared" si="18"/>
        <v>1.1500799999339506</v>
      </c>
      <c r="R234" s="1">
        <f t="shared" si="19"/>
        <v>6.4583333332848269E-2</v>
      </c>
    </row>
    <row r="235" spans="1:18" hidden="1" x14ac:dyDescent="0.35">
      <c r="A235" s="1">
        <v>7437</v>
      </c>
      <c r="B235" s="1">
        <v>161122</v>
      </c>
      <c r="C235" s="1">
        <v>32148</v>
      </c>
      <c r="D235" s="1">
        <v>85</v>
      </c>
      <c r="E235" s="1">
        <v>2</v>
      </c>
      <c r="F235" s="1">
        <v>1165</v>
      </c>
      <c r="G235" s="1">
        <v>1052</v>
      </c>
      <c r="H235" s="2">
        <v>41472.864583333336</v>
      </c>
      <c r="I235" s="2">
        <v>41472.963009999999</v>
      </c>
      <c r="J235" s="1">
        <v>0</v>
      </c>
      <c r="K235" s="1">
        <v>0</v>
      </c>
      <c r="L235" s="2">
        <v>41472.800000000003</v>
      </c>
      <c r="M235" s="1">
        <v>0</v>
      </c>
      <c r="N235" s="1">
        <f t="shared" si="15"/>
        <v>3</v>
      </c>
      <c r="O235" s="1">
        <f t="shared" si="16"/>
        <v>20</v>
      </c>
      <c r="P235" s="1">
        <f t="shared" si="17"/>
        <v>9.8426666663726792E-2</v>
      </c>
      <c r="Q235" s="1">
        <f t="shared" si="18"/>
        <v>2.362239999929443</v>
      </c>
      <c r="R235" s="1">
        <f t="shared" si="19"/>
        <v>6.4583333332848269E-2</v>
      </c>
    </row>
    <row r="236" spans="1:18" hidden="1" x14ac:dyDescent="0.35">
      <c r="A236" s="1">
        <v>6676</v>
      </c>
      <c r="B236" s="1">
        <v>161254</v>
      </c>
      <c r="C236" s="1">
        <v>23948</v>
      </c>
      <c r="D236" s="1">
        <v>85</v>
      </c>
      <c r="E236" s="1">
        <v>2</v>
      </c>
      <c r="F236" s="1">
        <v>1099</v>
      </c>
      <c r="G236" s="1">
        <v>1037</v>
      </c>
      <c r="H236" s="2">
        <v>41473.677083333336</v>
      </c>
      <c r="I236" s="2">
        <v>41473.701609999996</v>
      </c>
      <c r="J236" s="1">
        <v>1</v>
      </c>
      <c r="K236" s="1">
        <v>0</v>
      </c>
      <c r="L236" s="2">
        <v>41473.612500000003</v>
      </c>
      <c r="M236" s="1">
        <v>0</v>
      </c>
      <c r="N236" s="1">
        <f t="shared" si="15"/>
        <v>4</v>
      </c>
      <c r="O236" s="1">
        <f t="shared" si="16"/>
        <v>16</v>
      </c>
      <c r="P236" s="1">
        <f t="shared" si="17"/>
        <v>2.452666666067671E-2</v>
      </c>
      <c r="Q236" s="1">
        <f t="shared" si="18"/>
        <v>0.58863999985624105</v>
      </c>
      <c r="R236" s="1">
        <f t="shared" si="19"/>
        <v>6.4583333332848269E-2</v>
      </c>
    </row>
    <row r="237" spans="1:18" hidden="1" x14ac:dyDescent="0.35">
      <c r="A237" s="1">
        <v>7272</v>
      </c>
      <c r="B237" s="1">
        <v>165488</v>
      </c>
      <c r="C237" s="1">
        <v>28335</v>
      </c>
      <c r="D237" s="1">
        <v>65</v>
      </c>
      <c r="E237" s="1">
        <v>2</v>
      </c>
      <c r="F237" s="1">
        <v>1017</v>
      </c>
      <c r="G237" s="1">
        <v>1384</v>
      </c>
      <c r="H237" s="2">
        <v>41494.395833333336</v>
      </c>
      <c r="I237" s="2">
        <v>41494.439789999997</v>
      </c>
      <c r="J237" s="1">
        <v>0</v>
      </c>
      <c r="K237" s="1">
        <v>0</v>
      </c>
      <c r="L237" s="2">
        <v>41494.331250000003</v>
      </c>
      <c r="M237" s="1">
        <v>0</v>
      </c>
      <c r="N237" s="1">
        <f t="shared" si="15"/>
        <v>4</v>
      </c>
      <c r="O237" s="1">
        <f t="shared" si="16"/>
        <v>9</v>
      </c>
      <c r="P237" s="1">
        <f t="shared" si="17"/>
        <v>4.3956666660960764E-2</v>
      </c>
      <c r="Q237" s="1">
        <f t="shared" si="18"/>
        <v>1.0549599998630583</v>
      </c>
      <c r="R237" s="1">
        <f t="shared" si="19"/>
        <v>6.4583333332848269E-2</v>
      </c>
    </row>
    <row r="238" spans="1:18" hidden="1" x14ac:dyDescent="0.35">
      <c r="A238" s="1">
        <v>7648</v>
      </c>
      <c r="B238" s="1">
        <v>176204</v>
      </c>
      <c r="C238" s="1">
        <v>32599</v>
      </c>
      <c r="D238" s="1">
        <v>12</v>
      </c>
      <c r="E238" s="1">
        <v>3</v>
      </c>
      <c r="F238" s="1">
        <v>1205</v>
      </c>
      <c r="G238" s="1" t="s">
        <v>12</v>
      </c>
      <c r="H238" s="2">
        <v>41546.729166666664</v>
      </c>
      <c r="I238" s="2">
        <v>41546.895830000001</v>
      </c>
      <c r="J238" s="1">
        <v>0</v>
      </c>
      <c r="K238" s="1">
        <v>0</v>
      </c>
      <c r="L238" s="2">
        <v>41546.664583333331</v>
      </c>
      <c r="M238" s="1">
        <v>0</v>
      </c>
      <c r="N238" s="1">
        <f t="shared" si="15"/>
        <v>7</v>
      </c>
      <c r="O238" s="1">
        <f t="shared" si="16"/>
        <v>17</v>
      </c>
      <c r="P238" s="1">
        <f t="shared" si="17"/>
        <v>0.16666333333705552</v>
      </c>
      <c r="Q238" s="1">
        <f t="shared" si="18"/>
        <v>3.9999200000893325</v>
      </c>
      <c r="R238" s="1">
        <f t="shared" si="19"/>
        <v>6.4583333332848269E-2</v>
      </c>
    </row>
    <row r="239" spans="1:18" hidden="1" x14ac:dyDescent="0.35">
      <c r="A239" s="1">
        <v>5993</v>
      </c>
      <c r="B239" s="1">
        <v>162415</v>
      </c>
      <c r="C239" s="1">
        <v>37458</v>
      </c>
      <c r="D239" s="1">
        <v>89</v>
      </c>
      <c r="E239" s="1">
        <v>2</v>
      </c>
      <c r="F239" s="1">
        <v>392</v>
      </c>
      <c r="G239" s="1">
        <v>1263</v>
      </c>
      <c r="H239" s="2">
        <v>41479.6875</v>
      </c>
      <c r="I239" s="2">
        <v>41479.736790000003</v>
      </c>
      <c r="J239" s="1">
        <v>0</v>
      </c>
      <c r="K239" s="1">
        <v>0</v>
      </c>
      <c r="L239" s="2">
        <v>41479.62222222222</v>
      </c>
      <c r="M239" s="1">
        <v>0</v>
      </c>
      <c r="N239" s="1">
        <f t="shared" si="15"/>
        <v>3</v>
      </c>
      <c r="O239" s="1">
        <f t="shared" si="16"/>
        <v>16</v>
      </c>
      <c r="P239" s="1">
        <f t="shared" si="17"/>
        <v>4.9290000002656598E-2</v>
      </c>
      <c r="Q239" s="1">
        <f t="shared" si="18"/>
        <v>1.1829600000637583</v>
      </c>
      <c r="R239" s="1">
        <f t="shared" si="19"/>
        <v>6.5277777779556345E-2</v>
      </c>
    </row>
    <row r="240" spans="1:18" hidden="1" x14ac:dyDescent="0.35">
      <c r="A240" s="1">
        <v>5813</v>
      </c>
      <c r="B240" s="1">
        <v>168759</v>
      </c>
      <c r="C240" s="1">
        <v>40436</v>
      </c>
      <c r="D240" s="1">
        <v>12</v>
      </c>
      <c r="E240" s="1">
        <v>2</v>
      </c>
      <c r="F240" s="1">
        <v>393</v>
      </c>
      <c r="G240" s="1">
        <v>1379</v>
      </c>
      <c r="H240" s="2">
        <v>41509.40625</v>
      </c>
      <c r="I240" s="2">
        <v>41509.492109999999</v>
      </c>
      <c r="J240" s="1">
        <v>0</v>
      </c>
      <c r="K240" s="1">
        <v>1</v>
      </c>
      <c r="L240" s="2">
        <v>41509.34097222222</v>
      </c>
      <c r="M240" s="1">
        <v>0</v>
      </c>
      <c r="N240" s="1">
        <f t="shared" si="15"/>
        <v>5</v>
      </c>
      <c r="O240" s="1">
        <f t="shared" si="16"/>
        <v>9</v>
      </c>
      <c r="P240" s="1">
        <f t="shared" si="17"/>
        <v>8.5859999999229331E-2</v>
      </c>
      <c r="Q240" s="1">
        <f t="shared" si="18"/>
        <v>2.0606399999815039</v>
      </c>
      <c r="R240" s="1">
        <f t="shared" si="19"/>
        <v>6.5277777779556345E-2</v>
      </c>
    </row>
    <row r="241" spans="1:18" x14ac:dyDescent="0.35">
      <c r="A241" s="1">
        <v>7037</v>
      </c>
      <c r="B241" s="1">
        <v>152210</v>
      </c>
      <c r="C241" s="1">
        <v>32463</v>
      </c>
      <c r="D241" s="1">
        <v>89</v>
      </c>
      <c r="E241" s="1">
        <v>2</v>
      </c>
      <c r="F241" s="1">
        <v>271</v>
      </c>
      <c r="G241" s="1">
        <v>83</v>
      </c>
      <c r="H241" s="2">
        <v>41425.864583333336</v>
      </c>
      <c r="I241" s="2" t="s">
        <v>12</v>
      </c>
      <c r="J241" s="1">
        <v>1</v>
      </c>
      <c r="K241" s="1">
        <v>0</v>
      </c>
      <c r="L241" s="2">
        <v>41425.799305555556</v>
      </c>
      <c r="M241" s="1">
        <v>1</v>
      </c>
      <c r="N241" s="1">
        <f t="shared" si="15"/>
        <v>5</v>
      </c>
      <c r="O241" s="1">
        <f t="shared" si="16"/>
        <v>20</v>
      </c>
      <c r="P241" s="1" t="e">
        <f t="shared" si="17"/>
        <v>#VALUE!</v>
      </c>
      <c r="Q241" s="1" t="str">
        <f t="shared" si="18"/>
        <v/>
      </c>
      <c r="R241" s="1">
        <f t="shared" si="19"/>
        <v>6.5277777779556345E-2</v>
      </c>
    </row>
    <row r="242" spans="1:18" x14ac:dyDescent="0.35">
      <c r="A242" s="1">
        <v>7291</v>
      </c>
      <c r="B242" s="1">
        <v>157905</v>
      </c>
      <c r="C242" s="1">
        <v>35349</v>
      </c>
      <c r="D242" s="1">
        <v>12</v>
      </c>
      <c r="E242" s="1">
        <v>2</v>
      </c>
      <c r="F242" s="1">
        <v>393</v>
      </c>
      <c r="G242" s="1">
        <v>448</v>
      </c>
      <c r="H242" s="2">
        <v>41456.9375</v>
      </c>
      <c r="I242" s="2" t="s">
        <v>12</v>
      </c>
      <c r="J242" s="1">
        <v>1</v>
      </c>
      <c r="K242" s="1">
        <v>0</v>
      </c>
      <c r="L242" s="2">
        <v>41456.87222222222</v>
      </c>
      <c r="M242" s="1">
        <v>1</v>
      </c>
      <c r="N242" s="1">
        <f t="shared" si="15"/>
        <v>1</v>
      </c>
      <c r="O242" s="1">
        <f t="shared" si="16"/>
        <v>22</v>
      </c>
      <c r="P242" s="1" t="e">
        <f t="shared" si="17"/>
        <v>#VALUE!</v>
      </c>
      <c r="Q242" s="1" t="str">
        <f t="shared" si="18"/>
        <v/>
      </c>
      <c r="R242" s="1">
        <f t="shared" si="19"/>
        <v>6.5277777779556345E-2</v>
      </c>
    </row>
    <row r="243" spans="1:18" x14ac:dyDescent="0.35">
      <c r="A243" s="1">
        <v>6429</v>
      </c>
      <c r="B243" s="1">
        <v>170856</v>
      </c>
      <c r="C243" s="1">
        <v>33760</v>
      </c>
      <c r="D243" s="1">
        <v>12</v>
      </c>
      <c r="E243" s="1">
        <v>2</v>
      </c>
      <c r="F243" s="1">
        <v>466</v>
      </c>
      <c r="G243" s="1">
        <v>168</v>
      </c>
      <c r="H243" s="2">
        <v>41518.864583333336</v>
      </c>
      <c r="I243" s="2" t="s">
        <v>12</v>
      </c>
      <c r="J243" s="1">
        <v>1</v>
      </c>
      <c r="K243" s="1">
        <v>0</v>
      </c>
      <c r="L243" s="2">
        <v>41518.799305555556</v>
      </c>
      <c r="M243" s="1">
        <v>1</v>
      </c>
      <c r="N243" s="1">
        <f t="shared" si="15"/>
        <v>7</v>
      </c>
      <c r="O243" s="1">
        <f t="shared" si="16"/>
        <v>20</v>
      </c>
      <c r="P243" s="1" t="e">
        <f t="shared" si="17"/>
        <v>#VALUE!</v>
      </c>
      <c r="Q243" s="1" t="str">
        <f t="shared" si="18"/>
        <v/>
      </c>
      <c r="R243" s="1">
        <f t="shared" si="19"/>
        <v>6.5277777779556345E-2</v>
      </c>
    </row>
    <row r="244" spans="1:18" hidden="1" x14ac:dyDescent="0.35">
      <c r="A244" s="1">
        <v>5859</v>
      </c>
      <c r="B244" s="1">
        <v>166144</v>
      </c>
      <c r="C244" s="1">
        <v>18539</v>
      </c>
      <c r="D244" s="1">
        <v>12</v>
      </c>
      <c r="E244" s="1">
        <v>2</v>
      </c>
      <c r="F244" s="1">
        <v>1376</v>
      </c>
      <c r="G244" s="1">
        <v>115</v>
      </c>
      <c r="H244" s="2">
        <v>41497.416666666664</v>
      </c>
      <c r="I244" s="2">
        <v>41497.500410000001</v>
      </c>
      <c r="J244" s="1">
        <v>0</v>
      </c>
      <c r="K244" s="1">
        <v>0</v>
      </c>
      <c r="L244" s="2">
        <v>41497.350694444445</v>
      </c>
      <c r="M244" s="1">
        <v>0</v>
      </c>
      <c r="N244" s="1">
        <f t="shared" si="15"/>
        <v>7</v>
      </c>
      <c r="O244" s="1">
        <f t="shared" si="16"/>
        <v>10</v>
      </c>
      <c r="P244" s="1">
        <f t="shared" si="17"/>
        <v>8.3743333336315118E-2</v>
      </c>
      <c r="Q244" s="1">
        <f t="shared" si="18"/>
        <v>2.0098400000715628</v>
      </c>
      <c r="R244" s="1">
        <f t="shared" si="19"/>
        <v>6.5972222218988463E-2</v>
      </c>
    </row>
    <row r="245" spans="1:18" hidden="1" x14ac:dyDescent="0.35">
      <c r="A245" s="1">
        <v>7775</v>
      </c>
      <c r="B245" s="1">
        <v>166548</v>
      </c>
      <c r="C245" s="1">
        <v>17972</v>
      </c>
      <c r="D245" s="1">
        <v>12</v>
      </c>
      <c r="E245" s="1">
        <v>3</v>
      </c>
      <c r="F245" s="1">
        <v>293</v>
      </c>
      <c r="G245" s="1" t="s">
        <v>12</v>
      </c>
      <c r="H245" s="2">
        <v>41499.4375</v>
      </c>
      <c r="I245" s="2">
        <v>41499.854169999999</v>
      </c>
      <c r="J245" s="1">
        <v>0</v>
      </c>
      <c r="K245" s="1">
        <v>0</v>
      </c>
      <c r="L245" s="2">
        <v>41499.371527777781</v>
      </c>
      <c r="M245" s="1">
        <v>0</v>
      </c>
      <c r="N245" s="1">
        <f t="shared" si="15"/>
        <v>2</v>
      </c>
      <c r="O245" s="1">
        <f t="shared" si="16"/>
        <v>10</v>
      </c>
      <c r="P245" s="1">
        <f t="shared" si="17"/>
        <v>0.41666999999870313</v>
      </c>
      <c r="Q245" s="1">
        <f t="shared" si="18"/>
        <v>10.000079999968875</v>
      </c>
      <c r="R245" s="1">
        <f t="shared" si="19"/>
        <v>6.5972222218988463E-2</v>
      </c>
    </row>
    <row r="246" spans="1:18" hidden="1" x14ac:dyDescent="0.35">
      <c r="A246" s="1">
        <v>6228</v>
      </c>
      <c r="B246" s="1">
        <v>181917</v>
      </c>
      <c r="C246" s="1">
        <v>43062</v>
      </c>
      <c r="D246" s="1">
        <v>12</v>
      </c>
      <c r="E246" s="1">
        <v>2</v>
      </c>
      <c r="F246" s="1">
        <v>585</v>
      </c>
      <c r="G246" s="1">
        <v>61</v>
      </c>
      <c r="H246" s="2">
        <v>41577.666666666664</v>
      </c>
      <c r="I246" s="2">
        <v>41577.762490000001</v>
      </c>
      <c r="J246" s="1">
        <v>1</v>
      </c>
      <c r="K246" s="1">
        <v>0</v>
      </c>
      <c r="L246" s="2">
        <v>41577.600694444445</v>
      </c>
      <c r="M246" s="1">
        <v>0</v>
      </c>
      <c r="N246" s="1">
        <f t="shared" si="15"/>
        <v>3</v>
      </c>
      <c r="O246" s="1">
        <f t="shared" si="16"/>
        <v>16</v>
      </c>
      <c r="P246" s="1">
        <f t="shared" si="17"/>
        <v>9.582333333673887E-2</v>
      </c>
      <c r="Q246" s="1">
        <f t="shared" si="18"/>
        <v>2.2997600000817329</v>
      </c>
      <c r="R246" s="1">
        <f t="shared" si="19"/>
        <v>6.5972222218988463E-2</v>
      </c>
    </row>
    <row r="247" spans="1:18" x14ac:dyDescent="0.35">
      <c r="A247" s="1">
        <v>7173</v>
      </c>
      <c r="B247" s="1">
        <v>166972</v>
      </c>
      <c r="C247" s="1">
        <v>39496</v>
      </c>
      <c r="D247" s="1">
        <v>12</v>
      </c>
      <c r="E247" s="1">
        <v>2</v>
      </c>
      <c r="F247" s="1">
        <v>1036</v>
      </c>
      <c r="G247" s="1">
        <v>585</v>
      </c>
      <c r="H247" s="2">
        <v>41500.885416666664</v>
      </c>
      <c r="I247" s="2" t="s">
        <v>12</v>
      </c>
      <c r="J247" s="1">
        <v>1</v>
      </c>
      <c r="K247" s="1">
        <v>0</v>
      </c>
      <c r="L247" s="2">
        <v>41500.819444444445</v>
      </c>
      <c r="M247" s="1">
        <v>1</v>
      </c>
      <c r="N247" s="1">
        <f t="shared" si="15"/>
        <v>3</v>
      </c>
      <c r="O247" s="1">
        <f t="shared" si="16"/>
        <v>21</v>
      </c>
      <c r="P247" s="1" t="e">
        <f t="shared" si="17"/>
        <v>#VALUE!</v>
      </c>
      <c r="Q247" s="1" t="str">
        <f t="shared" si="18"/>
        <v/>
      </c>
      <c r="R247" s="1">
        <f t="shared" si="19"/>
        <v>6.5972222218988463E-2</v>
      </c>
    </row>
    <row r="248" spans="1:18" x14ac:dyDescent="0.35">
      <c r="A248" s="1">
        <v>6843</v>
      </c>
      <c r="B248" s="1">
        <v>181832</v>
      </c>
      <c r="C248" s="1">
        <v>46646</v>
      </c>
      <c r="D248" s="1">
        <v>12</v>
      </c>
      <c r="E248" s="1">
        <v>2</v>
      </c>
      <c r="F248" s="1">
        <v>269</v>
      </c>
      <c r="G248" s="1">
        <v>1365</v>
      </c>
      <c r="H248" s="2">
        <v>41577.40625</v>
      </c>
      <c r="I248" s="2" t="s">
        <v>12</v>
      </c>
      <c r="J248" s="1">
        <v>0</v>
      </c>
      <c r="K248" s="1">
        <v>1</v>
      </c>
      <c r="L248" s="2">
        <v>41577.340277777781</v>
      </c>
      <c r="M248" s="1">
        <v>1</v>
      </c>
      <c r="N248" s="1">
        <f t="shared" si="15"/>
        <v>3</v>
      </c>
      <c r="O248" s="1">
        <f t="shared" si="16"/>
        <v>9</v>
      </c>
      <c r="P248" s="1" t="e">
        <f t="shared" si="17"/>
        <v>#VALUE!</v>
      </c>
      <c r="Q248" s="1" t="str">
        <f t="shared" si="18"/>
        <v/>
      </c>
      <c r="R248" s="1">
        <f t="shared" si="19"/>
        <v>6.5972222218988463E-2</v>
      </c>
    </row>
    <row r="249" spans="1:18" hidden="1" x14ac:dyDescent="0.35">
      <c r="A249" s="1">
        <v>6316</v>
      </c>
      <c r="B249" s="1">
        <v>169799</v>
      </c>
      <c r="C249" s="1">
        <v>40913</v>
      </c>
      <c r="D249" s="1">
        <v>12</v>
      </c>
      <c r="E249" s="1">
        <v>2</v>
      </c>
      <c r="F249" s="1">
        <v>488</v>
      </c>
      <c r="G249" s="1">
        <v>1017</v>
      </c>
      <c r="H249" s="2">
        <v>41515.395833333336</v>
      </c>
      <c r="I249" s="2">
        <v>41515.456480000001</v>
      </c>
      <c r="J249" s="1">
        <v>1</v>
      </c>
      <c r="K249" s="1">
        <v>0</v>
      </c>
      <c r="L249" s="2">
        <v>41515.329861111109</v>
      </c>
      <c r="M249" s="1">
        <v>0</v>
      </c>
      <c r="N249" s="1">
        <f t="shared" si="15"/>
        <v>4</v>
      </c>
      <c r="O249" s="1">
        <f t="shared" si="16"/>
        <v>9</v>
      </c>
      <c r="P249" s="1">
        <f t="shared" si="17"/>
        <v>6.0646666664979421E-2</v>
      </c>
      <c r="Q249" s="1">
        <f t="shared" si="18"/>
        <v>1.4555199999595061</v>
      </c>
      <c r="R249" s="1">
        <f t="shared" si="19"/>
        <v>6.5972222226264421E-2</v>
      </c>
    </row>
    <row r="250" spans="1:18" hidden="1" x14ac:dyDescent="0.35">
      <c r="A250" s="1">
        <v>6768</v>
      </c>
      <c r="B250" s="1">
        <v>175654</v>
      </c>
      <c r="C250" s="1">
        <v>43687</v>
      </c>
      <c r="D250" s="1">
        <v>12</v>
      </c>
      <c r="E250" s="1">
        <v>2</v>
      </c>
      <c r="F250" s="1">
        <v>592</v>
      </c>
      <c r="G250" s="1">
        <v>1371</v>
      </c>
      <c r="H250" s="2">
        <v>41544.520833333336</v>
      </c>
      <c r="I250" s="2">
        <v>41544.55919</v>
      </c>
      <c r="J250" s="1">
        <v>1</v>
      </c>
      <c r="K250" s="1">
        <v>0</v>
      </c>
      <c r="L250" s="2">
        <v>41544.454861111109</v>
      </c>
      <c r="M250" s="1">
        <v>0</v>
      </c>
      <c r="N250" s="1">
        <f t="shared" si="15"/>
        <v>5</v>
      </c>
      <c r="O250" s="1">
        <f t="shared" si="16"/>
        <v>12</v>
      </c>
      <c r="P250" s="1">
        <f t="shared" si="17"/>
        <v>3.8356666664185468E-2</v>
      </c>
      <c r="Q250" s="1">
        <f t="shared" si="18"/>
        <v>0.92055999994045123</v>
      </c>
      <c r="R250" s="1">
        <f t="shared" si="19"/>
        <v>6.5972222226264421E-2</v>
      </c>
    </row>
    <row r="251" spans="1:18" x14ac:dyDescent="0.35">
      <c r="A251" s="1">
        <v>7886</v>
      </c>
      <c r="B251" s="1">
        <v>174458</v>
      </c>
      <c r="C251" s="1">
        <v>33136</v>
      </c>
      <c r="D251" s="1">
        <v>12</v>
      </c>
      <c r="E251" s="1">
        <v>2</v>
      </c>
      <c r="F251" s="1">
        <v>61</v>
      </c>
      <c r="G251" s="1">
        <v>585</v>
      </c>
      <c r="H251" s="2">
        <v>41536.833333333336</v>
      </c>
      <c r="I251" s="2" t="s">
        <v>12</v>
      </c>
      <c r="J251" s="1">
        <v>0</v>
      </c>
      <c r="K251" s="1">
        <v>1</v>
      </c>
      <c r="L251" s="2">
        <v>41536.767361111109</v>
      </c>
      <c r="M251" s="1">
        <v>1</v>
      </c>
      <c r="N251" s="1">
        <f t="shared" si="15"/>
        <v>4</v>
      </c>
      <c r="O251" s="1">
        <f t="shared" si="16"/>
        <v>20</v>
      </c>
      <c r="P251" s="1" t="e">
        <f t="shared" si="17"/>
        <v>#VALUE!</v>
      </c>
      <c r="Q251" s="1" t="str">
        <f t="shared" si="18"/>
        <v/>
      </c>
      <c r="R251" s="1">
        <f t="shared" si="19"/>
        <v>6.5972222226264421E-2</v>
      </c>
    </row>
    <row r="252" spans="1:18" hidden="1" x14ac:dyDescent="0.35">
      <c r="A252" s="1">
        <v>5886</v>
      </c>
      <c r="B252" s="1">
        <v>157873</v>
      </c>
      <c r="C252" s="1">
        <v>30786</v>
      </c>
      <c r="D252" s="1">
        <v>65</v>
      </c>
      <c r="E252" s="1">
        <v>2</v>
      </c>
      <c r="F252" s="1">
        <v>1010</v>
      </c>
      <c r="G252" s="1">
        <v>974</v>
      </c>
      <c r="H252" s="2">
        <v>41456.833333333336</v>
      </c>
      <c r="I252" s="2">
        <v>41456.865859999998</v>
      </c>
      <c r="J252" s="1">
        <v>0</v>
      </c>
      <c r="K252" s="1">
        <v>1</v>
      </c>
      <c r="L252" s="2">
        <v>41456.76666666667</v>
      </c>
      <c r="M252" s="1">
        <v>0</v>
      </c>
      <c r="N252" s="1">
        <f t="shared" si="15"/>
        <v>1</v>
      </c>
      <c r="O252" s="1">
        <f t="shared" si="16"/>
        <v>20</v>
      </c>
      <c r="P252" s="1">
        <f t="shared" si="17"/>
        <v>3.2526666662306525E-2</v>
      </c>
      <c r="Q252" s="1">
        <f t="shared" si="18"/>
        <v>0.7806399998953566</v>
      </c>
      <c r="R252" s="1">
        <f t="shared" si="19"/>
        <v>6.6666666665696539E-2</v>
      </c>
    </row>
    <row r="253" spans="1:18" hidden="1" x14ac:dyDescent="0.35">
      <c r="A253" s="1">
        <v>6520</v>
      </c>
      <c r="B253" s="1">
        <v>164723</v>
      </c>
      <c r="C253" s="1">
        <v>27677</v>
      </c>
      <c r="D253" s="1">
        <v>12</v>
      </c>
      <c r="E253" s="1">
        <v>2</v>
      </c>
      <c r="F253" s="1">
        <v>1315</v>
      </c>
      <c r="G253" s="1">
        <v>1165</v>
      </c>
      <c r="H253" s="2">
        <v>41490.479166666664</v>
      </c>
      <c r="I253" s="2">
        <v>41490.553319999999</v>
      </c>
      <c r="J253" s="1">
        <v>0</v>
      </c>
      <c r="K253" s="1">
        <v>0</v>
      </c>
      <c r="L253" s="2">
        <v>41490.412499999999</v>
      </c>
      <c r="M253" s="1">
        <v>0</v>
      </c>
      <c r="N253" s="1">
        <f t="shared" si="15"/>
        <v>7</v>
      </c>
      <c r="O253" s="1">
        <f t="shared" si="16"/>
        <v>11</v>
      </c>
      <c r="P253" s="1">
        <f t="shared" si="17"/>
        <v>7.4153333334834315E-2</v>
      </c>
      <c r="Q253" s="1">
        <f t="shared" si="18"/>
        <v>1.7796800000360236</v>
      </c>
      <c r="R253" s="1">
        <f t="shared" si="19"/>
        <v>6.6666666665696539E-2</v>
      </c>
    </row>
    <row r="254" spans="1:18" hidden="1" x14ac:dyDescent="0.35">
      <c r="A254" s="1">
        <v>7556</v>
      </c>
      <c r="B254" s="1">
        <v>170724</v>
      </c>
      <c r="C254" s="1">
        <v>41213</v>
      </c>
      <c r="D254" s="1">
        <v>12</v>
      </c>
      <c r="E254" s="1">
        <v>2</v>
      </c>
      <c r="F254" s="1">
        <v>601</v>
      </c>
      <c r="G254" s="1">
        <v>625</v>
      </c>
      <c r="H254" s="2">
        <v>41518.375</v>
      </c>
      <c r="I254" s="2">
        <v>41518.435010000001</v>
      </c>
      <c r="J254" s="1">
        <v>0</v>
      </c>
      <c r="K254" s="1">
        <v>0</v>
      </c>
      <c r="L254" s="2">
        <v>41518.308333333334</v>
      </c>
      <c r="M254" s="1">
        <v>0</v>
      </c>
      <c r="N254" s="1">
        <f t="shared" si="15"/>
        <v>7</v>
      </c>
      <c r="O254" s="1">
        <f t="shared" si="16"/>
        <v>9</v>
      </c>
      <c r="P254" s="1">
        <f t="shared" si="17"/>
        <v>6.0010000001057051E-2</v>
      </c>
      <c r="Q254" s="1">
        <f t="shared" si="18"/>
        <v>1.4402400000253692</v>
      </c>
      <c r="R254" s="1">
        <f t="shared" si="19"/>
        <v>6.6666666665696539E-2</v>
      </c>
    </row>
    <row r="255" spans="1:18" hidden="1" x14ac:dyDescent="0.35">
      <c r="A255" s="1">
        <v>5855</v>
      </c>
      <c r="B255" s="1">
        <v>172977</v>
      </c>
      <c r="C255" s="1">
        <v>42396</v>
      </c>
      <c r="D255" s="1">
        <v>12</v>
      </c>
      <c r="E255" s="1">
        <v>2</v>
      </c>
      <c r="F255" s="1">
        <v>278</v>
      </c>
      <c r="G255" s="1">
        <v>1056</v>
      </c>
      <c r="H255" s="2">
        <v>41529.375</v>
      </c>
      <c r="I255" s="2">
        <v>41529.429069999998</v>
      </c>
      <c r="J255" s="1">
        <v>1</v>
      </c>
      <c r="K255" s="1">
        <v>0</v>
      </c>
      <c r="L255" s="2">
        <v>41529.308333333334</v>
      </c>
      <c r="M255" s="1">
        <v>0</v>
      </c>
      <c r="N255" s="1">
        <f t="shared" si="15"/>
        <v>4</v>
      </c>
      <c r="O255" s="1">
        <f t="shared" si="16"/>
        <v>9</v>
      </c>
      <c r="P255" s="1">
        <f t="shared" si="17"/>
        <v>5.4069999998318963E-2</v>
      </c>
      <c r="Q255" s="1">
        <f t="shared" si="18"/>
        <v>1.2976799999596551</v>
      </c>
      <c r="R255" s="1">
        <f t="shared" si="19"/>
        <v>6.6666666665696539E-2</v>
      </c>
    </row>
    <row r="256" spans="1:18" hidden="1" x14ac:dyDescent="0.35">
      <c r="A256" s="1">
        <v>7627</v>
      </c>
      <c r="B256" s="1">
        <v>178418</v>
      </c>
      <c r="C256" s="1">
        <v>44896</v>
      </c>
      <c r="D256" s="1">
        <v>12</v>
      </c>
      <c r="E256" s="1">
        <v>3</v>
      </c>
      <c r="F256" s="1">
        <v>571</v>
      </c>
      <c r="G256" s="1" t="s">
        <v>12</v>
      </c>
      <c r="H256" s="2">
        <v>41558.458333333336</v>
      </c>
      <c r="I256" s="2">
        <v>41558.875</v>
      </c>
      <c r="J256" s="1">
        <v>1</v>
      </c>
      <c r="K256" s="1">
        <v>0</v>
      </c>
      <c r="L256" s="2">
        <v>41558.39166666667</v>
      </c>
      <c r="M256" s="1">
        <v>0</v>
      </c>
      <c r="N256" s="1">
        <f t="shared" si="15"/>
        <v>5</v>
      </c>
      <c r="O256" s="1">
        <f t="shared" si="16"/>
        <v>11</v>
      </c>
      <c r="P256" s="1">
        <f t="shared" si="17"/>
        <v>0.41666666666424135</v>
      </c>
      <c r="Q256" s="1">
        <f t="shared" si="18"/>
        <v>9.9999999999417923</v>
      </c>
      <c r="R256" s="1">
        <f t="shared" si="19"/>
        <v>6.6666666665696539E-2</v>
      </c>
    </row>
    <row r="257" spans="1:18" x14ac:dyDescent="0.35">
      <c r="A257" s="1">
        <v>6460</v>
      </c>
      <c r="B257" s="1">
        <v>151122</v>
      </c>
      <c r="C257" s="1">
        <v>19280</v>
      </c>
      <c r="D257" s="1">
        <v>12</v>
      </c>
      <c r="E257" s="1">
        <v>2</v>
      </c>
      <c r="F257" s="1">
        <v>156</v>
      </c>
      <c r="G257" s="1">
        <v>570</v>
      </c>
      <c r="H257" s="2">
        <v>41419.6875</v>
      </c>
      <c r="I257" s="2" t="s">
        <v>12</v>
      </c>
      <c r="J257" s="1">
        <v>1</v>
      </c>
      <c r="K257" s="1">
        <v>0</v>
      </c>
      <c r="L257" s="2">
        <v>41419.620833333334</v>
      </c>
      <c r="M257" s="1">
        <v>1</v>
      </c>
      <c r="N257" s="1">
        <f t="shared" si="15"/>
        <v>6</v>
      </c>
      <c r="O257" s="1">
        <f t="shared" si="16"/>
        <v>16</v>
      </c>
      <c r="P257" s="1" t="e">
        <f t="shared" si="17"/>
        <v>#VALUE!</v>
      </c>
      <c r="Q257" s="1" t="str">
        <f t="shared" si="18"/>
        <v/>
      </c>
      <c r="R257" s="1">
        <f t="shared" si="19"/>
        <v>6.6666666665696539E-2</v>
      </c>
    </row>
    <row r="258" spans="1:18" x14ac:dyDescent="0.35">
      <c r="A258" s="1">
        <v>6541</v>
      </c>
      <c r="B258" s="1">
        <v>167337</v>
      </c>
      <c r="C258" s="1">
        <v>39702</v>
      </c>
      <c r="D258" s="1">
        <v>12</v>
      </c>
      <c r="E258" s="1">
        <v>2</v>
      </c>
      <c r="F258" s="1">
        <v>136</v>
      </c>
      <c r="G258" s="1">
        <v>203</v>
      </c>
      <c r="H258" s="2">
        <v>41502.729166666664</v>
      </c>
      <c r="I258" s="2" t="s">
        <v>12</v>
      </c>
      <c r="J258" s="1">
        <v>1</v>
      </c>
      <c r="K258" s="1">
        <v>0</v>
      </c>
      <c r="L258" s="2">
        <v>41502.662499999999</v>
      </c>
      <c r="M258" s="1">
        <v>1</v>
      </c>
      <c r="N258" s="1">
        <f t="shared" ref="N258:N321" si="20">WEEKDAY(H258,2)</f>
        <v>5</v>
      </c>
      <c r="O258" s="1">
        <f t="shared" ref="O258:O321" si="21">HOUR(H258)</f>
        <v>17</v>
      </c>
      <c r="P258" s="1" t="e">
        <f t="shared" ref="P258:P321" si="22">I258-H258</f>
        <v>#VALUE!</v>
      </c>
      <c r="Q258" s="1" t="str">
        <f t="shared" ref="Q258:Q321" si="23">IF(M258=1, "",P258*24)</f>
        <v/>
      </c>
      <c r="R258" s="1">
        <f t="shared" ref="R258:R321" si="24">H258-L258</f>
        <v>6.6666666665696539E-2</v>
      </c>
    </row>
    <row r="259" spans="1:18" x14ac:dyDescent="0.35">
      <c r="A259" s="1">
        <v>6508</v>
      </c>
      <c r="B259" s="1">
        <v>172001</v>
      </c>
      <c r="C259" s="1">
        <v>41840</v>
      </c>
      <c r="D259" s="1">
        <v>12</v>
      </c>
      <c r="E259" s="1">
        <v>2</v>
      </c>
      <c r="F259" s="1">
        <v>1085</v>
      </c>
      <c r="G259" s="1">
        <v>963</v>
      </c>
      <c r="H259" s="2">
        <v>41523.8125</v>
      </c>
      <c r="I259" s="2" t="s">
        <v>12</v>
      </c>
      <c r="J259" s="1">
        <v>1</v>
      </c>
      <c r="K259" s="1">
        <v>0</v>
      </c>
      <c r="L259" s="2">
        <v>41523.745833333334</v>
      </c>
      <c r="M259" s="1">
        <v>1</v>
      </c>
      <c r="N259" s="1">
        <f t="shared" si="20"/>
        <v>5</v>
      </c>
      <c r="O259" s="1">
        <f t="shared" si="21"/>
        <v>19</v>
      </c>
      <c r="P259" s="1" t="e">
        <f t="shared" si="22"/>
        <v>#VALUE!</v>
      </c>
      <c r="Q259" s="1" t="str">
        <f t="shared" si="23"/>
        <v/>
      </c>
      <c r="R259" s="1">
        <f t="shared" si="24"/>
        <v>6.6666666665696539E-2</v>
      </c>
    </row>
    <row r="260" spans="1:18" hidden="1" x14ac:dyDescent="0.35">
      <c r="A260" s="1">
        <v>7836</v>
      </c>
      <c r="B260" s="1">
        <v>160597</v>
      </c>
      <c r="C260" s="1">
        <v>36577</v>
      </c>
      <c r="D260" s="1">
        <v>12</v>
      </c>
      <c r="E260" s="1">
        <v>3</v>
      </c>
      <c r="F260" s="1">
        <v>502</v>
      </c>
      <c r="G260" s="1" t="s">
        <v>12</v>
      </c>
      <c r="H260" s="2">
        <v>41469.78125</v>
      </c>
      <c r="I260" s="2">
        <v>41469.989580000001</v>
      </c>
      <c r="J260" s="1">
        <v>0</v>
      </c>
      <c r="K260" s="1">
        <v>0</v>
      </c>
      <c r="L260" s="2">
        <v>41469.713888888888</v>
      </c>
      <c r="M260" s="1">
        <v>0</v>
      </c>
      <c r="N260" s="1">
        <f t="shared" si="20"/>
        <v>7</v>
      </c>
      <c r="O260" s="1">
        <f t="shared" si="21"/>
        <v>18</v>
      </c>
      <c r="P260" s="1">
        <f t="shared" si="22"/>
        <v>0.20833000000129687</v>
      </c>
      <c r="Q260" s="1">
        <f t="shared" si="23"/>
        <v>4.9999200000311248</v>
      </c>
      <c r="R260" s="1">
        <f t="shared" si="24"/>
        <v>6.7361111112404615E-2</v>
      </c>
    </row>
    <row r="261" spans="1:18" hidden="1" x14ac:dyDescent="0.35">
      <c r="A261" s="1">
        <v>5559</v>
      </c>
      <c r="B261" s="1">
        <v>162796</v>
      </c>
      <c r="C261" s="1">
        <v>37633</v>
      </c>
      <c r="D261" s="1">
        <v>12</v>
      </c>
      <c r="E261" s="1">
        <v>2</v>
      </c>
      <c r="F261" s="1">
        <v>89</v>
      </c>
      <c r="G261" s="1">
        <v>393</v>
      </c>
      <c r="H261" s="2">
        <v>41481.666666666664</v>
      </c>
      <c r="I261" s="2">
        <v>41481.728219999997</v>
      </c>
      <c r="J261" s="1">
        <v>0</v>
      </c>
      <c r="K261" s="1">
        <v>0</v>
      </c>
      <c r="L261" s="2">
        <v>41481.598611111112</v>
      </c>
      <c r="M261" s="1">
        <v>0</v>
      </c>
      <c r="N261" s="1">
        <f t="shared" si="20"/>
        <v>5</v>
      </c>
      <c r="O261" s="1">
        <f t="shared" si="21"/>
        <v>16</v>
      </c>
      <c r="P261" s="1">
        <f t="shared" si="22"/>
        <v>6.1553333332994953E-2</v>
      </c>
      <c r="Q261" s="1">
        <f t="shared" si="23"/>
        <v>1.4772799999918789</v>
      </c>
      <c r="R261" s="1">
        <f t="shared" si="24"/>
        <v>6.8055555551836733E-2</v>
      </c>
    </row>
    <row r="262" spans="1:18" hidden="1" x14ac:dyDescent="0.35">
      <c r="A262" s="1">
        <v>7090</v>
      </c>
      <c r="B262" s="1">
        <v>165802</v>
      </c>
      <c r="C262" s="1">
        <v>38905</v>
      </c>
      <c r="D262" s="1">
        <v>12</v>
      </c>
      <c r="E262" s="1">
        <v>2</v>
      </c>
      <c r="F262" s="1">
        <v>83</v>
      </c>
      <c r="G262" s="1">
        <v>393</v>
      </c>
      <c r="H262" s="2">
        <v>41495.635416666664</v>
      </c>
      <c r="I262" s="2">
        <v>41495.71009</v>
      </c>
      <c r="J262" s="1">
        <v>1</v>
      </c>
      <c r="K262" s="1">
        <v>0</v>
      </c>
      <c r="L262" s="2">
        <v>41495.567361111112</v>
      </c>
      <c r="M262" s="1">
        <v>0</v>
      </c>
      <c r="N262" s="1">
        <f t="shared" si="20"/>
        <v>5</v>
      </c>
      <c r="O262" s="1">
        <f t="shared" si="21"/>
        <v>15</v>
      </c>
      <c r="P262" s="1">
        <f t="shared" si="22"/>
        <v>7.4673333336249925E-2</v>
      </c>
      <c r="Q262" s="1">
        <f t="shared" si="23"/>
        <v>1.7921600000699982</v>
      </c>
      <c r="R262" s="1">
        <f t="shared" si="24"/>
        <v>6.8055555551836733E-2</v>
      </c>
    </row>
    <row r="263" spans="1:18" hidden="1" x14ac:dyDescent="0.35">
      <c r="A263" s="1">
        <v>7986</v>
      </c>
      <c r="B263" s="1">
        <v>175974</v>
      </c>
      <c r="C263" s="1">
        <v>43751</v>
      </c>
      <c r="D263" s="1">
        <v>12</v>
      </c>
      <c r="E263" s="1">
        <v>2</v>
      </c>
      <c r="F263" s="1">
        <v>83</v>
      </c>
      <c r="G263" s="1">
        <v>1353</v>
      </c>
      <c r="H263" s="2">
        <v>41544.979166666664</v>
      </c>
      <c r="I263" s="2">
        <v>41545.003729999997</v>
      </c>
      <c r="J263" s="1">
        <v>0</v>
      </c>
      <c r="K263" s="1">
        <v>0</v>
      </c>
      <c r="L263" s="2">
        <v>41544.911111111112</v>
      </c>
      <c r="M263" s="1">
        <v>0</v>
      </c>
      <c r="N263" s="1">
        <f t="shared" si="20"/>
        <v>5</v>
      </c>
      <c r="O263" s="1">
        <f t="shared" si="21"/>
        <v>23</v>
      </c>
      <c r="P263" s="1">
        <f t="shared" si="22"/>
        <v>2.4563333332480397E-2</v>
      </c>
      <c r="Q263" s="1">
        <f t="shared" si="23"/>
        <v>0.58951999997952953</v>
      </c>
      <c r="R263" s="1">
        <f t="shared" si="24"/>
        <v>6.8055555551836733E-2</v>
      </c>
    </row>
    <row r="264" spans="1:18" hidden="1" x14ac:dyDescent="0.35">
      <c r="A264" s="1">
        <v>6282</v>
      </c>
      <c r="B264" s="1">
        <v>178628</v>
      </c>
      <c r="C264" s="1">
        <v>45023</v>
      </c>
      <c r="D264" s="1">
        <v>12</v>
      </c>
      <c r="E264" s="1">
        <v>3</v>
      </c>
      <c r="F264" s="1">
        <v>466</v>
      </c>
      <c r="G264" s="1" t="s">
        <v>12</v>
      </c>
      <c r="H264" s="2">
        <v>41559.416666666664</v>
      </c>
      <c r="I264" s="2">
        <v>41559.936020000001</v>
      </c>
      <c r="J264" s="1">
        <v>0</v>
      </c>
      <c r="K264" s="1">
        <v>1</v>
      </c>
      <c r="L264" s="2">
        <v>41559.348611111112</v>
      </c>
      <c r="M264" s="1">
        <v>0</v>
      </c>
      <c r="N264" s="1">
        <f t="shared" si="20"/>
        <v>6</v>
      </c>
      <c r="O264" s="1">
        <f t="shared" si="21"/>
        <v>10</v>
      </c>
      <c r="P264" s="1">
        <f t="shared" si="22"/>
        <v>0.51935333333676681</v>
      </c>
      <c r="Q264" s="1">
        <f t="shared" si="23"/>
        <v>12.464480000082403</v>
      </c>
      <c r="R264" s="1">
        <f t="shared" si="24"/>
        <v>6.8055555551836733E-2</v>
      </c>
    </row>
    <row r="265" spans="1:18" hidden="1" x14ac:dyDescent="0.35">
      <c r="A265" s="1">
        <v>6545</v>
      </c>
      <c r="B265" s="1">
        <v>144494</v>
      </c>
      <c r="C265" s="1">
        <v>28349</v>
      </c>
      <c r="D265" s="1">
        <v>28</v>
      </c>
      <c r="E265" s="1">
        <v>2</v>
      </c>
      <c r="F265" s="1">
        <v>1386</v>
      </c>
      <c r="G265" s="1">
        <v>572</v>
      </c>
      <c r="H265" s="2">
        <v>41377.53125</v>
      </c>
      <c r="I265" s="2">
        <v>41378</v>
      </c>
      <c r="J265" s="1">
        <v>1</v>
      </c>
      <c r="K265" s="1">
        <v>0</v>
      </c>
      <c r="L265" s="2">
        <v>41377.463194444441</v>
      </c>
      <c r="M265" s="1">
        <v>0</v>
      </c>
      <c r="N265" s="1">
        <f t="shared" si="20"/>
        <v>6</v>
      </c>
      <c r="O265" s="1">
        <f t="shared" si="21"/>
        <v>12</v>
      </c>
      <c r="P265" s="1">
        <f t="shared" si="22"/>
        <v>0.46875</v>
      </c>
      <c r="Q265" s="1">
        <f t="shared" si="23"/>
        <v>11.25</v>
      </c>
      <c r="R265" s="1">
        <f t="shared" si="24"/>
        <v>6.805555555911269E-2</v>
      </c>
    </row>
    <row r="266" spans="1:18" hidden="1" x14ac:dyDescent="0.35">
      <c r="A266" s="1">
        <v>6284</v>
      </c>
      <c r="B266" s="1">
        <v>161237</v>
      </c>
      <c r="C266" s="1">
        <v>36875</v>
      </c>
      <c r="D266" s="1">
        <v>12</v>
      </c>
      <c r="E266" s="1">
        <v>2</v>
      </c>
      <c r="F266" s="1">
        <v>1097</v>
      </c>
      <c r="G266" s="1">
        <v>1283</v>
      </c>
      <c r="H266" s="2">
        <v>41473.614583333336</v>
      </c>
      <c r="I266" s="2">
        <v>41473.655469999998</v>
      </c>
      <c r="J266" s="1">
        <v>1</v>
      </c>
      <c r="K266" s="1">
        <v>0</v>
      </c>
      <c r="L266" s="2">
        <v>41473.546527777777</v>
      </c>
      <c r="M266" s="1">
        <v>0</v>
      </c>
      <c r="N266" s="1">
        <f t="shared" si="20"/>
        <v>4</v>
      </c>
      <c r="O266" s="1">
        <f t="shared" si="21"/>
        <v>14</v>
      </c>
      <c r="P266" s="1">
        <f t="shared" si="22"/>
        <v>4.0886666662117932E-2</v>
      </c>
      <c r="Q266" s="1">
        <f t="shared" si="23"/>
        <v>0.98127999989083037</v>
      </c>
      <c r="R266" s="1">
        <f t="shared" si="24"/>
        <v>6.805555555911269E-2</v>
      </c>
    </row>
    <row r="267" spans="1:18" hidden="1" x14ac:dyDescent="0.35">
      <c r="A267" s="1">
        <v>5980</v>
      </c>
      <c r="B267" s="1">
        <v>161871</v>
      </c>
      <c r="C267" s="1">
        <v>1152</v>
      </c>
      <c r="D267" s="1">
        <v>12</v>
      </c>
      <c r="E267" s="1">
        <v>3</v>
      </c>
      <c r="F267" s="1">
        <v>502</v>
      </c>
      <c r="G267" s="1" t="s">
        <v>12</v>
      </c>
      <c r="H267" s="2">
        <v>41476.65625</v>
      </c>
      <c r="I267" s="2">
        <v>41476.864580000001</v>
      </c>
      <c r="J267" s="1">
        <v>0</v>
      </c>
      <c r="K267" s="1">
        <v>0</v>
      </c>
      <c r="L267" s="2">
        <v>41476.588194444441</v>
      </c>
      <c r="M267" s="1">
        <v>0</v>
      </c>
      <c r="N267" s="1">
        <f t="shared" si="20"/>
        <v>7</v>
      </c>
      <c r="O267" s="1">
        <f t="shared" si="21"/>
        <v>15</v>
      </c>
      <c r="P267" s="1">
        <f t="shared" si="22"/>
        <v>0.20833000000129687</v>
      </c>
      <c r="Q267" s="1">
        <f t="shared" si="23"/>
        <v>4.9999200000311248</v>
      </c>
      <c r="R267" s="1">
        <f t="shared" si="24"/>
        <v>6.805555555911269E-2</v>
      </c>
    </row>
    <row r="268" spans="1:18" hidden="1" x14ac:dyDescent="0.35">
      <c r="A268" s="1">
        <v>6523</v>
      </c>
      <c r="B268" s="1">
        <v>169266</v>
      </c>
      <c r="C268" s="1">
        <v>35799</v>
      </c>
      <c r="D268" s="1">
        <v>12</v>
      </c>
      <c r="E268" s="1">
        <v>3</v>
      </c>
      <c r="F268" s="1">
        <v>1068</v>
      </c>
      <c r="G268" s="1" t="s">
        <v>12</v>
      </c>
      <c r="H268" s="2">
        <v>41511.8125</v>
      </c>
      <c r="I268" s="2">
        <v>41512.020830000001</v>
      </c>
      <c r="J268" s="1">
        <v>0</v>
      </c>
      <c r="K268" s="1">
        <v>0</v>
      </c>
      <c r="L268" s="2">
        <v>41511.744444444441</v>
      </c>
      <c r="M268" s="1">
        <v>0</v>
      </c>
      <c r="N268" s="1">
        <f t="shared" si="20"/>
        <v>7</v>
      </c>
      <c r="O268" s="1">
        <f t="shared" si="21"/>
        <v>19</v>
      </c>
      <c r="P268" s="1">
        <f t="shared" si="22"/>
        <v>0.20833000000129687</v>
      </c>
      <c r="Q268" s="1">
        <f t="shared" si="23"/>
        <v>4.9999200000311248</v>
      </c>
      <c r="R268" s="1">
        <f t="shared" si="24"/>
        <v>6.805555555911269E-2</v>
      </c>
    </row>
    <row r="269" spans="1:18" hidden="1" x14ac:dyDescent="0.35">
      <c r="A269" s="1">
        <v>6870</v>
      </c>
      <c r="B269" s="1">
        <v>175618</v>
      </c>
      <c r="C269" s="1">
        <v>35281</v>
      </c>
      <c r="D269" s="1">
        <v>12</v>
      </c>
      <c r="E269" s="1">
        <v>2</v>
      </c>
      <c r="F269" s="1">
        <v>1101</v>
      </c>
      <c r="G269" s="1">
        <v>1365</v>
      </c>
      <c r="H269" s="2">
        <v>41544.3125</v>
      </c>
      <c r="I269" s="2">
        <v>41544.37861</v>
      </c>
      <c r="J269" s="1">
        <v>0</v>
      </c>
      <c r="K269" s="1">
        <v>0</v>
      </c>
      <c r="L269" s="2">
        <v>41544.244444444441</v>
      </c>
      <c r="M269" s="1">
        <v>0</v>
      </c>
      <c r="N269" s="1">
        <f t="shared" si="20"/>
        <v>5</v>
      </c>
      <c r="O269" s="1">
        <f t="shared" si="21"/>
        <v>7</v>
      </c>
      <c r="P269" s="1">
        <f t="shared" si="22"/>
        <v>6.61099999997532E-2</v>
      </c>
      <c r="Q269" s="1">
        <f t="shared" si="23"/>
        <v>1.5866399999940768</v>
      </c>
      <c r="R269" s="1">
        <f t="shared" si="24"/>
        <v>6.805555555911269E-2</v>
      </c>
    </row>
    <row r="270" spans="1:18" hidden="1" x14ac:dyDescent="0.35">
      <c r="A270" s="1">
        <v>6293</v>
      </c>
      <c r="B270" s="1">
        <v>177979</v>
      </c>
      <c r="C270" s="1">
        <v>38551</v>
      </c>
      <c r="D270" s="1">
        <v>12</v>
      </c>
      <c r="E270" s="1">
        <v>2</v>
      </c>
      <c r="F270" s="1">
        <v>1026</v>
      </c>
      <c r="G270" s="1">
        <v>768</v>
      </c>
      <c r="H270" s="2">
        <v>41556.4375</v>
      </c>
      <c r="I270" s="2">
        <v>41556.482770000002</v>
      </c>
      <c r="J270" s="1">
        <v>0</v>
      </c>
      <c r="K270" s="1">
        <v>0</v>
      </c>
      <c r="L270" s="2">
        <v>41556.369444444441</v>
      </c>
      <c r="M270" s="1">
        <v>0</v>
      </c>
      <c r="N270" s="1">
        <f t="shared" si="20"/>
        <v>3</v>
      </c>
      <c r="O270" s="1">
        <f t="shared" si="21"/>
        <v>10</v>
      </c>
      <c r="P270" s="1">
        <f t="shared" si="22"/>
        <v>4.5270000002346933E-2</v>
      </c>
      <c r="Q270" s="1">
        <f t="shared" si="23"/>
        <v>1.0864800000563264</v>
      </c>
      <c r="R270" s="1">
        <f t="shared" si="24"/>
        <v>6.805555555911269E-2</v>
      </c>
    </row>
    <row r="271" spans="1:18" hidden="1" x14ac:dyDescent="0.35">
      <c r="A271" s="1">
        <v>6003</v>
      </c>
      <c r="B271" s="1">
        <v>178549</v>
      </c>
      <c r="C271" s="1">
        <v>15889</v>
      </c>
      <c r="D271" s="1">
        <v>12</v>
      </c>
      <c r="E271" s="1">
        <v>2</v>
      </c>
      <c r="F271" s="1">
        <v>396</v>
      </c>
      <c r="G271" s="1">
        <v>330</v>
      </c>
      <c r="H271" s="2">
        <v>41558.875</v>
      </c>
      <c r="I271" s="2">
        <v>41558.940390000003</v>
      </c>
      <c r="J271" s="1">
        <v>1</v>
      </c>
      <c r="K271" s="1">
        <v>0</v>
      </c>
      <c r="L271" s="2">
        <v>41558.806944444441</v>
      </c>
      <c r="M271" s="1">
        <v>0</v>
      </c>
      <c r="N271" s="1">
        <f t="shared" si="20"/>
        <v>5</v>
      </c>
      <c r="O271" s="1">
        <f t="shared" si="21"/>
        <v>21</v>
      </c>
      <c r="P271" s="1">
        <f t="shared" si="22"/>
        <v>6.5390000003390014E-2</v>
      </c>
      <c r="Q271" s="1">
        <f t="shared" si="23"/>
        <v>1.5693600000813603</v>
      </c>
      <c r="R271" s="1">
        <f t="shared" si="24"/>
        <v>6.805555555911269E-2</v>
      </c>
    </row>
    <row r="272" spans="1:18" hidden="1" x14ac:dyDescent="0.35">
      <c r="A272" s="1">
        <v>6892</v>
      </c>
      <c r="B272" s="1">
        <v>175516</v>
      </c>
      <c r="C272" s="1">
        <v>43624</v>
      </c>
      <c r="D272" s="1">
        <v>85</v>
      </c>
      <c r="E272" s="1">
        <v>2</v>
      </c>
      <c r="F272" s="1">
        <v>393</v>
      </c>
      <c r="G272" s="1">
        <v>142</v>
      </c>
      <c r="H272" s="2">
        <v>41543.59375</v>
      </c>
      <c r="I272" s="2">
        <v>41543.663650000002</v>
      </c>
      <c r="J272" s="1">
        <v>1</v>
      </c>
      <c r="K272" s="1">
        <v>0</v>
      </c>
      <c r="L272" s="2">
        <v>41543.525000000001</v>
      </c>
      <c r="M272" s="1">
        <v>0</v>
      </c>
      <c r="N272" s="1">
        <f t="shared" si="20"/>
        <v>4</v>
      </c>
      <c r="O272" s="1">
        <f t="shared" si="21"/>
        <v>14</v>
      </c>
      <c r="P272" s="1">
        <f t="shared" si="22"/>
        <v>6.9900000002235174E-2</v>
      </c>
      <c r="Q272" s="1">
        <f t="shared" si="23"/>
        <v>1.6776000000536442</v>
      </c>
      <c r="R272" s="1">
        <f t="shared" si="24"/>
        <v>6.8749999998544808E-2</v>
      </c>
    </row>
    <row r="273" spans="1:18" hidden="1" x14ac:dyDescent="0.35">
      <c r="A273" s="1">
        <v>7306</v>
      </c>
      <c r="B273" s="1">
        <v>181128</v>
      </c>
      <c r="C273" s="1">
        <v>45963</v>
      </c>
      <c r="D273" s="1">
        <v>85</v>
      </c>
      <c r="E273" s="1">
        <v>3</v>
      </c>
      <c r="F273" s="1">
        <v>105</v>
      </c>
      <c r="G273" s="1" t="s">
        <v>12</v>
      </c>
      <c r="H273" s="2">
        <v>41573.541666666664</v>
      </c>
      <c r="I273" s="2">
        <v>41573.676350000002</v>
      </c>
      <c r="J273" s="1">
        <v>0</v>
      </c>
      <c r="K273" s="1">
        <v>0</v>
      </c>
      <c r="L273" s="2">
        <v>41573.472916666666</v>
      </c>
      <c r="M273" s="1">
        <v>0</v>
      </c>
      <c r="N273" s="1">
        <f t="shared" si="20"/>
        <v>6</v>
      </c>
      <c r="O273" s="1">
        <f t="shared" si="21"/>
        <v>13</v>
      </c>
      <c r="P273" s="1">
        <f t="shared" si="22"/>
        <v>0.13468333333730698</v>
      </c>
      <c r="Q273" s="1">
        <f t="shared" si="23"/>
        <v>3.2324000000953674</v>
      </c>
      <c r="R273" s="1">
        <f t="shared" si="24"/>
        <v>6.8749999998544808E-2</v>
      </c>
    </row>
    <row r="274" spans="1:18" x14ac:dyDescent="0.35">
      <c r="A274" s="1">
        <v>6828</v>
      </c>
      <c r="B274" s="1">
        <v>182617</v>
      </c>
      <c r="C274" s="1">
        <v>46898</v>
      </c>
      <c r="D274" s="1">
        <v>12</v>
      </c>
      <c r="E274" s="1">
        <v>2</v>
      </c>
      <c r="F274" s="1">
        <v>691</v>
      </c>
      <c r="G274" s="1">
        <v>585</v>
      </c>
      <c r="H274" s="2">
        <v>41578.979166666664</v>
      </c>
      <c r="I274" s="2" t="s">
        <v>12</v>
      </c>
      <c r="J274" s="1">
        <v>1</v>
      </c>
      <c r="K274" s="1">
        <v>0</v>
      </c>
      <c r="L274" s="2">
        <v>41578.910416666666</v>
      </c>
      <c r="M274" s="1">
        <v>1</v>
      </c>
      <c r="N274" s="1">
        <f t="shared" si="20"/>
        <v>4</v>
      </c>
      <c r="O274" s="1">
        <f t="shared" si="21"/>
        <v>23</v>
      </c>
      <c r="P274" s="1" t="e">
        <f t="shared" si="22"/>
        <v>#VALUE!</v>
      </c>
      <c r="Q274" s="1" t="str">
        <f t="shared" si="23"/>
        <v/>
      </c>
      <c r="R274" s="1">
        <f t="shared" si="24"/>
        <v>6.8749999998544808E-2</v>
      </c>
    </row>
    <row r="275" spans="1:18" hidden="1" x14ac:dyDescent="0.35">
      <c r="A275" s="1">
        <v>7920</v>
      </c>
      <c r="B275" s="1">
        <v>177216</v>
      </c>
      <c r="C275" s="1">
        <v>38881</v>
      </c>
      <c r="D275" s="1">
        <v>12</v>
      </c>
      <c r="E275" s="1">
        <v>2</v>
      </c>
      <c r="F275" s="1">
        <v>176</v>
      </c>
      <c r="G275" s="1">
        <v>1330</v>
      </c>
      <c r="H275" s="2">
        <v>41551.802083333336</v>
      </c>
      <c r="I275" s="2">
        <v>41551.85166</v>
      </c>
      <c r="J275" s="1">
        <v>1</v>
      </c>
      <c r="K275" s="1">
        <v>0</v>
      </c>
      <c r="L275" s="2">
        <v>41551.73333333333</v>
      </c>
      <c r="M275" s="1">
        <v>0</v>
      </c>
      <c r="N275" s="1">
        <f t="shared" si="20"/>
        <v>5</v>
      </c>
      <c r="O275" s="1">
        <f t="shared" si="21"/>
        <v>19</v>
      </c>
      <c r="P275" s="1">
        <f t="shared" si="22"/>
        <v>4.9576666664506774E-2</v>
      </c>
      <c r="Q275" s="1">
        <f t="shared" si="23"/>
        <v>1.1898399999481626</v>
      </c>
      <c r="R275" s="1">
        <f t="shared" si="24"/>
        <v>6.8750000005820766E-2</v>
      </c>
    </row>
    <row r="276" spans="1:18" hidden="1" x14ac:dyDescent="0.35">
      <c r="A276" s="1">
        <v>5804</v>
      </c>
      <c r="B276" s="1">
        <v>177292</v>
      </c>
      <c r="C276" s="1">
        <v>44350</v>
      </c>
      <c r="D276" s="1">
        <v>12</v>
      </c>
      <c r="E276" s="1">
        <v>2</v>
      </c>
      <c r="F276" s="1">
        <v>353</v>
      </c>
      <c r="G276" s="1">
        <v>1262</v>
      </c>
      <c r="H276" s="2">
        <v>41552.395833333336</v>
      </c>
      <c r="I276" s="2">
        <v>41552.475279999999</v>
      </c>
      <c r="J276" s="1">
        <v>1</v>
      </c>
      <c r="K276" s="1">
        <v>0</v>
      </c>
      <c r="L276" s="2">
        <v>41552.32708333333</v>
      </c>
      <c r="M276" s="1">
        <v>0</v>
      </c>
      <c r="N276" s="1">
        <f t="shared" si="20"/>
        <v>6</v>
      </c>
      <c r="O276" s="1">
        <f t="shared" si="21"/>
        <v>9</v>
      </c>
      <c r="P276" s="1">
        <f t="shared" si="22"/>
        <v>7.9446666662988719E-2</v>
      </c>
      <c r="Q276" s="1">
        <f t="shared" si="23"/>
        <v>1.9067199999117292</v>
      </c>
      <c r="R276" s="1">
        <f t="shared" si="24"/>
        <v>6.8750000005820766E-2</v>
      </c>
    </row>
    <row r="277" spans="1:18" x14ac:dyDescent="0.35">
      <c r="A277" s="1">
        <v>6809</v>
      </c>
      <c r="B277" s="1">
        <v>176721</v>
      </c>
      <c r="C277" s="1">
        <v>44048</v>
      </c>
      <c r="D277" s="1">
        <v>89</v>
      </c>
      <c r="E277" s="1">
        <v>2</v>
      </c>
      <c r="F277" s="1">
        <v>293</v>
      </c>
      <c r="G277" s="1">
        <v>1005</v>
      </c>
      <c r="H277" s="2">
        <v>41548.864583333336</v>
      </c>
      <c r="I277" s="2" t="s">
        <v>12</v>
      </c>
      <c r="J277" s="1">
        <v>0</v>
      </c>
      <c r="K277" s="1">
        <v>1</v>
      </c>
      <c r="L277" s="2">
        <v>41548.79583333333</v>
      </c>
      <c r="M277" s="1">
        <v>1</v>
      </c>
      <c r="N277" s="1">
        <f t="shared" si="20"/>
        <v>2</v>
      </c>
      <c r="O277" s="1">
        <f t="shared" si="21"/>
        <v>20</v>
      </c>
      <c r="P277" s="1" t="e">
        <f t="shared" si="22"/>
        <v>#VALUE!</v>
      </c>
      <c r="Q277" s="1" t="str">
        <f t="shared" si="23"/>
        <v/>
      </c>
      <c r="R277" s="1">
        <f t="shared" si="24"/>
        <v>6.8750000005820766E-2</v>
      </c>
    </row>
    <row r="278" spans="1:18" hidden="1" x14ac:dyDescent="0.35">
      <c r="A278" s="1">
        <v>7814</v>
      </c>
      <c r="B278" s="1">
        <v>160723</v>
      </c>
      <c r="C278" s="1">
        <v>36637</v>
      </c>
      <c r="D278" s="1">
        <v>89</v>
      </c>
      <c r="E278" s="1">
        <v>2</v>
      </c>
      <c r="F278" s="1">
        <v>1384</v>
      </c>
      <c r="G278" s="1">
        <v>215</v>
      </c>
      <c r="H278" s="2">
        <v>41470.572916666664</v>
      </c>
      <c r="I278" s="2">
        <v>41470.615830000002</v>
      </c>
      <c r="J278" s="1">
        <v>1</v>
      </c>
      <c r="K278" s="1">
        <v>0</v>
      </c>
      <c r="L278" s="2">
        <v>41470.503472222219</v>
      </c>
      <c r="M278" s="1">
        <v>0</v>
      </c>
      <c r="N278" s="1">
        <f t="shared" si="20"/>
        <v>1</v>
      </c>
      <c r="O278" s="1">
        <f t="shared" si="21"/>
        <v>13</v>
      </c>
      <c r="P278" s="1">
        <f t="shared" si="22"/>
        <v>4.2913333338219672E-2</v>
      </c>
      <c r="Q278" s="1">
        <f t="shared" si="23"/>
        <v>1.0299200001172721</v>
      </c>
      <c r="R278" s="1">
        <f t="shared" si="24"/>
        <v>6.9444444445252884E-2</v>
      </c>
    </row>
    <row r="279" spans="1:18" hidden="1" x14ac:dyDescent="0.35">
      <c r="A279" s="1">
        <v>6916</v>
      </c>
      <c r="B279" s="1">
        <v>185709</v>
      </c>
      <c r="C279" s="1">
        <v>48608</v>
      </c>
      <c r="D279" s="1">
        <v>12</v>
      </c>
      <c r="E279" s="1">
        <v>2</v>
      </c>
      <c r="F279" s="1">
        <v>363</v>
      </c>
      <c r="G279" s="1">
        <v>1039</v>
      </c>
      <c r="H279" s="2">
        <v>41600.885416666664</v>
      </c>
      <c r="I279" s="2">
        <v>41600.935089999999</v>
      </c>
      <c r="J279" s="1">
        <v>0</v>
      </c>
      <c r="K279" s="1">
        <v>1</v>
      </c>
      <c r="L279" s="2">
        <v>41600.815972222219</v>
      </c>
      <c r="M279" s="1">
        <v>0</v>
      </c>
      <c r="N279" s="1">
        <f t="shared" si="20"/>
        <v>5</v>
      </c>
      <c r="O279" s="1">
        <f t="shared" si="21"/>
        <v>21</v>
      </c>
      <c r="P279" s="1">
        <f t="shared" si="22"/>
        <v>4.9673333334794734E-2</v>
      </c>
      <c r="Q279" s="1">
        <f t="shared" si="23"/>
        <v>1.1921600000350736</v>
      </c>
      <c r="R279" s="1">
        <f t="shared" si="24"/>
        <v>6.9444444445252884E-2</v>
      </c>
    </row>
    <row r="280" spans="1:18" x14ac:dyDescent="0.35">
      <c r="A280" s="1">
        <v>8001</v>
      </c>
      <c r="B280" s="1">
        <v>176071</v>
      </c>
      <c r="C280" s="1">
        <v>41879</v>
      </c>
      <c r="D280" s="1">
        <v>12</v>
      </c>
      <c r="E280" s="1">
        <v>2</v>
      </c>
      <c r="F280" s="1">
        <v>571</v>
      </c>
      <c r="G280" s="1">
        <v>625</v>
      </c>
      <c r="H280" s="2">
        <v>41545.729166666664</v>
      </c>
      <c r="I280" s="2" t="s">
        <v>12</v>
      </c>
      <c r="J280" s="1">
        <v>1</v>
      </c>
      <c r="K280" s="1">
        <v>0</v>
      </c>
      <c r="L280" s="2">
        <v>41545.659722222219</v>
      </c>
      <c r="M280" s="1">
        <v>1</v>
      </c>
      <c r="N280" s="1">
        <f t="shared" si="20"/>
        <v>6</v>
      </c>
      <c r="O280" s="1">
        <f t="shared" si="21"/>
        <v>17</v>
      </c>
      <c r="P280" s="1" t="e">
        <f t="shared" si="22"/>
        <v>#VALUE!</v>
      </c>
      <c r="Q280" s="1" t="str">
        <f t="shared" si="23"/>
        <v/>
      </c>
      <c r="R280" s="1">
        <f t="shared" si="24"/>
        <v>6.9444444445252884E-2</v>
      </c>
    </row>
    <row r="281" spans="1:18" hidden="1" x14ac:dyDescent="0.35">
      <c r="A281" s="1">
        <v>7043</v>
      </c>
      <c r="B281" s="1">
        <v>138758</v>
      </c>
      <c r="C281" s="1">
        <v>694</v>
      </c>
      <c r="D281" s="1">
        <v>12</v>
      </c>
      <c r="E281" s="1">
        <v>2</v>
      </c>
      <c r="F281" s="1">
        <v>585</v>
      </c>
      <c r="G281" s="1">
        <v>168</v>
      </c>
      <c r="H281" s="2">
        <v>41326.8125</v>
      </c>
      <c r="I281" s="2">
        <v>41327</v>
      </c>
      <c r="J281" s="1">
        <v>1</v>
      </c>
      <c r="K281" s="1">
        <v>0</v>
      </c>
      <c r="L281" s="2">
        <v>41326.742361111108</v>
      </c>
      <c r="M281" s="1">
        <v>0</v>
      </c>
      <c r="N281" s="1">
        <f t="shared" si="20"/>
        <v>4</v>
      </c>
      <c r="O281" s="1">
        <f t="shared" si="21"/>
        <v>19</v>
      </c>
      <c r="P281" s="1">
        <f t="shared" si="22"/>
        <v>0.1875</v>
      </c>
      <c r="Q281" s="1">
        <f t="shared" si="23"/>
        <v>4.5</v>
      </c>
      <c r="R281" s="1">
        <f t="shared" si="24"/>
        <v>7.013888889196096E-2</v>
      </c>
    </row>
    <row r="282" spans="1:18" hidden="1" x14ac:dyDescent="0.35">
      <c r="A282" s="1">
        <v>7362</v>
      </c>
      <c r="B282" s="1">
        <v>158276</v>
      </c>
      <c r="C282" s="1">
        <v>35549</v>
      </c>
      <c r="D282" s="1">
        <v>64</v>
      </c>
      <c r="E282" s="1">
        <v>2</v>
      </c>
      <c r="F282" s="1">
        <v>1390</v>
      </c>
      <c r="G282" s="1">
        <v>455</v>
      </c>
      <c r="H282" s="2">
        <v>41459.114583333336</v>
      </c>
      <c r="I282" s="2">
        <v>41459.174220000001</v>
      </c>
      <c r="J282" s="1">
        <v>1</v>
      </c>
      <c r="K282" s="1">
        <v>0</v>
      </c>
      <c r="L282" s="2">
        <v>41459.044444444444</v>
      </c>
      <c r="M282" s="1">
        <v>0</v>
      </c>
      <c r="N282" s="1">
        <f t="shared" si="20"/>
        <v>4</v>
      </c>
      <c r="O282" s="1">
        <f t="shared" si="21"/>
        <v>2</v>
      </c>
      <c r="P282" s="1">
        <f t="shared" si="22"/>
        <v>5.9636666665028315E-2</v>
      </c>
      <c r="Q282" s="1">
        <f t="shared" si="23"/>
        <v>1.4312799999606796</v>
      </c>
      <c r="R282" s="1">
        <f t="shared" si="24"/>
        <v>7.013888889196096E-2</v>
      </c>
    </row>
    <row r="283" spans="1:18" x14ac:dyDescent="0.35">
      <c r="A283" s="1">
        <v>5523</v>
      </c>
      <c r="B283" s="1">
        <v>171822</v>
      </c>
      <c r="C283" s="1">
        <v>41733</v>
      </c>
      <c r="D283" s="1">
        <v>12</v>
      </c>
      <c r="E283" s="1">
        <v>2</v>
      </c>
      <c r="F283" s="1">
        <v>238</v>
      </c>
      <c r="G283" s="1">
        <v>1059</v>
      </c>
      <c r="H283" s="2">
        <v>41523.21875</v>
      </c>
      <c r="I283" s="2" t="s">
        <v>12</v>
      </c>
      <c r="J283" s="1">
        <v>1</v>
      </c>
      <c r="K283" s="1">
        <v>0</v>
      </c>
      <c r="L283" s="2">
        <v>41523.148611111108</v>
      </c>
      <c r="M283" s="1">
        <v>1</v>
      </c>
      <c r="N283" s="1">
        <f t="shared" si="20"/>
        <v>5</v>
      </c>
      <c r="O283" s="1">
        <f t="shared" si="21"/>
        <v>5</v>
      </c>
      <c r="P283" s="1" t="e">
        <f t="shared" si="22"/>
        <v>#VALUE!</v>
      </c>
      <c r="Q283" s="1" t="str">
        <f t="shared" si="23"/>
        <v/>
      </c>
      <c r="R283" s="1">
        <f t="shared" si="24"/>
        <v>7.013888889196096E-2</v>
      </c>
    </row>
    <row r="284" spans="1:18" hidden="1" x14ac:dyDescent="0.35">
      <c r="A284" s="1">
        <v>6133</v>
      </c>
      <c r="B284" s="1">
        <v>158614</v>
      </c>
      <c r="C284" s="1">
        <v>17664</v>
      </c>
      <c r="D284" s="1">
        <v>12</v>
      </c>
      <c r="E284" s="1">
        <v>2</v>
      </c>
      <c r="F284" s="1">
        <v>788</v>
      </c>
      <c r="G284" s="1">
        <v>585</v>
      </c>
      <c r="H284" s="2">
        <v>41460.875</v>
      </c>
      <c r="I284" s="2">
        <v>41460.907050000002</v>
      </c>
      <c r="J284" s="1">
        <v>0</v>
      </c>
      <c r="K284" s="1">
        <v>0</v>
      </c>
      <c r="L284" s="2">
        <v>41460.804166666669</v>
      </c>
      <c r="M284" s="1">
        <v>0</v>
      </c>
      <c r="N284" s="1">
        <f t="shared" si="20"/>
        <v>5</v>
      </c>
      <c r="O284" s="1">
        <f t="shared" si="21"/>
        <v>21</v>
      </c>
      <c r="P284" s="1">
        <f t="shared" si="22"/>
        <v>3.2050000001618173E-2</v>
      </c>
      <c r="Q284" s="1">
        <f t="shared" si="23"/>
        <v>0.76920000003883615</v>
      </c>
      <c r="R284" s="1">
        <f t="shared" si="24"/>
        <v>7.0833333331393078E-2</v>
      </c>
    </row>
    <row r="285" spans="1:18" hidden="1" x14ac:dyDescent="0.35">
      <c r="A285" s="1">
        <v>7765</v>
      </c>
      <c r="B285" s="1">
        <v>166341</v>
      </c>
      <c r="C285" s="1">
        <v>39177</v>
      </c>
      <c r="D285" s="1">
        <v>12</v>
      </c>
      <c r="E285" s="1">
        <v>2</v>
      </c>
      <c r="F285" s="1">
        <v>393</v>
      </c>
      <c r="G285" s="1">
        <v>571</v>
      </c>
      <c r="H285" s="2">
        <v>41498.28125</v>
      </c>
      <c r="I285" s="2">
        <v>41498.331939999996</v>
      </c>
      <c r="J285" s="1">
        <v>1</v>
      </c>
      <c r="K285" s="1">
        <v>0</v>
      </c>
      <c r="L285" s="2">
        <v>41498.210416666669</v>
      </c>
      <c r="M285" s="1">
        <v>0</v>
      </c>
      <c r="N285" s="1">
        <f t="shared" si="20"/>
        <v>1</v>
      </c>
      <c r="O285" s="1">
        <f t="shared" si="21"/>
        <v>6</v>
      </c>
      <c r="P285" s="1">
        <f t="shared" si="22"/>
        <v>5.0689999996393453E-2</v>
      </c>
      <c r="Q285" s="1">
        <f t="shared" si="23"/>
        <v>1.2165599999134429</v>
      </c>
      <c r="R285" s="1">
        <f t="shared" si="24"/>
        <v>7.0833333331393078E-2</v>
      </c>
    </row>
    <row r="286" spans="1:18" hidden="1" x14ac:dyDescent="0.35">
      <c r="A286" s="1">
        <v>5353</v>
      </c>
      <c r="B286" s="1">
        <v>174199</v>
      </c>
      <c r="C286" s="1">
        <v>40291</v>
      </c>
      <c r="D286" s="1">
        <v>12</v>
      </c>
      <c r="E286" s="1">
        <v>2</v>
      </c>
      <c r="F286" s="1">
        <v>1085</v>
      </c>
      <c r="G286" s="1">
        <v>1224</v>
      </c>
      <c r="H286" s="2">
        <v>41535.3125</v>
      </c>
      <c r="I286" s="2">
        <v>41535.355669999997</v>
      </c>
      <c r="J286" s="1">
        <v>1</v>
      </c>
      <c r="K286" s="1">
        <v>0</v>
      </c>
      <c r="L286" s="2">
        <v>41535.241666666669</v>
      </c>
      <c r="M286" s="1">
        <v>0</v>
      </c>
      <c r="N286" s="1">
        <f t="shared" si="20"/>
        <v>3</v>
      </c>
      <c r="O286" s="1">
        <f t="shared" si="21"/>
        <v>7</v>
      </c>
      <c r="P286" s="1">
        <f t="shared" si="22"/>
        <v>4.3169999997189734E-2</v>
      </c>
      <c r="Q286" s="1">
        <f t="shared" si="23"/>
        <v>1.0360799999325536</v>
      </c>
      <c r="R286" s="1">
        <f t="shared" si="24"/>
        <v>7.0833333331393078E-2</v>
      </c>
    </row>
    <row r="287" spans="1:18" x14ac:dyDescent="0.35">
      <c r="A287" s="1">
        <v>6149</v>
      </c>
      <c r="B287" s="1">
        <v>169639</v>
      </c>
      <c r="C287" s="1">
        <v>40291</v>
      </c>
      <c r="D287" s="1">
        <v>12</v>
      </c>
      <c r="E287" s="1">
        <v>2</v>
      </c>
      <c r="F287" s="1">
        <v>1085</v>
      </c>
      <c r="G287" s="1">
        <v>1224</v>
      </c>
      <c r="H287" s="2">
        <v>41514.34375</v>
      </c>
      <c r="I287" s="2" t="s">
        <v>12</v>
      </c>
      <c r="J287" s="1">
        <v>1</v>
      </c>
      <c r="K287" s="1">
        <v>0</v>
      </c>
      <c r="L287" s="2">
        <v>41514.272916666669</v>
      </c>
      <c r="M287" s="1">
        <v>1</v>
      </c>
      <c r="N287" s="1">
        <f t="shared" si="20"/>
        <v>3</v>
      </c>
      <c r="O287" s="1">
        <f t="shared" si="21"/>
        <v>8</v>
      </c>
      <c r="P287" s="1" t="e">
        <f t="shared" si="22"/>
        <v>#VALUE!</v>
      </c>
      <c r="Q287" s="1" t="str">
        <f t="shared" si="23"/>
        <v/>
      </c>
      <c r="R287" s="1">
        <f t="shared" si="24"/>
        <v>7.0833333331393078E-2</v>
      </c>
    </row>
    <row r="288" spans="1:18" x14ac:dyDescent="0.35">
      <c r="A288" s="1">
        <v>7009</v>
      </c>
      <c r="B288" s="1">
        <v>173266</v>
      </c>
      <c r="C288" s="1">
        <v>42547</v>
      </c>
      <c r="D288" s="1">
        <v>12</v>
      </c>
      <c r="E288" s="1">
        <v>2</v>
      </c>
      <c r="F288" s="1">
        <v>363</v>
      </c>
      <c r="G288" s="1">
        <v>585</v>
      </c>
      <c r="H288" s="2">
        <v>41530.833333333336</v>
      </c>
      <c r="I288" s="2" t="s">
        <v>12</v>
      </c>
      <c r="J288" s="1">
        <v>1</v>
      </c>
      <c r="K288" s="1">
        <v>0</v>
      </c>
      <c r="L288" s="2">
        <v>41530.762499999997</v>
      </c>
      <c r="M288" s="1">
        <v>1</v>
      </c>
      <c r="N288" s="1">
        <f t="shared" si="20"/>
        <v>5</v>
      </c>
      <c r="O288" s="1">
        <f t="shared" si="21"/>
        <v>20</v>
      </c>
      <c r="P288" s="1" t="e">
        <f t="shared" si="22"/>
        <v>#VALUE!</v>
      </c>
      <c r="Q288" s="1" t="str">
        <f t="shared" si="23"/>
        <v/>
      </c>
      <c r="R288" s="1">
        <f t="shared" si="24"/>
        <v>7.0833333338669036E-2</v>
      </c>
    </row>
    <row r="289" spans="1:18" hidden="1" x14ac:dyDescent="0.35">
      <c r="A289" s="1">
        <v>7715</v>
      </c>
      <c r="B289" s="1">
        <v>166433</v>
      </c>
      <c r="C289" s="1">
        <v>35498</v>
      </c>
      <c r="D289" s="1">
        <v>12</v>
      </c>
      <c r="E289" s="1">
        <v>2</v>
      </c>
      <c r="F289" s="1">
        <v>1399</v>
      </c>
      <c r="G289" s="1">
        <v>1096</v>
      </c>
      <c r="H289" s="2">
        <v>41498.75</v>
      </c>
      <c r="I289" s="2">
        <v>41498.787420000001</v>
      </c>
      <c r="J289" s="1">
        <v>0</v>
      </c>
      <c r="K289" s="1">
        <v>0</v>
      </c>
      <c r="L289" s="2">
        <v>41498.678472222222</v>
      </c>
      <c r="M289" s="1">
        <v>0</v>
      </c>
      <c r="N289" s="1">
        <f t="shared" si="20"/>
        <v>1</v>
      </c>
      <c r="O289" s="1">
        <f t="shared" si="21"/>
        <v>18</v>
      </c>
      <c r="P289" s="1">
        <f t="shared" si="22"/>
        <v>3.7420000000565778E-2</v>
      </c>
      <c r="Q289" s="1">
        <f t="shared" si="23"/>
        <v>0.89808000001357868</v>
      </c>
      <c r="R289" s="1">
        <f t="shared" si="24"/>
        <v>7.1527777778101154E-2</v>
      </c>
    </row>
    <row r="290" spans="1:18" hidden="1" x14ac:dyDescent="0.35">
      <c r="A290" s="1">
        <v>5971</v>
      </c>
      <c r="B290" s="1">
        <v>169712</v>
      </c>
      <c r="C290" s="1">
        <v>40865</v>
      </c>
      <c r="D290" s="1">
        <v>12</v>
      </c>
      <c r="E290" s="1">
        <v>2</v>
      </c>
      <c r="F290" s="1">
        <v>200</v>
      </c>
      <c r="G290" s="1">
        <v>708</v>
      </c>
      <c r="H290" s="2">
        <v>41514.71875</v>
      </c>
      <c r="I290" s="2">
        <v>41514.741739999998</v>
      </c>
      <c r="J290" s="1">
        <v>1</v>
      </c>
      <c r="K290" s="1">
        <v>0</v>
      </c>
      <c r="L290" s="2">
        <v>41514.647222222222</v>
      </c>
      <c r="M290" s="1">
        <v>0</v>
      </c>
      <c r="N290" s="1">
        <f t="shared" si="20"/>
        <v>3</v>
      </c>
      <c r="O290" s="1">
        <f t="shared" si="21"/>
        <v>17</v>
      </c>
      <c r="P290" s="1">
        <f t="shared" si="22"/>
        <v>2.298999999766238E-2</v>
      </c>
      <c r="Q290" s="1">
        <f t="shared" si="23"/>
        <v>0.55175999994389713</v>
      </c>
      <c r="R290" s="1">
        <f t="shared" si="24"/>
        <v>7.1527777778101154E-2</v>
      </c>
    </row>
    <row r="291" spans="1:18" hidden="1" x14ac:dyDescent="0.35">
      <c r="A291" s="1">
        <v>5543</v>
      </c>
      <c r="B291" s="1">
        <v>185010</v>
      </c>
      <c r="C291" s="1">
        <v>48260</v>
      </c>
      <c r="D291" s="1">
        <v>12</v>
      </c>
      <c r="E291" s="1">
        <v>2</v>
      </c>
      <c r="F291" s="1">
        <v>768</v>
      </c>
      <c r="G291" s="1">
        <v>269</v>
      </c>
      <c r="H291" s="2">
        <v>41595.8125</v>
      </c>
      <c r="I291" s="2">
        <v>41595.896159999997</v>
      </c>
      <c r="J291" s="1">
        <v>0</v>
      </c>
      <c r="K291" s="1">
        <v>1</v>
      </c>
      <c r="L291" s="2">
        <v>41595.740972222222</v>
      </c>
      <c r="M291" s="1">
        <v>0</v>
      </c>
      <c r="N291" s="1">
        <f t="shared" si="20"/>
        <v>7</v>
      </c>
      <c r="O291" s="1">
        <f t="shared" si="21"/>
        <v>19</v>
      </c>
      <c r="P291" s="1">
        <f t="shared" si="22"/>
        <v>8.3659999996598344E-2</v>
      </c>
      <c r="Q291" s="1">
        <f t="shared" si="23"/>
        <v>2.0078399999183603</v>
      </c>
      <c r="R291" s="1">
        <f t="shared" si="24"/>
        <v>7.1527777778101154E-2</v>
      </c>
    </row>
    <row r="292" spans="1:18" x14ac:dyDescent="0.35">
      <c r="A292" s="1">
        <v>6258</v>
      </c>
      <c r="B292" s="1">
        <v>148781</v>
      </c>
      <c r="C292" s="1">
        <v>30663</v>
      </c>
      <c r="D292" s="1">
        <v>12</v>
      </c>
      <c r="E292" s="1">
        <v>2</v>
      </c>
      <c r="F292" s="1">
        <v>625</v>
      </c>
      <c r="G292" s="1">
        <v>492</v>
      </c>
      <c r="H292" s="2">
        <v>41406.34375</v>
      </c>
      <c r="I292" s="2" t="s">
        <v>12</v>
      </c>
      <c r="J292" s="1">
        <v>1</v>
      </c>
      <c r="K292" s="1">
        <v>0</v>
      </c>
      <c r="L292" s="2">
        <v>41406.272222222222</v>
      </c>
      <c r="M292" s="1">
        <v>1</v>
      </c>
      <c r="N292" s="1">
        <f t="shared" si="20"/>
        <v>7</v>
      </c>
      <c r="O292" s="1">
        <f t="shared" si="21"/>
        <v>8</v>
      </c>
      <c r="P292" s="1" t="e">
        <f t="shared" si="22"/>
        <v>#VALUE!</v>
      </c>
      <c r="Q292" s="1" t="str">
        <f t="shared" si="23"/>
        <v/>
      </c>
      <c r="R292" s="1">
        <f t="shared" si="24"/>
        <v>7.1527777778101154E-2</v>
      </c>
    </row>
    <row r="293" spans="1:18" hidden="1" x14ac:dyDescent="0.35">
      <c r="A293" s="1">
        <v>5759</v>
      </c>
      <c r="B293" s="1">
        <v>167018</v>
      </c>
      <c r="C293" s="1">
        <v>27492</v>
      </c>
      <c r="D293" s="1">
        <v>12</v>
      </c>
      <c r="E293" s="1">
        <v>2</v>
      </c>
      <c r="F293" s="1">
        <v>393</v>
      </c>
      <c r="G293" s="1">
        <v>1282</v>
      </c>
      <c r="H293" s="2">
        <v>41500.979166666664</v>
      </c>
      <c r="I293" s="2">
        <v>41501.055</v>
      </c>
      <c r="J293" s="1">
        <v>0</v>
      </c>
      <c r="K293" s="1">
        <v>1</v>
      </c>
      <c r="L293" s="2">
        <v>41500.906944444447</v>
      </c>
      <c r="M293" s="1">
        <v>0</v>
      </c>
      <c r="N293" s="1">
        <f t="shared" si="20"/>
        <v>3</v>
      </c>
      <c r="O293" s="1">
        <f t="shared" si="21"/>
        <v>23</v>
      </c>
      <c r="P293" s="1">
        <f t="shared" si="22"/>
        <v>7.5833333336049691E-2</v>
      </c>
      <c r="Q293" s="1">
        <f t="shared" si="23"/>
        <v>1.8200000000651926</v>
      </c>
      <c r="R293" s="1">
        <f t="shared" si="24"/>
        <v>7.2222222217533272E-2</v>
      </c>
    </row>
    <row r="294" spans="1:18" hidden="1" x14ac:dyDescent="0.35">
      <c r="A294" s="1">
        <v>6295</v>
      </c>
      <c r="B294" s="1">
        <v>166224</v>
      </c>
      <c r="C294" s="1">
        <v>33135</v>
      </c>
      <c r="D294" s="1">
        <v>12</v>
      </c>
      <c r="E294" s="1">
        <v>2</v>
      </c>
      <c r="F294" s="1">
        <v>1285</v>
      </c>
      <c r="G294" s="1">
        <v>220</v>
      </c>
      <c r="H294" s="2">
        <v>41497.71875</v>
      </c>
      <c r="I294" s="2">
        <v>41497.728739999999</v>
      </c>
      <c r="J294" s="1">
        <v>0</v>
      </c>
      <c r="K294" s="1">
        <v>0</v>
      </c>
      <c r="L294" s="2">
        <v>41497.646527777775</v>
      </c>
      <c r="M294" s="1">
        <v>0</v>
      </c>
      <c r="N294" s="1">
        <f t="shared" si="20"/>
        <v>7</v>
      </c>
      <c r="O294" s="1">
        <f t="shared" si="21"/>
        <v>17</v>
      </c>
      <c r="P294" s="1">
        <f t="shared" si="22"/>
        <v>9.9899999986519106E-3</v>
      </c>
      <c r="Q294" s="1">
        <f t="shared" si="23"/>
        <v>0.23975999996764585</v>
      </c>
      <c r="R294" s="1">
        <f t="shared" si="24"/>
        <v>7.2222222224809229E-2</v>
      </c>
    </row>
    <row r="295" spans="1:18" hidden="1" x14ac:dyDescent="0.35">
      <c r="A295" s="1">
        <v>7031</v>
      </c>
      <c r="B295" s="1">
        <v>166417</v>
      </c>
      <c r="C295" s="1">
        <v>39213</v>
      </c>
      <c r="D295" s="1">
        <v>12</v>
      </c>
      <c r="E295" s="1">
        <v>2</v>
      </c>
      <c r="F295" s="1">
        <v>297</v>
      </c>
      <c r="G295" s="1">
        <v>393</v>
      </c>
      <c r="H295" s="2">
        <v>41498.677083333336</v>
      </c>
      <c r="I295" s="2">
        <v>41498.731390000001</v>
      </c>
      <c r="J295" s="1">
        <v>0</v>
      </c>
      <c r="K295" s="1">
        <v>0</v>
      </c>
      <c r="L295" s="2">
        <v>41498.604861111111</v>
      </c>
      <c r="M295" s="1">
        <v>0</v>
      </c>
      <c r="N295" s="1">
        <f t="shared" si="20"/>
        <v>1</v>
      </c>
      <c r="O295" s="1">
        <f t="shared" si="21"/>
        <v>16</v>
      </c>
      <c r="P295" s="1">
        <f t="shared" si="22"/>
        <v>5.4306666665070225E-2</v>
      </c>
      <c r="Q295" s="1">
        <f t="shared" si="23"/>
        <v>1.3033599999616854</v>
      </c>
      <c r="R295" s="1">
        <f t="shared" si="24"/>
        <v>7.2222222224809229E-2</v>
      </c>
    </row>
    <row r="296" spans="1:18" hidden="1" x14ac:dyDescent="0.35">
      <c r="A296" s="1">
        <v>7853</v>
      </c>
      <c r="B296" s="1">
        <v>168835</v>
      </c>
      <c r="C296" s="1">
        <v>39347</v>
      </c>
      <c r="D296" s="1">
        <v>12</v>
      </c>
      <c r="E296" s="1">
        <v>2</v>
      </c>
      <c r="F296" s="1">
        <v>873</v>
      </c>
      <c r="G296" s="1">
        <v>136</v>
      </c>
      <c r="H296" s="2">
        <v>41509.677083333336</v>
      </c>
      <c r="I296" s="2">
        <v>41509.694750000002</v>
      </c>
      <c r="J296" s="1">
        <v>1</v>
      </c>
      <c r="K296" s="1">
        <v>0</v>
      </c>
      <c r="L296" s="2">
        <v>41509.604861111111</v>
      </c>
      <c r="M296" s="1">
        <v>0</v>
      </c>
      <c r="N296" s="1">
        <f t="shared" si="20"/>
        <v>5</v>
      </c>
      <c r="O296" s="1">
        <f t="shared" si="21"/>
        <v>16</v>
      </c>
      <c r="P296" s="1">
        <f t="shared" si="22"/>
        <v>1.7666666666627862E-2</v>
      </c>
      <c r="Q296" s="1">
        <f t="shared" si="23"/>
        <v>0.42399999999906868</v>
      </c>
      <c r="R296" s="1">
        <f t="shared" si="24"/>
        <v>7.2222222224809229E-2</v>
      </c>
    </row>
    <row r="297" spans="1:18" hidden="1" x14ac:dyDescent="0.35">
      <c r="A297" s="1">
        <v>7084</v>
      </c>
      <c r="B297" s="1">
        <v>180058</v>
      </c>
      <c r="C297" s="1">
        <v>45569</v>
      </c>
      <c r="D297" s="1">
        <v>12</v>
      </c>
      <c r="E297" s="1">
        <v>2</v>
      </c>
      <c r="F297" s="1">
        <v>1076</v>
      </c>
      <c r="G297" s="1">
        <v>585</v>
      </c>
      <c r="H297" s="2">
        <v>41567.5</v>
      </c>
      <c r="I297" s="2">
        <v>41567.533219999998</v>
      </c>
      <c r="J297" s="1">
        <v>0</v>
      </c>
      <c r="K297" s="1">
        <v>0</v>
      </c>
      <c r="L297" s="2">
        <v>41567.427777777775</v>
      </c>
      <c r="M297" s="1">
        <v>0</v>
      </c>
      <c r="N297" s="1">
        <f t="shared" si="20"/>
        <v>7</v>
      </c>
      <c r="O297" s="1">
        <f t="shared" si="21"/>
        <v>12</v>
      </c>
      <c r="P297" s="1">
        <f t="shared" si="22"/>
        <v>3.3219999997527339E-2</v>
      </c>
      <c r="Q297" s="1">
        <f t="shared" si="23"/>
        <v>0.79727999994065613</v>
      </c>
      <c r="R297" s="1">
        <f t="shared" si="24"/>
        <v>7.2222222224809229E-2</v>
      </c>
    </row>
    <row r="298" spans="1:18" x14ac:dyDescent="0.35">
      <c r="A298" s="1">
        <v>6452</v>
      </c>
      <c r="B298" s="1">
        <v>167859</v>
      </c>
      <c r="C298" s="1">
        <v>19740</v>
      </c>
      <c r="D298" s="1">
        <v>12</v>
      </c>
      <c r="E298" s="1">
        <v>2</v>
      </c>
      <c r="F298" s="1">
        <v>1037</v>
      </c>
      <c r="G298" s="1">
        <v>1323</v>
      </c>
      <c r="H298" s="2">
        <v>41504.864583333336</v>
      </c>
      <c r="I298" s="2" t="s">
        <v>12</v>
      </c>
      <c r="J298" s="1">
        <v>0</v>
      </c>
      <c r="K298" s="1">
        <v>1</v>
      </c>
      <c r="L298" s="2">
        <v>41504.792361111111</v>
      </c>
      <c r="M298" s="1">
        <v>1</v>
      </c>
      <c r="N298" s="1">
        <f t="shared" si="20"/>
        <v>7</v>
      </c>
      <c r="O298" s="1">
        <f t="shared" si="21"/>
        <v>20</v>
      </c>
      <c r="P298" s="1" t="e">
        <f t="shared" si="22"/>
        <v>#VALUE!</v>
      </c>
      <c r="Q298" s="1" t="str">
        <f t="shared" si="23"/>
        <v/>
      </c>
      <c r="R298" s="1">
        <f t="shared" si="24"/>
        <v>7.2222222224809229E-2</v>
      </c>
    </row>
    <row r="299" spans="1:18" x14ac:dyDescent="0.35">
      <c r="A299" s="1">
        <v>6666</v>
      </c>
      <c r="B299" s="1">
        <v>178832</v>
      </c>
      <c r="C299" s="1">
        <v>45139</v>
      </c>
      <c r="D299" s="1">
        <v>12</v>
      </c>
      <c r="E299" s="1">
        <v>2</v>
      </c>
      <c r="F299" s="1">
        <v>1341</v>
      </c>
      <c r="G299" s="1">
        <v>585</v>
      </c>
      <c r="H299" s="2">
        <v>41560.1875</v>
      </c>
      <c r="I299" s="2" t="s">
        <v>12</v>
      </c>
      <c r="J299" s="1">
        <v>1</v>
      </c>
      <c r="K299" s="1">
        <v>0</v>
      </c>
      <c r="L299" s="2">
        <v>41560.114583333336</v>
      </c>
      <c r="M299" s="1">
        <v>1</v>
      </c>
      <c r="N299" s="1">
        <f t="shared" si="20"/>
        <v>7</v>
      </c>
      <c r="O299" s="1">
        <f t="shared" si="21"/>
        <v>4</v>
      </c>
      <c r="P299" s="1" t="e">
        <f t="shared" si="22"/>
        <v>#VALUE!</v>
      </c>
      <c r="Q299" s="1" t="str">
        <f t="shared" si="23"/>
        <v/>
      </c>
      <c r="R299" s="1">
        <f t="shared" si="24"/>
        <v>7.2916666664241347E-2</v>
      </c>
    </row>
    <row r="300" spans="1:18" hidden="1" x14ac:dyDescent="0.35">
      <c r="A300" s="1">
        <v>7929</v>
      </c>
      <c r="B300" s="1">
        <v>161287</v>
      </c>
      <c r="C300" s="1">
        <v>37520</v>
      </c>
      <c r="D300" s="1">
        <v>24</v>
      </c>
      <c r="E300" s="1">
        <v>2</v>
      </c>
      <c r="F300" s="1">
        <v>1181</v>
      </c>
      <c r="G300" s="1">
        <v>1395</v>
      </c>
      <c r="H300" s="2">
        <v>41473.84375</v>
      </c>
      <c r="I300" s="2">
        <v>41473.885589999998</v>
      </c>
      <c r="J300" s="1">
        <v>0</v>
      </c>
      <c r="K300" s="1">
        <v>0</v>
      </c>
      <c r="L300" s="2">
        <v>41473.770138888889</v>
      </c>
      <c r="M300" s="1">
        <v>0</v>
      </c>
      <c r="N300" s="1">
        <f t="shared" si="20"/>
        <v>4</v>
      </c>
      <c r="O300" s="1">
        <f t="shared" si="21"/>
        <v>20</v>
      </c>
      <c r="P300" s="1">
        <f t="shared" si="22"/>
        <v>4.1839999998046551E-2</v>
      </c>
      <c r="Q300" s="1">
        <f t="shared" si="23"/>
        <v>1.0041599999531172</v>
      </c>
      <c r="R300" s="1">
        <f t="shared" si="24"/>
        <v>7.3611111110949423E-2</v>
      </c>
    </row>
    <row r="301" spans="1:18" hidden="1" x14ac:dyDescent="0.35">
      <c r="A301" s="1">
        <v>6717</v>
      </c>
      <c r="B301" s="1">
        <v>162882</v>
      </c>
      <c r="C301" s="1">
        <v>37681</v>
      </c>
      <c r="D301" s="1">
        <v>12</v>
      </c>
      <c r="E301" s="1">
        <v>2</v>
      </c>
      <c r="F301" s="1">
        <v>1021</v>
      </c>
      <c r="G301" s="1">
        <v>750</v>
      </c>
      <c r="H301" s="2">
        <v>41481.916666666664</v>
      </c>
      <c r="I301" s="2">
        <v>41481.941980000003</v>
      </c>
      <c r="J301" s="1">
        <v>1</v>
      </c>
      <c r="K301" s="1">
        <v>0</v>
      </c>
      <c r="L301" s="2">
        <v>41481.843055555553</v>
      </c>
      <c r="M301" s="1">
        <v>0</v>
      </c>
      <c r="N301" s="1">
        <f t="shared" si="20"/>
        <v>5</v>
      </c>
      <c r="O301" s="1">
        <f t="shared" si="21"/>
        <v>22</v>
      </c>
      <c r="P301" s="1">
        <f t="shared" si="22"/>
        <v>2.5313333338999655E-2</v>
      </c>
      <c r="Q301" s="1">
        <f t="shared" si="23"/>
        <v>0.60752000013599172</v>
      </c>
      <c r="R301" s="1">
        <f t="shared" si="24"/>
        <v>7.3611111110949423E-2</v>
      </c>
    </row>
    <row r="302" spans="1:18" hidden="1" x14ac:dyDescent="0.35">
      <c r="A302" s="1">
        <v>6657</v>
      </c>
      <c r="B302" s="1">
        <v>168999</v>
      </c>
      <c r="C302" s="1">
        <v>41484</v>
      </c>
      <c r="D302" s="1">
        <v>12</v>
      </c>
      <c r="E302" s="1">
        <v>3</v>
      </c>
      <c r="F302" s="1">
        <v>689</v>
      </c>
      <c r="G302" s="1" t="s">
        <v>12</v>
      </c>
      <c r="H302" s="2">
        <v>41510.583333333336</v>
      </c>
      <c r="I302" s="2">
        <v>41510.751049999999</v>
      </c>
      <c r="J302" s="1">
        <v>1</v>
      </c>
      <c r="K302" s="1">
        <v>0</v>
      </c>
      <c r="L302" s="2">
        <v>41510.509722222225</v>
      </c>
      <c r="M302" s="1">
        <v>0</v>
      </c>
      <c r="N302" s="1">
        <f t="shared" si="20"/>
        <v>6</v>
      </c>
      <c r="O302" s="1">
        <f t="shared" si="21"/>
        <v>14</v>
      </c>
      <c r="P302" s="1">
        <f t="shared" si="22"/>
        <v>0.16771666666318197</v>
      </c>
      <c r="Q302" s="1">
        <f t="shared" si="23"/>
        <v>4.0251999999163672</v>
      </c>
      <c r="R302" s="1">
        <f t="shared" si="24"/>
        <v>7.3611111110949423E-2</v>
      </c>
    </row>
    <row r="303" spans="1:18" hidden="1" x14ac:dyDescent="0.35">
      <c r="A303" s="1">
        <v>7468</v>
      </c>
      <c r="B303" s="1">
        <v>181876</v>
      </c>
      <c r="C303" s="1">
        <v>39201</v>
      </c>
      <c r="D303" s="1">
        <v>12</v>
      </c>
      <c r="E303" s="1">
        <v>2</v>
      </c>
      <c r="F303" s="1">
        <v>1244</v>
      </c>
      <c r="G303" s="1">
        <v>393</v>
      </c>
      <c r="H303" s="2">
        <v>41577.583333333336</v>
      </c>
      <c r="I303" s="2">
        <v>41577.649689999998</v>
      </c>
      <c r="J303" s="1">
        <v>0</v>
      </c>
      <c r="K303" s="1">
        <v>0</v>
      </c>
      <c r="L303" s="2">
        <v>41577.509722222225</v>
      </c>
      <c r="M303" s="1">
        <v>0</v>
      </c>
      <c r="N303" s="1">
        <f t="shared" si="20"/>
        <v>3</v>
      </c>
      <c r="O303" s="1">
        <f t="shared" si="21"/>
        <v>14</v>
      </c>
      <c r="P303" s="1">
        <f t="shared" si="22"/>
        <v>6.6356666662613861E-2</v>
      </c>
      <c r="Q303" s="1">
        <f t="shared" si="23"/>
        <v>1.5925599999027327</v>
      </c>
      <c r="R303" s="1">
        <f t="shared" si="24"/>
        <v>7.3611111110949423E-2</v>
      </c>
    </row>
    <row r="304" spans="1:18" x14ac:dyDescent="0.35">
      <c r="A304" s="1">
        <v>6122</v>
      </c>
      <c r="B304" s="1">
        <v>178980</v>
      </c>
      <c r="C304" s="1">
        <v>42577</v>
      </c>
      <c r="D304" s="1">
        <v>12</v>
      </c>
      <c r="E304" s="1">
        <v>3</v>
      </c>
      <c r="F304" s="1">
        <v>1017</v>
      </c>
      <c r="G304" s="1" t="s">
        <v>12</v>
      </c>
      <c r="H304" s="2">
        <v>41560.989583333336</v>
      </c>
      <c r="I304" s="2" t="s">
        <v>12</v>
      </c>
      <c r="J304" s="1">
        <v>1</v>
      </c>
      <c r="K304" s="1">
        <v>0</v>
      </c>
      <c r="L304" s="2">
        <v>41560.915972222225</v>
      </c>
      <c r="M304" s="1">
        <v>1</v>
      </c>
      <c r="N304" s="1">
        <f t="shared" si="20"/>
        <v>7</v>
      </c>
      <c r="O304" s="1">
        <f t="shared" si="21"/>
        <v>23</v>
      </c>
      <c r="P304" s="1" t="e">
        <f t="shared" si="22"/>
        <v>#VALUE!</v>
      </c>
      <c r="Q304" s="1" t="str">
        <f t="shared" si="23"/>
        <v/>
      </c>
      <c r="R304" s="1">
        <f t="shared" si="24"/>
        <v>7.3611111110949423E-2</v>
      </c>
    </row>
    <row r="305" spans="1:18" hidden="1" x14ac:dyDescent="0.35">
      <c r="A305" s="1">
        <v>7465</v>
      </c>
      <c r="B305" s="1">
        <v>159989</v>
      </c>
      <c r="C305" s="1">
        <v>35353</v>
      </c>
      <c r="D305" s="1">
        <v>89</v>
      </c>
      <c r="E305" s="1">
        <v>2</v>
      </c>
      <c r="F305" s="1">
        <v>392</v>
      </c>
      <c r="G305" s="1">
        <v>647</v>
      </c>
      <c r="H305" s="2">
        <v>41466.916666666664</v>
      </c>
      <c r="I305" s="2">
        <v>41466.972600000001</v>
      </c>
      <c r="J305" s="1">
        <v>0</v>
      </c>
      <c r="K305" s="1">
        <v>0</v>
      </c>
      <c r="L305" s="2">
        <v>41466.842361111114</v>
      </c>
      <c r="M305" s="1">
        <v>0</v>
      </c>
      <c r="N305" s="1">
        <f t="shared" si="20"/>
        <v>4</v>
      </c>
      <c r="O305" s="1">
        <f t="shared" si="21"/>
        <v>22</v>
      </c>
      <c r="P305" s="1">
        <f t="shared" si="22"/>
        <v>5.59333333367249E-2</v>
      </c>
      <c r="Q305" s="1">
        <f t="shared" si="23"/>
        <v>1.3424000000813976</v>
      </c>
      <c r="R305" s="1">
        <f t="shared" si="24"/>
        <v>7.4305555550381541E-2</v>
      </c>
    </row>
    <row r="306" spans="1:18" hidden="1" x14ac:dyDescent="0.35">
      <c r="A306" s="1">
        <v>6027</v>
      </c>
      <c r="B306" s="1">
        <v>155024</v>
      </c>
      <c r="C306" s="1">
        <v>33958</v>
      </c>
      <c r="D306" s="1">
        <v>12</v>
      </c>
      <c r="E306" s="1">
        <v>2</v>
      </c>
      <c r="F306" s="1">
        <v>83</v>
      </c>
      <c r="G306" s="1">
        <v>1384</v>
      </c>
      <c r="H306" s="2">
        <v>41439.770833333336</v>
      </c>
      <c r="I306" s="2">
        <v>41440</v>
      </c>
      <c r="J306" s="1">
        <v>1</v>
      </c>
      <c r="K306" s="1">
        <v>0</v>
      </c>
      <c r="L306" s="2">
        <v>41439.696527777778</v>
      </c>
      <c r="M306" s="1">
        <v>0</v>
      </c>
      <c r="N306" s="1">
        <f t="shared" si="20"/>
        <v>5</v>
      </c>
      <c r="O306" s="1">
        <f t="shared" si="21"/>
        <v>18</v>
      </c>
      <c r="P306" s="1">
        <f t="shared" si="22"/>
        <v>0.22916666666424135</v>
      </c>
      <c r="Q306" s="1">
        <f t="shared" si="23"/>
        <v>5.4999999999417923</v>
      </c>
      <c r="R306" s="1">
        <f t="shared" si="24"/>
        <v>7.4305555557657499E-2</v>
      </c>
    </row>
    <row r="307" spans="1:18" hidden="1" x14ac:dyDescent="0.35">
      <c r="A307" s="1">
        <v>7061</v>
      </c>
      <c r="B307" s="1">
        <v>161461</v>
      </c>
      <c r="C307" s="1">
        <v>36422</v>
      </c>
      <c r="D307" s="1">
        <v>12</v>
      </c>
      <c r="E307" s="1">
        <v>2</v>
      </c>
      <c r="F307" s="1">
        <v>85</v>
      </c>
      <c r="G307" s="1">
        <v>575</v>
      </c>
      <c r="H307" s="2">
        <v>41474.6875</v>
      </c>
      <c r="I307" s="2">
        <v>41474.743990000003</v>
      </c>
      <c r="J307" s="1">
        <v>0</v>
      </c>
      <c r="K307" s="1">
        <v>0</v>
      </c>
      <c r="L307" s="2">
        <v>41474.613194444442</v>
      </c>
      <c r="M307" s="1">
        <v>0</v>
      </c>
      <c r="N307" s="1">
        <f t="shared" si="20"/>
        <v>5</v>
      </c>
      <c r="O307" s="1">
        <f t="shared" si="21"/>
        <v>16</v>
      </c>
      <c r="P307" s="1">
        <f t="shared" si="22"/>
        <v>5.6490000002668239E-2</v>
      </c>
      <c r="Q307" s="1">
        <f t="shared" si="23"/>
        <v>1.3557600000640377</v>
      </c>
      <c r="R307" s="1">
        <f t="shared" si="24"/>
        <v>7.4305555557657499E-2</v>
      </c>
    </row>
    <row r="308" spans="1:18" hidden="1" x14ac:dyDescent="0.35">
      <c r="A308" s="1">
        <v>6632</v>
      </c>
      <c r="B308" s="1">
        <v>169166</v>
      </c>
      <c r="C308" s="1">
        <v>40621</v>
      </c>
      <c r="D308" s="1">
        <v>12</v>
      </c>
      <c r="E308" s="1">
        <v>2</v>
      </c>
      <c r="F308" s="1">
        <v>571</v>
      </c>
      <c r="G308" s="1">
        <v>393</v>
      </c>
      <c r="H308" s="2">
        <v>41511.458333333336</v>
      </c>
      <c r="I308" s="2">
        <v>41511.521229999998</v>
      </c>
      <c r="J308" s="1">
        <v>1</v>
      </c>
      <c r="K308" s="1">
        <v>0</v>
      </c>
      <c r="L308" s="2">
        <v>41511.384027777778</v>
      </c>
      <c r="M308" s="1">
        <v>0</v>
      </c>
      <c r="N308" s="1">
        <f t="shared" si="20"/>
        <v>7</v>
      </c>
      <c r="O308" s="1">
        <f t="shared" si="21"/>
        <v>11</v>
      </c>
      <c r="P308" s="1">
        <f t="shared" si="22"/>
        <v>6.2896666662709322E-2</v>
      </c>
      <c r="Q308" s="1">
        <f t="shared" si="23"/>
        <v>1.5095199999050237</v>
      </c>
      <c r="R308" s="1">
        <f t="shared" si="24"/>
        <v>7.4305555557657499E-2</v>
      </c>
    </row>
    <row r="309" spans="1:18" hidden="1" x14ac:dyDescent="0.35">
      <c r="A309" s="1">
        <v>5814</v>
      </c>
      <c r="B309" s="1">
        <v>171163</v>
      </c>
      <c r="C309" s="1">
        <v>41394</v>
      </c>
      <c r="D309" s="1">
        <v>12</v>
      </c>
      <c r="E309" s="1">
        <v>3</v>
      </c>
      <c r="F309" s="1">
        <v>1083</v>
      </c>
      <c r="G309" s="1" t="s">
        <v>12</v>
      </c>
      <c r="H309" s="2">
        <v>41520.5</v>
      </c>
      <c r="I309" s="2">
        <v>41520.875</v>
      </c>
      <c r="J309" s="1">
        <v>0</v>
      </c>
      <c r="K309" s="1">
        <v>0</v>
      </c>
      <c r="L309" s="2">
        <v>41520.425694444442</v>
      </c>
      <c r="M309" s="1">
        <v>0</v>
      </c>
      <c r="N309" s="1">
        <f t="shared" si="20"/>
        <v>2</v>
      </c>
      <c r="O309" s="1">
        <f t="shared" si="21"/>
        <v>12</v>
      </c>
      <c r="P309" s="1">
        <f t="shared" si="22"/>
        <v>0.375</v>
      </c>
      <c r="Q309" s="1">
        <f t="shared" si="23"/>
        <v>9</v>
      </c>
      <c r="R309" s="1">
        <f t="shared" si="24"/>
        <v>7.4305555557657499E-2</v>
      </c>
    </row>
    <row r="310" spans="1:18" hidden="1" x14ac:dyDescent="0.35">
      <c r="A310" s="1">
        <v>5442</v>
      </c>
      <c r="B310" s="1">
        <v>163327</v>
      </c>
      <c r="C310" s="1">
        <v>37883</v>
      </c>
      <c r="D310" s="1">
        <v>12</v>
      </c>
      <c r="E310" s="1">
        <v>3</v>
      </c>
      <c r="F310" s="1">
        <v>209</v>
      </c>
      <c r="G310" s="1" t="s">
        <v>12</v>
      </c>
      <c r="H310" s="2">
        <v>41484.604166666664</v>
      </c>
      <c r="I310" s="2">
        <v>41484.682529999998</v>
      </c>
      <c r="J310" s="1">
        <v>0</v>
      </c>
      <c r="K310" s="1">
        <v>0</v>
      </c>
      <c r="L310" s="2">
        <v>41484.529166666667</v>
      </c>
      <c r="M310" s="1">
        <v>0</v>
      </c>
      <c r="N310" s="1">
        <f t="shared" si="20"/>
        <v>1</v>
      </c>
      <c r="O310" s="1">
        <f t="shared" si="21"/>
        <v>14</v>
      </c>
      <c r="P310" s="1">
        <f t="shared" si="22"/>
        <v>7.8363333333982155E-2</v>
      </c>
      <c r="Q310" s="1">
        <f t="shared" si="23"/>
        <v>1.8807200000155717</v>
      </c>
      <c r="R310" s="1">
        <f t="shared" si="24"/>
        <v>7.4999999997089617E-2</v>
      </c>
    </row>
    <row r="311" spans="1:18" hidden="1" x14ac:dyDescent="0.35">
      <c r="A311" s="1">
        <v>7068</v>
      </c>
      <c r="B311" s="1">
        <v>168255</v>
      </c>
      <c r="C311" s="1">
        <v>40188</v>
      </c>
      <c r="D311" s="1">
        <v>12</v>
      </c>
      <c r="E311" s="1">
        <v>2</v>
      </c>
      <c r="F311" s="1">
        <v>1061</v>
      </c>
      <c r="G311" s="1">
        <v>393</v>
      </c>
      <c r="H311" s="2">
        <v>41506.729166666664</v>
      </c>
      <c r="I311" s="2">
        <v>41506.805229999998</v>
      </c>
      <c r="J311" s="1">
        <v>0</v>
      </c>
      <c r="K311" s="1">
        <v>0</v>
      </c>
      <c r="L311" s="2">
        <v>41506.654166666667</v>
      </c>
      <c r="M311" s="1">
        <v>0</v>
      </c>
      <c r="N311" s="1">
        <f t="shared" si="20"/>
        <v>2</v>
      </c>
      <c r="O311" s="1">
        <f t="shared" si="21"/>
        <v>17</v>
      </c>
      <c r="P311" s="1">
        <f t="shared" si="22"/>
        <v>7.6063333333877381E-2</v>
      </c>
      <c r="Q311" s="1">
        <f t="shared" si="23"/>
        <v>1.8255200000130571</v>
      </c>
      <c r="R311" s="1">
        <f t="shared" si="24"/>
        <v>7.4999999997089617E-2</v>
      </c>
    </row>
    <row r="312" spans="1:18" hidden="1" x14ac:dyDescent="0.35">
      <c r="A312" s="1">
        <v>7752</v>
      </c>
      <c r="B312" s="1">
        <v>169511</v>
      </c>
      <c r="C312" s="1">
        <v>40779</v>
      </c>
      <c r="D312" s="1">
        <v>12</v>
      </c>
      <c r="E312" s="1">
        <v>3</v>
      </c>
      <c r="F312" s="1">
        <v>1379</v>
      </c>
      <c r="G312" s="1" t="s">
        <v>12</v>
      </c>
      <c r="H312" s="2">
        <v>41513.479166666664</v>
      </c>
      <c r="I312" s="2">
        <v>41513.854169999999</v>
      </c>
      <c r="J312" s="1">
        <v>0</v>
      </c>
      <c r="K312" s="1">
        <v>0</v>
      </c>
      <c r="L312" s="2">
        <v>41513.404166666667</v>
      </c>
      <c r="M312" s="1">
        <v>0</v>
      </c>
      <c r="N312" s="1">
        <f t="shared" si="20"/>
        <v>2</v>
      </c>
      <c r="O312" s="1">
        <f t="shared" si="21"/>
        <v>11</v>
      </c>
      <c r="P312" s="1">
        <f t="shared" si="22"/>
        <v>0.37500333333446179</v>
      </c>
      <c r="Q312" s="1">
        <f t="shared" si="23"/>
        <v>9.0000800000270829</v>
      </c>
      <c r="R312" s="1">
        <f t="shared" si="24"/>
        <v>7.4999999997089617E-2</v>
      </c>
    </row>
    <row r="313" spans="1:18" hidden="1" x14ac:dyDescent="0.35">
      <c r="A313" s="1">
        <v>5877</v>
      </c>
      <c r="B313" s="1">
        <v>169418</v>
      </c>
      <c r="C313" s="1">
        <v>31880</v>
      </c>
      <c r="D313" s="1">
        <v>12</v>
      </c>
      <c r="E313" s="1">
        <v>2</v>
      </c>
      <c r="F313" s="1">
        <v>448</v>
      </c>
      <c r="G313" s="1">
        <v>269</v>
      </c>
      <c r="H313" s="2">
        <v>41512.78125</v>
      </c>
      <c r="I313" s="2">
        <v>41512.823060000002</v>
      </c>
      <c r="J313" s="1">
        <v>1</v>
      </c>
      <c r="K313" s="1">
        <v>0</v>
      </c>
      <c r="L313" s="2">
        <v>41512.705555555556</v>
      </c>
      <c r="M313" s="1">
        <v>0</v>
      </c>
      <c r="N313" s="1">
        <f t="shared" si="20"/>
        <v>1</v>
      </c>
      <c r="O313" s="1">
        <f t="shared" si="21"/>
        <v>18</v>
      </c>
      <c r="P313" s="1">
        <f t="shared" si="22"/>
        <v>4.1810000002442393E-2</v>
      </c>
      <c r="Q313" s="1">
        <f t="shared" si="23"/>
        <v>1.0034400000586174</v>
      </c>
      <c r="R313" s="1">
        <f t="shared" si="24"/>
        <v>7.5694444443797693E-2</v>
      </c>
    </row>
    <row r="314" spans="1:18" hidden="1" x14ac:dyDescent="0.35">
      <c r="A314" s="1">
        <v>7533</v>
      </c>
      <c r="B314" s="1">
        <v>181695</v>
      </c>
      <c r="C314" s="1">
        <v>46569</v>
      </c>
      <c r="D314" s="1">
        <v>65</v>
      </c>
      <c r="E314" s="1">
        <v>2</v>
      </c>
      <c r="F314" s="1">
        <v>433</v>
      </c>
      <c r="G314" s="1">
        <v>393</v>
      </c>
      <c r="H314" s="2">
        <v>41576.65625</v>
      </c>
      <c r="I314" s="2">
        <v>41576.73229</v>
      </c>
      <c r="J314" s="1">
        <v>1</v>
      </c>
      <c r="K314" s="1">
        <v>0</v>
      </c>
      <c r="L314" s="2">
        <v>41576.580555555556</v>
      </c>
      <c r="M314" s="1">
        <v>0</v>
      </c>
      <c r="N314" s="1">
        <f t="shared" si="20"/>
        <v>2</v>
      </c>
      <c r="O314" s="1">
        <f t="shared" si="21"/>
        <v>15</v>
      </c>
      <c r="P314" s="1">
        <f t="shared" si="22"/>
        <v>7.6039999999920838E-2</v>
      </c>
      <c r="Q314" s="1">
        <f t="shared" si="23"/>
        <v>1.8249599999981001</v>
      </c>
      <c r="R314" s="1">
        <f t="shared" si="24"/>
        <v>7.5694444443797693E-2</v>
      </c>
    </row>
    <row r="315" spans="1:18" hidden="1" x14ac:dyDescent="0.35">
      <c r="A315" s="1">
        <v>5748</v>
      </c>
      <c r="B315" s="1">
        <v>184283</v>
      </c>
      <c r="C315" s="1">
        <v>47856</v>
      </c>
      <c r="D315" s="1">
        <v>12</v>
      </c>
      <c r="E315" s="1">
        <v>3</v>
      </c>
      <c r="F315" s="1">
        <v>1056</v>
      </c>
      <c r="G315" s="1" t="s">
        <v>12</v>
      </c>
      <c r="H315" s="2">
        <v>41590.854166666664</v>
      </c>
      <c r="I315" s="2">
        <v>41591.229169999999</v>
      </c>
      <c r="J315" s="1">
        <v>0</v>
      </c>
      <c r="K315" s="1">
        <v>0</v>
      </c>
      <c r="L315" s="2">
        <v>41590.777777777781</v>
      </c>
      <c r="M315" s="1">
        <v>0</v>
      </c>
      <c r="N315" s="1">
        <f t="shared" si="20"/>
        <v>2</v>
      </c>
      <c r="O315" s="1">
        <f t="shared" si="21"/>
        <v>20</v>
      </c>
      <c r="P315" s="1">
        <f t="shared" si="22"/>
        <v>0.37500333333446179</v>
      </c>
      <c r="Q315" s="1">
        <f t="shared" si="23"/>
        <v>9.0000800000270829</v>
      </c>
      <c r="R315" s="1">
        <f t="shared" si="24"/>
        <v>7.6388888883229811E-2</v>
      </c>
    </row>
    <row r="316" spans="1:18" hidden="1" x14ac:dyDescent="0.35">
      <c r="A316" s="1">
        <v>7162</v>
      </c>
      <c r="B316" s="1">
        <v>159456</v>
      </c>
      <c r="C316" s="1">
        <v>20598</v>
      </c>
      <c r="D316" s="1">
        <v>12</v>
      </c>
      <c r="E316" s="1">
        <v>2</v>
      </c>
      <c r="F316" s="1">
        <v>448</v>
      </c>
      <c r="G316" s="1">
        <v>1254</v>
      </c>
      <c r="H316" s="2">
        <v>41464.40625</v>
      </c>
      <c r="I316" s="2">
        <v>41464.460010000003</v>
      </c>
      <c r="J316" s="1">
        <v>0</v>
      </c>
      <c r="K316" s="1">
        <v>0</v>
      </c>
      <c r="L316" s="2">
        <v>41464.32916666667</v>
      </c>
      <c r="M316" s="1">
        <v>0</v>
      </c>
      <c r="N316" s="1">
        <f t="shared" si="20"/>
        <v>2</v>
      </c>
      <c r="O316" s="1">
        <f t="shared" si="21"/>
        <v>9</v>
      </c>
      <c r="P316" s="1">
        <f t="shared" si="22"/>
        <v>5.3760000002512243E-2</v>
      </c>
      <c r="Q316" s="1">
        <f t="shared" si="23"/>
        <v>1.2902400000602938</v>
      </c>
      <c r="R316" s="1">
        <f t="shared" si="24"/>
        <v>7.7083333329937886E-2</v>
      </c>
    </row>
    <row r="317" spans="1:18" hidden="1" x14ac:dyDescent="0.35">
      <c r="A317" s="1">
        <v>5524</v>
      </c>
      <c r="B317" s="1">
        <v>165763</v>
      </c>
      <c r="C317" s="1">
        <v>38018</v>
      </c>
      <c r="D317" s="1">
        <v>12</v>
      </c>
      <c r="E317" s="1">
        <v>2</v>
      </c>
      <c r="F317" s="1">
        <v>112</v>
      </c>
      <c r="G317" s="1">
        <v>822</v>
      </c>
      <c r="H317" s="2">
        <v>41495.541666666664</v>
      </c>
      <c r="I317" s="2">
        <v>41495.581129999999</v>
      </c>
      <c r="J317" s="1">
        <v>1</v>
      </c>
      <c r="K317" s="1">
        <v>0</v>
      </c>
      <c r="L317" s="2">
        <v>41495.464583333334</v>
      </c>
      <c r="M317" s="1">
        <v>0</v>
      </c>
      <c r="N317" s="1">
        <f t="shared" si="20"/>
        <v>5</v>
      </c>
      <c r="O317" s="1">
        <f t="shared" si="21"/>
        <v>13</v>
      </c>
      <c r="P317" s="1">
        <f t="shared" si="22"/>
        <v>3.9463333334424533E-2</v>
      </c>
      <c r="Q317" s="1">
        <f t="shared" si="23"/>
        <v>0.94712000002618879</v>
      </c>
      <c r="R317" s="1">
        <f t="shared" si="24"/>
        <v>7.7083333329937886E-2</v>
      </c>
    </row>
    <row r="318" spans="1:18" hidden="1" x14ac:dyDescent="0.35">
      <c r="A318" s="1">
        <v>6278</v>
      </c>
      <c r="B318" s="1">
        <v>159287</v>
      </c>
      <c r="C318" s="1">
        <v>33842</v>
      </c>
      <c r="D318" s="1">
        <v>12</v>
      </c>
      <c r="E318" s="1">
        <v>2</v>
      </c>
      <c r="F318" s="1">
        <v>1167</v>
      </c>
      <c r="G318" s="1">
        <v>1039</v>
      </c>
      <c r="H318" s="2">
        <v>41463.395833333336</v>
      </c>
      <c r="I318" s="2">
        <v>41463.44111</v>
      </c>
      <c r="J318" s="1">
        <v>0</v>
      </c>
      <c r="K318" s="1">
        <v>0</v>
      </c>
      <c r="L318" s="2">
        <v>41463.318749999999</v>
      </c>
      <c r="M318" s="1">
        <v>0</v>
      </c>
      <c r="N318" s="1">
        <f t="shared" si="20"/>
        <v>1</v>
      </c>
      <c r="O318" s="1">
        <f t="shared" si="21"/>
        <v>9</v>
      </c>
      <c r="P318" s="1">
        <f t="shared" si="22"/>
        <v>4.5276666663994547E-2</v>
      </c>
      <c r="Q318" s="1">
        <f t="shared" si="23"/>
        <v>1.0866399999358691</v>
      </c>
      <c r="R318" s="1">
        <f t="shared" si="24"/>
        <v>7.7083333337213844E-2</v>
      </c>
    </row>
    <row r="319" spans="1:18" x14ac:dyDescent="0.35">
      <c r="A319" s="1">
        <v>7262</v>
      </c>
      <c r="B319" s="1">
        <v>183831</v>
      </c>
      <c r="C319" s="1">
        <v>13366</v>
      </c>
      <c r="D319" s="1">
        <v>12</v>
      </c>
      <c r="E319" s="1">
        <v>2</v>
      </c>
      <c r="F319" s="1">
        <v>142</v>
      </c>
      <c r="G319" s="1">
        <v>1021</v>
      </c>
      <c r="H319" s="2">
        <v>41587.895833333336</v>
      </c>
      <c r="I319" s="2" t="s">
        <v>12</v>
      </c>
      <c r="J319" s="1">
        <v>1</v>
      </c>
      <c r="K319" s="1">
        <v>0</v>
      </c>
      <c r="L319" s="2">
        <v>41587.818749999999</v>
      </c>
      <c r="M319" s="1">
        <v>1</v>
      </c>
      <c r="N319" s="1">
        <f t="shared" si="20"/>
        <v>6</v>
      </c>
      <c r="O319" s="1">
        <f t="shared" si="21"/>
        <v>21</v>
      </c>
      <c r="P319" s="1" t="e">
        <f t="shared" si="22"/>
        <v>#VALUE!</v>
      </c>
      <c r="Q319" s="1" t="str">
        <f t="shared" si="23"/>
        <v/>
      </c>
      <c r="R319" s="1">
        <f t="shared" si="24"/>
        <v>7.7083333337213844E-2</v>
      </c>
    </row>
    <row r="320" spans="1:18" hidden="1" x14ac:dyDescent="0.35">
      <c r="A320" s="1">
        <v>6966</v>
      </c>
      <c r="B320" s="1">
        <v>158219</v>
      </c>
      <c r="C320" s="1">
        <v>6081</v>
      </c>
      <c r="D320" s="1">
        <v>12</v>
      </c>
      <c r="E320" s="1">
        <v>2</v>
      </c>
      <c r="F320" s="1">
        <v>1390</v>
      </c>
      <c r="G320" s="1">
        <v>452</v>
      </c>
      <c r="H320" s="2">
        <v>41458.885416666664</v>
      </c>
      <c r="I320" s="2">
        <v>41458.922839999999</v>
      </c>
      <c r="J320" s="1">
        <v>0</v>
      </c>
      <c r="K320" s="1">
        <v>0</v>
      </c>
      <c r="L320" s="2">
        <v>41458.807638888888</v>
      </c>
      <c r="M320" s="1">
        <v>0</v>
      </c>
      <c r="N320" s="1">
        <f t="shared" si="20"/>
        <v>3</v>
      </c>
      <c r="O320" s="1">
        <f t="shared" si="21"/>
        <v>21</v>
      </c>
      <c r="P320" s="1">
        <f t="shared" si="22"/>
        <v>3.7423333335027564E-2</v>
      </c>
      <c r="Q320" s="1">
        <f t="shared" si="23"/>
        <v>0.89816000004066154</v>
      </c>
      <c r="R320" s="1">
        <f t="shared" si="24"/>
        <v>7.7777777776645962E-2</v>
      </c>
    </row>
    <row r="321" spans="1:18" hidden="1" x14ac:dyDescent="0.35">
      <c r="A321" s="1">
        <v>6686</v>
      </c>
      <c r="B321" s="1">
        <v>163456</v>
      </c>
      <c r="C321" s="1">
        <v>33292</v>
      </c>
      <c r="D321" s="1">
        <v>24</v>
      </c>
      <c r="E321" s="1">
        <v>2</v>
      </c>
      <c r="F321" s="1">
        <v>142</v>
      </c>
      <c r="G321" s="1">
        <v>1254</v>
      </c>
      <c r="H321" s="2">
        <v>41485.40625</v>
      </c>
      <c r="I321" s="2">
        <v>41485.428979999997</v>
      </c>
      <c r="J321" s="1">
        <v>0</v>
      </c>
      <c r="K321" s="1">
        <v>0</v>
      </c>
      <c r="L321" s="2">
        <v>41485.328472222223</v>
      </c>
      <c r="M321" s="1">
        <v>0</v>
      </c>
      <c r="N321" s="1">
        <f t="shared" si="20"/>
        <v>2</v>
      </c>
      <c r="O321" s="1">
        <f t="shared" si="21"/>
        <v>9</v>
      </c>
      <c r="P321" s="1">
        <f t="shared" si="22"/>
        <v>2.2729999996954575E-2</v>
      </c>
      <c r="Q321" s="1">
        <f t="shared" si="23"/>
        <v>0.5455199999269098</v>
      </c>
      <c r="R321" s="1">
        <f t="shared" si="24"/>
        <v>7.7777777776645962E-2</v>
      </c>
    </row>
    <row r="322" spans="1:18" hidden="1" x14ac:dyDescent="0.35">
      <c r="A322" s="1">
        <v>7070</v>
      </c>
      <c r="B322" s="1">
        <v>173497</v>
      </c>
      <c r="C322" s="1">
        <v>42688</v>
      </c>
      <c r="D322" s="1">
        <v>12</v>
      </c>
      <c r="E322" s="1">
        <v>2</v>
      </c>
      <c r="F322" s="1">
        <v>845</v>
      </c>
      <c r="G322" s="1">
        <v>83</v>
      </c>
      <c r="H322" s="2">
        <v>41531.791666666664</v>
      </c>
      <c r="I322" s="2">
        <v>41531.853179999998</v>
      </c>
      <c r="J322" s="1">
        <v>0</v>
      </c>
      <c r="K322" s="1">
        <v>0</v>
      </c>
      <c r="L322" s="2">
        <v>41531.713888888888</v>
      </c>
      <c r="M322" s="1">
        <v>0</v>
      </c>
      <c r="N322" s="1">
        <f t="shared" ref="N322:N385" si="25">WEEKDAY(H322,2)</f>
        <v>6</v>
      </c>
      <c r="O322" s="1">
        <f t="shared" ref="O322:O385" si="26">HOUR(H322)</f>
        <v>19</v>
      </c>
      <c r="P322" s="1">
        <f t="shared" ref="P322:P385" si="27">I322-H322</f>
        <v>6.1513333334005438E-2</v>
      </c>
      <c r="Q322" s="1">
        <f t="shared" ref="Q322:Q385" si="28">IF(M322=1, "",P322*24)</f>
        <v>1.4763200000161305</v>
      </c>
      <c r="R322" s="1">
        <f t="shared" ref="R322:R385" si="29">H322-L322</f>
        <v>7.7777777776645962E-2</v>
      </c>
    </row>
    <row r="323" spans="1:18" hidden="1" x14ac:dyDescent="0.35">
      <c r="A323" s="1">
        <v>6369</v>
      </c>
      <c r="B323" s="1">
        <v>177375</v>
      </c>
      <c r="C323" s="1">
        <v>44403</v>
      </c>
      <c r="D323" s="1">
        <v>12</v>
      </c>
      <c r="E323" s="1">
        <v>2</v>
      </c>
      <c r="F323" s="1">
        <v>1096</v>
      </c>
      <c r="G323" s="1">
        <v>529</v>
      </c>
      <c r="H323" s="2">
        <v>41552.8125</v>
      </c>
      <c r="I323" s="2">
        <v>41552.858650000002</v>
      </c>
      <c r="J323" s="1">
        <v>1</v>
      </c>
      <c r="K323" s="1">
        <v>0</v>
      </c>
      <c r="L323" s="2">
        <v>41552.734722222223</v>
      </c>
      <c r="M323" s="1">
        <v>0</v>
      </c>
      <c r="N323" s="1">
        <f t="shared" si="25"/>
        <v>6</v>
      </c>
      <c r="O323" s="1">
        <f t="shared" si="26"/>
        <v>19</v>
      </c>
      <c r="P323" s="1">
        <f t="shared" si="27"/>
        <v>4.6150000001944136E-2</v>
      </c>
      <c r="Q323" s="1">
        <f t="shared" si="28"/>
        <v>1.1076000000466593</v>
      </c>
      <c r="R323" s="1">
        <f t="shared" si="29"/>
        <v>7.7777777776645962E-2</v>
      </c>
    </row>
    <row r="324" spans="1:18" x14ac:dyDescent="0.35">
      <c r="A324" s="1">
        <v>5856</v>
      </c>
      <c r="B324" s="1">
        <v>179481</v>
      </c>
      <c r="C324" s="1">
        <v>45486</v>
      </c>
      <c r="D324" s="1">
        <v>12</v>
      </c>
      <c r="E324" s="1">
        <v>2</v>
      </c>
      <c r="F324" s="1">
        <v>168</v>
      </c>
      <c r="G324" s="1">
        <v>308</v>
      </c>
      <c r="H324" s="2">
        <v>41564.1875</v>
      </c>
      <c r="I324" s="2" t="s">
        <v>12</v>
      </c>
      <c r="J324" s="1">
        <v>0</v>
      </c>
      <c r="K324" s="1">
        <v>1</v>
      </c>
      <c r="L324" s="2">
        <v>41564.109722222223</v>
      </c>
      <c r="M324" s="1">
        <v>1</v>
      </c>
      <c r="N324" s="1">
        <f t="shared" si="25"/>
        <v>4</v>
      </c>
      <c r="O324" s="1">
        <f t="shared" si="26"/>
        <v>4</v>
      </c>
      <c r="P324" s="1" t="e">
        <f t="shared" si="27"/>
        <v>#VALUE!</v>
      </c>
      <c r="Q324" s="1" t="str">
        <f t="shared" si="28"/>
        <v/>
      </c>
      <c r="R324" s="1">
        <f t="shared" si="29"/>
        <v>7.7777777776645962E-2</v>
      </c>
    </row>
    <row r="325" spans="1:18" hidden="1" x14ac:dyDescent="0.35">
      <c r="A325" s="1">
        <v>5715</v>
      </c>
      <c r="B325" s="1">
        <v>157274</v>
      </c>
      <c r="C325" s="1">
        <v>33160</v>
      </c>
      <c r="D325" s="1">
        <v>12</v>
      </c>
      <c r="E325" s="1">
        <v>3</v>
      </c>
      <c r="F325" s="1">
        <v>1226</v>
      </c>
      <c r="G325" s="1" t="s">
        <v>12</v>
      </c>
      <c r="H325" s="2">
        <v>41453.552083333336</v>
      </c>
      <c r="I325" s="2">
        <v>41453.760419999999</v>
      </c>
      <c r="J325" s="1">
        <v>1</v>
      </c>
      <c r="K325" s="1">
        <v>0</v>
      </c>
      <c r="L325" s="2">
        <v>41453.473611111112</v>
      </c>
      <c r="M325" s="1">
        <v>0</v>
      </c>
      <c r="N325" s="1">
        <f t="shared" si="25"/>
        <v>5</v>
      </c>
      <c r="O325" s="1">
        <f t="shared" si="26"/>
        <v>13</v>
      </c>
      <c r="P325" s="1">
        <f t="shared" si="27"/>
        <v>0.20833666666294448</v>
      </c>
      <c r="Q325" s="1">
        <f t="shared" si="28"/>
        <v>5.0000799999106675</v>
      </c>
      <c r="R325" s="1">
        <f t="shared" si="29"/>
        <v>7.8472222223354038E-2</v>
      </c>
    </row>
    <row r="326" spans="1:18" hidden="1" x14ac:dyDescent="0.35">
      <c r="A326" s="1">
        <v>7599</v>
      </c>
      <c r="B326" s="1">
        <v>163720</v>
      </c>
      <c r="C326" s="1">
        <v>38058</v>
      </c>
      <c r="D326" s="1">
        <v>12</v>
      </c>
      <c r="E326" s="1">
        <v>2</v>
      </c>
      <c r="F326" s="1">
        <v>1122</v>
      </c>
      <c r="G326" s="1">
        <v>393</v>
      </c>
      <c r="H326" s="2">
        <v>41486.625</v>
      </c>
      <c r="I326" s="2">
        <v>41486.690860000002</v>
      </c>
      <c r="J326" s="1">
        <v>0</v>
      </c>
      <c r="K326" s="1">
        <v>0</v>
      </c>
      <c r="L326" s="2">
        <v>41486.546527777777</v>
      </c>
      <c r="M326" s="1">
        <v>0</v>
      </c>
      <c r="N326" s="1">
        <f t="shared" si="25"/>
        <v>3</v>
      </c>
      <c r="O326" s="1">
        <f t="shared" si="26"/>
        <v>15</v>
      </c>
      <c r="P326" s="1">
        <f t="shared" si="27"/>
        <v>6.5860000002430752E-2</v>
      </c>
      <c r="Q326" s="1">
        <f t="shared" si="28"/>
        <v>1.580640000058338</v>
      </c>
      <c r="R326" s="1">
        <f t="shared" si="29"/>
        <v>7.8472222223354038E-2</v>
      </c>
    </row>
    <row r="327" spans="1:18" hidden="1" x14ac:dyDescent="0.35">
      <c r="A327" s="1">
        <v>7459</v>
      </c>
      <c r="B327" s="1">
        <v>165172</v>
      </c>
      <c r="C327" s="1">
        <v>36020</v>
      </c>
      <c r="D327" s="1">
        <v>12</v>
      </c>
      <c r="E327" s="1">
        <v>2</v>
      </c>
      <c r="F327" s="1">
        <v>192</v>
      </c>
      <c r="G327" s="1">
        <v>585</v>
      </c>
      <c r="H327" s="2">
        <v>41492.708333333336</v>
      </c>
      <c r="I327" s="2">
        <v>41492.751109999997</v>
      </c>
      <c r="J327" s="1">
        <v>0</v>
      </c>
      <c r="K327" s="1">
        <v>0</v>
      </c>
      <c r="L327" s="2">
        <v>41492.629861111112</v>
      </c>
      <c r="M327" s="1">
        <v>0</v>
      </c>
      <c r="N327" s="1">
        <f t="shared" si="25"/>
        <v>2</v>
      </c>
      <c r="O327" s="1">
        <f t="shared" si="26"/>
        <v>17</v>
      </c>
      <c r="P327" s="1">
        <f t="shared" si="27"/>
        <v>4.2776666661666241E-2</v>
      </c>
      <c r="Q327" s="1">
        <f t="shared" si="28"/>
        <v>1.0266399998799898</v>
      </c>
      <c r="R327" s="1">
        <f t="shared" si="29"/>
        <v>7.8472222223354038E-2</v>
      </c>
    </row>
    <row r="328" spans="1:18" x14ac:dyDescent="0.35">
      <c r="A328" s="1">
        <v>6867</v>
      </c>
      <c r="B328" s="1">
        <v>176082</v>
      </c>
      <c r="C328" s="1">
        <v>43771</v>
      </c>
      <c r="D328" s="1">
        <v>12</v>
      </c>
      <c r="E328" s="1">
        <v>2</v>
      </c>
      <c r="F328" s="1">
        <v>789</v>
      </c>
      <c r="G328" s="1">
        <v>1384</v>
      </c>
      <c r="H328" s="2">
        <v>41545.791666666664</v>
      </c>
      <c r="I328" s="2" t="s">
        <v>12</v>
      </c>
      <c r="J328" s="1">
        <v>0</v>
      </c>
      <c r="K328" s="1">
        <v>0</v>
      </c>
      <c r="L328" s="2">
        <v>41545.713194444441</v>
      </c>
      <c r="M328" s="1">
        <v>1</v>
      </c>
      <c r="N328" s="1">
        <f t="shared" si="25"/>
        <v>6</v>
      </c>
      <c r="O328" s="1">
        <f t="shared" si="26"/>
        <v>19</v>
      </c>
      <c r="P328" s="1" t="e">
        <f t="shared" si="27"/>
        <v>#VALUE!</v>
      </c>
      <c r="Q328" s="1" t="str">
        <f t="shared" si="28"/>
        <v/>
      </c>
      <c r="R328" s="1">
        <f t="shared" si="29"/>
        <v>7.8472222223354038E-2</v>
      </c>
    </row>
    <row r="329" spans="1:18" hidden="1" x14ac:dyDescent="0.35">
      <c r="A329" s="1">
        <v>7196</v>
      </c>
      <c r="B329" s="1">
        <v>162722</v>
      </c>
      <c r="C329" s="1">
        <v>6650</v>
      </c>
      <c r="D329" s="1">
        <v>12</v>
      </c>
      <c r="E329" s="1">
        <v>2</v>
      </c>
      <c r="F329" s="1">
        <v>571</v>
      </c>
      <c r="G329" s="1">
        <v>1198</v>
      </c>
      <c r="H329" s="2">
        <v>41481.104166666664</v>
      </c>
      <c r="I329" s="2">
        <v>41481.121919999998</v>
      </c>
      <c r="J329" s="1">
        <v>0</v>
      </c>
      <c r="K329" s="1">
        <v>0</v>
      </c>
      <c r="L329" s="2">
        <v>41481.025000000001</v>
      </c>
      <c r="M329" s="1">
        <v>0</v>
      </c>
      <c r="N329" s="1">
        <f t="shared" si="25"/>
        <v>5</v>
      </c>
      <c r="O329" s="1">
        <f t="shared" si="26"/>
        <v>2</v>
      </c>
      <c r="P329" s="1">
        <f t="shared" si="27"/>
        <v>1.7753333333530463E-2</v>
      </c>
      <c r="Q329" s="1">
        <f t="shared" si="28"/>
        <v>0.42608000000473112</v>
      </c>
      <c r="R329" s="1">
        <f t="shared" si="29"/>
        <v>7.9166666662786156E-2</v>
      </c>
    </row>
    <row r="330" spans="1:18" hidden="1" x14ac:dyDescent="0.35">
      <c r="A330" s="1">
        <v>6958</v>
      </c>
      <c r="B330" s="1">
        <v>160601</v>
      </c>
      <c r="C330" s="1">
        <v>36580</v>
      </c>
      <c r="D330" s="1">
        <v>12</v>
      </c>
      <c r="E330" s="1">
        <v>3</v>
      </c>
      <c r="F330" s="1">
        <v>1230</v>
      </c>
      <c r="G330" s="1" t="s">
        <v>12</v>
      </c>
      <c r="H330" s="2">
        <v>41469.8125</v>
      </c>
      <c r="I330" s="2">
        <v>41470.020830000001</v>
      </c>
      <c r="J330" s="1">
        <v>0</v>
      </c>
      <c r="K330" s="1">
        <v>0</v>
      </c>
      <c r="L330" s="2">
        <v>41469.73333333333</v>
      </c>
      <c r="M330" s="1">
        <v>0</v>
      </c>
      <c r="N330" s="1">
        <f t="shared" si="25"/>
        <v>7</v>
      </c>
      <c r="O330" s="1">
        <f t="shared" si="26"/>
        <v>19</v>
      </c>
      <c r="P330" s="1">
        <f t="shared" si="27"/>
        <v>0.20833000000129687</v>
      </c>
      <c r="Q330" s="1">
        <f t="shared" si="28"/>
        <v>4.9999200000311248</v>
      </c>
      <c r="R330" s="1">
        <f t="shared" si="29"/>
        <v>7.9166666670062114E-2</v>
      </c>
    </row>
    <row r="331" spans="1:18" hidden="1" x14ac:dyDescent="0.35">
      <c r="A331" s="1">
        <v>7867</v>
      </c>
      <c r="B331" s="1">
        <v>176118</v>
      </c>
      <c r="C331" s="1">
        <v>43820</v>
      </c>
      <c r="D331" s="1">
        <v>12</v>
      </c>
      <c r="E331" s="1">
        <v>2</v>
      </c>
      <c r="F331" s="1">
        <v>1239</v>
      </c>
      <c r="G331" s="1">
        <v>625</v>
      </c>
      <c r="H331" s="2">
        <v>41545.989583333336</v>
      </c>
      <c r="I331" s="2">
        <v>41546.007989999998</v>
      </c>
      <c r="J331" s="1">
        <v>0</v>
      </c>
      <c r="K331" s="1">
        <v>0</v>
      </c>
      <c r="L331" s="2">
        <v>41545.910416666666</v>
      </c>
      <c r="M331" s="1">
        <v>0</v>
      </c>
      <c r="N331" s="1">
        <f t="shared" si="25"/>
        <v>6</v>
      </c>
      <c r="O331" s="1">
        <f t="shared" si="26"/>
        <v>23</v>
      </c>
      <c r="P331" s="1">
        <f t="shared" si="27"/>
        <v>1.8406666662485804E-2</v>
      </c>
      <c r="Q331" s="1">
        <f t="shared" si="28"/>
        <v>0.44175999989965931</v>
      </c>
      <c r="R331" s="1">
        <f t="shared" si="29"/>
        <v>7.9166666670062114E-2</v>
      </c>
    </row>
    <row r="332" spans="1:18" hidden="1" x14ac:dyDescent="0.35">
      <c r="A332" s="1">
        <v>5957</v>
      </c>
      <c r="B332" s="1">
        <v>176628</v>
      </c>
      <c r="C332" s="1">
        <v>44003</v>
      </c>
      <c r="D332" s="1">
        <v>12</v>
      </c>
      <c r="E332" s="1">
        <v>3</v>
      </c>
      <c r="F332" s="1">
        <v>1083</v>
      </c>
      <c r="G332" s="1" t="s">
        <v>12</v>
      </c>
      <c r="H332" s="2">
        <v>41548.395833333336</v>
      </c>
      <c r="I332" s="2">
        <v>41548.770830000001</v>
      </c>
      <c r="J332" s="1">
        <v>1</v>
      </c>
      <c r="K332" s="1">
        <v>0</v>
      </c>
      <c r="L332" s="2">
        <v>41548.316666666666</v>
      </c>
      <c r="M332" s="1">
        <v>0</v>
      </c>
      <c r="N332" s="1">
        <f t="shared" si="25"/>
        <v>2</v>
      </c>
      <c r="O332" s="1">
        <f t="shared" si="26"/>
        <v>9</v>
      </c>
      <c r="P332" s="1">
        <f t="shared" si="27"/>
        <v>0.37499666666553821</v>
      </c>
      <c r="Q332" s="1">
        <f t="shared" si="28"/>
        <v>8.9999199999729171</v>
      </c>
      <c r="R332" s="1">
        <f t="shared" si="29"/>
        <v>7.9166666670062114E-2</v>
      </c>
    </row>
    <row r="333" spans="1:18" hidden="1" x14ac:dyDescent="0.35">
      <c r="A333" s="1">
        <v>7585</v>
      </c>
      <c r="B333" s="1">
        <v>163868</v>
      </c>
      <c r="C333" s="1">
        <v>34972</v>
      </c>
      <c r="D333" s="1">
        <v>12</v>
      </c>
      <c r="E333" s="1">
        <v>2</v>
      </c>
      <c r="F333" s="1">
        <v>1041</v>
      </c>
      <c r="G333" s="1">
        <v>949</v>
      </c>
      <c r="H333" s="2">
        <v>41517.385416666664</v>
      </c>
      <c r="I333" s="2">
        <v>41517.424209999997</v>
      </c>
      <c r="J333" s="1">
        <v>0</v>
      </c>
      <c r="K333" s="1">
        <v>0</v>
      </c>
      <c r="L333" s="2">
        <v>41517.305555555555</v>
      </c>
      <c r="M333" s="1">
        <v>0</v>
      </c>
      <c r="N333" s="1">
        <f t="shared" si="25"/>
        <v>6</v>
      </c>
      <c r="O333" s="1">
        <f t="shared" si="26"/>
        <v>9</v>
      </c>
      <c r="P333" s="1">
        <f t="shared" si="27"/>
        <v>3.8793333333160263E-2</v>
      </c>
      <c r="Q333" s="1">
        <f t="shared" si="28"/>
        <v>0.9310399999958463</v>
      </c>
      <c r="R333" s="1">
        <f t="shared" si="29"/>
        <v>7.9861111109494232E-2</v>
      </c>
    </row>
    <row r="334" spans="1:18" hidden="1" x14ac:dyDescent="0.35">
      <c r="A334" s="1">
        <v>6950</v>
      </c>
      <c r="B334" s="1">
        <v>182657</v>
      </c>
      <c r="C334" s="1">
        <v>46923</v>
      </c>
      <c r="D334" s="1">
        <v>24</v>
      </c>
      <c r="E334" s="1">
        <v>2</v>
      </c>
      <c r="F334" s="1">
        <v>580</v>
      </c>
      <c r="G334" s="1">
        <v>58</v>
      </c>
      <c r="H334" s="2">
        <v>41579.229166666664</v>
      </c>
      <c r="I334" s="2">
        <v>41579.256020000001</v>
      </c>
      <c r="J334" s="1">
        <v>1</v>
      </c>
      <c r="K334" s="1">
        <v>0</v>
      </c>
      <c r="L334" s="2">
        <v>41579.149305555555</v>
      </c>
      <c r="M334" s="1">
        <v>0</v>
      </c>
      <c r="N334" s="1">
        <f t="shared" si="25"/>
        <v>5</v>
      </c>
      <c r="O334" s="1">
        <f t="shared" si="26"/>
        <v>5</v>
      </c>
      <c r="P334" s="1">
        <f t="shared" si="27"/>
        <v>2.6853333336475771E-2</v>
      </c>
      <c r="Q334" s="1">
        <f t="shared" si="28"/>
        <v>0.6444800000754185</v>
      </c>
      <c r="R334" s="1">
        <f t="shared" si="29"/>
        <v>7.9861111109494232E-2</v>
      </c>
    </row>
    <row r="335" spans="1:18" hidden="1" x14ac:dyDescent="0.35">
      <c r="A335" s="1">
        <v>7211</v>
      </c>
      <c r="B335" s="1">
        <v>185896</v>
      </c>
      <c r="C335" s="1">
        <v>48702</v>
      </c>
      <c r="D335" s="1">
        <v>65</v>
      </c>
      <c r="E335" s="1">
        <v>3</v>
      </c>
      <c r="F335" s="1">
        <v>949</v>
      </c>
      <c r="G335" s="1" t="s">
        <v>12</v>
      </c>
      <c r="H335" s="2">
        <v>41602.166666666664</v>
      </c>
      <c r="I335" s="2">
        <v>41602.583330000001</v>
      </c>
      <c r="J335" s="1">
        <v>0</v>
      </c>
      <c r="K335" s="1">
        <v>0</v>
      </c>
      <c r="L335" s="2">
        <v>41602.086805555555</v>
      </c>
      <c r="M335" s="1">
        <v>0</v>
      </c>
      <c r="N335" s="1">
        <f t="shared" si="25"/>
        <v>7</v>
      </c>
      <c r="O335" s="1">
        <f t="shared" si="26"/>
        <v>4</v>
      </c>
      <c r="P335" s="1">
        <f t="shared" si="27"/>
        <v>0.41666333333705552</v>
      </c>
      <c r="Q335" s="1">
        <f t="shared" si="28"/>
        <v>9.9999200000893325</v>
      </c>
      <c r="R335" s="1">
        <f t="shared" si="29"/>
        <v>7.9861111109494232E-2</v>
      </c>
    </row>
    <row r="336" spans="1:18" x14ac:dyDescent="0.35">
      <c r="A336" s="1">
        <v>5880</v>
      </c>
      <c r="B336" s="1">
        <v>172014</v>
      </c>
      <c r="C336" s="1">
        <v>41797</v>
      </c>
      <c r="D336" s="1">
        <v>12</v>
      </c>
      <c r="E336" s="1">
        <v>2</v>
      </c>
      <c r="F336" s="1">
        <v>824</v>
      </c>
      <c r="G336" s="1">
        <v>1161</v>
      </c>
      <c r="H336" s="2">
        <v>41523.854166666664</v>
      </c>
      <c r="I336" s="2" t="s">
        <v>12</v>
      </c>
      <c r="J336" s="1">
        <v>0</v>
      </c>
      <c r="K336" s="1">
        <v>1</v>
      </c>
      <c r="L336" s="2">
        <v>41523.774305555555</v>
      </c>
      <c r="M336" s="1">
        <v>1</v>
      </c>
      <c r="N336" s="1">
        <f t="shared" si="25"/>
        <v>5</v>
      </c>
      <c r="O336" s="1">
        <f t="shared" si="26"/>
        <v>20</v>
      </c>
      <c r="P336" s="1" t="e">
        <f t="shared" si="27"/>
        <v>#VALUE!</v>
      </c>
      <c r="Q336" s="1" t="str">
        <f t="shared" si="28"/>
        <v/>
      </c>
      <c r="R336" s="1">
        <f t="shared" si="29"/>
        <v>7.9861111109494232E-2</v>
      </c>
    </row>
    <row r="337" spans="1:18" hidden="1" x14ac:dyDescent="0.35">
      <c r="A337" s="1">
        <v>6153</v>
      </c>
      <c r="B337" s="1">
        <v>138996</v>
      </c>
      <c r="C337" s="1">
        <v>25581</v>
      </c>
      <c r="D337" s="1">
        <v>87</v>
      </c>
      <c r="E337" s="1">
        <v>1</v>
      </c>
      <c r="F337" s="1">
        <v>499</v>
      </c>
      <c r="G337" s="1" t="s">
        <v>12</v>
      </c>
      <c r="H337" s="2">
        <v>41328.729166666664</v>
      </c>
      <c r="I337" s="2">
        <v>41329.729169999999</v>
      </c>
      <c r="J337" s="1">
        <v>0</v>
      </c>
      <c r="K337" s="1">
        <v>0</v>
      </c>
      <c r="L337" s="2">
        <v>41328.648611111108</v>
      </c>
      <c r="M337" s="1">
        <v>0</v>
      </c>
      <c r="N337" s="1">
        <f t="shared" si="25"/>
        <v>6</v>
      </c>
      <c r="O337" s="1">
        <f t="shared" si="26"/>
        <v>17</v>
      </c>
      <c r="P337" s="1">
        <f t="shared" si="27"/>
        <v>1.0000033333344618</v>
      </c>
      <c r="Q337" s="1">
        <f t="shared" si="28"/>
        <v>24.000080000027083</v>
      </c>
      <c r="R337" s="1">
        <f t="shared" si="29"/>
        <v>8.0555555556202307E-2</v>
      </c>
    </row>
    <row r="338" spans="1:18" hidden="1" x14ac:dyDescent="0.35">
      <c r="A338" s="1">
        <v>6111</v>
      </c>
      <c r="B338" s="1">
        <v>173078</v>
      </c>
      <c r="C338" s="1">
        <v>27611</v>
      </c>
      <c r="D338" s="1">
        <v>89</v>
      </c>
      <c r="E338" s="1">
        <v>2</v>
      </c>
      <c r="F338" s="1">
        <v>1154</v>
      </c>
      <c r="G338" s="1">
        <v>1159</v>
      </c>
      <c r="H338" s="2">
        <v>41529.833333333336</v>
      </c>
      <c r="I338" s="2">
        <v>41529.868979999999</v>
      </c>
      <c r="J338" s="1">
        <v>0</v>
      </c>
      <c r="K338" s="1">
        <v>0</v>
      </c>
      <c r="L338" s="2">
        <v>41529.75277777778</v>
      </c>
      <c r="M338" s="1">
        <v>0</v>
      </c>
      <c r="N338" s="1">
        <f t="shared" si="25"/>
        <v>4</v>
      </c>
      <c r="O338" s="1">
        <f t="shared" si="26"/>
        <v>20</v>
      </c>
      <c r="P338" s="1">
        <f t="shared" si="27"/>
        <v>3.5646666663524229E-2</v>
      </c>
      <c r="Q338" s="1">
        <f t="shared" si="28"/>
        <v>0.8555199999245815</v>
      </c>
      <c r="R338" s="1">
        <f t="shared" si="29"/>
        <v>8.0555555556202307E-2</v>
      </c>
    </row>
    <row r="339" spans="1:18" hidden="1" x14ac:dyDescent="0.35">
      <c r="A339" s="1">
        <v>7453</v>
      </c>
      <c r="B339" s="1">
        <v>180469</v>
      </c>
      <c r="C339" s="1">
        <v>45877</v>
      </c>
      <c r="D339" s="1">
        <v>12</v>
      </c>
      <c r="E339" s="1">
        <v>2</v>
      </c>
      <c r="F339" s="1">
        <v>1333</v>
      </c>
      <c r="G339" s="1">
        <v>452</v>
      </c>
      <c r="H339" s="2">
        <v>41569.8125</v>
      </c>
      <c r="I339" s="2">
        <v>41569.868609999998</v>
      </c>
      <c r="J339" s="1">
        <v>1</v>
      </c>
      <c r="K339" s="1">
        <v>0</v>
      </c>
      <c r="L339" s="2">
        <v>41569.731944444444</v>
      </c>
      <c r="M339" s="1">
        <v>0</v>
      </c>
      <c r="N339" s="1">
        <f t="shared" si="25"/>
        <v>2</v>
      </c>
      <c r="O339" s="1">
        <f t="shared" si="26"/>
        <v>19</v>
      </c>
      <c r="P339" s="1">
        <f t="shared" si="27"/>
        <v>5.6109999997715931E-2</v>
      </c>
      <c r="Q339" s="1">
        <f t="shared" si="28"/>
        <v>1.3466399999451824</v>
      </c>
      <c r="R339" s="1">
        <f t="shared" si="29"/>
        <v>8.0555555556202307E-2</v>
      </c>
    </row>
    <row r="340" spans="1:18" x14ac:dyDescent="0.35">
      <c r="A340" s="1">
        <v>7601</v>
      </c>
      <c r="B340" s="1">
        <v>175284</v>
      </c>
      <c r="C340" s="1">
        <v>43517</v>
      </c>
      <c r="D340" s="1">
        <v>89</v>
      </c>
      <c r="E340" s="1">
        <v>2</v>
      </c>
      <c r="F340" s="1">
        <v>138</v>
      </c>
      <c r="G340" s="1">
        <v>1369</v>
      </c>
      <c r="H340" s="2">
        <v>41541.854166666664</v>
      </c>
      <c r="I340" s="2" t="s">
        <v>12</v>
      </c>
      <c r="J340" s="1">
        <v>1</v>
      </c>
      <c r="K340" s="1">
        <v>0</v>
      </c>
      <c r="L340" s="2">
        <v>41541.772916666669</v>
      </c>
      <c r="M340" s="1">
        <v>1</v>
      </c>
      <c r="N340" s="1">
        <f t="shared" si="25"/>
        <v>2</v>
      </c>
      <c r="O340" s="1">
        <f t="shared" si="26"/>
        <v>20</v>
      </c>
      <c r="P340" s="1" t="e">
        <f t="shared" si="27"/>
        <v>#VALUE!</v>
      </c>
      <c r="Q340" s="1" t="str">
        <f t="shared" si="28"/>
        <v/>
      </c>
      <c r="R340" s="1">
        <f t="shared" si="29"/>
        <v>8.1249999995634425E-2</v>
      </c>
    </row>
    <row r="341" spans="1:18" hidden="1" x14ac:dyDescent="0.35">
      <c r="A341" s="1">
        <v>6565</v>
      </c>
      <c r="B341" s="1">
        <v>133647</v>
      </c>
      <c r="C341" s="1">
        <v>22776</v>
      </c>
      <c r="D341" s="1">
        <v>12</v>
      </c>
      <c r="E341" s="1">
        <v>2</v>
      </c>
      <c r="F341" s="1">
        <v>1005</v>
      </c>
      <c r="G341" s="1">
        <v>585</v>
      </c>
      <c r="H341" s="2">
        <v>41286.71875</v>
      </c>
      <c r="I341" s="2">
        <v>41287</v>
      </c>
      <c r="J341" s="1">
        <v>1</v>
      </c>
      <c r="K341" s="1">
        <v>0</v>
      </c>
      <c r="L341" s="2">
        <v>41286.637499999997</v>
      </c>
      <c r="M341" s="1">
        <v>0</v>
      </c>
      <c r="N341" s="1">
        <f t="shared" si="25"/>
        <v>6</v>
      </c>
      <c r="O341" s="1">
        <f t="shared" si="26"/>
        <v>17</v>
      </c>
      <c r="P341" s="1">
        <f t="shared" si="27"/>
        <v>0.28125</v>
      </c>
      <c r="Q341" s="1">
        <f t="shared" si="28"/>
        <v>6.75</v>
      </c>
      <c r="R341" s="1">
        <f t="shared" si="29"/>
        <v>8.1250000002910383E-2</v>
      </c>
    </row>
    <row r="342" spans="1:18" hidden="1" x14ac:dyDescent="0.35">
      <c r="A342" s="1">
        <v>6596</v>
      </c>
      <c r="B342" s="1">
        <v>158960</v>
      </c>
      <c r="C342" s="1">
        <v>31201</v>
      </c>
      <c r="D342" s="1">
        <v>12</v>
      </c>
      <c r="E342" s="1">
        <v>3</v>
      </c>
      <c r="F342" s="1">
        <v>458</v>
      </c>
      <c r="G342" s="1" t="s">
        <v>12</v>
      </c>
      <c r="H342" s="2">
        <v>41461.645833333336</v>
      </c>
      <c r="I342" s="2">
        <v>41461.854169999999</v>
      </c>
      <c r="J342" s="1">
        <v>0</v>
      </c>
      <c r="K342" s="1">
        <v>0</v>
      </c>
      <c r="L342" s="2">
        <v>41461.564583333333</v>
      </c>
      <c r="M342" s="1">
        <v>0</v>
      </c>
      <c r="N342" s="1">
        <f t="shared" si="25"/>
        <v>6</v>
      </c>
      <c r="O342" s="1">
        <f t="shared" si="26"/>
        <v>15</v>
      </c>
      <c r="P342" s="1">
        <f t="shared" si="27"/>
        <v>0.20833666666294448</v>
      </c>
      <c r="Q342" s="1">
        <f t="shared" si="28"/>
        <v>5.0000799999106675</v>
      </c>
      <c r="R342" s="1">
        <f t="shared" si="29"/>
        <v>8.1250000002910383E-2</v>
      </c>
    </row>
    <row r="343" spans="1:18" hidden="1" x14ac:dyDescent="0.35">
      <c r="A343" s="1">
        <v>5992</v>
      </c>
      <c r="B343" s="1">
        <v>185840</v>
      </c>
      <c r="C343" s="1">
        <v>17948</v>
      </c>
      <c r="D343" s="1">
        <v>24</v>
      </c>
      <c r="E343" s="1">
        <v>2</v>
      </c>
      <c r="F343" s="1">
        <v>541</v>
      </c>
      <c r="G343" s="1">
        <v>590</v>
      </c>
      <c r="H343" s="2">
        <v>41601.802083333336</v>
      </c>
      <c r="I343" s="2">
        <v>41601.836990000003</v>
      </c>
      <c r="J343" s="1">
        <v>1</v>
      </c>
      <c r="K343" s="1">
        <v>0</v>
      </c>
      <c r="L343" s="2">
        <v>41601.720833333333</v>
      </c>
      <c r="M343" s="1">
        <v>0</v>
      </c>
      <c r="N343" s="1">
        <f t="shared" si="25"/>
        <v>6</v>
      </c>
      <c r="O343" s="1">
        <f t="shared" si="26"/>
        <v>19</v>
      </c>
      <c r="P343" s="1">
        <f t="shared" si="27"/>
        <v>3.4906666667666286E-2</v>
      </c>
      <c r="Q343" s="1">
        <f t="shared" si="28"/>
        <v>0.83776000002399087</v>
      </c>
      <c r="R343" s="1">
        <f t="shared" si="29"/>
        <v>8.1250000002910383E-2</v>
      </c>
    </row>
    <row r="344" spans="1:18" hidden="1" x14ac:dyDescent="0.35">
      <c r="A344" s="1">
        <v>7494</v>
      </c>
      <c r="B344" s="1">
        <v>179784</v>
      </c>
      <c r="C344" s="1">
        <v>27655</v>
      </c>
      <c r="D344" s="1">
        <v>12</v>
      </c>
      <c r="E344" s="1">
        <v>2</v>
      </c>
      <c r="F344" s="1">
        <v>767</v>
      </c>
      <c r="G344" s="1">
        <v>1384</v>
      </c>
      <c r="H344" s="2">
        <v>41565.854166666664</v>
      </c>
      <c r="I344" s="2">
        <v>41565.878799999999</v>
      </c>
      <c r="J344" s="1">
        <v>1</v>
      </c>
      <c r="K344" s="1">
        <v>0</v>
      </c>
      <c r="L344" s="2">
        <v>41565.772222222222</v>
      </c>
      <c r="M344" s="1">
        <v>0</v>
      </c>
      <c r="N344" s="1">
        <f t="shared" si="25"/>
        <v>5</v>
      </c>
      <c r="O344" s="1">
        <f t="shared" si="26"/>
        <v>20</v>
      </c>
      <c r="P344" s="1">
        <f t="shared" si="27"/>
        <v>2.4633333334350027E-2</v>
      </c>
      <c r="Q344" s="1">
        <f t="shared" si="28"/>
        <v>0.59120000002440065</v>
      </c>
      <c r="R344" s="1">
        <f t="shared" si="29"/>
        <v>8.1944444442342501E-2</v>
      </c>
    </row>
    <row r="345" spans="1:18" x14ac:dyDescent="0.35">
      <c r="A345" s="1">
        <v>6533</v>
      </c>
      <c r="B345" s="1">
        <v>179267</v>
      </c>
      <c r="C345" s="1">
        <v>45362</v>
      </c>
      <c r="D345" s="1">
        <v>12</v>
      </c>
      <c r="E345" s="1">
        <v>3</v>
      </c>
      <c r="F345" s="1">
        <v>974</v>
      </c>
      <c r="G345" s="1" t="s">
        <v>12</v>
      </c>
      <c r="H345" s="2">
        <v>41562.791666666664</v>
      </c>
      <c r="I345" s="2" t="s">
        <v>12</v>
      </c>
      <c r="J345" s="1">
        <v>1</v>
      </c>
      <c r="K345" s="1">
        <v>0</v>
      </c>
      <c r="L345" s="2">
        <v>41562.709722222222</v>
      </c>
      <c r="M345" s="1">
        <v>1</v>
      </c>
      <c r="N345" s="1">
        <f t="shared" si="25"/>
        <v>2</v>
      </c>
      <c r="O345" s="1">
        <f t="shared" si="26"/>
        <v>19</v>
      </c>
      <c r="P345" s="1" t="e">
        <f t="shared" si="27"/>
        <v>#VALUE!</v>
      </c>
      <c r="Q345" s="1" t="str">
        <f t="shared" si="28"/>
        <v/>
      </c>
      <c r="R345" s="1">
        <f t="shared" si="29"/>
        <v>8.1944444442342501E-2</v>
      </c>
    </row>
    <row r="346" spans="1:18" hidden="1" x14ac:dyDescent="0.35">
      <c r="A346" s="1">
        <v>7596</v>
      </c>
      <c r="B346" s="1">
        <v>164370</v>
      </c>
      <c r="C346" s="1">
        <v>38152</v>
      </c>
      <c r="D346" s="1">
        <v>85</v>
      </c>
      <c r="E346" s="1">
        <v>2</v>
      </c>
      <c r="F346" s="1">
        <v>763</v>
      </c>
      <c r="G346" s="1">
        <v>571</v>
      </c>
      <c r="H346" s="2">
        <v>41488.645833333336</v>
      </c>
      <c r="I346" s="2">
        <v>41488.673320000002</v>
      </c>
      <c r="J346" s="1">
        <v>0</v>
      </c>
      <c r="K346" s="1">
        <v>0</v>
      </c>
      <c r="L346" s="2">
        <v>41488.563888888886</v>
      </c>
      <c r="M346" s="1">
        <v>0</v>
      </c>
      <c r="N346" s="1">
        <f t="shared" si="25"/>
        <v>5</v>
      </c>
      <c r="O346" s="1">
        <f t="shared" si="26"/>
        <v>15</v>
      </c>
      <c r="P346" s="1">
        <f t="shared" si="27"/>
        <v>2.7486666665936355E-2</v>
      </c>
      <c r="Q346" s="1">
        <f t="shared" si="28"/>
        <v>0.65967999998247251</v>
      </c>
      <c r="R346" s="1">
        <f t="shared" si="29"/>
        <v>8.1944444449618459E-2</v>
      </c>
    </row>
    <row r="347" spans="1:18" hidden="1" x14ac:dyDescent="0.35">
      <c r="A347" s="1">
        <v>6694</v>
      </c>
      <c r="B347" s="1">
        <v>167298</v>
      </c>
      <c r="C347" s="1">
        <v>39678</v>
      </c>
      <c r="D347" s="1">
        <v>12</v>
      </c>
      <c r="E347" s="1">
        <v>2</v>
      </c>
      <c r="F347" s="1">
        <v>187</v>
      </c>
      <c r="G347" s="1">
        <v>585</v>
      </c>
      <c r="H347" s="2">
        <v>41502.645833333336</v>
      </c>
      <c r="I347" s="2">
        <v>41502.672910000001</v>
      </c>
      <c r="J347" s="1">
        <v>1</v>
      </c>
      <c r="K347" s="1">
        <v>0</v>
      </c>
      <c r="L347" s="2">
        <v>41502.563888888886</v>
      </c>
      <c r="M347" s="1">
        <v>0</v>
      </c>
      <c r="N347" s="1">
        <f t="shared" si="25"/>
        <v>5</v>
      </c>
      <c r="O347" s="1">
        <f t="shared" si="26"/>
        <v>15</v>
      </c>
      <c r="P347" s="1">
        <f t="shared" si="27"/>
        <v>2.7076666665379889E-2</v>
      </c>
      <c r="Q347" s="1">
        <f t="shared" si="28"/>
        <v>0.64983999996911734</v>
      </c>
      <c r="R347" s="1">
        <f t="shared" si="29"/>
        <v>8.1944444449618459E-2</v>
      </c>
    </row>
    <row r="348" spans="1:18" hidden="1" x14ac:dyDescent="0.35">
      <c r="A348" s="1">
        <v>7604</v>
      </c>
      <c r="B348" s="1">
        <v>138935</v>
      </c>
      <c r="C348" s="1">
        <v>25549</v>
      </c>
      <c r="D348" s="1">
        <v>12</v>
      </c>
      <c r="E348" s="1">
        <v>1</v>
      </c>
      <c r="F348" s="1">
        <v>1056</v>
      </c>
      <c r="G348" s="1" t="s">
        <v>12</v>
      </c>
      <c r="H348" s="2">
        <v>41328.427083333336</v>
      </c>
      <c r="I348" s="2">
        <v>41329.427080000001</v>
      </c>
      <c r="J348" s="1">
        <v>0</v>
      </c>
      <c r="K348" s="1">
        <v>0</v>
      </c>
      <c r="L348" s="2">
        <v>41328.344444444447</v>
      </c>
      <c r="M348" s="1">
        <v>0</v>
      </c>
      <c r="N348" s="1">
        <f t="shared" si="25"/>
        <v>6</v>
      </c>
      <c r="O348" s="1">
        <f t="shared" si="26"/>
        <v>10</v>
      </c>
      <c r="P348" s="1">
        <f t="shared" si="27"/>
        <v>0.99999666666553821</v>
      </c>
      <c r="Q348" s="1">
        <f t="shared" si="28"/>
        <v>23.999919999972917</v>
      </c>
      <c r="R348" s="1">
        <f t="shared" si="29"/>
        <v>8.2638888889050577E-2</v>
      </c>
    </row>
    <row r="349" spans="1:18" hidden="1" x14ac:dyDescent="0.35">
      <c r="A349" s="1">
        <v>7450</v>
      </c>
      <c r="B349" s="1">
        <v>165025</v>
      </c>
      <c r="C349" s="1">
        <v>38239</v>
      </c>
      <c r="D349" s="1">
        <v>12</v>
      </c>
      <c r="E349" s="1">
        <v>3</v>
      </c>
      <c r="F349" s="1">
        <v>1341</v>
      </c>
      <c r="G349" s="1" t="s">
        <v>12</v>
      </c>
      <c r="H349" s="2">
        <v>41491.8125</v>
      </c>
      <c r="I349" s="2">
        <v>41492.020830000001</v>
      </c>
      <c r="J349" s="1">
        <v>1</v>
      </c>
      <c r="K349" s="1">
        <v>0</v>
      </c>
      <c r="L349" s="2">
        <v>41491.729861111111</v>
      </c>
      <c r="M349" s="1">
        <v>0</v>
      </c>
      <c r="N349" s="1">
        <f t="shared" si="25"/>
        <v>1</v>
      </c>
      <c r="O349" s="1">
        <f t="shared" si="26"/>
        <v>19</v>
      </c>
      <c r="P349" s="1">
        <f t="shared" si="27"/>
        <v>0.20833000000129687</v>
      </c>
      <c r="Q349" s="1">
        <f t="shared" si="28"/>
        <v>4.9999200000311248</v>
      </c>
      <c r="R349" s="1">
        <f t="shared" si="29"/>
        <v>8.2638888889050577E-2</v>
      </c>
    </row>
    <row r="350" spans="1:18" hidden="1" x14ac:dyDescent="0.35">
      <c r="A350" s="1">
        <v>7660</v>
      </c>
      <c r="B350" s="1">
        <v>169131</v>
      </c>
      <c r="C350" s="1">
        <v>37760</v>
      </c>
      <c r="D350" s="1">
        <v>12</v>
      </c>
      <c r="E350" s="1">
        <v>2</v>
      </c>
      <c r="F350" s="1">
        <v>1337</v>
      </c>
      <c r="G350" s="1">
        <v>458</v>
      </c>
      <c r="H350" s="2">
        <v>41511.104166666664</v>
      </c>
      <c r="I350" s="2">
        <v>41511.118150000002</v>
      </c>
      <c r="J350" s="1">
        <v>0</v>
      </c>
      <c r="K350" s="1">
        <v>0</v>
      </c>
      <c r="L350" s="2">
        <v>41511.021527777775</v>
      </c>
      <c r="M350" s="1">
        <v>0</v>
      </c>
      <c r="N350" s="1">
        <f t="shared" si="25"/>
        <v>7</v>
      </c>
      <c r="O350" s="1">
        <f t="shared" si="26"/>
        <v>2</v>
      </c>
      <c r="P350" s="1">
        <f t="shared" si="27"/>
        <v>1.3983333337819204E-2</v>
      </c>
      <c r="Q350" s="1">
        <f t="shared" si="28"/>
        <v>0.33560000010766089</v>
      </c>
      <c r="R350" s="1">
        <f t="shared" si="29"/>
        <v>8.2638888889050577E-2</v>
      </c>
    </row>
    <row r="351" spans="1:18" hidden="1" x14ac:dyDescent="0.35">
      <c r="A351" s="1">
        <v>6660</v>
      </c>
      <c r="B351" s="1">
        <v>177313</v>
      </c>
      <c r="C351" s="1">
        <v>43378</v>
      </c>
      <c r="D351" s="1">
        <v>12</v>
      </c>
      <c r="E351" s="1">
        <v>3</v>
      </c>
      <c r="F351" s="1">
        <v>1330</v>
      </c>
      <c r="G351" s="1" t="s">
        <v>12</v>
      </c>
      <c r="H351" s="2">
        <v>41552.541666666664</v>
      </c>
      <c r="I351" s="2">
        <v>41552.861250000002</v>
      </c>
      <c r="J351" s="1">
        <v>0</v>
      </c>
      <c r="K351" s="1">
        <v>0</v>
      </c>
      <c r="L351" s="2">
        <v>41552.459027777775</v>
      </c>
      <c r="M351" s="1">
        <v>0</v>
      </c>
      <c r="N351" s="1">
        <f t="shared" si="25"/>
        <v>6</v>
      </c>
      <c r="O351" s="1">
        <f t="shared" si="26"/>
        <v>13</v>
      </c>
      <c r="P351" s="1">
        <f t="shared" si="27"/>
        <v>0.31958333333750488</v>
      </c>
      <c r="Q351" s="1">
        <f t="shared" si="28"/>
        <v>7.6700000001001172</v>
      </c>
      <c r="R351" s="1">
        <f t="shared" si="29"/>
        <v>8.2638888889050577E-2</v>
      </c>
    </row>
    <row r="352" spans="1:18" x14ac:dyDescent="0.35">
      <c r="A352" s="1">
        <v>7815</v>
      </c>
      <c r="B352" s="1">
        <v>183356</v>
      </c>
      <c r="C352" s="1">
        <v>47386</v>
      </c>
      <c r="D352" s="1">
        <v>12</v>
      </c>
      <c r="E352" s="1">
        <v>2</v>
      </c>
      <c r="F352" s="1">
        <v>1068</v>
      </c>
      <c r="G352" s="1">
        <v>776</v>
      </c>
      <c r="H352" s="2">
        <v>41584.6875</v>
      </c>
      <c r="I352" s="2" t="s">
        <v>12</v>
      </c>
      <c r="J352" s="1">
        <v>0</v>
      </c>
      <c r="K352" s="1">
        <v>0</v>
      </c>
      <c r="L352" s="2">
        <v>41584.604861111111</v>
      </c>
      <c r="M352" s="1">
        <v>1</v>
      </c>
      <c r="N352" s="1">
        <f t="shared" si="25"/>
        <v>3</v>
      </c>
      <c r="O352" s="1">
        <f t="shared" si="26"/>
        <v>16</v>
      </c>
      <c r="P352" s="1" t="e">
        <f t="shared" si="27"/>
        <v>#VALUE!</v>
      </c>
      <c r="Q352" s="1" t="str">
        <f t="shared" si="28"/>
        <v/>
      </c>
      <c r="R352" s="1">
        <f t="shared" si="29"/>
        <v>8.2638888889050577E-2</v>
      </c>
    </row>
    <row r="353" spans="1:18" x14ac:dyDescent="0.35">
      <c r="A353" s="1">
        <v>5906</v>
      </c>
      <c r="B353" s="1">
        <v>175779</v>
      </c>
      <c r="C353" s="1">
        <v>43704</v>
      </c>
      <c r="D353" s="1">
        <v>12</v>
      </c>
      <c r="E353" s="1">
        <v>3</v>
      </c>
      <c r="F353" s="1">
        <v>149</v>
      </c>
      <c r="G353" s="1" t="s">
        <v>12</v>
      </c>
      <c r="H353" s="2">
        <v>41544.697916666664</v>
      </c>
      <c r="I353" s="2" t="s">
        <v>12</v>
      </c>
      <c r="J353" s="1">
        <v>1</v>
      </c>
      <c r="K353" s="1">
        <v>0</v>
      </c>
      <c r="L353" s="2">
        <v>41544.614583333336</v>
      </c>
      <c r="M353" s="1">
        <v>1</v>
      </c>
      <c r="N353" s="1">
        <f t="shared" si="25"/>
        <v>5</v>
      </c>
      <c r="O353" s="1">
        <f t="shared" si="26"/>
        <v>16</v>
      </c>
      <c r="P353" s="1" t="e">
        <f t="shared" si="27"/>
        <v>#VALUE!</v>
      </c>
      <c r="Q353" s="1" t="str">
        <f t="shared" si="28"/>
        <v/>
      </c>
      <c r="R353" s="1">
        <f t="shared" si="29"/>
        <v>8.3333333328482695E-2</v>
      </c>
    </row>
    <row r="354" spans="1:18" hidden="1" x14ac:dyDescent="0.35">
      <c r="A354" s="1">
        <v>5367</v>
      </c>
      <c r="B354" s="1">
        <v>157679</v>
      </c>
      <c r="C354" s="1">
        <v>2807</v>
      </c>
      <c r="D354" s="1">
        <v>12</v>
      </c>
      <c r="E354" s="1">
        <v>2</v>
      </c>
      <c r="F354" s="1">
        <v>1010</v>
      </c>
      <c r="G354" s="1">
        <v>1338</v>
      </c>
      <c r="H354" s="2">
        <v>41455.6875</v>
      </c>
      <c r="I354" s="2">
        <v>41455.736199999999</v>
      </c>
      <c r="J354" s="1">
        <v>0</v>
      </c>
      <c r="K354" s="1">
        <v>0</v>
      </c>
      <c r="L354" s="2">
        <v>41455.604166666664</v>
      </c>
      <c r="M354" s="1">
        <v>0</v>
      </c>
      <c r="N354" s="1">
        <f t="shared" si="25"/>
        <v>7</v>
      </c>
      <c r="O354" s="1">
        <f t="shared" si="26"/>
        <v>16</v>
      </c>
      <c r="P354" s="1">
        <f t="shared" si="27"/>
        <v>4.8699999999371357E-2</v>
      </c>
      <c r="Q354" s="1">
        <f t="shared" si="28"/>
        <v>1.1687999999849126</v>
      </c>
      <c r="R354" s="1">
        <f t="shared" si="29"/>
        <v>8.3333333335758653E-2</v>
      </c>
    </row>
    <row r="355" spans="1:18" hidden="1" x14ac:dyDescent="0.35">
      <c r="A355" s="1">
        <v>5973</v>
      </c>
      <c r="B355" s="1">
        <v>161242</v>
      </c>
      <c r="C355" s="1">
        <v>36699</v>
      </c>
      <c r="D355" s="1">
        <v>12</v>
      </c>
      <c r="E355" s="1">
        <v>2</v>
      </c>
      <c r="F355" s="1">
        <v>238</v>
      </c>
      <c r="G355" s="1">
        <v>393</v>
      </c>
      <c r="H355" s="2">
        <v>41473.645833333336</v>
      </c>
      <c r="I355" s="2">
        <v>41473.716099999998</v>
      </c>
      <c r="J355" s="1">
        <v>0</v>
      </c>
      <c r="K355" s="1">
        <v>0</v>
      </c>
      <c r="L355" s="2">
        <v>41473.5625</v>
      </c>
      <c r="M355" s="1">
        <v>0</v>
      </c>
      <c r="N355" s="1">
        <f t="shared" si="25"/>
        <v>4</v>
      </c>
      <c r="O355" s="1">
        <f t="shared" si="26"/>
        <v>15</v>
      </c>
      <c r="P355" s="1">
        <f t="shared" si="27"/>
        <v>7.0266666662064381E-2</v>
      </c>
      <c r="Q355" s="1">
        <f t="shared" si="28"/>
        <v>1.6863999998895451</v>
      </c>
      <c r="R355" s="1">
        <f t="shared" si="29"/>
        <v>8.3333333335758653E-2</v>
      </c>
    </row>
    <row r="356" spans="1:18" hidden="1" x14ac:dyDescent="0.35">
      <c r="A356" s="1">
        <v>7576</v>
      </c>
      <c r="B356" s="1">
        <v>166009</v>
      </c>
      <c r="C356" s="1">
        <v>31961</v>
      </c>
      <c r="D356" s="1">
        <v>12</v>
      </c>
      <c r="E356" s="1">
        <v>3</v>
      </c>
      <c r="F356" s="1">
        <v>1096</v>
      </c>
      <c r="G356" s="1" t="s">
        <v>12</v>
      </c>
      <c r="H356" s="2">
        <v>41496.5625</v>
      </c>
      <c r="I356" s="2">
        <v>41496.770830000001</v>
      </c>
      <c r="J356" s="1">
        <v>0</v>
      </c>
      <c r="K356" s="1">
        <v>0</v>
      </c>
      <c r="L356" s="2">
        <v>41496.479166666664</v>
      </c>
      <c r="M356" s="1">
        <v>0</v>
      </c>
      <c r="N356" s="1">
        <f t="shared" si="25"/>
        <v>6</v>
      </c>
      <c r="O356" s="1">
        <f t="shared" si="26"/>
        <v>13</v>
      </c>
      <c r="P356" s="1">
        <f t="shared" si="27"/>
        <v>0.20833000000129687</v>
      </c>
      <c r="Q356" s="1">
        <f t="shared" si="28"/>
        <v>4.9999200000311248</v>
      </c>
      <c r="R356" s="1">
        <f t="shared" si="29"/>
        <v>8.3333333335758653E-2</v>
      </c>
    </row>
    <row r="357" spans="1:18" x14ac:dyDescent="0.35">
      <c r="A357" s="1">
        <v>5423</v>
      </c>
      <c r="B357" s="1">
        <v>178856</v>
      </c>
      <c r="C357" s="1">
        <v>17826</v>
      </c>
      <c r="D357" s="1">
        <v>89</v>
      </c>
      <c r="E357" s="1">
        <v>3</v>
      </c>
      <c r="F357" s="1">
        <v>689</v>
      </c>
      <c r="G357" s="1" t="s">
        <v>12</v>
      </c>
      <c r="H357" s="2">
        <v>41560.520833333336</v>
      </c>
      <c r="I357" s="2" t="s">
        <v>12</v>
      </c>
      <c r="J357" s="1">
        <v>1</v>
      </c>
      <c r="K357" s="1">
        <v>0</v>
      </c>
      <c r="L357" s="2">
        <v>41560.4375</v>
      </c>
      <c r="M357" s="1">
        <v>1</v>
      </c>
      <c r="N357" s="1">
        <f t="shared" si="25"/>
        <v>7</v>
      </c>
      <c r="O357" s="1">
        <f t="shared" si="26"/>
        <v>12</v>
      </c>
      <c r="P357" s="1" t="e">
        <f t="shared" si="27"/>
        <v>#VALUE!</v>
      </c>
      <c r="Q357" s="1" t="str">
        <f t="shared" si="28"/>
        <v/>
      </c>
      <c r="R357" s="1">
        <f t="shared" si="29"/>
        <v>8.3333333335758653E-2</v>
      </c>
    </row>
    <row r="358" spans="1:18" hidden="1" x14ac:dyDescent="0.35">
      <c r="A358" s="1">
        <v>5975</v>
      </c>
      <c r="B358" s="1">
        <v>176643</v>
      </c>
      <c r="C358" s="1">
        <v>37304</v>
      </c>
      <c r="D358" s="1">
        <v>89</v>
      </c>
      <c r="E358" s="1">
        <v>3</v>
      </c>
      <c r="F358" s="1">
        <v>358</v>
      </c>
      <c r="G358" s="1" t="s">
        <v>12</v>
      </c>
      <c r="H358" s="2">
        <v>41548.541666666664</v>
      </c>
      <c r="I358" s="2">
        <v>41548.75</v>
      </c>
      <c r="J358" s="1">
        <v>0</v>
      </c>
      <c r="K358" s="1">
        <v>0</v>
      </c>
      <c r="L358" s="2">
        <v>41548.457638888889</v>
      </c>
      <c r="M358" s="1">
        <v>0</v>
      </c>
      <c r="N358" s="1">
        <f t="shared" si="25"/>
        <v>2</v>
      </c>
      <c r="O358" s="1">
        <f t="shared" si="26"/>
        <v>13</v>
      </c>
      <c r="P358" s="1">
        <f t="shared" si="27"/>
        <v>0.20833333333575865</v>
      </c>
      <c r="Q358" s="1">
        <f t="shared" si="28"/>
        <v>5.0000000000582077</v>
      </c>
      <c r="R358" s="1">
        <f t="shared" si="29"/>
        <v>8.4027777775190771E-2</v>
      </c>
    </row>
    <row r="359" spans="1:18" hidden="1" x14ac:dyDescent="0.35">
      <c r="A359" s="1">
        <v>7203</v>
      </c>
      <c r="B359" s="1">
        <v>179485</v>
      </c>
      <c r="C359" s="1">
        <v>22839</v>
      </c>
      <c r="D359" s="1">
        <v>12</v>
      </c>
      <c r="E359" s="1">
        <v>3</v>
      </c>
      <c r="F359" s="1">
        <v>768</v>
      </c>
      <c r="G359" s="1" t="s">
        <v>12</v>
      </c>
      <c r="H359" s="2">
        <v>41564.375</v>
      </c>
      <c r="I359" s="2">
        <v>41564.583330000001</v>
      </c>
      <c r="J359" s="1">
        <v>0</v>
      </c>
      <c r="K359" s="1">
        <v>0</v>
      </c>
      <c r="L359" s="2">
        <v>41564.290972222225</v>
      </c>
      <c r="M359" s="1">
        <v>0</v>
      </c>
      <c r="N359" s="1">
        <f t="shared" si="25"/>
        <v>4</v>
      </c>
      <c r="O359" s="1">
        <f t="shared" si="26"/>
        <v>9</v>
      </c>
      <c r="P359" s="1">
        <f t="shared" si="27"/>
        <v>0.20833000000129687</v>
      </c>
      <c r="Q359" s="1">
        <f t="shared" si="28"/>
        <v>4.9999200000311248</v>
      </c>
      <c r="R359" s="1">
        <f t="shared" si="29"/>
        <v>8.4027777775190771E-2</v>
      </c>
    </row>
    <row r="360" spans="1:18" hidden="1" x14ac:dyDescent="0.35">
      <c r="A360" s="1">
        <v>7790</v>
      </c>
      <c r="B360" s="1">
        <v>164967</v>
      </c>
      <c r="C360" s="1">
        <v>26490</v>
      </c>
      <c r="D360" s="1">
        <v>12</v>
      </c>
      <c r="E360" s="1">
        <v>2</v>
      </c>
      <c r="F360" s="1">
        <v>1365</v>
      </c>
      <c r="G360" s="1">
        <v>1262</v>
      </c>
      <c r="H360" s="2">
        <v>41491.552083333336</v>
      </c>
      <c r="I360" s="2">
        <v>41491.577290000001</v>
      </c>
      <c r="J360" s="1">
        <v>0</v>
      </c>
      <c r="K360" s="1">
        <v>1</v>
      </c>
      <c r="L360" s="2">
        <v>41491.468055555553</v>
      </c>
      <c r="M360" s="1">
        <v>0</v>
      </c>
      <c r="N360" s="1">
        <f t="shared" si="25"/>
        <v>1</v>
      </c>
      <c r="O360" s="1">
        <f t="shared" si="26"/>
        <v>13</v>
      </c>
      <c r="P360" s="1">
        <f t="shared" si="27"/>
        <v>2.5206666665326338E-2</v>
      </c>
      <c r="Q360" s="1">
        <f t="shared" si="28"/>
        <v>0.60495999996783212</v>
      </c>
      <c r="R360" s="1">
        <f t="shared" si="29"/>
        <v>8.4027777782466728E-2</v>
      </c>
    </row>
    <row r="361" spans="1:18" hidden="1" x14ac:dyDescent="0.35">
      <c r="A361" s="1">
        <v>6128</v>
      </c>
      <c r="B361" s="1">
        <v>157563</v>
      </c>
      <c r="C361" s="1">
        <v>37304</v>
      </c>
      <c r="D361" s="1">
        <v>12</v>
      </c>
      <c r="E361" s="1">
        <v>2</v>
      </c>
      <c r="F361" s="1">
        <v>87</v>
      </c>
      <c r="G361" s="1">
        <v>358</v>
      </c>
      <c r="H361" s="2">
        <v>41454.895833333336</v>
      </c>
      <c r="I361" s="2">
        <v>41454.946259999997</v>
      </c>
      <c r="J361" s="1">
        <v>0</v>
      </c>
      <c r="K361" s="1">
        <v>0</v>
      </c>
      <c r="L361" s="2">
        <v>41454.811111111114</v>
      </c>
      <c r="M361" s="1">
        <v>0</v>
      </c>
      <c r="N361" s="1">
        <f t="shared" si="25"/>
        <v>6</v>
      </c>
      <c r="O361" s="1">
        <f t="shared" si="26"/>
        <v>21</v>
      </c>
      <c r="P361" s="1">
        <f t="shared" si="27"/>
        <v>5.0426666661223862E-2</v>
      </c>
      <c r="Q361" s="1">
        <f t="shared" si="28"/>
        <v>1.2102399998693727</v>
      </c>
      <c r="R361" s="1">
        <f t="shared" si="29"/>
        <v>8.4722222221898846E-2</v>
      </c>
    </row>
    <row r="362" spans="1:18" hidden="1" x14ac:dyDescent="0.35">
      <c r="A362" s="1">
        <v>6765</v>
      </c>
      <c r="B362" s="1">
        <v>159022</v>
      </c>
      <c r="C362" s="1">
        <v>35823</v>
      </c>
      <c r="D362" s="1">
        <v>12</v>
      </c>
      <c r="E362" s="1">
        <v>2</v>
      </c>
      <c r="F362" s="1">
        <v>601</v>
      </c>
      <c r="G362" s="1">
        <v>448</v>
      </c>
      <c r="H362" s="2">
        <v>41461.875</v>
      </c>
      <c r="I362" s="2">
        <v>41461.950230000002</v>
      </c>
      <c r="J362" s="1">
        <v>0</v>
      </c>
      <c r="K362" s="1">
        <v>0</v>
      </c>
      <c r="L362" s="2">
        <v>41461.790277777778</v>
      </c>
      <c r="M362" s="1">
        <v>0</v>
      </c>
      <c r="N362" s="1">
        <f t="shared" si="25"/>
        <v>6</v>
      </c>
      <c r="O362" s="1">
        <f t="shared" si="26"/>
        <v>21</v>
      </c>
      <c r="P362" s="1">
        <f t="shared" si="27"/>
        <v>7.5230000002193265E-2</v>
      </c>
      <c r="Q362" s="1">
        <f t="shared" si="28"/>
        <v>1.8055200000526384</v>
      </c>
      <c r="R362" s="1">
        <f t="shared" si="29"/>
        <v>8.4722222221898846E-2</v>
      </c>
    </row>
    <row r="363" spans="1:18" hidden="1" x14ac:dyDescent="0.35">
      <c r="A363" s="1">
        <v>6544</v>
      </c>
      <c r="B363" s="1">
        <v>164529</v>
      </c>
      <c r="C363" s="1">
        <v>38291</v>
      </c>
      <c r="D363" s="1">
        <v>12</v>
      </c>
      <c r="E363" s="1">
        <v>2</v>
      </c>
      <c r="F363" s="1">
        <v>571</v>
      </c>
      <c r="G363" s="1">
        <v>214</v>
      </c>
      <c r="H363" s="2">
        <v>41489.5</v>
      </c>
      <c r="I363" s="2">
        <v>41489.551149999999</v>
      </c>
      <c r="J363" s="1">
        <v>1</v>
      </c>
      <c r="K363" s="1">
        <v>0</v>
      </c>
      <c r="L363" s="2">
        <v>41489.415277777778</v>
      </c>
      <c r="M363" s="1">
        <v>0</v>
      </c>
      <c r="N363" s="1">
        <f t="shared" si="25"/>
        <v>6</v>
      </c>
      <c r="O363" s="1">
        <f t="shared" si="26"/>
        <v>12</v>
      </c>
      <c r="P363" s="1">
        <f t="shared" si="27"/>
        <v>5.1149999999324791E-2</v>
      </c>
      <c r="Q363" s="1">
        <f t="shared" si="28"/>
        <v>1.227599999983795</v>
      </c>
      <c r="R363" s="1">
        <f t="shared" si="29"/>
        <v>8.4722222221898846E-2</v>
      </c>
    </row>
    <row r="364" spans="1:18" hidden="1" x14ac:dyDescent="0.35">
      <c r="A364" s="1">
        <v>6935</v>
      </c>
      <c r="B364" s="1">
        <v>168210</v>
      </c>
      <c r="C364" s="1">
        <v>40167</v>
      </c>
      <c r="D364" s="1">
        <v>12</v>
      </c>
      <c r="E364" s="1">
        <v>3</v>
      </c>
      <c r="F364" s="1">
        <v>1089</v>
      </c>
      <c r="G364" s="1" t="s">
        <v>12</v>
      </c>
      <c r="H364" s="2">
        <v>41506.614583333336</v>
      </c>
      <c r="I364" s="2">
        <v>41506.822919999999</v>
      </c>
      <c r="J364" s="1">
        <v>1</v>
      </c>
      <c r="K364" s="1">
        <v>0</v>
      </c>
      <c r="L364" s="2">
        <v>41506.529861111114</v>
      </c>
      <c r="M364" s="1">
        <v>0</v>
      </c>
      <c r="N364" s="1">
        <f t="shared" si="25"/>
        <v>2</v>
      </c>
      <c r="O364" s="1">
        <f t="shared" si="26"/>
        <v>14</v>
      </c>
      <c r="P364" s="1">
        <f t="shared" si="27"/>
        <v>0.20833666666294448</v>
      </c>
      <c r="Q364" s="1">
        <f t="shared" si="28"/>
        <v>5.0000799999106675</v>
      </c>
      <c r="R364" s="1">
        <f t="shared" si="29"/>
        <v>8.4722222221898846E-2</v>
      </c>
    </row>
    <row r="365" spans="1:18" x14ac:dyDescent="0.35">
      <c r="A365" s="1">
        <v>7586</v>
      </c>
      <c r="B365" s="1">
        <v>183028</v>
      </c>
      <c r="C365" s="1">
        <v>47184</v>
      </c>
      <c r="D365" s="1">
        <v>12</v>
      </c>
      <c r="E365" s="1">
        <v>2</v>
      </c>
      <c r="F365" s="1">
        <v>393</v>
      </c>
      <c r="G365" s="1">
        <v>1010</v>
      </c>
      <c r="H365" s="2">
        <v>41582.520833333336</v>
      </c>
      <c r="I365" s="2" t="s">
        <v>12</v>
      </c>
      <c r="J365" s="1">
        <v>1</v>
      </c>
      <c r="K365" s="1">
        <v>0</v>
      </c>
      <c r="L365" s="2">
        <v>41582.436111111114</v>
      </c>
      <c r="M365" s="1">
        <v>1</v>
      </c>
      <c r="N365" s="1">
        <f t="shared" si="25"/>
        <v>1</v>
      </c>
      <c r="O365" s="1">
        <f t="shared" si="26"/>
        <v>12</v>
      </c>
      <c r="P365" s="1" t="e">
        <f t="shared" si="27"/>
        <v>#VALUE!</v>
      </c>
      <c r="Q365" s="1" t="str">
        <f t="shared" si="28"/>
        <v/>
      </c>
      <c r="R365" s="1">
        <f t="shared" si="29"/>
        <v>8.4722222221898846E-2</v>
      </c>
    </row>
    <row r="366" spans="1:18" hidden="1" x14ac:dyDescent="0.35">
      <c r="A366" s="1">
        <v>6174</v>
      </c>
      <c r="B366" s="1">
        <v>164364</v>
      </c>
      <c r="C366" s="1">
        <v>38217</v>
      </c>
      <c r="D366" s="1">
        <v>12</v>
      </c>
      <c r="E366" s="1">
        <v>2</v>
      </c>
      <c r="F366" s="1">
        <v>1272</v>
      </c>
      <c r="G366" s="1">
        <v>1229</v>
      </c>
      <c r="H366" s="2">
        <v>41488.625</v>
      </c>
      <c r="I366" s="2">
        <v>41488.6702</v>
      </c>
      <c r="J366" s="1">
        <v>1</v>
      </c>
      <c r="K366" s="1">
        <v>0</v>
      </c>
      <c r="L366" s="2">
        <v>41488.539583333331</v>
      </c>
      <c r="M366" s="1">
        <v>0</v>
      </c>
      <c r="N366" s="1">
        <f t="shared" si="25"/>
        <v>5</v>
      </c>
      <c r="O366" s="1">
        <f t="shared" si="26"/>
        <v>15</v>
      </c>
      <c r="P366" s="1">
        <f t="shared" si="27"/>
        <v>4.5200000000477303E-2</v>
      </c>
      <c r="Q366" s="1">
        <f t="shared" si="28"/>
        <v>1.0848000000114553</v>
      </c>
      <c r="R366" s="1">
        <f t="shared" si="29"/>
        <v>8.5416666668606922E-2</v>
      </c>
    </row>
    <row r="367" spans="1:18" hidden="1" x14ac:dyDescent="0.35">
      <c r="A367" s="1">
        <v>5518</v>
      </c>
      <c r="B367" s="1">
        <v>176624</v>
      </c>
      <c r="C367" s="1">
        <v>35281</v>
      </c>
      <c r="D367" s="1">
        <v>12</v>
      </c>
      <c r="E367" s="1">
        <v>2</v>
      </c>
      <c r="F367" s="1">
        <v>1101</v>
      </c>
      <c r="G367" s="1">
        <v>1365</v>
      </c>
      <c r="H367" s="2">
        <v>41548.3125</v>
      </c>
      <c r="I367" s="2">
        <v>41548.37861</v>
      </c>
      <c r="J367" s="1">
        <v>0</v>
      </c>
      <c r="K367" s="1">
        <v>0</v>
      </c>
      <c r="L367" s="2">
        <v>41548.227083333331</v>
      </c>
      <c r="M367" s="1">
        <v>0</v>
      </c>
      <c r="N367" s="1">
        <f t="shared" si="25"/>
        <v>2</v>
      </c>
      <c r="O367" s="1">
        <f t="shared" si="26"/>
        <v>7</v>
      </c>
      <c r="P367" s="1">
        <f t="shared" si="27"/>
        <v>6.61099999997532E-2</v>
      </c>
      <c r="Q367" s="1">
        <f t="shared" si="28"/>
        <v>1.5866399999940768</v>
      </c>
      <c r="R367" s="1">
        <f t="shared" si="29"/>
        <v>8.5416666668606922E-2</v>
      </c>
    </row>
    <row r="368" spans="1:18" hidden="1" x14ac:dyDescent="0.35">
      <c r="A368" s="1">
        <v>6633</v>
      </c>
      <c r="B368" s="1">
        <v>184172</v>
      </c>
      <c r="C368" s="1">
        <v>37957</v>
      </c>
      <c r="D368" s="1">
        <v>12</v>
      </c>
      <c r="E368" s="1">
        <v>3</v>
      </c>
      <c r="F368" s="1">
        <v>789</v>
      </c>
      <c r="G368" s="1" t="s">
        <v>12</v>
      </c>
      <c r="H368" s="2">
        <v>41590.458333333336</v>
      </c>
      <c r="I368" s="2">
        <v>41590.469920000003</v>
      </c>
      <c r="J368" s="1">
        <v>0</v>
      </c>
      <c r="K368" s="1">
        <v>0</v>
      </c>
      <c r="L368" s="2">
        <v>41590.372916666667</v>
      </c>
      <c r="M368" s="1">
        <v>0</v>
      </c>
      <c r="N368" s="1">
        <f t="shared" si="25"/>
        <v>2</v>
      </c>
      <c r="O368" s="1">
        <f t="shared" si="26"/>
        <v>11</v>
      </c>
      <c r="P368" s="1">
        <f t="shared" si="27"/>
        <v>1.1586666667426471E-2</v>
      </c>
      <c r="Q368" s="1">
        <f t="shared" si="28"/>
        <v>0.2780800000182353</v>
      </c>
      <c r="R368" s="1">
        <f t="shared" si="29"/>
        <v>8.5416666668606922E-2</v>
      </c>
    </row>
    <row r="369" spans="1:18" x14ac:dyDescent="0.35">
      <c r="A369" s="1">
        <v>7359</v>
      </c>
      <c r="B369" s="1">
        <v>156210</v>
      </c>
      <c r="C369" s="1">
        <v>33724</v>
      </c>
      <c r="D369" s="1">
        <v>12</v>
      </c>
      <c r="E369" s="1">
        <v>2</v>
      </c>
      <c r="F369" s="1">
        <v>571</v>
      </c>
      <c r="G369" s="1">
        <v>1384</v>
      </c>
      <c r="H369" s="2">
        <v>41446.895833333336</v>
      </c>
      <c r="I369" s="2" t="s">
        <v>12</v>
      </c>
      <c r="J369" s="1">
        <v>1</v>
      </c>
      <c r="K369" s="1">
        <v>0</v>
      </c>
      <c r="L369" s="2">
        <v>41446.810416666667</v>
      </c>
      <c r="M369" s="1">
        <v>1</v>
      </c>
      <c r="N369" s="1">
        <f t="shared" si="25"/>
        <v>5</v>
      </c>
      <c r="O369" s="1">
        <f t="shared" si="26"/>
        <v>21</v>
      </c>
      <c r="P369" s="1" t="e">
        <f t="shared" si="27"/>
        <v>#VALUE!</v>
      </c>
      <c r="Q369" s="1" t="str">
        <f t="shared" si="28"/>
        <v/>
      </c>
      <c r="R369" s="1">
        <f t="shared" si="29"/>
        <v>8.5416666668606922E-2</v>
      </c>
    </row>
    <row r="370" spans="1:18" hidden="1" x14ac:dyDescent="0.35">
      <c r="A370" s="1">
        <v>6287</v>
      </c>
      <c r="B370" s="1">
        <v>160903</v>
      </c>
      <c r="C370" s="1">
        <v>36724</v>
      </c>
      <c r="D370" s="1">
        <v>12</v>
      </c>
      <c r="E370" s="1">
        <v>3</v>
      </c>
      <c r="F370" s="1">
        <v>293</v>
      </c>
      <c r="G370" s="1" t="s">
        <v>12</v>
      </c>
      <c r="H370" s="2">
        <v>41471.541666666664</v>
      </c>
      <c r="I370" s="2">
        <v>41471.916669999999</v>
      </c>
      <c r="J370" s="1">
        <v>1</v>
      </c>
      <c r="K370" s="1">
        <v>0</v>
      </c>
      <c r="L370" s="2">
        <v>41471.455555555556</v>
      </c>
      <c r="M370" s="1">
        <v>0</v>
      </c>
      <c r="N370" s="1">
        <f t="shared" si="25"/>
        <v>2</v>
      </c>
      <c r="O370" s="1">
        <f t="shared" si="26"/>
        <v>13</v>
      </c>
      <c r="P370" s="1">
        <f t="shared" si="27"/>
        <v>0.37500333333446179</v>
      </c>
      <c r="Q370" s="1">
        <f t="shared" si="28"/>
        <v>9.0000800000270829</v>
      </c>
      <c r="R370" s="1">
        <f t="shared" si="29"/>
        <v>8.611111110803904E-2</v>
      </c>
    </row>
    <row r="371" spans="1:18" hidden="1" x14ac:dyDescent="0.35">
      <c r="A371" s="1">
        <v>7742</v>
      </c>
      <c r="B371" s="1">
        <v>172461</v>
      </c>
      <c r="C371" s="1">
        <v>42132</v>
      </c>
      <c r="D371" s="1">
        <v>12</v>
      </c>
      <c r="E371" s="1">
        <v>3</v>
      </c>
      <c r="F371" s="1">
        <v>58</v>
      </c>
      <c r="G371" s="1" t="s">
        <v>12</v>
      </c>
      <c r="H371" s="2">
        <v>41526.479166666664</v>
      </c>
      <c r="I371" s="2">
        <v>41526.6875</v>
      </c>
      <c r="J371" s="1">
        <v>1</v>
      </c>
      <c r="K371" s="1">
        <v>0</v>
      </c>
      <c r="L371" s="2">
        <v>41526.393055555556</v>
      </c>
      <c r="M371" s="1">
        <v>0</v>
      </c>
      <c r="N371" s="1">
        <f t="shared" si="25"/>
        <v>1</v>
      </c>
      <c r="O371" s="1">
        <f t="shared" si="26"/>
        <v>11</v>
      </c>
      <c r="P371" s="1">
        <f t="shared" si="27"/>
        <v>0.20833333333575865</v>
      </c>
      <c r="Q371" s="1">
        <f t="shared" si="28"/>
        <v>5.0000000000582077</v>
      </c>
      <c r="R371" s="1">
        <f t="shared" si="29"/>
        <v>8.611111110803904E-2</v>
      </c>
    </row>
    <row r="372" spans="1:18" hidden="1" x14ac:dyDescent="0.35">
      <c r="A372" s="1">
        <v>7547</v>
      </c>
      <c r="B372" s="1">
        <v>168393</v>
      </c>
      <c r="C372" s="1">
        <v>39081</v>
      </c>
      <c r="D372" s="1">
        <v>12</v>
      </c>
      <c r="E372" s="1">
        <v>3</v>
      </c>
      <c r="F372" s="1">
        <v>1021</v>
      </c>
      <c r="G372" s="1" t="s">
        <v>12</v>
      </c>
      <c r="H372" s="2">
        <v>41507.395833333336</v>
      </c>
      <c r="I372" s="2">
        <v>41507.770830000001</v>
      </c>
      <c r="J372" s="1">
        <v>0</v>
      </c>
      <c r="K372" s="1">
        <v>0</v>
      </c>
      <c r="L372" s="2">
        <v>41507.30972222222</v>
      </c>
      <c r="M372" s="1">
        <v>0</v>
      </c>
      <c r="N372" s="1">
        <f t="shared" si="25"/>
        <v>3</v>
      </c>
      <c r="O372" s="1">
        <f t="shared" si="26"/>
        <v>9</v>
      </c>
      <c r="P372" s="1">
        <f t="shared" si="27"/>
        <v>0.37499666666553821</v>
      </c>
      <c r="Q372" s="1">
        <f t="shared" si="28"/>
        <v>8.9999199999729171</v>
      </c>
      <c r="R372" s="1">
        <f t="shared" si="29"/>
        <v>8.6111111115314998E-2</v>
      </c>
    </row>
    <row r="373" spans="1:18" hidden="1" x14ac:dyDescent="0.35">
      <c r="A373" s="1">
        <v>6456</v>
      </c>
      <c r="B373" s="1">
        <v>159323</v>
      </c>
      <c r="C373" s="1">
        <v>36231</v>
      </c>
      <c r="D373" s="1">
        <v>85</v>
      </c>
      <c r="E373" s="1">
        <v>2</v>
      </c>
      <c r="F373" s="1">
        <v>1279</v>
      </c>
      <c r="G373" s="1">
        <v>1165</v>
      </c>
      <c r="H373" s="2">
        <v>41463.583333333336</v>
      </c>
      <c r="I373" s="2">
        <v>41463.59953</v>
      </c>
      <c r="J373" s="1">
        <v>1</v>
      </c>
      <c r="K373" s="1">
        <v>0</v>
      </c>
      <c r="L373" s="2">
        <v>41463.496527777781</v>
      </c>
      <c r="M373" s="1">
        <v>0</v>
      </c>
      <c r="N373" s="1">
        <f t="shared" si="25"/>
        <v>1</v>
      </c>
      <c r="O373" s="1">
        <f t="shared" si="26"/>
        <v>14</v>
      </c>
      <c r="P373" s="1">
        <f t="shared" si="27"/>
        <v>1.6196666663745418E-2</v>
      </c>
      <c r="Q373" s="1">
        <f t="shared" si="28"/>
        <v>0.38871999992989004</v>
      </c>
      <c r="R373" s="1">
        <f t="shared" si="29"/>
        <v>8.6805555554747116E-2</v>
      </c>
    </row>
    <row r="374" spans="1:18" hidden="1" x14ac:dyDescent="0.35">
      <c r="A374" s="1">
        <v>7876</v>
      </c>
      <c r="B374" s="1">
        <v>161640</v>
      </c>
      <c r="C374" s="1">
        <v>37072</v>
      </c>
      <c r="D374" s="1">
        <v>12</v>
      </c>
      <c r="E374" s="1">
        <v>2</v>
      </c>
      <c r="F374" s="1">
        <v>667</v>
      </c>
      <c r="G374" s="1">
        <v>393</v>
      </c>
      <c r="H374" s="2">
        <v>41475.541666666664</v>
      </c>
      <c r="I374" s="2">
        <v>41475.609170000003</v>
      </c>
      <c r="J374" s="1">
        <v>0</v>
      </c>
      <c r="K374" s="1">
        <v>0</v>
      </c>
      <c r="L374" s="2">
        <v>41475.454861111109</v>
      </c>
      <c r="M374" s="1">
        <v>0</v>
      </c>
      <c r="N374" s="1">
        <f t="shared" si="25"/>
        <v>6</v>
      </c>
      <c r="O374" s="1">
        <f t="shared" si="26"/>
        <v>13</v>
      </c>
      <c r="P374" s="1">
        <f t="shared" si="27"/>
        <v>6.7503333339118399E-2</v>
      </c>
      <c r="Q374" s="1">
        <f t="shared" si="28"/>
        <v>1.6200800001388416</v>
      </c>
      <c r="R374" s="1">
        <f t="shared" si="29"/>
        <v>8.6805555554747116E-2</v>
      </c>
    </row>
    <row r="375" spans="1:18" hidden="1" x14ac:dyDescent="0.35">
      <c r="A375" s="1">
        <v>6117</v>
      </c>
      <c r="B375" s="1">
        <v>175938</v>
      </c>
      <c r="C375" s="1">
        <v>43730</v>
      </c>
      <c r="D375" s="1">
        <v>12</v>
      </c>
      <c r="E375" s="1">
        <v>2</v>
      </c>
      <c r="F375" s="1">
        <v>1165</v>
      </c>
      <c r="G375" s="1">
        <v>1333</v>
      </c>
      <c r="H375" s="2">
        <v>41544.875</v>
      </c>
      <c r="I375" s="2">
        <v>41544.973180000001</v>
      </c>
      <c r="J375" s="1">
        <v>0</v>
      </c>
      <c r="K375" s="1">
        <v>0</v>
      </c>
      <c r="L375" s="2">
        <v>41544.788194444445</v>
      </c>
      <c r="M375" s="1">
        <v>0</v>
      </c>
      <c r="N375" s="1">
        <f t="shared" si="25"/>
        <v>5</v>
      </c>
      <c r="O375" s="1">
        <f t="shared" si="26"/>
        <v>21</v>
      </c>
      <c r="P375" s="1">
        <f t="shared" si="27"/>
        <v>9.818000000086613E-2</v>
      </c>
      <c r="Q375" s="1">
        <f t="shared" si="28"/>
        <v>2.3563200000207871</v>
      </c>
      <c r="R375" s="1">
        <f t="shared" si="29"/>
        <v>8.6805555554747116E-2</v>
      </c>
    </row>
    <row r="376" spans="1:18" hidden="1" x14ac:dyDescent="0.35">
      <c r="A376" s="1">
        <v>7810</v>
      </c>
      <c r="B376" s="1">
        <v>183188</v>
      </c>
      <c r="C376" s="1">
        <v>47030</v>
      </c>
      <c r="D376" s="1">
        <v>12</v>
      </c>
      <c r="E376" s="1">
        <v>3</v>
      </c>
      <c r="F376" s="1">
        <v>1320</v>
      </c>
      <c r="G376" s="1" t="s">
        <v>12</v>
      </c>
      <c r="H376" s="2">
        <v>41583.458333333336</v>
      </c>
      <c r="I376" s="2">
        <v>41583.75</v>
      </c>
      <c r="J376" s="1">
        <v>1</v>
      </c>
      <c r="K376" s="1">
        <v>0</v>
      </c>
      <c r="L376" s="2">
        <v>41583.371527777781</v>
      </c>
      <c r="M376" s="1">
        <v>0</v>
      </c>
      <c r="N376" s="1">
        <f t="shared" si="25"/>
        <v>2</v>
      </c>
      <c r="O376" s="1">
        <f t="shared" si="26"/>
        <v>11</v>
      </c>
      <c r="P376" s="1">
        <f t="shared" si="27"/>
        <v>0.29166666666424135</v>
      </c>
      <c r="Q376" s="1">
        <f t="shared" si="28"/>
        <v>6.9999999999417923</v>
      </c>
      <c r="R376" s="1">
        <f t="shared" si="29"/>
        <v>8.6805555554747116E-2</v>
      </c>
    </row>
    <row r="377" spans="1:18" x14ac:dyDescent="0.35">
      <c r="A377" s="1">
        <v>5451</v>
      </c>
      <c r="B377" s="1">
        <v>172316</v>
      </c>
      <c r="C377" s="1">
        <v>42042</v>
      </c>
      <c r="D377" s="1">
        <v>12</v>
      </c>
      <c r="E377" s="1">
        <v>3</v>
      </c>
      <c r="F377" s="1">
        <v>269</v>
      </c>
      <c r="G377" s="1" t="s">
        <v>12</v>
      </c>
      <c r="H377" s="2">
        <v>41525.520833333336</v>
      </c>
      <c r="I377" s="2" t="s">
        <v>12</v>
      </c>
      <c r="J377" s="1">
        <v>1</v>
      </c>
      <c r="K377" s="1">
        <v>0</v>
      </c>
      <c r="L377" s="2">
        <v>41525.434027777781</v>
      </c>
      <c r="M377" s="1">
        <v>1</v>
      </c>
      <c r="N377" s="1">
        <f t="shared" si="25"/>
        <v>7</v>
      </c>
      <c r="O377" s="1">
        <f t="shared" si="26"/>
        <v>12</v>
      </c>
      <c r="P377" s="1" t="e">
        <f t="shared" si="27"/>
        <v>#VALUE!</v>
      </c>
      <c r="Q377" s="1" t="str">
        <f t="shared" si="28"/>
        <v/>
      </c>
      <c r="R377" s="1">
        <f t="shared" si="29"/>
        <v>8.6805555554747116E-2</v>
      </c>
    </row>
    <row r="378" spans="1:18" hidden="1" x14ac:dyDescent="0.35">
      <c r="A378" s="1">
        <v>7500</v>
      </c>
      <c r="B378" s="1">
        <v>170711</v>
      </c>
      <c r="C378" s="1">
        <v>24081</v>
      </c>
      <c r="D378" s="1">
        <v>12</v>
      </c>
      <c r="E378" s="1">
        <v>2</v>
      </c>
      <c r="F378" s="1">
        <v>1063</v>
      </c>
      <c r="G378" s="1">
        <v>393</v>
      </c>
      <c r="H378" s="2">
        <v>41518.104166666664</v>
      </c>
      <c r="I378" s="2">
        <v>41518.151539999999</v>
      </c>
      <c r="J378" s="1">
        <v>1</v>
      </c>
      <c r="K378" s="1">
        <v>0</v>
      </c>
      <c r="L378" s="2">
        <v>41518.01666666667</v>
      </c>
      <c r="M378" s="1">
        <v>0</v>
      </c>
      <c r="N378" s="1">
        <f t="shared" si="25"/>
        <v>7</v>
      </c>
      <c r="O378" s="1">
        <f t="shared" si="26"/>
        <v>2</v>
      </c>
      <c r="P378" s="1">
        <f t="shared" si="27"/>
        <v>4.737333333468996E-2</v>
      </c>
      <c r="Q378" s="1">
        <f t="shared" si="28"/>
        <v>1.136960000032559</v>
      </c>
      <c r="R378" s="1">
        <f t="shared" si="29"/>
        <v>8.7499999994179234E-2</v>
      </c>
    </row>
    <row r="379" spans="1:18" hidden="1" x14ac:dyDescent="0.35">
      <c r="A379" s="1">
        <v>7525</v>
      </c>
      <c r="B379" s="1">
        <v>177976</v>
      </c>
      <c r="C379" s="1">
        <v>44705</v>
      </c>
      <c r="D379" s="1">
        <v>12</v>
      </c>
      <c r="E379" s="1">
        <v>3</v>
      </c>
      <c r="F379" s="1">
        <v>396</v>
      </c>
      <c r="G379" s="1" t="s">
        <v>12</v>
      </c>
      <c r="H379" s="2">
        <v>41556.447916666664</v>
      </c>
      <c r="I379" s="2">
        <v>41556.822919999999</v>
      </c>
      <c r="J379" s="1">
        <v>1</v>
      </c>
      <c r="K379" s="1">
        <v>0</v>
      </c>
      <c r="L379" s="2">
        <v>41556.36041666667</v>
      </c>
      <c r="M379" s="1">
        <v>0</v>
      </c>
      <c r="N379" s="1">
        <f t="shared" si="25"/>
        <v>3</v>
      </c>
      <c r="O379" s="1">
        <f t="shared" si="26"/>
        <v>10</v>
      </c>
      <c r="P379" s="1">
        <f t="shared" si="27"/>
        <v>0.37500333333446179</v>
      </c>
      <c r="Q379" s="1">
        <f t="shared" si="28"/>
        <v>9.0000800000270829</v>
      </c>
      <c r="R379" s="1">
        <f t="shared" si="29"/>
        <v>8.7499999994179234E-2</v>
      </c>
    </row>
    <row r="380" spans="1:18" hidden="1" x14ac:dyDescent="0.35">
      <c r="A380" s="1">
        <v>7973</v>
      </c>
      <c r="B380" s="1">
        <v>185078</v>
      </c>
      <c r="C380" s="1">
        <v>48291</v>
      </c>
      <c r="D380" s="1">
        <v>12</v>
      </c>
      <c r="E380" s="1">
        <v>2</v>
      </c>
      <c r="F380" s="1">
        <v>603</v>
      </c>
      <c r="G380" s="1">
        <v>393</v>
      </c>
      <c r="H380" s="2">
        <v>41596.541666666664</v>
      </c>
      <c r="I380" s="2">
        <v>41596.56581</v>
      </c>
      <c r="J380" s="1">
        <v>1</v>
      </c>
      <c r="K380" s="1">
        <v>0</v>
      </c>
      <c r="L380" s="2">
        <v>41596.45416666667</v>
      </c>
      <c r="M380" s="1">
        <v>0</v>
      </c>
      <c r="N380" s="1">
        <f t="shared" si="25"/>
        <v>1</v>
      </c>
      <c r="O380" s="1">
        <f t="shared" si="26"/>
        <v>13</v>
      </c>
      <c r="P380" s="1">
        <f t="shared" si="27"/>
        <v>2.4143333335814532E-2</v>
      </c>
      <c r="Q380" s="1">
        <f t="shared" si="28"/>
        <v>0.57944000005954877</v>
      </c>
      <c r="R380" s="1">
        <f t="shared" si="29"/>
        <v>8.7499999994179234E-2</v>
      </c>
    </row>
    <row r="381" spans="1:18" hidden="1" x14ac:dyDescent="0.35">
      <c r="A381" s="1">
        <v>6138</v>
      </c>
      <c r="B381" s="1">
        <v>159922</v>
      </c>
      <c r="C381" s="1">
        <v>1152</v>
      </c>
      <c r="D381" s="1">
        <v>12</v>
      </c>
      <c r="E381" s="1">
        <v>2</v>
      </c>
      <c r="F381" s="1">
        <v>218</v>
      </c>
      <c r="G381" s="1">
        <v>1350</v>
      </c>
      <c r="H381" s="2">
        <v>41466.71875</v>
      </c>
      <c r="I381" s="2">
        <v>41466.756220000003</v>
      </c>
      <c r="J381" s="1">
        <v>0</v>
      </c>
      <c r="K381" s="1">
        <v>0</v>
      </c>
      <c r="L381" s="2">
        <v>41466.631249999999</v>
      </c>
      <c r="M381" s="1">
        <v>0</v>
      </c>
      <c r="N381" s="1">
        <f t="shared" si="25"/>
        <v>4</v>
      </c>
      <c r="O381" s="1">
        <f t="shared" si="26"/>
        <v>17</v>
      </c>
      <c r="P381" s="1">
        <f t="shared" si="27"/>
        <v>3.7470000002940651E-2</v>
      </c>
      <c r="Q381" s="1">
        <f t="shared" si="28"/>
        <v>0.89928000007057562</v>
      </c>
      <c r="R381" s="1">
        <f t="shared" si="29"/>
        <v>8.7500000001455192E-2</v>
      </c>
    </row>
    <row r="382" spans="1:18" hidden="1" x14ac:dyDescent="0.35">
      <c r="A382" s="1">
        <v>6744</v>
      </c>
      <c r="B382" s="1">
        <v>172668</v>
      </c>
      <c r="C382" s="1">
        <v>41629</v>
      </c>
      <c r="D382" s="1">
        <v>12</v>
      </c>
      <c r="E382" s="1">
        <v>3</v>
      </c>
      <c r="F382" s="1">
        <v>136</v>
      </c>
      <c r="G382" s="1" t="s">
        <v>12</v>
      </c>
      <c r="H382" s="2">
        <v>41527.625</v>
      </c>
      <c r="I382" s="2">
        <v>41528</v>
      </c>
      <c r="J382" s="1">
        <v>0</v>
      </c>
      <c r="K382" s="1">
        <v>0</v>
      </c>
      <c r="L382" s="2">
        <v>41527.537499999999</v>
      </c>
      <c r="M382" s="1">
        <v>0</v>
      </c>
      <c r="N382" s="1">
        <f t="shared" si="25"/>
        <v>2</v>
      </c>
      <c r="O382" s="1">
        <f t="shared" si="26"/>
        <v>15</v>
      </c>
      <c r="P382" s="1">
        <f t="shared" si="27"/>
        <v>0.375</v>
      </c>
      <c r="Q382" s="1">
        <f t="shared" si="28"/>
        <v>9</v>
      </c>
      <c r="R382" s="1">
        <f t="shared" si="29"/>
        <v>8.7500000001455192E-2</v>
      </c>
    </row>
    <row r="383" spans="1:18" hidden="1" x14ac:dyDescent="0.35">
      <c r="A383" s="1">
        <v>6703</v>
      </c>
      <c r="B383" s="1">
        <v>173502</v>
      </c>
      <c r="C383" s="1">
        <v>42693</v>
      </c>
      <c r="D383" s="1">
        <v>12</v>
      </c>
      <c r="E383" s="1">
        <v>2</v>
      </c>
      <c r="F383" s="1">
        <v>1244</v>
      </c>
      <c r="G383" s="1">
        <v>1384</v>
      </c>
      <c r="H383" s="2">
        <v>41531.8125</v>
      </c>
      <c r="I383" s="2">
        <v>41531.885470000001</v>
      </c>
      <c r="J383" s="1">
        <v>0</v>
      </c>
      <c r="K383" s="1">
        <v>0</v>
      </c>
      <c r="L383" s="2">
        <v>41531.724999999999</v>
      </c>
      <c r="M383" s="1">
        <v>0</v>
      </c>
      <c r="N383" s="1">
        <f t="shared" si="25"/>
        <v>6</v>
      </c>
      <c r="O383" s="1">
        <f t="shared" si="26"/>
        <v>19</v>
      </c>
      <c r="P383" s="1">
        <f t="shared" si="27"/>
        <v>7.2970000001078006E-2</v>
      </c>
      <c r="Q383" s="1">
        <f t="shared" si="28"/>
        <v>1.7512800000258721</v>
      </c>
      <c r="R383" s="1">
        <f t="shared" si="29"/>
        <v>8.7500000001455192E-2</v>
      </c>
    </row>
    <row r="384" spans="1:18" x14ac:dyDescent="0.35">
      <c r="A384" s="1">
        <v>6185</v>
      </c>
      <c r="B384" s="1">
        <v>185920</v>
      </c>
      <c r="C384" s="1">
        <v>31846</v>
      </c>
      <c r="D384" s="1">
        <v>65</v>
      </c>
      <c r="E384" s="1">
        <v>3</v>
      </c>
      <c r="F384" s="1">
        <v>541</v>
      </c>
      <c r="G384" s="1" t="s">
        <v>12</v>
      </c>
      <c r="H384" s="2">
        <v>41602.59375</v>
      </c>
      <c r="I384" s="2" t="s">
        <v>12</v>
      </c>
      <c r="J384" s="1">
        <v>0</v>
      </c>
      <c r="K384" s="1">
        <v>1</v>
      </c>
      <c r="L384" s="2">
        <v>41602.506249999999</v>
      </c>
      <c r="M384" s="1">
        <v>1</v>
      </c>
      <c r="N384" s="1">
        <f t="shared" si="25"/>
        <v>7</v>
      </c>
      <c r="O384" s="1">
        <f t="shared" si="26"/>
        <v>14</v>
      </c>
      <c r="P384" s="1" t="e">
        <f t="shared" si="27"/>
        <v>#VALUE!</v>
      </c>
      <c r="Q384" s="1" t="str">
        <f t="shared" si="28"/>
        <v/>
      </c>
      <c r="R384" s="1">
        <f t="shared" si="29"/>
        <v>8.7500000001455192E-2</v>
      </c>
    </row>
    <row r="385" spans="1:18" hidden="1" x14ac:dyDescent="0.35">
      <c r="A385" s="1">
        <v>7549</v>
      </c>
      <c r="B385" s="1">
        <v>158021</v>
      </c>
      <c r="C385" s="1">
        <v>35407</v>
      </c>
      <c r="D385" s="1">
        <v>85</v>
      </c>
      <c r="E385" s="1">
        <v>2</v>
      </c>
      <c r="F385" s="1">
        <v>1384</v>
      </c>
      <c r="G385" s="1">
        <v>625</v>
      </c>
      <c r="H385" s="2">
        <v>41457.8125</v>
      </c>
      <c r="I385" s="2">
        <v>41457.882579999998</v>
      </c>
      <c r="J385" s="1">
        <v>0</v>
      </c>
      <c r="K385" s="1">
        <v>0</v>
      </c>
      <c r="L385" s="2">
        <v>41457.723611111112</v>
      </c>
      <c r="M385" s="1">
        <v>0</v>
      </c>
      <c r="N385" s="1">
        <f t="shared" si="25"/>
        <v>2</v>
      </c>
      <c r="O385" s="1">
        <f t="shared" si="26"/>
        <v>19</v>
      </c>
      <c r="P385" s="1">
        <f t="shared" si="27"/>
        <v>7.0079999997687992E-2</v>
      </c>
      <c r="Q385" s="1">
        <f t="shared" si="28"/>
        <v>1.6819199999445118</v>
      </c>
      <c r="R385" s="1">
        <f t="shared" si="29"/>
        <v>8.8888888887595385E-2</v>
      </c>
    </row>
    <row r="386" spans="1:18" hidden="1" x14ac:dyDescent="0.35">
      <c r="A386" s="1">
        <v>7146</v>
      </c>
      <c r="B386" s="1">
        <v>178666</v>
      </c>
      <c r="C386" s="1">
        <v>44722</v>
      </c>
      <c r="D386" s="1">
        <v>12</v>
      </c>
      <c r="E386" s="1">
        <v>3</v>
      </c>
      <c r="F386" s="1">
        <v>540</v>
      </c>
      <c r="G386" s="1" t="s">
        <v>12</v>
      </c>
      <c r="H386" s="2">
        <v>41559.541666666664</v>
      </c>
      <c r="I386" s="2">
        <v>41559.708330000001</v>
      </c>
      <c r="J386" s="1">
        <v>0</v>
      </c>
      <c r="K386" s="1">
        <v>0</v>
      </c>
      <c r="L386" s="2">
        <v>41559.452777777777</v>
      </c>
      <c r="M386" s="1">
        <v>0</v>
      </c>
      <c r="N386" s="1">
        <f t="shared" ref="N386:N449" si="30">WEEKDAY(H386,2)</f>
        <v>6</v>
      </c>
      <c r="O386" s="1">
        <f t="shared" ref="O386:O449" si="31">HOUR(H386)</f>
        <v>13</v>
      </c>
      <c r="P386" s="1">
        <f t="shared" ref="P386:P449" si="32">I386-H386</f>
        <v>0.16666333333705552</v>
      </c>
      <c r="Q386" s="1">
        <f t="shared" ref="Q386:Q449" si="33">IF(M386=1, "",P386*24)</f>
        <v>3.9999200000893325</v>
      </c>
      <c r="R386" s="1">
        <f t="shared" ref="R386:R449" si="34">H386-L386</f>
        <v>8.8888888887595385E-2</v>
      </c>
    </row>
    <row r="387" spans="1:18" hidden="1" x14ac:dyDescent="0.35">
      <c r="A387" s="1">
        <v>7143</v>
      </c>
      <c r="B387" s="1">
        <v>157658</v>
      </c>
      <c r="C387" s="1">
        <v>24584</v>
      </c>
      <c r="D387" s="1">
        <v>12</v>
      </c>
      <c r="E387" s="1">
        <v>3</v>
      </c>
      <c r="F387" s="1">
        <v>798</v>
      </c>
      <c r="G387" s="1" t="s">
        <v>12</v>
      </c>
      <c r="H387" s="2">
        <v>41455.572916666664</v>
      </c>
      <c r="I387" s="2">
        <v>41455.78125</v>
      </c>
      <c r="J387" s="1">
        <v>1</v>
      </c>
      <c r="K387" s="1">
        <v>0</v>
      </c>
      <c r="L387" s="2">
        <v>41455.48333333333</v>
      </c>
      <c r="M387" s="1">
        <v>0</v>
      </c>
      <c r="N387" s="1">
        <f t="shared" si="30"/>
        <v>7</v>
      </c>
      <c r="O387" s="1">
        <f t="shared" si="31"/>
        <v>13</v>
      </c>
      <c r="P387" s="1">
        <f t="shared" si="32"/>
        <v>0.20833333333575865</v>
      </c>
      <c r="Q387" s="1">
        <f t="shared" si="33"/>
        <v>5.0000000000582077</v>
      </c>
      <c r="R387" s="1">
        <f t="shared" si="34"/>
        <v>8.9583333334303461E-2</v>
      </c>
    </row>
    <row r="388" spans="1:18" hidden="1" x14ac:dyDescent="0.35">
      <c r="A388" s="1">
        <v>7868</v>
      </c>
      <c r="B388" s="1">
        <v>170106</v>
      </c>
      <c r="C388" s="1">
        <v>25646</v>
      </c>
      <c r="D388" s="1">
        <v>12</v>
      </c>
      <c r="E388" s="1">
        <v>2</v>
      </c>
      <c r="F388" s="1">
        <v>667</v>
      </c>
      <c r="G388" s="1">
        <v>87</v>
      </c>
      <c r="H388" s="2">
        <v>41516.770833333336</v>
      </c>
      <c r="I388" s="2">
        <v>41516.812850000002</v>
      </c>
      <c r="J388" s="1">
        <v>0</v>
      </c>
      <c r="K388" s="1">
        <v>0</v>
      </c>
      <c r="L388" s="2">
        <v>41516.681250000001</v>
      </c>
      <c r="M388" s="1">
        <v>0</v>
      </c>
      <c r="N388" s="1">
        <f t="shared" si="30"/>
        <v>5</v>
      </c>
      <c r="O388" s="1">
        <f t="shared" si="31"/>
        <v>18</v>
      </c>
      <c r="P388" s="1">
        <f t="shared" si="32"/>
        <v>4.201666666631354E-2</v>
      </c>
      <c r="Q388" s="1">
        <f t="shared" si="33"/>
        <v>1.008399999991525</v>
      </c>
      <c r="R388" s="1">
        <f t="shared" si="34"/>
        <v>8.9583333334303461E-2</v>
      </c>
    </row>
    <row r="389" spans="1:18" hidden="1" x14ac:dyDescent="0.35">
      <c r="A389" s="1">
        <v>7100</v>
      </c>
      <c r="B389" s="1">
        <v>185445</v>
      </c>
      <c r="C389" s="1">
        <v>42399</v>
      </c>
      <c r="D389" s="1">
        <v>90</v>
      </c>
      <c r="E389" s="1">
        <v>2</v>
      </c>
      <c r="F389" s="1">
        <v>570</v>
      </c>
      <c r="G389" s="1">
        <v>393</v>
      </c>
      <c r="H389" s="2">
        <v>41599.541666666664</v>
      </c>
      <c r="I389" s="2">
        <v>41599.563090000003</v>
      </c>
      <c r="J389" s="1">
        <v>0</v>
      </c>
      <c r="K389" s="1">
        <v>0</v>
      </c>
      <c r="L389" s="2">
        <v>41599.451388888891</v>
      </c>
      <c r="M389" s="1">
        <v>0</v>
      </c>
      <c r="N389" s="1">
        <f t="shared" si="30"/>
        <v>4</v>
      </c>
      <c r="O389" s="1">
        <f t="shared" si="31"/>
        <v>13</v>
      </c>
      <c r="P389" s="1">
        <f t="shared" si="32"/>
        <v>2.1423333339043893E-2</v>
      </c>
      <c r="Q389" s="1">
        <f t="shared" si="33"/>
        <v>0.51416000013705343</v>
      </c>
      <c r="R389" s="1">
        <f t="shared" si="34"/>
        <v>9.0277777773735579E-2</v>
      </c>
    </row>
    <row r="390" spans="1:18" hidden="1" x14ac:dyDescent="0.35">
      <c r="A390" s="1">
        <v>7081</v>
      </c>
      <c r="B390" s="1">
        <v>136612</v>
      </c>
      <c r="C390" s="1">
        <v>1318</v>
      </c>
      <c r="D390" s="1">
        <v>12</v>
      </c>
      <c r="E390" s="1">
        <v>2</v>
      </c>
      <c r="F390" s="1">
        <v>559</v>
      </c>
      <c r="G390" s="1">
        <v>484</v>
      </c>
      <c r="H390" s="2">
        <v>41309.96875</v>
      </c>
      <c r="I390" s="2">
        <v>41310</v>
      </c>
      <c r="J390" s="1">
        <v>1</v>
      </c>
      <c r="K390" s="1">
        <v>0</v>
      </c>
      <c r="L390" s="2">
        <v>41309.878472222219</v>
      </c>
      <c r="M390" s="1">
        <v>0</v>
      </c>
      <c r="N390" s="1">
        <f t="shared" si="30"/>
        <v>1</v>
      </c>
      <c r="O390" s="1">
        <f t="shared" si="31"/>
        <v>23</v>
      </c>
      <c r="P390" s="1">
        <f t="shared" si="32"/>
        <v>3.125E-2</v>
      </c>
      <c r="Q390" s="1">
        <f t="shared" si="33"/>
        <v>0.75</v>
      </c>
      <c r="R390" s="1">
        <f t="shared" si="34"/>
        <v>9.0277777781011537E-2</v>
      </c>
    </row>
    <row r="391" spans="1:18" hidden="1" x14ac:dyDescent="0.35">
      <c r="A391" s="1">
        <v>6651</v>
      </c>
      <c r="B391" s="1">
        <v>179436</v>
      </c>
      <c r="C391" s="1">
        <v>45467</v>
      </c>
      <c r="D391" s="1">
        <v>12</v>
      </c>
      <c r="E391" s="1">
        <v>3</v>
      </c>
      <c r="F391" s="1">
        <v>83</v>
      </c>
      <c r="G391" s="1" t="s">
        <v>12</v>
      </c>
      <c r="H391" s="2">
        <v>41563.875</v>
      </c>
      <c r="I391" s="2">
        <v>41564.083330000001</v>
      </c>
      <c r="J391" s="1">
        <v>1</v>
      </c>
      <c r="K391" s="1">
        <v>0</v>
      </c>
      <c r="L391" s="2">
        <v>41563.784722222219</v>
      </c>
      <c r="M391" s="1">
        <v>0</v>
      </c>
      <c r="N391" s="1">
        <f t="shared" si="30"/>
        <v>3</v>
      </c>
      <c r="O391" s="1">
        <f t="shared" si="31"/>
        <v>21</v>
      </c>
      <c r="P391" s="1">
        <f t="shared" si="32"/>
        <v>0.20833000000129687</v>
      </c>
      <c r="Q391" s="1">
        <f t="shared" si="33"/>
        <v>4.9999200000311248</v>
      </c>
      <c r="R391" s="1">
        <f t="shared" si="34"/>
        <v>9.0277777781011537E-2</v>
      </c>
    </row>
    <row r="392" spans="1:18" hidden="1" x14ac:dyDescent="0.35">
      <c r="A392" s="1">
        <v>7194</v>
      </c>
      <c r="B392" s="1">
        <v>164506</v>
      </c>
      <c r="C392" s="1">
        <v>34908</v>
      </c>
      <c r="D392" s="1">
        <v>12</v>
      </c>
      <c r="E392" s="1">
        <v>3</v>
      </c>
      <c r="F392" s="1">
        <v>571</v>
      </c>
      <c r="G392" s="1" t="s">
        <v>12</v>
      </c>
      <c r="H392" s="2">
        <v>41489.4375</v>
      </c>
      <c r="I392" s="2">
        <v>41489.729169999999</v>
      </c>
      <c r="J392" s="1">
        <v>1</v>
      </c>
      <c r="K392" s="1">
        <v>0</v>
      </c>
      <c r="L392" s="2">
        <v>41489.34652777778</v>
      </c>
      <c r="M392" s="1">
        <v>0</v>
      </c>
      <c r="N392" s="1">
        <f t="shared" si="30"/>
        <v>6</v>
      </c>
      <c r="O392" s="1">
        <f t="shared" si="31"/>
        <v>10</v>
      </c>
      <c r="P392" s="1">
        <f t="shared" si="32"/>
        <v>0.29166999999870313</v>
      </c>
      <c r="Q392" s="1">
        <f t="shared" si="33"/>
        <v>7.0000799999688752</v>
      </c>
      <c r="R392" s="1">
        <f t="shared" si="34"/>
        <v>9.0972222220443655E-2</v>
      </c>
    </row>
    <row r="393" spans="1:18" hidden="1" x14ac:dyDescent="0.35">
      <c r="A393" s="1">
        <v>7282</v>
      </c>
      <c r="B393" s="1">
        <v>171469</v>
      </c>
      <c r="C393" s="1">
        <v>39069</v>
      </c>
      <c r="D393" s="1">
        <v>12</v>
      </c>
      <c r="E393" s="1">
        <v>2</v>
      </c>
      <c r="F393" s="1">
        <v>150</v>
      </c>
      <c r="G393" s="1">
        <v>585</v>
      </c>
      <c r="H393" s="2">
        <v>41521.854166666664</v>
      </c>
      <c r="I393" s="2">
        <v>41521.89471</v>
      </c>
      <c r="J393" s="1">
        <v>0</v>
      </c>
      <c r="K393" s="1">
        <v>0</v>
      </c>
      <c r="L393" s="2">
        <v>41521.763194444444</v>
      </c>
      <c r="M393" s="1">
        <v>0</v>
      </c>
      <c r="N393" s="1">
        <f t="shared" si="30"/>
        <v>3</v>
      </c>
      <c r="O393" s="1">
        <f t="shared" si="31"/>
        <v>20</v>
      </c>
      <c r="P393" s="1">
        <f t="shared" si="32"/>
        <v>4.0543333336245269E-2</v>
      </c>
      <c r="Q393" s="1">
        <f t="shared" si="33"/>
        <v>0.97304000006988645</v>
      </c>
      <c r="R393" s="1">
        <f t="shared" si="34"/>
        <v>9.0972222220443655E-2</v>
      </c>
    </row>
    <row r="394" spans="1:18" hidden="1" x14ac:dyDescent="0.35">
      <c r="A394" s="1">
        <v>5786</v>
      </c>
      <c r="B394" s="1">
        <v>177143</v>
      </c>
      <c r="C394" s="1">
        <v>32599</v>
      </c>
      <c r="D394" s="1">
        <v>12</v>
      </c>
      <c r="E394" s="1">
        <v>3</v>
      </c>
      <c r="F394" s="1">
        <v>1205</v>
      </c>
      <c r="G394" s="1" t="s">
        <v>12</v>
      </c>
      <c r="H394" s="2">
        <v>41551.479166666664</v>
      </c>
      <c r="I394" s="2">
        <v>41551.645830000001</v>
      </c>
      <c r="J394" s="1">
        <v>0</v>
      </c>
      <c r="K394" s="1">
        <v>0</v>
      </c>
      <c r="L394" s="2">
        <v>41551.388194444444</v>
      </c>
      <c r="M394" s="1">
        <v>0</v>
      </c>
      <c r="N394" s="1">
        <f t="shared" si="30"/>
        <v>5</v>
      </c>
      <c r="O394" s="1">
        <f t="shared" si="31"/>
        <v>11</v>
      </c>
      <c r="P394" s="1">
        <f t="shared" si="32"/>
        <v>0.16666333333705552</v>
      </c>
      <c r="Q394" s="1">
        <f t="shared" si="33"/>
        <v>3.9999200000893325</v>
      </c>
      <c r="R394" s="1">
        <f t="shared" si="34"/>
        <v>9.0972222220443655E-2</v>
      </c>
    </row>
    <row r="395" spans="1:18" hidden="1" x14ac:dyDescent="0.35">
      <c r="A395" s="1">
        <v>7860</v>
      </c>
      <c r="B395" s="1">
        <v>181158</v>
      </c>
      <c r="C395" s="1">
        <v>46277</v>
      </c>
      <c r="D395" s="1">
        <v>12</v>
      </c>
      <c r="E395" s="1">
        <v>3</v>
      </c>
      <c r="F395" s="1">
        <v>211</v>
      </c>
      <c r="G395" s="1" t="s">
        <v>12</v>
      </c>
      <c r="H395" s="2">
        <v>41573.666666666664</v>
      </c>
      <c r="I395" s="2">
        <v>41573.789400000001</v>
      </c>
      <c r="J395" s="1">
        <v>1</v>
      </c>
      <c r="K395" s="1">
        <v>0</v>
      </c>
      <c r="L395" s="2">
        <v>41573.575694444444</v>
      </c>
      <c r="M395" s="1">
        <v>0</v>
      </c>
      <c r="N395" s="1">
        <f t="shared" si="30"/>
        <v>6</v>
      </c>
      <c r="O395" s="1">
        <f t="shared" si="31"/>
        <v>16</v>
      </c>
      <c r="P395" s="1">
        <f t="shared" si="32"/>
        <v>0.12273333333723713</v>
      </c>
      <c r="Q395" s="1">
        <f t="shared" si="33"/>
        <v>2.9456000000936911</v>
      </c>
      <c r="R395" s="1">
        <f t="shared" si="34"/>
        <v>9.0972222220443655E-2</v>
      </c>
    </row>
    <row r="396" spans="1:18" hidden="1" x14ac:dyDescent="0.35">
      <c r="A396" s="1">
        <v>7389</v>
      </c>
      <c r="B396" s="1">
        <v>167370</v>
      </c>
      <c r="C396" s="1">
        <v>39725</v>
      </c>
      <c r="D396" s="1">
        <v>12</v>
      </c>
      <c r="E396" s="1">
        <v>2</v>
      </c>
      <c r="F396" s="1">
        <v>292</v>
      </c>
      <c r="G396" s="1">
        <v>1248</v>
      </c>
      <c r="H396" s="2">
        <v>41502.833333333336</v>
      </c>
      <c r="I396" s="2">
        <v>41502.870640000001</v>
      </c>
      <c r="J396" s="1">
        <v>1</v>
      </c>
      <c r="K396" s="1">
        <v>0</v>
      </c>
      <c r="L396" s="2">
        <v>41502.742361111108</v>
      </c>
      <c r="M396" s="1">
        <v>0</v>
      </c>
      <c r="N396" s="1">
        <f t="shared" si="30"/>
        <v>5</v>
      </c>
      <c r="O396" s="1">
        <f t="shared" si="31"/>
        <v>20</v>
      </c>
      <c r="P396" s="1">
        <f t="shared" si="32"/>
        <v>3.7306666665244848E-2</v>
      </c>
      <c r="Q396" s="1">
        <f t="shared" si="33"/>
        <v>0.89535999996587634</v>
      </c>
      <c r="R396" s="1">
        <f t="shared" si="34"/>
        <v>9.0972222227719612E-2</v>
      </c>
    </row>
    <row r="397" spans="1:18" hidden="1" x14ac:dyDescent="0.35">
      <c r="A397" s="1">
        <v>7910</v>
      </c>
      <c r="B397" s="1">
        <v>134874</v>
      </c>
      <c r="C397" s="1">
        <v>23450</v>
      </c>
      <c r="D397" s="1">
        <v>12</v>
      </c>
      <c r="E397" s="1">
        <v>2</v>
      </c>
      <c r="F397" s="1">
        <v>142</v>
      </c>
      <c r="G397" s="1">
        <v>393</v>
      </c>
      <c r="H397" s="2">
        <v>41296.802083333336</v>
      </c>
      <c r="I397" s="2">
        <v>41297</v>
      </c>
      <c r="J397" s="1">
        <v>1</v>
      </c>
      <c r="K397" s="1">
        <v>0</v>
      </c>
      <c r="L397" s="2">
        <v>41296.710416666669</v>
      </c>
      <c r="M397" s="1">
        <v>0</v>
      </c>
      <c r="N397" s="1">
        <f t="shared" si="30"/>
        <v>2</v>
      </c>
      <c r="O397" s="1">
        <f t="shared" si="31"/>
        <v>19</v>
      </c>
      <c r="P397" s="1">
        <f t="shared" si="32"/>
        <v>0.19791666666424135</v>
      </c>
      <c r="Q397" s="1">
        <f t="shared" si="33"/>
        <v>4.7499999999417923</v>
      </c>
      <c r="R397" s="1">
        <f t="shared" si="34"/>
        <v>9.1666666667151731E-2</v>
      </c>
    </row>
    <row r="398" spans="1:18" hidden="1" x14ac:dyDescent="0.35">
      <c r="A398" s="1">
        <v>7710</v>
      </c>
      <c r="B398" s="1">
        <v>162022</v>
      </c>
      <c r="C398" s="1">
        <v>37285</v>
      </c>
      <c r="D398" s="1">
        <v>24</v>
      </c>
      <c r="E398" s="1">
        <v>2</v>
      </c>
      <c r="F398" s="1">
        <v>789</v>
      </c>
      <c r="G398" s="1">
        <v>393</v>
      </c>
      <c r="H398" s="2">
        <v>41477.4375</v>
      </c>
      <c r="I398" s="2">
        <v>41477.521829999998</v>
      </c>
      <c r="J398" s="1">
        <v>0</v>
      </c>
      <c r="K398" s="1">
        <v>0</v>
      </c>
      <c r="L398" s="2">
        <v>41477.345833333333</v>
      </c>
      <c r="M398" s="1">
        <v>0</v>
      </c>
      <c r="N398" s="1">
        <f t="shared" si="30"/>
        <v>1</v>
      </c>
      <c r="O398" s="1">
        <f t="shared" si="31"/>
        <v>10</v>
      </c>
      <c r="P398" s="1">
        <f t="shared" si="32"/>
        <v>8.4329999997862615E-2</v>
      </c>
      <c r="Q398" s="1">
        <f t="shared" si="33"/>
        <v>2.0239199999487028</v>
      </c>
      <c r="R398" s="1">
        <f t="shared" si="34"/>
        <v>9.1666666667151731E-2</v>
      </c>
    </row>
    <row r="399" spans="1:18" hidden="1" x14ac:dyDescent="0.35">
      <c r="A399" s="1">
        <v>5950</v>
      </c>
      <c r="B399" s="1">
        <v>170296</v>
      </c>
      <c r="C399" s="1">
        <v>41075</v>
      </c>
      <c r="D399" s="1">
        <v>12</v>
      </c>
      <c r="E399" s="1">
        <v>2</v>
      </c>
      <c r="F399" s="1">
        <v>585</v>
      </c>
      <c r="G399" s="1">
        <v>393</v>
      </c>
      <c r="H399" s="2">
        <v>41516.84375</v>
      </c>
      <c r="I399" s="2">
        <v>41516.93331</v>
      </c>
      <c r="J399" s="1">
        <v>1</v>
      </c>
      <c r="K399" s="1">
        <v>0</v>
      </c>
      <c r="L399" s="2">
        <v>41516.752083333333</v>
      </c>
      <c r="M399" s="1">
        <v>0</v>
      </c>
      <c r="N399" s="1">
        <f t="shared" si="30"/>
        <v>5</v>
      </c>
      <c r="O399" s="1">
        <f t="shared" si="31"/>
        <v>20</v>
      </c>
      <c r="P399" s="1">
        <f t="shared" si="32"/>
        <v>8.9560000000346918E-2</v>
      </c>
      <c r="Q399" s="1">
        <f t="shared" si="33"/>
        <v>2.149440000008326</v>
      </c>
      <c r="R399" s="1">
        <f t="shared" si="34"/>
        <v>9.1666666667151731E-2</v>
      </c>
    </row>
    <row r="400" spans="1:18" hidden="1" x14ac:dyDescent="0.35">
      <c r="A400" s="1">
        <v>7474</v>
      </c>
      <c r="B400" s="1">
        <v>171152</v>
      </c>
      <c r="C400" s="1">
        <v>40843</v>
      </c>
      <c r="D400" s="1">
        <v>12</v>
      </c>
      <c r="E400" s="1">
        <v>2</v>
      </c>
      <c r="F400" s="1">
        <v>1257</v>
      </c>
      <c r="G400" s="1">
        <v>451</v>
      </c>
      <c r="H400" s="2">
        <v>41520.447916666664</v>
      </c>
      <c r="I400" s="2">
        <v>41520.48444</v>
      </c>
      <c r="J400" s="1">
        <v>0</v>
      </c>
      <c r="K400" s="1">
        <v>0</v>
      </c>
      <c r="L400" s="2">
        <v>41520.356249999997</v>
      </c>
      <c r="M400" s="1">
        <v>0</v>
      </c>
      <c r="N400" s="1">
        <f t="shared" si="30"/>
        <v>2</v>
      </c>
      <c r="O400" s="1">
        <f t="shared" si="31"/>
        <v>10</v>
      </c>
      <c r="P400" s="1">
        <f t="shared" si="32"/>
        <v>3.6523333335935604E-2</v>
      </c>
      <c r="Q400" s="1">
        <f t="shared" si="33"/>
        <v>0.87656000006245449</v>
      </c>
      <c r="R400" s="1">
        <f t="shared" si="34"/>
        <v>9.1666666667151731E-2</v>
      </c>
    </row>
    <row r="401" spans="1:18" hidden="1" x14ac:dyDescent="0.35">
      <c r="A401" s="1">
        <v>7993</v>
      </c>
      <c r="B401" s="1">
        <v>172861</v>
      </c>
      <c r="C401" s="1">
        <v>33264</v>
      </c>
      <c r="D401" s="1">
        <v>12</v>
      </c>
      <c r="E401" s="1">
        <v>2</v>
      </c>
      <c r="F401" s="1">
        <v>363</v>
      </c>
      <c r="G401" s="1">
        <v>156</v>
      </c>
      <c r="H401" s="2">
        <v>41528.708333333336</v>
      </c>
      <c r="I401" s="2">
        <v>41528.741600000001</v>
      </c>
      <c r="J401" s="1">
        <v>1</v>
      </c>
      <c r="K401" s="1">
        <v>0</v>
      </c>
      <c r="L401" s="2">
        <v>41528.616666666669</v>
      </c>
      <c r="M401" s="1">
        <v>0</v>
      </c>
      <c r="N401" s="1">
        <f t="shared" si="30"/>
        <v>3</v>
      </c>
      <c r="O401" s="1">
        <f t="shared" si="31"/>
        <v>17</v>
      </c>
      <c r="P401" s="1">
        <f t="shared" si="32"/>
        <v>3.3266666665440425E-2</v>
      </c>
      <c r="Q401" s="1">
        <f t="shared" si="33"/>
        <v>0.79839999997057021</v>
      </c>
      <c r="R401" s="1">
        <f t="shared" si="34"/>
        <v>9.1666666667151731E-2</v>
      </c>
    </row>
    <row r="402" spans="1:18" hidden="1" x14ac:dyDescent="0.35">
      <c r="A402" s="1">
        <v>5509</v>
      </c>
      <c r="B402" s="1">
        <v>180310</v>
      </c>
      <c r="C402" s="1">
        <v>45808</v>
      </c>
      <c r="D402" s="1">
        <v>12</v>
      </c>
      <c r="E402" s="1">
        <v>2</v>
      </c>
      <c r="F402" s="1">
        <v>571</v>
      </c>
      <c r="G402" s="1">
        <v>393</v>
      </c>
      <c r="H402" s="2">
        <v>41568.65625</v>
      </c>
      <c r="I402" s="2">
        <v>41568.736790000003</v>
      </c>
      <c r="J402" s="1">
        <v>1</v>
      </c>
      <c r="K402" s="1">
        <v>0</v>
      </c>
      <c r="L402" s="2">
        <v>41568.564583333333</v>
      </c>
      <c r="M402" s="1">
        <v>0</v>
      </c>
      <c r="N402" s="1">
        <f t="shared" si="30"/>
        <v>1</v>
      </c>
      <c r="O402" s="1">
        <f t="shared" si="31"/>
        <v>15</v>
      </c>
      <c r="P402" s="1">
        <f t="shared" si="32"/>
        <v>8.0540000002656598E-2</v>
      </c>
      <c r="Q402" s="1">
        <f t="shared" si="33"/>
        <v>1.9329600000637583</v>
      </c>
      <c r="R402" s="1">
        <f t="shared" si="34"/>
        <v>9.1666666667151731E-2</v>
      </c>
    </row>
    <row r="403" spans="1:18" hidden="1" x14ac:dyDescent="0.35">
      <c r="A403" s="1">
        <v>5632</v>
      </c>
      <c r="B403" s="1">
        <v>164091</v>
      </c>
      <c r="C403" s="1">
        <v>38135</v>
      </c>
      <c r="D403" s="1">
        <v>12</v>
      </c>
      <c r="E403" s="1">
        <v>2</v>
      </c>
      <c r="F403" s="1">
        <v>1269</v>
      </c>
      <c r="G403" s="1">
        <v>393</v>
      </c>
      <c r="H403" s="2">
        <v>41487.6875</v>
      </c>
      <c r="I403" s="2">
        <v>41487.754789999999</v>
      </c>
      <c r="J403" s="1">
        <v>0</v>
      </c>
      <c r="K403" s="1">
        <v>0</v>
      </c>
      <c r="L403" s="2">
        <v>41487.595138888886</v>
      </c>
      <c r="M403" s="1">
        <v>0</v>
      </c>
      <c r="N403" s="1">
        <f t="shared" si="30"/>
        <v>4</v>
      </c>
      <c r="O403" s="1">
        <f t="shared" si="31"/>
        <v>16</v>
      </c>
      <c r="P403" s="1">
        <f t="shared" si="32"/>
        <v>6.7289999999047723E-2</v>
      </c>
      <c r="Q403" s="1">
        <f t="shared" si="33"/>
        <v>1.6149599999771453</v>
      </c>
      <c r="R403" s="1">
        <f t="shared" si="34"/>
        <v>9.2361111113859806E-2</v>
      </c>
    </row>
    <row r="404" spans="1:18" hidden="1" x14ac:dyDescent="0.35">
      <c r="A404" s="1">
        <v>5352</v>
      </c>
      <c r="B404" s="1">
        <v>173844</v>
      </c>
      <c r="C404" s="1">
        <v>35281</v>
      </c>
      <c r="D404" s="1">
        <v>12</v>
      </c>
      <c r="E404" s="1">
        <v>2</v>
      </c>
      <c r="F404" s="1">
        <v>1101</v>
      </c>
      <c r="G404" s="1">
        <v>293</v>
      </c>
      <c r="H404" s="2">
        <v>41533.34375</v>
      </c>
      <c r="I404" s="2">
        <v>41533.406110000004</v>
      </c>
      <c r="J404" s="1">
        <v>0</v>
      </c>
      <c r="K404" s="1">
        <v>0</v>
      </c>
      <c r="L404" s="2">
        <v>41533.251388888886</v>
      </c>
      <c r="M404" s="1">
        <v>0</v>
      </c>
      <c r="N404" s="1">
        <f t="shared" si="30"/>
        <v>1</v>
      </c>
      <c r="O404" s="1">
        <f t="shared" si="31"/>
        <v>8</v>
      </c>
      <c r="P404" s="1">
        <f t="shared" si="32"/>
        <v>6.2360000003536697E-2</v>
      </c>
      <c r="Q404" s="1">
        <f t="shared" si="33"/>
        <v>1.4966400000848807</v>
      </c>
      <c r="R404" s="1">
        <f t="shared" si="34"/>
        <v>9.2361111113859806E-2</v>
      </c>
    </row>
    <row r="405" spans="1:18" x14ac:dyDescent="0.35">
      <c r="A405" s="1">
        <v>7899</v>
      </c>
      <c r="B405" s="1">
        <v>170853</v>
      </c>
      <c r="C405" s="1">
        <v>38748</v>
      </c>
      <c r="D405" s="1">
        <v>12</v>
      </c>
      <c r="E405" s="1">
        <v>3</v>
      </c>
      <c r="F405" s="1">
        <v>293</v>
      </c>
      <c r="G405" s="1" t="s">
        <v>12</v>
      </c>
      <c r="H405" s="2">
        <v>41518.875</v>
      </c>
      <c r="I405" s="2" t="s">
        <v>12</v>
      </c>
      <c r="J405" s="1">
        <v>0</v>
      </c>
      <c r="K405" s="1">
        <v>1</v>
      </c>
      <c r="L405" s="2">
        <v>41518.782638888886</v>
      </c>
      <c r="M405" s="1">
        <v>1</v>
      </c>
      <c r="N405" s="1">
        <f t="shared" si="30"/>
        <v>7</v>
      </c>
      <c r="O405" s="1">
        <f t="shared" si="31"/>
        <v>21</v>
      </c>
      <c r="P405" s="1" t="e">
        <f t="shared" si="32"/>
        <v>#VALUE!</v>
      </c>
      <c r="Q405" s="1" t="str">
        <f t="shared" si="33"/>
        <v/>
      </c>
      <c r="R405" s="1">
        <f t="shared" si="34"/>
        <v>9.2361111113859806E-2</v>
      </c>
    </row>
    <row r="406" spans="1:18" x14ac:dyDescent="0.35">
      <c r="A406" s="1">
        <v>5525</v>
      </c>
      <c r="B406" s="1">
        <v>179041</v>
      </c>
      <c r="C406" s="1">
        <v>45255</v>
      </c>
      <c r="D406" s="1">
        <v>12</v>
      </c>
      <c r="E406" s="1">
        <v>2</v>
      </c>
      <c r="F406" s="1">
        <v>1282</v>
      </c>
      <c r="G406" s="1">
        <v>393</v>
      </c>
      <c r="H406" s="2">
        <v>41561.5</v>
      </c>
      <c r="I406" s="2" t="s">
        <v>12</v>
      </c>
      <c r="J406" s="1">
        <v>1</v>
      </c>
      <c r="K406" s="1">
        <v>0</v>
      </c>
      <c r="L406" s="2">
        <v>41561.407638888886</v>
      </c>
      <c r="M406" s="1">
        <v>1</v>
      </c>
      <c r="N406" s="1">
        <f t="shared" si="30"/>
        <v>1</v>
      </c>
      <c r="O406" s="1">
        <f t="shared" si="31"/>
        <v>12</v>
      </c>
      <c r="P406" s="1" t="e">
        <f t="shared" si="32"/>
        <v>#VALUE!</v>
      </c>
      <c r="Q406" s="1" t="str">
        <f t="shared" si="33"/>
        <v/>
      </c>
      <c r="R406" s="1">
        <f t="shared" si="34"/>
        <v>9.2361111113859806E-2</v>
      </c>
    </row>
    <row r="407" spans="1:18" hidden="1" x14ac:dyDescent="0.35">
      <c r="A407" s="1">
        <v>7353</v>
      </c>
      <c r="B407" s="1">
        <v>169705</v>
      </c>
      <c r="C407" s="1">
        <v>38152</v>
      </c>
      <c r="D407" s="1">
        <v>12</v>
      </c>
      <c r="E407" s="1">
        <v>2</v>
      </c>
      <c r="F407" s="1">
        <v>763</v>
      </c>
      <c r="G407" s="1">
        <v>571</v>
      </c>
      <c r="H407" s="2">
        <v>41514.6875</v>
      </c>
      <c r="I407" s="2">
        <v>41514.71499</v>
      </c>
      <c r="J407" s="1">
        <v>0</v>
      </c>
      <c r="K407" s="1">
        <v>0</v>
      </c>
      <c r="L407" s="2">
        <v>41514.594444444447</v>
      </c>
      <c r="M407" s="1">
        <v>0</v>
      </c>
      <c r="N407" s="1">
        <f t="shared" si="30"/>
        <v>3</v>
      </c>
      <c r="O407" s="1">
        <f t="shared" si="31"/>
        <v>16</v>
      </c>
      <c r="P407" s="1">
        <f t="shared" si="32"/>
        <v>2.749000000039814E-2</v>
      </c>
      <c r="Q407" s="1">
        <f t="shared" si="33"/>
        <v>0.65976000000955537</v>
      </c>
      <c r="R407" s="1">
        <f t="shared" si="34"/>
        <v>9.3055555553291924E-2</v>
      </c>
    </row>
    <row r="408" spans="1:18" hidden="1" x14ac:dyDescent="0.35">
      <c r="A408" s="1">
        <v>6946</v>
      </c>
      <c r="B408" s="1">
        <v>183351</v>
      </c>
      <c r="C408" s="1">
        <v>47384</v>
      </c>
      <c r="D408" s="1">
        <v>65</v>
      </c>
      <c r="E408" s="1">
        <v>3</v>
      </c>
      <c r="F408" s="1">
        <v>977</v>
      </c>
      <c r="G408" s="1" t="s">
        <v>12</v>
      </c>
      <c r="H408" s="2">
        <v>41584.666666666664</v>
      </c>
      <c r="I408" s="2">
        <v>41585.083330000001</v>
      </c>
      <c r="J408" s="1">
        <v>0</v>
      </c>
      <c r="K408" s="1">
        <v>0</v>
      </c>
      <c r="L408" s="2">
        <v>41584.573611111111</v>
      </c>
      <c r="M408" s="1">
        <v>0</v>
      </c>
      <c r="N408" s="1">
        <f t="shared" si="30"/>
        <v>3</v>
      </c>
      <c r="O408" s="1">
        <f t="shared" si="31"/>
        <v>16</v>
      </c>
      <c r="P408" s="1">
        <f t="shared" si="32"/>
        <v>0.41666333333705552</v>
      </c>
      <c r="Q408" s="1">
        <f t="shared" si="33"/>
        <v>9.9999200000893325</v>
      </c>
      <c r="R408" s="1">
        <f t="shared" si="34"/>
        <v>9.3055555553291924E-2</v>
      </c>
    </row>
    <row r="409" spans="1:18" hidden="1" x14ac:dyDescent="0.35">
      <c r="A409" s="1">
        <v>7629</v>
      </c>
      <c r="B409" s="1">
        <v>170348</v>
      </c>
      <c r="C409" s="1">
        <v>41082</v>
      </c>
      <c r="D409" s="1">
        <v>12</v>
      </c>
      <c r="E409" s="1">
        <v>2</v>
      </c>
      <c r="F409" s="1">
        <v>1239</v>
      </c>
      <c r="G409" s="1">
        <v>452</v>
      </c>
      <c r="H409" s="2">
        <v>41516.895833333336</v>
      </c>
      <c r="I409" s="2">
        <v>41516.90683</v>
      </c>
      <c r="J409" s="1">
        <v>1</v>
      </c>
      <c r="K409" s="1">
        <v>0</v>
      </c>
      <c r="L409" s="2">
        <v>41516.802777777775</v>
      </c>
      <c r="M409" s="1">
        <v>0</v>
      </c>
      <c r="N409" s="1">
        <f t="shared" si="30"/>
        <v>5</v>
      </c>
      <c r="O409" s="1">
        <f t="shared" si="31"/>
        <v>21</v>
      </c>
      <c r="P409" s="1">
        <f t="shared" si="32"/>
        <v>1.099666666414123E-2</v>
      </c>
      <c r="Q409" s="1">
        <f t="shared" si="33"/>
        <v>0.26391999993938953</v>
      </c>
      <c r="R409" s="1">
        <f t="shared" si="34"/>
        <v>9.3055555560567882E-2</v>
      </c>
    </row>
    <row r="410" spans="1:18" hidden="1" x14ac:dyDescent="0.35">
      <c r="A410" s="1">
        <v>7140</v>
      </c>
      <c r="B410" s="1">
        <v>163097</v>
      </c>
      <c r="C410" s="1">
        <v>25262</v>
      </c>
      <c r="D410" s="1">
        <v>12</v>
      </c>
      <c r="E410" s="1">
        <v>2</v>
      </c>
      <c r="F410" s="1">
        <v>271</v>
      </c>
      <c r="G410" s="1">
        <v>1087</v>
      </c>
      <c r="H410" s="2">
        <v>41483.385416666664</v>
      </c>
      <c r="I410" s="2">
        <v>41483.41042</v>
      </c>
      <c r="J410" s="1">
        <v>1</v>
      </c>
      <c r="K410" s="1">
        <v>0</v>
      </c>
      <c r="L410" s="2">
        <v>41483.291666666664</v>
      </c>
      <c r="M410" s="1">
        <v>0</v>
      </c>
      <c r="N410" s="1">
        <f t="shared" si="30"/>
        <v>7</v>
      </c>
      <c r="O410" s="1">
        <f t="shared" si="31"/>
        <v>9</v>
      </c>
      <c r="P410" s="1">
        <f t="shared" si="32"/>
        <v>2.5003333335916977E-2</v>
      </c>
      <c r="Q410" s="1">
        <f t="shared" si="33"/>
        <v>0.60008000006200746</v>
      </c>
      <c r="R410" s="1">
        <f t="shared" si="34"/>
        <v>9.375E-2</v>
      </c>
    </row>
    <row r="411" spans="1:18" hidden="1" x14ac:dyDescent="0.35">
      <c r="A411" s="1">
        <v>7106</v>
      </c>
      <c r="B411" s="1">
        <v>175187</v>
      </c>
      <c r="C411" s="1">
        <v>35281</v>
      </c>
      <c r="D411" s="1">
        <v>12</v>
      </c>
      <c r="E411" s="1">
        <v>2</v>
      </c>
      <c r="F411" s="1">
        <v>1101</v>
      </c>
      <c r="G411" s="1">
        <v>1365</v>
      </c>
      <c r="H411" s="2">
        <v>41541.322916666664</v>
      </c>
      <c r="I411" s="2">
        <v>41541.36118</v>
      </c>
      <c r="J411" s="1">
        <v>0</v>
      </c>
      <c r="K411" s="1">
        <v>0</v>
      </c>
      <c r="L411" s="2">
        <v>41541.229166666664</v>
      </c>
      <c r="M411" s="1">
        <v>0</v>
      </c>
      <c r="N411" s="1">
        <f t="shared" si="30"/>
        <v>2</v>
      </c>
      <c r="O411" s="1">
        <f t="shared" si="31"/>
        <v>7</v>
      </c>
      <c r="P411" s="1">
        <f t="shared" si="32"/>
        <v>3.8263333335635252E-2</v>
      </c>
      <c r="Q411" s="1">
        <f t="shared" si="33"/>
        <v>0.91832000005524606</v>
      </c>
      <c r="R411" s="1">
        <f t="shared" si="34"/>
        <v>9.375E-2</v>
      </c>
    </row>
    <row r="412" spans="1:18" hidden="1" x14ac:dyDescent="0.35">
      <c r="A412" s="1">
        <v>6044</v>
      </c>
      <c r="B412" s="1">
        <v>179529</v>
      </c>
      <c r="C412" s="1">
        <v>44764</v>
      </c>
      <c r="D412" s="1">
        <v>89</v>
      </c>
      <c r="E412" s="1">
        <v>3</v>
      </c>
      <c r="F412" s="1">
        <v>1390</v>
      </c>
      <c r="G412" s="1" t="s">
        <v>12</v>
      </c>
      <c r="H412" s="2">
        <v>41564.604166666664</v>
      </c>
      <c r="I412" s="2">
        <v>41564.644630000003</v>
      </c>
      <c r="J412" s="1">
        <v>0</v>
      </c>
      <c r="K412" s="1">
        <v>0</v>
      </c>
      <c r="L412" s="2">
        <v>41564.509722222225</v>
      </c>
      <c r="M412" s="1">
        <v>0</v>
      </c>
      <c r="N412" s="1">
        <f t="shared" si="30"/>
        <v>4</v>
      </c>
      <c r="O412" s="1">
        <f t="shared" si="31"/>
        <v>14</v>
      </c>
      <c r="P412" s="1">
        <f t="shared" si="32"/>
        <v>4.0463333338266239E-2</v>
      </c>
      <c r="Q412" s="1">
        <f t="shared" si="33"/>
        <v>0.97112000011838973</v>
      </c>
      <c r="R412" s="1">
        <f t="shared" si="34"/>
        <v>9.4444444439432118E-2</v>
      </c>
    </row>
    <row r="413" spans="1:18" hidden="1" x14ac:dyDescent="0.35">
      <c r="A413" s="1">
        <v>6144</v>
      </c>
      <c r="B413" s="1">
        <v>162200</v>
      </c>
      <c r="C413" s="1">
        <v>37361</v>
      </c>
      <c r="D413" s="1">
        <v>12</v>
      </c>
      <c r="E413" s="1">
        <v>3</v>
      </c>
      <c r="F413" s="1">
        <v>1384</v>
      </c>
      <c r="G413" s="1" t="s">
        <v>12</v>
      </c>
      <c r="H413" s="2">
        <v>41478.5</v>
      </c>
      <c r="I413" s="2">
        <v>41478.708330000001</v>
      </c>
      <c r="J413" s="1">
        <v>1</v>
      </c>
      <c r="K413" s="1">
        <v>0</v>
      </c>
      <c r="L413" s="2">
        <v>41478.405555555553</v>
      </c>
      <c r="M413" s="1">
        <v>0</v>
      </c>
      <c r="N413" s="1">
        <f t="shared" si="30"/>
        <v>2</v>
      </c>
      <c r="O413" s="1">
        <f t="shared" si="31"/>
        <v>12</v>
      </c>
      <c r="P413" s="1">
        <f t="shared" si="32"/>
        <v>0.20833000000129687</v>
      </c>
      <c r="Q413" s="1">
        <f t="shared" si="33"/>
        <v>4.9999200000311248</v>
      </c>
      <c r="R413" s="1">
        <f t="shared" si="34"/>
        <v>9.4444444446708076E-2</v>
      </c>
    </row>
    <row r="414" spans="1:18" hidden="1" x14ac:dyDescent="0.35">
      <c r="A414" s="1">
        <v>5827</v>
      </c>
      <c r="B414" s="1">
        <v>185909</v>
      </c>
      <c r="C414" s="1">
        <v>27899</v>
      </c>
      <c r="D414" s="1">
        <v>65</v>
      </c>
      <c r="E414" s="1">
        <v>3</v>
      </c>
      <c r="F414" s="1">
        <v>1038</v>
      </c>
      <c r="G414" s="1" t="s">
        <v>12</v>
      </c>
      <c r="H414" s="2">
        <v>41602.5</v>
      </c>
      <c r="I414" s="2">
        <v>41602.916669999999</v>
      </c>
      <c r="J414" s="1">
        <v>0</v>
      </c>
      <c r="K414" s="1">
        <v>0</v>
      </c>
      <c r="L414" s="2">
        <v>41602.405555555553</v>
      </c>
      <c r="M414" s="1">
        <v>0</v>
      </c>
      <c r="N414" s="1">
        <f t="shared" si="30"/>
        <v>7</v>
      </c>
      <c r="O414" s="1">
        <f t="shared" si="31"/>
        <v>12</v>
      </c>
      <c r="P414" s="1">
        <f t="shared" si="32"/>
        <v>0.41666999999870313</v>
      </c>
      <c r="Q414" s="1">
        <f t="shared" si="33"/>
        <v>10.000079999968875</v>
      </c>
      <c r="R414" s="1">
        <f t="shared" si="34"/>
        <v>9.4444444446708076E-2</v>
      </c>
    </row>
    <row r="415" spans="1:18" x14ac:dyDescent="0.35">
      <c r="A415" s="1">
        <v>7905</v>
      </c>
      <c r="B415" s="1">
        <v>172610</v>
      </c>
      <c r="C415" s="1">
        <v>42208</v>
      </c>
      <c r="D415" s="1">
        <v>12</v>
      </c>
      <c r="E415" s="1">
        <v>3</v>
      </c>
      <c r="F415" s="1">
        <v>949</v>
      </c>
      <c r="G415" s="1" t="s">
        <v>12</v>
      </c>
      <c r="H415" s="2">
        <v>41527.333333333336</v>
      </c>
      <c r="I415" s="2" t="s">
        <v>12</v>
      </c>
      <c r="J415" s="1">
        <v>1</v>
      </c>
      <c r="K415" s="1">
        <v>0</v>
      </c>
      <c r="L415" s="2">
        <v>41527.238194444442</v>
      </c>
      <c r="M415" s="1">
        <v>1</v>
      </c>
      <c r="N415" s="1">
        <f t="shared" si="30"/>
        <v>2</v>
      </c>
      <c r="O415" s="1">
        <f t="shared" si="31"/>
        <v>8</v>
      </c>
      <c r="P415" s="1" t="e">
        <f t="shared" si="32"/>
        <v>#VALUE!</v>
      </c>
      <c r="Q415" s="1" t="str">
        <f t="shared" si="33"/>
        <v/>
      </c>
      <c r="R415" s="1">
        <f t="shared" si="34"/>
        <v>9.5138888893416151E-2</v>
      </c>
    </row>
    <row r="416" spans="1:18" hidden="1" x14ac:dyDescent="0.35">
      <c r="A416" s="1">
        <v>7175</v>
      </c>
      <c r="B416" s="1">
        <v>158209</v>
      </c>
      <c r="C416" s="1">
        <v>35517</v>
      </c>
      <c r="D416" s="1">
        <v>12</v>
      </c>
      <c r="E416" s="1">
        <v>2</v>
      </c>
      <c r="F416" s="1">
        <v>393</v>
      </c>
      <c r="G416" s="1">
        <v>167</v>
      </c>
      <c r="H416" s="2">
        <v>41458.875</v>
      </c>
      <c r="I416" s="2">
        <v>41458.942589999999</v>
      </c>
      <c r="J416" s="1">
        <v>0</v>
      </c>
      <c r="K416" s="1">
        <v>0</v>
      </c>
      <c r="L416" s="2">
        <v>41458.779166666667</v>
      </c>
      <c r="M416" s="1">
        <v>0</v>
      </c>
      <c r="N416" s="1">
        <f t="shared" si="30"/>
        <v>3</v>
      </c>
      <c r="O416" s="1">
        <f t="shared" si="31"/>
        <v>21</v>
      </c>
      <c r="P416" s="1">
        <f t="shared" si="32"/>
        <v>6.7589999998745043E-2</v>
      </c>
      <c r="Q416" s="1">
        <f t="shared" si="33"/>
        <v>1.622159999969881</v>
      </c>
      <c r="R416" s="1">
        <f t="shared" si="34"/>
        <v>9.5833333332848269E-2</v>
      </c>
    </row>
    <row r="417" spans="1:18" hidden="1" x14ac:dyDescent="0.35">
      <c r="A417" s="1">
        <v>7369</v>
      </c>
      <c r="B417" s="1">
        <v>160313</v>
      </c>
      <c r="C417" s="1">
        <v>35559</v>
      </c>
      <c r="D417" s="1">
        <v>12</v>
      </c>
      <c r="E417" s="1">
        <v>2</v>
      </c>
      <c r="F417" s="1">
        <v>190</v>
      </c>
      <c r="G417" s="1">
        <v>393</v>
      </c>
      <c r="H417" s="2">
        <v>41468.395833333336</v>
      </c>
      <c r="I417" s="2">
        <v>41468.449110000001</v>
      </c>
      <c r="J417" s="1">
        <v>0</v>
      </c>
      <c r="K417" s="1">
        <v>0</v>
      </c>
      <c r="L417" s="2">
        <v>41468.300000000003</v>
      </c>
      <c r="M417" s="1">
        <v>0</v>
      </c>
      <c r="N417" s="1">
        <f t="shared" si="30"/>
        <v>6</v>
      </c>
      <c r="O417" s="1">
        <f t="shared" si="31"/>
        <v>9</v>
      </c>
      <c r="P417" s="1">
        <f t="shared" si="32"/>
        <v>5.3276666665624361E-2</v>
      </c>
      <c r="Q417" s="1">
        <f t="shared" si="33"/>
        <v>1.2786399999749847</v>
      </c>
      <c r="R417" s="1">
        <f t="shared" si="34"/>
        <v>9.5833333332848269E-2</v>
      </c>
    </row>
    <row r="418" spans="1:18" hidden="1" x14ac:dyDescent="0.35">
      <c r="A418" s="1">
        <v>7856</v>
      </c>
      <c r="B418" s="1">
        <v>163298</v>
      </c>
      <c r="C418" s="1">
        <v>32599</v>
      </c>
      <c r="D418" s="1">
        <v>12</v>
      </c>
      <c r="E418" s="1">
        <v>3</v>
      </c>
      <c r="F418" s="1">
        <v>293</v>
      </c>
      <c r="G418" s="1" t="s">
        <v>12</v>
      </c>
      <c r="H418" s="2">
        <v>41484.5</v>
      </c>
      <c r="I418" s="2">
        <v>41484.591610000003</v>
      </c>
      <c r="J418" s="1">
        <v>0</v>
      </c>
      <c r="K418" s="1">
        <v>0</v>
      </c>
      <c r="L418" s="2">
        <v>41484.404166666667</v>
      </c>
      <c r="M418" s="1">
        <v>0</v>
      </c>
      <c r="N418" s="1">
        <f t="shared" si="30"/>
        <v>1</v>
      </c>
      <c r="O418" s="1">
        <f t="shared" si="31"/>
        <v>12</v>
      </c>
      <c r="P418" s="1">
        <f t="shared" si="32"/>
        <v>9.1610000003129244E-2</v>
      </c>
      <c r="Q418" s="1">
        <f t="shared" si="33"/>
        <v>2.1986400000751019</v>
      </c>
      <c r="R418" s="1">
        <f t="shared" si="34"/>
        <v>9.5833333332848269E-2</v>
      </c>
    </row>
    <row r="419" spans="1:18" hidden="1" x14ac:dyDescent="0.35">
      <c r="A419" s="1">
        <v>6801</v>
      </c>
      <c r="B419" s="1">
        <v>163198</v>
      </c>
      <c r="C419" s="1">
        <v>37834</v>
      </c>
      <c r="D419" s="1">
        <v>12</v>
      </c>
      <c r="E419" s="1">
        <v>2</v>
      </c>
      <c r="F419" s="1">
        <v>776</v>
      </c>
      <c r="G419" s="1">
        <v>1371</v>
      </c>
      <c r="H419" s="2">
        <v>41483.854166666664</v>
      </c>
      <c r="I419" s="2">
        <v>41483.88667</v>
      </c>
      <c r="J419" s="1">
        <v>0</v>
      </c>
      <c r="K419" s="1">
        <v>0</v>
      </c>
      <c r="L419" s="2">
        <v>41483.757638888892</v>
      </c>
      <c r="M419" s="1">
        <v>0</v>
      </c>
      <c r="N419" s="1">
        <f t="shared" si="30"/>
        <v>7</v>
      </c>
      <c r="O419" s="1">
        <f t="shared" si="31"/>
        <v>20</v>
      </c>
      <c r="P419" s="1">
        <f t="shared" si="32"/>
        <v>3.2503333335625939E-2</v>
      </c>
      <c r="Q419" s="1">
        <f t="shared" si="33"/>
        <v>0.78008000005502254</v>
      </c>
      <c r="R419" s="1">
        <f t="shared" si="34"/>
        <v>9.6527777772280388E-2</v>
      </c>
    </row>
    <row r="420" spans="1:18" x14ac:dyDescent="0.35">
      <c r="A420" s="1">
        <v>6109</v>
      </c>
      <c r="B420" s="1">
        <v>180838</v>
      </c>
      <c r="C420" s="1">
        <v>34304</v>
      </c>
      <c r="D420" s="1">
        <v>89</v>
      </c>
      <c r="E420" s="1">
        <v>2</v>
      </c>
      <c r="F420" s="1">
        <v>471</v>
      </c>
      <c r="G420" s="1">
        <v>1384</v>
      </c>
      <c r="H420" s="2">
        <v>41571.895833333336</v>
      </c>
      <c r="I420" s="2" t="s">
        <v>12</v>
      </c>
      <c r="J420" s="1">
        <v>1</v>
      </c>
      <c r="K420" s="1">
        <v>0</v>
      </c>
      <c r="L420" s="2">
        <v>41571.799305555556</v>
      </c>
      <c r="M420" s="1">
        <v>1</v>
      </c>
      <c r="N420" s="1">
        <f t="shared" si="30"/>
        <v>4</v>
      </c>
      <c r="O420" s="1">
        <f t="shared" si="31"/>
        <v>21</v>
      </c>
      <c r="P420" s="1" t="e">
        <f t="shared" si="32"/>
        <v>#VALUE!</v>
      </c>
      <c r="Q420" s="1" t="str">
        <f t="shared" si="33"/>
        <v/>
      </c>
      <c r="R420" s="1">
        <f t="shared" si="34"/>
        <v>9.6527777779556345E-2</v>
      </c>
    </row>
    <row r="421" spans="1:18" hidden="1" x14ac:dyDescent="0.35">
      <c r="A421" s="1">
        <v>7524</v>
      </c>
      <c r="B421" s="1">
        <v>173191</v>
      </c>
      <c r="C421" s="1">
        <v>42503</v>
      </c>
      <c r="D421" s="1">
        <v>12</v>
      </c>
      <c r="E421" s="1">
        <v>2</v>
      </c>
      <c r="F421" s="1">
        <v>1126</v>
      </c>
      <c r="G421" s="1">
        <v>393</v>
      </c>
      <c r="H421" s="2">
        <v>41530.604166666664</v>
      </c>
      <c r="I421" s="2">
        <v>41530.66706</v>
      </c>
      <c r="J421" s="1">
        <v>0</v>
      </c>
      <c r="K421" s="1">
        <v>0</v>
      </c>
      <c r="L421" s="2">
        <v>41530.506944444445</v>
      </c>
      <c r="M421" s="1">
        <v>0</v>
      </c>
      <c r="N421" s="1">
        <f t="shared" si="30"/>
        <v>5</v>
      </c>
      <c r="O421" s="1">
        <f t="shared" si="31"/>
        <v>14</v>
      </c>
      <c r="P421" s="1">
        <f t="shared" si="32"/>
        <v>6.2893333335523494E-2</v>
      </c>
      <c r="Q421" s="1">
        <f t="shared" si="33"/>
        <v>1.5094400000525638</v>
      </c>
      <c r="R421" s="1">
        <f t="shared" si="34"/>
        <v>9.7222222218988463E-2</v>
      </c>
    </row>
    <row r="422" spans="1:18" hidden="1" x14ac:dyDescent="0.35">
      <c r="A422" s="1">
        <v>6448</v>
      </c>
      <c r="B422" s="1">
        <v>161541</v>
      </c>
      <c r="C422" s="1">
        <v>37020</v>
      </c>
      <c r="D422" s="1">
        <v>12</v>
      </c>
      <c r="E422" s="1">
        <v>2</v>
      </c>
      <c r="F422" s="1">
        <v>1337</v>
      </c>
      <c r="G422" s="1">
        <v>104</v>
      </c>
      <c r="H422" s="2">
        <v>41474.916666666664</v>
      </c>
      <c r="I422" s="2">
        <v>41474.978739999999</v>
      </c>
      <c r="J422" s="1">
        <v>0</v>
      </c>
      <c r="K422" s="1">
        <v>0</v>
      </c>
      <c r="L422" s="2">
        <v>41474.818749999999</v>
      </c>
      <c r="M422" s="1">
        <v>0</v>
      </c>
      <c r="N422" s="1">
        <f t="shared" si="30"/>
        <v>5</v>
      </c>
      <c r="O422" s="1">
        <f t="shared" si="31"/>
        <v>22</v>
      </c>
      <c r="P422" s="1">
        <f t="shared" si="32"/>
        <v>6.2073333334410563E-2</v>
      </c>
      <c r="Q422" s="1">
        <f t="shared" si="33"/>
        <v>1.4897600000258535</v>
      </c>
      <c r="R422" s="1">
        <f t="shared" si="34"/>
        <v>9.7916666665696539E-2</v>
      </c>
    </row>
    <row r="423" spans="1:18" hidden="1" x14ac:dyDescent="0.35">
      <c r="A423" s="1">
        <v>7322</v>
      </c>
      <c r="B423" s="1">
        <v>163699</v>
      </c>
      <c r="C423" s="1">
        <v>38049</v>
      </c>
      <c r="D423" s="1">
        <v>12</v>
      </c>
      <c r="E423" s="1">
        <v>2</v>
      </c>
      <c r="F423" s="1">
        <v>219</v>
      </c>
      <c r="G423" s="1">
        <v>393</v>
      </c>
      <c r="H423" s="2">
        <v>41486.5625</v>
      </c>
      <c r="I423" s="2">
        <v>41486.622909999998</v>
      </c>
      <c r="J423" s="1">
        <v>0</v>
      </c>
      <c r="K423" s="1">
        <v>0</v>
      </c>
      <c r="L423" s="2">
        <v>41486.463888888888</v>
      </c>
      <c r="M423" s="1">
        <v>0</v>
      </c>
      <c r="N423" s="1">
        <f t="shared" si="30"/>
        <v>3</v>
      </c>
      <c r="O423" s="1">
        <f t="shared" si="31"/>
        <v>13</v>
      </c>
      <c r="P423" s="1">
        <f t="shared" si="32"/>
        <v>6.0409999998228159E-2</v>
      </c>
      <c r="Q423" s="1">
        <f t="shared" si="33"/>
        <v>1.4498399999574758</v>
      </c>
      <c r="R423" s="1">
        <f t="shared" si="34"/>
        <v>9.8611111112404615E-2</v>
      </c>
    </row>
    <row r="424" spans="1:18" hidden="1" x14ac:dyDescent="0.35">
      <c r="A424" s="1">
        <v>7981</v>
      </c>
      <c r="B424" s="1">
        <v>168676</v>
      </c>
      <c r="C424" s="1">
        <v>40086</v>
      </c>
      <c r="D424" s="1">
        <v>12</v>
      </c>
      <c r="E424" s="1">
        <v>2</v>
      </c>
      <c r="F424" s="1">
        <v>824</v>
      </c>
      <c r="G424" s="1">
        <v>1384</v>
      </c>
      <c r="H424" s="2">
        <v>41508.864583333336</v>
      </c>
      <c r="I424" s="2">
        <v>41508.9064</v>
      </c>
      <c r="J424" s="1">
        <v>0</v>
      </c>
      <c r="K424" s="1">
        <v>0</v>
      </c>
      <c r="L424" s="2">
        <v>41508.765277777777</v>
      </c>
      <c r="M424" s="1">
        <v>0</v>
      </c>
      <c r="N424" s="1">
        <f t="shared" si="30"/>
        <v>4</v>
      </c>
      <c r="O424" s="1">
        <f t="shared" si="31"/>
        <v>20</v>
      </c>
      <c r="P424" s="1">
        <f t="shared" si="32"/>
        <v>4.1816666664090008E-2</v>
      </c>
      <c r="Q424" s="1">
        <f t="shared" si="33"/>
        <v>1.0035999999381602</v>
      </c>
      <c r="R424" s="1">
        <f t="shared" si="34"/>
        <v>9.930555555911269E-2</v>
      </c>
    </row>
    <row r="425" spans="1:18" hidden="1" x14ac:dyDescent="0.35">
      <c r="A425" s="1">
        <v>6377</v>
      </c>
      <c r="B425" s="1">
        <v>169343</v>
      </c>
      <c r="C425" s="1">
        <v>40698</v>
      </c>
      <c r="D425" s="1">
        <v>89</v>
      </c>
      <c r="E425" s="1">
        <v>2</v>
      </c>
      <c r="F425" s="1">
        <v>1207</v>
      </c>
      <c r="G425" s="1">
        <v>393</v>
      </c>
      <c r="H425" s="2">
        <v>41512.364583333336</v>
      </c>
      <c r="I425" s="2">
        <v>41512.451110000002</v>
      </c>
      <c r="J425" s="1">
        <v>1</v>
      </c>
      <c r="K425" s="1">
        <v>0</v>
      </c>
      <c r="L425" s="2">
        <v>41512.265277777777</v>
      </c>
      <c r="M425" s="1">
        <v>0</v>
      </c>
      <c r="N425" s="1">
        <f t="shared" si="30"/>
        <v>1</v>
      </c>
      <c r="O425" s="1">
        <f t="shared" si="31"/>
        <v>8</v>
      </c>
      <c r="P425" s="1">
        <f t="shared" si="32"/>
        <v>8.6526666666031815E-2</v>
      </c>
      <c r="Q425" s="1">
        <f t="shared" si="33"/>
        <v>2.0766399999847636</v>
      </c>
      <c r="R425" s="1">
        <f t="shared" si="34"/>
        <v>9.930555555911269E-2</v>
      </c>
    </row>
    <row r="426" spans="1:18" hidden="1" x14ac:dyDescent="0.35">
      <c r="A426" s="1">
        <v>7075</v>
      </c>
      <c r="B426" s="1">
        <v>176362</v>
      </c>
      <c r="C426" s="1">
        <v>25952</v>
      </c>
      <c r="D426" s="1">
        <v>12</v>
      </c>
      <c r="E426" s="1">
        <v>2</v>
      </c>
      <c r="F426" s="1">
        <v>788</v>
      </c>
      <c r="G426" s="1">
        <v>1391</v>
      </c>
      <c r="H426" s="2">
        <v>41547.520833333336</v>
      </c>
      <c r="I426" s="2">
        <v>41547.579380000003</v>
      </c>
      <c r="J426" s="1">
        <v>0</v>
      </c>
      <c r="K426" s="1">
        <v>0</v>
      </c>
      <c r="L426" s="2">
        <v>41547.421527777777</v>
      </c>
      <c r="M426" s="1">
        <v>0</v>
      </c>
      <c r="N426" s="1">
        <f t="shared" si="30"/>
        <v>1</v>
      </c>
      <c r="O426" s="1">
        <f t="shared" si="31"/>
        <v>12</v>
      </c>
      <c r="P426" s="1">
        <f t="shared" si="32"/>
        <v>5.8546666667098179E-2</v>
      </c>
      <c r="Q426" s="1">
        <f t="shared" si="33"/>
        <v>1.4051200000103563</v>
      </c>
      <c r="R426" s="1">
        <f t="shared" si="34"/>
        <v>9.930555555911269E-2</v>
      </c>
    </row>
    <row r="427" spans="1:18" hidden="1" x14ac:dyDescent="0.35">
      <c r="A427" s="1">
        <v>6239</v>
      </c>
      <c r="B427" s="1">
        <v>168261</v>
      </c>
      <c r="C427" s="1">
        <v>33136</v>
      </c>
      <c r="D427" s="1">
        <v>12</v>
      </c>
      <c r="E427" s="1">
        <v>2</v>
      </c>
      <c r="F427" s="1">
        <v>61</v>
      </c>
      <c r="G427" s="1">
        <v>1371</v>
      </c>
      <c r="H427" s="2">
        <v>41506.78125</v>
      </c>
      <c r="I427" s="2">
        <v>41506.818749999999</v>
      </c>
      <c r="J427" s="1">
        <v>0</v>
      </c>
      <c r="K427" s="1">
        <v>1</v>
      </c>
      <c r="L427" s="2">
        <v>41506.681250000001</v>
      </c>
      <c r="M427" s="1">
        <v>0</v>
      </c>
      <c r="N427" s="1">
        <f t="shared" si="30"/>
        <v>2</v>
      </c>
      <c r="O427" s="1">
        <f t="shared" si="31"/>
        <v>18</v>
      </c>
      <c r="P427" s="1">
        <f t="shared" si="32"/>
        <v>3.7499999998544808E-2</v>
      </c>
      <c r="Q427" s="1">
        <f t="shared" si="33"/>
        <v>0.8999999999650754</v>
      </c>
      <c r="R427" s="1">
        <f t="shared" si="34"/>
        <v>9.9999999998544808E-2</v>
      </c>
    </row>
    <row r="428" spans="1:18" x14ac:dyDescent="0.35">
      <c r="A428" s="1">
        <v>5761</v>
      </c>
      <c r="B428" s="1">
        <v>171637</v>
      </c>
      <c r="C428" s="1">
        <v>36888</v>
      </c>
      <c r="D428" s="1">
        <v>12</v>
      </c>
      <c r="E428" s="1">
        <v>2</v>
      </c>
      <c r="F428" s="1">
        <v>1071</v>
      </c>
      <c r="G428" s="1">
        <v>1279</v>
      </c>
      <c r="H428" s="2">
        <v>41522.677083333336</v>
      </c>
      <c r="I428" s="2" t="s">
        <v>12</v>
      </c>
      <c r="J428" s="1">
        <v>1</v>
      </c>
      <c r="K428" s="1">
        <v>0</v>
      </c>
      <c r="L428" s="2">
        <v>41522.57708333333</v>
      </c>
      <c r="M428" s="1">
        <v>1</v>
      </c>
      <c r="N428" s="1">
        <f t="shared" si="30"/>
        <v>4</v>
      </c>
      <c r="O428" s="1">
        <f t="shared" si="31"/>
        <v>16</v>
      </c>
      <c r="P428" s="1" t="e">
        <f t="shared" si="32"/>
        <v>#VALUE!</v>
      </c>
      <c r="Q428" s="1" t="str">
        <f t="shared" si="33"/>
        <v/>
      </c>
      <c r="R428" s="1">
        <f t="shared" si="34"/>
        <v>0.10000000000582077</v>
      </c>
    </row>
    <row r="429" spans="1:18" hidden="1" x14ac:dyDescent="0.35">
      <c r="A429" s="1">
        <v>5361</v>
      </c>
      <c r="B429" s="1">
        <v>159909</v>
      </c>
      <c r="C429" s="1">
        <v>36258</v>
      </c>
      <c r="D429" s="1">
        <v>12</v>
      </c>
      <c r="E429" s="1">
        <v>2</v>
      </c>
      <c r="F429" s="1">
        <v>1089</v>
      </c>
      <c r="G429" s="1">
        <v>393</v>
      </c>
      <c r="H429" s="2">
        <v>41466.677083333336</v>
      </c>
      <c r="I429" s="2">
        <v>41466.748650000001</v>
      </c>
      <c r="J429" s="1">
        <v>0</v>
      </c>
      <c r="K429" s="1">
        <v>0</v>
      </c>
      <c r="L429" s="2">
        <v>41466.576388888891</v>
      </c>
      <c r="M429" s="1">
        <v>0</v>
      </c>
      <c r="N429" s="1">
        <f t="shared" si="30"/>
        <v>4</v>
      </c>
      <c r="O429" s="1">
        <f t="shared" si="31"/>
        <v>16</v>
      </c>
      <c r="P429" s="1">
        <f t="shared" si="32"/>
        <v>7.1566666665603407E-2</v>
      </c>
      <c r="Q429" s="1">
        <f t="shared" si="33"/>
        <v>1.7175999999744818</v>
      </c>
      <c r="R429" s="1">
        <f t="shared" si="34"/>
        <v>0.10069444444525288</v>
      </c>
    </row>
    <row r="430" spans="1:18" hidden="1" x14ac:dyDescent="0.35">
      <c r="A430" s="1">
        <v>6435</v>
      </c>
      <c r="B430" s="1">
        <v>161754</v>
      </c>
      <c r="C430" s="1">
        <v>37132</v>
      </c>
      <c r="D430" s="1">
        <v>12</v>
      </c>
      <c r="E430" s="1">
        <v>2</v>
      </c>
      <c r="F430" s="1">
        <v>1281</v>
      </c>
      <c r="G430" s="1">
        <v>580</v>
      </c>
      <c r="H430" s="2">
        <v>41475.96875</v>
      </c>
      <c r="I430" s="2">
        <v>41475.993580000002</v>
      </c>
      <c r="J430" s="1">
        <v>0</v>
      </c>
      <c r="K430" s="1">
        <v>0</v>
      </c>
      <c r="L430" s="2">
        <v>41475.868055555555</v>
      </c>
      <c r="M430" s="1">
        <v>0</v>
      </c>
      <c r="N430" s="1">
        <f t="shared" si="30"/>
        <v>6</v>
      </c>
      <c r="O430" s="1">
        <f t="shared" si="31"/>
        <v>23</v>
      </c>
      <c r="P430" s="1">
        <f t="shared" si="32"/>
        <v>2.4830000002111774E-2</v>
      </c>
      <c r="Q430" s="1">
        <f t="shared" si="33"/>
        <v>0.59592000005068257</v>
      </c>
      <c r="R430" s="1">
        <f t="shared" si="34"/>
        <v>0.10069444444525288</v>
      </c>
    </row>
    <row r="431" spans="1:18" hidden="1" x14ac:dyDescent="0.35">
      <c r="A431" s="1">
        <v>7789</v>
      </c>
      <c r="B431" s="1">
        <v>174899</v>
      </c>
      <c r="C431" s="1">
        <v>19545</v>
      </c>
      <c r="D431" s="1">
        <v>12</v>
      </c>
      <c r="E431" s="1">
        <v>2</v>
      </c>
      <c r="F431" s="1">
        <v>105</v>
      </c>
      <c r="G431" s="1">
        <v>945</v>
      </c>
      <c r="H431" s="2">
        <v>41539.5</v>
      </c>
      <c r="I431" s="2">
        <v>41539.559780000003</v>
      </c>
      <c r="J431" s="1">
        <v>0</v>
      </c>
      <c r="K431" s="1">
        <v>0</v>
      </c>
      <c r="L431" s="2">
        <v>41539.399305555555</v>
      </c>
      <c r="M431" s="1">
        <v>0</v>
      </c>
      <c r="N431" s="1">
        <f t="shared" si="30"/>
        <v>7</v>
      </c>
      <c r="O431" s="1">
        <f t="shared" si="31"/>
        <v>12</v>
      </c>
      <c r="P431" s="1">
        <f t="shared" si="32"/>
        <v>5.9780000003229361E-2</v>
      </c>
      <c r="Q431" s="1">
        <f t="shared" si="33"/>
        <v>1.4347200000775047</v>
      </c>
      <c r="R431" s="1">
        <f t="shared" si="34"/>
        <v>0.10069444444525288</v>
      </c>
    </row>
    <row r="432" spans="1:18" hidden="1" x14ac:dyDescent="0.35">
      <c r="A432" s="1">
        <v>5904</v>
      </c>
      <c r="B432" s="1">
        <v>169808</v>
      </c>
      <c r="C432" s="1">
        <v>40917</v>
      </c>
      <c r="D432" s="1">
        <v>12</v>
      </c>
      <c r="E432" s="1">
        <v>3</v>
      </c>
      <c r="F432" s="1">
        <v>1349</v>
      </c>
      <c r="G432" s="1" t="s">
        <v>12</v>
      </c>
      <c r="H432" s="2">
        <v>41515.479166666664</v>
      </c>
      <c r="I432" s="2">
        <v>41515.669609999997</v>
      </c>
      <c r="J432" s="1">
        <v>1</v>
      </c>
      <c r="K432" s="1">
        <v>0</v>
      </c>
      <c r="L432" s="2">
        <v>41515.37777777778</v>
      </c>
      <c r="M432" s="1">
        <v>0</v>
      </c>
      <c r="N432" s="1">
        <f t="shared" si="30"/>
        <v>4</v>
      </c>
      <c r="O432" s="1">
        <f t="shared" si="31"/>
        <v>11</v>
      </c>
      <c r="P432" s="1">
        <f t="shared" si="32"/>
        <v>0.19044333333295071</v>
      </c>
      <c r="Q432" s="1">
        <f t="shared" si="33"/>
        <v>4.5706399999908172</v>
      </c>
      <c r="R432" s="1">
        <f t="shared" si="34"/>
        <v>0.101388888884685</v>
      </c>
    </row>
    <row r="433" spans="1:18" hidden="1" x14ac:dyDescent="0.35">
      <c r="A433" s="1">
        <v>7682</v>
      </c>
      <c r="B433" s="1">
        <v>173066</v>
      </c>
      <c r="C433" s="1">
        <v>4331</v>
      </c>
      <c r="D433" s="1">
        <v>12</v>
      </c>
      <c r="E433" s="1">
        <v>2</v>
      </c>
      <c r="F433" s="1">
        <v>271</v>
      </c>
      <c r="G433" s="1">
        <v>832</v>
      </c>
      <c r="H433" s="2">
        <v>41529.791666666664</v>
      </c>
      <c r="I433" s="2">
        <v>41529.810799999999</v>
      </c>
      <c r="J433" s="1">
        <v>0</v>
      </c>
      <c r="K433" s="1">
        <v>0</v>
      </c>
      <c r="L433" s="2">
        <v>41529.69027777778</v>
      </c>
      <c r="M433" s="1">
        <v>0</v>
      </c>
      <c r="N433" s="1">
        <f t="shared" si="30"/>
        <v>4</v>
      </c>
      <c r="O433" s="1">
        <f t="shared" si="31"/>
        <v>19</v>
      </c>
      <c r="P433" s="1">
        <f t="shared" si="32"/>
        <v>1.9133333335048519E-2</v>
      </c>
      <c r="Q433" s="1">
        <f t="shared" si="33"/>
        <v>0.45920000004116446</v>
      </c>
      <c r="R433" s="1">
        <f t="shared" si="34"/>
        <v>0.101388888884685</v>
      </c>
    </row>
    <row r="434" spans="1:18" hidden="1" x14ac:dyDescent="0.35">
      <c r="A434" s="1">
        <v>6165</v>
      </c>
      <c r="B434" s="1">
        <v>165588</v>
      </c>
      <c r="C434" s="1">
        <v>38785</v>
      </c>
      <c r="D434" s="1">
        <v>12</v>
      </c>
      <c r="E434" s="1">
        <v>2</v>
      </c>
      <c r="F434" s="1">
        <v>1017</v>
      </c>
      <c r="G434" s="1">
        <v>585</v>
      </c>
      <c r="H434" s="2">
        <v>41494.75</v>
      </c>
      <c r="I434" s="2">
        <v>41494.81381</v>
      </c>
      <c r="J434" s="1">
        <v>1</v>
      </c>
      <c r="K434" s="1">
        <v>0</v>
      </c>
      <c r="L434" s="2">
        <v>41494.648611111108</v>
      </c>
      <c r="M434" s="1">
        <v>0</v>
      </c>
      <c r="N434" s="1">
        <f t="shared" si="30"/>
        <v>4</v>
      </c>
      <c r="O434" s="1">
        <f t="shared" si="31"/>
        <v>18</v>
      </c>
      <c r="P434" s="1">
        <f t="shared" si="32"/>
        <v>6.3809999999648426E-2</v>
      </c>
      <c r="Q434" s="1">
        <f t="shared" si="33"/>
        <v>1.5314399999915622</v>
      </c>
      <c r="R434" s="1">
        <f t="shared" si="34"/>
        <v>0.10138888889196096</v>
      </c>
    </row>
    <row r="435" spans="1:18" hidden="1" x14ac:dyDescent="0.35">
      <c r="A435" s="1">
        <v>7645</v>
      </c>
      <c r="B435" s="1">
        <v>160206</v>
      </c>
      <c r="C435" s="1">
        <v>35281</v>
      </c>
      <c r="D435" s="1">
        <v>12</v>
      </c>
      <c r="E435" s="1">
        <v>2</v>
      </c>
      <c r="F435" s="1">
        <v>1365</v>
      </c>
      <c r="G435" s="1">
        <v>1101</v>
      </c>
      <c r="H435" s="2">
        <v>41467.729166666664</v>
      </c>
      <c r="I435" s="2">
        <v>41467.778259999999</v>
      </c>
      <c r="J435" s="1">
        <v>1</v>
      </c>
      <c r="K435" s="1">
        <v>0</v>
      </c>
      <c r="L435" s="2">
        <v>41467.627083333333</v>
      </c>
      <c r="M435" s="1">
        <v>0</v>
      </c>
      <c r="N435" s="1">
        <f t="shared" si="30"/>
        <v>5</v>
      </c>
      <c r="O435" s="1">
        <f t="shared" si="31"/>
        <v>17</v>
      </c>
      <c r="P435" s="1">
        <f t="shared" si="32"/>
        <v>4.9093333334894851E-2</v>
      </c>
      <c r="Q435" s="1">
        <f t="shared" si="33"/>
        <v>1.1782400000374764</v>
      </c>
      <c r="R435" s="1">
        <f t="shared" si="34"/>
        <v>0.10208333333139308</v>
      </c>
    </row>
    <row r="436" spans="1:18" hidden="1" x14ac:dyDescent="0.35">
      <c r="A436" s="1">
        <v>6569</v>
      </c>
      <c r="B436" s="1">
        <v>168148</v>
      </c>
      <c r="C436" s="1">
        <v>33794</v>
      </c>
      <c r="D436" s="1">
        <v>12</v>
      </c>
      <c r="E436" s="1">
        <v>2</v>
      </c>
      <c r="F436" s="1">
        <v>150</v>
      </c>
      <c r="G436" s="1">
        <v>1010</v>
      </c>
      <c r="H436" s="2">
        <v>41506.375</v>
      </c>
      <c r="I436" s="2">
        <v>41506.436390000003</v>
      </c>
      <c r="J436" s="1">
        <v>0</v>
      </c>
      <c r="K436" s="1">
        <v>0</v>
      </c>
      <c r="L436" s="2">
        <v>41506.272916666669</v>
      </c>
      <c r="M436" s="1">
        <v>0</v>
      </c>
      <c r="N436" s="1">
        <f t="shared" si="30"/>
        <v>2</v>
      </c>
      <c r="O436" s="1">
        <f t="shared" si="31"/>
        <v>9</v>
      </c>
      <c r="P436" s="1">
        <f t="shared" si="32"/>
        <v>6.1390000002575107E-2</v>
      </c>
      <c r="Q436" s="1">
        <f t="shared" si="33"/>
        <v>1.4733600000618026</v>
      </c>
      <c r="R436" s="1">
        <f t="shared" si="34"/>
        <v>0.10208333333139308</v>
      </c>
    </row>
    <row r="437" spans="1:18" hidden="1" x14ac:dyDescent="0.35">
      <c r="A437" s="1">
        <v>6581</v>
      </c>
      <c r="B437" s="1">
        <v>179605</v>
      </c>
      <c r="C437" s="1">
        <v>45535</v>
      </c>
      <c r="D437" s="1">
        <v>12</v>
      </c>
      <c r="E437" s="1">
        <v>2</v>
      </c>
      <c r="F437" s="1">
        <v>1384</v>
      </c>
      <c r="G437" s="1">
        <v>1005</v>
      </c>
      <c r="H437" s="2">
        <v>41564.916666666664</v>
      </c>
      <c r="I437" s="2">
        <v>41564.9755</v>
      </c>
      <c r="J437" s="1">
        <v>0</v>
      </c>
      <c r="K437" s="1">
        <v>1</v>
      </c>
      <c r="L437" s="2">
        <v>41564.814583333333</v>
      </c>
      <c r="M437" s="1">
        <v>0</v>
      </c>
      <c r="N437" s="1">
        <f t="shared" si="30"/>
        <v>4</v>
      </c>
      <c r="O437" s="1">
        <f t="shared" si="31"/>
        <v>22</v>
      </c>
      <c r="P437" s="1">
        <f t="shared" si="32"/>
        <v>5.8833333336224314E-2</v>
      </c>
      <c r="Q437" s="1">
        <f t="shared" si="33"/>
        <v>1.4120000000693835</v>
      </c>
      <c r="R437" s="1">
        <f t="shared" si="34"/>
        <v>0.10208333333139308</v>
      </c>
    </row>
    <row r="438" spans="1:18" x14ac:dyDescent="0.35">
      <c r="A438" s="1">
        <v>6938</v>
      </c>
      <c r="B438" s="1">
        <v>182654</v>
      </c>
      <c r="C438" s="1">
        <v>46920</v>
      </c>
      <c r="D438" s="1">
        <v>12</v>
      </c>
      <c r="E438" s="1">
        <v>2</v>
      </c>
      <c r="F438" s="1">
        <v>1063</v>
      </c>
      <c r="G438" s="1">
        <v>393</v>
      </c>
      <c r="H438" s="2">
        <v>41579.166666666664</v>
      </c>
      <c r="I438" s="2" t="s">
        <v>12</v>
      </c>
      <c r="J438" s="1">
        <v>1</v>
      </c>
      <c r="K438" s="1">
        <v>0</v>
      </c>
      <c r="L438" s="2">
        <v>41579.064583333333</v>
      </c>
      <c r="M438" s="1">
        <v>1</v>
      </c>
      <c r="N438" s="1">
        <f t="shared" si="30"/>
        <v>5</v>
      </c>
      <c r="O438" s="1">
        <f t="shared" si="31"/>
        <v>4</v>
      </c>
      <c r="P438" s="1" t="e">
        <f t="shared" si="32"/>
        <v>#VALUE!</v>
      </c>
      <c r="Q438" s="1" t="str">
        <f t="shared" si="33"/>
        <v/>
      </c>
      <c r="R438" s="1">
        <f t="shared" si="34"/>
        <v>0.10208333333139308</v>
      </c>
    </row>
    <row r="439" spans="1:18" hidden="1" x14ac:dyDescent="0.35">
      <c r="A439" s="1">
        <v>6701</v>
      </c>
      <c r="B439" s="1">
        <v>158500</v>
      </c>
      <c r="C439" s="1">
        <v>33888</v>
      </c>
      <c r="D439" s="1">
        <v>85</v>
      </c>
      <c r="E439" s="1">
        <v>2</v>
      </c>
      <c r="F439" s="1">
        <v>392</v>
      </c>
      <c r="G439" s="1">
        <v>1263</v>
      </c>
      <c r="H439" s="2">
        <v>41460.552083333336</v>
      </c>
      <c r="I439" s="2">
        <v>41460.610670000002</v>
      </c>
      <c r="J439" s="1">
        <v>1</v>
      </c>
      <c r="K439" s="1">
        <v>0</v>
      </c>
      <c r="L439" s="2">
        <v>41460.449999999997</v>
      </c>
      <c r="M439" s="1">
        <v>0</v>
      </c>
      <c r="N439" s="1">
        <f t="shared" si="30"/>
        <v>5</v>
      </c>
      <c r="O439" s="1">
        <f t="shared" si="31"/>
        <v>13</v>
      </c>
      <c r="P439" s="1">
        <f t="shared" si="32"/>
        <v>5.8586666666087694E-2</v>
      </c>
      <c r="Q439" s="1">
        <f t="shared" si="33"/>
        <v>1.4060799999861047</v>
      </c>
      <c r="R439" s="1">
        <f t="shared" si="34"/>
        <v>0.10208333333866904</v>
      </c>
    </row>
    <row r="440" spans="1:18" hidden="1" x14ac:dyDescent="0.35">
      <c r="A440" s="1">
        <v>7056</v>
      </c>
      <c r="B440" s="1">
        <v>160765</v>
      </c>
      <c r="C440" s="1">
        <v>36606</v>
      </c>
      <c r="D440" s="1">
        <v>12</v>
      </c>
      <c r="E440" s="1">
        <v>2</v>
      </c>
      <c r="F440" s="1">
        <v>417</v>
      </c>
      <c r="G440" s="1">
        <v>1365</v>
      </c>
      <c r="H440" s="2">
        <v>41470.708333333336</v>
      </c>
      <c r="I440" s="2">
        <v>41470.757490000004</v>
      </c>
      <c r="J440" s="1">
        <v>1</v>
      </c>
      <c r="K440" s="1">
        <v>0</v>
      </c>
      <c r="L440" s="2">
        <v>41470.606249999997</v>
      </c>
      <c r="M440" s="1">
        <v>0</v>
      </c>
      <c r="N440" s="1">
        <f t="shared" si="30"/>
        <v>1</v>
      </c>
      <c r="O440" s="1">
        <f t="shared" si="31"/>
        <v>17</v>
      </c>
      <c r="P440" s="1">
        <f t="shared" si="32"/>
        <v>4.9156666667840909E-2</v>
      </c>
      <c r="Q440" s="1">
        <f t="shared" si="33"/>
        <v>1.1797600000281818</v>
      </c>
      <c r="R440" s="1">
        <f t="shared" si="34"/>
        <v>0.10208333333866904</v>
      </c>
    </row>
    <row r="441" spans="1:18" hidden="1" x14ac:dyDescent="0.35">
      <c r="A441" s="1">
        <v>5931</v>
      </c>
      <c r="B441" s="1">
        <v>160680</v>
      </c>
      <c r="C441" s="1">
        <v>34972</v>
      </c>
      <c r="D441" s="1">
        <v>12</v>
      </c>
      <c r="E441" s="1">
        <v>2</v>
      </c>
      <c r="F441" s="1">
        <v>1041</v>
      </c>
      <c r="G441" s="1">
        <v>949</v>
      </c>
      <c r="H441" s="2">
        <v>41470.395833333336</v>
      </c>
      <c r="I441" s="2">
        <v>41470.423909999998</v>
      </c>
      <c r="J441" s="1">
        <v>0</v>
      </c>
      <c r="K441" s="1">
        <v>0</v>
      </c>
      <c r="L441" s="2">
        <v>41470.293055555558</v>
      </c>
      <c r="M441" s="1">
        <v>0</v>
      </c>
      <c r="N441" s="1">
        <f t="shared" si="30"/>
        <v>1</v>
      </c>
      <c r="O441" s="1">
        <f t="shared" si="31"/>
        <v>9</v>
      </c>
      <c r="P441" s="1">
        <f t="shared" si="32"/>
        <v>2.8076666661945637E-2</v>
      </c>
      <c r="Q441" s="1">
        <f t="shared" si="33"/>
        <v>0.6738399998866953</v>
      </c>
      <c r="R441" s="1">
        <f t="shared" si="34"/>
        <v>0.10277777777810115</v>
      </c>
    </row>
    <row r="442" spans="1:18" hidden="1" x14ac:dyDescent="0.35">
      <c r="A442" s="1">
        <v>6236</v>
      </c>
      <c r="B442" s="1">
        <v>174766</v>
      </c>
      <c r="C442" s="1">
        <v>34884</v>
      </c>
      <c r="D442" s="1">
        <v>12</v>
      </c>
      <c r="E442" s="1">
        <v>3</v>
      </c>
      <c r="F442" s="1">
        <v>1056</v>
      </c>
      <c r="G442" s="1" t="s">
        <v>12</v>
      </c>
      <c r="H442" s="2">
        <v>41538.625</v>
      </c>
      <c r="I442" s="2">
        <v>41539</v>
      </c>
      <c r="J442" s="1">
        <v>1</v>
      </c>
      <c r="K442" s="1">
        <v>0</v>
      </c>
      <c r="L442" s="2">
        <v>41538.522222222222</v>
      </c>
      <c r="M442" s="1">
        <v>0</v>
      </c>
      <c r="N442" s="1">
        <f t="shared" si="30"/>
        <v>6</v>
      </c>
      <c r="O442" s="1">
        <f t="shared" si="31"/>
        <v>15</v>
      </c>
      <c r="P442" s="1">
        <f t="shared" si="32"/>
        <v>0.375</v>
      </c>
      <c r="Q442" s="1">
        <f t="shared" si="33"/>
        <v>9</v>
      </c>
      <c r="R442" s="1">
        <f t="shared" si="34"/>
        <v>0.10277777777810115</v>
      </c>
    </row>
    <row r="443" spans="1:18" hidden="1" x14ac:dyDescent="0.35">
      <c r="A443" s="1">
        <v>7610</v>
      </c>
      <c r="B443" s="1">
        <v>174944</v>
      </c>
      <c r="C443" s="1">
        <v>43386</v>
      </c>
      <c r="D443" s="1">
        <v>12</v>
      </c>
      <c r="E443" s="1">
        <v>2</v>
      </c>
      <c r="F443" s="1">
        <v>136</v>
      </c>
      <c r="G443" s="1">
        <v>393</v>
      </c>
      <c r="H443" s="2">
        <v>41539.791666666664</v>
      </c>
      <c r="I443" s="2">
        <v>41539.803590000003</v>
      </c>
      <c r="J443" s="1">
        <v>1</v>
      </c>
      <c r="K443" s="1">
        <v>0</v>
      </c>
      <c r="L443" s="2">
        <v>41539.688888888886</v>
      </c>
      <c r="M443" s="1">
        <v>0</v>
      </c>
      <c r="N443" s="1">
        <f t="shared" si="30"/>
        <v>7</v>
      </c>
      <c r="O443" s="1">
        <f t="shared" si="31"/>
        <v>19</v>
      </c>
      <c r="P443" s="1">
        <f t="shared" si="32"/>
        <v>1.1923333338927478E-2</v>
      </c>
      <c r="Q443" s="1">
        <f t="shared" si="33"/>
        <v>0.28616000013425946</v>
      </c>
      <c r="R443" s="1">
        <f t="shared" si="34"/>
        <v>0.10277777777810115</v>
      </c>
    </row>
    <row r="444" spans="1:18" x14ac:dyDescent="0.35">
      <c r="A444" s="1">
        <v>6300</v>
      </c>
      <c r="B444" s="1">
        <v>160219</v>
      </c>
      <c r="C444" s="1">
        <v>36373</v>
      </c>
      <c r="D444" s="1">
        <v>12</v>
      </c>
      <c r="E444" s="1">
        <v>2</v>
      </c>
      <c r="F444" s="1">
        <v>571</v>
      </c>
      <c r="G444" s="1">
        <v>1384</v>
      </c>
      <c r="H444" s="2">
        <v>41467.78125</v>
      </c>
      <c r="I444" s="2" t="s">
        <v>12</v>
      </c>
      <c r="J444" s="1">
        <v>1</v>
      </c>
      <c r="K444" s="1">
        <v>0</v>
      </c>
      <c r="L444" s="2">
        <v>41467.678472222222</v>
      </c>
      <c r="M444" s="1">
        <v>1</v>
      </c>
      <c r="N444" s="1">
        <f t="shared" si="30"/>
        <v>5</v>
      </c>
      <c r="O444" s="1">
        <f t="shared" si="31"/>
        <v>18</v>
      </c>
      <c r="P444" s="1" t="e">
        <f t="shared" si="32"/>
        <v>#VALUE!</v>
      </c>
      <c r="Q444" s="1" t="str">
        <f t="shared" si="33"/>
        <v/>
      </c>
      <c r="R444" s="1">
        <f t="shared" si="34"/>
        <v>0.10277777777810115</v>
      </c>
    </row>
    <row r="445" spans="1:18" hidden="1" x14ac:dyDescent="0.35">
      <c r="A445" s="1">
        <v>7724</v>
      </c>
      <c r="B445" s="1">
        <v>161142</v>
      </c>
      <c r="C445" s="1">
        <v>33696</v>
      </c>
      <c r="D445" s="1">
        <v>12</v>
      </c>
      <c r="E445" s="1">
        <v>2</v>
      </c>
      <c r="F445" s="1">
        <v>1095</v>
      </c>
      <c r="G445" s="1">
        <v>647</v>
      </c>
      <c r="H445" s="2">
        <v>41472.979166666664</v>
      </c>
      <c r="I445" s="2">
        <v>41473.039750000004</v>
      </c>
      <c r="J445" s="1">
        <v>1</v>
      </c>
      <c r="K445" s="1">
        <v>0</v>
      </c>
      <c r="L445" s="2">
        <v>41472.875694444447</v>
      </c>
      <c r="M445" s="1">
        <v>0</v>
      </c>
      <c r="N445" s="1">
        <f t="shared" si="30"/>
        <v>3</v>
      </c>
      <c r="O445" s="1">
        <f t="shared" si="31"/>
        <v>23</v>
      </c>
      <c r="P445" s="1">
        <f t="shared" si="32"/>
        <v>6.058333333930932E-2</v>
      </c>
      <c r="Q445" s="1">
        <f t="shared" si="33"/>
        <v>1.4540000001434237</v>
      </c>
      <c r="R445" s="1">
        <f t="shared" si="34"/>
        <v>0.10347222221753327</v>
      </c>
    </row>
    <row r="446" spans="1:18" hidden="1" x14ac:dyDescent="0.35">
      <c r="A446" s="1">
        <v>6344</v>
      </c>
      <c r="B446" s="1">
        <v>159004</v>
      </c>
      <c r="C446" s="1">
        <v>35814</v>
      </c>
      <c r="D446" s="1">
        <v>12</v>
      </c>
      <c r="E446" s="1">
        <v>2</v>
      </c>
      <c r="F446" s="1">
        <v>83</v>
      </c>
      <c r="G446" s="1">
        <v>1384</v>
      </c>
      <c r="H446" s="2">
        <v>41461.84375</v>
      </c>
      <c r="I446" s="2">
        <v>41461.920169999998</v>
      </c>
      <c r="J446" s="1">
        <v>1</v>
      </c>
      <c r="K446" s="1">
        <v>0</v>
      </c>
      <c r="L446" s="2">
        <v>41461.740277777775</v>
      </c>
      <c r="M446" s="1">
        <v>0</v>
      </c>
      <c r="N446" s="1">
        <f t="shared" si="30"/>
        <v>6</v>
      </c>
      <c r="O446" s="1">
        <f t="shared" si="31"/>
        <v>20</v>
      </c>
      <c r="P446" s="1">
        <f t="shared" si="32"/>
        <v>7.6419999997597188E-2</v>
      </c>
      <c r="Q446" s="1">
        <f t="shared" si="33"/>
        <v>1.8340799999423325</v>
      </c>
      <c r="R446" s="1">
        <f t="shared" si="34"/>
        <v>0.10347222222480923</v>
      </c>
    </row>
    <row r="447" spans="1:18" hidden="1" x14ac:dyDescent="0.35">
      <c r="A447" s="1">
        <v>6196</v>
      </c>
      <c r="B447" s="1">
        <v>163493</v>
      </c>
      <c r="C447" s="1">
        <v>31957</v>
      </c>
      <c r="D447" s="1">
        <v>12</v>
      </c>
      <c r="E447" s="1">
        <v>3</v>
      </c>
      <c r="F447" s="1">
        <v>1069</v>
      </c>
      <c r="G447" s="1" t="s">
        <v>12</v>
      </c>
      <c r="H447" s="2">
        <v>41485.645833333336</v>
      </c>
      <c r="I447" s="2">
        <v>41485.771180000003</v>
      </c>
      <c r="J447" s="1">
        <v>1</v>
      </c>
      <c r="K447" s="1">
        <v>0</v>
      </c>
      <c r="L447" s="2">
        <v>41485.542361111111</v>
      </c>
      <c r="M447" s="1">
        <v>0</v>
      </c>
      <c r="N447" s="1">
        <f t="shared" si="30"/>
        <v>2</v>
      </c>
      <c r="O447" s="1">
        <f t="shared" si="31"/>
        <v>15</v>
      </c>
      <c r="P447" s="1">
        <f t="shared" si="32"/>
        <v>0.12534666666761041</v>
      </c>
      <c r="Q447" s="1">
        <f t="shared" si="33"/>
        <v>3.0083200000226498</v>
      </c>
      <c r="R447" s="1">
        <f t="shared" si="34"/>
        <v>0.10347222222480923</v>
      </c>
    </row>
    <row r="448" spans="1:18" hidden="1" x14ac:dyDescent="0.35">
      <c r="A448" s="1">
        <v>7832</v>
      </c>
      <c r="B448" s="1">
        <v>162172</v>
      </c>
      <c r="C448" s="1">
        <v>37346</v>
      </c>
      <c r="D448" s="1">
        <v>12</v>
      </c>
      <c r="E448" s="1">
        <v>2</v>
      </c>
      <c r="F448" s="1">
        <v>1056</v>
      </c>
      <c r="G448" s="1">
        <v>145</v>
      </c>
      <c r="H448" s="2">
        <v>41478.375</v>
      </c>
      <c r="I448" s="2">
        <v>41478.427009999999</v>
      </c>
      <c r="J448" s="1">
        <v>0</v>
      </c>
      <c r="K448" s="1">
        <v>0</v>
      </c>
      <c r="L448" s="2">
        <v>41478.270833333336</v>
      </c>
      <c r="M448" s="1">
        <v>0</v>
      </c>
      <c r="N448" s="1">
        <f t="shared" si="30"/>
        <v>2</v>
      </c>
      <c r="O448" s="1">
        <f t="shared" si="31"/>
        <v>9</v>
      </c>
      <c r="P448" s="1">
        <f t="shared" si="32"/>
        <v>5.2009999999427237E-2</v>
      </c>
      <c r="Q448" s="1">
        <f t="shared" si="33"/>
        <v>1.2482399999862537</v>
      </c>
      <c r="R448" s="1">
        <f t="shared" si="34"/>
        <v>0.10416666666424135</v>
      </c>
    </row>
    <row r="449" spans="1:18" x14ac:dyDescent="0.35">
      <c r="A449" s="1">
        <v>5878</v>
      </c>
      <c r="B449" s="1">
        <v>165569</v>
      </c>
      <c r="C449" s="1">
        <v>24145</v>
      </c>
      <c r="D449" s="1">
        <v>12</v>
      </c>
      <c r="E449" s="1">
        <v>2</v>
      </c>
      <c r="F449" s="1">
        <v>367</v>
      </c>
      <c r="G449" s="1">
        <v>1036</v>
      </c>
      <c r="H449" s="2">
        <v>41494.71875</v>
      </c>
      <c r="I449" s="2" t="s">
        <v>12</v>
      </c>
      <c r="J449" s="1">
        <v>0</v>
      </c>
      <c r="K449" s="1">
        <v>0</v>
      </c>
      <c r="L449" s="2">
        <v>41494.614583333336</v>
      </c>
      <c r="M449" s="1">
        <v>1</v>
      </c>
      <c r="N449" s="1">
        <f t="shared" si="30"/>
        <v>4</v>
      </c>
      <c r="O449" s="1">
        <f t="shared" si="31"/>
        <v>17</v>
      </c>
      <c r="P449" s="1" t="e">
        <f t="shared" si="32"/>
        <v>#VALUE!</v>
      </c>
      <c r="Q449" s="1" t="str">
        <f t="shared" si="33"/>
        <v/>
      </c>
      <c r="R449" s="1">
        <f t="shared" si="34"/>
        <v>0.10416666666424135</v>
      </c>
    </row>
    <row r="450" spans="1:18" hidden="1" x14ac:dyDescent="0.35">
      <c r="A450" s="1">
        <v>5838</v>
      </c>
      <c r="B450" s="1">
        <v>180610</v>
      </c>
      <c r="C450" s="1">
        <v>45947</v>
      </c>
      <c r="D450" s="1">
        <v>89</v>
      </c>
      <c r="E450" s="1">
        <v>2</v>
      </c>
      <c r="F450" s="1">
        <v>363</v>
      </c>
      <c r="G450" s="1">
        <v>393</v>
      </c>
      <c r="H450" s="2">
        <v>41570.666666666664</v>
      </c>
      <c r="I450" s="2">
        <v>41570.733630000002</v>
      </c>
      <c r="J450" s="1">
        <v>1</v>
      </c>
      <c r="K450" s="1">
        <v>0</v>
      </c>
      <c r="L450" s="2">
        <v>41570.561805555553</v>
      </c>
      <c r="M450" s="1">
        <v>0</v>
      </c>
      <c r="N450" s="1">
        <f t="shared" ref="N450:N513" si="35">WEEKDAY(H450,2)</f>
        <v>3</v>
      </c>
      <c r="O450" s="1">
        <f t="shared" ref="O450:O513" si="36">HOUR(H450)</f>
        <v>16</v>
      </c>
      <c r="P450" s="1">
        <f t="shared" ref="P450:P513" si="37">I450-H450</f>
        <v>6.6963333338208031E-2</v>
      </c>
      <c r="Q450" s="1">
        <f t="shared" ref="Q450:Q513" si="38">IF(M450=1, "",P450*24)</f>
        <v>1.6071200001169927</v>
      </c>
      <c r="R450" s="1">
        <f t="shared" ref="R450:R513" si="39">H450-L450</f>
        <v>0.10486111111094942</v>
      </c>
    </row>
    <row r="451" spans="1:18" hidden="1" x14ac:dyDescent="0.35">
      <c r="A451" s="1">
        <v>7417</v>
      </c>
      <c r="B451" s="1">
        <v>164803</v>
      </c>
      <c r="C451" s="1">
        <v>29560</v>
      </c>
      <c r="D451" s="1">
        <v>12</v>
      </c>
      <c r="E451" s="1">
        <v>2</v>
      </c>
      <c r="F451" s="1">
        <v>150</v>
      </c>
      <c r="G451" s="1">
        <v>1026</v>
      </c>
      <c r="H451" s="2">
        <v>41490.75</v>
      </c>
      <c r="I451" s="2">
        <v>41490.831859999998</v>
      </c>
      <c r="J451" s="1">
        <v>0</v>
      </c>
      <c r="K451" s="1">
        <v>1</v>
      </c>
      <c r="L451" s="2">
        <v>41490.643750000003</v>
      </c>
      <c r="M451" s="1">
        <v>0</v>
      </c>
      <c r="N451" s="1">
        <f t="shared" si="35"/>
        <v>7</v>
      </c>
      <c r="O451" s="1">
        <f t="shared" si="36"/>
        <v>18</v>
      </c>
      <c r="P451" s="1">
        <f t="shared" si="37"/>
        <v>8.1859999998414423E-2</v>
      </c>
      <c r="Q451" s="1">
        <f t="shared" si="38"/>
        <v>1.9646399999619462</v>
      </c>
      <c r="R451" s="1">
        <f t="shared" si="39"/>
        <v>0.10624999999708962</v>
      </c>
    </row>
    <row r="452" spans="1:18" hidden="1" x14ac:dyDescent="0.35">
      <c r="A452" s="1">
        <v>7213</v>
      </c>
      <c r="B452" s="1">
        <v>166770</v>
      </c>
      <c r="C452" s="1">
        <v>7528</v>
      </c>
      <c r="D452" s="1">
        <v>12</v>
      </c>
      <c r="E452" s="1">
        <v>2</v>
      </c>
      <c r="F452" s="1">
        <v>271</v>
      </c>
      <c r="G452" s="1">
        <v>393</v>
      </c>
      <c r="H452" s="2">
        <v>41500.125</v>
      </c>
      <c r="I452" s="2">
        <v>41500.164389999998</v>
      </c>
      <c r="J452" s="1">
        <v>1</v>
      </c>
      <c r="K452" s="1">
        <v>0</v>
      </c>
      <c r="L452" s="2">
        <v>41500.018750000003</v>
      </c>
      <c r="M452" s="1">
        <v>0</v>
      </c>
      <c r="N452" s="1">
        <f t="shared" si="35"/>
        <v>3</v>
      </c>
      <c r="O452" s="1">
        <f t="shared" si="36"/>
        <v>3</v>
      </c>
      <c r="P452" s="1">
        <f t="shared" si="37"/>
        <v>3.9389999998093117E-2</v>
      </c>
      <c r="Q452" s="1">
        <f t="shared" si="38"/>
        <v>0.94535999995423481</v>
      </c>
      <c r="R452" s="1">
        <f t="shared" si="39"/>
        <v>0.10624999999708962</v>
      </c>
    </row>
    <row r="453" spans="1:18" hidden="1" x14ac:dyDescent="0.35">
      <c r="A453" s="1">
        <v>5540</v>
      </c>
      <c r="B453" s="1">
        <v>171622</v>
      </c>
      <c r="C453" s="1">
        <v>29731</v>
      </c>
      <c r="D453" s="1">
        <v>12</v>
      </c>
      <c r="E453" s="1">
        <v>2</v>
      </c>
      <c r="F453" s="1">
        <v>410</v>
      </c>
      <c r="G453" s="1">
        <v>393</v>
      </c>
      <c r="H453" s="2">
        <v>41522.625</v>
      </c>
      <c r="I453" s="2">
        <v>41522.673150000002</v>
      </c>
      <c r="J453" s="1">
        <v>0</v>
      </c>
      <c r="K453" s="1">
        <v>0</v>
      </c>
      <c r="L453" s="2">
        <v>41522.518750000003</v>
      </c>
      <c r="M453" s="1">
        <v>0</v>
      </c>
      <c r="N453" s="1">
        <f t="shared" si="35"/>
        <v>4</v>
      </c>
      <c r="O453" s="1">
        <f t="shared" si="36"/>
        <v>15</v>
      </c>
      <c r="P453" s="1">
        <f t="shared" si="37"/>
        <v>4.815000000235159E-2</v>
      </c>
      <c r="Q453" s="1">
        <f t="shared" si="38"/>
        <v>1.1556000000564381</v>
      </c>
      <c r="R453" s="1">
        <f t="shared" si="39"/>
        <v>0.10624999999708962</v>
      </c>
    </row>
    <row r="454" spans="1:18" hidden="1" x14ac:dyDescent="0.35">
      <c r="A454" s="1">
        <v>7941</v>
      </c>
      <c r="B454" s="1">
        <v>174196</v>
      </c>
      <c r="C454" s="1">
        <v>43003</v>
      </c>
      <c r="D454" s="1">
        <v>12</v>
      </c>
      <c r="E454" s="1">
        <v>2</v>
      </c>
      <c r="F454" s="1">
        <v>1102</v>
      </c>
      <c r="G454" s="1">
        <v>393</v>
      </c>
      <c r="H454" s="2">
        <v>41535.135416666664</v>
      </c>
      <c r="I454" s="2">
        <v>41535.187749999997</v>
      </c>
      <c r="J454" s="1">
        <v>0</v>
      </c>
      <c r="K454" s="1">
        <v>1</v>
      </c>
      <c r="L454" s="2">
        <v>41535.029166666667</v>
      </c>
      <c r="M454" s="1">
        <v>0</v>
      </c>
      <c r="N454" s="1">
        <f t="shared" si="35"/>
        <v>3</v>
      </c>
      <c r="O454" s="1">
        <f t="shared" si="36"/>
        <v>3</v>
      </c>
      <c r="P454" s="1">
        <f t="shared" si="37"/>
        <v>5.23333333330811E-2</v>
      </c>
      <c r="Q454" s="1">
        <f t="shared" si="38"/>
        <v>1.2559999999939464</v>
      </c>
      <c r="R454" s="1">
        <f t="shared" si="39"/>
        <v>0.10624999999708962</v>
      </c>
    </row>
    <row r="455" spans="1:18" x14ac:dyDescent="0.35">
      <c r="A455" s="1">
        <v>6190</v>
      </c>
      <c r="B455" s="1">
        <v>167940</v>
      </c>
      <c r="C455" s="1">
        <v>25041</v>
      </c>
      <c r="D455" s="1">
        <v>12</v>
      </c>
      <c r="E455" s="1">
        <v>3</v>
      </c>
      <c r="F455" s="1">
        <v>1300</v>
      </c>
      <c r="G455" s="1" t="s">
        <v>12</v>
      </c>
      <c r="H455" s="2">
        <v>41505.416666666664</v>
      </c>
      <c r="I455" s="2" t="s">
        <v>12</v>
      </c>
      <c r="J455" s="1">
        <v>1</v>
      </c>
      <c r="K455" s="1">
        <v>0</v>
      </c>
      <c r="L455" s="2">
        <v>41505.310416666667</v>
      </c>
      <c r="M455" s="1">
        <v>1</v>
      </c>
      <c r="N455" s="1">
        <f t="shared" si="35"/>
        <v>1</v>
      </c>
      <c r="O455" s="1">
        <f t="shared" si="36"/>
        <v>10</v>
      </c>
      <c r="P455" s="1" t="e">
        <f t="shared" si="37"/>
        <v>#VALUE!</v>
      </c>
      <c r="Q455" s="1" t="str">
        <f t="shared" si="38"/>
        <v/>
      </c>
      <c r="R455" s="1">
        <f t="shared" si="39"/>
        <v>0.10624999999708962</v>
      </c>
    </row>
    <row r="456" spans="1:18" hidden="1" x14ac:dyDescent="0.35">
      <c r="A456" s="1">
        <v>5584</v>
      </c>
      <c r="B456" s="1">
        <v>161235</v>
      </c>
      <c r="C456" s="1">
        <v>35084</v>
      </c>
      <c r="D456" s="1">
        <v>12</v>
      </c>
      <c r="E456" s="1">
        <v>2</v>
      </c>
      <c r="F456" s="1">
        <v>934</v>
      </c>
      <c r="G456" s="1">
        <v>414</v>
      </c>
      <c r="H456" s="2">
        <v>41473.645833333336</v>
      </c>
      <c r="I456" s="2">
        <v>41473.689780000001</v>
      </c>
      <c r="J456" s="1">
        <v>1</v>
      </c>
      <c r="K456" s="1">
        <v>0</v>
      </c>
      <c r="L456" s="2">
        <v>41473.539583333331</v>
      </c>
      <c r="M456" s="1">
        <v>0</v>
      </c>
      <c r="N456" s="1">
        <f t="shared" si="35"/>
        <v>4</v>
      </c>
      <c r="O456" s="1">
        <f t="shared" si="36"/>
        <v>15</v>
      </c>
      <c r="P456" s="1">
        <f t="shared" si="37"/>
        <v>4.3946666664851364E-2</v>
      </c>
      <c r="Q456" s="1">
        <f t="shared" si="38"/>
        <v>1.0547199999564327</v>
      </c>
      <c r="R456" s="1">
        <f t="shared" si="39"/>
        <v>0.10625000000436557</v>
      </c>
    </row>
    <row r="457" spans="1:18" hidden="1" x14ac:dyDescent="0.35">
      <c r="A457" s="1">
        <v>7283</v>
      </c>
      <c r="B457" s="1">
        <v>170095</v>
      </c>
      <c r="C457" s="1">
        <v>26007</v>
      </c>
      <c r="D457" s="1">
        <v>12</v>
      </c>
      <c r="E457" s="1">
        <v>2</v>
      </c>
      <c r="F457" s="1">
        <v>393</v>
      </c>
      <c r="G457" s="1">
        <v>1159</v>
      </c>
      <c r="H457" s="2">
        <v>41516.770833333336</v>
      </c>
      <c r="I457" s="2">
        <v>41516.890140000003</v>
      </c>
      <c r="J457" s="1">
        <v>0</v>
      </c>
      <c r="K457" s="1">
        <v>0</v>
      </c>
      <c r="L457" s="2">
        <v>41516.664583333331</v>
      </c>
      <c r="M457" s="1">
        <v>0</v>
      </c>
      <c r="N457" s="1">
        <f t="shared" si="35"/>
        <v>5</v>
      </c>
      <c r="O457" s="1">
        <f t="shared" si="36"/>
        <v>18</v>
      </c>
      <c r="P457" s="1">
        <f t="shared" si="37"/>
        <v>0.11930666666739853</v>
      </c>
      <c r="Q457" s="1">
        <f t="shared" si="38"/>
        <v>2.8633600000175647</v>
      </c>
      <c r="R457" s="1">
        <f t="shared" si="39"/>
        <v>0.10625000000436557</v>
      </c>
    </row>
    <row r="458" spans="1:18" x14ac:dyDescent="0.35">
      <c r="A458" s="1">
        <v>6212</v>
      </c>
      <c r="B458" s="1">
        <v>167072</v>
      </c>
      <c r="C458" s="1">
        <v>39558</v>
      </c>
      <c r="D458" s="1">
        <v>12</v>
      </c>
      <c r="E458" s="1">
        <v>2</v>
      </c>
      <c r="F458" s="1">
        <v>1264</v>
      </c>
      <c r="G458" s="1">
        <v>974</v>
      </c>
      <c r="H458" s="2">
        <v>41501.583333333336</v>
      </c>
      <c r="I458" s="2" t="s">
        <v>12</v>
      </c>
      <c r="J458" s="1">
        <v>1</v>
      </c>
      <c r="K458" s="1">
        <v>0</v>
      </c>
      <c r="L458" s="2">
        <v>41501.477083333331</v>
      </c>
      <c r="M458" s="1">
        <v>1</v>
      </c>
      <c r="N458" s="1">
        <f t="shared" si="35"/>
        <v>4</v>
      </c>
      <c r="O458" s="1">
        <f t="shared" si="36"/>
        <v>14</v>
      </c>
      <c r="P458" s="1" t="e">
        <f t="shared" si="37"/>
        <v>#VALUE!</v>
      </c>
      <c r="Q458" s="1" t="str">
        <f t="shared" si="38"/>
        <v/>
      </c>
      <c r="R458" s="1">
        <f t="shared" si="39"/>
        <v>0.10625000000436557</v>
      </c>
    </row>
    <row r="459" spans="1:18" hidden="1" x14ac:dyDescent="0.35">
      <c r="A459" s="1">
        <v>5411</v>
      </c>
      <c r="B459" s="1">
        <v>161889</v>
      </c>
      <c r="C459" s="1">
        <v>37204</v>
      </c>
      <c r="D459" s="1">
        <v>12</v>
      </c>
      <c r="E459" s="1">
        <v>2</v>
      </c>
      <c r="F459" s="1">
        <v>1010</v>
      </c>
      <c r="G459" s="1">
        <v>393</v>
      </c>
      <c r="H459" s="2">
        <v>41476.739583333336</v>
      </c>
      <c r="I459" s="2">
        <v>41476.816740000002</v>
      </c>
      <c r="J459" s="1">
        <v>0</v>
      </c>
      <c r="K459" s="1">
        <v>0</v>
      </c>
      <c r="L459" s="2">
        <v>41476.632638888892</v>
      </c>
      <c r="M459" s="1">
        <v>0</v>
      </c>
      <c r="N459" s="1">
        <f t="shared" si="35"/>
        <v>7</v>
      </c>
      <c r="O459" s="1">
        <f t="shared" si="36"/>
        <v>17</v>
      </c>
      <c r="P459" s="1">
        <f t="shared" si="37"/>
        <v>7.7156666666269302E-2</v>
      </c>
      <c r="Q459" s="1">
        <f t="shared" si="38"/>
        <v>1.8517599999904633</v>
      </c>
      <c r="R459" s="1">
        <f t="shared" si="39"/>
        <v>0.10694444444379769</v>
      </c>
    </row>
    <row r="460" spans="1:18" hidden="1" x14ac:dyDescent="0.35">
      <c r="A460" s="1">
        <v>7167</v>
      </c>
      <c r="B460" s="1">
        <v>153849</v>
      </c>
      <c r="C460" s="1">
        <v>33351</v>
      </c>
      <c r="D460" s="1">
        <v>12</v>
      </c>
      <c r="E460" s="1">
        <v>2</v>
      </c>
      <c r="F460" s="1">
        <v>974</v>
      </c>
      <c r="G460" s="1">
        <v>393</v>
      </c>
      <c r="H460" s="2">
        <v>41433.5</v>
      </c>
      <c r="I460" s="2">
        <v>41434</v>
      </c>
      <c r="J460" s="1">
        <v>1</v>
      </c>
      <c r="K460" s="1">
        <v>0</v>
      </c>
      <c r="L460" s="2">
        <v>41433.392361111109</v>
      </c>
      <c r="M460" s="1">
        <v>0</v>
      </c>
      <c r="N460" s="1">
        <f t="shared" si="35"/>
        <v>6</v>
      </c>
      <c r="O460" s="1">
        <f t="shared" si="36"/>
        <v>12</v>
      </c>
      <c r="P460" s="1">
        <f t="shared" si="37"/>
        <v>0.5</v>
      </c>
      <c r="Q460" s="1">
        <f t="shared" si="38"/>
        <v>12</v>
      </c>
      <c r="R460" s="1">
        <f t="shared" si="39"/>
        <v>0.10763888889050577</v>
      </c>
    </row>
    <row r="461" spans="1:18" hidden="1" x14ac:dyDescent="0.35">
      <c r="A461" s="1">
        <v>7148</v>
      </c>
      <c r="B461" s="1">
        <v>164716</v>
      </c>
      <c r="C461" s="1">
        <v>40033</v>
      </c>
      <c r="D461" s="1">
        <v>12</v>
      </c>
      <c r="E461" s="1">
        <v>2</v>
      </c>
      <c r="F461" s="1">
        <v>330</v>
      </c>
      <c r="G461" s="1">
        <v>393</v>
      </c>
      <c r="H461" s="2">
        <v>41490.5</v>
      </c>
      <c r="I461" s="2">
        <v>41490.604099999997</v>
      </c>
      <c r="J461" s="1">
        <v>0</v>
      </c>
      <c r="K461" s="1">
        <v>0</v>
      </c>
      <c r="L461" s="2">
        <v>41490.39166666667</v>
      </c>
      <c r="M461" s="1">
        <v>0</v>
      </c>
      <c r="N461" s="1">
        <f t="shared" si="35"/>
        <v>7</v>
      </c>
      <c r="O461" s="1">
        <f t="shared" si="36"/>
        <v>12</v>
      </c>
      <c r="P461" s="1">
        <f t="shared" si="37"/>
        <v>0.1040999999968335</v>
      </c>
      <c r="Q461" s="1">
        <f t="shared" si="38"/>
        <v>2.4983999999240041</v>
      </c>
      <c r="R461" s="1">
        <f t="shared" si="39"/>
        <v>0.10833333332993789</v>
      </c>
    </row>
    <row r="462" spans="1:18" hidden="1" x14ac:dyDescent="0.35">
      <c r="A462" s="1">
        <v>7472</v>
      </c>
      <c r="B462" s="1">
        <v>181464</v>
      </c>
      <c r="C462" s="1">
        <v>46444</v>
      </c>
      <c r="D462" s="1">
        <v>12</v>
      </c>
      <c r="E462" s="1">
        <v>2</v>
      </c>
      <c r="F462" s="1">
        <v>1218</v>
      </c>
      <c r="G462" s="1">
        <v>1039</v>
      </c>
      <c r="H462" s="2">
        <v>41575.458333333336</v>
      </c>
      <c r="I462" s="2">
        <v>41575.478810000001</v>
      </c>
      <c r="J462" s="1">
        <v>1</v>
      </c>
      <c r="K462" s="1">
        <v>0</v>
      </c>
      <c r="L462" s="2">
        <v>41575.35</v>
      </c>
      <c r="M462" s="1">
        <v>0</v>
      </c>
      <c r="N462" s="1">
        <f t="shared" si="35"/>
        <v>1</v>
      </c>
      <c r="O462" s="1">
        <f t="shared" si="36"/>
        <v>11</v>
      </c>
      <c r="P462" s="1">
        <f t="shared" si="37"/>
        <v>2.0476666664762888E-2</v>
      </c>
      <c r="Q462" s="1">
        <f t="shared" si="38"/>
        <v>0.49143999995430931</v>
      </c>
      <c r="R462" s="1">
        <f t="shared" si="39"/>
        <v>0.10833333333721384</v>
      </c>
    </row>
    <row r="463" spans="1:18" hidden="1" x14ac:dyDescent="0.35">
      <c r="A463" s="1">
        <v>6839</v>
      </c>
      <c r="B463" s="1">
        <v>168157</v>
      </c>
      <c r="C463" s="1">
        <v>40139</v>
      </c>
      <c r="D463" s="1">
        <v>12</v>
      </c>
      <c r="E463" s="1">
        <v>3</v>
      </c>
      <c r="F463" s="1">
        <v>515</v>
      </c>
      <c r="G463" s="1" t="s">
        <v>12</v>
      </c>
      <c r="H463" s="2">
        <v>41506.458333333336</v>
      </c>
      <c r="I463" s="2">
        <v>41506.75</v>
      </c>
      <c r="J463" s="1">
        <v>0</v>
      </c>
      <c r="K463" s="1">
        <v>1</v>
      </c>
      <c r="L463" s="2">
        <v>41506.349305555559</v>
      </c>
      <c r="M463" s="1">
        <v>0</v>
      </c>
      <c r="N463" s="1">
        <f t="shared" si="35"/>
        <v>2</v>
      </c>
      <c r="O463" s="1">
        <f t="shared" si="36"/>
        <v>11</v>
      </c>
      <c r="P463" s="1">
        <f t="shared" si="37"/>
        <v>0.29166666666424135</v>
      </c>
      <c r="Q463" s="1">
        <f t="shared" si="38"/>
        <v>6.9999999999417923</v>
      </c>
      <c r="R463" s="1">
        <f t="shared" si="39"/>
        <v>0.10902777777664596</v>
      </c>
    </row>
    <row r="464" spans="1:18" hidden="1" x14ac:dyDescent="0.35">
      <c r="A464" s="1">
        <v>7926</v>
      </c>
      <c r="B464" s="1">
        <v>176673</v>
      </c>
      <c r="C464" s="1">
        <v>43704</v>
      </c>
      <c r="D464" s="1">
        <v>12</v>
      </c>
      <c r="E464" s="1">
        <v>3</v>
      </c>
      <c r="F464" s="1">
        <v>149</v>
      </c>
      <c r="G464" s="1" t="s">
        <v>12</v>
      </c>
      <c r="H464" s="2">
        <v>41548.729166666664</v>
      </c>
      <c r="I464" s="2">
        <v>41548.926039999998</v>
      </c>
      <c r="J464" s="1">
        <v>0</v>
      </c>
      <c r="K464" s="1">
        <v>0</v>
      </c>
      <c r="L464" s="2">
        <v>41548.620138888888</v>
      </c>
      <c r="M464" s="1">
        <v>0</v>
      </c>
      <c r="N464" s="1">
        <f t="shared" si="35"/>
        <v>2</v>
      </c>
      <c r="O464" s="1">
        <f t="shared" si="36"/>
        <v>17</v>
      </c>
      <c r="P464" s="1">
        <f t="shared" si="37"/>
        <v>0.1968733333342243</v>
      </c>
      <c r="Q464" s="1">
        <f t="shared" si="38"/>
        <v>4.7249600000213832</v>
      </c>
      <c r="R464" s="1">
        <f t="shared" si="39"/>
        <v>0.10902777777664596</v>
      </c>
    </row>
    <row r="465" spans="1:18" hidden="1" x14ac:dyDescent="0.35">
      <c r="A465" s="1">
        <v>6413</v>
      </c>
      <c r="B465" s="1">
        <v>169355</v>
      </c>
      <c r="C465" s="1">
        <v>40705</v>
      </c>
      <c r="D465" s="1">
        <v>12</v>
      </c>
      <c r="E465" s="1">
        <v>3</v>
      </c>
      <c r="F465" s="1">
        <v>1330</v>
      </c>
      <c r="G465" s="1" t="s">
        <v>12</v>
      </c>
      <c r="H465" s="2">
        <v>41512.458333333336</v>
      </c>
      <c r="I465" s="2">
        <v>41512.833330000001</v>
      </c>
      <c r="J465" s="1">
        <v>0</v>
      </c>
      <c r="K465" s="1">
        <v>0</v>
      </c>
      <c r="L465" s="2">
        <v>41512.348611111112</v>
      </c>
      <c r="M465" s="1">
        <v>0</v>
      </c>
      <c r="N465" s="1">
        <f t="shared" si="35"/>
        <v>1</v>
      </c>
      <c r="O465" s="1">
        <f t="shared" si="36"/>
        <v>11</v>
      </c>
      <c r="P465" s="1">
        <f t="shared" si="37"/>
        <v>0.37499666666553821</v>
      </c>
      <c r="Q465" s="1">
        <f t="shared" si="38"/>
        <v>8.9999199999729171</v>
      </c>
      <c r="R465" s="1">
        <f t="shared" si="39"/>
        <v>0.10972222222335404</v>
      </c>
    </row>
    <row r="466" spans="1:18" hidden="1" x14ac:dyDescent="0.35">
      <c r="A466" s="1">
        <v>7862</v>
      </c>
      <c r="B466" s="1">
        <v>174369</v>
      </c>
      <c r="C466" s="1">
        <v>37524</v>
      </c>
      <c r="D466" s="1">
        <v>12</v>
      </c>
      <c r="E466" s="1">
        <v>2</v>
      </c>
      <c r="F466" s="1">
        <v>92</v>
      </c>
      <c r="G466" s="1">
        <v>541</v>
      </c>
      <c r="H466" s="2">
        <v>41536.489583333336</v>
      </c>
      <c r="I466" s="2">
        <v>41536.537450000003</v>
      </c>
      <c r="J466" s="1">
        <v>1</v>
      </c>
      <c r="K466" s="1">
        <v>0</v>
      </c>
      <c r="L466" s="2">
        <v>41536.379861111112</v>
      </c>
      <c r="M466" s="1">
        <v>0</v>
      </c>
      <c r="N466" s="1">
        <f t="shared" si="35"/>
        <v>4</v>
      </c>
      <c r="O466" s="1">
        <f t="shared" si="36"/>
        <v>11</v>
      </c>
      <c r="P466" s="1">
        <f t="shared" si="37"/>
        <v>4.7866666667687241E-2</v>
      </c>
      <c r="Q466" s="1">
        <f t="shared" si="38"/>
        <v>1.1488000000244938</v>
      </c>
      <c r="R466" s="1">
        <f t="shared" si="39"/>
        <v>0.10972222222335404</v>
      </c>
    </row>
    <row r="467" spans="1:18" hidden="1" x14ac:dyDescent="0.35">
      <c r="A467" s="1">
        <v>6060</v>
      </c>
      <c r="B467" s="1">
        <v>178417</v>
      </c>
      <c r="C467" s="1">
        <v>32527</v>
      </c>
      <c r="D467" s="1">
        <v>12</v>
      </c>
      <c r="E467" s="1">
        <v>2</v>
      </c>
      <c r="F467" s="1">
        <v>218</v>
      </c>
      <c r="G467" s="1">
        <v>824</v>
      </c>
      <c r="H467" s="2">
        <v>41558.5</v>
      </c>
      <c r="I467" s="2">
        <v>41558.549910000002</v>
      </c>
      <c r="J467" s="1">
        <v>0</v>
      </c>
      <c r="K467" s="1">
        <v>0</v>
      </c>
      <c r="L467" s="2">
        <v>41558.390277777777</v>
      </c>
      <c r="M467" s="1">
        <v>0</v>
      </c>
      <c r="N467" s="1">
        <f t="shared" si="35"/>
        <v>5</v>
      </c>
      <c r="O467" s="1">
        <f t="shared" si="36"/>
        <v>12</v>
      </c>
      <c r="P467" s="1">
        <f t="shared" si="37"/>
        <v>4.9910000001545995E-2</v>
      </c>
      <c r="Q467" s="1">
        <f t="shared" si="38"/>
        <v>1.1978400000371039</v>
      </c>
      <c r="R467" s="1">
        <f t="shared" si="39"/>
        <v>0.10972222222335404</v>
      </c>
    </row>
    <row r="468" spans="1:18" x14ac:dyDescent="0.35">
      <c r="A468" s="1">
        <v>5871</v>
      </c>
      <c r="B468" s="1">
        <v>171992</v>
      </c>
      <c r="C468" s="1">
        <v>41838</v>
      </c>
      <c r="D468" s="1">
        <v>12</v>
      </c>
      <c r="E468" s="1">
        <v>3</v>
      </c>
      <c r="F468" s="1">
        <v>448</v>
      </c>
      <c r="G468" s="1" t="s">
        <v>12</v>
      </c>
      <c r="H468" s="2">
        <v>41523.84375</v>
      </c>
      <c r="I468" s="2" t="s">
        <v>12</v>
      </c>
      <c r="J468" s="1">
        <v>0</v>
      </c>
      <c r="K468" s="1">
        <v>0</v>
      </c>
      <c r="L468" s="2">
        <v>41523.734027777777</v>
      </c>
      <c r="M468" s="1">
        <v>1</v>
      </c>
      <c r="N468" s="1">
        <f t="shared" si="35"/>
        <v>5</v>
      </c>
      <c r="O468" s="1">
        <f t="shared" si="36"/>
        <v>20</v>
      </c>
      <c r="P468" s="1" t="e">
        <f t="shared" si="37"/>
        <v>#VALUE!</v>
      </c>
      <c r="Q468" s="1" t="str">
        <f t="shared" si="38"/>
        <v/>
      </c>
      <c r="R468" s="1">
        <f t="shared" si="39"/>
        <v>0.10972222222335404</v>
      </c>
    </row>
    <row r="469" spans="1:18" hidden="1" x14ac:dyDescent="0.35">
      <c r="A469" s="1">
        <v>6846</v>
      </c>
      <c r="B469" s="1">
        <v>168055</v>
      </c>
      <c r="C469" s="1">
        <v>39183</v>
      </c>
      <c r="D469" s="1">
        <v>12</v>
      </c>
      <c r="E469" s="1">
        <v>2</v>
      </c>
      <c r="F469" s="1">
        <v>168</v>
      </c>
      <c r="G469" s="1">
        <v>1084</v>
      </c>
      <c r="H469" s="2">
        <v>41505.822916666664</v>
      </c>
      <c r="I469" s="2">
        <v>41505.893580000004</v>
      </c>
      <c r="J469" s="1">
        <v>0</v>
      </c>
      <c r="K469" s="1">
        <v>0</v>
      </c>
      <c r="L469" s="2">
        <v>41505.712500000001</v>
      </c>
      <c r="M469" s="1">
        <v>0</v>
      </c>
      <c r="N469" s="1">
        <f t="shared" si="35"/>
        <v>1</v>
      </c>
      <c r="O469" s="1">
        <f t="shared" si="36"/>
        <v>19</v>
      </c>
      <c r="P469" s="1">
        <f t="shared" si="37"/>
        <v>7.0663333339325618E-2</v>
      </c>
      <c r="Q469" s="1">
        <f t="shared" si="38"/>
        <v>1.6959200001438148</v>
      </c>
      <c r="R469" s="1">
        <f t="shared" si="39"/>
        <v>0.11041666666278616</v>
      </c>
    </row>
    <row r="470" spans="1:18" hidden="1" x14ac:dyDescent="0.35">
      <c r="A470" s="1">
        <v>7580</v>
      </c>
      <c r="B470" s="1">
        <v>160137</v>
      </c>
      <c r="C470" s="1">
        <v>36338</v>
      </c>
      <c r="D470" s="1">
        <v>12</v>
      </c>
      <c r="E470" s="1">
        <v>2</v>
      </c>
      <c r="F470" s="1">
        <v>836</v>
      </c>
      <c r="G470" s="1">
        <v>243</v>
      </c>
      <c r="H470" s="2">
        <v>41467.583333333336</v>
      </c>
      <c r="I470" s="2">
        <v>41467.673629999998</v>
      </c>
      <c r="J470" s="1">
        <v>0</v>
      </c>
      <c r="K470" s="1">
        <v>0</v>
      </c>
      <c r="L470" s="2">
        <v>41467.472916666666</v>
      </c>
      <c r="M470" s="1">
        <v>0</v>
      </c>
      <c r="N470" s="1">
        <f t="shared" si="35"/>
        <v>5</v>
      </c>
      <c r="O470" s="1">
        <f t="shared" si="36"/>
        <v>14</v>
      </c>
      <c r="P470" s="1">
        <f t="shared" si="37"/>
        <v>9.0296666661743075E-2</v>
      </c>
      <c r="Q470" s="1">
        <f t="shared" si="38"/>
        <v>2.1671199998818338</v>
      </c>
      <c r="R470" s="1">
        <f t="shared" si="39"/>
        <v>0.11041666667006211</v>
      </c>
    </row>
    <row r="471" spans="1:18" hidden="1" x14ac:dyDescent="0.35">
      <c r="A471" s="1">
        <v>7337</v>
      </c>
      <c r="B471" s="1">
        <v>162675</v>
      </c>
      <c r="C471" s="1">
        <v>27014</v>
      </c>
      <c r="D471" s="1">
        <v>12</v>
      </c>
      <c r="E471" s="1">
        <v>2</v>
      </c>
      <c r="F471" s="1">
        <v>393</v>
      </c>
      <c r="G471" s="1">
        <v>572</v>
      </c>
      <c r="H471" s="2">
        <v>41480.9375</v>
      </c>
      <c r="I471" s="2">
        <v>41481.010929999997</v>
      </c>
      <c r="J471" s="1">
        <v>0</v>
      </c>
      <c r="K471" s="1">
        <v>0</v>
      </c>
      <c r="L471" s="2">
        <v>41480.82708333333</v>
      </c>
      <c r="M471" s="1">
        <v>0</v>
      </c>
      <c r="N471" s="1">
        <f t="shared" si="35"/>
        <v>4</v>
      </c>
      <c r="O471" s="1">
        <f t="shared" si="36"/>
        <v>22</v>
      </c>
      <c r="P471" s="1">
        <f t="shared" si="37"/>
        <v>7.3429999996733386E-2</v>
      </c>
      <c r="Q471" s="1">
        <f t="shared" si="38"/>
        <v>1.7623199999216013</v>
      </c>
      <c r="R471" s="1">
        <f t="shared" si="39"/>
        <v>0.11041666667006211</v>
      </c>
    </row>
    <row r="472" spans="1:18" hidden="1" x14ac:dyDescent="0.35">
      <c r="A472" s="1">
        <v>6737</v>
      </c>
      <c r="B472" s="1">
        <v>176172</v>
      </c>
      <c r="C472" s="1">
        <v>43853</v>
      </c>
      <c r="D472" s="1">
        <v>12</v>
      </c>
      <c r="E472" s="1">
        <v>2</v>
      </c>
      <c r="F472" s="1">
        <v>571</v>
      </c>
      <c r="G472" s="1">
        <v>393</v>
      </c>
      <c r="H472" s="2">
        <v>41546.5625</v>
      </c>
      <c r="I472" s="2">
        <v>41546.633739999997</v>
      </c>
      <c r="J472" s="1">
        <v>1</v>
      </c>
      <c r="K472" s="1">
        <v>0</v>
      </c>
      <c r="L472" s="2">
        <v>41546.45208333333</v>
      </c>
      <c r="M472" s="1">
        <v>0</v>
      </c>
      <c r="N472" s="1">
        <f t="shared" si="35"/>
        <v>7</v>
      </c>
      <c r="O472" s="1">
        <f t="shared" si="36"/>
        <v>13</v>
      </c>
      <c r="P472" s="1">
        <f t="shared" si="37"/>
        <v>7.1239999997487757E-2</v>
      </c>
      <c r="Q472" s="1">
        <f t="shared" si="38"/>
        <v>1.7097599999397062</v>
      </c>
      <c r="R472" s="1">
        <f t="shared" si="39"/>
        <v>0.11041666667006211</v>
      </c>
    </row>
    <row r="473" spans="1:18" hidden="1" x14ac:dyDescent="0.35">
      <c r="A473" s="1">
        <v>6679</v>
      </c>
      <c r="B473" s="1">
        <v>177356</v>
      </c>
      <c r="C473" s="1">
        <v>30290</v>
      </c>
      <c r="D473" s="1">
        <v>12</v>
      </c>
      <c r="E473" s="1">
        <v>2</v>
      </c>
      <c r="F473" s="1">
        <v>1054</v>
      </c>
      <c r="G473" s="1">
        <v>1037</v>
      </c>
      <c r="H473" s="2">
        <v>41552.78125</v>
      </c>
      <c r="I473" s="2">
        <v>41552.81738</v>
      </c>
      <c r="J473" s="1">
        <v>0</v>
      </c>
      <c r="K473" s="1">
        <v>0</v>
      </c>
      <c r="L473" s="2">
        <v>41552.67083333333</v>
      </c>
      <c r="M473" s="1">
        <v>0</v>
      </c>
      <c r="N473" s="1">
        <f t="shared" si="35"/>
        <v>6</v>
      </c>
      <c r="O473" s="1">
        <f t="shared" si="36"/>
        <v>18</v>
      </c>
      <c r="P473" s="1">
        <f t="shared" si="37"/>
        <v>3.613000000041211E-2</v>
      </c>
      <c r="Q473" s="1">
        <f t="shared" si="38"/>
        <v>0.86712000000989065</v>
      </c>
      <c r="R473" s="1">
        <f t="shared" si="39"/>
        <v>0.11041666667006211</v>
      </c>
    </row>
    <row r="474" spans="1:18" x14ac:dyDescent="0.35">
      <c r="A474" s="1">
        <v>7448</v>
      </c>
      <c r="B474" s="1">
        <v>167322</v>
      </c>
      <c r="C474" s="1">
        <v>39002</v>
      </c>
      <c r="D474" s="1">
        <v>12</v>
      </c>
      <c r="E474" s="1">
        <v>2</v>
      </c>
      <c r="F474" s="1">
        <v>1010</v>
      </c>
      <c r="G474" s="1">
        <v>871</v>
      </c>
      <c r="H474" s="2">
        <v>41502.75</v>
      </c>
      <c r="I474" s="2" t="s">
        <v>12</v>
      </c>
      <c r="J474" s="1">
        <v>1</v>
      </c>
      <c r="K474" s="1">
        <v>0</v>
      </c>
      <c r="L474" s="2">
        <v>41502.63958333333</v>
      </c>
      <c r="M474" s="1">
        <v>1</v>
      </c>
      <c r="N474" s="1">
        <f t="shared" si="35"/>
        <v>5</v>
      </c>
      <c r="O474" s="1">
        <f t="shared" si="36"/>
        <v>18</v>
      </c>
      <c r="P474" s="1" t="e">
        <f t="shared" si="37"/>
        <v>#VALUE!</v>
      </c>
      <c r="Q474" s="1" t="str">
        <f t="shared" si="38"/>
        <v/>
      </c>
      <c r="R474" s="1">
        <f t="shared" si="39"/>
        <v>0.11041666667006211</v>
      </c>
    </row>
    <row r="475" spans="1:18" hidden="1" x14ac:dyDescent="0.35">
      <c r="A475" s="1">
        <v>5754</v>
      </c>
      <c r="B475" s="1">
        <v>163581</v>
      </c>
      <c r="C475" s="1">
        <v>31526</v>
      </c>
      <c r="D475" s="1">
        <v>12</v>
      </c>
      <c r="E475" s="1">
        <v>2</v>
      </c>
      <c r="F475" s="1">
        <v>1157</v>
      </c>
      <c r="G475" s="1">
        <v>25</v>
      </c>
      <c r="H475" s="2">
        <v>41485.875</v>
      </c>
      <c r="I475" s="2">
        <v>41485.899069999999</v>
      </c>
      <c r="J475" s="1">
        <v>0</v>
      </c>
      <c r="K475" s="1">
        <v>0</v>
      </c>
      <c r="L475" s="2">
        <v>41485.763888888891</v>
      </c>
      <c r="M475" s="1">
        <v>0</v>
      </c>
      <c r="N475" s="1">
        <f t="shared" si="35"/>
        <v>2</v>
      </c>
      <c r="O475" s="1">
        <f t="shared" si="36"/>
        <v>21</v>
      </c>
      <c r="P475" s="1">
        <f t="shared" si="37"/>
        <v>2.4069999999483116E-2</v>
      </c>
      <c r="Q475" s="1">
        <f t="shared" si="38"/>
        <v>0.57767999998759478</v>
      </c>
      <c r="R475" s="1">
        <f t="shared" si="39"/>
        <v>0.11111111110949423</v>
      </c>
    </row>
    <row r="476" spans="1:18" hidden="1" x14ac:dyDescent="0.35">
      <c r="A476" s="1">
        <v>6693</v>
      </c>
      <c r="B476" s="1">
        <v>178551</v>
      </c>
      <c r="C476" s="1">
        <v>44976</v>
      </c>
      <c r="D476" s="1">
        <v>12</v>
      </c>
      <c r="E476" s="1">
        <v>2</v>
      </c>
      <c r="F476" s="1">
        <v>793</v>
      </c>
      <c r="G476" s="1">
        <v>572</v>
      </c>
      <c r="H476" s="2">
        <v>41558.927083333336</v>
      </c>
      <c r="I476" s="2">
        <v>41558.963830000001</v>
      </c>
      <c r="J476" s="1">
        <v>1</v>
      </c>
      <c r="K476" s="1">
        <v>0</v>
      </c>
      <c r="L476" s="2">
        <v>41558.815972222219</v>
      </c>
      <c r="M476" s="1">
        <v>0</v>
      </c>
      <c r="N476" s="1">
        <f t="shared" si="35"/>
        <v>5</v>
      </c>
      <c r="O476" s="1">
        <f t="shared" si="36"/>
        <v>22</v>
      </c>
      <c r="P476" s="1">
        <f t="shared" si="37"/>
        <v>3.6746666664839722E-2</v>
      </c>
      <c r="Q476" s="1">
        <f t="shared" si="38"/>
        <v>0.88191999995615333</v>
      </c>
      <c r="R476" s="1">
        <f t="shared" si="39"/>
        <v>0.11111111111677019</v>
      </c>
    </row>
    <row r="477" spans="1:18" hidden="1" x14ac:dyDescent="0.35">
      <c r="A477" s="1">
        <v>6489</v>
      </c>
      <c r="B477" s="1">
        <v>165950</v>
      </c>
      <c r="C477" s="1">
        <v>38701</v>
      </c>
      <c r="D477" s="1">
        <v>12</v>
      </c>
      <c r="E477" s="1">
        <v>3</v>
      </c>
      <c r="F477" s="1">
        <v>1036</v>
      </c>
      <c r="G477" s="1" t="s">
        <v>12</v>
      </c>
      <c r="H477" s="2">
        <v>41496.458333333336</v>
      </c>
      <c r="I477" s="2">
        <v>41496.666669999999</v>
      </c>
      <c r="J477" s="1">
        <v>1</v>
      </c>
      <c r="K477" s="1">
        <v>0</v>
      </c>
      <c r="L477" s="2">
        <v>41496.34652777778</v>
      </c>
      <c r="M477" s="1">
        <v>0</v>
      </c>
      <c r="N477" s="1">
        <f t="shared" si="35"/>
        <v>6</v>
      </c>
      <c r="O477" s="1">
        <f t="shared" si="36"/>
        <v>11</v>
      </c>
      <c r="P477" s="1">
        <f t="shared" si="37"/>
        <v>0.20833666666294448</v>
      </c>
      <c r="Q477" s="1">
        <f t="shared" si="38"/>
        <v>5.0000799999106675</v>
      </c>
      <c r="R477" s="1">
        <f t="shared" si="39"/>
        <v>0.11180555555620231</v>
      </c>
    </row>
    <row r="478" spans="1:18" x14ac:dyDescent="0.35">
      <c r="A478" s="1">
        <v>5852</v>
      </c>
      <c r="B478" s="1">
        <v>159207</v>
      </c>
      <c r="C478" s="1">
        <v>35926</v>
      </c>
      <c r="D478" s="1">
        <v>12</v>
      </c>
      <c r="E478" s="1">
        <v>2</v>
      </c>
      <c r="F478" s="1">
        <v>176</v>
      </c>
      <c r="G478" s="1">
        <v>293</v>
      </c>
      <c r="H478" s="2">
        <v>41462.822916666664</v>
      </c>
      <c r="I478" s="2" t="s">
        <v>12</v>
      </c>
      <c r="J478" s="1">
        <v>0</v>
      </c>
      <c r="K478" s="1">
        <v>1</v>
      </c>
      <c r="L478" s="2">
        <v>41462.710416666669</v>
      </c>
      <c r="M478" s="1">
        <v>1</v>
      </c>
      <c r="N478" s="1">
        <f t="shared" si="35"/>
        <v>7</v>
      </c>
      <c r="O478" s="1">
        <f t="shared" si="36"/>
        <v>19</v>
      </c>
      <c r="P478" s="1" t="e">
        <f t="shared" si="37"/>
        <v>#VALUE!</v>
      </c>
      <c r="Q478" s="1" t="str">
        <f t="shared" si="38"/>
        <v/>
      </c>
      <c r="R478" s="1">
        <f t="shared" si="39"/>
        <v>0.11249999999563443</v>
      </c>
    </row>
    <row r="479" spans="1:18" x14ac:dyDescent="0.35">
      <c r="A479" s="1">
        <v>6964</v>
      </c>
      <c r="B479" s="1">
        <v>178816</v>
      </c>
      <c r="C479" s="1">
        <v>45129</v>
      </c>
      <c r="D479" s="1">
        <v>12</v>
      </c>
      <c r="E479" s="1">
        <v>2</v>
      </c>
      <c r="F479" s="1">
        <v>216</v>
      </c>
      <c r="G479" s="1">
        <v>393</v>
      </c>
      <c r="H479" s="2">
        <v>41560.135416666664</v>
      </c>
      <c r="I479" s="2" t="s">
        <v>12</v>
      </c>
      <c r="J479" s="1">
        <v>1</v>
      </c>
      <c r="K479" s="1">
        <v>0</v>
      </c>
      <c r="L479" s="2">
        <v>41560.022916666669</v>
      </c>
      <c r="M479" s="1">
        <v>1</v>
      </c>
      <c r="N479" s="1">
        <f t="shared" si="35"/>
        <v>7</v>
      </c>
      <c r="O479" s="1">
        <f t="shared" si="36"/>
        <v>3</v>
      </c>
      <c r="P479" s="1" t="e">
        <f t="shared" si="37"/>
        <v>#VALUE!</v>
      </c>
      <c r="Q479" s="1" t="str">
        <f t="shared" si="38"/>
        <v/>
      </c>
      <c r="R479" s="1">
        <f t="shared" si="39"/>
        <v>0.11249999999563443</v>
      </c>
    </row>
    <row r="480" spans="1:18" hidden="1" x14ac:dyDescent="0.35">
      <c r="A480" s="1">
        <v>5687</v>
      </c>
      <c r="B480" s="1">
        <v>161698</v>
      </c>
      <c r="C480" s="1">
        <v>37915</v>
      </c>
      <c r="D480" s="1">
        <v>12</v>
      </c>
      <c r="E480" s="1">
        <v>2</v>
      </c>
      <c r="F480" s="1">
        <v>357</v>
      </c>
      <c r="G480" s="1">
        <v>571</v>
      </c>
      <c r="H480" s="2">
        <v>41475.75</v>
      </c>
      <c r="I480" s="2">
        <v>41475.80515</v>
      </c>
      <c r="J480" s="1">
        <v>1</v>
      </c>
      <c r="K480" s="1">
        <v>0</v>
      </c>
      <c r="L480" s="2">
        <v>41475.637499999997</v>
      </c>
      <c r="M480" s="1">
        <v>0</v>
      </c>
      <c r="N480" s="1">
        <f t="shared" si="35"/>
        <v>6</v>
      </c>
      <c r="O480" s="1">
        <f t="shared" si="36"/>
        <v>18</v>
      </c>
      <c r="P480" s="1">
        <f t="shared" si="37"/>
        <v>5.5150000000139698E-2</v>
      </c>
      <c r="Q480" s="1">
        <f t="shared" si="38"/>
        <v>1.3236000000033528</v>
      </c>
      <c r="R480" s="1">
        <f t="shared" si="39"/>
        <v>0.11250000000291038</v>
      </c>
    </row>
    <row r="481" spans="1:18" hidden="1" x14ac:dyDescent="0.35">
      <c r="A481" s="1">
        <v>6963</v>
      </c>
      <c r="B481" s="1">
        <v>167638</v>
      </c>
      <c r="C481" s="1">
        <v>39869</v>
      </c>
      <c r="D481" s="1">
        <v>12</v>
      </c>
      <c r="E481" s="1">
        <v>2</v>
      </c>
      <c r="F481" s="1">
        <v>1175</v>
      </c>
      <c r="G481" s="1">
        <v>142</v>
      </c>
      <c r="H481" s="2">
        <v>41503.895833333336</v>
      </c>
      <c r="I481" s="2">
        <v>41503.96774</v>
      </c>
      <c r="J481" s="1">
        <v>0</v>
      </c>
      <c r="K481" s="1">
        <v>0</v>
      </c>
      <c r="L481" s="2">
        <v>41503.783333333333</v>
      </c>
      <c r="M481" s="1">
        <v>0</v>
      </c>
      <c r="N481" s="1">
        <f t="shared" si="35"/>
        <v>6</v>
      </c>
      <c r="O481" s="1">
        <f t="shared" si="36"/>
        <v>21</v>
      </c>
      <c r="P481" s="1">
        <f t="shared" si="37"/>
        <v>7.1906666664290242E-2</v>
      </c>
      <c r="Q481" s="1">
        <f t="shared" si="38"/>
        <v>1.7257599999429658</v>
      </c>
      <c r="R481" s="1">
        <f t="shared" si="39"/>
        <v>0.11250000000291038</v>
      </c>
    </row>
    <row r="482" spans="1:18" x14ac:dyDescent="0.35">
      <c r="A482" s="1">
        <v>5562</v>
      </c>
      <c r="B482" s="1">
        <v>179583</v>
      </c>
      <c r="C482" s="1">
        <v>28488</v>
      </c>
      <c r="D482" s="1">
        <v>12</v>
      </c>
      <c r="E482" s="1">
        <v>2</v>
      </c>
      <c r="F482" s="1">
        <v>1032</v>
      </c>
      <c r="G482" s="1">
        <v>571</v>
      </c>
      <c r="H482" s="2">
        <v>41564.8125</v>
      </c>
      <c r="I482" s="2" t="s">
        <v>12</v>
      </c>
      <c r="J482" s="1">
        <v>0</v>
      </c>
      <c r="K482" s="1">
        <v>1</v>
      </c>
      <c r="L482" s="2">
        <v>41564.699999999997</v>
      </c>
      <c r="M482" s="1">
        <v>1</v>
      </c>
      <c r="N482" s="1">
        <f t="shared" si="35"/>
        <v>4</v>
      </c>
      <c r="O482" s="1">
        <f t="shared" si="36"/>
        <v>19</v>
      </c>
      <c r="P482" s="1" t="e">
        <f t="shared" si="37"/>
        <v>#VALUE!</v>
      </c>
      <c r="Q482" s="1" t="str">
        <f t="shared" si="38"/>
        <v/>
      </c>
      <c r="R482" s="1">
        <f t="shared" si="39"/>
        <v>0.11250000000291038</v>
      </c>
    </row>
    <row r="483" spans="1:18" hidden="1" x14ac:dyDescent="0.35">
      <c r="A483" s="1">
        <v>7528</v>
      </c>
      <c r="B483" s="1">
        <v>170005</v>
      </c>
      <c r="C483" s="1">
        <v>41008</v>
      </c>
      <c r="D483" s="1">
        <v>85</v>
      </c>
      <c r="E483" s="1">
        <v>2</v>
      </c>
      <c r="F483" s="1">
        <v>852</v>
      </c>
      <c r="G483" s="1">
        <v>393</v>
      </c>
      <c r="H483" s="2">
        <v>41516.510416666664</v>
      </c>
      <c r="I483" s="2">
        <v>41516.568090000001</v>
      </c>
      <c r="J483" s="1">
        <v>0</v>
      </c>
      <c r="K483" s="1">
        <v>0</v>
      </c>
      <c r="L483" s="2">
        <v>41516.397222222222</v>
      </c>
      <c r="M483" s="1">
        <v>0</v>
      </c>
      <c r="N483" s="1">
        <f t="shared" si="35"/>
        <v>5</v>
      </c>
      <c r="O483" s="1">
        <f t="shared" si="36"/>
        <v>12</v>
      </c>
      <c r="P483" s="1">
        <f t="shared" si="37"/>
        <v>5.7673333336424548E-2</v>
      </c>
      <c r="Q483" s="1">
        <f t="shared" si="38"/>
        <v>1.3841600000741892</v>
      </c>
      <c r="R483" s="1">
        <f t="shared" si="39"/>
        <v>0.1131944444423425</v>
      </c>
    </row>
    <row r="484" spans="1:18" x14ac:dyDescent="0.35">
      <c r="A484" s="1">
        <v>6290</v>
      </c>
      <c r="B484" s="1">
        <v>181946</v>
      </c>
      <c r="C484" s="1">
        <v>42074</v>
      </c>
      <c r="D484" s="1">
        <v>12</v>
      </c>
      <c r="E484" s="1">
        <v>2</v>
      </c>
      <c r="F484" s="1">
        <v>273</v>
      </c>
      <c r="G484" s="1">
        <v>572</v>
      </c>
      <c r="H484" s="2">
        <v>41577.791666666664</v>
      </c>
      <c r="I484" s="2" t="s">
        <v>12</v>
      </c>
      <c r="J484" s="1">
        <v>1</v>
      </c>
      <c r="K484" s="1">
        <v>0</v>
      </c>
      <c r="L484" s="2">
        <v>41577.678472222222</v>
      </c>
      <c r="M484" s="1">
        <v>1</v>
      </c>
      <c r="N484" s="1">
        <f t="shared" si="35"/>
        <v>3</v>
      </c>
      <c r="O484" s="1">
        <f t="shared" si="36"/>
        <v>19</v>
      </c>
      <c r="P484" s="1" t="e">
        <f t="shared" si="37"/>
        <v>#VALUE!</v>
      </c>
      <c r="Q484" s="1" t="str">
        <f t="shared" si="38"/>
        <v/>
      </c>
      <c r="R484" s="1">
        <f t="shared" si="39"/>
        <v>0.1131944444423425</v>
      </c>
    </row>
    <row r="485" spans="1:18" x14ac:dyDescent="0.35">
      <c r="A485" s="1">
        <v>7452</v>
      </c>
      <c r="B485" s="1">
        <v>184032</v>
      </c>
      <c r="C485" s="1">
        <v>47745</v>
      </c>
      <c r="D485" s="1">
        <v>12</v>
      </c>
      <c r="E485" s="1">
        <v>2</v>
      </c>
      <c r="F485" s="1">
        <v>393</v>
      </c>
      <c r="G485" s="1">
        <v>83</v>
      </c>
      <c r="H485" s="2">
        <v>41589.479166666664</v>
      </c>
      <c r="I485" s="2" t="s">
        <v>12</v>
      </c>
      <c r="J485" s="1">
        <v>0</v>
      </c>
      <c r="K485" s="1">
        <v>1</v>
      </c>
      <c r="L485" s="2">
        <v>41589.365972222222</v>
      </c>
      <c r="M485" s="1">
        <v>1</v>
      </c>
      <c r="N485" s="1">
        <f t="shared" si="35"/>
        <v>1</v>
      </c>
      <c r="O485" s="1">
        <f t="shared" si="36"/>
        <v>11</v>
      </c>
      <c r="P485" s="1" t="e">
        <f t="shared" si="37"/>
        <v>#VALUE!</v>
      </c>
      <c r="Q485" s="1" t="str">
        <f t="shared" si="38"/>
        <v/>
      </c>
      <c r="R485" s="1">
        <f t="shared" si="39"/>
        <v>0.1131944444423425</v>
      </c>
    </row>
    <row r="486" spans="1:18" hidden="1" x14ac:dyDescent="0.35">
      <c r="A486" s="1">
        <v>6518</v>
      </c>
      <c r="B486" s="1">
        <v>160522</v>
      </c>
      <c r="C486" s="1">
        <v>36497</v>
      </c>
      <c r="D486" s="1">
        <v>12</v>
      </c>
      <c r="E486" s="1">
        <v>2</v>
      </c>
      <c r="F486" s="1">
        <v>963</v>
      </c>
      <c r="G486" s="1">
        <v>1301</v>
      </c>
      <c r="H486" s="2">
        <v>41469.552083333336</v>
      </c>
      <c r="I486" s="2">
        <v>41469.578889999997</v>
      </c>
      <c r="J486" s="1">
        <v>0</v>
      </c>
      <c r="K486" s="1">
        <v>0</v>
      </c>
      <c r="L486" s="2">
        <v>41469.438888888886</v>
      </c>
      <c r="M486" s="1">
        <v>0</v>
      </c>
      <c r="N486" s="1">
        <f t="shared" si="35"/>
        <v>7</v>
      </c>
      <c r="O486" s="1">
        <f t="shared" si="36"/>
        <v>13</v>
      </c>
      <c r="P486" s="1">
        <f t="shared" si="37"/>
        <v>2.6806666661286727E-2</v>
      </c>
      <c r="Q486" s="1">
        <f t="shared" si="38"/>
        <v>0.64335999987088144</v>
      </c>
      <c r="R486" s="1">
        <f t="shared" si="39"/>
        <v>0.11319444444961846</v>
      </c>
    </row>
    <row r="487" spans="1:18" hidden="1" x14ac:dyDescent="0.35">
      <c r="A487" s="1">
        <v>5517</v>
      </c>
      <c r="B487" s="1">
        <v>169153</v>
      </c>
      <c r="C487" s="1">
        <v>40611</v>
      </c>
      <c r="D487" s="1">
        <v>12</v>
      </c>
      <c r="E487" s="1">
        <v>2</v>
      </c>
      <c r="F487" s="1">
        <v>1095</v>
      </c>
      <c r="G487" s="1">
        <v>1021</v>
      </c>
      <c r="H487" s="2">
        <v>41511.458333333336</v>
      </c>
      <c r="I487" s="2">
        <v>41511.529880000002</v>
      </c>
      <c r="J487" s="1">
        <v>0</v>
      </c>
      <c r="K487" s="1">
        <v>0</v>
      </c>
      <c r="L487" s="2">
        <v>41511.345138888886</v>
      </c>
      <c r="M487" s="1">
        <v>0</v>
      </c>
      <c r="N487" s="1">
        <f t="shared" si="35"/>
        <v>7</v>
      </c>
      <c r="O487" s="1">
        <f t="shared" si="36"/>
        <v>11</v>
      </c>
      <c r="P487" s="1">
        <f t="shared" si="37"/>
        <v>7.1546666666108649E-2</v>
      </c>
      <c r="Q487" s="1">
        <f t="shared" si="38"/>
        <v>1.7171199999866076</v>
      </c>
      <c r="R487" s="1">
        <f t="shared" si="39"/>
        <v>0.11319444444961846</v>
      </c>
    </row>
    <row r="488" spans="1:18" hidden="1" x14ac:dyDescent="0.35">
      <c r="A488" s="1">
        <v>7687</v>
      </c>
      <c r="B488" s="1">
        <v>175698</v>
      </c>
      <c r="C488" s="1">
        <v>43699</v>
      </c>
      <c r="D488" s="1">
        <v>12</v>
      </c>
      <c r="E488" s="1">
        <v>2</v>
      </c>
      <c r="F488" s="1">
        <v>424</v>
      </c>
      <c r="G488" s="1">
        <v>393</v>
      </c>
      <c r="H488" s="2">
        <v>41544.6875</v>
      </c>
      <c r="I488" s="2">
        <v>41544.767570000004</v>
      </c>
      <c r="J488" s="1">
        <v>0</v>
      </c>
      <c r="K488" s="1">
        <v>0</v>
      </c>
      <c r="L488" s="2">
        <v>41544.573611111111</v>
      </c>
      <c r="M488" s="1">
        <v>0</v>
      </c>
      <c r="N488" s="1">
        <f t="shared" si="35"/>
        <v>5</v>
      </c>
      <c r="O488" s="1">
        <f t="shared" si="36"/>
        <v>16</v>
      </c>
      <c r="P488" s="1">
        <f t="shared" si="37"/>
        <v>8.007000000361586E-2</v>
      </c>
      <c r="Q488" s="1">
        <f t="shared" si="38"/>
        <v>1.9216800000867806</v>
      </c>
      <c r="R488" s="1">
        <f t="shared" si="39"/>
        <v>0.11388888888905058</v>
      </c>
    </row>
    <row r="489" spans="1:18" hidden="1" x14ac:dyDescent="0.35">
      <c r="A489" s="1">
        <v>7183</v>
      </c>
      <c r="B489" s="1">
        <v>160398</v>
      </c>
      <c r="C489" s="1">
        <v>36462</v>
      </c>
      <c r="D489" s="1">
        <v>12</v>
      </c>
      <c r="E489" s="1">
        <v>2</v>
      </c>
      <c r="F489" s="1">
        <v>1053</v>
      </c>
      <c r="G489" s="1">
        <v>1384</v>
      </c>
      <c r="H489" s="2">
        <v>41468.729166666664</v>
      </c>
      <c r="I489" s="2">
        <v>41468.781329999998</v>
      </c>
      <c r="J489" s="1">
        <v>0</v>
      </c>
      <c r="K489" s="1">
        <v>0</v>
      </c>
      <c r="L489" s="2">
        <v>41468.614583333336</v>
      </c>
      <c r="M489" s="1">
        <v>0</v>
      </c>
      <c r="N489" s="1">
        <f t="shared" si="35"/>
        <v>6</v>
      </c>
      <c r="O489" s="1">
        <f t="shared" si="36"/>
        <v>17</v>
      </c>
      <c r="P489" s="1">
        <f t="shared" si="37"/>
        <v>5.2163333333737683E-2</v>
      </c>
      <c r="Q489" s="1">
        <f t="shared" si="38"/>
        <v>1.2519200000097044</v>
      </c>
      <c r="R489" s="1">
        <f t="shared" si="39"/>
        <v>0.11458333332848269</v>
      </c>
    </row>
    <row r="490" spans="1:18" hidden="1" x14ac:dyDescent="0.35">
      <c r="A490" s="1">
        <v>7313</v>
      </c>
      <c r="B490" s="1">
        <v>157524</v>
      </c>
      <c r="C490" s="1">
        <v>35175</v>
      </c>
      <c r="D490" s="1">
        <v>12</v>
      </c>
      <c r="E490" s="1">
        <v>2</v>
      </c>
      <c r="F490" s="1">
        <v>1390</v>
      </c>
      <c r="G490" s="1">
        <v>452</v>
      </c>
      <c r="H490" s="2">
        <v>41454.75</v>
      </c>
      <c r="I490" s="2">
        <v>41454.765789999998</v>
      </c>
      <c r="J490" s="1">
        <v>0</v>
      </c>
      <c r="K490" s="1">
        <v>0</v>
      </c>
      <c r="L490" s="2">
        <v>41454.635416666664</v>
      </c>
      <c r="M490" s="1">
        <v>0</v>
      </c>
      <c r="N490" s="1">
        <f t="shared" si="35"/>
        <v>6</v>
      </c>
      <c r="O490" s="1">
        <f t="shared" si="36"/>
        <v>18</v>
      </c>
      <c r="P490" s="1">
        <f t="shared" si="37"/>
        <v>1.5789999997650739E-2</v>
      </c>
      <c r="Q490" s="1">
        <f t="shared" si="38"/>
        <v>0.37895999994361773</v>
      </c>
      <c r="R490" s="1">
        <f t="shared" si="39"/>
        <v>0.11458333333575865</v>
      </c>
    </row>
    <row r="491" spans="1:18" hidden="1" x14ac:dyDescent="0.35">
      <c r="A491" s="1">
        <v>5478</v>
      </c>
      <c r="B491" s="1">
        <v>161503</v>
      </c>
      <c r="C491" s="1">
        <v>32329</v>
      </c>
      <c r="D491" s="1">
        <v>12</v>
      </c>
      <c r="E491" s="1">
        <v>2</v>
      </c>
      <c r="F491" s="1">
        <v>1391</v>
      </c>
      <c r="G491" s="1">
        <v>1192</v>
      </c>
      <c r="H491" s="2">
        <v>41474.833333333336</v>
      </c>
      <c r="I491" s="2">
        <v>41474.899069999999</v>
      </c>
      <c r="J491" s="1">
        <v>1</v>
      </c>
      <c r="K491" s="1">
        <v>0</v>
      </c>
      <c r="L491" s="2">
        <v>41474.71875</v>
      </c>
      <c r="M491" s="1">
        <v>0</v>
      </c>
      <c r="N491" s="1">
        <f t="shared" si="35"/>
        <v>5</v>
      </c>
      <c r="O491" s="1">
        <f t="shared" si="36"/>
        <v>20</v>
      </c>
      <c r="P491" s="1">
        <f t="shared" si="37"/>
        <v>6.5736666663724463E-2</v>
      </c>
      <c r="Q491" s="1">
        <f t="shared" si="38"/>
        <v>1.5776799999293871</v>
      </c>
      <c r="R491" s="1">
        <f t="shared" si="39"/>
        <v>0.11458333333575865</v>
      </c>
    </row>
    <row r="492" spans="1:18" hidden="1" x14ac:dyDescent="0.35">
      <c r="A492" s="1">
        <v>6030</v>
      </c>
      <c r="B492" s="1">
        <v>172623</v>
      </c>
      <c r="C492" s="1">
        <v>42217</v>
      </c>
      <c r="D492" s="1">
        <v>89</v>
      </c>
      <c r="E492" s="1">
        <v>2</v>
      </c>
      <c r="F492" s="1">
        <v>1165</v>
      </c>
      <c r="G492" s="1">
        <v>393</v>
      </c>
      <c r="H492" s="2">
        <v>41527.5</v>
      </c>
      <c r="I492" s="2">
        <v>41527.569920000002</v>
      </c>
      <c r="J492" s="1">
        <v>0</v>
      </c>
      <c r="K492" s="1">
        <v>0</v>
      </c>
      <c r="L492" s="2">
        <v>41527.384722222225</v>
      </c>
      <c r="M492" s="1">
        <v>0</v>
      </c>
      <c r="N492" s="1">
        <f t="shared" si="35"/>
        <v>2</v>
      </c>
      <c r="O492" s="1">
        <f t="shared" si="36"/>
        <v>12</v>
      </c>
      <c r="P492" s="1">
        <f t="shared" si="37"/>
        <v>6.9920000001729932E-2</v>
      </c>
      <c r="Q492" s="1">
        <f t="shared" si="38"/>
        <v>1.6780800000415184</v>
      </c>
      <c r="R492" s="1">
        <f t="shared" si="39"/>
        <v>0.11527777777519077</v>
      </c>
    </row>
    <row r="493" spans="1:18" x14ac:dyDescent="0.35">
      <c r="A493" s="1">
        <v>7134</v>
      </c>
      <c r="B493" s="1">
        <v>172849</v>
      </c>
      <c r="C493" s="1">
        <v>38477</v>
      </c>
      <c r="D493" s="1">
        <v>12</v>
      </c>
      <c r="E493" s="1">
        <v>2</v>
      </c>
      <c r="F493" s="1">
        <v>238</v>
      </c>
      <c r="G493" s="1">
        <v>1152</v>
      </c>
      <c r="H493" s="2">
        <v>41528.697916666664</v>
      </c>
      <c r="I493" s="2" t="s">
        <v>12</v>
      </c>
      <c r="J493" s="1">
        <v>1</v>
      </c>
      <c r="K493" s="1">
        <v>0</v>
      </c>
      <c r="L493" s="2">
        <v>41528.582638888889</v>
      </c>
      <c r="M493" s="1">
        <v>1</v>
      </c>
      <c r="N493" s="1">
        <f t="shared" si="35"/>
        <v>3</v>
      </c>
      <c r="O493" s="1">
        <f t="shared" si="36"/>
        <v>16</v>
      </c>
      <c r="P493" s="1" t="e">
        <f t="shared" si="37"/>
        <v>#VALUE!</v>
      </c>
      <c r="Q493" s="1" t="str">
        <f t="shared" si="38"/>
        <v/>
      </c>
      <c r="R493" s="1">
        <f t="shared" si="39"/>
        <v>0.11527777777519077</v>
      </c>
    </row>
    <row r="494" spans="1:18" hidden="1" x14ac:dyDescent="0.35">
      <c r="A494" s="1">
        <v>6645</v>
      </c>
      <c r="B494" s="1">
        <v>180386</v>
      </c>
      <c r="C494" s="1">
        <v>45842</v>
      </c>
      <c r="D494" s="1">
        <v>24</v>
      </c>
      <c r="E494" s="1">
        <v>2</v>
      </c>
      <c r="F494" s="1">
        <v>87</v>
      </c>
      <c r="G494" s="1">
        <v>1085</v>
      </c>
      <c r="H494" s="2">
        <v>41568.979166666664</v>
      </c>
      <c r="I494" s="2">
        <v>41569.00866</v>
      </c>
      <c r="J494" s="1">
        <v>0</v>
      </c>
      <c r="K494" s="1">
        <v>0</v>
      </c>
      <c r="L494" s="2">
        <v>41568.863194444442</v>
      </c>
      <c r="M494" s="1">
        <v>0</v>
      </c>
      <c r="N494" s="1">
        <f t="shared" si="35"/>
        <v>1</v>
      </c>
      <c r="O494" s="1">
        <f t="shared" si="36"/>
        <v>23</v>
      </c>
      <c r="P494" s="1">
        <f t="shared" si="37"/>
        <v>2.949333333526738E-2</v>
      </c>
      <c r="Q494" s="1">
        <f t="shared" si="38"/>
        <v>0.70784000004641712</v>
      </c>
      <c r="R494" s="1">
        <f t="shared" si="39"/>
        <v>0.11597222222189885</v>
      </c>
    </row>
    <row r="495" spans="1:18" x14ac:dyDescent="0.35">
      <c r="A495" s="1">
        <v>5723</v>
      </c>
      <c r="B495" s="1">
        <v>166891</v>
      </c>
      <c r="C495" s="1">
        <v>39226</v>
      </c>
      <c r="D495" s="1">
        <v>12</v>
      </c>
      <c r="E495" s="1">
        <v>2</v>
      </c>
      <c r="F495" s="1">
        <v>1130</v>
      </c>
      <c r="G495" s="1">
        <v>1257</v>
      </c>
      <c r="H495" s="2">
        <v>41500.729166666664</v>
      </c>
      <c r="I495" s="2" t="s">
        <v>12</v>
      </c>
      <c r="J495" s="1">
        <v>1</v>
      </c>
      <c r="K495" s="1">
        <v>0</v>
      </c>
      <c r="L495" s="2">
        <v>41500.613194444442</v>
      </c>
      <c r="M495" s="1">
        <v>1</v>
      </c>
      <c r="N495" s="1">
        <f t="shared" si="35"/>
        <v>3</v>
      </c>
      <c r="O495" s="1">
        <f t="shared" si="36"/>
        <v>17</v>
      </c>
      <c r="P495" s="1" t="e">
        <f t="shared" si="37"/>
        <v>#VALUE!</v>
      </c>
      <c r="Q495" s="1" t="str">
        <f t="shared" si="38"/>
        <v/>
      </c>
      <c r="R495" s="1">
        <f t="shared" si="39"/>
        <v>0.11597222222189885</v>
      </c>
    </row>
    <row r="496" spans="1:18" x14ac:dyDescent="0.35">
      <c r="A496" s="1">
        <v>5480</v>
      </c>
      <c r="B496" s="1">
        <v>177544</v>
      </c>
      <c r="C496" s="1">
        <v>44502</v>
      </c>
      <c r="D496" s="1">
        <v>12</v>
      </c>
      <c r="E496" s="1">
        <v>2</v>
      </c>
      <c r="F496" s="1">
        <v>1278</v>
      </c>
      <c r="G496" s="1">
        <v>572</v>
      </c>
      <c r="H496" s="2">
        <v>41553.9375</v>
      </c>
      <c r="I496" s="2" t="s">
        <v>12</v>
      </c>
      <c r="J496" s="1">
        <v>1</v>
      </c>
      <c r="K496" s="1">
        <v>0</v>
      </c>
      <c r="L496" s="2">
        <v>41553.821527777778</v>
      </c>
      <c r="M496" s="1">
        <v>1</v>
      </c>
      <c r="N496" s="1">
        <f t="shared" si="35"/>
        <v>7</v>
      </c>
      <c r="O496" s="1">
        <f t="shared" si="36"/>
        <v>22</v>
      </c>
      <c r="P496" s="1" t="e">
        <f t="shared" si="37"/>
        <v>#VALUE!</v>
      </c>
      <c r="Q496" s="1" t="str">
        <f t="shared" si="38"/>
        <v/>
      </c>
      <c r="R496" s="1">
        <f t="shared" si="39"/>
        <v>0.11597222222189885</v>
      </c>
    </row>
    <row r="497" spans="1:18" x14ac:dyDescent="0.35">
      <c r="A497" s="1">
        <v>5436</v>
      </c>
      <c r="B497" s="1">
        <v>183951</v>
      </c>
      <c r="C497" s="1">
        <v>34125</v>
      </c>
      <c r="D497" s="1">
        <v>12</v>
      </c>
      <c r="E497" s="1">
        <v>2</v>
      </c>
      <c r="F497" s="1">
        <v>1034</v>
      </c>
      <c r="G497" s="1">
        <v>626</v>
      </c>
      <c r="H497" s="2">
        <v>41588.833333333336</v>
      </c>
      <c r="I497" s="2" t="s">
        <v>12</v>
      </c>
      <c r="J497" s="1">
        <v>1</v>
      </c>
      <c r="K497" s="1">
        <v>0</v>
      </c>
      <c r="L497" s="2">
        <v>41588.717361111114</v>
      </c>
      <c r="M497" s="1">
        <v>1</v>
      </c>
      <c r="N497" s="1">
        <f t="shared" si="35"/>
        <v>7</v>
      </c>
      <c r="O497" s="1">
        <f t="shared" si="36"/>
        <v>20</v>
      </c>
      <c r="P497" s="1" t="e">
        <f t="shared" si="37"/>
        <v>#VALUE!</v>
      </c>
      <c r="Q497" s="1" t="str">
        <f t="shared" si="38"/>
        <v/>
      </c>
      <c r="R497" s="1">
        <f t="shared" si="39"/>
        <v>0.11597222222189885</v>
      </c>
    </row>
    <row r="498" spans="1:18" hidden="1" x14ac:dyDescent="0.35">
      <c r="A498" s="1">
        <v>5968</v>
      </c>
      <c r="B498" s="1">
        <v>166687</v>
      </c>
      <c r="C498" s="1">
        <v>7163</v>
      </c>
      <c r="D498" s="1">
        <v>12</v>
      </c>
      <c r="E498" s="1">
        <v>2</v>
      </c>
      <c r="F498" s="1">
        <v>1061</v>
      </c>
      <c r="G498" s="1">
        <v>585</v>
      </c>
      <c r="H498" s="2">
        <v>41499.875</v>
      </c>
      <c r="I498" s="2">
        <v>41499.939749999998</v>
      </c>
      <c r="J498" s="1">
        <v>0</v>
      </c>
      <c r="K498" s="1">
        <v>0</v>
      </c>
      <c r="L498" s="2">
        <v>41499.757638888892</v>
      </c>
      <c r="M498" s="1">
        <v>0</v>
      </c>
      <c r="N498" s="1">
        <f t="shared" si="35"/>
        <v>2</v>
      </c>
      <c r="O498" s="1">
        <f t="shared" si="36"/>
        <v>21</v>
      </c>
      <c r="P498" s="1">
        <f t="shared" si="37"/>
        <v>6.4749999997729901E-2</v>
      </c>
      <c r="Q498" s="1">
        <f t="shared" si="38"/>
        <v>1.5539999999455176</v>
      </c>
      <c r="R498" s="1">
        <f t="shared" si="39"/>
        <v>0.11736111110803904</v>
      </c>
    </row>
    <row r="499" spans="1:18" x14ac:dyDescent="0.35">
      <c r="A499" s="1">
        <v>5424</v>
      </c>
      <c r="B499" s="1">
        <v>179773</v>
      </c>
      <c r="C499" s="1">
        <v>45598</v>
      </c>
      <c r="D499" s="1">
        <v>12</v>
      </c>
      <c r="E499" s="1">
        <v>2</v>
      </c>
      <c r="F499" s="1">
        <v>61</v>
      </c>
      <c r="G499" s="1">
        <v>452</v>
      </c>
      <c r="H499" s="2">
        <v>41565.854166666664</v>
      </c>
      <c r="I499" s="2" t="s">
        <v>12</v>
      </c>
      <c r="J499" s="1">
        <v>1</v>
      </c>
      <c r="K499" s="1">
        <v>0</v>
      </c>
      <c r="L499" s="2">
        <v>41565.736805555556</v>
      </c>
      <c r="M499" s="1">
        <v>1</v>
      </c>
      <c r="N499" s="1">
        <f t="shared" si="35"/>
        <v>5</v>
      </c>
      <c r="O499" s="1">
        <f t="shared" si="36"/>
        <v>20</v>
      </c>
      <c r="P499" s="1" t="e">
        <f t="shared" si="37"/>
        <v>#VALUE!</v>
      </c>
      <c r="Q499" s="1" t="str">
        <f t="shared" si="38"/>
        <v/>
      </c>
      <c r="R499" s="1">
        <f t="shared" si="39"/>
        <v>0.11736111110803904</v>
      </c>
    </row>
    <row r="500" spans="1:18" hidden="1" x14ac:dyDescent="0.35">
      <c r="A500" s="1">
        <v>7278</v>
      </c>
      <c r="B500" s="1">
        <v>161048</v>
      </c>
      <c r="C500" s="1">
        <v>36788</v>
      </c>
      <c r="D500" s="1">
        <v>17</v>
      </c>
      <c r="E500" s="1">
        <v>2</v>
      </c>
      <c r="F500" s="1">
        <v>571</v>
      </c>
      <c r="G500" s="1">
        <v>393</v>
      </c>
      <c r="H500" s="2">
        <v>41472.583333333336</v>
      </c>
      <c r="I500" s="2">
        <v>41472.654569999999</v>
      </c>
      <c r="J500" s="1">
        <v>0</v>
      </c>
      <c r="K500" s="1">
        <v>0</v>
      </c>
      <c r="L500" s="2">
        <v>41472.465277777781</v>
      </c>
      <c r="M500" s="1">
        <v>0</v>
      </c>
      <c r="N500" s="1">
        <f t="shared" si="35"/>
        <v>3</v>
      </c>
      <c r="O500" s="1">
        <f t="shared" si="36"/>
        <v>14</v>
      </c>
      <c r="P500" s="1">
        <f t="shared" si="37"/>
        <v>7.1236666663025972E-2</v>
      </c>
      <c r="Q500" s="1">
        <f t="shared" si="38"/>
        <v>1.7096799999126233</v>
      </c>
      <c r="R500" s="1">
        <f t="shared" si="39"/>
        <v>0.11805555555474712</v>
      </c>
    </row>
    <row r="501" spans="1:18" hidden="1" x14ac:dyDescent="0.35">
      <c r="A501" s="1">
        <v>7826</v>
      </c>
      <c r="B501" s="1">
        <v>175526</v>
      </c>
      <c r="C501" s="1">
        <v>35084</v>
      </c>
      <c r="D501" s="1">
        <v>12</v>
      </c>
      <c r="E501" s="1">
        <v>2</v>
      </c>
      <c r="F501" s="1">
        <v>934</v>
      </c>
      <c r="G501" s="1">
        <v>414</v>
      </c>
      <c r="H501" s="2">
        <v>41543.666666666664</v>
      </c>
      <c r="I501" s="2">
        <v>41543.709690000003</v>
      </c>
      <c r="J501" s="1">
        <v>1</v>
      </c>
      <c r="K501" s="1">
        <v>0</v>
      </c>
      <c r="L501" s="2">
        <v>41543.548611111109</v>
      </c>
      <c r="M501" s="1">
        <v>0</v>
      </c>
      <c r="N501" s="1">
        <f t="shared" si="35"/>
        <v>4</v>
      </c>
      <c r="O501" s="1">
        <f t="shared" si="36"/>
        <v>16</v>
      </c>
      <c r="P501" s="1">
        <f t="shared" si="37"/>
        <v>4.3023333339078818E-2</v>
      </c>
      <c r="Q501" s="1">
        <f t="shared" si="38"/>
        <v>1.0325600001378916</v>
      </c>
      <c r="R501" s="1">
        <f t="shared" si="39"/>
        <v>0.11805555555474712</v>
      </c>
    </row>
    <row r="502" spans="1:18" x14ac:dyDescent="0.35">
      <c r="A502" s="1">
        <v>7950</v>
      </c>
      <c r="B502" s="1">
        <v>164401</v>
      </c>
      <c r="C502" s="1">
        <v>38233</v>
      </c>
      <c r="D502" s="1">
        <v>12</v>
      </c>
      <c r="E502" s="1">
        <v>2</v>
      </c>
      <c r="F502" s="1">
        <v>117</v>
      </c>
      <c r="G502" s="1">
        <v>452</v>
      </c>
      <c r="H502" s="2">
        <v>41488.78125</v>
      </c>
      <c r="I502" s="2" t="s">
        <v>12</v>
      </c>
      <c r="J502" s="1">
        <v>1</v>
      </c>
      <c r="K502" s="1">
        <v>0</v>
      </c>
      <c r="L502" s="2">
        <v>41488.663194444445</v>
      </c>
      <c r="M502" s="1">
        <v>1</v>
      </c>
      <c r="N502" s="1">
        <f t="shared" si="35"/>
        <v>5</v>
      </c>
      <c r="O502" s="1">
        <f t="shared" si="36"/>
        <v>18</v>
      </c>
      <c r="P502" s="1" t="e">
        <f t="shared" si="37"/>
        <v>#VALUE!</v>
      </c>
      <c r="Q502" s="1" t="str">
        <f t="shared" si="38"/>
        <v/>
      </c>
      <c r="R502" s="1">
        <f t="shared" si="39"/>
        <v>0.11805555555474712</v>
      </c>
    </row>
    <row r="503" spans="1:18" x14ac:dyDescent="0.35">
      <c r="A503" s="1">
        <v>6547</v>
      </c>
      <c r="B503" s="1">
        <v>170743</v>
      </c>
      <c r="C503" s="1">
        <v>41224</v>
      </c>
      <c r="D503" s="1">
        <v>12</v>
      </c>
      <c r="E503" s="1">
        <v>3</v>
      </c>
      <c r="F503" s="1">
        <v>1365</v>
      </c>
      <c r="G503" s="1" t="s">
        <v>12</v>
      </c>
      <c r="H503" s="2">
        <v>41518.5625</v>
      </c>
      <c r="I503" s="2" t="s">
        <v>12</v>
      </c>
      <c r="J503" s="1">
        <v>1</v>
      </c>
      <c r="K503" s="1">
        <v>0</v>
      </c>
      <c r="L503" s="2">
        <v>41518.444444444445</v>
      </c>
      <c r="M503" s="1">
        <v>1</v>
      </c>
      <c r="N503" s="1">
        <f t="shared" si="35"/>
        <v>7</v>
      </c>
      <c r="O503" s="1">
        <f t="shared" si="36"/>
        <v>13</v>
      </c>
      <c r="P503" s="1" t="e">
        <f t="shared" si="37"/>
        <v>#VALUE!</v>
      </c>
      <c r="Q503" s="1" t="str">
        <f t="shared" si="38"/>
        <v/>
      </c>
      <c r="R503" s="1">
        <f t="shared" si="39"/>
        <v>0.11805555555474712</v>
      </c>
    </row>
    <row r="504" spans="1:18" hidden="1" x14ac:dyDescent="0.35">
      <c r="A504" s="1">
        <v>5670</v>
      </c>
      <c r="B504" s="1">
        <v>168788</v>
      </c>
      <c r="C504" s="1">
        <v>35871</v>
      </c>
      <c r="D504" s="1">
        <v>89</v>
      </c>
      <c r="E504" s="1">
        <v>2</v>
      </c>
      <c r="F504" s="1">
        <v>142</v>
      </c>
      <c r="G504" s="1">
        <v>1384</v>
      </c>
      <c r="H504" s="2">
        <v>41509.604166666664</v>
      </c>
      <c r="I504" s="2">
        <v>41509.656479999998</v>
      </c>
      <c r="J504" s="1">
        <v>0</v>
      </c>
      <c r="K504" s="1">
        <v>0</v>
      </c>
      <c r="L504" s="2">
        <v>41509.48541666667</v>
      </c>
      <c r="M504" s="1">
        <v>0</v>
      </c>
      <c r="N504" s="1">
        <f t="shared" si="35"/>
        <v>5</v>
      </c>
      <c r="O504" s="1">
        <f t="shared" si="36"/>
        <v>14</v>
      </c>
      <c r="P504" s="1">
        <f t="shared" si="37"/>
        <v>5.2313333333586343E-2</v>
      </c>
      <c r="Q504" s="1">
        <f t="shared" si="38"/>
        <v>1.2555200000060722</v>
      </c>
      <c r="R504" s="1">
        <f t="shared" si="39"/>
        <v>0.11874999999417923</v>
      </c>
    </row>
    <row r="505" spans="1:18" hidden="1" x14ac:dyDescent="0.35">
      <c r="A505" s="1">
        <v>6275</v>
      </c>
      <c r="B505" s="1">
        <v>166666</v>
      </c>
      <c r="C505" s="1">
        <v>33614</v>
      </c>
      <c r="D505" s="1">
        <v>89</v>
      </c>
      <c r="E505" s="1">
        <v>2</v>
      </c>
      <c r="F505" s="1">
        <v>392</v>
      </c>
      <c r="G505" s="1">
        <v>1289</v>
      </c>
      <c r="H505" s="2">
        <v>41499.833333333336</v>
      </c>
      <c r="I505" s="2">
        <v>41499.932330000003</v>
      </c>
      <c r="J505" s="1">
        <v>0</v>
      </c>
      <c r="K505" s="1">
        <v>0</v>
      </c>
      <c r="L505" s="2">
        <v>41499.714583333334</v>
      </c>
      <c r="M505" s="1">
        <v>0</v>
      </c>
      <c r="N505" s="1">
        <f t="shared" si="35"/>
        <v>2</v>
      </c>
      <c r="O505" s="1">
        <f t="shared" si="36"/>
        <v>20</v>
      </c>
      <c r="P505" s="1">
        <f t="shared" si="37"/>
        <v>9.8996666667517275E-2</v>
      </c>
      <c r="Q505" s="1">
        <f t="shared" si="38"/>
        <v>2.3759200000204146</v>
      </c>
      <c r="R505" s="1">
        <f t="shared" si="39"/>
        <v>0.11875000000145519</v>
      </c>
    </row>
    <row r="506" spans="1:18" hidden="1" x14ac:dyDescent="0.35">
      <c r="A506" s="1">
        <v>6486</v>
      </c>
      <c r="B506" s="1">
        <v>164094</v>
      </c>
      <c r="C506" s="1">
        <v>38136</v>
      </c>
      <c r="D506" s="1">
        <v>12</v>
      </c>
      <c r="E506" s="1">
        <v>2</v>
      </c>
      <c r="F506" s="1">
        <v>1078</v>
      </c>
      <c r="G506" s="1">
        <v>393</v>
      </c>
      <c r="H506" s="2">
        <v>41487.729166666664</v>
      </c>
      <c r="I506" s="2">
        <v>41487.774380000003</v>
      </c>
      <c r="J506" s="1">
        <v>1</v>
      </c>
      <c r="K506" s="1">
        <v>0</v>
      </c>
      <c r="L506" s="2">
        <v>41487.609027777777</v>
      </c>
      <c r="M506" s="1">
        <v>0</v>
      </c>
      <c r="N506" s="1">
        <f t="shared" si="35"/>
        <v>4</v>
      </c>
      <c r="O506" s="1">
        <f t="shared" si="36"/>
        <v>17</v>
      </c>
      <c r="P506" s="1">
        <f t="shared" si="37"/>
        <v>4.5213333338324446E-2</v>
      </c>
      <c r="Q506" s="1">
        <f t="shared" si="38"/>
        <v>1.0851200001197867</v>
      </c>
      <c r="R506" s="1">
        <f t="shared" si="39"/>
        <v>0.12013888888759539</v>
      </c>
    </row>
    <row r="507" spans="1:18" hidden="1" x14ac:dyDescent="0.35">
      <c r="A507" s="1">
        <v>5709</v>
      </c>
      <c r="B507" s="1">
        <v>176555</v>
      </c>
      <c r="C507" s="1">
        <v>27202</v>
      </c>
      <c r="D507" s="1">
        <v>12</v>
      </c>
      <c r="E507" s="1">
        <v>2</v>
      </c>
      <c r="F507" s="1">
        <v>1068</v>
      </c>
      <c r="G507" s="1">
        <v>393</v>
      </c>
      <c r="H507" s="2">
        <v>41547.875</v>
      </c>
      <c r="I507" s="2">
        <v>41547.945</v>
      </c>
      <c r="J507" s="1">
        <v>1</v>
      </c>
      <c r="K507" s="1">
        <v>0</v>
      </c>
      <c r="L507" s="2">
        <v>41547.754166666666</v>
      </c>
      <c r="M507" s="1">
        <v>0</v>
      </c>
      <c r="N507" s="1">
        <f t="shared" si="35"/>
        <v>1</v>
      </c>
      <c r="O507" s="1">
        <f t="shared" si="36"/>
        <v>21</v>
      </c>
      <c r="P507" s="1">
        <f t="shared" si="37"/>
        <v>6.9999999999708962E-2</v>
      </c>
      <c r="Q507" s="1">
        <f t="shared" si="38"/>
        <v>1.6799999999930151</v>
      </c>
      <c r="R507" s="1">
        <f t="shared" si="39"/>
        <v>0.12083333333430346</v>
      </c>
    </row>
    <row r="508" spans="1:18" hidden="1" x14ac:dyDescent="0.35">
      <c r="A508" s="1">
        <v>5661</v>
      </c>
      <c r="B508" s="1">
        <v>166566</v>
      </c>
      <c r="C508" s="1">
        <v>39302</v>
      </c>
      <c r="D508" s="1">
        <v>24</v>
      </c>
      <c r="E508" s="1">
        <v>2</v>
      </c>
      <c r="F508" s="1">
        <v>814</v>
      </c>
      <c r="G508" s="1">
        <v>393</v>
      </c>
      <c r="H508" s="2">
        <v>41499.541666666664</v>
      </c>
      <c r="I508" s="2">
        <v>41499.624649999998</v>
      </c>
      <c r="J508" s="1">
        <v>0</v>
      </c>
      <c r="K508" s="1">
        <v>0</v>
      </c>
      <c r="L508" s="2">
        <v>41499.420138888891</v>
      </c>
      <c r="M508" s="1">
        <v>0</v>
      </c>
      <c r="N508" s="1">
        <f t="shared" si="35"/>
        <v>2</v>
      </c>
      <c r="O508" s="1">
        <f t="shared" si="36"/>
        <v>13</v>
      </c>
      <c r="P508" s="1">
        <f t="shared" si="37"/>
        <v>8.298333333368646E-2</v>
      </c>
      <c r="Q508" s="1">
        <f t="shared" si="38"/>
        <v>1.991600000008475</v>
      </c>
      <c r="R508" s="1">
        <f t="shared" si="39"/>
        <v>0.12152777777373558</v>
      </c>
    </row>
    <row r="509" spans="1:18" hidden="1" x14ac:dyDescent="0.35">
      <c r="A509" s="1">
        <v>6426</v>
      </c>
      <c r="B509" s="1">
        <v>176073</v>
      </c>
      <c r="C509" s="1">
        <v>40866</v>
      </c>
      <c r="D509" s="1">
        <v>85</v>
      </c>
      <c r="E509" s="1">
        <v>2</v>
      </c>
      <c r="F509" s="1">
        <v>112</v>
      </c>
      <c r="G509" s="1">
        <v>393</v>
      </c>
      <c r="H509" s="2">
        <v>41545.791666666664</v>
      </c>
      <c r="I509" s="2">
        <v>41545.867910000001</v>
      </c>
      <c r="J509" s="1">
        <v>0</v>
      </c>
      <c r="K509" s="1">
        <v>0</v>
      </c>
      <c r="L509" s="2">
        <v>41545.670138888891</v>
      </c>
      <c r="M509" s="1">
        <v>0</v>
      </c>
      <c r="N509" s="1">
        <f t="shared" si="35"/>
        <v>6</v>
      </c>
      <c r="O509" s="1">
        <f t="shared" si="36"/>
        <v>19</v>
      </c>
      <c r="P509" s="1">
        <f t="shared" si="37"/>
        <v>7.6243333336606156E-2</v>
      </c>
      <c r="Q509" s="1">
        <f t="shared" si="38"/>
        <v>1.8298400000785477</v>
      </c>
      <c r="R509" s="1">
        <f t="shared" si="39"/>
        <v>0.12152777777373558</v>
      </c>
    </row>
    <row r="510" spans="1:18" hidden="1" x14ac:dyDescent="0.35">
      <c r="A510" s="1">
        <v>7259</v>
      </c>
      <c r="B510" s="1">
        <v>168033</v>
      </c>
      <c r="C510" s="1">
        <v>40064</v>
      </c>
      <c r="D510" s="1">
        <v>12</v>
      </c>
      <c r="E510" s="1">
        <v>2</v>
      </c>
      <c r="F510" s="1">
        <v>16</v>
      </c>
      <c r="G510" s="1">
        <v>1034</v>
      </c>
      <c r="H510" s="2">
        <v>41505.770833333336</v>
      </c>
      <c r="I510" s="2">
        <v>41505.811170000001</v>
      </c>
      <c r="J510" s="1">
        <v>0</v>
      </c>
      <c r="K510" s="1">
        <v>0</v>
      </c>
      <c r="L510" s="2">
        <v>41505.649305555555</v>
      </c>
      <c r="M510" s="1">
        <v>0</v>
      </c>
      <c r="N510" s="1">
        <f t="shared" si="35"/>
        <v>1</v>
      </c>
      <c r="O510" s="1">
        <f t="shared" si="36"/>
        <v>18</v>
      </c>
      <c r="P510" s="1">
        <f t="shared" si="37"/>
        <v>4.0336666665098164E-2</v>
      </c>
      <c r="Q510" s="1">
        <f t="shared" si="38"/>
        <v>0.96807999996235594</v>
      </c>
      <c r="R510" s="1">
        <f t="shared" si="39"/>
        <v>0.12152777778101154</v>
      </c>
    </row>
    <row r="511" spans="1:18" hidden="1" x14ac:dyDescent="0.35">
      <c r="A511" s="1">
        <v>7174</v>
      </c>
      <c r="B511" s="1">
        <v>161265</v>
      </c>
      <c r="C511" s="1">
        <v>36887</v>
      </c>
      <c r="D511" s="1">
        <v>12</v>
      </c>
      <c r="E511" s="1">
        <v>3</v>
      </c>
      <c r="F511" s="1">
        <v>1142</v>
      </c>
      <c r="G511" s="1" t="s">
        <v>12</v>
      </c>
      <c r="H511" s="2">
        <v>41473.8125</v>
      </c>
      <c r="I511" s="2">
        <v>41473.902880000001</v>
      </c>
      <c r="J511" s="1">
        <v>0</v>
      </c>
      <c r="K511" s="1">
        <v>0</v>
      </c>
      <c r="L511" s="2">
        <v>41473.69027777778</v>
      </c>
      <c r="M511" s="1">
        <v>0</v>
      </c>
      <c r="N511" s="1">
        <f t="shared" si="35"/>
        <v>4</v>
      </c>
      <c r="O511" s="1">
        <f t="shared" si="36"/>
        <v>19</v>
      </c>
      <c r="P511" s="1">
        <f t="shared" si="37"/>
        <v>9.0380000001459848E-2</v>
      </c>
      <c r="Q511" s="1">
        <f t="shared" si="38"/>
        <v>2.1691200000350364</v>
      </c>
      <c r="R511" s="1">
        <f t="shared" si="39"/>
        <v>0.12222222222044365</v>
      </c>
    </row>
    <row r="512" spans="1:18" hidden="1" x14ac:dyDescent="0.35">
      <c r="A512" s="1">
        <v>6727</v>
      </c>
      <c r="B512" s="1">
        <v>174582</v>
      </c>
      <c r="C512" s="1">
        <v>4227</v>
      </c>
      <c r="D512" s="1">
        <v>12</v>
      </c>
      <c r="E512" s="1">
        <v>2</v>
      </c>
      <c r="F512" s="1">
        <v>339</v>
      </c>
      <c r="G512" s="1">
        <v>585</v>
      </c>
      <c r="H512" s="2">
        <v>41537.729166666664</v>
      </c>
      <c r="I512" s="2">
        <v>41537.772720000001</v>
      </c>
      <c r="J512" s="1">
        <v>0</v>
      </c>
      <c r="K512" s="1">
        <v>0</v>
      </c>
      <c r="L512" s="2">
        <v>41537.606944444444</v>
      </c>
      <c r="M512" s="1">
        <v>0</v>
      </c>
      <c r="N512" s="1">
        <f t="shared" si="35"/>
        <v>5</v>
      </c>
      <c r="O512" s="1">
        <f t="shared" si="36"/>
        <v>17</v>
      </c>
      <c r="P512" s="1">
        <f t="shared" si="37"/>
        <v>4.3553333336603828E-2</v>
      </c>
      <c r="Q512" s="1">
        <f t="shared" si="38"/>
        <v>1.0452800000784919</v>
      </c>
      <c r="R512" s="1">
        <f t="shared" si="39"/>
        <v>0.12222222222044365</v>
      </c>
    </row>
    <row r="513" spans="1:18" hidden="1" x14ac:dyDescent="0.35">
      <c r="A513" s="1">
        <v>7409</v>
      </c>
      <c r="B513" s="1">
        <v>182811</v>
      </c>
      <c r="C513" s="1">
        <v>47032</v>
      </c>
      <c r="D513" s="1">
        <v>65</v>
      </c>
      <c r="E513" s="1">
        <v>3</v>
      </c>
      <c r="F513" s="1">
        <v>689</v>
      </c>
      <c r="G513" s="1" t="s">
        <v>12</v>
      </c>
      <c r="H513" s="2">
        <v>41580.4375</v>
      </c>
      <c r="I513" s="2">
        <v>41580.672870000002</v>
      </c>
      <c r="J513" s="1">
        <v>0</v>
      </c>
      <c r="K513" s="1">
        <v>0</v>
      </c>
      <c r="L513" s="2">
        <v>41580.31527777778</v>
      </c>
      <c r="M513" s="1">
        <v>0</v>
      </c>
      <c r="N513" s="1">
        <f t="shared" si="35"/>
        <v>6</v>
      </c>
      <c r="O513" s="1">
        <f t="shared" si="36"/>
        <v>10</v>
      </c>
      <c r="P513" s="1">
        <f t="shared" si="37"/>
        <v>0.23537000000214903</v>
      </c>
      <c r="Q513" s="1">
        <f t="shared" si="38"/>
        <v>5.6488800000515766</v>
      </c>
      <c r="R513" s="1">
        <f t="shared" si="39"/>
        <v>0.12222222222044365</v>
      </c>
    </row>
    <row r="514" spans="1:18" hidden="1" x14ac:dyDescent="0.35">
      <c r="A514" s="1">
        <v>5713</v>
      </c>
      <c r="B514" s="1">
        <v>163459</v>
      </c>
      <c r="C514" s="1">
        <v>37252</v>
      </c>
      <c r="D514" s="1">
        <v>24</v>
      </c>
      <c r="E514" s="1">
        <v>3</v>
      </c>
      <c r="F514" s="1">
        <v>585</v>
      </c>
      <c r="G514" s="1" t="s">
        <v>12</v>
      </c>
      <c r="H514" s="2">
        <v>41485.458333333336</v>
      </c>
      <c r="I514" s="2">
        <v>41485.833330000001</v>
      </c>
      <c r="J514" s="1">
        <v>0</v>
      </c>
      <c r="K514" s="1">
        <v>1</v>
      </c>
      <c r="L514" s="2">
        <v>41485.336111111108</v>
      </c>
      <c r="M514" s="1">
        <v>0</v>
      </c>
      <c r="N514" s="1">
        <f t="shared" ref="N514:N577" si="40">WEEKDAY(H514,2)</f>
        <v>2</v>
      </c>
      <c r="O514" s="1">
        <f t="shared" ref="O514:O577" si="41">HOUR(H514)</f>
        <v>11</v>
      </c>
      <c r="P514" s="1">
        <f t="shared" ref="P514:P577" si="42">I514-H514</f>
        <v>0.37499666666553821</v>
      </c>
      <c r="Q514" s="1">
        <f t="shared" ref="Q514:Q577" si="43">IF(M514=1, "",P514*24)</f>
        <v>8.9999199999729171</v>
      </c>
      <c r="R514" s="1">
        <f t="shared" ref="R514:R577" si="44">H514-L514</f>
        <v>0.12222222222771961</v>
      </c>
    </row>
    <row r="515" spans="1:18" hidden="1" x14ac:dyDescent="0.35">
      <c r="A515" s="1">
        <v>7872</v>
      </c>
      <c r="B515" s="1">
        <v>168490</v>
      </c>
      <c r="C515" s="1">
        <v>7210</v>
      </c>
      <c r="D515" s="1">
        <v>12</v>
      </c>
      <c r="E515" s="1">
        <v>2</v>
      </c>
      <c r="F515" s="1">
        <v>571</v>
      </c>
      <c r="G515" s="1">
        <v>1384</v>
      </c>
      <c r="H515" s="2">
        <v>41507.895833333336</v>
      </c>
      <c r="I515" s="2">
        <v>41507.97694</v>
      </c>
      <c r="J515" s="1">
        <v>1</v>
      </c>
      <c r="K515" s="1">
        <v>0</v>
      </c>
      <c r="L515" s="2">
        <v>41507.772916666669</v>
      </c>
      <c r="M515" s="1">
        <v>0</v>
      </c>
      <c r="N515" s="1">
        <f t="shared" si="40"/>
        <v>3</v>
      </c>
      <c r="O515" s="1">
        <f t="shared" si="41"/>
        <v>21</v>
      </c>
      <c r="P515" s="1">
        <f t="shared" si="42"/>
        <v>8.1106666664709337E-2</v>
      </c>
      <c r="Q515" s="1">
        <f t="shared" si="43"/>
        <v>1.9465599999530241</v>
      </c>
      <c r="R515" s="1">
        <f t="shared" si="44"/>
        <v>0.12291666666715173</v>
      </c>
    </row>
    <row r="516" spans="1:18" hidden="1" x14ac:dyDescent="0.35">
      <c r="A516" s="1">
        <v>6253</v>
      </c>
      <c r="B516" s="1">
        <v>134665</v>
      </c>
      <c r="C516" s="1">
        <v>23349</v>
      </c>
      <c r="D516" s="1">
        <v>12</v>
      </c>
      <c r="E516" s="1">
        <v>2</v>
      </c>
      <c r="F516" s="1">
        <v>393</v>
      </c>
      <c r="G516" s="1">
        <v>339</v>
      </c>
      <c r="H516" s="2">
        <v>41295.03125</v>
      </c>
      <c r="I516" s="2">
        <v>41296</v>
      </c>
      <c r="J516" s="1">
        <v>1</v>
      </c>
      <c r="K516" s="1">
        <v>0</v>
      </c>
      <c r="L516" s="2">
        <v>41294.907638888886</v>
      </c>
      <c r="M516" s="1">
        <v>0</v>
      </c>
      <c r="N516" s="1">
        <f t="shared" si="40"/>
        <v>1</v>
      </c>
      <c r="O516" s="1">
        <f t="shared" si="41"/>
        <v>0</v>
      </c>
      <c r="P516" s="1">
        <f t="shared" si="42"/>
        <v>0.96875</v>
      </c>
      <c r="Q516" s="1">
        <f t="shared" si="43"/>
        <v>23.25</v>
      </c>
      <c r="R516" s="1">
        <f t="shared" si="44"/>
        <v>0.12361111111385981</v>
      </c>
    </row>
    <row r="517" spans="1:18" hidden="1" x14ac:dyDescent="0.35">
      <c r="A517" s="1">
        <v>7120</v>
      </c>
      <c r="B517" s="1">
        <v>160532</v>
      </c>
      <c r="C517" s="1">
        <v>19468</v>
      </c>
      <c r="D517" s="1">
        <v>12</v>
      </c>
      <c r="E517" s="1">
        <v>3</v>
      </c>
      <c r="F517" s="1">
        <v>1351</v>
      </c>
      <c r="G517" s="1" t="s">
        <v>12</v>
      </c>
      <c r="H517" s="2">
        <v>41469.583333333336</v>
      </c>
      <c r="I517" s="2">
        <v>41469.791669999999</v>
      </c>
      <c r="J517" s="1">
        <v>1</v>
      </c>
      <c r="K517" s="1">
        <v>0</v>
      </c>
      <c r="L517" s="2">
        <v>41469.459722222222</v>
      </c>
      <c r="M517" s="1">
        <v>0</v>
      </c>
      <c r="N517" s="1">
        <f t="shared" si="40"/>
        <v>7</v>
      </c>
      <c r="O517" s="1">
        <f t="shared" si="41"/>
        <v>14</v>
      </c>
      <c r="P517" s="1">
        <f t="shared" si="42"/>
        <v>0.20833666666294448</v>
      </c>
      <c r="Q517" s="1">
        <f t="shared" si="43"/>
        <v>5.0000799999106675</v>
      </c>
      <c r="R517" s="1">
        <f t="shared" si="44"/>
        <v>0.12361111111385981</v>
      </c>
    </row>
    <row r="518" spans="1:18" hidden="1" x14ac:dyDescent="0.35">
      <c r="A518" s="1">
        <v>5536</v>
      </c>
      <c r="B518" s="1">
        <v>170040</v>
      </c>
      <c r="C518" s="1">
        <v>41028</v>
      </c>
      <c r="D518" s="1">
        <v>12</v>
      </c>
      <c r="E518" s="1">
        <v>3</v>
      </c>
      <c r="F518" s="1">
        <v>1274</v>
      </c>
      <c r="G518" s="1" t="s">
        <v>12</v>
      </c>
      <c r="H518" s="2">
        <v>41516.625</v>
      </c>
      <c r="I518" s="2">
        <v>41516.833330000001</v>
      </c>
      <c r="J518" s="1">
        <v>0</v>
      </c>
      <c r="K518" s="1">
        <v>0</v>
      </c>
      <c r="L518" s="2">
        <v>41516.501388888886</v>
      </c>
      <c r="M518" s="1">
        <v>0</v>
      </c>
      <c r="N518" s="1">
        <f t="shared" si="40"/>
        <v>5</v>
      </c>
      <c r="O518" s="1">
        <f t="shared" si="41"/>
        <v>15</v>
      </c>
      <c r="P518" s="1">
        <f t="shared" si="42"/>
        <v>0.20833000000129687</v>
      </c>
      <c r="Q518" s="1">
        <f t="shared" si="43"/>
        <v>4.9999200000311248</v>
      </c>
      <c r="R518" s="1">
        <f t="shared" si="44"/>
        <v>0.12361111111385981</v>
      </c>
    </row>
    <row r="519" spans="1:18" hidden="1" x14ac:dyDescent="0.35">
      <c r="A519" s="1">
        <v>7206</v>
      </c>
      <c r="B519" s="1">
        <v>171935</v>
      </c>
      <c r="C519" s="1">
        <v>41713</v>
      </c>
      <c r="D519" s="1">
        <v>12</v>
      </c>
      <c r="E519" s="1">
        <v>2</v>
      </c>
      <c r="F519" s="1">
        <v>793</v>
      </c>
      <c r="G519" s="1">
        <v>572</v>
      </c>
      <c r="H519" s="2">
        <v>41523.75</v>
      </c>
      <c r="I519" s="2">
        <v>41523.790739999997</v>
      </c>
      <c r="J519" s="1">
        <v>0</v>
      </c>
      <c r="K519" s="1">
        <v>0</v>
      </c>
      <c r="L519" s="2">
        <v>41523.625694444447</v>
      </c>
      <c r="M519" s="1">
        <v>0</v>
      </c>
      <c r="N519" s="1">
        <f t="shared" si="40"/>
        <v>5</v>
      </c>
      <c r="O519" s="1">
        <f t="shared" si="41"/>
        <v>18</v>
      </c>
      <c r="P519" s="1">
        <f t="shared" si="42"/>
        <v>4.0739999996731058E-2</v>
      </c>
      <c r="Q519" s="1">
        <f t="shared" si="43"/>
        <v>0.97775999992154539</v>
      </c>
      <c r="R519" s="1">
        <f t="shared" si="44"/>
        <v>0.12430555555329192</v>
      </c>
    </row>
    <row r="520" spans="1:18" hidden="1" x14ac:dyDescent="0.35">
      <c r="A520" s="1">
        <v>6268</v>
      </c>
      <c r="B520" s="1">
        <v>176025</v>
      </c>
      <c r="C520" s="1">
        <v>43723</v>
      </c>
      <c r="D520" s="1">
        <v>85</v>
      </c>
      <c r="E520" s="1">
        <v>2</v>
      </c>
      <c r="F520" s="1">
        <v>471</v>
      </c>
      <c r="G520" s="1">
        <v>393</v>
      </c>
      <c r="H520" s="2">
        <v>41545.572916666664</v>
      </c>
      <c r="I520" s="2">
        <v>41545.624880000003</v>
      </c>
      <c r="J520" s="1">
        <v>1</v>
      </c>
      <c r="K520" s="1">
        <v>0</v>
      </c>
      <c r="L520" s="2">
        <v>41545.448611111111</v>
      </c>
      <c r="M520" s="1">
        <v>0</v>
      </c>
      <c r="N520" s="1">
        <f t="shared" si="40"/>
        <v>6</v>
      </c>
      <c r="O520" s="1">
        <f t="shared" si="41"/>
        <v>13</v>
      </c>
      <c r="P520" s="1">
        <f t="shared" si="42"/>
        <v>5.1963333338790108E-2</v>
      </c>
      <c r="Q520" s="1">
        <f t="shared" si="43"/>
        <v>1.2471200001309626</v>
      </c>
      <c r="R520" s="1">
        <f t="shared" si="44"/>
        <v>0.12430555555329192</v>
      </c>
    </row>
    <row r="521" spans="1:18" hidden="1" x14ac:dyDescent="0.35">
      <c r="A521" s="1">
        <v>6110</v>
      </c>
      <c r="B521" s="1">
        <v>177175</v>
      </c>
      <c r="C521" s="1">
        <v>44287</v>
      </c>
      <c r="D521" s="1">
        <v>12</v>
      </c>
      <c r="E521" s="1">
        <v>3</v>
      </c>
      <c r="F521" s="1">
        <v>767</v>
      </c>
      <c r="G521" s="1" t="s">
        <v>12</v>
      </c>
      <c r="H521" s="2">
        <v>41551.666666666664</v>
      </c>
      <c r="I521" s="2">
        <v>41551.875</v>
      </c>
      <c r="J521" s="1">
        <v>1</v>
      </c>
      <c r="K521" s="1">
        <v>0</v>
      </c>
      <c r="L521" s="2">
        <v>41551.542361111111</v>
      </c>
      <c r="M521" s="1">
        <v>0</v>
      </c>
      <c r="N521" s="1">
        <f t="shared" si="40"/>
        <v>5</v>
      </c>
      <c r="O521" s="1">
        <f t="shared" si="41"/>
        <v>16</v>
      </c>
      <c r="P521" s="1">
        <f t="shared" si="42"/>
        <v>0.20833333333575865</v>
      </c>
      <c r="Q521" s="1">
        <f t="shared" si="43"/>
        <v>5.0000000000582077</v>
      </c>
      <c r="R521" s="1">
        <f t="shared" si="44"/>
        <v>0.12430555555329192</v>
      </c>
    </row>
    <row r="522" spans="1:18" hidden="1" x14ac:dyDescent="0.35">
      <c r="A522" s="1">
        <v>8007</v>
      </c>
      <c r="B522" s="1">
        <v>157804</v>
      </c>
      <c r="C522" s="1">
        <v>31605</v>
      </c>
      <c r="D522" s="1">
        <v>89</v>
      </c>
      <c r="E522" s="1">
        <v>3</v>
      </c>
      <c r="F522" s="1">
        <v>492</v>
      </c>
      <c r="G522" s="1" t="s">
        <v>12</v>
      </c>
      <c r="H522" s="2">
        <v>41456.583333333336</v>
      </c>
      <c r="I522" s="2">
        <v>41456.958330000001</v>
      </c>
      <c r="J522" s="1">
        <v>1</v>
      </c>
      <c r="K522" s="1">
        <v>0</v>
      </c>
      <c r="L522" s="2">
        <v>41456.459027777775</v>
      </c>
      <c r="M522" s="1">
        <v>0</v>
      </c>
      <c r="N522" s="1">
        <f t="shared" si="40"/>
        <v>1</v>
      </c>
      <c r="O522" s="1">
        <f t="shared" si="41"/>
        <v>14</v>
      </c>
      <c r="P522" s="1">
        <f t="shared" si="42"/>
        <v>0.37499666666553821</v>
      </c>
      <c r="Q522" s="1">
        <f t="shared" si="43"/>
        <v>8.9999199999729171</v>
      </c>
      <c r="R522" s="1">
        <f t="shared" si="44"/>
        <v>0.12430555556056788</v>
      </c>
    </row>
    <row r="523" spans="1:18" hidden="1" x14ac:dyDescent="0.35">
      <c r="A523" s="1">
        <v>5738</v>
      </c>
      <c r="B523" s="1">
        <v>166384</v>
      </c>
      <c r="C523" s="1">
        <v>39195</v>
      </c>
      <c r="D523" s="1">
        <v>12</v>
      </c>
      <c r="E523" s="1">
        <v>2</v>
      </c>
      <c r="F523" s="1">
        <v>293</v>
      </c>
      <c r="G523" s="1">
        <v>393</v>
      </c>
      <c r="H523" s="2">
        <v>41498.604166666664</v>
      </c>
      <c r="I523" s="2">
        <v>41498.697419999997</v>
      </c>
      <c r="J523" s="1">
        <v>0</v>
      </c>
      <c r="K523" s="1">
        <v>0</v>
      </c>
      <c r="L523" s="2">
        <v>41498.479166666664</v>
      </c>
      <c r="M523" s="1">
        <v>0</v>
      </c>
      <c r="N523" s="1">
        <f t="shared" si="40"/>
        <v>1</v>
      </c>
      <c r="O523" s="1">
        <f t="shared" si="41"/>
        <v>14</v>
      </c>
      <c r="P523" s="1">
        <f t="shared" si="42"/>
        <v>9.3253333332540933E-2</v>
      </c>
      <c r="Q523" s="1">
        <f t="shared" si="43"/>
        <v>2.2380799999809824</v>
      </c>
      <c r="R523" s="1">
        <f t="shared" si="44"/>
        <v>0.125</v>
      </c>
    </row>
    <row r="524" spans="1:18" hidden="1" x14ac:dyDescent="0.35">
      <c r="A524" s="1">
        <v>7164</v>
      </c>
      <c r="B524" s="1">
        <v>177671</v>
      </c>
      <c r="C524" s="1">
        <v>44558</v>
      </c>
      <c r="D524" s="1">
        <v>65</v>
      </c>
      <c r="E524" s="1">
        <v>3</v>
      </c>
      <c r="F524" s="1">
        <v>112</v>
      </c>
      <c r="G524" s="1" t="s">
        <v>12</v>
      </c>
      <c r="H524" s="2">
        <v>41554.75</v>
      </c>
      <c r="I524" s="2">
        <v>41555.041669999999</v>
      </c>
      <c r="J524" s="1">
        <v>0</v>
      </c>
      <c r="K524" s="1">
        <v>0</v>
      </c>
      <c r="L524" s="2">
        <v>41554.624305555553</v>
      </c>
      <c r="M524" s="1">
        <v>0</v>
      </c>
      <c r="N524" s="1">
        <f t="shared" si="40"/>
        <v>1</v>
      </c>
      <c r="O524" s="1">
        <f t="shared" si="41"/>
        <v>18</v>
      </c>
      <c r="P524" s="1">
        <f t="shared" si="42"/>
        <v>0.29166999999870313</v>
      </c>
      <c r="Q524" s="1">
        <f t="shared" si="43"/>
        <v>7.0000799999688752</v>
      </c>
      <c r="R524" s="1">
        <f t="shared" si="44"/>
        <v>0.12569444444670808</v>
      </c>
    </row>
    <row r="525" spans="1:18" hidden="1" x14ac:dyDescent="0.35">
      <c r="A525" s="1">
        <v>6259</v>
      </c>
      <c r="B525" s="1">
        <v>165120</v>
      </c>
      <c r="C525" s="1">
        <v>42</v>
      </c>
      <c r="D525" s="1">
        <v>89</v>
      </c>
      <c r="E525" s="1">
        <v>2</v>
      </c>
      <c r="F525" s="1">
        <v>393</v>
      </c>
      <c r="G525" s="1">
        <v>667</v>
      </c>
      <c r="H525" s="2">
        <v>41492.510416666664</v>
      </c>
      <c r="I525" s="2">
        <v>41492.574650000002</v>
      </c>
      <c r="J525" s="1">
        <v>0</v>
      </c>
      <c r="K525" s="1">
        <v>1</v>
      </c>
      <c r="L525" s="2">
        <v>41492.384027777778</v>
      </c>
      <c r="M525" s="1">
        <v>0</v>
      </c>
      <c r="N525" s="1">
        <f t="shared" si="40"/>
        <v>2</v>
      </c>
      <c r="O525" s="1">
        <f t="shared" si="41"/>
        <v>12</v>
      </c>
      <c r="P525" s="1">
        <f t="shared" si="42"/>
        <v>6.4233333338052034E-2</v>
      </c>
      <c r="Q525" s="1">
        <f t="shared" si="43"/>
        <v>1.5416000001132488</v>
      </c>
      <c r="R525" s="1">
        <f t="shared" si="44"/>
        <v>0.12638888888614019</v>
      </c>
    </row>
    <row r="526" spans="1:18" hidden="1" x14ac:dyDescent="0.35">
      <c r="A526" s="1">
        <v>6047</v>
      </c>
      <c r="B526" s="1">
        <v>173579</v>
      </c>
      <c r="C526" s="1">
        <v>42079</v>
      </c>
      <c r="D526" s="1">
        <v>12</v>
      </c>
      <c r="E526" s="1">
        <v>2</v>
      </c>
      <c r="F526" s="1">
        <v>278</v>
      </c>
      <c r="G526" s="1">
        <v>393</v>
      </c>
      <c r="H526" s="2">
        <v>41532.145833333336</v>
      </c>
      <c r="I526" s="2">
        <v>41532.187080000003</v>
      </c>
      <c r="J526" s="1">
        <v>1</v>
      </c>
      <c r="K526" s="1">
        <v>0</v>
      </c>
      <c r="L526" s="2">
        <v>41532.019444444442</v>
      </c>
      <c r="M526" s="1">
        <v>0</v>
      </c>
      <c r="N526" s="1">
        <f t="shared" si="40"/>
        <v>7</v>
      </c>
      <c r="O526" s="1">
        <f t="shared" si="41"/>
        <v>3</v>
      </c>
      <c r="P526" s="1">
        <f t="shared" si="42"/>
        <v>4.1246666667575482E-2</v>
      </c>
      <c r="Q526" s="1">
        <f t="shared" si="43"/>
        <v>0.98992000002181157</v>
      </c>
      <c r="R526" s="1">
        <f t="shared" si="44"/>
        <v>0.12638888889341615</v>
      </c>
    </row>
    <row r="527" spans="1:18" hidden="1" x14ac:dyDescent="0.35">
      <c r="A527" s="1">
        <v>5470</v>
      </c>
      <c r="B527" s="1">
        <v>174042</v>
      </c>
      <c r="C527" s="1">
        <v>42953</v>
      </c>
      <c r="D527" s="1">
        <v>12</v>
      </c>
      <c r="E527" s="1">
        <v>3</v>
      </c>
      <c r="F527" s="1">
        <v>458</v>
      </c>
      <c r="G527" s="1" t="s">
        <v>12</v>
      </c>
      <c r="H527" s="2">
        <v>41534.458333333336</v>
      </c>
      <c r="I527" s="2">
        <v>41534.75</v>
      </c>
      <c r="J527" s="1">
        <v>1</v>
      </c>
      <c r="K527" s="1">
        <v>0</v>
      </c>
      <c r="L527" s="2">
        <v>41534.331944444442</v>
      </c>
      <c r="M527" s="1">
        <v>0</v>
      </c>
      <c r="N527" s="1">
        <f t="shared" si="40"/>
        <v>2</v>
      </c>
      <c r="O527" s="1">
        <f t="shared" si="41"/>
        <v>11</v>
      </c>
      <c r="P527" s="1">
        <f t="shared" si="42"/>
        <v>0.29166666666424135</v>
      </c>
      <c r="Q527" s="1">
        <f t="shared" si="43"/>
        <v>6.9999999999417923</v>
      </c>
      <c r="R527" s="1">
        <f t="shared" si="44"/>
        <v>0.12638888889341615</v>
      </c>
    </row>
    <row r="528" spans="1:18" hidden="1" x14ac:dyDescent="0.35">
      <c r="A528" s="1">
        <v>7995</v>
      </c>
      <c r="B528" s="1">
        <v>158952</v>
      </c>
      <c r="C528" s="1">
        <v>29525</v>
      </c>
      <c r="D528" s="1">
        <v>89</v>
      </c>
      <c r="E528" s="1">
        <v>2</v>
      </c>
      <c r="F528" s="1">
        <v>1159</v>
      </c>
      <c r="G528" s="1">
        <v>393</v>
      </c>
      <c r="H528" s="2">
        <v>41461.666666666664</v>
      </c>
      <c r="I528" s="2">
        <v>41461.735339999999</v>
      </c>
      <c r="J528" s="1">
        <v>1</v>
      </c>
      <c r="K528" s="1">
        <v>0</v>
      </c>
      <c r="L528" s="2">
        <v>41461.539583333331</v>
      </c>
      <c r="M528" s="1">
        <v>0</v>
      </c>
      <c r="N528" s="1">
        <f t="shared" si="40"/>
        <v>6</v>
      </c>
      <c r="O528" s="1">
        <f t="shared" si="41"/>
        <v>16</v>
      </c>
      <c r="P528" s="1">
        <f t="shared" si="42"/>
        <v>6.8673333335027564E-2</v>
      </c>
      <c r="Q528" s="1">
        <f t="shared" si="43"/>
        <v>1.6481600000406615</v>
      </c>
      <c r="R528" s="1">
        <f t="shared" si="44"/>
        <v>0.12708333333284827</v>
      </c>
    </row>
    <row r="529" spans="1:18" hidden="1" x14ac:dyDescent="0.35">
      <c r="A529" s="1">
        <v>6481</v>
      </c>
      <c r="B529" s="1">
        <v>161078</v>
      </c>
      <c r="C529" s="1">
        <v>36806</v>
      </c>
      <c r="D529" s="1">
        <v>12</v>
      </c>
      <c r="E529" s="1">
        <v>2</v>
      </c>
      <c r="F529" s="1">
        <v>450</v>
      </c>
      <c r="G529" s="1">
        <v>585</v>
      </c>
      <c r="H529" s="2">
        <v>41472.75</v>
      </c>
      <c r="I529" s="2">
        <v>41472.814330000001</v>
      </c>
      <c r="J529" s="1">
        <v>1</v>
      </c>
      <c r="K529" s="1">
        <v>0</v>
      </c>
      <c r="L529" s="2">
        <v>41472.622916666667</v>
      </c>
      <c r="M529" s="1">
        <v>0</v>
      </c>
      <c r="N529" s="1">
        <f t="shared" si="40"/>
        <v>3</v>
      </c>
      <c r="O529" s="1">
        <f t="shared" si="41"/>
        <v>18</v>
      </c>
      <c r="P529" s="1">
        <f t="shared" si="42"/>
        <v>6.4330000001064036E-2</v>
      </c>
      <c r="Q529" s="1">
        <f t="shared" si="43"/>
        <v>1.5439200000255369</v>
      </c>
      <c r="R529" s="1">
        <f t="shared" si="44"/>
        <v>0.12708333333284827</v>
      </c>
    </row>
    <row r="530" spans="1:18" hidden="1" x14ac:dyDescent="0.35">
      <c r="A530" s="1">
        <v>7927</v>
      </c>
      <c r="B530" s="1">
        <v>164502</v>
      </c>
      <c r="C530" s="1">
        <v>38280</v>
      </c>
      <c r="D530" s="1">
        <v>12</v>
      </c>
      <c r="E530" s="1">
        <v>2</v>
      </c>
      <c r="F530" s="1">
        <v>1099</v>
      </c>
      <c r="G530" s="1">
        <v>1244</v>
      </c>
      <c r="H530" s="2">
        <v>41489.416666666664</v>
      </c>
      <c r="I530" s="2">
        <v>41489.454510000003</v>
      </c>
      <c r="J530" s="1">
        <v>0</v>
      </c>
      <c r="K530" s="1">
        <v>0</v>
      </c>
      <c r="L530" s="2">
        <v>41489.289583333331</v>
      </c>
      <c r="M530" s="1">
        <v>0</v>
      </c>
      <c r="N530" s="1">
        <f t="shared" si="40"/>
        <v>6</v>
      </c>
      <c r="O530" s="1">
        <f t="shared" si="41"/>
        <v>10</v>
      </c>
      <c r="P530" s="1">
        <f t="shared" si="42"/>
        <v>3.7843333338969387E-2</v>
      </c>
      <c r="Q530" s="1">
        <f t="shared" si="43"/>
        <v>0.90824000013526529</v>
      </c>
      <c r="R530" s="1">
        <f t="shared" si="44"/>
        <v>0.12708333333284827</v>
      </c>
    </row>
    <row r="531" spans="1:18" hidden="1" x14ac:dyDescent="0.35">
      <c r="A531" s="1">
        <v>7249</v>
      </c>
      <c r="B531" s="1">
        <v>168631</v>
      </c>
      <c r="C531" s="1">
        <v>40367</v>
      </c>
      <c r="D531" s="1">
        <v>12</v>
      </c>
      <c r="E531" s="1">
        <v>2</v>
      </c>
      <c r="F531" s="1">
        <v>83</v>
      </c>
      <c r="G531" s="1">
        <v>1081</v>
      </c>
      <c r="H531" s="2">
        <v>41508.729166666664</v>
      </c>
      <c r="I531" s="2">
        <v>41508.73833</v>
      </c>
      <c r="J531" s="1">
        <v>0</v>
      </c>
      <c r="K531" s="1">
        <v>0</v>
      </c>
      <c r="L531" s="2">
        <v>41508.602083333331</v>
      </c>
      <c r="M531" s="1">
        <v>0</v>
      </c>
      <c r="N531" s="1">
        <f t="shared" si="40"/>
        <v>4</v>
      </c>
      <c r="O531" s="1">
        <f t="shared" si="41"/>
        <v>17</v>
      </c>
      <c r="P531" s="1">
        <f t="shared" si="42"/>
        <v>9.163333335891366E-3</v>
      </c>
      <c r="Q531" s="1">
        <f t="shared" si="43"/>
        <v>0.21992000006139278</v>
      </c>
      <c r="R531" s="1">
        <f t="shared" si="44"/>
        <v>0.12708333333284827</v>
      </c>
    </row>
    <row r="532" spans="1:18" hidden="1" x14ac:dyDescent="0.35">
      <c r="A532" s="1">
        <v>6011</v>
      </c>
      <c r="B532" s="1">
        <v>170058</v>
      </c>
      <c r="C532" s="1">
        <v>21386</v>
      </c>
      <c r="D532" s="1">
        <v>12</v>
      </c>
      <c r="E532" s="1">
        <v>2</v>
      </c>
      <c r="F532" s="1">
        <v>97</v>
      </c>
      <c r="G532" s="1">
        <v>269</v>
      </c>
      <c r="H532" s="2">
        <v>41516.666666666664</v>
      </c>
      <c r="I532" s="2">
        <v>41516.696060000002</v>
      </c>
      <c r="J532" s="1">
        <v>1</v>
      </c>
      <c r="K532" s="1">
        <v>0</v>
      </c>
      <c r="L532" s="2">
        <v>41516.539583333331</v>
      </c>
      <c r="M532" s="1">
        <v>0</v>
      </c>
      <c r="N532" s="1">
        <f t="shared" si="40"/>
        <v>5</v>
      </c>
      <c r="O532" s="1">
        <f t="shared" si="41"/>
        <v>16</v>
      </c>
      <c r="P532" s="1">
        <f t="shared" si="42"/>
        <v>2.9393333337793592E-2</v>
      </c>
      <c r="Q532" s="1">
        <f t="shared" si="43"/>
        <v>0.70544000010704622</v>
      </c>
      <c r="R532" s="1">
        <f t="shared" si="44"/>
        <v>0.12708333333284827</v>
      </c>
    </row>
    <row r="533" spans="1:18" hidden="1" x14ac:dyDescent="0.35">
      <c r="A533" s="1">
        <v>7613</v>
      </c>
      <c r="B533" s="1">
        <v>180122</v>
      </c>
      <c r="C533" s="1">
        <v>39062</v>
      </c>
      <c r="D533" s="1">
        <v>12</v>
      </c>
      <c r="E533" s="1">
        <v>2</v>
      </c>
      <c r="F533" s="1">
        <v>776</v>
      </c>
      <c r="G533" s="1">
        <v>271</v>
      </c>
      <c r="H533" s="2">
        <v>41567.75</v>
      </c>
      <c r="I533" s="2">
        <v>41567.802810000001</v>
      </c>
      <c r="J533" s="1">
        <v>1</v>
      </c>
      <c r="K533" s="1">
        <v>0</v>
      </c>
      <c r="L533" s="2">
        <v>41567.622916666667</v>
      </c>
      <c r="M533" s="1">
        <v>0</v>
      </c>
      <c r="N533" s="1">
        <f t="shared" si="40"/>
        <v>7</v>
      </c>
      <c r="O533" s="1">
        <f t="shared" si="41"/>
        <v>18</v>
      </c>
      <c r="P533" s="1">
        <f t="shared" si="42"/>
        <v>5.281000000104541E-2</v>
      </c>
      <c r="Q533" s="1">
        <f t="shared" si="43"/>
        <v>1.2674400000250898</v>
      </c>
      <c r="R533" s="1">
        <f t="shared" si="44"/>
        <v>0.12708333333284827</v>
      </c>
    </row>
    <row r="534" spans="1:18" hidden="1" x14ac:dyDescent="0.35">
      <c r="A534" s="1">
        <v>7659</v>
      </c>
      <c r="B534" s="1">
        <v>159226</v>
      </c>
      <c r="C534" s="1">
        <v>35936</v>
      </c>
      <c r="D534" s="1">
        <v>12</v>
      </c>
      <c r="E534" s="1">
        <v>2</v>
      </c>
      <c r="F534" s="1">
        <v>296</v>
      </c>
      <c r="G534" s="1">
        <v>852</v>
      </c>
      <c r="H534" s="2">
        <v>41462.895833333336</v>
      </c>
      <c r="I534" s="2">
        <v>41462.923260000003</v>
      </c>
      <c r="J534" s="1">
        <v>0</v>
      </c>
      <c r="K534" s="1">
        <v>0</v>
      </c>
      <c r="L534" s="2">
        <v>41462.768055555556</v>
      </c>
      <c r="M534" s="1">
        <v>0</v>
      </c>
      <c r="N534" s="1">
        <f t="shared" si="40"/>
        <v>7</v>
      </c>
      <c r="O534" s="1">
        <f t="shared" si="41"/>
        <v>21</v>
      </c>
      <c r="P534" s="1">
        <f t="shared" si="42"/>
        <v>2.7426666667452082E-2</v>
      </c>
      <c r="Q534" s="1">
        <f t="shared" si="43"/>
        <v>0.65824000001884997</v>
      </c>
      <c r="R534" s="1">
        <f t="shared" si="44"/>
        <v>0.12777777777955635</v>
      </c>
    </row>
    <row r="535" spans="1:18" hidden="1" x14ac:dyDescent="0.35">
      <c r="A535" s="1">
        <v>5970</v>
      </c>
      <c r="B535" s="1">
        <v>182669</v>
      </c>
      <c r="C535" s="1">
        <v>46931</v>
      </c>
      <c r="D535" s="1">
        <v>12</v>
      </c>
      <c r="E535" s="1">
        <v>2</v>
      </c>
      <c r="F535" s="1">
        <v>977</v>
      </c>
      <c r="G535" s="1">
        <v>393</v>
      </c>
      <c r="H535" s="2">
        <v>41579.5</v>
      </c>
      <c r="I535" s="2">
        <v>41579.571349999998</v>
      </c>
      <c r="J535" s="1">
        <v>0</v>
      </c>
      <c r="K535" s="1">
        <v>0</v>
      </c>
      <c r="L535" s="2">
        <v>41579.37222222222</v>
      </c>
      <c r="M535" s="1">
        <v>0</v>
      </c>
      <c r="N535" s="1">
        <f t="shared" si="40"/>
        <v>5</v>
      </c>
      <c r="O535" s="1">
        <f t="shared" si="41"/>
        <v>12</v>
      </c>
      <c r="P535" s="1">
        <f t="shared" si="42"/>
        <v>7.1349999998346902E-2</v>
      </c>
      <c r="Q535" s="1">
        <f t="shared" si="43"/>
        <v>1.7123999999603257</v>
      </c>
      <c r="R535" s="1">
        <f t="shared" si="44"/>
        <v>0.12777777777955635</v>
      </c>
    </row>
    <row r="536" spans="1:18" hidden="1" x14ac:dyDescent="0.35">
      <c r="A536" s="1">
        <v>7290</v>
      </c>
      <c r="B536" s="1">
        <v>159936</v>
      </c>
      <c r="C536" s="1">
        <v>36272</v>
      </c>
      <c r="D536" s="1">
        <v>12</v>
      </c>
      <c r="E536" s="1">
        <v>2</v>
      </c>
      <c r="F536" s="1">
        <v>1096</v>
      </c>
      <c r="G536" s="1">
        <v>149</v>
      </c>
      <c r="H536" s="2">
        <v>41466.791666666664</v>
      </c>
      <c r="I536" s="2">
        <v>41466.878360000002</v>
      </c>
      <c r="J536" s="1">
        <v>1</v>
      </c>
      <c r="K536" s="1">
        <v>0</v>
      </c>
      <c r="L536" s="2">
        <v>41466.663194444445</v>
      </c>
      <c r="M536" s="1">
        <v>0</v>
      </c>
      <c r="N536" s="1">
        <f t="shared" si="40"/>
        <v>4</v>
      </c>
      <c r="O536" s="1">
        <f t="shared" si="41"/>
        <v>19</v>
      </c>
      <c r="P536" s="1">
        <f t="shared" si="42"/>
        <v>8.6693333338189404E-2</v>
      </c>
      <c r="Q536" s="1">
        <f t="shared" si="43"/>
        <v>2.0806400001165457</v>
      </c>
      <c r="R536" s="1">
        <f t="shared" si="44"/>
        <v>0.12847222221898846</v>
      </c>
    </row>
    <row r="537" spans="1:18" hidden="1" x14ac:dyDescent="0.35">
      <c r="A537" s="1">
        <v>6301</v>
      </c>
      <c r="B537" s="1">
        <v>162232</v>
      </c>
      <c r="C537" s="1">
        <v>40009</v>
      </c>
      <c r="D537" s="1">
        <v>12</v>
      </c>
      <c r="E537" s="1">
        <v>2</v>
      </c>
      <c r="F537" s="1">
        <v>293</v>
      </c>
      <c r="G537" s="1">
        <v>1026</v>
      </c>
      <c r="H537" s="2">
        <v>41478.666666666664</v>
      </c>
      <c r="I537" s="2">
        <v>41478.759850000002</v>
      </c>
      <c r="J537" s="1">
        <v>0</v>
      </c>
      <c r="K537" s="1">
        <v>0</v>
      </c>
      <c r="L537" s="2">
        <v>41478.538194444445</v>
      </c>
      <c r="M537" s="1">
        <v>0</v>
      </c>
      <c r="N537" s="1">
        <f t="shared" si="40"/>
        <v>2</v>
      </c>
      <c r="O537" s="1">
        <f t="shared" si="41"/>
        <v>16</v>
      </c>
      <c r="P537" s="1">
        <f t="shared" si="42"/>
        <v>9.3183333337947261E-2</v>
      </c>
      <c r="Q537" s="1">
        <f t="shared" si="43"/>
        <v>2.2364000001107343</v>
      </c>
      <c r="R537" s="1">
        <f t="shared" si="44"/>
        <v>0.12847222221898846</v>
      </c>
    </row>
    <row r="538" spans="1:18" x14ac:dyDescent="0.35">
      <c r="A538" s="1">
        <v>6324</v>
      </c>
      <c r="B538" s="1">
        <v>181708</v>
      </c>
      <c r="C538" s="1">
        <v>45954</v>
      </c>
      <c r="D538" s="1">
        <v>12</v>
      </c>
      <c r="E538" s="1">
        <v>2</v>
      </c>
      <c r="F538" s="1">
        <v>611</v>
      </c>
      <c r="G538" s="1">
        <v>793</v>
      </c>
      <c r="H538" s="2">
        <v>41576.760416666664</v>
      </c>
      <c r="I538" s="2" t="s">
        <v>12</v>
      </c>
      <c r="J538" s="1">
        <v>1</v>
      </c>
      <c r="K538" s="1">
        <v>0</v>
      </c>
      <c r="L538" s="2">
        <v>41576.631944444445</v>
      </c>
      <c r="M538" s="1">
        <v>1</v>
      </c>
      <c r="N538" s="1">
        <f t="shared" si="40"/>
        <v>2</v>
      </c>
      <c r="O538" s="1">
        <f t="shared" si="41"/>
        <v>18</v>
      </c>
      <c r="P538" s="1" t="e">
        <f t="shared" si="42"/>
        <v>#VALUE!</v>
      </c>
      <c r="Q538" s="1" t="str">
        <f t="shared" si="43"/>
        <v/>
      </c>
      <c r="R538" s="1">
        <f t="shared" si="44"/>
        <v>0.12847222221898846</v>
      </c>
    </row>
    <row r="539" spans="1:18" hidden="1" x14ac:dyDescent="0.35">
      <c r="A539" s="1">
        <v>6330</v>
      </c>
      <c r="B539" s="1">
        <v>165405</v>
      </c>
      <c r="C539" s="1">
        <v>38698</v>
      </c>
      <c r="D539" s="1">
        <v>12</v>
      </c>
      <c r="E539" s="1">
        <v>2</v>
      </c>
      <c r="F539" s="1">
        <v>974</v>
      </c>
      <c r="G539" s="1">
        <v>410</v>
      </c>
      <c r="H539" s="2">
        <v>41493.927083333336</v>
      </c>
      <c r="I539" s="2">
        <v>41493.942029999998</v>
      </c>
      <c r="J539" s="1">
        <v>1</v>
      </c>
      <c r="K539" s="1">
        <v>0</v>
      </c>
      <c r="L539" s="2">
        <v>41493.798611111109</v>
      </c>
      <c r="M539" s="1">
        <v>0</v>
      </c>
      <c r="N539" s="1">
        <f t="shared" si="40"/>
        <v>3</v>
      </c>
      <c r="O539" s="1">
        <f t="shared" si="41"/>
        <v>22</v>
      </c>
      <c r="P539" s="1">
        <f t="shared" si="42"/>
        <v>1.4946666662581265E-2</v>
      </c>
      <c r="Q539" s="1">
        <f t="shared" si="43"/>
        <v>0.35871999990195036</v>
      </c>
      <c r="R539" s="1">
        <f t="shared" si="44"/>
        <v>0.12847222222626442</v>
      </c>
    </row>
    <row r="540" spans="1:18" hidden="1" x14ac:dyDescent="0.35">
      <c r="A540" s="1">
        <v>7107</v>
      </c>
      <c r="B540" s="1">
        <v>159564</v>
      </c>
      <c r="C540" s="1">
        <v>35805</v>
      </c>
      <c r="D540" s="1">
        <v>24</v>
      </c>
      <c r="E540" s="1">
        <v>2</v>
      </c>
      <c r="F540" s="1">
        <v>1357</v>
      </c>
      <c r="G540" s="1">
        <v>1341</v>
      </c>
      <c r="H540" s="2">
        <v>41464.90625</v>
      </c>
      <c r="I540" s="2">
        <v>41464.920579999998</v>
      </c>
      <c r="J540" s="1">
        <v>1</v>
      </c>
      <c r="K540" s="1">
        <v>0</v>
      </c>
      <c r="L540" s="2">
        <v>41464.777083333334</v>
      </c>
      <c r="M540" s="1">
        <v>0</v>
      </c>
      <c r="N540" s="1">
        <f t="shared" si="40"/>
        <v>2</v>
      </c>
      <c r="O540" s="1">
        <f t="shared" si="41"/>
        <v>21</v>
      </c>
      <c r="P540" s="1">
        <f t="shared" si="42"/>
        <v>1.4329999998153653E-2</v>
      </c>
      <c r="Q540" s="1">
        <f t="shared" si="43"/>
        <v>0.34391999995568767</v>
      </c>
      <c r="R540" s="1">
        <f t="shared" si="44"/>
        <v>0.12916666666569654</v>
      </c>
    </row>
    <row r="541" spans="1:18" hidden="1" x14ac:dyDescent="0.35">
      <c r="A541" s="1">
        <v>6042</v>
      </c>
      <c r="B541" s="1">
        <v>162011</v>
      </c>
      <c r="C541" s="1">
        <v>35799</v>
      </c>
      <c r="D541" s="1">
        <v>64</v>
      </c>
      <c r="E541" s="1">
        <v>3</v>
      </c>
      <c r="F541" s="1">
        <v>1068</v>
      </c>
      <c r="G541" s="1" t="s">
        <v>12</v>
      </c>
      <c r="H541" s="2">
        <v>41477.4375</v>
      </c>
      <c r="I541" s="2">
        <v>41477.645830000001</v>
      </c>
      <c r="J541" s="1">
        <v>0</v>
      </c>
      <c r="K541" s="1">
        <v>0</v>
      </c>
      <c r="L541" s="2">
        <v>41477.308333333334</v>
      </c>
      <c r="M541" s="1">
        <v>0</v>
      </c>
      <c r="N541" s="1">
        <f t="shared" si="40"/>
        <v>1</v>
      </c>
      <c r="O541" s="1">
        <f t="shared" si="41"/>
        <v>10</v>
      </c>
      <c r="P541" s="1">
        <f t="shared" si="42"/>
        <v>0.20833000000129687</v>
      </c>
      <c r="Q541" s="1">
        <f t="shared" si="43"/>
        <v>4.9999200000311248</v>
      </c>
      <c r="R541" s="1">
        <f t="shared" si="44"/>
        <v>0.12916666666569654</v>
      </c>
    </row>
    <row r="542" spans="1:18" hidden="1" x14ac:dyDescent="0.35">
      <c r="A542" s="1">
        <v>6187</v>
      </c>
      <c r="B542" s="1">
        <v>171213</v>
      </c>
      <c r="C542" s="1">
        <v>41409</v>
      </c>
      <c r="D542" s="1">
        <v>12</v>
      </c>
      <c r="E542" s="1">
        <v>2</v>
      </c>
      <c r="F542" s="1">
        <v>115</v>
      </c>
      <c r="G542" s="1">
        <v>293</v>
      </c>
      <c r="H542" s="2">
        <v>41520.708333333336</v>
      </c>
      <c r="I542" s="2">
        <v>41520.768219999998</v>
      </c>
      <c r="J542" s="1">
        <v>0</v>
      </c>
      <c r="K542" s="1">
        <v>0</v>
      </c>
      <c r="L542" s="2">
        <v>41520.57916666667</v>
      </c>
      <c r="M542" s="1">
        <v>0</v>
      </c>
      <c r="N542" s="1">
        <f t="shared" si="40"/>
        <v>2</v>
      </c>
      <c r="O542" s="1">
        <f t="shared" si="41"/>
        <v>17</v>
      </c>
      <c r="P542" s="1">
        <f t="shared" si="42"/>
        <v>5.9886666662350763E-2</v>
      </c>
      <c r="Q542" s="1">
        <f t="shared" si="43"/>
        <v>1.4372799998964183</v>
      </c>
      <c r="R542" s="1">
        <f t="shared" si="44"/>
        <v>0.12916666666569654</v>
      </c>
    </row>
    <row r="543" spans="1:18" hidden="1" x14ac:dyDescent="0.35">
      <c r="A543" s="1">
        <v>5835</v>
      </c>
      <c r="B543" s="1">
        <v>178792</v>
      </c>
      <c r="C543" s="1">
        <v>45111</v>
      </c>
      <c r="D543" s="1">
        <v>87</v>
      </c>
      <c r="E543" s="1">
        <v>1</v>
      </c>
      <c r="F543" s="1" t="s">
        <v>12</v>
      </c>
      <c r="G543" s="1" t="s">
        <v>12</v>
      </c>
      <c r="H543" s="2">
        <v>41560.010416666664</v>
      </c>
      <c r="I543" s="2">
        <v>41560.999309999999</v>
      </c>
      <c r="J543" s="1">
        <v>1</v>
      </c>
      <c r="K543" s="1">
        <v>0</v>
      </c>
      <c r="L543" s="2">
        <v>41559.881249999999</v>
      </c>
      <c r="M543" s="1">
        <v>0</v>
      </c>
      <c r="N543" s="1">
        <f t="shared" si="40"/>
        <v>7</v>
      </c>
      <c r="O543" s="1">
        <f t="shared" si="41"/>
        <v>0</v>
      </c>
      <c r="P543" s="1">
        <f t="shared" si="42"/>
        <v>0.98889333333499962</v>
      </c>
      <c r="Q543" s="1">
        <f t="shared" si="43"/>
        <v>23.733440000039991</v>
      </c>
      <c r="R543" s="1">
        <f t="shared" si="44"/>
        <v>0.12916666666569654</v>
      </c>
    </row>
    <row r="544" spans="1:18" hidden="1" x14ac:dyDescent="0.35">
      <c r="A544" s="1">
        <v>5497</v>
      </c>
      <c r="B544" s="1">
        <v>161361</v>
      </c>
      <c r="C544" s="1">
        <v>24843</v>
      </c>
      <c r="D544" s="1">
        <v>89</v>
      </c>
      <c r="E544" s="1">
        <v>2</v>
      </c>
      <c r="F544" s="1">
        <v>625</v>
      </c>
      <c r="G544" s="1">
        <v>393</v>
      </c>
      <c r="H544" s="2">
        <v>41474.25</v>
      </c>
      <c r="I544" s="2">
        <v>41474.30171</v>
      </c>
      <c r="J544" s="1">
        <v>1</v>
      </c>
      <c r="K544" s="1">
        <v>0</v>
      </c>
      <c r="L544" s="2">
        <v>41474.118750000001</v>
      </c>
      <c r="M544" s="1">
        <v>0</v>
      </c>
      <c r="N544" s="1">
        <f t="shared" si="40"/>
        <v>5</v>
      </c>
      <c r="O544" s="1">
        <f t="shared" si="41"/>
        <v>6</v>
      </c>
      <c r="P544" s="1">
        <f t="shared" si="42"/>
        <v>5.1709999999729916E-2</v>
      </c>
      <c r="Q544" s="1">
        <f t="shared" si="43"/>
        <v>1.241039999993518</v>
      </c>
      <c r="R544" s="1">
        <f t="shared" si="44"/>
        <v>0.13124999999854481</v>
      </c>
    </row>
    <row r="545" spans="1:18" hidden="1" x14ac:dyDescent="0.35">
      <c r="A545" s="1">
        <v>5912</v>
      </c>
      <c r="B545" s="1">
        <v>174774</v>
      </c>
      <c r="C545" s="1">
        <v>43287</v>
      </c>
      <c r="D545" s="1">
        <v>12</v>
      </c>
      <c r="E545" s="1">
        <v>3</v>
      </c>
      <c r="F545" s="1">
        <v>625</v>
      </c>
      <c r="G545" s="1" t="s">
        <v>12</v>
      </c>
      <c r="H545" s="2">
        <v>41538.6875</v>
      </c>
      <c r="I545" s="2">
        <v>41538.895830000001</v>
      </c>
      <c r="J545" s="1">
        <v>1</v>
      </c>
      <c r="K545" s="1">
        <v>0</v>
      </c>
      <c r="L545" s="2">
        <v>41538.555555555555</v>
      </c>
      <c r="M545" s="1">
        <v>0</v>
      </c>
      <c r="N545" s="1">
        <f t="shared" si="40"/>
        <v>6</v>
      </c>
      <c r="O545" s="1">
        <f t="shared" si="41"/>
        <v>16</v>
      </c>
      <c r="P545" s="1">
        <f t="shared" si="42"/>
        <v>0.20833000000129687</v>
      </c>
      <c r="Q545" s="1">
        <f t="shared" si="43"/>
        <v>4.9999200000311248</v>
      </c>
      <c r="R545" s="1">
        <f t="shared" si="44"/>
        <v>0.13194444444525288</v>
      </c>
    </row>
    <row r="546" spans="1:18" hidden="1" x14ac:dyDescent="0.35">
      <c r="A546" s="1">
        <v>6937</v>
      </c>
      <c r="B546" s="1">
        <v>185897</v>
      </c>
      <c r="C546" s="1">
        <v>48703</v>
      </c>
      <c r="D546" s="1">
        <v>12</v>
      </c>
      <c r="E546" s="1">
        <v>2</v>
      </c>
      <c r="F546" s="1">
        <v>448</v>
      </c>
      <c r="G546" s="1">
        <v>393</v>
      </c>
      <c r="H546" s="2">
        <v>41602.354166666664</v>
      </c>
      <c r="I546" s="2">
        <v>41602.394289999997</v>
      </c>
      <c r="J546" s="1">
        <v>1</v>
      </c>
      <c r="K546" s="1">
        <v>0</v>
      </c>
      <c r="L546" s="2">
        <v>41602.22152777778</v>
      </c>
      <c r="M546" s="1">
        <v>0</v>
      </c>
      <c r="N546" s="1">
        <f t="shared" si="40"/>
        <v>7</v>
      </c>
      <c r="O546" s="1">
        <f t="shared" si="41"/>
        <v>8</v>
      </c>
      <c r="P546" s="1">
        <f t="shared" si="42"/>
        <v>4.0123333332303446E-2</v>
      </c>
      <c r="Q546" s="1">
        <f t="shared" si="43"/>
        <v>0.9629599999752827</v>
      </c>
      <c r="R546" s="1">
        <f t="shared" si="44"/>
        <v>0.132638888884685</v>
      </c>
    </row>
    <row r="547" spans="1:18" x14ac:dyDescent="0.35">
      <c r="A547" s="1">
        <v>5553</v>
      </c>
      <c r="B547" s="1">
        <v>178650</v>
      </c>
      <c r="C547" s="1">
        <v>45032</v>
      </c>
      <c r="D547" s="1">
        <v>65</v>
      </c>
      <c r="E547" s="1">
        <v>2</v>
      </c>
      <c r="F547" s="1">
        <v>396</v>
      </c>
      <c r="G547" s="1">
        <v>393</v>
      </c>
      <c r="H547" s="2">
        <v>41559.541666666664</v>
      </c>
      <c r="I547" s="2" t="s">
        <v>12</v>
      </c>
      <c r="J547" s="1">
        <v>1</v>
      </c>
      <c r="K547" s="1">
        <v>0</v>
      </c>
      <c r="L547" s="2">
        <v>41559.40902777778</v>
      </c>
      <c r="M547" s="1">
        <v>1</v>
      </c>
      <c r="N547" s="1">
        <f t="shared" si="40"/>
        <v>6</v>
      </c>
      <c r="O547" s="1">
        <f t="shared" si="41"/>
        <v>13</v>
      </c>
      <c r="P547" s="1" t="e">
        <f t="shared" si="42"/>
        <v>#VALUE!</v>
      </c>
      <c r="Q547" s="1" t="str">
        <f t="shared" si="43"/>
        <v/>
      </c>
      <c r="R547" s="1">
        <f t="shared" si="44"/>
        <v>0.132638888884685</v>
      </c>
    </row>
    <row r="548" spans="1:18" hidden="1" x14ac:dyDescent="0.35">
      <c r="A548" s="1">
        <v>6134</v>
      </c>
      <c r="B548" s="1">
        <v>184179</v>
      </c>
      <c r="C548" s="1">
        <v>47818</v>
      </c>
      <c r="D548" s="1">
        <v>12</v>
      </c>
      <c r="E548" s="1">
        <v>3</v>
      </c>
      <c r="F548" s="1">
        <v>171</v>
      </c>
      <c r="G548" s="1" t="s">
        <v>12</v>
      </c>
      <c r="H548" s="2">
        <v>41590.53125</v>
      </c>
      <c r="I548" s="2">
        <v>41590.739580000001</v>
      </c>
      <c r="J548" s="1">
        <v>0</v>
      </c>
      <c r="K548" s="1">
        <v>0</v>
      </c>
      <c r="L548" s="2">
        <v>41590.398611111108</v>
      </c>
      <c r="M548" s="1">
        <v>0</v>
      </c>
      <c r="N548" s="1">
        <f t="shared" si="40"/>
        <v>2</v>
      </c>
      <c r="O548" s="1">
        <f t="shared" si="41"/>
        <v>12</v>
      </c>
      <c r="P548" s="1">
        <f t="shared" si="42"/>
        <v>0.20833000000129687</v>
      </c>
      <c r="Q548" s="1">
        <f t="shared" si="43"/>
        <v>4.9999200000311248</v>
      </c>
      <c r="R548" s="1">
        <f t="shared" si="44"/>
        <v>0.13263888889196096</v>
      </c>
    </row>
    <row r="549" spans="1:18" hidden="1" x14ac:dyDescent="0.35">
      <c r="A549" s="1">
        <v>7808</v>
      </c>
      <c r="B549" s="1">
        <v>162446</v>
      </c>
      <c r="C549" s="1">
        <v>37473</v>
      </c>
      <c r="D549" s="1">
        <v>89</v>
      </c>
      <c r="E549" s="1">
        <v>2</v>
      </c>
      <c r="F549" s="1">
        <v>1348</v>
      </c>
      <c r="G549" s="1">
        <v>585</v>
      </c>
      <c r="H549" s="2">
        <v>41479.875</v>
      </c>
      <c r="I549" s="2">
        <v>41479.925640000001</v>
      </c>
      <c r="J549" s="1">
        <v>1</v>
      </c>
      <c r="K549" s="1">
        <v>0</v>
      </c>
      <c r="L549" s="2">
        <v>41479.741666666669</v>
      </c>
      <c r="M549" s="1">
        <v>0</v>
      </c>
      <c r="N549" s="1">
        <f t="shared" si="40"/>
        <v>3</v>
      </c>
      <c r="O549" s="1">
        <f t="shared" si="41"/>
        <v>21</v>
      </c>
      <c r="P549" s="1">
        <f t="shared" si="42"/>
        <v>5.0640000001294538E-2</v>
      </c>
      <c r="Q549" s="1">
        <f t="shared" si="43"/>
        <v>1.2153600000310689</v>
      </c>
      <c r="R549" s="1">
        <f t="shared" si="44"/>
        <v>0.13333333333139308</v>
      </c>
    </row>
    <row r="550" spans="1:18" hidden="1" x14ac:dyDescent="0.35">
      <c r="A550" s="1">
        <v>6310</v>
      </c>
      <c r="B550" s="1">
        <v>166293</v>
      </c>
      <c r="C550" s="1">
        <v>38812</v>
      </c>
      <c r="D550" s="1">
        <v>12</v>
      </c>
      <c r="E550" s="1">
        <v>2</v>
      </c>
      <c r="F550" s="1">
        <v>452</v>
      </c>
      <c r="G550" s="1">
        <v>689</v>
      </c>
      <c r="H550" s="2">
        <v>41497.947916666664</v>
      </c>
      <c r="I550" s="2">
        <v>41497.981050000002</v>
      </c>
      <c r="J550" s="1">
        <v>0</v>
      </c>
      <c r="K550" s="1">
        <v>0</v>
      </c>
      <c r="L550" s="2">
        <v>41497.814583333333</v>
      </c>
      <c r="M550" s="1">
        <v>0</v>
      </c>
      <c r="N550" s="1">
        <f t="shared" si="40"/>
        <v>7</v>
      </c>
      <c r="O550" s="1">
        <f t="shared" si="41"/>
        <v>22</v>
      </c>
      <c r="P550" s="1">
        <f t="shared" si="42"/>
        <v>3.3133333337900694E-2</v>
      </c>
      <c r="Q550" s="1">
        <f t="shared" si="43"/>
        <v>0.79520000010961667</v>
      </c>
      <c r="R550" s="1">
        <f t="shared" si="44"/>
        <v>0.13333333333139308</v>
      </c>
    </row>
    <row r="551" spans="1:18" hidden="1" x14ac:dyDescent="0.35">
      <c r="A551" s="1">
        <v>7915</v>
      </c>
      <c r="B551" s="1">
        <v>179954</v>
      </c>
      <c r="C551" s="1">
        <v>29991</v>
      </c>
      <c r="D551" s="1">
        <v>12</v>
      </c>
      <c r="E551" s="1">
        <v>2</v>
      </c>
      <c r="F551" s="1">
        <v>1010</v>
      </c>
      <c r="G551" s="1">
        <v>1390</v>
      </c>
      <c r="H551" s="2">
        <v>41566.760416666664</v>
      </c>
      <c r="I551" s="2">
        <v>41566.817419999999</v>
      </c>
      <c r="J551" s="1">
        <v>1</v>
      </c>
      <c r="K551" s="1">
        <v>0</v>
      </c>
      <c r="L551" s="2">
        <v>41566.627083333333</v>
      </c>
      <c r="M551" s="1">
        <v>0</v>
      </c>
      <c r="N551" s="1">
        <f t="shared" si="40"/>
        <v>6</v>
      </c>
      <c r="O551" s="1">
        <f t="shared" si="41"/>
        <v>18</v>
      </c>
      <c r="P551" s="1">
        <f t="shared" si="42"/>
        <v>5.7003333335160278E-2</v>
      </c>
      <c r="Q551" s="1">
        <f t="shared" si="43"/>
        <v>1.3680800000438467</v>
      </c>
      <c r="R551" s="1">
        <f t="shared" si="44"/>
        <v>0.13333333333139308</v>
      </c>
    </row>
    <row r="552" spans="1:18" hidden="1" x14ac:dyDescent="0.35">
      <c r="A552" s="1">
        <v>6248</v>
      </c>
      <c r="B552" s="1">
        <v>182810</v>
      </c>
      <c r="C552" s="1">
        <v>47031</v>
      </c>
      <c r="D552" s="1">
        <v>12</v>
      </c>
      <c r="E552" s="1">
        <v>2</v>
      </c>
      <c r="F552" s="1">
        <v>393</v>
      </c>
      <c r="G552" s="1">
        <v>61</v>
      </c>
      <c r="H552" s="2">
        <v>41580.447916666664</v>
      </c>
      <c r="I552" s="2">
        <v>41580.477400000003</v>
      </c>
      <c r="J552" s="1">
        <v>0</v>
      </c>
      <c r="K552" s="1">
        <v>0</v>
      </c>
      <c r="L552" s="2">
        <v>41580.314583333333</v>
      </c>
      <c r="M552" s="1">
        <v>0</v>
      </c>
      <c r="N552" s="1">
        <f t="shared" si="40"/>
        <v>6</v>
      </c>
      <c r="O552" s="1">
        <f t="shared" si="41"/>
        <v>10</v>
      </c>
      <c r="P552" s="1">
        <f t="shared" si="42"/>
        <v>2.948333333915798E-2</v>
      </c>
      <c r="Q552" s="1">
        <f t="shared" si="43"/>
        <v>0.70760000013979152</v>
      </c>
      <c r="R552" s="1">
        <f t="shared" si="44"/>
        <v>0.13333333333139308</v>
      </c>
    </row>
    <row r="553" spans="1:18" hidden="1" x14ac:dyDescent="0.35">
      <c r="A553" s="1">
        <v>6733</v>
      </c>
      <c r="B553" s="1">
        <v>164800</v>
      </c>
      <c r="C553" s="1">
        <v>32599</v>
      </c>
      <c r="D553" s="1">
        <v>12</v>
      </c>
      <c r="E553" s="1">
        <v>3</v>
      </c>
      <c r="F553" s="1">
        <v>1365</v>
      </c>
      <c r="G553" s="1" t="s">
        <v>12</v>
      </c>
      <c r="H553" s="2">
        <v>41490.770833333336</v>
      </c>
      <c r="I553" s="2">
        <v>41490.979169999999</v>
      </c>
      <c r="J553" s="1">
        <v>0</v>
      </c>
      <c r="K553" s="1">
        <v>0</v>
      </c>
      <c r="L553" s="2">
        <v>41490.637499999997</v>
      </c>
      <c r="M553" s="1">
        <v>0</v>
      </c>
      <c r="N553" s="1">
        <f t="shared" si="40"/>
        <v>7</v>
      </c>
      <c r="O553" s="1">
        <f t="shared" si="41"/>
        <v>18</v>
      </c>
      <c r="P553" s="1">
        <f t="shared" si="42"/>
        <v>0.20833666666294448</v>
      </c>
      <c r="Q553" s="1">
        <f t="shared" si="43"/>
        <v>5.0000799999106675</v>
      </c>
      <c r="R553" s="1">
        <f t="shared" si="44"/>
        <v>0.13333333333866904</v>
      </c>
    </row>
    <row r="554" spans="1:18" hidden="1" x14ac:dyDescent="0.35">
      <c r="A554" s="1">
        <v>5558</v>
      </c>
      <c r="B554" s="1">
        <v>157944</v>
      </c>
      <c r="C554" s="1">
        <v>15094</v>
      </c>
      <c r="D554" s="1">
        <v>12</v>
      </c>
      <c r="E554" s="1">
        <v>3</v>
      </c>
      <c r="F554" s="1">
        <v>1338</v>
      </c>
      <c r="G554" s="1" t="s">
        <v>12</v>
      </c>
      <c r="H554" s="2">
        <v>41457.479166666664</v>
      </c>
      <c r="I554" s="2">
        <v>41457.618719999999</v>
      </c>
      <c r="J554" s="1">
        <v>1</v>
      </c>
      <c r="K554" s="1">
        <v>0</v>
      </c>
      <c r="L554" s="2">
        <v>41457.345138888886</v>
      </c>
      <c r="M554" s="1">
        <v>0</v>
      </c>
      <c r="N554" s="1">
        <f t="shared" si="40"/>
        <v>2</v>
      </c>
      <c r="O554" s="1">
        <f t="shared" si="41"/>
        <v>11</v>
      </c>
      <c r="P554" s="1">
        <f t="shared" si="42"/>
        <v>0.13955333333433373</v>
      </c>
      <c r="Q554" s="1">
        <f t="shared" si="43"/>
        <v>3.3492800000240095</v>
      </c>
      <c r="R554" s="1">
        <f t="shared" si="44"/>
        <v>0.13402777777810115</v>
      </c>
    </row>
    <row r="555" spans="1:18" hidden="1" x14ac:dyDescent="0.35">
      <c r="A555" s="1">
        <v>6997</v>
      </c>
      <c r="B555" s="1">
        <v>164404</v>
      </c>
      <c r="C555" s="1">
        <v>38236</v>
      </c>
      <c r="D555" s="1">
        <v>12</v>
      </c>
      <c r="E555" s="1">
        <v>2</v>
      </c>
      <c r="F555" s="1">
        <v>1096</v>
      </c>
      <c r="G555" s="1">
        <v>393</v>
      </c>
      <c r="H555" s="2">
        <v>41488.8125</v>
      </c>
      <c r="I555" s="2">
        <v>41488.930999999997</v>
      </c>
      <c r="J555" s="1">
        <v>0</v>
      </c>
      <c r="K555" s="1">
        <v>0</v>
      </c>
      <c r="L555" s="2">
        <v>41488.678472222222</v>
      </c>
      <c r="M555" s="1">
        <v>0</v>
      </c>
      <c r="N555" s="1">
        <f t="shared" si="40"/>
        <v>5</v>
      </c>
      <c r="O555" s="1">
        <f t="shared" si="41"/>
        <v>19</v>
      </c>
      <c r="P555" s="1">
        <f t="shared" si="42"/>
        <v>0.11849999999685679</v>
      </c>
      <c r="Q555" s="1">
        <f t="shared" si="43"/>
        <v>2.8439999999245629</v>
      </c>
      <c r="R555" s="1">
        <f t="shared" si="44"/>
        <v>0.13402777777810115</v>
      </c>
    </row>
    <row r="556" spans="1:18" x14ac:dyDescent="0.35">
      <c r="A556" s="1">
        <v>5907</v>
      </c>
      <c r="B556" s="1">
        <v>178892</v>
      </c>
      <c r="C556" s="1">
        <v>45172</v>
      </c>
      <c r="D556" s="1">
        <v>12</v>
      </c>
      <c r="E556" s="1">
        <v>3</v>
      </c>
      <c r="F556" s="1">
        <v>61</v>
      </c>
      <c r="G556" s="1" t="s">
        <v>12</v>
      </c>
      <c r="H556" s="2">
        <v>41560.708333333336</v>
      </c>
      <c r="I556" s="2" t="s">
        <v>12</v>
      </c>
      <c r="J556" s="1">
        <v>1</v>
      </c>
      <c r="K556" s="1">
        <v>0</v>
      </c>
      <c r="L556" s="2">
        <v>41560.574305555558</v>
      </c>
      <c r="M556" s="1">
        <v>1</v>
      </c>
      <c r="N556" s="1">
        <f t="shared" si="40"/>
        <v>7</v>
      </c>
      <c r="O556" s="1">
        <f t="shared" si="41"/>
        <v>17</v>
      </c>
      <c r="P556" s="1" t="e">
        <f t="shared" si="42"/>
        <v>#VALUE!</v>
      </c>
      <c r="Q556" s="1" t="str">
        <f t="shared" si="43"/>
        <v/>
      </c>
      <c r="R556" s="1">
        <f t="shared" si="44"/>
        <v>0.13402777777810115</v>
      </c>
    </row>
    <row r="557" spans="1:18" hidden="1" x14ac:dyDescent="0.35">
      <c r="A557" s="1">
        <v>7696</v>
      </c>
      <c r="B557" s="1">
        <v>166419</v>
      </c>
      <c r="C557" s="1">
        <v>39214</v>
      </c>
      <c r="D557" s="1">
        <v>12</v>
      </c>
      <c r="E557" s="1">
        <v>2</v>
      </c>
      <c r="F557" s="1">
        <v>905</v>
      </c>
      <c r="G557" s="1">
        <v>1056</v>
      </c>
      <c r="H557" s="2">
        <v>41498.75</v>
      </c>
      <c r="I557" s="2">
        <v>41498.78847</v>
      </c>
      <c r="J557" s="1">
        <v>1</v>
      </c>
      <c r="K557" s="1">
        <v>0</v>
      </c>
      <c r="L557" s="2">
        <v>41498.615277777775</v>
      </c>
      <c r="M557" s="1">
        <v>0</v>
      </c>
      <c r="N557" s="1">
        <f t="shared" si="40"/>
        <v>1</v>
      </c>
      <c r="O557" s="1">
        <f t="shared" si="41"/>
        <v>18</v>
      </c>
      <c r="P557" s="1">
        <f t="shared" si="42"/>
        <v>3.8469999999506399E-2</v>
      </c>
      <c r="Q557" s="1">
        <f t="shared" si="43"/>
        <v>0.92327999998815358</v>
      </c>
      <c r="R557" s="1">
        <f t="shared" si="44"/>
        <v>0.13472222222480923</v>
      </c>
    </row>
    <row r="558" spans="1:18" hidden="1" x14ac:dyDescent="0.35">
      <c r="A558" s="1">
        <v>6254</v>
      </c>
      <c r="B558" s="1">
        <v>168634</v>
      </c>
      <c r="C558" s="1">
        <v>40060</v>
      </c>
      <c r="D558" s="1">
        <v>12</v>
      </c>
      <c r="E558" s="1">
        <v>2</v>
      </c>
      <c r="F558" s="1">
        <v>433</v>
      </c>
      <c r="G558" s="1">
        <v>1206</v>
      </c>
      <c r="H558" s="2">
        <v>41508.760416666664</v>
      </c>
      <c r="I558" s="2">
        <v>41508.802210000002</v>
      </c>
      <c r="J558" s="1">
        <v>1</v>
      </c>
      <c r="K558" s="1">
        <v>0</v>
      </c>
      <c r="L558" s="2">
        <v>41508.625</v>
      </c>
      <c r="M558" s="1">
        <v>0</v>
      </c>
      <c r="N558" s="1">
        <f t="shared" si="40"/>
        <v>4</v>
      </c>
      <c r="O558" s="1">
        <f t="shared" si="41"/>
        <v>18</v>
      </c>
      <c r="P558" s="1">
        <f t="shared" si="42"/>
        <v>4.1793333337409422E-2</v>
      </c>
      <c r="Q558" s="1">
        <f t="shared" si="43"/>
        <v>1.0030400000978261</v>
      </c>
      <c r="R558" s="1">
        <f t="shared" si="44"/>
        <v>0.13541666666424135</v>
      </c>
    </row>
    <row r="559" spans="1:18" hidden="1" x14ac:dyDescent="0.35">
      <c r="A559" s="1">
        <v>6746</v>
      </c>
      <c r="B559" s="1">
        <v>161656</v>
      </c>
      <c r="C559" s="1">
        <v>40009</v>
      </c>
      <c r="D559" s="1">
        <v>12</v>
      </c>
      <c r="E559" s="1">
        <v>2</v>
      </c>
      <c r="F559" s="1">
        <v>58</v>
      </c>
      <c r="G559" s="1">
        <v>1026</v>
      </c>
      <c r="H559" s="2">
        <v>41475.645833333336</v>
      </c>
      <c r="I559" s="2">
        <v>41475.711450000003</v>
      </c>
      <c r="J559" s="1">
        <v>0</v>
      </c>
      <c r="K559" s="1">
        <v>0</v>
      </c>
      <c r="L559" s="2">
        <v>41475.510416666664</v>
      </c>
      <c r="M559" s="1">
        <v>0</v>
      </c>
      <c r="N559" s="1">
        <f t="shared" si="40"/>
        <v>6</v>
      </c>
      <c r="O559" s="1">
        <f t="shared" si="41"/>
        <v>15</v>
      </c>
      <c r="P559" s="1">
        <f t="shared" si="42"/>
        <v>6.5616666666755918E-2</v>
      </c>
      <c r="Q559" s="1">
        <f t="shared" si="43"/>
        <v>1.574800000002142</v>
      </c>
      <c r="R559" s="1">
        <f t="shared" si="44"/>
        <v>0.13541666667151731</v>
      </c>
    </row>
    <row r="560" spans="1:18" hidden="1" x14ac:dyDescent="0.35">
      <c r="A560" s="1">
        <v>5528</v>
      </c>
      <c r="B560" s="1">
        <v>172822</v>
      </c>
      <c r="C560" s="1">
        <v>27814</v>
      </c>
      <c r="D560" s="1">
        <v>12</v>
      </c>
      <c r="E560" s="1">
        <v>2</v>
      </c>
      <c r="F560" s="1">
        <v>1264</v>
      </c>
      <c r="G560" s="1">
        <v>211</v>
      </c>
      <c r="H560" s="2">
        <v>41528.614583333336</v>
      </c>
      <c r="I560" s="2">
        <v>41528.679029999999</v>
      </c>
      <c r="J560" s="1">
        <v>1</v>
      </c>
      <c r="K560" s="1">
        <v>0</v>
      </c>
      <c r="L560" s="2">
        <v>41528.478472222225</v>
      </c>
      <c r="M560" s="1">
        <v>0</v>
      </c>
      <c r="N560" s="1">
        <f t="shared" si="40"/>
        <v>3</v>
      </c>
      <c r="O560" s="1">
        <f t="shared" si="41"/>
        <v>14</v>
      </c>
      <c r="P560" s="1">
        <f t="shared" si="42"/>
        <v>6.4446666663570795E-2</v>
      </c>
      <c r="Q560" s="1">
        <f t="shared" si="43"/>
        <v>1.5467199999256991</v>
      </c>
      <c r="R560" s="1">
        <f t="shared" si="44"/>
        <v>0.13611111111094942</v>
      </c>
    </row>
    <row r="561" spans="1:18" hidden="1" x14ac:dyDescent="0.35">
      <c r="A561" s="1">
        <v>5519</v>
      </c>
      <c r="B561" s="1">
        <v>178724</v>
      </c>
      <c r="C561" s="1">
        <v>45072</v>
      </c>
      <c r="D561" s="1">
        <v>12</v>
      </c>
      <c r="E561" s="1">
        <v>3</v>
      </c>
      <c r="F561" s="1">
        <v>1226</v>
      </c>
      <c r="G561" s="1" t="s">
        <v>12</v>
      </c>
      <c r="H561" s="2">
        <v>41559.802083333336</v>
      </c>
      <c r="I561" s="2">
        <v>41560.010419999999</v>
      </c>
      <c r="J561" s="1">
        <v>1</v>
      </c>
      <c r="K561" s="1">
        <v>0</v>
      </c>
      <c r="L561" s="2">
        <v>41559.665972222225</v>
      </c>
      <c r="M561" s="1">
        <v>0</v>
      </c>
      <c r="N561" s="1">
        <f t="shared" si="40"/>
        <v>6</v>
      </c>
      <c r="O561" s="1">
        <f t="shared" si="41"/>
        <v>19</v>
      </c>
      <c r="P561" s="1">
        <f t="shared" si="42"/>
        <v>0.20833666666294448</v>
      </c>
      <c r="Q561" s="1">
        <f t="shared" si="43"/>
        <v>5.0000799999106675</v>
      </c>
      <c r="R561" s="1">
        <f t="shared" si="44"/>
        <v>0.13611111111094942</v>
      </c>
    </row>
    <row r="562" spans="1:18" hidden="1" x14ac:dyDescent="0.35">
      <c r="A562" s="1">
        <v>6476</v>
      </c>
      <c r="B562" s="1">
        <v>185899</v>
      </c>
      <c r="C562" s="1">
        <v>48704</v>
      </c>
      <c r="D562" s="1">
        <v>12</v>
      </c>
      <c r="E562" s="1">
        <v>1</v>
      </c>
      <c r="F562" s="1">
        <v>393</v>
      </c>
      <c r="G562" s="1" t="s">
        <v>12</v>
      </c>
      <c r="H562" s="2">
        <v>41602.4375</v>
      </c>
      <c r="I562" s="2">
        <v>41608.999309999999</v>
      </c>
      <c r="J562" s="1">
        <v>0</v>
      </c>
      <c r="K562" s="1">
        <v>0</v>
      </c>
      <c r="L562" s="2">
        <v>41602.301388888889</v>
      </c>
      <c r="M562" s="1">
        <v>0</v>
      </c>
      <c r="N562" s="1">
        <f t="shared" si="40"/>
        <v>7</v>
      </c>
      <c r="O562" s="1">
        <f t="shared" si="41"/>
        <v>10</v>
      </c>
      <c r="P562" s="1">
        <f t="shared" si="42"/>
        <v>6.561809999999241</v>
      </c>
      <c r="Q562" s="1">
        <f t="shared" si="43"/>
        <v>157.48343999998178</v>
      </c>
      <c r="R562" s="1">
        <f t="shared" si="44"/>
        <v>0.13611111111094942</v>
      </c>
    </row>
    <row r="563" spans="1:18" hidden="1" x14ac:dyDescent="0.35">
      <c r="A563" s="1">
        <v>5655</v>
      </c>
      <c r="B563" s="1">
        <v>133878</v>
      </c>
      <c r="C563" s="1">
        <v>14838</v>
      </c>
      <c r="D563" s="1">
        <v>12</v>
      </c>
      <c r="E563" s="1">
        <v>2</v>
      </c>
      <c r="F563" s="1">
        <v>142</v>
      </c>
      <c r="G563" s="1">
        <v>492</v>
      </c>
      <c r="H563" s="2">
        <v>41288.635416666664</v>
      </c>
      <c r="I563" s="2">
        <v>41289</v>
      </c>
      <c r="J563" s="1">
        <v>1</v>
      </c>
      <c r="K563" s="1">
        <v>0</v>
      </c>
      <c r="L563" s="2">
        <v>41288.498611111114</v>
      </c>
      <c r="M563" s="1">
        <v>0</v>
      </c>
      <c r="N563" s="1">
        <f t="shared" si="40"/>
        <v>1</v>
      </c>
      <c r="O563" s="1">
        <f t="shared" si="41"/>
        <v>15</v>
      </c>
      <c r="P563" s="1">
        <f t="shared" si="42"/>
        <v>0.36458333333575865</v>
      </c>
      <c r="Q563" s="1">
        <f t="shared" si="43"/>
        <v>8.7500000000582077</v>
      </c>
      <c r="R563" s="1">
        <f t="shared" si="44"/>
        <v>0.13680555555038154</v>
      </c>
    </row>
    <row r="564" spans="1:18" hidden="1" x14ac:dyDescent="0.35">
      <c r="A564" s="1">
        <v>5775</v>
      </c>
      <c r="B564" s="1">
        <v>166159</v>
      </c>
      <c r="C564" s="1">
        <v>39070</v>
      </c>
      <c r="D564" s="1">
        <v>12</v>
      </c>
      <c r="E564" s="1">
        <v>2</v>
      </c>
      <c r="F564" s="1">
        <v>271</v>
      </c>
      <c r="G564" s="1">
        <v>393</v>
      </c>
      <c r="H564" s="2">
        <v>41497.541666666664</v>
      </c>
      <c r="I564" s="2">
        <v>41497.553010000003</v>
      </c>
      <c r="J564" s="1">
        <v>0</v>
      </c>
      <c r="K564" s="1">
        <v>0</v>
      </c>
      <c r="L564" s="2">
        <v>41497.404861111114</v>
      </c>
      <c r="M564" s="1">
        <v>0</v>
      </c>
      <c r="N564" s="1">
        <f t="shared" si="40"/>
        <v>7</v>
      </c>
      <c r="O564" s="1">
        <f t="shared" si="41"/>
        <v>13</v>
      </c>
      <c r="P564" s="1">
        <f t="shared" si="42"/>
        <v>1.1343333339027595E-2</v>
      </c>
      <c r="Q564" s="1">
        <f t="shared" si="43"/>
        <v>0.27224000013666227</v>
      </c>
      <c r="R564" s="1">
        <f t="shared" si="44"/>
        <v>0.13680555555038154</v>
      </c>
    </row>
    <row r="565" spans="1:18" hidden="1" x14ac:dyDescent="0.35">
      <c r="A565" s="1">
        <v>7746</v>
      </c>
      <c r="B565" s="1">
        <v>172617</v>
      </c>
      <c r="C565" s="1">
        <v>42213</v>
      </c>
      <c r="D565" s="1">
        <v>85</v>
      </c>
      <c r="E565" s="1">
        <v>2</v>
      </c>
      <c r="F565" s="1">
        <v>1096</v>
      </c>
      <c r="G565" s="1">
        <v>1384</v>
      </c>
      <c r="H565" s="2">
        <v>41527.479166666664</v>
      </c>
      <c r="I565" s="2">
        <v>41527.551500000001</v>
      </c>
      <c r="J565" s="1">
        <v>0</v>
      </c>
      <c r="K565" s="1">
        <v>0</v>
      </c>
      <c r="L565" s="2">
        <v>41527.342361111114</v>
      </c>
      <c r="M565" s="1">
        <v>0</v>
      </c>
      <c r="N565" s="1">
        <f t="shared" si="40"/>
        <v>2</v>
      </c>
      <c r="O565" s="1">
        <f t="shared" si="41"/>
        <v>11</v>
      </c>
      <c r="P565" s="1">
        <f t="shared" si="42"/>
        <v>7.2333333337155636E-2</v>
      </c>
      <c r="Q565" s="1">
        <f t="shared" si="43"/>
        <v>1.7360000000917353</v>
      </c>
      <c r="R565" s="1">
        <f t="shared" si="44"/>
        <v>0.13680555555038154</v>
      </c>
    </row>
    <row r="566" spans="1:18" hidden="1" x14ac:dyDescent="0.35">
      <c r="A566" s="1">
        <v>6614</v>
      </c>
      <c r="B566" s="1">
        <v>166432</v>
      </c>
      <c r="C566" s="1">
        <v>39220</v>
      </c>
      <c r="D566" s="1">
        <v>28</v>
      </c>
      <c r="E566" s="1">
        <v>3</v>
      </c>
      <c r="F566" s="1">
        <v>1260</v>
      </c>
      <c r="G566" s="1" t="s">
        <v>12</v>
      </c>
      <c r="H566" s="2">
        <v>41498.8125</v>
      </c>
      <c r="I566" s="2">
        <v>41499.1875</v>
      </c>
      <c r="J566" s="1">
        <v>1</v>
      </c>
      <c r="K566" s="1">
        <v>0</v>
      </c>
      <c r="L566" s="2">
        <v>41498.675694444442</v>
      </c>
      <c r="M566" s="1">
        <v>0</v>
      </c>
      <c r="N566" s="1">
        <f t="shared" si="40"/>
        <v>1</v>
      </c>
      <c r="O566" s="1">
        <f t="shared" si="41"/>
        <v>19</v>
      </c>
      <c r="P566" s="1">
        <f t="shared" si="42"/>
        <v>0.375</v>
      </c>
      <c r="Q566" s="1">
        <f t="shared" si="43"/>
        <v>9</v>
      </c>
      <c r="R566" s="1">
        <f t="shared" si="44"/>
        <v>0.1368055555576575</v>
      </c>
    </row>
    <row r="567" spans="1:18" hidden="1" x14ac:dyDescent="0.35">
      <c r="A567" s="1">
        <v>7668</v>
      </c>
      <c r="B567" s="1">
        <v>158489</v>
      </c>
      <c r="C567" s="1">
        <v>22454</v>
      </c>
      <c r="D567" s="1">
        <v>12</v>
      </c>
      <c r="E567" s="1">
        <v>2</v>
      </c>
      <c r="F567" s="1">
        <v>1095</v>
      </c>
      <c r="G567" s="1">
        <v>1384</v>
      </c>
      <c r="H567" s="2">
        <v>41460.541666666664</v>
      </c>
      <c r="I567" s="2">
        <v>41460.60024</v>
      </c>
      <c r="J567" s="1">
        <v>0</v>
      </c>
      <c r="K567" s="1">
        <v>0</v>
      </c>
      <c r="L567" s="2">
        <v>41460.404166666667</v>
      </c>
      <c r="M567" s="1">
        <v>0</v>
      </c>
      <c r="N567" s="1">
        <f t="shared" si="40"/>
        <v>5</v>
      </c>
      <c r="O567" s="1">
        <f t="shared" si="41"/>
        <v>13</v>
      </c>
      <c r="P567" s="1">
        <f t="shared" si="42"/>
        <v>5.8573333335516509E-2</v>
      </c>
      <c r="Q567" s="1">
        <f t="shared" si="43"/>
        <v>1.4057600000523962</v>
      </c>
      <c r="R567" s="1">
        <f t="shared" si="44"/>
        <v>0.13749999999708962</v>
      </c>
    </row>
    <row r="568" spans="1:18" hidden="1" x14ac:dyDescent="0.35">
      <c r="A568" s="1">
        <v>5460</v>
      </c>
      <c r="B568" s="1">
        <v>167050</v>
      </c>
      <c r="C568" s="1">
        <v>23775</v>
      </c>
      <c r="D568" s="1">
        <v>12</v>
      </c>
      <c r="E568" s="1">
        <v>3</v>
      </c>
      <c r="F568" s="1">
        <v>1217</v>
      </c>
      <c r="G568" s="1" t="s">
        <v>12</v>
      </c>
      <c r="H568" s="2">
        <v>41501.5</v>
      </c>
      <c r="I568" s="2">
        <v>41501.791669999999</v>
      </c>
      <c r="J568" s="1">
        <v>0</v>
      </c>
      <c r="K568" s="1">
        <v>0</v>
      </c>
      <c r="L568" s="2">
        <v>41501.362500000003</v>
      </c>
      <c r="M568" s="1">
        <v>0</v>
      </c>
      <c r="N568" s="1">
        <f t="shared" si="40"/>
        <v>4</v>
      </c>
      <c r="O568" s="1">
        <f t="shared" si="41"/>
        <v>12</v>
      </c>
      <c r="P568" s="1">
        <f t="shared" si="42"/>
        <v>0.29166999999870313</v>
      </c>
      <c r="Q568" s="1">
        <f t="shared" si="43"/>
        <v>7.0000799999688752</v>
      </c>
      <c r="R568" s="1">
        <f t="shared" si="44"/>
        <v>0.13749999999708962</v>
      </c>
    </row>
    <row r="569" spans="1:18" hidden="1" x14ac:dyDescent="0.35">
      <c r="A569" s="1">
        <v>6159</v>
      </c>
      <c r="B569" s="1">
        <v>170831</v>
      </c>
      <c r="C569" s="1">
        <v>28128</v>
      </c>
      <c r="D569" s="1">
        <v>12</v>
      </c>
      <c r="E569" s="1">
        <v>3</v>
      </c>
      <c r="F569" s="1">
        <v>1270</v>
      </c>
      <c r="G569" s="1" t="s">
        <v>12</v>
      </c>
      <c r="H569" s="2">
        <v>41518.84375</v>
      </c>
      <c r="I569" s="2">
        <v>41519.052080000001</v>
      </c>
      <c r="J569" s="1">
        <v>0</v>
      </c>
      <c r="K569" s="1">
        <v>1</v>
      </c>
      <c r="L569" s="2">
        <v>41518.706250000003</v>
      </c>
      <c r="M569" s="1">
        <v>0</v>
      </c>
      <c r="N569" s="1">
        <f t="shared" si="40"/>
        <v>7</v>
      </c>
      <c r="O569" s="1">
        <f t="shared" si="41"/>
        <v>20</v>
      </c>
      <c r="P569" s="1">
        <f t="shared" si="42"/>
        <v>0.20833000000129687</v>
      </c>
      <c r="Q569" s="1">
        <f t="shared" si="43"/>
        <v>4.9999200000311248</v>
      </c>
      <c r="R569" s="1">
        <f t="shared" si="44"/>
        <v>0.13749999999708962</v>
      </c>
    </row>
    <row r="570" spans="1:18" hidden="1" x14ac:dyDescent="0.35">
      <c r="A570" s="1">
        <v>6398</v>
      </c>
      <c r="B570" s="1">
        <v>176010</v>
      </c>
      <c r="C570" s="1">
        <v>43237</v>
      </c>
      <c r="D570" s="1">
        <v>89</v>
      </c>
      <c r="E570" s="1">
        <v>2</v>
      </c>
      <c r="F570" s="1">
        <v>1026</v>
      </c>
      <c r="G570" s="1">
        <v>410</v>
      </c>
      <c r="H570" s="2">
        <v>41545.479166666664</v>
      </c>
      <c r="I570" s="2">
        <v>41545.518329999999</v>
      </c>
      <c r="J570" s="1">
        <v>1</v>
      </c>
      <c r="K570" s="1">
        <v>0</v>
      </c>
      <c r="L570" s="2">
        <v>41545.341666666667</v>
      </c>
      <c r="M570" s="1">
        <v>0</v>
      </c>
      <c r="N570" s="1">
        <f t="shared" si="40"/>
        <v>6</v>
      </c>
      <c r="O570" s="1">
        <f t="shared" si="41"/>
        <v>11</v>
      </c>
      <c r="P570" s="1">
        <f t="shared" si="42"/>
        <v>3.9163333334727213E-2</v>
      </c>
      <c r="Q570" s="1">
        <f t="shared" si="43"/>
        <v>0.93992000003345311</v>
      </c>
      <c r="R570" s="1">
        <f t="shared" si="44"/>
        <v>0.13749999999708962</v>
      </c>
    </row>
    <row r="571" spans="1:18" hidden="1" x14ac:dyDescent="0.35">
      <c r="A571" s="1">
        <v>6806</v>
      </c>
      <c r="B571" s="1">
        <v>171362</v>
      </c>
      <c r="C571" s="1">
        <v>34195</v>
      </c>
      <c r="D571" s="1">
        <v>12</v>
      </c>
      <c r="E571" s="1">
        <v>3</v>
      </c>
      <c r="F571" s="1">
        <v>142</v>
      </c>
      <c r="G571" s="1" t="s">
        <v>12</v>
      </c>
      <c r="H571" s="2">
        <v>41521.541666666664</v>
      </c>
      <c r="I571" s="2">
        <v>41521.725030000001</v>
      </c>
      <c r="J571" s="1">
        <v>1</v>
      </c>
      <c r="K571" s="1">
        <v>0</v>
      </c>
      <c r="L571" s="2">
        <v>41521.40347222222</v>
      </c>
      <c r="M571" s="1">
        <v>0</v>
      </c>
      <c r="N571" s="1">
        <f t="shared" si="40"/>
        <v>3</v>
      </c>
      <c r="O571" s="1">
        <f t="shared" si="41"/>
        <v>13</v>
      </c>
      <c r="P571" s="1">
        <f t="shared" si="42"/>
        <v>0.18336333333718358</v>
      </c>
      <c r="Q571" s="1">
        <f t="shared" si="43"/>
        <v>4.4007200000924058</v>
      </c>
      <c r="R571" s="1">
        <f t="shared" si="44"/>
        <v>0.13819444444379769</v>
      </c>
    </row>
    <row r="572" spans="1:18" hidden="1" x14ac:dyDescent="0.35">
      <c r="A572" s="1">
        <v>7709</v>
      </c>
      <c r="B572" s="1">
        <v>176154</v>
      </c>
      <c r="C572" s="1">
        <v>43842</v>
      </c>
      <c r="D572" s="1">
        <v>12</v>
      </c>
      <c r="E572" s="1">
        <v>2</v>
      </c>
      <c r="F572" s="1">
        <v>515</v>
      </c>
      <c r="G572" s="1">
        <v>458</v>
      </c>
      <c r="H572" s="2">
        <v>41546.5</v>
      </c>
      <c r="I572" s="2">
        <v>41546.531450000002</v>
      </c>
      <c r="J572" s="1">
        <v>1</v>
      </c>
      <c r="K572" s="1">
        <v>0</v>
      </c>
      <c r="L572" s="2">
        <v>41546.361805555556</v>
      </c>
      <c r="M572" s="1">
        <v>0</v>
      </c>
      <c r="N572" s="1">
        <f t="shared" si="40"/>
        <v>7</v>
      </c>
      <c r="O572" s="1">
        <f t="shared" si="41"/>
        <v>12</v>
      </c>
      <c r="P572" s="1">
        <f t="shared" si="42"/>
        <v>3.1450000002223533E-2</v>
      </c>
      <c r="Q572" s="1">
        <f t="shared" si="43"/>
        <v>0.75480000005336478</v>
      </c>
      <c r="R572" s="1">
        <f t="shared" si="44"/>
        <v>0.13819444444379769</v>
      </c>
    </row>
    <row r="573" spans="1:18" x14ac:dyDescent="0.35">
      <c r="A573" s="1">
        <v>5412</v>
      </c>
      <c r="B573" s="1">
        <v>167856</v>
      </c>
      <c r="C573" s="1">
        <v>39979</v>
      </c>
      <c r="D573" s="1">
        <v>12</v>
      </c>
      <c r="E573" s="1">
        <v>2</v>
      </c>
      <c r="F573" s="1">
        <v>393</v>
      </c>
      <c r="G573" s="1">
        <v>1189</v>
      </c>
      <c r="H573" s="2">
        <v>41504.916666666664</v>
      </c>
      <c r="I573" s="2" t="s">
        <v>12</v>
      </c>
      <c r="J573" s="1">
        <v>1</v>
      </c>
      <c r="K573" s="1">
        <v>0</v>
      </c>
      <c r="L573" s="2">
        <v>41504.77847222222</v>
      </c>
      <c r="M573" s="1">
        <v>1</v>
      </c>
      <c r="N573" s="1">
        <f t="shared" si="40"/>
        <v>7</v>
      </c>
      <c r="O573" s="1">
        <f t="shared" si="41"/>
        <v>22</v>
      </c>
      <c r="P573" s="1" t="e">
        <f t="shared" si="42"/>
        <v>#VALUE!</v>
      </c>
      <c r="Q573" s="1" t="str">
        <f t="shared" si="43"/>
        <v/>
      </c>
      <c r="R573" s="1">
        <f t="shared" si="44"/>
        <v>0.13819444444379769</v>
      </c>
    </row>
    <row r="574" spans="1:18" x14ac:dyDescent="0.35">
      <c r="A574" s="1">
        <v>7479</v>
      </c>
      <c r="B574" s="1">
        <v>177515</v>
      </c>
      <c r="C574" s="1">
        <v>44486</v>
      </c>
      <c r="D574" s="1">
        <v>89</v>
      </c>
      <c r="E574" s="1">
        <v>2</v>
      </c>
      <c r="F574" s="1">
        <v>293</v>
      </c>
      <c r="G574" s="1">
        <v>1270</v>
      </c>
      <c r="H574" s="2">
        <v>41553.802083333336</v>
      </c>
      <c r="I574" s="2" t="s">
        <v>12</v>
      </c>
      <c r="J574" s="1">
        <v>1</v>
      </c>
      <c r="K574" s="1">
        <v>0</v>
      </c>
      <c r="L574" s="2">
        <v>41553.663888888892</v>
      </c>
      <c r="M574" s="1">
        <v>1</v>
      </c>
      <c r="N574" s="1">
        <f t="shared" si="40"/>
        <v>7</v>
      </c>
      <c r="O574" s="1">
        <f t="shared" si="41"/>
        <v>19</v>
      </c>
      <c r="P574" s="1" t="e">
        <f t="shared" si="42"/>
        <v>#VALUE!</v>
      </c>
      <c r="Q574" s="1" t="str">
        <f t="shared" si="43"/>
        <v/>
      </c>
      <c r="R574" s="1">
        <f t="shared" si="44"/>
        <v>0.13819444444379769</v>
      </c>
    </row>
    <row r="575" spans="1:18" hidden="1" x14ac:dyDescent="0.35">
      <c r="A575" s="1">
        <v>5472</v>
      </c>
      <c r="B575" s="1">
        <v>175373</v>
      </c>
      <c r="C575" s="1">
        <v>43564</v>
      </c>
      <c r="D575" s="1">
        <v>28</v>
      </c>
      <c r="E575" s="1">
        <v>2</v>
      </c>
      <c r="F575" s="1">
        <v>1204</v>
      </c>
      <c r="G575" s="1">
        <v>393</v>
      </c>
      <c r="H575" s="2">
        <v>41542.697916666664</v>
      </c>
      <c r="I575" s="2">
        <v>41542.753290000001</v>
      </c>
      <c r="J575" s="1">
        <v>0</v>
      </c>
      <c r="K575" s="1">
        <v>0</v>
      </c>
      <c r="L575" s="2">
        <v>41542.559027777781</v>
      </c>
      <c r="M575" s="1">
        <v>0</v>
      </c>
      <c r="N575" s="1">
        <f t="shared" si="40"/>
        <v>3</v>
      </c>
      <c r="O575" s="1">
        <f t="shared" si="41"/>
        <v>16</v>
      </c>
      <c r="P575" s="1">
        <f t="shared" si="42"/>
        <v>5.5373333336319774E-2</v>
      </c>
      <c r="Q575" s="1">
        <f t="shared" si="43"/>
        <v>1.3289600000716746</v>
      </c>
      <c r="R575" s="1">
        <f t="shared" si="44"/>
        <v>0.13888888888322981</v>
      </c>
    </row>
    <row r="576" spans="1:18" hidden="1" x14ac:dyDescent="0.35">
      <c r="A576" s="1">
        <v>7963</v>
      </c>
      <c r="B576" s="1">
        <v>160216</v>
      </c>
      <c r="C576" s="1">
        <v>36370</v>
      </c>
      <c r="D576" s="1">
        <v>12</v>
      </c>
      <c r="E576" s="1">
        <v>2</v>
      </c>
      <c r="F576" s="1">
        <v>168</v>
      </c>
      <c r="G576" s="1">
        <v>824</v>
      </c>
      <c r="H576" s="2">
        <v>41467.8125</v>
      </c>
      <c r="I576" s="2">
        <v>41467.853969999996</v>
      </c>
      <c r="J576" s="1">
        <v>0</v>
      </c>
      <c r="K576" s="1">
        <v>0</v>
      </c>
      <c r="L576" s="2">
        <v>41467.673611111109</v>
      </c>
      <c r="M576" s="1">
        <v>0</v>
      </c>
      <c r="N576" s="1">
        <f t="shared" si="40"/>
        <v>5</v>
      </c>
      <c r="O576" s="1">
        <f t="shared" si="41"/>
        <v>19</v>
      </c>
      <c r="P576" s="1">
        <f t="shared" si="42"/>
        <v>4.1469999996479601E-2</v>
      </c>
      <c r="Q576" s="1">
        <f t="shared" si="43"/>
        <v>0.99527999991551042</v>
      </c>
      <c r="R576" s="1">
        <f t="shared" si="44"/>
        <v>0.13888888889050577</v>
      </c>
    </row>
    <row r="577" spans="1:18" hidden="1" x14ac:dyDescent="0.35">
      <c r="A577" s="1">
        <v>7869</v>
      </c>
      <c r="B577" s="1">
        <v>167272</v>
      </c>
      <c r="C577" s="1">
        <v>39648</v>
      </c>
      <c r="D577" s="1">
        <v>12</v>
      </c>
      <c r="E577" s="1">
        <v>2</v>
      </c>
      <c r="F577" s="1">
        <v>393</v>
      </c>
      <c r="G577" s="1">
        <v>767</v>
      </c>
      <c r="H577" s="2">
        <v>41502.583333333336</v>
      </c>
      <c r="I577" s="2">
        <v>41502.661</v>
      </c>
      <c r="J577" s="1">
        <v>0</v>
      </c>
      <c r="K577" s="1">
        <v>1</v>
      </c>
      <c r="L577" s="2">
        <v>41502.444444444445</v>
      </c>
      <c r="M577" s="1">
        <v>0</v>
      </c>
      <c r="N577" s="1">
        <f t="shared" si="40"/>
        <v>5</v>
      </c>
      <c r="O577" s="1">
        <f t="shared" si="41"/>
        <v>14</v>
      </c>
      <c r="P577" s="1">
        <f t="shared" si="42"/>
        <v>7.7666666664299555E-2</v>
      </c>
      <c r="Q577" s="1">
        <f t="shared" si="43"/>
        <v>1.8639999999431893</v>
      </c>
      <c r="R577" s="1">
        <f t="shared" si="44"/>
        <v>0.13888888889050577</v>
      </c>
    </row>
    <row r="578" spans="1:18" hidden="1" x14ac:dyDescent="0.35">
      <c r="A578" s="1">
        <v>7838</v>
      </c>
      <c r="B578" s="1">
        <v>171726</v>
      </c>
      <c r="C578" s="1">
        <v>38710</v>
      </c>
      <c r="D578" s="1">
        <v>12</v>
      </c>
      <c r="E578" s="1">
        <v>2</v>
      </c>
      <c r="F578" s="1">
        <v>203</v>
      </c>
      <c r="G578" s="1">
        <v>149</v>
      </c>
      <c r="H578" s="2">
        <v>41522.90625</v>
      </c>
      <c r="I578" s="2">
        <v>41522.966439999997</v>
      </c>
      <c r="J578" s="1">
        <v>0</v>
      </c>
      <c r="K578" s="1">
        <v>1</v>
      </c>
      <c r="L578" s="2">
        <v>41522.767361111109</v>
      </c>
      <c r="M578" s="1">
        <v>0</v>
      </c>
      <c r="N578" s="1">
        <f t="shared" ref="N578:N641" si="45">WEEKDAY(H578,2)</f>
        <v>4</v>
      </c>
      <c r="O578" s="1">
        <f t="shared" ref="O578:O641" si="46">HOUR(H578)</f>
        <v>21</v>
      </c>
      <c r="P578" s="1">
        <f t="shared" ref="P578:P641" si="47">I578-H578</f>
        <v>6.0189999996509869E-2</v>
      </c>
      <c r="Q578" s="1">
        <f t="shared" ref="Q578:Q641" si="48">IF(M578=1, "",P578*24)</f>
        <v>1.4445599999162368</v>
      </c>
      <c r="R578" s="1">
        <f t="shared" ref="R578:R641" si="49">H578-L578</f>
        <v>0.13888888889050577</v>
      </c>
    </row>
    <row r="579" spans="1:18" hidden="1" x14ac:dyDescent="0.35">
      <c r="A579" s="1">
        <v>7422</v>
      </c>
      <c r="B579" s="1">
        <v>158653</v>
      </c>
      <c r="C579" s="1">
        <v>23681</v>
      </c>
      <c r="D579" s="1">
        <v>12</v>
      </c>
      <c r="E579" s="1">
        <v>2</v>
      </c>
      <c r="F579" s="1">
        <v>1058</v>
      </c>
      <c r="G579" s="1">
        <v>463</v>
      </c>
      <c r="H579" s="2">
        <v>41461.125</v>
      </c>
      <c r="I579" s="2">
        <v>41461.144480000003</v>
      </c>
      <c r="J579" s="1">
        <v>1</v>
      </c>
      <c r="K579" s="1">
        <v>0</v>
      </c>
      <c r="L579" s="2">
        <v>41460.98541666667</v>
      </c>
      <c r="M579" s="1">
        <v>0</v>
      </c>
      <c r="N579" s="1">
        <f t="shared" si="45"/>
        <v>6</v>
      </c>
      <c r="O579" s="1">
        <f t="shared" si="46"/>
        <v>3</v>
      </c>
      <c r="P579" s="1">
        <f t="shared" si="47"/>
        <v>1.9480000002658926E-2</v>
      </c>
      <c r="Q579" s="1">
        <f t="shared" si="48"/>
        <v>0.46752000006381422</v>
      </c>
      <c r="R579" s="1">
        <f t="shared" si="49"/>
        <v>0.13958333332993789</v>
      </c>
    </row>
    <row r="580" spans="1:18" hidden="1" x14ac:dyDescent="0.35">
      <c r="A580" s="1">
        <v>7032</v>
      </c>
      <c r="B580" s="1">
        <v>166100</v>
      </c>
      <c r="C580" s="1">
        <v>16396</v>
      </c>
      <c r="D580" s="1">
        <v>12</v>
      </c>
      <c r="E580" s="1">
        <v>2</v>
      </c>
      <c r="F580" s="1">
        <v>450</v>
      </c>
      <c r="G580" s="1">
        <v>393</v>
      </c>
      <c r="H580" s="2">
        <v>41496.979166666664</v>
      </c>
      <c r="I580" s="2">
        <v>41497.041239999999</v>
      </c>
      <c r="J580" s="1">
        <v>1</v>
      </c>
      <c r="K580" s="1">
        <v>0</v>
      </c>
      <c r="L580" s="2">
        <v>41496.838888888888</v>
      </c>
      <c r="M580" s="1">
        <v>0</v>
      </c>
      <c r="N580" s="1">
        <f t="shared" si="45"/>
        <v>6</v>
      </c>
      <c r="O580" s="1">
        <f t="shared" si="46"/>
        <v>23</v>
      </c>
      <c r="P580" s="1">
        <f t="shared" si="47"/>
        <v>6.2073333334410563E-2</v>
      </c>
      <c r="Q580" s="1">
        <f t="shared" si="48"/>
        <v>1.4897600000258535</v>
      </c>
      <c r="R580" s="1">
        <f t="shared" si="49"/>
        <v>0.14027777777664596</v>
      </c>
    </row>
    <row r="581" spans="1:18" hidden="1" x14ac:dyDescent="0.35">
      <c r="A581" s="1">
        <v>6430</v>
      </c>
      <c r="B581" s="1">
        <v>139552</v>
      </c>
      <c r="C581" s="1">
        <v>19545</v>
      </c>
      <c r="D581" s="1">
        <v>12</v>
      </c>
      <c r="E581" s="1">
        <v>2</v>
      </c>
      <c r="F581" s="1">
        <v>105</v>
      </c>
      <c r="G581" s="1">
        <v>119</v>
      </c>
      <c r="H581" s="2">
        <v>41333.65625</v>
      </c>
      <c r="I581" s="2">
        <v>41334</v>
      </c>
      <c r="J581" s="1">
        <v>1</v>
      </c>
      <c r="K581" s="1">
        <v>0</v>
      </c>
      <c r="L581" s="2">
        <v>41333.515277777777</v>
      </c>
      <c r="M581" s="1">
        <v>0</v>
      </c>
      <c r="N581" s="1">
        <f t="shared" si="45"/>
        <v>4</v>
      </c>
      <c r="O581" s="1">
        <f t="shared" si="46"/>
        <v>15</v>
      </c>
      <c r="P581" s="1">
        <f t="shared" si="47"/>
        <v>0.34375</v>
      </c>
      <c r="Q581" s="1">
        <f t="shared" si="48"/>
        <v>8.25</v>
      </c>
      <c r="R581" s="1">
        <f t="shared" si="49"/>
        <v>0.14097222222335404</v>
      </c>
    </row>
    <row r="582" spans="1:18" hidden="1" x14ac:dyDescent="0.35">
      <c r="A582" s="1">
        <v>5421</v>
      </c>
      <c r="B582" s="1">
        <v>172637</v>
      </c>
      <c r="C582" s="1">
        <v>26480</v>
      </c>
      <c r="D582" s="1">
        <v>12</v>
      </c>
      <c r="E582" s="1">
        <v>2</v>
      </c>
      <c r="F582" s="1">
        <v>1150</v>
      </c>
      <c r="G582" s="1">
        <v>1017</v>
      </c>
      <c r="H582" s="2">
        <v>41527.59375</v>
      </c>
      <c r="I582" s="2">
        <v>41527.633000000002</v>
      </c>
      <c r="J582" s="1">
        <v>0</v>
      </c>
      <c r="K582" s="1">
        <v>0</v>
      </c>
      <c r="L582" s="2">
        <v>41527.452777777777</v>
      </c>
      <c r="M582" s="1">
        <v>0</v>
      </c>
      <c r="N582" s="1">
        <f t="shared" si="45"/>
        <v>2</v>
      </c>
      <c r="O582" s="1">
        <f t="shared" si="46"/>
        <v>14</v>
      </c>
      <c r="P582" s="1">
        <f t="shared" si="47"/>
        <v>3.9250000001629815E-2</v>
      </c>
      <c r="Q582" s="1">
        <f t="shared" si="48"/>
        <v>0.94200000003911555</v>
      </c>
      <c r="R582" s="1">
        <f t="shared" si="49"/>
        <v>0.14097222222335404</v>
      </c>
    </row>
    <row r="583" spans="1:18" hidden="1" x14ac:dyDescent="0.35">
      <c r="A583" s="1">
        <v>7231</v>
      </c>
      <c r="B583" s="1">
        <v>179487</v>
      </c>
      <c r="C583" s="1">
        <v>45489</v>
      </c>
      <c r="D583" s="1">
        <v>89</v>
      </c>
      <c r="E583" s="1">
        <v>3</v>
      </c>
      <c r="F583" s="1">
        <v>353</v>
      </c>
      <c r="G583" s="1" t="s">
        <v>12</v>
      </c>
      <c r="H583" s="2">
        <v>41564.479166666664</v>
      </c>
      <c r="I583" s="2">
        <v>41564.6875</v>
      </c>
      <c r="J583" s="1">
        <v>0</v>
      </c>
      <c r="K583" s="1">
        <v>0</v>
      </c>
      <c r="L583" s="2">
        <v>41564.338194444441</v>
      </c>
      <c r="M583" s="1">
        <v>0</v>
      </c>
      <c r="N583" s="1">
        <f t="shared" si="45"/>
        <v>4</v>
      </c>
      <c r="O583" s="1">
        <f t="shared" si="46"/>
        <v>11</v>
      </c>
      <c r="P583" s="1">
        <f t="shared" si="47"/>
        <v>0.20833333333575865</v>
      </c>
      <c r="Q583" s="1">
        <f t="shared" si="48"/>
        <v>5.0000000000582077</v>
      </c>
      <c r="R583" s="1">
        <f t="shared" si="49"/>
        <v>0.14097222222335404</v>
      </c>
    </row>
    <row r="584" spans="1:18" hidden="1" x14ac:dyDescent="0.35">
      <c r="A584" s="1">
        <v>7632</v>
      </c>
      <c r="B584" s="1">
        <v>185014</v>
      </c>
      <c r="C584" s="1">
        <v>48264</v>
      </c>
      <c r="D584" s="1">
        <v>12</v>
      </c>
      <c r="E584" s="1">
        <v>2</v>
      </c>
      <c r="F584" s="1">
        <v>1373</v>
      </c>
      <c r="G584" s="1">
        <v>1096</v>
      </c>
      <c r="H584" s="2">
        <v>41595.916666666664</v>
      </c>
      <c r="I584" s="2">
        <v>41595.951050000003</v>
      </c>
      <c r="J584" s="1">
        <v>0</v>
      </c>
      <c r="K584" s="1">
        <v>0</v>
      </c>
      <c r="L584" s="2">
        <v>41595.775694444441</v>
      </c>
      <c r="M584" s="1">
        <v>0</v>
      </c>
      <c r="N584" s="1">
        <f t="shared" si="45"/>
        <v>7</v>
      </c>
      <c r="O584" s="1">
        <f t="shared" si="46"/>
        <v>22</v>
      </c>
      <c r="P584" s="1">
        <f t="shared" si="47"/>
        <v>3.4383333339064848E-2</v>
      </c>
      <c r="Q584" s="1">
        <f t="shared" si="48"/>
        <v>0.82520000013755634</v>
      </c>
      <c r="R584" s="1">
        <f t="shared" si="49"/>
        <v>0.14097222222335404</v>
      </c>
    </row>
    <row r="585" spans="1:18" hidden="1" x14ac:dyDescent="0.35">
      <c r="A585" s="1">
        <v>6119</v>
      </c>
      <c r="B585" s="1">
        <v>185116</v>
      </c>
      <c r="C585" s="1">
        <v>47600</v>
      </c>
      <c r="D585" s="1">
        <v>12</v>
      </c>
      <c r="E585" s="1">
        <v>2</v>
      </c>
      <c r="F585" s="1">
        <v>393</v>
      </c>
      <c r="G585" s="1">
        <v>1248</v>
      </c>
      <c r="H585" s="2">
        <v>41596.854166666664</v>
      </c>
      <c r="I585" s="2">
        <v>41596.944040000002</v>
      </c>
      <c r="J585" s="1">
        <v>0</v>
      </c>
      <c r="K585" s="1">
        <v>1</v>
      </c>
      <c r="L585" s="2">
        <v>41596.713194444441</v>
      </c>
      <c r="M585" s="1">
        <v>0</v>
      </c>
      <c r="N585" s="1">
        <f t="shared" si="45"/>
        <v>1</v>
      </c>
      <c r="O585" s="1">
        <f t="shared" si="46"/>
        <v>20</v>
      </c>
      <c r="P585" s="1">
        <f t="shared" si="47"/>
        <v>8.9873333337891381E-2</v>
      </c>
      <c r="Q585" s="1">
        <f t="shared" si="48"/>
        <v>2.1569600001093931</v>
      </c>
      <c r="R585" s="1">
        <f t="shared" si="49"/>
        <v>0.14097222222335404</v>
      </c>
    </row>
    <row r="586" spans="1:18" hidden="1" x14ac:dyDescent="0.35">
      <c r="A586" s="1">
        <v>7994</v>
      </c>
      <c r="B586" s="1">
        <v>179672</v>
      </c>
      <c r="C586" s="1">
        <v>45555</v>
      </c>
      <c r="D586" s="1">
        <v>12</v>
      </c>
      <c r="E586" s="1">
        <v>3</v>
      </c>
      <c r="F586" s="1">
        <v>1063</v>
      </c>
      <c r="G586" s="1" t="s">
        <v>12</v>
      </c>
      <c r="H586" s="2">
        <v>41565.552083333336</v>
      </c>
      <c r="I586" s="2">
        <v>41565.68303</v>
      </c>
      <c r="J586" s="1">
        <v>0</v>
      </c>
      <c r="K586" s="1">
        <v>0</v>
      </c>
      <c r="L586" s="2">
        <v>41565.40902777778</v>
      </c>
      <c r="M586" s="1">
        <v>0</v>
      </c>
      <c r="N586" s="1">
        <f t="shared" si="45"/>
        <v>5</v>
      </c>
      <c r="O586" s="1">
        <f t="shared" si="46"/>
        <v>13</v>
      </c>
      <c r="P586" s="1">
        <f t="shared" si="47"/>
        <v>0.1309466666643857</v>
      </c>
      <c r="Q586" s="1">
        <f t="shared" si="48"/>
        <v>3.1427199999452569</v>
      </c>
      <c r="R586" s="1">
        <f t="shared" si="49"/>
        <v>0.14305555555620231</v>
      </c>
    </row>
    <row r="587" spans="1:18" hidden="1" x14ac:dyDescent="0.35">
      <c r="A587" s="1">
        <v>7760</v>
      </c>
      <c r="B587" s="1">
        <v>158334</v>
      </c>
      <c r="C587" s="1">
        <v>4694</v>
      </c>
      <c r="D587" s="1">
        <v>12</v>
      </c>
      <c r="E587" s="1">
        <v>2</v>
      </c>
      <c r="F587" s="1">
        <v>344</v>
      </c>
      <c r="G587" s="1">
        <v>1390</v>
      </c>
      <c r="H587" s="2">
        <v>41459.635416666664</v>
      </c>
      <c r="I587" s="2">
        <v>41459.652430000002</v>
      </c>
      <c r="J587" s="1">
        <v>0</v>
      </c>
      <c r="K587" s="1">
        <v>0</v>
      </c>
      <c r="L587" s="2">
        <v>41459.491666666669</v>
      </c>
      <c r="M587" s="1">
        <v>0</v>
      </c>
      <c r="N587" s="1">
        <f t="shared" si="45"/>
        <v>4</v>
      </c>
      <c r="O587" s="1">
        <f t="shared" si="46"/>
        <v>15</v>
      </c>
      <c r="P587" s="1">
        <f t="shared" si="47"/>
        <v>1.701333333767252E-2</v>
      </c>
      <c r="Q587" s="1">
        <f t="shared" si="48"/>
        <v>0.40832000010414049</v>
      </c>
      <c r="R587" s="1">
        <f t="shared" si="49"/>
        <v>0.14374999999563443</v>
      </c>
    </row>
    <row r="588" spans="1:18" hidden="1" x14ac:dyDescent="0.35">
      <c r="A588" s="1">
        <v>6929</v>
      </c>
      <c r="B588" s="1">
        <v>161892</v>
      </c>
      <c r="C588" s="1">
        <v>37206</v>
      </c>
      <c r="D588" s="1">
        <v>12</v>
      </c>
      <c r="E588" s="1">
        <v>2</v>
      </c>
      <c r="F588" s="1">
        <v>83</v>
      </c>
      <c r="G588" s="1">
        <v>585</v>
      </c>
      <c r="H588" s="2">
        <v>41476.78125</v>
      </c>
      <c r="I588" s="2">
        <v>41476.86404</v>
      </c>
      <c r="J588" s="1">
        <v>0</v>
      </c>
      <c r="K588" s="1">
        <v>0</v>
      </c>
      <c r="L588" s="2">
        <v>41476.637499999997</v>
      </c>
      <c r="M588" s="1">
        <v>0</v>
      </c>
      <c r="N588" s="1">
        <f t="shared" si="45"/>
        <v>7</v>
      </c>
      <c r="O588" s="1">
        <f t="shared" si="46"/>
        <v>18</v>
      </c>
      <c r="P588" s="1">
        <f t="shared" si="47"/>
        <v>8.2790000000386499E-2</v>
      </c>
      <c r="Q588" s="1">
        <f t="shared" si="48"/>
        <v>1.986960000009276</v>
      </c>
      <c r="R588" s="1">
        <f t="shared" si="49"/>
        <v>0.14375000000291038</v>
      </c>
    </row>
    <row r="589" spans="1:18" hidden="1" x14ac:dyDescent="0.35">
      <c r="A589" s="1">
        <v>7471</v>
      </c>
      <c r="B589" s="1">
        <v>173520</v>
      </c>
      <c r="C589" s="1">
        <v>42708</v>
      </c>
      <c r="D589" s="1">
        <v>28</v>
      </c>
      <c r="E589" s="1">
        <v>2</v>
      </c>
      <c r="F589" s="1">
        <v>824</v>
      </c>
      <c r="G589" s="1">
        <v>1384</v>
      </c>
      <c r="H589" s="2">
        <v>41531.916666666664</v>
      </c>
      <c r="I589" s="2">
        <v>41531.938219999996</v>
      </c>
      <c r="J589" s="1">
        <v>0</v>
      </c>
      <c r="K589" s="1">
        <v>0</v>
      </c>
      <c r="L589" s="2">
        <v>41531.772222222222</v>
      </c>
      <c r="M589" s="1">
        <v>0</v>
      </c>
      <c r="N589" s="1">
        <f t="shared" si="45"/>
        <v>6</v>
      </c>
      <c r="O589" s="1">
        <f t="shared" si="46"/>
        <v>22</v>
      </c>
      <c r="P589" s="1">
        <f t="shared" si="47"/>
        <v>2.1553333332121838E-2</v>
      </c>
      <c r="Q589" s="1">
        <f t="shared" si="48"/>
        <v>0.51727999997092411</v>
      </c>
      <c r="R589" s="1">
        <f t="shared" si="49"/>
        <v>0.1444444444423425</v>
      </c>
    </row>
    <row r="590" spans="1:18" x14ac:dyDescent="0.35">
      <c r="A590" s="1">
        <v>5741</v>
      </c>
      <c r="B590" s="1">
        <v>167762</v>
      </c>
      <c r="C590" s="1">
        <v>22035</v>
      </c>
      <c r="D590" s="1">
        <v>12</v>
      </c>
      <c r="E590" s="1">
        <v>2</v>
      </c>
      <c r="F590" s="1">
        <v>1017</v>
      </c>
      <c r="G590" s="1">
        <v>1135</v>
      </c>
      <c r="H590" s="2">
        <v>41504.614583333336</v>
      </c>
      <c r="I590" s="2" t="s">
        <v>12</v>
      </c>
      <c r="J590" s="1">
        <v>1</v>
      </c>
      <c r="K590" s="1">
        <v>0</v>
      </c>
      <c r="L590" s="2">
        <v>41504.470138888886</v>
      </c>
      <c r="M590" s="1">
        <v>1</v>
      </c>
      <c r="N590" s="1">
        <f t="shared" si="45"/>
        <v>7</v>
      </c>
      <c r="O590" s="1">
        <f t="shared" si="46"/>
        <v>14</v>
      </c>
      <c r="P590" s="1" t="e">
        <f t="shared" si="47"/>
        <v>#VALUE!</v>
      </c>
      <c r="Q590" s="1" t="str">
        <f t="shared" si="48"/>
        <v/>
      </c>
      <c r="R590" s="1">
        <f t="shared" si="49"/>
        <v>0.14444444444961846</v>
      </c>
    </row>
    <row r="591" spans="1:18" hidden="1" x14ac:dyDescent="0.35">
      <c r="A591" s="1">
        <v>7606</v>
      </c>
      <c r="B591" s="1">
        <v>158652</v>
      </c>
      <c r="C591" s="1">
        <v>24057</v>
      </c>
      <c r="D591" s="1">
        <v>12</v>
      </c>
      <c r="E591" s="1">
        <v>2</v>
      </c>
      <c r="F591" s="1">
        <v>117</v>
      </c>
      <c r="G591" s="1">
        <v>393</v>
      </c>
      <c r="H591" s="2">
        <v>41461.125</v>
      </c>
      <c r="I591" s="2">
        <v>41461.177929999998</v>
      </c>
      <c r="J591" s="1">
        <v>0</v>
      </c>
      <c r="K591" s="1">
        <v>0</v>
      </c>
      <c r="L591" s="2">
        <v>41460.979861111111</v>
      </c>
      <c r="M591" s="1">
        <v>0</v>
      </c>
      <c r="N591" s="1">
        <f t="shared" si="45"/>
        <v>6</v>
      </c>
      <c r="O591" s="1">
        <f t="shared" si="46"/>
        <v>3</v>
      </c>
      <c r="P591" s="1">
        <f t="shared" si="47"/>
        <v>5.2929999998013955E-2</v>
      </c>
      <c r="Q591" s="1">
        <f t="shared" si="48"/>
        <v>1.2703199999523349</v>
      </c>
      <c r="R591" s="1">
        <f t="shared" si="49"/>
        <v>0.14513888888905058</v>
      </c>
    </row>
    <row r="592" spans="1:18" hidden="1" x14ac:dyDescent="0.35">
      <c r="A592" s="1">
        <v>6188</v>
      </c>
      <c r="B592" s="1">
        <v>167497</v>
      </c>
      <c r="C592" s="1">
        <v>14882</v>
      </c>
      <c r="D592" s="1">
        <v>12</v>
      </c>
      <c r="E592" s="1">
        <v>2</v>
      </c>
      <c r="F592" s="1">
        <v>730</v>
      </c>
      <c r="G592" s="1">
        <v>393</v>
      </c>
      <c r="H592" s="2">
        <v>41503.572916666664</v>
      </c>
      <c r="I592" s="2">
        <v>41503.617120000003</v>
      </c>
      <c r="J592" s="1">
        <v>0</v>
      </c>
      <c r="K592" s="1">
        <v>0</v>
      </c>
      <c r="L592" s="2">
        <v>41503.427083333336</v>
      </c>
      <c r="M592" s="1">
        <v>0</v>
      </c>
      <c r="N592" s="1">
        <f t="shared" si="45"/>
        <v>6</v>
      </c>
      <c r="O592" s="1">
        <f t="shared" si="46"/>
        <v>13</v>
      </c>
      <c r="P592" s="1">
        <f t="shared" si="47"/>
        <v>4.4203333338373341E-2</v>
      </c>
      <c r="Q592" s="1">
        <f t="shared" si="48"/>
        <v>1.0608800001209602</v>
      </c>
      <c r="R592" s="1">
        <f t="shared" si="49"/>
        <v>0.14583333332848269</v>
      </c>
    </row>
    <row r="593" spans="1:18" hidden="1" x14ac:dyDescent="0.35">
      <c r="A593" s="1">
        <v>5822</v>
      </c>
      <c r="B593" s="1">
        <v>168252</v>
      </c>
      <c r="C593" s="1">
        <v>40186</v>
      </c>
      <c r="D593" s="1">
        <v>12</v>
      </c>
      <c r="E593" s="1">
        <v>3</v>
      </c>
      <c r="F593" s="1">
        <v>1204</v>
      </c>
      <c r="G593" s="1" t="s">
        <v>12</v>
      </c>
      <c r="H593" s="2">
        <v>41506.791666666664</v>
      </c>
      <c r="I593" s="2">
        <v>41507.092120000001</v>
      </c>
      <c r="J593" s="1">
        <v>0</v>
      </c>
      <c r="K593" s="1">
        <v>0</v>
      </c>
      <c r="L593" s="2">
        <v>41506.645833333336</v>
      </c>
      <c r="M593" s="1">
        <v>0</v>
      </c>
      <c r="N593" s="1">
        <f t="shared" si="45"/>
        <v>2</v>
      </c>
      <c r="O593" s="1">
        <f t="shared" si="46"/>
        <v>19</v>
      </c>
      <c r="P593" s="1">
        <f t="shared" si="47"/>
        <v>0.30045333333691815</v>
      </c>
      <c r="Q593" s="1">
        <f t="shared" si="48"/>
        <v>7.2108800000860356</v>
      </c>
      <c r="R593" s="1">
        <f t="shared" si="49"/>
        <v>0.14583333332848269</v>
      </c>
    </row>
    <row r="594" spans="1:18" hidden="1" x14ac:dyDescent="0.35">
      <c r="A594" s="1">
        <v>6656</v>
      </c>
      <c r="B594" s="1">
        <v>168962</v>
      </c>
      <c r="C594" s="1">
        <v>41321</v>
      </c>
      <c r="D594" s="1">
        <v>87</v>
      </c>
      <c r="E594" s="1">
        <v>3</v>
      </c>
      <c r="F594" s="1">
        <v>1173</v>
      </c>
      <c r="G594" s="1" t="s">
        <v>12</v>
      </c>
      <c r="H594" s="2">
        <v>41510.5625</v>
      </c>
      <c r="I594" s="2">
        <v>41510.979169999999</v>
      </c>
      <c r="J594" s="1">
        <v>1</v>
      </c>
      <c r="K594" s="1">
        <v>0</v>
      </c>
      <c r="L594" s="2">
        <v>41510.416666666664</v>
      </c>
      <c r="M594" s="1">
        <v>0</v>
      </c>
      <c r="N594" s="1">
        <f t="shared" si="45"/>
        <v>6</v>
      </c>
      <c r="O594" s="1">
        <f t="shared" si="46"/>
        <v>13</v>
      </c>
      <c r="P594" s="1">
        <f t="shared" si="47"/>
        <v>0.41666999999870313</v>
      </c>
      <c r="Q594" s="1">
        <f t="shared" si="48"/>
        <v>10.000079999968875</v>
      </c>
      <c r="R594" s="1">
        <f t="shared" si="49"/>
        <v>0.14583333333575865</v>
      </c>
    </row>
    <row r="595" spans="1:18" hidden="1" x14ac:dyDescent="0.35">
      <c r="A595" s="1">
        <v>7732</v>
      </c>
      <c r="B595" s="1">
        <v>180506</v>
      </c>
      <c r="C595" s="1">
        <v>45903</v>
      </c>
      <c r="D595" s="1">
        <v>12</v>
      </c>
      <c r="E595" s="1">
        <v>2</v>
      </c>
      <c r="F595" s="1">
        <v>393</v>
      </c>
      <c r="G595" s="1">
        <v>149</v>
      </c>
      <c r="H595" s="2">
        <v>41569.96875</v>
      </c>
      <c r="I595" s="2">
        <v>41570.018129999997</v>
      </c>
      <c r="J595" s="1">
        <v>0</v>
      </c>
      <c r="K595" s="1">
        <v>1</v>
      </c>
      <c r="L595" s="2">
        <v>41569.822916666664</v>
      </c>
      <c r="M595" s="1">
        <v>0</v>
      </c>
      <c r="N595" s="1">
        <f t="shared" si="45"/>
        <v>2</v>
      </c>
      <c r="O595" s="1">
        <f t="shared" si="46"/>
        <v>23</v>
      </c>
      <c r="P595" s="1">
        <f t="shared" si="47"/>
        <v>4.9379999996745028E-2</v>
      </c>
      <c r="Q595" s="1">
        <f t="shared" si="48"/>
        <v>1.1851199999218807</v>
      </c>
      <c r="R595" s="1">
        <f t="shared" si="49"/>
        <v>0.14583333333575865</v>
      </c>
    </row>
    <row r="596" spans="1:18" hidden="1" x14ac:dyDescent="0.35">
      <c r="A596" s="1">
        <v>6428</v>
      </c>
      <c r="B596" s="1">
        <v>161565</v>
      </c>
      <c r="C596" s="1">
        <v>37031</v>
      </c>
      <c r="D596" s="1">
        <v>12</v>
      </c>
      <c r="E596" s="1">
        <v>2</v>
      </c>
      <c r="F596" s="1">
        <v>105</v>
      </c>
      <c r="G596" s="1">
        <v>393</v>
      </c>
      <c r="H596" s="2">
        <v>41475.041666666664</v>
      </c>
      <c r="I596" s="2">
        <v>41475.07978</v>
      </c>
      <c r="J596" s="1">
        <v>1</v>
      </c>
      <c r="K596" s="1">
        <v>0</v>
      </c>
      <c r="L596" s="2">
        <v>41474.895138888889</v>
      </c>
      <c r="M596" s="1">
        <v>0</v>
      </c>
      <c r="N596" s="1">
        <f t="shared" si="45"/>
        <v>6</v>
      </c>
      <c r="O596" s="1">
        <f t="shared" si="46"/>
        <v>1</v>
      </c>
      <c r="P596" s="1">
        <f t="shared" si="47"/>
        <v>3.8113333335786592E-2</v>
      </c>
      <c r="Q596" s="1">
        <f t="shared" si="48"/>
        <v>0.91472000005887821</v>
      </c>
      <c r="R596" s="1">
        <f t="shared" si="49"/>
        <v>0.14652777777519077</v>
      </c>
    </row>
    <row r="597" spans="1:18" hidden="1" x14ac:dyDescent="0.35">
      <c r="A597" s="1">
        <v>6175</v>
      </c>
      <c r="B597" s="1">
        <v>171714</v>
      </c>
      <c r="C597" s="1">
        <v>41686</v>
      </c>
      <c r="D597" s="1">
        <v>12</v>
      </c>
      <c r="E597" s="1">
        <v>2</v>
      </c>
      <c r="F597" s="1">
        <v>1010</v>
      </c>
      <c r="G597" s="1">
        <v>571</v>
      </c>
      <c r="H597" s="2">
        <v>41522.885416666664</v>
      </c>
      <c r="I597" s="2">
        <v>41522.924919999998</v>
      </c>
      <c r="J597" s="1">
        <v>0</v>
      </c>
      <c r="K597" s="1">
        <v>1</v>
      </c>
      <c r="L597" s="2">
        <v>41522.738888888889</v>
      </c>
      <c r="M597" s="1">
        <v>0</v>
      </c>
      <c r="N597" s="1">
        <f t="shared" si="45"/>
        <v>4</v>
      </c>
      <c r="O597" s="1">
        <f t="shared" si="46"/>
        <v>21</v>
      </c>
      <c r="P597" s="1">
        <f t="shared" si="47"/>
        <v>3.9503333333414048E-2</v>
      </c>
      <c r="Q597" s="1">
        <f t="shared" si="48"/>
        <v>0.94808000000193715</v>
      </c>
      <c r="R597" s="1">
        <f t="shared" si="49"/>
        <v>0.14652777777519077</v>
      </c>
    </row>
    <row r="598" spans="1:18" hidden="1" x14ac:dyDescent="0.35">
      <c r="A598" s="1">
        <v>7378</v>
      </c>
      <c r="B598" s="1">
        <v>176971</v>
      </c>
      <c r="C598" s="1">
        <v>44186</v>
      </c>
      <c r="D598" s="1">
        <v>12</v>
      </c>
      <c r="E598" s="1">
        <v>3</v>
      </c>
      <c r="F598" s="1">
        <v>1054</v>
      </c>
      <c r="G598" s="1" t="s">
        <v>12</v>
      </c>
      <c r="H598" s="2">
        <v>41550.666666666664</v>
      </c>
      <c r="I598" s="2">
        <v>41550.835370000001</v>
      </c>
      <c r="J598" s="1">
        <v>1</v>
      </c>
      <c r="K598" s="1">
        <v>0</v>
      </c>
      <c r="L598" s="2">
        <v>41550.518750000003</v>
      </c>
      <c r="M598" s="1">
        <v>0</v>
      </c>
      <c r="N598" s="1">
        <f t="shared" si="45"/>
        <v>4</v>
      </c>
      <c r="O598" s="1">
        <f t="shared" si="46"/>
        <v>16</v>
      </c>
      <c r="P598" s="1">
        <f t="shared" si="47"/>
        <v>0.16870333333645249</v>
      </c>
      <c r="Q598" s="1">
        <f t="shared" si="48"/>
        <v>4.0488800000748597</v>
      </c>
      <c r="R598" s="1">
        <f t="shared" si="49"/>
        <v>0.14791666666133096</v>
      </c>
    </row>
    <row r="599" spans="1:18" hidden="1" x14ac:dyDescent="0.35">
      <c r="A599" s="1">
        <v>6625</v>
      </c>
      <c r="B599" s="1">
        <v>163107</v>
      </c>
      <c r="C599" s="1">
        <v>29057</v>
      </c>
      <c r="D599" s="1">
        <v>12</v>
      </c>
      <c r="E599" s="1">
        <v>2</v>
      </c>
      <c r="F599" s="1">
        <v>458</v>
      </c>
      <c r="G599" s="1">
        <v>1165</v>
      </c>
      <c r="H599" s="2">
        <v>41483.541666666664</v>
      </c>
      <c r="I599" s="2">
        <v>41483.563289999998</v>
      </c>
      <c r="J599" s="1">
        <v>0</v>
      </c>
      <c r="K599" s="1">
        <v>0</v>
      </c>
      <c r="L599" s="2">
        <v>41483.392361111109</v>
      </c>
      <c r="M599" s="1">
        <v>0</v>
      </c>
      <c r="N599" s="1">
        <f t="shared" si="45"/>
        <v>7</v>
      </c>
      <c r="O599" s="1">
        <f t="shared" si="46"/>
        <v>13</v>
      </c>
      <c r="P599" s="1">
        <f t="shared" si="47"/>
        <v>2.1623333333991468E-2</v>
      </c>
      <c r="Q599" s="1">
        <f t="shared" si="48"/>
        <v>0.51896000001579523</v>
      </c>
      <c r="R599" s="1">
        <f t="shared" si="49"/>
        <v>0.14930555555474712</v>
      </c>
    </row>
    <row r="600" spans="1:18" hidden="1" x14ac:dyDescent="0.35">
      <c r="A600" s="1">
        <v>7292</v>
      </c>
      <c r="B600" s="1">
        <v>163968</v>
      </c>
      <c r="C600" s="1">
        <v>36994</v>
      </c>
      <c r="D600" s="1">
        <v>12</v>
      </c>
      <c r="E600" s="1">
        <v>2</v>
      </c>
      <c r="F600" s="1">
        <v>768</v>
      </c>
      <c r="G600" s="1">
        <v>83</v>
      </c>
      <c r="H600" s="2">
        <v>41487.6875</v>
      </c>
      <c r="I600" s="2">
        <v>41487.751550000001</v>
      </c>
      <c r="J600" s="1">
        <v>0</v>
      </c>
      <c r="K600" s="1">
        <v>0</v>
      </c>
      <c r="L600" s="2">
        <v>41487.538194444445</v>
      </c>
      <c r="M600" s="1">
        <v>0</v>
      </c>
      <c r="N600" s="1">
        <f t="shared" si="45"/>
        <v>4</v>
      </c>
      <c r="O600" s="1">
        <f t="shared" si="46"/>
        <v>16</v>
      </c>
      <c r="P600" s="1">
        <f t="shared" si="47"/>
        <v>6.4050000000861473E-2</v>
      </c>
      <c r="Q600" s="1">
        <f t="shared" si="48"/>
        <v>1.5372000000206754</v>
      </c>
      <c r="R600" s="1">
        <f t="shared" si="49"/>
        <v>0.14930555555474712</v>
      </c>
    </row>
    <row r="601" spans="1:18" hidden="1" x14ac:dyDescent="0.35">
      <c r="A601" s="1">
        <v>7658</v>
      </c>
      <c r="B601" s="1">
        <v>178657</v>
      </c>
      <c r="C601" s="1">
        <v>45036</v>
      </c>
      <c r="D601" s="1">
        <v>24</v>
      </c>
      <c r="E601" s="1">
        <v>2</v>
      </c>
      <c r="F601" s="1">
        <v>2</v>
      </c>
      <c r="G601" s="1">
        <v>585</v>
      </c>
      <c r="H601" s="2">
        <v>41559.583333333336</v>
      </c>
      <c r="I601" s="2">
        <v>41559.664680000002</v>
      </c>
      <c r="J601" s="1">
        <v>1</v>
      </c>
      <c r="K601" s="1">
        <v>0</v>
      </c>
      <c r="L601" s="2">
        <v>41559.434027777781</v>
      </c>
      <c r="M601" s="1">
        <v>0</v>
      </c>
      <c r="N601" s="1">
        <f t="shared" si="45"/>
        <v>6</v>
      </c>
      <c r="O601" s="1">
        <f t="shared" si="46"/>
        <v>14</v>
      </c>
      <c r="P601" s="1">
        <f t="shared" si="47"/>
        <v>8.1346666665922385E-2</v>
      </c>
      <c r="Q601" s="1">
        <f t="shared" si="48"/>
        <v>1.9523199999821372</v>
      </c>
      <c r="R601" s="1">
        <f t="shared" si="49"/>
        <v>0.14930555555474712</v>
      </c>
    </row>
    <row r="602" spans="1:18" x14ac:dyDescent="0.35">
      <c r="A602" s="1">
        <v>5986</v>
      </c>
      <c r="B602" s="1">
        <v>183868</v>
      </c>
      <c r="C602" s="1">
        <v>36212</v>
      </c>
      <c r="D602" s="1">
        <v>12</v>
      </c>
      <c r="E602" s="1">
        <v>2</v>
      </c>
      <c r="F602" s="1">
        <v>1136</v>
      </c>
      <c r="G602" s="1">
        <v>222</v>
      </c>
      <c r="H602" s="2">
        <v>41588.135416666664</v>
      </c>
      <c r="I602" s="2" t="s">
        <v>12</v>
      </c>
      <c r="J602" s="1">
        <v>1</v>
      </c>
      <c r="K602" s="1">
        <v>0</v>
      </c>
      <c r="L602" s="2">
        <v>41587.986111111109</v>
      </c>
      <c r="M602" s="1">
        <v>1</v>
      </c>
      <c r="N602" s="1">
        <f t="shared" si="45"/>
        <v>7</v>
      </c>
      <c r="O602" s="1">
        <f t="shared" si="46"/>
        <v>3</v>
      </c>
      <c r="P602" s="1" t="e">
        <f t="shared" si="47"/>
        <v>#VALUE!</v>
      </c>
      <c r="Q602" s="1" t="str">
        <f t="shared" si="48"/>
        <v/>
      </c>
      <c r="R602" s="1">
        <f t="shared" si="49"/>
        <v>0.14930555555474712</v>
      </c>
    </row>
    <row r="603" spans="1:18" hidden="1" x14ac:dyDescent="0.35">
      <c r="A603" s="1">
        <v>6993</v>
      </c>
      <c r="B603" s="1">
        <v>162107</v>
      </c>
      <c r="C603" s="1">
        <v>37316</v>
      </c>
      <c r="D603" s="1">
        <v>12</v>
      </c>
      <c r="E603" s="1">
        <v>2</v>
      </c>
      <c r="F603" s="1">
        <v>87</v>
      </c>
      <c r="G603" s="1">
        <v>793</v>
      </c>
      <c r="H603" s="2">
        <v>41477.927083333336</v>
      </c>
      <c r="I603" s="2">
        <v>41478.00318</v>
      </c>
      <c r="J603" s="1">
        <v>0</v>
      </c>
      <c r="K603" s="1">
        <v>0</v>
      </c>
      <c r="L603" s="2">
        <v>41477.777083333334</v>
      </c>
      <c r="M603" s="1">
        <v>0</v>
      </c>
      <c r="N603" s="1">
        <f t="shared" si="45"/>
        <v>1</v>
      </c>
      <c r="O603" s="1">
        <f t="shared" si="46"/>
        <v>22</v>
      </c>
      <c r="P603" s="1">
        <f t="shared" si="47"/>
        <v>7.6096666663943324E-2</v>
      </c>
      <c r="Q603" s="1">
        <f t="shared" si="48"/>
        <v>1.8263199999346398</v>
      </c>
      <c r="R603" s="1">
        <f t="shared" si="49"/>
        <v>0.15000000000145519</v>
      </c>
    </row>
    <row r="604" spans="1:18" hidden="1" x14ac:dyDescent="0.35">
      <c r="A604" s="1">
        <v>7486</v>
      </c>
      <c r="B604" s="1">
        <v>166007</v>
      </c>
      <c r="C604" s="1">
        <v>39807</v>
      </c>
      <c r="D604" s="1">
        <v>12</v>
      </c>
      <c r="E604" s="1">
        <v>2</v>
      </c>
      <c r="F604" s="1">
        <v>1190</v>
      </c>
      <c r="G604" s="1">
        <v>1194</v>
      </c>
      <c r="H604" s="2">
        <v>41496.625</v>
      </c>
      <c r="I604" s="2">
        <v>41496.646200000003</v>
      </c>
      <c r="J604" s="1">
        <v>0</v>
      </c>
      <c r="K604" s="1">
        <v>0</v>
      </c>
      <c r="L604" s="2">
        <v>41496.474999999999</v>
      </c>
      <c r="M604" s="1">
        <v>0</v>
      </c>
      <c r="N604" s="1">
        <f t="shared" si="45"/>
        <v>6</v>
      </c>
      <c r="O604" s="1">
        <f t="shared" si="46"/>
        <v>15</v>
      </c>
      <c r="P604" s="1">
        <f t="shared" si="47"/>
        <v>2.1200000002863817E-2</v>
      </c>
      <c r="Q604" s="1">
        <f t="shared" si="48"/>
        <v>0.50880000006873161</v>
      </c>
      <c r="R604" s="1">
        <f t="shared" si="49"/>
        <v>0.15000000000145519</v>
      </c>
    </row>
    <row r="605" spans="1:18" x14ac:dyDescent="0.35">
      <c r="A605" s="1">
        <v>7237</v>
      </c>
      <c r="B605" s="1">
        <v>182935</v>
      </c>
      <c r="C605" s="1">
        <v>47119</v>
      </c>
      <c r="D605" s="1">
        <v>12</v>
      </c>
      <c r="E605" s="1">
        <v>2</v>
      </c>
      <c r="F605" s="1">
        <v>590</v>
      </c>
      <c r="G605" s="1">
        <v>1068</v>
      </c>
      <c r="H605" s="2">
        <v>41581.770833333336</v>
      </c>
      <c r="I605" s="2" t="s">
        <v>12</v>
      </c>
      <c r="J605" s="1">
        <v>1</v>
      </c>
      <c r="K605" s="1">
        <v>0</v>
      </c>
      <c r="L605" s="2">
        <v>41581.620833333334</v>
      </c>
      <c r="M605" s="1">
        <v>1</v>
      </c>
      <c r="N605" s="1">
        <f t="shared" si="45"/>
        <v>7</v>
      </c>
      <c r="O605" s="1">
        <f t="shared" si="46"/>
        <v>18</v>
      </c>
      <c r="P605" s="1" t="e">
        <f t="shared" si="47"/>
        <v>#VALUE!</v>
      </c>
      <c r="Q605" s="1" t="str">
        <f t="shared" si="48"/>
        <v/>
      </c>
      <c r="R605" s="1">
        <f t="shared" si="49"/>
        <v>0.15000000000145519</v>
      </c>
    </row>
    <row r="606" spans="1:18" hidden="1" x14ac:dyDescent="0.35">
      <c r="A606" s="1">
        <v>7361</v>
      </c>
      <c r="B606" s="1">
        <v>178460</v>
      </c>
      <c r="C606" s="1">
        <v>44920</v>
      </c>
      <c r="D606" s="1">
        <v>12</v>
      </c>
      <c r="E606" s="1">
        <v>2</v>
      </c>
      <c r="F606" s="1">
        <v>667</v>
      </c>
      <c r="G606" s="1">
        <v>105</v>
      </c>
      <c r="H606" s="2">
        <v>41558.666666666664</v>
      </c>
      <c r="I606" s="2">
        <v>41558.718529999998</v>
      </c>
      <c r="J606" s="1">
        <v>0</v>
      </c>
      <c r="K606" s="1">
        <v>0</v>
      </c>
      <c r="L606" s="2">
        <v>41558.515972222223</v>
      </c>
      <c r="M606" s="1">
        <v>0</v>
      </c>
      <c r="N606" s="1">
        <f t="shared" si="45"/>
        <v>5</v>
      </c>
      <c r="O606" s="1">
        <f t="shared" si="46"/>
        <v>16</v>
      </c>
      <c r="P606" s="1">
        <f t="shared" si="47"/>
        <v>5.1863333334040362E-2</v>
      </c>
      <c r="Q606" s="1">
        <f t="shared" si="48"/>
        <v>1.2447200000169687</v>
      </c>
      <c r="R606" s="1">
        <f t="shared" si="49"/>
        <v>0.15069444444088731</v>
      </c>
    </row>
    <row r="607" spans="1:18" hidden="1" x14ac:dyDescent="0.35">
      <c r="A607" s="1">
        <v>5614</v>
      </c>
      <c r="B607" s="1">
        <v>167912</v>
      </c>
      <c r="C607" s="1">
        <v>40007</v>
      </c>
      <c r="D607" s="1">
        <v>12</v>
      </c>
      <c r="E607" s="1">
        <v>2</v>
      </c>
      <c r="F607" s="1">
        <v>1159</v>
      </c>
      <c r="G607" s="1">
        <v>393</v>
      </c>
      <c r="H607" s="2">
        <v>41505.125</v>
      </c>
      <c r="I607" s="2">
        <v>41505.181190000003</v>
      </c>
      <c r="J607" s="1">
        <v>1</v>
      </c>
      <c r="K607" s="1">
        <v>0</v>
      </c>
      <c r="L607" s="2">
        <v>41504.973611111112</v>
      </c>
      <c r="M607" s="1">
        <v>0</v>
      </c>
      <c r="N607" s="1">
        <f t="shared" si="45"/>
        <v>1</v>
      </c>
      <c r="O607" s="1">
        <f t="shared" si="46"/>
        <v>3</v>
      </c>
      <c r="P607" s="1">
        <f t="shared" si="47"/>
        <v>5.6190000002970919E-2</v>
      </c>
      <c r="Q607" s="1">
        <f t="shared" si="48"/>
        <v>1.3485600000713021</v>
      </c>
      <c r="R607" s="1">
        <f t="shared" si="49"/>
        <v>0.15138888888759539</v>
      </c>
    </row>
    <row r="608" spans="1:18" hidden="1" x14ac:dyDescent="0.35">
      <c r="A608" s="1">
        <v>6327</v>
      </c>
      <c r="B608" s="1">
        <v>184345</v>
      </c>
      <c r="C608" s="1">
        <v>47891</v>
      </c>
      <c r="D608" s="1">
        <v>12</v>
      </c>
      <c r="E608" s="1">
        <v>3</v>
      </c>
      <c r="F608" s="1">
        <v>849</v>
      </c>
      <c r="G608" s="1" t="s">
        <v>12</v>
      </c>
      <c r="H608" s="2">
        <v>41591.541666666664</v>
      </c>
      <c r="I608" s="2">
        <v>41591.75</v>
      </c>
      <c r="J608" s="1">
        <v>0</v>
      </c>
      <c r="K608" s="1">
        <v>0</v>
      </c>
      <c r="L608" s="2">
        <v>41591.390277777777</v>
      </c>
      <c r="M608" s="1">
        <v>0</v>
      </c>
      <c r="N608" s="1">
        <f t="shared" si="45"/>
        <v>3</v>
      </c>
      <c r="O608" s="1">
        <f t="shared" si="46"/>
        <v>13</v>
      </c>
      <c r="P608" s="1">
        <f t="shared" si="47"/>
        <v>0.20833333333575865</v>
      </c>
      <c r="Q608" s="1">
        <f t="shared" si="48"/>
        <v>5.0000000000582077</v>
      </c>
      <c r="R608" s="1">
        <f t="shared" si="49"/>
        <v>0.15138888888759539</v>
      </c>
    </row>
    <row r="609" spans="1:18" x14ac:dyDescent="0.35">
      <c r="A609" s="1">
        <v>7169</v>
      </c>
      <c r="B609" s="1">
        <v>173945</v>
      </c>
      <c r="C609" s="1">
        <v>42907</v>
      </c>
      <c r="D609" s="1">
        <v>12</v>
      </c>
      <c r="E609" s="1">
        <v>2</v>
      </c>
      <c r="F609" s="1">
        <v>776</v>
      </c>
      <c r="G609" s="1">
        <v>1192</v>
      </c>
      <c r="H609" s="2">
        <v>41533.833333333336</v>
      </c>
      <c r="I609" s="2" t="s">
        <v>12</v>
      </c>
      <c r="J609" s="1">
        <v>1</v>
      </c>
      <c r="K609" s="1">
        <v>0</v>
      </c>
      <c r="L609" s="2">
        <v>41533.681944444441</v>
      </c>
      <c r="M609" s="1">
        <v>1</v>
      </c>
      <c r="N609" s="1">
        <f t="shared" si="45"/>
        <v>1</v>
      </c>
      <c r="O609" s="1">
        <f t="shared" si="46"/>
        <v>20</v>
      </c>
      <c r="P609" s="1" t="e">
        <f t="shared" si="47"/>
        <v>#VALUE!</v>
      </c>
      <c r="Q609" s="1" t="str">
        <f t="shared" si="48"/>
        <v/>
      </c>
      <c r="R609" s="1">
        <f t="shared" si="49"/>
        <v>0.15138888889487134</v>
      </c>
    </row>
    <row r="610" spans="1:18" hidden="1" x14ac:dyDescent="0.35">
      <c r="A610" s="1">
        <v>6341</v>
      </c>
      <c r="B610" s="1">
        <v>182534</v>
      </c>
      <c r="C610" s="1">
        <v>6933</v>
      </c>
      <c r="D610" s="1">
        <v>12</v>
      </c>
      <c r="E610" s="1">
        <v>2</v>
      </c>
      <c r="F610" s="1">
        <v>953</v>
      </c>
      <c r="G610" s="1">
        <v>1388</v>
      </c>
      <c r="H610" s="2">
        <v>41578.822916666664</v>
      </c>
      <c r="I610" s="2">
        <v>41578.841500000002</v>
      </c>
      <c r="J610" s="1">
        <v>1</v>
      </c>
      <c r="K610" s="1">
        <v>0</v>
      </c>
      <c r="L610" s="2">
        <v>41578.67083333333</v>
      </c>
      <c r="M610" s="1">
        <v>0</v>
      </c>
      <c r="N610" s="1">
        <f t="shared" si="45"/>
        <v>4</v>
      </c>
      <c r="O610" s="1">
        <f t="shared" si="46"/>
        <v>19</v>
      </c>
      <c r="P610" s="1">
        <f t="shared" si="47"/>
        <v>1.8583333338028751E-2</v>
      </c>
      <c r="Q610" s="1">
        <f t="shared" si="48"/>
        <v>0.44600000011269003</v>
      </c>
      <c r="R610" s="1">
        <f t="shared" si="49"/>
        <v>0.15208333333430346</v>
      </c>
    </row>
    <row r="611" spans="1:18" hidden="1" x14ac:dyDescent="0.35">
      <c r="A611" s="1">
        <v>6837</v>
      </c>
      <c r="B611" s="1">
        <v>157448</v>
      </c>
      <c r="C611" s="1">
        <v>35138</v>
      </c>
      <c r="D611" s="1">
        <v>85</v>
      </c>
      <c r="E611" s="1">
        <v>3</v>
      </c>
      <c r="F611" s="1">
        <v>149</v>
      </c>
      <c r="G611" s="1" t="s">
        <v>12</v>
      </c>
      <c r="H611" s="2">
        <v>41454.5</v>
      </c>
      <c r="I611" s="2">
        <v>41454.69844</v>
      </c>
      <c r="J611" s="1">
        <v>0</v>
      </c>
      <c r="K611" s="1">
        <v>0</v>
      </c>
      <c r="L611" s="2">
        <v>41454.347222222219</v>
      </c>
      <c r="M611" s="1">
        <v>0</v>
      </c>
      <c r="N611" s="1">
        <f t="shared" si="45"/>
        <v>6</v>
      </c>
      <c r="O611" s="1">
        <f t="shared" si="46"/>
        <v>12</v>
      </c>
      <c r="P611" s="1">
        <f t="shared" si="47"/>
        <v>0.19844000000011874</v>
      </c>
      <c r="Q611" s="1">
        <f t="shared" si="48"/>
        <v>4.7625600000028498</v>
      </c>
      <c r="R611" s="1">
        <f t="shared" si="49"/>
        <v>0.15277777778101154</v>
      </c>
    </row>
    <row r="612" spans="1:18" hidden="1" x14ac:dyDescent="0.35">
      <c r="A612" s="1">
        <v>7370</v>
      </c>
      <c r="B612" s="1">
        <v>158514</v>
      </c>
      <c r="C612" s="1">
        <v>35673</v>
      </c>
      <c r="D612" s="1">
        <v>12</v>
      </c>
      <c r="E612" s="1">
        <v>3</v>
      </c>
      <c r="F612" s="1">
        <v>292</v>
      </c>
      <c r="G612" s="1" t="s">
        <v>12</v>
      </c>
      <c r="H612" s="2">
        <v>41460.645833333336</v>
      </c>
      <c r="I612" s="2">
        <v>41461.020830000001</v>
      </c>
      <c r="J612" s="1">
        <v>0</v>
      </c>
      <c r="K612" s="1">
        <v>0</v>
      </c>
      <c r="L612" s="2">
        <v>41460.493055555555</v>
      </c>
      <c r="M612" s="1">
        <v>0</v>
      </c>
      <c r="N612" s="1">
        <f t="shared" si="45"/>
        <v>5</v>
      </c>
      <c r="O612" s="1">
        <f t="shared" si="46"/>
        <v>15</v>
      </c>
      <c r="P612" s="1">
        <f t="shared" si="47"/>
        <v>0.37499666666553821</v>
      </c>
      <c r="Q612" s="1">
        <f t="shared" si="48"/>
        <v>8.9999199999729171</v>
      </c>
      <c r="R612" s="1">
        <f t="shared" si="49"/>
        <v>0.15277777778101154</v>
      </c>
    </row>
    <row r="613" spans="1:18" hidden="1" x14ac:dyDescent="0.35">
      <c r="A613" s="1">
        <v>6780</v>
      </c>
      <c r="B613" s="1">
        <v>174912</v>
      </c>
      <c r="C613" s="1">
        <v>33162</v>
      </c>
      <c r="D613" s="1">
        <v>12</v>
      </c>
      <c r="E613" s="1">
        <v>3</v>
      </c>
      <c r="F613" s="1">
        <v>58</v>
      </c>
      <c r="G613" s="1" t="s">
        <v>12</v>
      </c>
      <c r="H613" s="2">
        <v>41539.625</v>
      </c>
      <c r="I613" s="2">
        <v>41539.802199999998</v>
      </c>
      <c r="J613" s="1">
        <v>1</v>
      </c>
      <c r="K613" s="1">
        <v>0</v>
      </c>
      <c r="L613" s="2">
        <v>41539.472222222219</v>
      </c>
      <c r="M613" s="1">
        <v>0</v>
      </c>
      <c r="N613" s="1">
        <f t="shared" si="45"/>
        <v>7</v>
      </c>
      <c r="O613" s="1">
        <f t="shared" si="46"/>
        <v>15</v>
      </c>
      <c r="P613" s="1">
        <f t="shared" si="47"/>
        <v>0.17719999999826541</v>
      </c>
      <c r="Q613" s="1">
        <f t="shared" si="48"/>
        <v>4.2527999999583699</v>
      </c>
      <c r="R613" s="1">
        <f t="shared" si="49"/>
        <v>0.15277777778101154</v>
      </c>
    </row>
    <row r="614" spans="1:18" hidden="1" x14ac:dyDescent="0.35">
      <c r="A614" s="1">
        <v>5879</v>
      </c>
      <c r="B614" s="1">
        <v>183262</v>
      </c>
      <c r="C614" s="1">
        <v>47324</v>
      </c>
      <c r="D614" s="1">
        <v>24</v>
      </c>
      <c r="E614" s="1">
        <v>2</v>
      </c>
      <c r="F614" s="1">
        <v>1335</v>
      </c>
      <c r="G614" s="1">
        <v>393</v>
      </c>
      <c r="H614" s="2">
        <v>41583.9375</v>
      </c>
      <c r="I614" s="2">
        <v>41583.996010000003</v>
      </c>
      <c r="J614" s="1">
        <v>0</v>
      </c>
      <c r="K614" s="1">
        <v>0</v>
      </c>
      <c r="L614" s="2">
        <v>41583.784722222219</v>
      </c>
      <c r="M614" s="1">
        <v>0</v>
      </c>
      <c r="N614" s="1">
        <f t="shared" si="45"/>
        <v>2</v>
      </c>
      <c r="O614" s="1">
        <f t="shared" si="46"/>
        <v>22</v>
      </c>
      <c r="P614" s="1">
        <f t="shared" si="47"/>
        <v>5.851000000257045E-2</v>
      </c>
      <c r="Q614" s="1">
        <f t="shared" si="48"/>
        <v>1.4042400000616908</v>
      </c>
      <c r="R614" s="1">
        <f t="shared" si="49"/>
        <v>0.15277777778101154</v>
      </c>
    </row>
    <row r="615" spans="1:18" hidden="1" x14ac:dyDescent="0.35">
      <c r="A615" s="1">
        <v>7305</v>
      </c>
      <c r="B615" s="1">
        <v>173205</v>
      </c>
      <c r="C615" s="1">
        <v>35022</v>
      </c>
      <c r="D615" s="1">
        <v>85</v>
      </c>
      <c r="E615" s="1">
        <v>2</v>
      </c>
      <c r="F615" s="1">
        <v>1056</v>
      </c>
      <c r="G615" s="1">
        <v>393</v>
      </c>
      <c r="H615" s="2">
        <v>41530.6875</v>
      </c>
      <c r="I615" s="2">
        <v>41530.76354</v>
      </c>
      <c r="J615" s="1">
        <v>0</v>
      </c>
      <c r="K615" s="1">
        <v>0</v>
      </c>
      <c r="L615" s="2">
        <v>41530.53402777778</v>
      </c>
      <c r="M615" s="1">
        <v>0</v>
      </c>
      <c r="N615" s="1">
        <f t="shared" si="45"/>
        <v>5</v>
      </c>
      <c r="O615" s="1">
        <f t="shared" si="46"/>
        <v>16</v>
      </c>
      <c r="P615" s="1">
        <f t="shared" si="47"/>
        <v>7.6039999999920838E-2</v>
      </c>
      <c r="Q615" s="1">
        <f t="shared" si="48"/>
        <v>1.8249599999981001</v>
      </c>
      <c r="R615" s="1">
        <f t="shared" si="49"/>
        <v>0.15347222222044365</v>
      </c>
    </row>
    <row r="616" spans="1:18" hidden="1" x14ac:dyDescent="0.35">
      <c r="A616" s="1">
        <v>6568</v>
      </c>
      <c r="B616" s="1">
        <v>164564</v>
      </c>
      <c r="C616" s="1">
        <v>38311</v>
      </c>
      <c r="D616" s="1">
        <v>12</v>
      </c>
      <c r="E616" s="1">
        <v>2</v>
      </c>
      <c r="F616" s="1">
        <v>1384</v>
      </c>
      <c r="G616" s="1">
        <v>344</v>
      </c>
      <c r="H616" s="2">
        <v>41489.6875</v>
      </c>
      <c r="I616" s="2">
        <v>41489.771520000002</v>
      </c>
      <c r="J616" s="1">
        <v>0</v>
      </c>
      <c r="K616" s="1">
        <v>0</v>
      </c>
      <c r="L616" s="2">
        <v>41489.533333333333</v>
      </c>
      <c r="M616" s="1">
        <v>0</v>
      </c>
      <c r="N616" s="1">
        <f t="shared" si="45"/>
        <v>6</v>
      </c>
      <c r="O616" s="1">
        <f t="shared" si="46"/>
        <v>16</v>
      </c>
      <c r="P616" s="1">
        <f t="shared" si="47"/>
        <v>8.4020000002055895E-2</v>
      </c>
      <c r="Q616" s="1">
        <f t="shared" si="48"/>
        <v>2.0164800000493415</v>
      </c>
      <c r="R616" s="1">
        <f t="shared" si="49"/>
        <v>0.15416666666715173</v>
      </c>
    </row>
    <row r="617" spans="1:18" hidden="1" x14ac:dyDescent="0.35">
      <c r="A617" s="1">
        <v>6057</v>
      </c>
      <c r="B617" s="1">
        <v>178117</v>
      </c>
      <c r="C617" s="1">
        <v>44754</v>
      </c>
      <c r="D617" s="1">
        <v>85</v>
      </c>
      <c r="E617" s="1">
        <v>2</v>
      </c>
      <c r="F617" s="1">
        <v>767</v>
      </c>
      <c r="G617" s="1">
        <v>585</v>
      </c>
      <c r="H617" s="2">
        <v>41556.895833333336</v>
      </c>
      <c r="I617" s="2">
        <v>41556.963889999999</v>
      </c>
      <c r="J617" s="1">
        <v>1</v>
      </c>
      <c r="K617" s="1">
        <v>0</v>
      </c>
      <c r="L617" s="2">
        <v>41556.741666666669</v>
      </c>
      <c r="M617" s="1">
        <v>0</v>
      </c>
      <c r="N617" s="1">
        <f t="shared" si="45"/>
        <v>3</v>
      </c>
      <c r="O617" s="1">
        <f t="shared" si="46"/>
        <v>21</v>
      </c>
      <c r="P617" s="1">
        <f t="shared" si="47"/>
        <v>6.8056666663323995E-2</v>
      </c>
      <c r="Q617" s="1">
        <f t="shared" si="48"/>
        <v>1.6333599999197759</v>
      </c>
      <c r="R617" s="1">
        <f t="shared" si="49"/>
        <v>0.15416666666715173</v>
      </c>
    </row>
    <row r="618" spans="1:18" hidden="1" x14ac:dyDescent="0.35">
      <c r="A618" s="1">
        <v>7198</v>
      </c>
      <c r="B618" s="1">
        <v>175245</v>
      </c>
      <c r="C618" s="1">
        <v>32599</v>
      </c>
      <c r="D618" s="1">
        <v>12</v>
      </c>
      <c r="E618" s="1">
        <v>3</v>
      </c>
      <c r="F618" s="1">
        <v>1010</v>
      </c>
      <c r="G618" s="1" t="s">
        <v>12</v>
      </c>
      <c r="H618" s="2">
        <v>41541.770833333336</v>
      </c>
      <c r="I618" s="2">
        <v>41541.979169999999</v>
      </c>
      <c r="J618" s="1">
        <v>0</v>
      </c>
      <c r="K618" s="1">
        <v>0</v>
      </c>
      <c r="L618" s="2">
        <v>41541.615972222222</v>
      </c>
      <c r="M618" s="1">
        <v>0</v>
      </c>
      <c r="N618" s="1">
        <f t="shared" si="45"/>
        <v>2</v>
      </c>
      <c r="O618" s="1">
        <f t="shared" si="46"/>
        <v>18</v>
      </c>
      <c r="P618" s="1">
        <f t="shared" si="47"/>
        <v>0.20833666666294448</v>
      </c>
      <c r="Q618" s="1">
        <f t="shared" si="48"/>
        <v>5.0000799999106675</v>
      </c>
      <c r="R618" s="1">
        <f t="shared" si="49"/>
        <v>0.15486111111385981</v>
      </c>
    </row>
    <row r="619" spans="1:18" hidden="1" x14ac:dyDescent="0.35">
      <c r="A619" s="1">
        <v>5746</v>
      </c>
      <c r="B619" s="1">
        <v>175476</v>
      </c>
      <c r="C619" s="1">
        <v>43610</v>
      </c>
      <c r="D619" s="1">
        <v>12</v>
      </c>
      <c r="E619" s="1">
        <v>3</v>
      </c>
      <c r="F619" s="1">
        <v>1226</v>
      </c>
      <c r="G619" s="1" t="s">
        <v>12</v>
      </c>
      <c r="H619" s="2">
        <v>41543.489583333336</v>
      </c>
      <c r="I619" s="2">
        <v>41543.697919999999</v>
      </c>
      <c r="J619" s="1">
        <v>1</v>
      </c>
      <c r="K619" s="1">
        <v>0</v>
      </c>
      <c r="L619" s="2">
        <v>41543.334722222222</v>
      </c>
      <c r="M619" s="1">
        <v>0</v>
      </c>
      <c r="N619" s="1">
        <f t="shared" si="45"/>
        <v>4</v>
      </c>
      <c r="O619" s="1">
        <f t="shared" si="46"/>
        <v>11</v>
      </c>
      <c r="P619" s="1">
        <f t="shared" si="47"/>
        <v>0.20833666666294448</v>
      </c>
      <c r="Q619" s="1">
        <f t="shared" si="48"/>
        <v>5.0000799999106675</v>
      </c>
      <c r="R619" s="1">
        <f t="shared" si="49"/>
        <v>0.15486111111385981</v>
      </c>
    </row>
    <row r="620" spans="1:18" hidden="1" x14ac:dyDescent="0.35">
      <c r="A620" s="1">
        <v>7200</v>
      </c>
      <c r="B620" s="1">
        <v>168761</v>
      </c>
      <c r="C620" s="1">
        <v>18009</v>
      </c>
      <c r="D620" s="1">
        <v>12</v>
      </c>
      <c r="E620" s="1">
        <v>2</v>
      </c>
      <c r="F620" s="1">
        <v>585</v>
      </c>
      <c r="G620" s="1">
        <v>1096</v>
      </c>
      <c r="H620" s="2">
        <v>41509.5</v>
      </c>
      <c r="I620" s="2">
        <v>41509.57574</v>
      </c>
      <c r="J620" s="1">
        <v>0</v>
      </c>
      <c r="K620" s="1">
        <v>0</v>
      </c>
      <c r="L620" s="2">
        <v>41509.344444444447</v>
      </c>
      <c r="M620" s="1">
        <v>0</v>
      </c>
      <c r="N620" s="1">
        <f t="shared" si="45"/>
        <v>5</v>
      </c>
      <c r="O620" s="1">
        <f t="shared" si="46"/>
        <v>12</v>
      </c>
      <c r="P620" s="1">
        <f t="shared" si="47"/>
        <v>7.5740000000223517E-2</v>
      </c>
      <c r="Q620" s="1">
        <f t="shared" si="48"/>
        <v>1.8177600000053644</v>
      </c>
      <c r="R620" s="1">
        <f t="shared" si="49"/>
        <v>0.15555555555329192</v>
      </c>
    </row>
    <row r="621" spans="1:18" hidden="1" x14ac:dyDescent="0.35">
      <c r="A621" s="1">
        <v>5450</v>
      </c>
      <c r="B621" s="1">
        <v>172345</v>
      </c>
      <c r="C621" s="1">
        <v>42059</v>
      </c>
      <c r="D621" s="1">
        <v>90</v>
      </c>
      <c r="E621" s="1">
        <v>2</v>
      </c>
      <c r="F621" s="1">
        <v>393</v>
      </c>
      <c r="G621" s="1">
        <v>1192</v>
      </c>
      <c r="H621" s="2">
        <v>41525.75</v>
      </c>
      <c r="I621" s="2">
        <v>41525.839870000003</v>
      </c>
      <c r="J621" s="1">
        <v>0</v>
      </c>
      <c r="K621" s="1">
        <v>0</v>
      </c>
      <c r="L621" s="2">
        <v>41525.594444444447</v>
      </c>
      <c r="M621" s="1">
        <v>0</v>
      </c>
      <c r="N621" s="1">
        <f t="shared" si="45"/>
        <v>7</v>
      </c>
      <c r="O621" s="1">
        <f t="shared" si="46"/>
        <v>18</v>
      </c>
      <c r="P621" s="1">
        <f t="shared" si="47"/>
        <v>8.9870000003429595E-2</v>
      </c>
      <c r="Q621" s="1">
        <f t="shared" si="48"/>
        <v>2.1568800000823103</v>
      </c>
      <c r="R621" s="1">
        <f t="shared" si="49"/>
        <v>0.15555555555329192</v>
      </c>
    </row>
    <row r="622" spans="1:18" hidden="1" x14ac:dyDescent="0.35">
      <c r="A622" s="1">
        <v>7139</v>
      </c>
      <c r="B622" s="1">
        <v>184992</v>
      </c>
      <c r="C622" s="1">
        <v>48250</v>
      </c>
      <c r="D622" s="1">
        <v>12</v>
      </c>
      <c r="E622" s="1">
        <v>2</v>
      </c>
      <c r="F622" s="1">
        <v>142</v>
      </c>
      <c r="G622" s="1">
        <v>393</v>
      </c>
      <c r="H622" s="2">
        <v>41595.791666666664</v>
      </c>
      <c r="I622" s="2">
        <v>41595.857049999999</v>
      </c>
      <c r="J622" s="1">
        <v>1</v>
      </c>
      <c r="K622" s="1">
        <v>0</v>
      </c>
      <c r="L622" s="2">
        <v>41595.636111111111</v>
      </c>
      <c r="M622" s="1">
        <v>0</v>
      </c>
      <c r="N622" s="1">
        <f t="shared" si="45"/>
        <v>7</v>
      </c>
      <c r="O622" s="1">
        <f t="shared" si="46"/>
        <v>19</v>
      </c>
      <c r="P622" s="1">
        <f t="shared" si="47"/>
        <v>6.5383333334466442E-2</v>
      </c>
      <c r="Q622" s="1">
        <f t="shared" si="48"/>
        <v>1.5692000000271946</v>
      </c>
      <c r="R622" s="1">
        <f t="shared" si="49"/>
        <v>0.15555555555329192</v>
      </c>
    </row>
    <row r="623" spans="1:18" hidden="1" x14ac:dyDescent="0.35">
      <c r="A623" s="1">
        <v>6195</v>
      </c>
      <c r="B623" s="1">
        <v>166892</v>
      </c>
      <c r="C623" s="1">
        <v>38538</v>
      </c>
      <c r="D623" s="1">
        <v>12</v>
      </c>
      <c r="E623" s="1">
        <v>2</v>
      </c>
      <c r="F623" s="1">
        <v>730</v>
      </c>
      <c r="G623" s="1">
        <v>1373</v>
      </c>
      <c r="H623" s="2">
        <v>41500.770833333336</v>
      </c>
      <c r="I623" s="2">
        <v>41500.827929999999</v>
      </c>
      <c r="J623" s="1">
        <v>0</v>
      </c>
      <c r="K623" s="1">
        <v>0</v>
      </c>
      <c r="L623" s="2">
        <v>41500.615277777775</v>
      </c>
      <c r="M623" s="1">
        <v>0</v>
      </c>
      <c r="N623" s="1">
        <f t="shared" si="45"/>
        <v>3</v>
      </c>
      <c r="O623" s="1">
        <f t="shared" si="46"/>
        <v>18</v>
      </c>
      <c r="P623" s="1">
        <f t="shared" si="47"/>
        <v>5.7096666663710494E-2</v>
      </c>
      <c r="Q623" s="1">
        <f t="shared" si="48"/>
        <v>1.3703199999290518</v>
      </c>
      <c r="R623" s="1">
        <f t="shared" si="49"/>
        <v>0.15555555556056788</v>
      </c>
    </row>
    <row r="624" spans="1:18" hidden="1" x14ac:dyDescent="0.35">
      <c r="A624" s="1">
        <v>6639</v>
      </c>
      <c r="B624" s="1">
        <v>169427</v>
      </c>
      <c r="C624" s="1">
        <v>40739</v>
      </c>
      <c r="D624" s="1">
        <v>28</v>
      </c>
      <c r="E624" s="1">
        <v>2</v>
      </c>
      <c r="F624" s="1">
        <v>393</v>
      </c>
      <c r="G624" s="1">
        <v>776</v>
      </c>
      <c r="H624" s="2">
        <v>41512.895833333336</v>
      </c>
      <c r="I624" s="2">
        <v>41512.9473</v>
      </c>
      <c r="J624" s="1">
        <v>0</v>
      </c>
      <c r="K624" s="1">
        <v>0</v>
      </c>
      <c r="L624" s="2">
        <v>41512.740277777775</v>
      </c>
      <c r="M624" s="1">
        <v>0</v>
      </c>
      <c r="N624" s="1">
        <f t="shared" si="45"/>
        <v>1</v>
      </c>
      <c r="O624" s="1">
        <f t="shared" si="46"/>
        <v>21</v>
      </c>
      <c r="P624" s="1">
        <f t="shared" si="47"/>
        <v>5.1466666664055083E-2</v>
      </c>
      <c r="Q624" s="1">
        <f t="shared" si="48"/>
        <v>1.235199999937322</v>
      </c>
      <c r="R624" s="1">
        <f t="shared" si="49"/>
        <v>0.15555555556056788</v>
      </c>
    </row>
    <row r="625" spans="1:18" hidden="1" x14ac:dyDescent="0.35">
      <c r="A625" s="1">
        <v>7133</v>
      </c>
      <c r="B625" s="1">
        <v>182963</v>
      </c>
      <c r="C625" s="1">
        <v>23219</v>
      </c>
      <c r="D625" s="1">
        <v>12</v>
      </c>
      <c r="E625" s="1">
        <v>2</v>
      </c>
      <c r="F625" s="1">
        <v>572</v>
      </c>
      <c r="G625" s="1">
        <v>1350</v>
      </c>
      <c r="H625" s="2">
        <v>41581.895833333336</v>
      </c>
      <c r="I625" s="2">
        <v>41581.936260000002</v>
      </c>
      <c r="J625" s="1">
        <v>0</v>
      </c>
      <c r="K625" s="1">
        <v>1</v>
      </c>
      <c r="L625" s="2">
        <v>41581.740277777775</v>
      </c>
      <c r="M625" s="1">
        <v>0</v>
      </c>
      <c r="N625" s="1">
        <f t="shared" si="45"/>
        <v>7</v>
      </c>
      <c r="O625" s="1">
        <f t="shared" si="46"/>
        <v>21</v>
      </c>
      <c r="P625" s="1">
        <f t="shared" si="47"/>
        <v>4.0426666666462552E-2</v>
      </c>
      <c r="Q625" s="1">
        <f t="shared" si="48"/>
        <v>0.97023999999510124</v>
      </c>
      <c r="R625" s="1">
        <f t="shared" si="49"/>
        <v>0.15555555556056788</v>
      </c>
    </row>
    <row r="626" spans="1:18" hidden="1" x14ac:dyDescent="0.35">
      <c r="A626" s="1">
        <v>5640</v>
      </c>
      <c r="B626" s="1">
        <v>183179</v>
      </c>
      <c r="C626" s="1">
        <v>46817</v>
      </c>
      <c r="D626" s="1">
        <v>12</v>
      </c>
      <c r="E626" s="1">
        <v>2</v>
      </c>
      <c r="F626" s="1">
        <v>393</v>
      </c>
      <c r="G626" s="1">
        <v>1103</v>
      </c>
      <c r="H626" s="2">
        <v>41583.489583333336</v>
      </c>
      <c r="I626" s="2">
        <v>41583.535969999997</v>
      </c>
      <c r="J626" s="1">
        <v>0</v>
      </c>
      <c r="K626" s="1">
        <v>1</v>
      </c>
      <c r="L626" s="2">
        <v>41583.333333333336</v>
      </c>
      <c r="M626" s="1">
        <v>0</v>
      </c>
      <c r="N626" s="1">
        <f t="shared" si="45"/>
        <v>2</v>
      </c>
      <c r="O626" s="1">
        <f t="shared" si="46"/>
        <v>11</v>
      </c>
      <c r="P626" s="1">
        <f t="shared" si="47"/>
        <v>4.638666666141944E-2</v>
      </c>
      <c r="Q626" s="1">
        <f t="shared" si="48"/>
        <v>1.1132799998740666</v>
      </c>
      <c r="R626" s="1">
        <f t="shared" si="49"/>
        <v>0.15625</v>
      </c>
    </row>
    <row r="627" spans="1:18" x14ac:dyDescent="0.35">
      <c r="A627" s="1">
        <v>7176</v>
      </c>
      <c r="B627" s="1">
        <v>148204</v>
      </c>
      <c r="C627" s="1">
        <v>30355</v>
      </c>
      <c r="D627" s="1">
        <v>12</v>
      </c>
      <c r="E627" s="1">
        <v>2</v>
      </c>
      <c r="F627" s="1">
        <v>625</v>
      </c>
      <c r="G627" s="1">
        <v>452</v>
      </c>
      <c r="H627" s="2">
        <v>41403.770833333336</v>
      </c>
      <c r="I627" s="2" t="s">
        <v>12</v>
      </c>
      <c r="J627" s="1">
        <v>1</v>
      </c>
      <c r="K627" s="1">
        <v>0</v>
      </c>
      <c r="L627" s="2">
        <v>41403.614583333336</v>
      </c>
      <c r="M627" s="1">
        <v>1</v>
      </c>
      <c r="N627" s="1">
        <f t="shared" si="45"/>
        <v>4</v>
      </c>
      <c r="O627" s="1">
        <f t="shared" si="46"/>
        <v>18</v>
      </c>
      <c r="P627" s="1" t="e">
        <f t="shared" si="47"/>
        <v>#VALUE!</v>
      </c>
      <c r="Q627" s="1" t="str">
        <f t="shared" si="48"/>
        <v/>
      </c>
      <c r="R627" s="1">
        <f t="shared" si="49"/>
        <v>0.15625</v>
      </c>
    </row>
    <row r="628" spans="1:18" hidden="1" x14ac:dyDescent="0.35">
      <c r="A628" s="1">
        <v>7267</v>
      </c>
      <c r="B628" s="1">
        <v>173596</v>
      </c>
      <c r="C628" s="1">
        <v>42751</v>
      </c>
      <c r="D628" s="1">
        <v>12</v>
      </c>
      <c r="E628" s="1">
        <v>2</v>
      </c>
      <c r="F628" s="1">
        <v>1085</v>
      </c>
      <c r="G628" s="1">
        <v>1371</v>
      </c>
      <c r="H628" s="2">
        <v>41532.510416666664</v>
      </c>
      <c r="I628" s="2">
        <v>41532.543519999999</v>
      </c>
      <c r="J628" s="1">
        <v>0</v>
      </c>
      <c r="K628" s="1">
        <v>0</v>
      </c>
      <c r="L628" s="2">
        <v>41532.353472222225</v>
      </c>
      <c r="M628" s="1">
        <v>0</v>
      </c>
      <c r="N628" s="1">
        <f t="shared" si="45"/>
        <v>7</v>
      </c>
      <c r="O628" s="1">
        <f t="shared" si="46"/>
        <v>12</v>
      </c>
      <c r="P628" s="1">
        <f t="shared" si="47"/>
        <v>3.3103333335020579E-2</v>
      </c>
      <c r="Q628" s="1">
        <f t="shared" si="48"/>
        <v>0.79448000004049391</v>
      </c>
      <c r="R628" s="1">
        <f t="shared" si="49"/>
        <v>0.15694444443943212</v>
      </c>
    </row>
    <row r="629" spans="1:18" hidden="1" x14ac:dyDescent="0.35">
      <c r="A629" s="1">
        <v>7607</v>
      </c>
      <c r="B629" s="1">
        <v>180211</v>
      </c>
      <c r="C629" s="1">
        <v>34776</v>
      </c>
      <c r="D629" s="1">
        <v>12</v>
      </c>
      <c r="E629" s="1">
        <v>2</v>
      </c>
      <c r="F629" s="1">
        <v>1005</v>
      </c>
      <c r="G629" s="1">
        <v>452</v>
      </c>
      <c r="H629" s="2">
        <v>41567.916666666664</v>
      </c>
      <c r="I629" s="2">
        <v>41567.94958</v>
      </c>
      <c r="J629" s="1">
        <v>1</v>
      </c>
      <c r="K629" s="1">
        <v>0</v>
      </c>
      <c r="L629" s="2">
        <v>41567.759722222225</v>
      </c>
      <c r="M629" s="1">
        <v>0</v>
      </c>
      <c r="N629" s="1">
        <f t="shared" si="45"/>
        <v>7</v>
      </c>
      <c r="O629" s="1">
        <f t="shared" si="46"/>
        <v>22</v>
      </c>
      <c r="P629" s="1">
        <f t="shared" si="47"/>
        <v>3.2913333336182404E-2</v>
      </c>
      <c r="Q629" s="1">
        <f t="shared" si="48"/>
        <v>0.7899200000683777</v>
      </c>
      <c r="R629" s="1">
        <f t="shared" si="49"/>
        <v>0.15694444443943212</v>
      </c>
    </row>
    <row r="630" spans="1:18" hidden="1" x14ac:dyDescent="0.35">
      <c r="A630" s="1">
        <v>7222</v>
      </c>
      <c r="B630" s="1">
        <v>174288</v>
      </c>
      <c r="C630" s="1">
        <v>42905</v>
      </c>
      <c r="D630" s="1">
        <v>12</v>
      </c>
      <c r="E630" s="1">
        <v>2</v>
      </c>
      <c r="F630" s="1">
        <v>392</v>
      </c>
      <c r="G630" s="1">
        <v>1026</v>
      </c>
      <c r="H630" s="2">
        <v>41535.875</v>
      </c>
      <c r="I630" s="2">
        <v>41535.960879999999</v>
      </c>
      <c r="J630" s="1">
        <v>0</v>
      </c>
      <c r="K630" s="1">
        <v>0</v>
      </c>
      <c r="L630" s="2">
        <v>41535.718055555553</v>
      </c>
      <c r="M630" s="1">
        <v>0</v>
      </c>
      <c r="N630" s="1">
        <f t="shared" si="45"/>
        <v>3</v>
      </c>
      <c r="O630" s="1">
        <f t="shared" si="46"/>
        <v>21</v>
      </c>
      <c r="P630" s="1">
        <f t="shared" si="47"/>
        <v>8.5879999998724088E-2</v>
      </c>
      <c r="Q630" s="1">
        <f t="shared" si="48"/>
        <v>2.0611199999693781</v>
      </c>
      <c r="R630" s="1">
        <f t="shared" si="49"/>
        <v>0.15694444444670808</v>
      </c>
    </row>
    <row r="631" spans="1:18" x14ac:dyDescent="0.35">
      <c r="A631" s="1">
        <v>7062</v>
      </c>
      <c r="B631" s="1">
        <v>184880</v>
      </c>
      <c r="C631" s="1">
        <v>48172</v>
      </c>
      <c r="D631" s="1">
        <v>12</v>
      </c>
      <c r="E631" s="1">
        <v>2</v>
      </c>
      <c r="F631" s="1">
        <v>1214</v>
      </c>
      <c r="G631" s="1">
        <v>1384</v>
      </c>
      <c r="H631" s="2">
        <v>41594.8125</v>
      </c>
      <c r="I631" s="2" t="s">
        <v>12</v>
      </c>
      <c r="J631" s="1">
        <v>1</v>
      </c>
      <c r="K631" s="1">
        <v>0</v>
      </c>
      <c r="L631" s="2">
        <v>41594.655555555553</v>
      </c>
      <c r="M631" s="1">
        <v>1</v>
      </c>
      <c r="N631" s="1">
        <f t="shared" si="45"/>
        <v>6</v>
      </c>
      <c r="O631" s="1">
        <f t="shared" si="46"/>
        <v>19</v>
      </c>
      <c r="P631" s="1" t="e">
        <f t="shared" si="47"/>
        <v>#VALUE!</v>
      </c>
      <c r="Q631" s="1" t="str">
        <f t="shared" si="48"/>
        <v/>
      </c>
      <c r="R631" s="1">
        <f t="shared" si="49"/>
        <v>0.15694444444670808</v>
      </c>
    </row>
    <row r="632" spans="1:18" hidden="1" x14ac:dyDescent="0.35">
      <c r="A632" s="1">
        <v>5708</v>
      </c>
      <c r="B632" s="1">
        <v>160956</v>
      </c>
      <c r="C632" s="1">
        <v>36358</v>
      </c>
      <c r="D632" s="1">
        <v>12</v>
      </c>
      <c r="E632" s="1">
        <v>2</v>
      </c>
      <c r="F632" s="1">
        <v>61</v>
      </c>
      <c r="G632" s="1">
        <v>1046</v>
      </c>
      <c r="H632" s="2">
        <v>41471.791666666664</v>
      </c>
      <c r="I632" s="2">
        <v>41471.857960000001</v>
      </c>
      <c r="J632" s="1">
        <v>1</v>
      </c>
      <c r="K632" s="1">
        <v>0</v>
      </c>
      <c r="L632" s="2">
        <v>41471.633333333331</v>
      </c>
      <c r="M632" s="1">
        <v>0</v>
      </c>
      <c r="N632" s="1">
        <f t="shared" si="45"/>
        <v>2</v>
      </c>
      <c r="O632" s="1">
        <f t="shared" si="46"/>
        <v>19</v>
      </c>
      <c r="P632" s="1">
        <f t="shared" si="47"/>
        <v>6.6293333336943761E-2</v>
      </c>
      <c r="Q632" s="1">
        <f t="shared" si="48"/>
        <v>1.5910400000866503</v>
      </c>
      <c r="R632" s="1">
        <f t="shared" si="49"/>
        <v>0.15833333333284827</v>
      </c>
    </row>
    <row r="633" spans="1:18" hidden="1" x14ac:dyDescent="0.35">
      <c r="A633" s="1">
        <v>7163</v>
      </c>
      <c r="B633" s="1">
        <v>163171</v>
      </c>
      <c r="C633" s="1">
        <v>37507</v>
      </c>
      <c r="D633" s="1">
        <v>12</v>
      </c>
      <c r="E633" s="1">
        <v>2</v>
      </c>
      <c r="F633" s="1">
        <v>1286</v>
      </c>
      <c r="G633" s="1">
        <v>393</v>
      </c>
      <c r="H633" s="2">
        <v>41483.8125</v>
      </c>
      <c r="I633" s="2">
        <v>41483.865469999997</v>
      </c>
      <c r="J633" s="1">
        <v>1</v>
      </c>
      <c r="K633" s="1">
        <v>0</v>
      </c>
      <c r="L633" s="2">
        <v>41483.654166666667</v>
      </c>
      <c r="M633" s="1">
        <v>0</v>
      </c>
      <c r="N633" s="1">
        <f t="shared" si="45"/>
        <v>7</v>
      </c>
      <c r="O633" s="1">
        <f t="shared" si="46"/>
        <v>19</v>
      </c>
      <c r="P633" s="1">
        <f t="shared" si="47"/>
        <v>5.296999999700347E-2</v>
      </c>
      <c r="Q633" s="1">
        <f t="shared" si="48"/>
        <v>1.2712799999280833</v>
      </c>
      <c r="R633" s="1">
        <f t="shared" si="49"/>
        <v>0.15833333333284827</v>
      </c>
    </row>
    <row r="634" spans="1:18" hidden="1" x14ac:dyDescent="0.35">
      <c r="A634" s="1">
        <v>5591</v>
      </c>
      <c r="B634" s="1">
        <v>164811</v>
      </c>
      <c r="C634" s="1">
        <v>27199</v>
      </c>
      <c r="D634" s="1">
        <v>12</v>
      </c>
      <c r="E634" s="1">
        <v>2</v>
      </c>
      <c r="F634" s="1">
        <v>974</v>
      </c>
      <c r="G634" s="1">
        <v>25</v>
      </c>
      <c r="H634" s="2">
        <v>41490.864583333336</v>
      </c>
      <c r="I634" s="2">
        <v>41490.899210000003</v>
      </c>
      <c r="J634" s="1">
        <v>1</v>
      </c>
      <c r="K634" s="1">
        <v>0</v>
      </c>
      <c r="L634" s="2">
        <v>41490.706250000003</v>
      </c>
      <c r="M634" s="1">
        <v>0</v>
      </c>
      <c r="N634" s="1">
        <f t="shared" si="45"/>
        <v>7</v>
      </c>
      <c r="O634" s="1">
        <f t="shared" si="46"/>
        <v>20</v>
      </c>
      <c r="P634" s="1">
        <f t="shared" si="47"/>
        <v>3.4626666667463724E-2</v>
      </c>
      <c r="Q634" s="1">
        <f t="shared" si="48"/>
        <v>0.83104000001912937</v>
      </c>
      <c r="R634" s="1">
        <f t="shared" si="49"/>
        <v>0.15833333333284827</v>
      </c>
    </row>
    <row r="635" spans="1:18" hidden="1" x14ac:dyDescent="0.35">
      <c r="A635" s="1">
        <v>5802</v>
      </c>
      <c r="B635" s="1">
        <v>179483</v>
      </c>
      <c r="C635" s="1">
        <v>45487</v>
      </c>
      <c r="D635" s="1">
        <v>12</v>
      </c>
      <c r="E635" s="1">
        <v>2</v>
      </c>
      <c r="F635" s="1">
        <v>873</v>
      </c>
      <c r="G635" s="1">
        <v>393</v>
      </c>
      <c r="H635" s="2">
        <v>41564.395833333336</v>
      </c>
      <c r="I635" s="2">
        <v>41564.480159999999</v>
      </c>
      <c r="J635" s="1">
        <v>0</v>
      </c>
      <c r="K635" s="1">
        <v>0</v>
      </c>
      <c r="L635" s="2">
        <v>41564.237500000003</v>
      </c>
      <c r="M635" s="1">
        <v>0</v>
      </c>
      <c r="N635" s="1">
        <f t="shared" si="45"/>
        <v>4</v>
      </c>
      <c r="O635" s="1">
        <f t="shared" si="46"/>
        <v>9</v>
      </c>
      <c r="P635" s="1">
        <f t="shared" si="47"/>
        <v>8.4326666663400829E-2</v>
      </c>
      <c r="Q635" s="1">
        <f t="shared" si="48"/>
        <v>2.0238399999216199</v>
      </c>
      <c r="R635" s="1">
        <f t="shared" si="49"/>
        <v>0.15833333333284827</v>
      </c>
    </row>
    <row r="636" spans="1:18" hidden="1" x14ac:dyDescent="0.35">
      <c r="A636" s="1">
        <v>5815</v>
      </c>
      <c r="B636" s="1">
        <v>163960</v>
      </c>
      <c r="C636" s="1">
        <v>38126</v>
      </c>
      <c r="D636" s="1">
        <v>12</v>
      </c>
      <c r="E636" s="1">
        <v>2</v>
      </c>
      <c r="F636" s="1">
        <v>396</v>
      </c>
      <c r="G636" s="1">
        <v>393</v>
      </c>
      <c r="H636" s="2">
        <v>41487.666666666664</v>
      </c>
      <c r="I636" s="2">
        <v>41487.717429999997</v>
      </c>
      <c r="J636" s="1">
        <v>1</v>
      </c>
      <c r="K636" s="1">
        <v>0</v>
      </c>
      <c r="L636" s="2">
        <v>41487.507638888892</v>
      </c>
      <c r="M636" s="1">
        <v>0</v>
      </c>
      <c r="N636" s="1">
        <f t="shared" si="45"/>
        <v>4</v>
      </c>
      <c r="O636" s="1">
        <f t="shared" si="46"/>
        <v>16</v>
      </c>
      <c r="P636" s="1">
        <f t="shared" si="47"/>
        <v>5.0763333332724869E-2</v>
      </c>
      <c r="Q636" s="1">
        <f t="shared" si="48"/>
        <v>1.2183199999853969</v>
      </c>
      <c r="R636" s="1">
        <f t="shared" si="49"/>
        <v>0.15902777777228039</v>
      </c>
    </row>
    <row r="637" spans="1:18" hidden="1" x14ac:dyDescent="0.35">
      <c r="A637" s="1">
        <v>7616</v>
      </c>
      <c r="B637" s="1">
        <v>165601</v>
      </c>
      <c r="C637" s="1">
        <v>32241</v>
      </c>
      <c r="D637" s="1">
        <v>12</v>
      </c>
      <c r="E637" s="1">
        <v>2</v>
      </c>
      <c r="F637" s="1">
        <v>1388</v>
      </c>
      <c r="G637" s="1">
        <v>1248</v>
      </c>
      <c r="H637" s="2">
        <v>41494.84375</v>
      </c>
      <c r="I637" s="2">
        <v>41494.899649999999</v>
      </c>
      <c r="J637" s="1">
        <v>1</v>
      </c>
      <c r="K637" s="1">
        <v>0</v>
      </c>
      <c r="L637" s="2">
        <v>41494.68472222222</v>
      </c>
      <c r="M637" s="1">
        <v>0</v>
      </c>
      <c r="N637" s="1">
        <f t="shared" si="45"/>
        <v>4</v>
      </c>
      <c r="O637" s="1">
        <f t="shared" si="46"/>
        <v>20</v>
      </c>
      <c r="P637" s="1">
        <f t="shared" si="47"/>
        <v>5.5899999999382999E-2</v>
      </c>
      <c r="Q637" s="1">
        <f t="shared" si="48"/>
        <v>1.341599999985192</v>
      </c>
      <c r="R637" s="1">
        <f t="shared" si="49"/>
        <v>0.15902777777955635</v>
      </c>
    </row>
    <row r="638" spans="1:18" hidden="1" x14ac:dyDescent="0.35">
      <c r="A638" s="1">
        <v>7352</v>
      </c>
      <c r="B638" s="1">
        <v>172878</v>
      </c>
      <c r="C638" s="1">
        <v>37460</v>
      </c>
      <c r="D638" s="1">
        <v>12</v>
      </c>
      <c r="E638" s="1">
        <v>2</v>
      </c>
      <c r="F638" s="1">
        <v>1285</v>
      </c>
      <c r="G638" s="1">
        <v>393</v>
      </c>
      <c r="H638" s="2">
        <v>41528.833333333336</v>
      </c>
      <c r="I638" s="2">
        <v>41528.902450000001</v>
      </c>
      <c r="J638" s="1">
        <v>0</v>
      </c>
      <c r="K638" s="1">
        <v>0</v>
      </c>
      <c r="L638" s="2">
        <v>41528.674305555556</v>
      </c>
      <c r="M638" s="1">
        <v>0</v>
      </c>
      <c r="N638" s="1">
        <f t="shared" si="45"/>
        <v>3</v>
      </c>
      <c r="O638" s="1">
        <f t="shared" si="46"/>
        <v>20</v>
      </c>
      <c r="P638" s="1">
        <f t="shared" si="47"/>
        <v>6.9116666665649973E-2</v>
      </c>
      <c r="Q638" s="1">
        <f t="shared" si="48"/>
        <v>1.6587999999755993</v>
      </c>
      <c r="R638" s="1">
        <f t="shared" si="49"/>
        <v>0.15902777777955635</v>
      </c>
    </row>
    <row r="639" spans="1:18" hidden="1" x14ac:dyDescent="0.35">
      <c r="A639" s="1">
        <v>7674</v>
      </c>
      <c r="B639" s="1">
        <v>164987</v>
      </c>
      <c r="C639" s="1">
        <v>38485</v>
      </c>
      <c r="D639" s="1">
        <v>89</v>
      </c>
      <c r="E639" s="1">
        <v>2</v>
      </c>
      <c r="F639" s="1">
        <v>1083</v>
      </c>
      <c r="G639" s="1">
        <v>393</v>
      </c>
      <c r="H639" s="2">
        <v>41491.697916666664</v>
      </c>
      <c r="I639" s="2">
        <v>41491.777000000002</v>
      </c>
      <c r="J639" s="1">
        <v>0</v>
      </c>
      <c r="K639" s="1">
        <v>0</v>
      </c>
      <c r="L639" s="2">
        <v>41491.538194444445</v>
      </c>
      <c r="M639" s="1">
        <v>0</v>
      </c>
      <c r="N639" s="1">
        <f t="shared" si="45"/>
        <v>1</v>
      </c>
      <c r="O639" s="1">
        <f t="shared" si="46"/>
        <v>16</v>
      </c>
      <c r="P639" s="1">
        <f t="shared" si="47"/>
        <v>7.9083333337621298E-2</v>
      </c>
      <c r="Q639" s="1">
        <f t="shared" si="48"/>
        <v>1.8980000001029111</v>
      </c>
      <c r="R639" s="1">
        <f t="shared" si="49"/>
        <v>0.15972222221898846</v>
      </c>
    </row>
    <row r="640" spans="1:18" hidden="1" x14ac:dyDescent="0.35">
      <c r="A640" s="1">
        <v>7109</v>
      </c>
      <c r="B640" s="1">
        <v>169193</v>
      </c>
      <c r="C640" s="1">
        <v>38481</v>
      </c>
      <c r="D640" s="1">
        <v>89</v>
      </c>
      <c r="E640" s="1">
        <v>3</v>
      </c>
      <c r="F640" s="1">
        <v>1330</v>
      </c>
      <c r="G640" s="1" t="s">
        <v>12</v>
      </c>
      <c r="H640" s="2">
        <v>41511.625</v>
      </c>
      <c r="I640" s="2">
        <v>41511.916669999999</v>
      </c>
      <c r="J640" s="1">
        <v>0</v>
      </c>
      <c r="K640" s="1">
        <v>0</v>
      </c>
      <c r="L640" s="2">
        <v>41511.465277777781</v>
      </c>
      <c r="M640" s="1">
        <v>0</v>
      </c>
      <c r="N640" s="1">
        <f t="shared" si="45"/>
        <v>7</v>
      </c>
      <c r="O640" s="1">
        <f t="shared" si="46"/>
        <v>15</v>
      </c>
      <c r="P640" s="1">
        <f t="shared" si="47"/>
        <v>0.29166999999870313</v>
      </c>
      <c r="Q640" s="1">
        <f t="shared" si="48"/>
        <v>7.0000799999688752</v>
      </c>
      <c r="R640" s="1">
        <f t="shared" si="49"/>
        <v>0.15972222221898846</v>
      </c>
    </row>
    <row r="641" spans="1:18" hidden="1" x14ac:dyDescent="0.35">
      <c r="A641" s="1">
        <v>5641</v>
      </c>
      <c r="B641" s="1">
        <v>169872</v>
      </c>
      <c r="C641" s="1">
        <v>40855</v>
      </c>
      <c r="D641" s="1">
        <v>12</v>
      </c>
      <c r="E641" s="1">
        <v>2</v>
      </c>
      <c r="F641" s="1">
        <v>731</v>
      </c>
      <c r="G641" s="1">
        <v>1349</v>
      </c>
      <c r="H641" s="2">
        <v>41515.760416666664</v>
      </c>
      <c r="I641" s="2">
        <v>41515.806830000001</v>
      </c>
      <c r="J641" s="1">
        <v>1</v>
      </c>
      <c r="K641" s="1">
        <v>0</v>
      </c>
      <c r="L641" s="2">
        <v>41515.600694444445</v>
      </c>
      <c r="M641" s="1">
        <v>0</v>
      </c>
      <c r="N641" s="1">
        <f t="shared" si="45"/>
        <v>4</v>
      </c>
      <c r="O641" s="1">
        <f t="shared" si="46"/>
        <v>18</v>
      </c>
      <c r="P641" s="1">
        <f t="shared" si="47"/>
        <v>4.6413333337113727E-2</v>
      </c>
      <c r="Q641" s="1">
        <f t="shared" si="48"/>
        <v>1.1139200000907294</v>
      </c>
      <c r="R641" s="1">
        <f t="shared" si="49"/>
        <v>0.15972222221898846</v>
      </c>
    </row>
    <row r="642" spans="1:18" hidden="1" x14ac:dyDescent="0.35">
      <c r="A642" s="1">
        <v>6741</v>
      </c>
      <c r="B642" s="1">
        <v>171409</v>
      </c>
      <c r="C642" s="1">
        <v>29648</v>
      </c>
      <c r="D642" s="1">
        <v>24</v>
      </c>
      <c r="E642" s="1">
        <v>2</v>
      </c>
      <c r="F642" s="1">
        <v>1333</v>
      </c>
      <c r="G642" s="1">
        <v>115</v>
      </c>
      <c r="H642" s="2">
        <v>41521.71875</v>
      </c>
      <c r="I642" s="2">
        <v>41521.770450000004</v>
      </c>
      <c r="J642" s="1">
        <v>0</v>
      </c>
      <c r="K642" s="1">
        <v>0</v>
      </c>
      <c r="L642" s="2">
        <v>41521.559027777781</v>
      </c>
      <c r="M642" s="1">
        <v>0</v>
      </c>
      <c r="N642" s="1">
        <f t="shared" ref="N642:N705" si="50">WEEKDAY(H642,2)</f>
        <v>3</v>
      </c>
      <c r="O642" s="1">
        <f t="shared" ref="O642:O705" si="51">HOUR(H642)</f>
        <v>17</v>
      </c>
      <c r="P642" s="1">
        <f t="shared" ref="P642:P705" si="52">I642-H642</f>
        <v>5.1700000003620517E-2</v>
      </c>
      <c r="Q642" s="1">
        <f t="shared" ref="Q642:Q705" si="53">IF(M642=1, "",P642*24)</f>
        <v>1.2408000000868924</v>
      </c>
      <c r="R642" s="1">
        <f t="shared" ref="R642:R705" si="54">H642-L642</f>
        <v>0.15972222221898846</v>
      </c>
    </row>
    <row r="643" spans="1:18" hidden="1" x14ac:dyDescent="0.35">
      <c r="A643" s="1">
        <v>6925</v>
      </c>
      <c r="B643" s="1">
        <v>178480</v>
      </c>
      <c r="C643" s="1">
        <v>44931</v>
      </c>
      <c r="D643" s="1">
        <v>12</v>
      </c>
      <c r="E643" s="1">
        <v>3</v>
      </c>
      <c r="F643" s="1">
        <v>1263</v>
      </c>
      <c r="G643" s="1" t="s">
        <v>12</v>
      </c>
      <c r="H643" s="2">
        <v>41558.71875</v>
      </c>
      <c r="I643" s="2">
        <v>41559.135419999999</v>
      </c>
      <c r="J643" s="1">
        <v>1</v>
      </c>
      <c r="K643" s="1">
        <v>0</v>
      </c>
      <c r="L643" s="2">
        <v>41558.559027777781</v>
      </c>
      <c r="M643" s="1">
        <v>0</v>
      </c>
      <c r="N643" s="1">
        <f t="shared" si="50"/>
        <v>5</v>
      </c>
      <c r="O643" s="1">
        <f t="shared" si="51"/>
        <v>17</v>
      </c>
      <c r="P643" s="1">
        <f t="shared" si="52"/>
        <v>0.41666999999870313</v>
      </c>
      <c r="Q643" s="1">
        <f t="shared" si="53"/>
        <v>10.000079999968875</v>
      </c>
      <c r="R643" s="1">
        <f t="shared" si="54"/>
        <v>0.15972222221898846</v>
      </c>
    </row>
    <row r="644" spans="1:18" hidden="1" x14ac:dyDescent="0.35">
      <c r="A644" s="1">
        <v>6817</v>
      </c>
      <c r="B644" s="1">
        <v>159198</v>
      </c>
      <c r="C644" s="1">
        <v>35922</v>
      </c>
      <c r="D644" s="1">
        <v>89</v>
      </c>
      <c r="E644" s="1">
        <v>2</v>
      </c>
      <c r="F644" s="1">
        <v>393</v>
      </c>
      <c r="G644" s="1">
        <v>1054</v>
      </c>
      <c r="H644" s="2">
        <v>41462.854166666664</v>
      </c>
      <c r="I644" s="2">
        <v>41462.973469999997</v>
      </c>
      <c r="J644" s="1">
        <v>0</v>
      </c>
      <c r="K644" s="1">
        <v>0</v>
      </c>
      <c r="L644" s="2">
        <v>41462.693749999999</v>
      </c>
      <c r="M644" s="1">
        <v>0</v>
      </c>
      <c r="N644" s="1">
        <f t="shared" si="50"/>
        <v>7</v>
      </c>
      <c r="O644" s="1">
        <f t="shared" si="51"/>
        <v>20</v>
      </c>
      <c r="P644" s="1">
        <f t="shared" si="52"/>
        <v>0.11930333333293675</v>
      </c>
      <c r="Q644" s="1">
        <f t="shared" si="53"/>
        <v>2.8632799999904819</v>
      </c>
      <c r="R644" s="1">
        <f t="shared" si="54"/>
        <v>0.16041666666569654</v>
      </c>
    </row>
    <row r="645" spans="1:18" hidden="1" x14ac:dyDescent="0.35">
      <c r="A645" s="1">
        <v>7021</v>
      </c>
      <c r="B645" s="1">
        <v>159726</v>
      </c>
      <c r="C645" s="1">
        <v>7248</v>
      </c>
      <c r="D645" s="1">
        <v>12</v>
      </c>
      <c r="E645" s="1">
        <v>2</v>
      </c>
      <c r="F645" s="1">
        <v>846</v>
      </c>
      <c r="G645" s="1">
        <v>393</v>
      </c>
      <c r="H645" s="2">
        <v>41465.760416666664</v>
      </c>
      <c r="I645" s="2">
        <v>41465.841760000003</v>
      </c>
      <c r="J645" s="1">
        <v>0</v>
      </c>
      <c r="K645" s="1">
        <v>0</v>
      </c>
      <c r="L645" s="2">
        <v>41465.599999999999</v>
      </c>
      <c r="M645" s="1">
        <v>0</v>
      </c>
      <c r="N645" s="1">
        <f t="shared" si="50"/>
        <v>3</v>
      </c>
      <c r="O645" s="1">
        <f t="shared" si="51"/>
        <v>18</v>
      </c>
      <c r="P645" s="1">
        <f t="shared" si="52"/>
        <v>8.1343333338736556E-2</v>
      </c>
      <c r="Q645" s="1">
        <f t="shared" si="53"/>
        <v>1.9522400001296774</v>
      </c>
      <c r="R645" s="1">
        <f t="shared" si="54"/>
        <v>0.16041666666569654</v>
      </c>
    </row>
    <row r="646" spans="1:18" hidden="1" x14ac:dyDescent="0.35">
      <c r="A646" s="1">
        <v>7004</v>
      </c>
      <c r="B646" s="1">
        <v>172625</v>
      </c>
      <c r="C646" s="1">
        <v>42109</v>
      </c>
      <c r="D646" s="1">
        <v>12</v>
      </c>
      <c r="E646" s="1">
        <v>3</v>
      </c>
      <c r="F646" s="1">
        <v>296</v>
      </c>
      <c r="G646" s="1" t="s">
        <v>12</v>
      </c>
      <c r="H646" s="2">
        <v>41527.5625</v>
      </c>
      <c r="I646" s="2">
        <v>41527.770830000001</v>
      </c>
      <c r="J646" s="1">
        <v>1</v>
      </c>
      <c r="K646" s="1">
        <v>0</v>
      </c>
      <c r="L646" s="2">
        <v>41527.402083333334</v>
      </c>
      <c r="M646" s="1">
        <v>0</v>
      </c>
      <c r="N646" s="1">
        <f t="shared" si="50"/>
        <v>2</v>
      </c>
      <c r="O646" s="1">
        <f t="shared" si="51"/>
        <v>13</v>
      </c>
      <c r="P646" s="1">
        <f t="shared" si="52"/>
        <v>0.20833000000129687</v>
      </c>
      <c r="Q646" s="1">
        <f t="shared" si="53"/>
        <v>4.9999200000311248</v>
      </c>
      <c r="R646" s="1">
        <f t="shared" si="54"/>
        <v>0.16041666666569654</v>
      </c>
    </row>
    <row r="647" spans="1:18" hidden="1" x14ac:dyDescent="0.35">
      <c r="A647" s="1">
        <v>6531</v>
      </c>
      <c r="B647" s="1">
        <v>180567</v>
      </c>
      <c r="C647" s="1">
        <v>43896</v>
      </c>
      <c r="D647" s="1">
        <v>89</v>
      </c>
      <c r="E647" s="1">
        <v>3</v>
      </c>
      <c r="F647" s="1">
        <v>1054</v>
      </c>
      <c r="G647" s="1" t="s">
        <v>12</v>
      </c>
      <c r="H647" s="2">
        <v>41570.541666666664</v>
      </c>
      <c r="I647" s="2">
        <v>41570.833330000001</v>
      </c>
      <c r="J647" s="1">
        <v>0</v>
      </c>
      <c r="K647" s="1">
        <v>0</v>
      </c>
      <c r="L647" s="2">
        <v>41570.381249999999</v>
      </c>
      <c r="M647" s="1">
        <v>0</v>
      </c>
      <c r="N647" s="1">
        <f t="shared" si="50"/>
        <v>3</v>
      </c>
      <c r="O647" s="1">
        <f t="shared" si="51"/>
        <v>13</v>
      </c>
      <c r="P647" s="1">
        <f t="shared" si="52"/>
        <v>0.29166333333705552</v>
      </c>
      <c r="Q647" s="1">
        <f t="shared" si="53"/>
        <v>6.9999200000893325</v>
      </c>
      <c r="R647" s="1">
        <f t="shared" si="54"/>
        <v>0.16041666666569654</v>
      </c>
    </row>
    <row r="648" spans="1:18" hidden="1" x14ac:dyDescent="0.35">
      <c r="A648" s="1">
        <v>6078</v>
      </c>
      <c r="B648" s="1">
        <v>162195</v>
      </c>
      <c r="C648" s="1">
        <v>37357</v>
      </c>
      <c r="D648" s="1">
        <v>24</v>
      </c>
      <c r="E648" s="1">
        <v>2</v>
      </c>
      <c r="F648" s="1">
        <v>1384</v>
      </c>
      <c r="G648" s="1">
        <v>1395</v>
      </c>
      <c r="H648" s="2">
        <v>41478.541666666664</v>
      </c>
      <c r="I648" s="2">
        <v>41478.577700000002</v>
      </c>
      <c r="J648" s="1">
        <v>1</v>
      </c>
      <c r="K648" s="1">
        <v>0</v>
      </c>
      <c r="L648" s="2">
        <v>41478.380555555559</v>
      </c>
      <c r="M648" s="1">
        <v>0</v>
      </c>
      <c r="N648" s="1">
        <f t="shared" si="50"/>
        <v>2</v>
      </c>
      <c r="O648" s="1">
        <f t="shared" si="51"/>
        <v>13</v>
      </c>
      <c r="P648" s="1">
        <f t="shared" si="52"/>
        <v>3.6033333337400109E-2</v>
      </c>
      <c r="Q648" s="1">
        <f t="shared" si="53"/>
        <v>0.86480000009760261</v>
      </c>
      <c r="R648" s="1">
        <f t="shared" si="54"/>
        <v>0.16111111110512866</v>
      </c>
    </row>
    <row r="649" spans="1:18" hidden="1" x14ac:dyDescent="0.35">
      <c r="A649" s="1">
        <v>5394</v>
      </c>
      <c r="B649" s="1">
        <v>164383</v>
      </c>
      <c r="C649" s="1">
        <v>23775</v>
      </c>
      <c r="D649" s="1">
        <v>12</v>
      </c>
      <c r="E649" s="1">
        <v>2</v>
      </c>
      <c r="F649" s="1">
        <v>1217</v>
      </c>
      <c r="G649" s="1">
        <v>1224</v>
      </c>
      <c r="H649" s="2">
        <v>41488.770833333336</v>
      </c>
      <c r="I649" s="2">
        <v>41488.806539999998</v>
      </c>
      <c r="J649" s="1">
        <v>1</v>
      </c>
      <c r="K649" s="1">
        <v>0</v>
      </c>
      <c r="L649" s="2">
        <v>41488.609722222223</v>
      </c>
      <c r="M649" s="1">
        <v>0</v>
      </c>
      <c r="N649" s="1">
        <f t="shared" si="50"/>
        <v>5</v>
      </c>
      <c r="O649" s="1">
        <f t="shared" si="51"/>
        <v>18</v>
      </c>
      <c r="P649" s="1">
        <f t="shared" si="52"/>
        <v>3.5706666662008502E-2</v>
      </c>
      <c r="Q649" s="1">
        <f t="shared" si="53"/>
        <v>0.85695999988820404</v>
      </c>
      <c r="R649" s="1">
        <f t="shared" si="54"/>
        <v>0.16111111111240461</v>
      </c>
    </row>
    <row r="650" spans="1:18" x14ac:dyDescent="0.35">
      <c r="A650" s="1">
        <v>7011</v>
      </c>
      <c r="B650" s="1">
        <v>178789</v>
      </c>
      <c r="C650" s="1">
        <v>45109</v>
      </c>
      <c r="D650" s="1">
        <v>89</v>
      </c>
      <c r="E650" s="1">
        <v>2</v>
      </c>
      <c r="F650" s="1">
        <v>1285</v>
      </c>
      <c r="G650" s="1">
        <v>689</v>
      </c>
      <c r="H650" s="2">
        <v>41560.020833333336</v>
      </c>
      <c r="I650" s="2" t="s">
        <v>12</v>
      </c>
      <c r="J650" s="1">
        <v>1</v>
      </c>
      <c r="K650" s="1">
        <v>0</v>
      </c>
      <c r="L650" s="2">
        <v>41559.859722222223</v>
      </c>
      <c r="M650" s="1">
        <v>1</v>
      </c>
      <c r="N650" s="1">
        <f t="shared" si="50"/>
        <v>7</v>
      </c>
      <c r="O650" s="1">
        <f t="shared" si="51"/>
        <v>0</v>
      </c>
      <c r="P650" s="1" t="e">
        <f t="shared" si="52"/>
        <v>#VALUE!</v>
      </c>
      <c r="Q650" s="1" t="str">
        <f t="shared" si="53"/>
        <v/>
      </c>
      <c r="R650" s="1">
        <f t="shared" si="54"/>
        <v>0.16111111111240461</v>
      </c>
    </row>
    <row r="651" spans="1:18" hidden="1" x14ac:dyDescent="0.35">
      <c r="A651" s="1">
        <v>6862</v>
      </c>
      <c r="B651" s="1">
        <v>166213</v>
      </c>
      <c r="C651" s="1">
        <v>36362</v>
      </c>
      <c r="D651" s="1">
        <v>12</v>
      </c>
      <c r="E651" s="1">
        <v>2</v>
      </c>
      <c r="F651" s="1">
        <v>393</v>
      </c>
      <c r="G651" s="1">
        <v>1086</v>
      </c>
      <c r="H651" s="2">
        <v>41497.770833333336</v>
      </c>
      <c r="I651" s="2">
        <v>41497.879760000003</v>
      </c>
      <c r="J651" s="1">
        <v>0</v>
      </c>
      <c r="K651" s="1">
        <v>0</v>
      </c>
      <c r="L651" s="2">
        <v>41497.609027777777</v>
      </c>
      <c r="M651" s="1">
        <v>0</v>
      </c>
      <c r="N651" s="1">
        <f t="shared" si="50"/>
        <v>7</v>
      </c>
      <c r="O651" s="1">
        <f t="shared" si="51"/>
        <v>18</v>
      </c>
      <c r="P651" s="1">
        <f t="shared" si="52"/>
        <v>0.10892666666768491</v>
      </c>
      <c r="Q651" s="1">
        <f t="shared" si="53"/>
        <v>2.6142400000244379</v>
      </c>
      <c r="R651" s="1">
        <f t="shared" si="54"/>
        <v>0.16180555555911269</v>
      </c>
    </row>
    <row r="652" spans="1:18" hidden="1" x14ac:dyDescent="0.35">
      <c r="A652" s="1">
        <v>8006</v>
      </c>
      <c r="B652" s="1">
        <v>160432</v>
      </c>
      <c r="C652" s="1">
        <v>40765</v>
      </c>
      <c r="D652" s="1">
        <v>12</v>
      </c>
      <c r="E652" s="1">
        <v>2</v>
      </c>
      <c r="F652" s="1">
        <v>1165</v>
      </c>
      <c r="G652" s="1">
        <v>293</v>
      </c>
      <c r="H652" s="2">
        <v>41468.895833333336</v>
      </c>
      <c r="I652" s="2">
        <v>41468.995949999997</v>
      </c>
      <c r="J652" s="1">
        <v>0</v>
      </c>
      <c r="K652" s="1">
        <v>0</v>
      </c>
      <c r="L652" s="2">
        <v>41468.73333333333</v>
      </c>
      <c r="M652" s="1">
        <v>0</v>
      </c>
      <c r="N652" s="1">
        <f t="shared" si="50"/>
        <v>6</v>
      </c>
      <c r="O652" s="1">
        <f t="shared" si="51"/>
        <v>21</v>
      </c>
      <c r="P652" s="1">
        <f t="shared" si="52"/>
        <v>0.10011666666105157</v>
      </c>
      <c r="Q652" s="1">
        <f t="shared" si="53"/>
        <v>2.4027999998652376</v>
      </c>
      <c r="R652" s="1">
        <f t="shared" si="54"/>
        <v>0.16250000000582077</v>
      </c>
    </row>
    <row r="653" spans="1:18" hidden="1" x14ac:dyDescent="0.35">
      <c r="A653" s="1">
        <v>7779</v>
      </c>
      <c r="B653" s="1">
        <v>165223</v>
      </c>
      <c r="C653" s="1">
        <v>35048</v>
      </c>
      <c r="D653" s="1">
        <v>12</v>
      </c>
      <c r="E653" s="1">
        <v>2</v>
      </c>
      <c r="F653" s="1">
        <v>293</v>
      </c>
      <c r="G653" s="1">
        <v>393</v>
      </c>
      <c r="H653" s="2">
        <v>41493.020833333336</v>
      </c>
      <c r="I653" s="2">
        <v>41493.086470000002</v>
      </c>
      <c r="J653" s="1">
        <v>0</v>
      </c>
      <c r="K653" s="1">
        <v>0</v>
      </c>
      <c r="L653" s="2">
        <v>41492.85833333333</v>
      </c>
      <c r="M653" s="1">
        <v>0</v>
      </c>
      <c r="N653" s="1">
        <f t="shared" si="50"/>
        <v>3</v>
      </c>
      <c r="O653" s="1">
        <f t="shared" si="51"/>
        <v>0</v>
      </c>
      <c r="P653" s="1">
        <f t="shared" si="52"/>
        <v>6.5636666666250676E-2</v>
      </c>
      <c r="Q653" s="1">
        <f t="shared" si="53"/>
        <v>1.5752799999900162</v>
      </c>
      <c r="R653" s="1">
        <f t="shared" si="54"/>
        <v>0.16250000000582077</v>
      </c>
    </row>
    <row r="654" spans="1:18" hidden="1" x14ac:dyDescent="0.35">
      <c r="A654" s="1">
        <v>7153</v>
      </c>
      <c r="B654" s="1">
        <v>157754</v>
      </c>
      <c r="C654" s="1">
        <v>35283</v>
      </c>
      <c r="D654" s="1">
        <v>85</v>
      </c>
      <c r="E654" s="1">
        <v>3</v>
      </c>
      <c r="F654" s="1">
        <v>492</v>
      </c>
      <c r="G654" s="1" t="s">
        <v>12</v>
      </c>
      <c r="H654" s="2">
        <v>41456.208333333336</v>
      </c>
      <c r="I654" s="2">
        <v>41456.583330000001</v>
      </c>
      <c r="J654" s="1">
        <v>0</v>
      </c>
      <c r="K654" s="1">
        <v>0</v>
      </c>
      <c r="L654" s="2">
        <v>41456.045138888891</v>
      </c>
      <c r="M654" s="1">
        <v>0</v>
      </c>
      <c r="N654" s="1">
        <f t="shared" si="50"/>
        <v>1</v>
      </c>
      <c r="O654" s="1">
        <f t="shared" si="51"/>
        <v>5</v>
      </c>
      <c r="P654" s="1">
        <f t="shared" si="52"/>
        <v>0.37499666666553821</v>
      </c>
      <c r="Q654" s="1">
        <f t="shared" si="53"/>
        <v>8.9999199999729171</v>
      </c>
      <c r="R654" s="1">
        <f t="shared" si="54"/>
        <v>0.16319444444525288</v>
      </c>
    </row>
    <row r="655" spans="1:18" hidden="1" x14ac:dyDescent="0.35">
      <c r="A655" s="1">
        <v>7559</v>
      </c>
      <c r="B655" s="1">
        <v>169880</v>
      </c>
      <c r="C655" s="1">
        <v>15094</v>
      </c>
      <c r="D655" s="1">
        <v>12</v>
      </c>
      <c r="E655" s="1">
        <v>3</v>
      </c>
      <c r="F655" s="1">
        <v>1338</v>
      </c>
      <c r="G655" s="1" t="s">
        <v>12</v>
      </c>
      <c r="H655" s="2">
        <v>41515.791666666664</v>
      </c>
      <c r="I655" s="2">
        <v>41516</v>
      </c>
      <c r="J655" s="1">
        <v>1</v>
      </c>
      <c r="K655" s="1">
        <v>0</v>
      </c>
      <c r="L655" s="2">
        <v>41515.628472222219</v>
      </c>
      <c r="M655" s="1">
        <v>0</v>
      </c>
      <c r="N655" s="1">
        <f t="shared" si="50"/>
        <v>4</v>
      </c>
      <c r="O655" s="1">
        <f t="shared" si="51"/>
        <v>19</v>
      </c>
      <c r="P655" s="1">
        <f t="shared" si="52"/>
        <v>0.20833333333575865</v>
      </c>
      <c r="Q655" s="1">
        <f t="shared" si="53"/>
        <v>5.0000000000582077</v>
      </c>
      <c r="R655" s="1">
        <f t="shared" si="54"/>
        <v>0.16319444444525288</v>
      </c>
    </row>
    <row r="656" spans="1:18" hidden="1" x14ac:dyDescent="0.35">
      <c r="A656" s="1">
        <v>5742</v>
      </c>
      <c r="B656" s="1">
        <v>176633</v>
      </c>
      <c r="C656" s="1">
        <v>2258</v>
      </c>
      <c r="D656" s="1">
        <v>12</v>
      </c>
      <c r="E656" s="1">
        <v>2</v>
      </c>
      <c r="F656" s="1">
        <v>417</v>
      </c>
      <c r="G656" s="1">
        <v>1384</v>
      </c>
      <c r="H656" s="2">
        <v>41548.520833333336</v>
      </c>
      <c r="I656" s="2">
        <v>41548.56972</v>
      </c>
      <c r="J656" s="1">
        <v>0</v>
      </c>
      <c r="K656" s="1">
        <v>0</v>
      </c>
      <c r="L656" s="2">
        <v>41548.357638888891</v>
      </c>
      <c r="M656" s="1">
        <v>0</v>
      </c>
      <c r="N656" s="1">
        <f t="shared" si="50"/>
        <v>2</v>
      </c>
      <c r="O656" s="1">
        <f t="shared" si="51"/>
        <v>12</v>
      </c>
      <c r="P656" s="1">
        <f t="shared" si="52"/>
        <v>4.8886666663747746E-2</v>
      </c>
      <c r="Q656" s="1">
        <f t="shared" si="53"/>
        <v>1.1732799999299459</v>
      </c>
      <c r="R656" s="1">
        <f t="shared" si="54"/>
        <v>0.16319444444525288</v>
      </c>
    </row>
    <row r="657" spans="1:18" hidden="1" x14ac:dyDescent="0.35">
      <c r="A657" s="1">
        <v>5844</v>
      </c>
      <c r="B657" s="1">
        <v>153776</v>
      </c>
      <c r="C657" s="1">
        <v>33217</v>
      </c>
      <c r="D657" s="1">
        <v>12</v>
      </c>
      <c r="E657" s="1">
        <v>2</v>
      </c>
      <c r="F657" s="1">
        <v>393</v>
      </c>
      <c r="G657" s="1">
        <v>83</v>
      </c>
      <c r="H657" s="2">
        <v>41432.916666666664</v>
      </c>
      <c r="I657" s="2">
        <v>41433</v>
      </c>
      <c r="J657" s="1">
        <v>1</v>
      </c>
      <c r="K657" s="1">
        <v>0</v>
      </c>
      <c r="L657" s="2">
        <v>41432.752083333333</v>
      </c>
      <c r="M657" s="1">
        <v>0</v>
      </c>
      <c r="N657" s="1">
        <f t="shared" si="50"/>
        <v>5</v>
      </c>
      <c r="O657" s="1">
        <f t="shared" si="51"/>
        <v>22</v>
      </c>
      <c r="P657" s="1">
        <f t="shared" si="52"/>
        <v>8.3333333335758653E-2</v>
      </c>
      <c r="Q657" s="1">
        <f t="shared" si="53"/>
        <v>2.0000000000582077</v>
      </c>
      <c r="R657" s="1">
        <f t="shared" si="54"/>
        <v>0.16458333333139308</v>
      </c>
    </row>
    <row r="658" spans="1:18" hidden="1" x14ac:dyDescent="0.35">
      <c r="A658" s="1">
        <v>5900</v>
      </c>
      <c r="B658" s="1">
        <v>176621</v>
      </c>
      <c r="C658" s="1">
        <v>43997</v>
      </c>
      <c r="D658" s="1">
        <v>85</v>
      </c>
      <c r="E658" s="1">
        <v>2</v>
      </c>
      <c r="F658" s="1">
        <v>1142</v>
      </c>
      <c r="G658" s="1">
        <v>393</v>
      </c>
      <c r="H658" s="2">
        <v>41548.1875</v>
      </c>
      <c r="I658" s="2">
        <v>41548.223140000002</v>
      </c>
      <c r="J658" s="1">
        <v>0</v>
      </c>
      <c r="K658" s="1">
        <v>0</v>
      </c>
      <c r="L658" s="2">
        <v>41548.022916666669</v>
      </c>
      <c r="M658" s="1">
        <v>0</v>
      </c>
      <c r="N658" s="1">
        <f t="shared" si="50"/>
        <v>2</v>
      </c>
      <c r="O658" s="1">
        <f t="shared" si="51"/>
        <v>4</v>
      </c>
      <c r="P658" s="1">
        <f t="shared" si="52"/>
        <v>3.5640000001876615E-2</v>
      </c>
      <c r="Q658" s="1">
        <f t="shared" si="53"/>
        <v>0.85536000004503876</v>
      </c>
      <c r="R658" s="1">
        <f t="shared" si="54"/>
        <v>0.16458333333139308</v>
      </c>
    </row>
    <row r="659" spans="1:18" hidden="1" x14ac:dyDescent="0.35">
      <c r="A659" s="1">
        <v>5677</v>
      </c>
      <c r="B659" s="1">
        <v>181154</v>
      </c>
      <c r="C659" s="1">
        <v>44056</v>
      </c>
      <c r="D659" s="1">
        <v>28</v>
      </c>
      <c r="E659" s="1">
        <v>2</v>
      </c>
      <c r="F659" s="1">
        <v>1052</v>
      </c>
      <c r="G659" s="1">
        <v>393</v>
      </c>
      <c r="H659" s="2">
        <v>41573.729166666664</v>
      </c>
      <c r="I659" s="2">
        <v>41573.789389999998</v>
      </c>
      <c r="J659" s="1">
        <v>1</v>
      </c>
      <c r="K659" s="1">
        <v>0</v>
      </c>
      <c r="L659" s="2">
        <v>41573.564583333333</v>
      </c>
      <c r="M659" s="1">
        <v>0</v>
      </c>
      <c r="N659" s="1">
        <f t="shared" si="50"/>
        <v>6</v>
      </c>
      <c r="O659" s="1">
        <f t="shared" si="51"/>
        <v>17</v>
      </c>
      <c r="P659" s="1">
        <f t="shared" si="52"/>
        <v>6.022333333385177E-2</v>
      </c>
      <c r="Q659" s="1">
        <f t="shared" si="53"/>
        <v>1.4453600000124425</v>
      </c>
      <c r="R659" s="1">
        <f t="shared" si="54"/>
        <v>0.16458333333139308</v>
      </c>
    </row>
    <row r="660" spans="1:18" hidden="1" x14ac:dyDescent="0.35">
      <c r="A660" s="1">
        <v>6861</v>
      </c>
      <c r="B660" s="1">
        <v>175479</v>
      </c>
      <c r="C660" s="1">
        <v>43611</v>
      </c>
      <c r="D660" s="1">
        <v>89</v>
      </c>
      <c r="E660" s="1">
        <v>2</v>
      </c>
      <c r="F660" s="1">
        <v>1084</v>
      </c>
      <c r="G660" s="1">
        <v>393</v>
      </c>
      <c r="H660" s="2">
        <v>41543.520833333336</v>
      </c>
      <c r="I660" s="2">
        <v>41543.605450000003</v>
      </c>
      <c r="J660" s="1">
        <v>0</v>
      </c>
      <c r="K660" s="1">
        <v>0</v>
      </c>
      <c r="L660" s="2">
        <v>41543.356249999997</v>
      </c>
      <c r="M660" s="1">
        <v>0</v>
      </c>
      <c r="N660" s="1">
        <f t="shared" si="50"/>
        <v>4</v>
      </c>
      <c r="O660" s="1">
        <f t="shared" si="51"/>
        <v>12</v>
      </c>
      <c r="P660" s="1">
        <f t="shared" si="52"/>
        <v>8.4616666666988749E-2</v>
      </c>
      <c r="Q660" s="1">
        <f t="shared" si="53"/>
        <v>2.03080000000773</v>
      </c>
      <c r="R660" s="1">
        <f t="shared" si="54"/>
        <v>0.16458333333866904</v>
      </c>
    </row>
    <row r="661" spans="1:18" hidden="1" x14ac:dyDescent="0.35">
      <c r="A661" s="1">
        <v>6021</v>
      </c>
      <c r="B661" s="1">
        <v>161462</v>
      </c>
      <c r="C661" s="1">
        <v>21678</v>
      </c>
      <c r="D661" s="1">
        <v>12</v>
      </c>
      <c r="E661" s="1">
        <v>3</v>
      </c>
      <c r="F661" s="1">
        <v>136</v>
      </c>
      <c r="G661" s="1" t="s">
        <v>12</v>
      </c>
      <c r="H661" s="2">
        <v>41474.78125</v>
      </c>
      <c r="I661" s="2">
        <v>41474.989580000001</v>
      </c>
      <c r="J661" s="1">
        <v>0</v>
      </c>
      <c r="K661" s="1">
        <v>0</v>
      </c>
      <c r="L661" s="2">
        <v>41474.615972222222</v>
      </c>
      <c r="M661" s="1">
        <v>0</v>
      </c>
      <c r="N661" s="1">
        <f t="shared" si="50"/>
        <v>5</v>
      </c>
      <c r="O661" s="1">
        <f t="shared" si="51"/>
        <v>18</v>
      </c>
      <c r="P661" s="1">
        <f t="shared" si="52"/>
        <v>0.20833000000129687</v>
      </c>
      <c r="Q661" s="1">
        <f t="shared" si="53"/>
        <v>4.9999200000311248</v>
      </c>
      <c r="R661" s="1">
        <f t="shared" si="54"/>
        <v>0.16527777777810115</v>
      </c>
    </row>
    <row r="662" spans="1:18" hidden="1" x14ac:dyDescent="0.35">
      <c r="A662" s="1">
        <v>5636</v>
      </c>
      <c r="B662" s="1">
        <v>170660</v>
      </c>
      <c r="C662" s="1">
        <v>30574</v>
      </c>
      <c r="D662" s="1">
        <v>12</v>
      </c>
      <c r="E662" s="1">
        <v>2</v>
      </c>
      <c r="F662" s="1">
        <v>1082</v>
      </c>
      <c r="G662" s="1">
        <v>452</v>
      </c>
      <c r="H662" s="2">
        <v>41517.958333333336</v>
      </c>
      <c r="I662" s="2">
        <v>41517.995629999998</v>
      </c>
      <c r="J662" s="1">
        <v>1</v>
      </c>
      <c r="K662" s="1">
        <v>0</v>
      </c>
      <c r="L662" s="2">
        <v>41517.793055555558</v>
      </c>
      <c r="M662" s="1">
        <v>0</v>
      </c>
      <c r="N662" s="1">
        <f t="shared" si="50"/>
        <v>6</v>
      </c>
      <c r="O662" s="1">
        <f t="shared" si="51"/>
        <v>23</v>
      </c>
      <c r="P662" s="1">
        <f t="shared" si="52"/>
        <v>3.729666666185949E-2</v>
      </c>
      <c r="Q662" s="1">
        <f t="shared" si="53"/>
        <v>0.89511999988462776</v>
      </c>
      <c r="R662" s="1">
        <f t="shared" si="54"/>
        <v>0.16527777777810115</v>
      </c>
    </row>
    <row r="663" spans="1:18" hidden="1" x14ac:dyDescent="0.35">
      <c r="A663" s="1">
        <v>7006</v>
      </c>
      <c r="B663" s="1">
        <v>167133</v>
      </c>
      <c r="C663" s="1">
        <v>39597</v>
      </c>
      <c r="D663" s="1">
        <v>12</v>
      </c>
      <c r="E663" s="1">
        <v>2</v>
      </c>
      <c r="F663" s="1">
        <v>1323</v>
      </c>
      <c r="G663" s="1">
        <v>585</v>
      </c>
      <c r="H663" s="2">
        <v>41501.895833333336</v>
      </c>
      <c r="I663" s="2">
        <v>41501.920530000003</v>
      </c>
      <c r="J663" s="1">
        <v>1</v>
      </c>
      <c r="K663" s="1">
        <v>0</v>
      </c>
      <c r="L663" s="2">
        <v>41501.729861111111</v>
      </c>
      <c r="M663" s="1">
        <v>0</v>
      </c>
      <c r="N663" s="1">
        <f t="shared" si="50"/>
        <v>4</v>
      </c>
      <c r="O663" s="1">
        <f t="shared" si="51"/>
        <v>21</v>
      </c>
      <c r="P663" s="1">
        <f t="shared" si="52"/>
        <v>2.4696666667296086E-2</v>
      </c>
      <c r="Q663" s="1">
        <f t="shared" si="53"/>
        <v>0.59272000001510605</v>
      </c>
      <c r="R663" s="1">
        <f t="shared" si="54"/>
        <v>0.16597222222480923</v>
      </c>
    </row>
    <row r="664" spans="1:18" hidden="1" x14ac:dyDescent="0.35">
      <c r="A664" s="1">
        <v>6901</v>
      </c>
      <c r="B664" s="1">
        <v>177034</v>
      </c>
      <c r="C664" s="1">
        <v>44036</v>
      </c>
      <c r="D664" s="1">
        <v>12</v>
      </c>
      <c r="E664" s="1">
        <v>2</v>
      </c>
      <c r="F664" s="1">
        <v>393</v>
      </c>
      <c r="G664" s="1">
        <v>730</v>
      </c>
      <c r="H664" s="2">
        <v>41550.84375</v>
      </c>
      <c r="I664" s="2">
        <v>41550.856090000001</v>
      </c>
      <c r="J664" s="1">
        <v>0</v>
      </c>
      <c r="K664" s="1">
        <v>0</v>
      </c>
      <c r="L664" s="2">
        <v>41550.677777777775</v>
      </c>
      <c r="M664" s="1">
        <v>0</v>
      </c>
      <c r="N664" s="1">
        <f t="shared" si="50"/>
        <v>4</v>
      </c>
      <c r="O664" s="1">
        <f t="shared" si="51"/>
        <v>20</v>
      </c>
      <c r="P664" s="1">
        <f t="shared" si="52"/>
        <v>1.2340000001131557E-2</v>
      </c>
      <c r="Q664" s="1">
        <f t="shared" si="53"/>
        <v>0.29616000002715737</v>
      </c>
      <c r="R664" s="1">
        <f t="shared" si="54"/>
        <v>0.16597222222480923</v>
      </c>
    </row>
    <row r="665" spans="1:18" x14ac:dyDescent="0.35">
      <c r="A665" s="1">
        <v>5469</v>
      </c>
      <c r="B665" s="1">
        <v>179042</v>
      </c>
      <c r="C665" s="1">
        <v>41913</v>
      </c>
      <c r="D665" s="1">
        <v>12</v>
      </c>
      <c r="E665" s="1">
        <v>3</v>
      </c>
      <c r="F665" s="1">
        <v>156</v>
      </c>
      <c r="G665" s="1" t="s">
        <v>12</v>
      </c>
      <c r="H665" s="2">
        <v>41561.583333333336</v>
      </c>
      <c r="I665" s="2" t="s">
        <v>12</v>
      </c>
      <c r="J665" s="1">
        <v>1</v>
      </c>
      <c r="K665" s="1">
        <v>0</v>
      </c>
      <c r="L665" s="2">
        <v>41561.416666666664</v>
      </c>
      <c r="M665" s="1">
        <v>1</v>
      </c>
      <c r="N665" s="1">
        <f t="shared" si="50"/>
        <v>1</v>
      </c>
      <c r="O665" s="1">
        <f t="shared" si="51"/>
        <v>14</v>
      </c>
      <c r="P665" s="1" t="e">
        <f t="shared" si="52"/>
        <v>#VALUE!</v>
      </c>
      <c r="Q665" s="1" t="str">
        <f t="shared" si="53"/>
        <v/>
      </c>
      <c r="R665" s="1">
        <f t="shared" si="54"/>
        <v>0.16666666667151731</v>
      </c>
    </row>
    <row r="666" spans="1:18" hidden="1" x14ac:dyDescent="0.35">
      <c r="A666" s="1">
        <v>7124</v>
      </c>
      <c r="B666" s="1">
        <v>160741</v>
      </c>
      <c r="C666" s="1">
        <v>23957</v>
      </c>
      <c r="D666" s="1">
        <v>12</v>
      </c>
      <c r="E666" s="1">
        <v>2</v>
      </c>
      <c r="F666" s="1">
        <v>768</v>
      </c>
      <c r="G666" s="1">
        <v>1012</v>
      </c>
      <c r="H666" s="2">
        <v>41470.729166666664</v>
      </c>
      <c r="I666" s="2">
        <v>41470.763749999998</v>
      </c>
      <c r="J666" s="1">
        <v>0</v>
      </c>
      <c r="K666" s="1">
        <v>0</v>
      </c>
      <c r="L666" s="2">
        <v>41470.561805555553</v>
      </c>
      <c r="M666" s="1">
        <v>0</v>
      </c>
      <c r="N666" s="1">
        <f t="shared" si="50"/>
        <v>1</v>
      </c>
      <c r="O666" s="1">
        <f t="shared" si="51"/>
        <v>17</v>
      </c>
      <c r="P666" s="1">
        <f t="shared" si="52"/>
        <v>3.4583333334012423E-2</v>
      </c>
      <c r="Q666" s="1">
        <f t="shared" si="53"/>
        <v>0.83000000001629815</v>
      </c>
      <c r="R666" s="1">
        <f t="shared" si="54"/>
        <v>0.16736111111094942</v>
      </c>
    </row>
    <row r="667" spans="1:18" hidden="1" x14ac:dyDescent="0.35">
      <c r="A667" s="1">
        <v>7136</v>
      </c>
      <c r="B667" s="1">
        <v>169149</v>
      </c>
      <c r="C667" s="1">
        <v>28949</v>
      </c>
      <c r="D667" s="1">
        <v>85</v>
      </c>
      <c r="E667" s="1">
        <v>2</v>
      </c>
      <c r="F667" s="1">
        <v>515</v>
      </c>
      <c r="G667" s="1">
        <v>393</v>
      </c>
      <c r="H667" s="2">
        <v>41511.5</v>
      </c>
      <c r="I667" s="2">
        <v>41511.562590000001</v>
      </c>
      <c r="J667" s="1">
        <v>1</v>
      </c>
      <c r="K667" s="1">
        <v>0</v>
      </c>
      <c r="L667" s="2">
        <v>41511.332638888889</v>
      </c>
      <c r="M667" s="1">
        <v>0</v>
      </c>
      <c r="N667" s="1">
        <f t="shared" si="50"/>
        <v>7</v>
      </c>
      <c r="O667" s="1">
        <f t="shared" si="51"/>
        <v>12</v>
      </c>
      <c r="P667" s="1">
        <f t="shared" si="52"/>
        <v>6.2590000001364388E-2</v>
      </c>
      <c r="Q667" s="1">
        <f t="shared" si="53"/>
        <v>1.5021600000327453</v>
      </c>
      <c r="R667" s="1">
        <f t="shared" si="54"/>
        <v>0.16736111111094942</v>
      </c>
    </row>
    <row r="668" spans="1:18" x14ac:dyDescent="0.35">
      <c r="A668" s="1">
        <v>7572</v>
      </c>
      <c r="B668" s="1">
        <v>160944</v>
      </c>
      <c r="C668" s="1">
        <v>36742</v>
      </c>
      <c r="D668" s="1">
        <v>12</v>
      </c>
      <c r="E668" s="1">
        <v>2</v>
      </c>
      <c r="F668" s="1">
        <v>1365</v>
      </c>
      <c r="G668" s="1">
        <v>293</v>
      </c>
      <c r="H668" s="2">
        <v>41471.75</v>
      </c>
      <c r="I668" s="2" t="s">
        <v>12</v>
      </c>
      <c r="J668" s="1">
        <v>1</v>
      </c>
      <c r="K668" s="1">
        <v>0</v>
      </c>
      <c r="L668" s="2">
        <v>41471.582638888889</v>
      </c>
      <c r="M668" s="1">
        <v>1</v>
      </c>
      <c r="N668" s="1">
        <f t="shared" si="50"/>
        <v>2</v>
      </c>
      <c r="O668" s="1">
        <f t="shared" si="51"/>
        <v>18</v>
      </c>
      <c r="P668" s="1" t="e">
        <f t="shared" si="52"/>
        <v>#VALUE!</v>
      </c>
      <c r="Q668" s="1" t="str">
        <f t="shared" si="53"/>
        <v/>
      </c>
      <c r="R668" s="1">
        <f t="shared" si="54"/>
        <v>0.16736111111094942</v>
      </c>
    </row>
    <row r="669" spans="1:18" hidden="1" x14ac:dyDescent="0.35">
      <c r="A669" s="1">
        <v>5774</v>
      </c>
      <c r="B669" s="1">
        <v>160587</v>
      </c>
      <c r="C669" s="1">
        <v>36572</v>
      </c>
      <c r="D669" s="1">
        <v>12</v>
      </c>
      <c r="E669" s="1">
        <v>2</v>
      </c>
      <c r="F669" s="1">
        <v>393</v>
      </c>
      <c r="G669" s="1">
        <v>392</v>
      </c>
      <c r="H669" s="2">
        <v>41469.854166666664</v>
      </c>
      <c r="I669" s="2">
        <v>41469.964330000003</v>
      </c>
      <c r="J669" s="1">
        <v>0</v>
      </c>
      <c r="K669" s="1">
        <v>0</v>
      </c>
      <c r="L669" s="2">
        <v>41469.686111111114</v>
      </c>
      <c r="M669" s="1">
        <v>0</v>
      </c>
      <c r="N669" s="1">
        <f t="shared" si="50"/>
        <v>7</v>
      </c>
      <c r="O669" s="1">
        <f t="shared" si="51"/>
        <v>20</v>
      </c>
      <c r="P669" s="1">
        <f t="shared" si="52"/>
        <v>0.11016333333827788</v>
      </c>
      <c r="Q669" s="1">
        <f t="shared" si="53"/>
        <v>2.6439200001186691</v>
      </c>
      <c r="R669" s="1">
        <f t="shared" si="54"/>
        <v>0.16805555555038154</v>
      </c>
    </row>
    <row r="670" spans="1:18" hidden="1" x14ac:dyDescent="0.35">
      <c r="A670" s="1">
        <v>8009</v>
      </c>
      <c r="B670" s="1">
        <v>165625</v>
      </c>
      <c r="C670" s="1">
        <v>38724</v>
      </c>
      <c r="D670" s="1">
        <v>12</v>
      </c>
      <c r="E670" s="1">
        <v>2</v>
      </c>
      <c r="F670" s="1">
        <v>1189</v>
      </c>
      <c r="G670" s="1">
        <v>516</v>
      </c>
      <c r="H670" s="2">
        <v>41494.916666666664</v>
      </c>
      <c r="I670" s="2">
        <v>41494.951860000001</v>
      </c>
      <c r="J670" s="1">
        <v>0</v>
      </c>
      <c r="K670" s="1">
        <v>0</v>
      </c>
      <c r="L670" s="2">
        <v>41494.748611111114</v>
      </c>
      <c r="M670" s="1">
        <v>0</v>
      </c>
      <c r="N670" s="1">
        <f t="shared" si="50"/>
        <v>4</v>
      </c>
      <c r="O670" s="1">
        <f t="shared" si="51"/>
        <v>22</v>
      </c>
      <c r="P670" s="1">
        <f t="shared" si="52"/>
        <v>3.5193333336792421E-2</v>
      </c>
      <c r="Q670" s="1">
        <f t="shared" si="53"/>
        <v>0.84464000008301809</v>
      </c>
      <c r="R670" s="1">
        <f t="shared" si="54"/>
        <v>0.16805555555038154</v>
      </c>
    </row>
    <row r="671" spans="1:18" hidden="1" x14ac:dyDescent="0.35">
      <c r="A671" s="1">
        <v>7053</v>
      </c>
      <c r="B671" s="1">
        <v>181720</v>
      </c>
      <c r="C671" s="1">
        <v>38557</v>
      </c>
      <c r="D671" s="1">
        <v>12</v>
      </c>
      <c r="E671" s="1">
        <v>2</v>
      </c>
      <c r="F671" s="1">
        <v>1335</v>
      </c>
      <c r="G671" s="1">
        <v>1135</v>
      </c>
      <c r="H671" s="2">
        <v>41576.854166666664</v>
      </c>
      <c r="I671" s="2">
        <v>41576.90395</v>
      </c>
      <c r="J671" s="1">
        <v>1</v>
      </c>
      <c r="K671" s="1">
        <v>0</v>
      </c>
      <c r="L671" s="2">
        <v>41576.686111111114</v>
      </c>
      <c r="M671" s="1">
        <v>0</v>
      </c>
      <c r="N671" s="1">
        <f t="shared" si="50"/>
        <v>2</v>
      </c>
      <c r="O671" s="1">
        <f t="shared" si="51"/>
        <v>20</v>
      </c>
      <c r="P671" s="1">
        <f t="shared" si="52"/>
        <v>4.9783333335653879E-2</v>
      </c>
      <c r="Q671" s="1">
        <f t="shared" si="53"/>
        <v>1.1948000000556931</v>
      </c>
      <c r="R671" s="1">
        <f t="shared" si="54"/>
        <v>0.16805555555038154</v>
      </c>
    </row>
    <row r="672" spans="1:18" hidden="1" x14ac:dyDescent="0.35">
      <c r="A672" s="1">
        <v>6081</v>
      </c>
      <c r="B672" s="1">
        <v>162394</v>
      </c>
      <c r="C672" s="1">
        <v>32599</v>
      </c>
      <c r="D672" s="1">
        <v>12</v>
      </c>
      <c r="E672" s="1">
        <v>3</v>
      </c>
      <c r="F672" s="1">
        <v>1365</v>
      </c>
      <c r="G672" s="1" t="s">
        <v>12</v>
      </c>
      <c r="H672" s="2">
        <v>41479.708333333336</v>
      </c>
      <c r="I672" s="2">
        <v>41479.916669999999</v>
      </c>
      <c r="J672" s="1">
        <v>0</v>
      </c>
      <c r="K672" s="1">
        <v>0</v>
      </c>
      <c r="L672" s="2">
        <v>41479.540277777778</v>
      </c>
      <c r="M672" s="1">
        <v>0</v>
      </c>
      <c r="N672" s="1">
        <f t="shared" si="50"/>
        <v>3</v>
      </c>
      <c r="O672" s="1">
        <f t="shared" si="51"/>
        <v>17</v>
      </c>
      <c r="P672" s="1">
        <f t="shared" si="52"/>
        <v>0.20833666666294448</v>
      </c>
      <c r="Q672" s="1">
        <f t="shared" si="53"/>
        <v>5.0000799999106675</v>
      </c>
      <c r="R672" s="1">
        <f t="shared" si="54"/>
        <v>0.1680555555576575</v>
      </c>
    </row>
    <row r="673" spans="1:18" hidden="1" x14ac:dyDescent="0.35">
      <c r="A673" s="1">
        <v>7329</v>
      </c>
      <c r="B673" s="1">
        <v>184393</v>
      </c>
      <c r="C673" s="1">
        <v>47902</v>
      </c>
      <c r="D673" s="1">
        <v>85</v>
      </c>
      <c r="E673" s="1">
        <v>2</v>
      </c>
      <c r="F673" s="1">
        <v>793</v>
      </c>
      <c r="G673" s="1">
        <v>393</v>
      </c>
      <c r="H673" s="2">
        <v>41591.645833333336</v>
      </c>
      <c r="I673" s="2">
        <v>41591.700019999997</v>
      </c>
      <c r="J673" s="1">
        <v>0</v>
      </c>
      <c r="K673" s="1">
        <v>0</v>
      </c>
      <c r="L673" s="2">
        <v>41591.477777777778</v>
      </c>
      <c r="M673" s="1">
        <v>0</v>
      </c>
      <c r="N673" s="1">
        <f t="shared" si="50"/>
        <v>3</v>
      </c>
      <c r="O673" s="1">
        <f t="shared" si="51"/>
        <v>15</v>
      </c>
      <c r="P673" s="1">
        <f t="shared" si="52"/>
        <v>5.4186666660825722E-2</v>
      </c>
      <c r="Q673" s="1">
        <f t="shared" si="53"/>
        <v>1.3004799998598173</v>
      </c>
      <c r="R673" s="1">
        <f t="shared" si="54"/>
        <v>0.1680555555576575</v>
      </c>
    </row>
    <row r="674" spans="1:18" hidden="1" x14ac:dyDescent="0.35">
      <c r="A674" s="1">
        <v>6063</v>
      </c>
      <c r="B674" s="1">
        <v>171014</v>
      </c>
      <c r="C674" s="1">
        <v>19163</v>
      </c>
      <c r="D674" s="1">
        <v>65</v>
      </c>
      <c r="E674" s="1">
        <v>2</v>
      </c>
      <c r="F674" s="1">
        <v>1384</v>
      </c>
      <c r="G674" s="1">
        <v>293</v>
      </c>
      <c r="H674" s="2">
        <v>41519.6875</v>
      </c>
      <c r="I674" s="2">
        <v>41519.753530000002</v>
      </c>
      <c r="J674" s="1">
        <v>0</v>
      </c>
      <c r="K674" s="1">
        <v>0</v>
      </c>
      <c r="L674" s="2">
        <v>41519.518750000003</v>
      </c>
      <c r="M674" s="1">
        <v>0</v>
      </c>
      <c r="N674" s="1">
        <f t="shared" si="50"/>
        <v>1</v>
      </c>
      <c r="O674" s="1">
        <f t="shared" si="51"/>
        <v>16</v>
      </c>
      <c r="P674" s="1">
        <f t="shared" si="52"/>
        <v>6.603000000177417E-2</v>
      </c>
      <c r="Q674" s="1">
        <f t="shared" si="53"/>
        <v>1.5847200000425801</v>
      </c>
      <c r="R674" s="1">
        <f t="shared" si="54"/>
        <v>0.16874999999708962</v>
      </c>
    </row>
    <row r="675" spans="1:18" hidden="1" x14ac:dyDescent="0.35">
      <c r="A675" s="1">
        <v>5594</v>
      </c>
      <c r="B675" s="1">
        <v>174822</v>
      </c>
      <c r="C675" s="1">
        <v>42816</v>
      </c>
      <c r="D675" s="1">
        <v>12</v>
      </c>
      <c r="E675" s="1">
        <v>2</v>
      </c>
      <c r="F675" s="1">
        <v>1017</v>
      </c>
      <c r="G675" s="1">
        <v>410</v>
      </c>
      <c r="H675" s="2">
        <v>41538.885416666664</v>
      </c>
      <c r="I675" s="2">
        <v>41538.933080000003</v>
      </c>
      <c r="J675" s="1">
        <v>0</v>
      </c>
      <c r="K675" s="1">
        <v>0</v>
      </c>
      <c r="L675" s="2">
        <v>41538.716666666667</v>
      </c>
      <c r="M675" s="1">
        <v>0</v>
      </c>
      <c r="N675" s="1">
        <f t="shared" si="50"/>
        <v>6</v>
      </c>
      <c r="O675" s="1">
        <f t="shared" si="51"/>
        <v>21</v>
      </c>
      <c r="P675" s="1">
        <f t="shared" si="52"/>
        <v>4.766333333827788E-2</v>
      </c>
      <c r="Q675" s="1">
        <f t="shared" si="53"/>
        <v>1.1439200001186691</v>
      </c>
      <c r="R675" s="1">
        <f t="shared" si="54"/>
        <v>0.16874999999708962</v>
      </c>
    </row>
    <row r="676" spans="1:18" hidden="1" x14ac:dyDescent="0.35">
      <c r="A676" s="1">
        <v>7217</v>
      </c>
      <c r="B676" s="1">
        <v>184034</v>
      </c>
      <c r="C676" s="1">
        <v>47749</v>
      </c>
      <c r="D676" s="1">
        <v>65</v>
      </c>
      <c r="E676" s="1">
        <v>3</v>
      </c>
      <c r="F676" s="1">
        <v>1056</v>
      </c>
      <c r="G676" s="1" t="s">
        <v>12</v>
      </c>
      <c r="H676" s="2">
        <v>41589.541666666664</v>
      </c>
      <c r="I676" s="2">
        <v>41589.833330000001</v>
      </c>
      <c r="J676" s="1">
        <v>0</v>
      </c>
      <c r="K676" s="1">
        <v>0</v>
      </c>
      <c r="L676" s="2">
        <v>41589.372916666667</v>
      </c>
      <c r="M676" s="1">
        <v>0</v>
      </c>
      <c r="N676" s="1">
        <f t="shared" si="50"/>
        <v>1</v>
      </c>
      <c r="O676" s="1">
        <f t="shared" si="51"/>
        <v>13</v>
      </c>
      <c r="P676" s="1">
        <f t="shared" si="52"/>
        <v>0.29166333333705552</v>
      </c>
      <c r="Q676" s="1">
        <f t="shared" si="53"/>
        <v>6.9999200000893325</v>
      </c>
      <c r="R676" s="1">
        <f t="shared" si="54"/>
        <v>0.16874999999708962</v>
      </c>
    </row>
    <row r="677" spans="1:18" hidden="1" x14ac:dyDescent="0.35">
      <c r="A677" s="1">
        <v>7333</v>
      </c>
      <c r="B677" s="1">
        <v>178212</v>
      </c>
      <c r="C677" s="1">
        <v>40878</v>
      </c>
      <c r="D677" s="1">
        <v>12</v>
      </c>
      <c r="E677" s="1">
        <v>2</v>
      </c>
      <c r="F677" s="1">
        <v>455</v>
      </c>
      <c r="G677" s="1">
        <v>722</v>
      </c>
      <c r="H677" s="2">
        <v>41557.625</v>
      </c>
      <c r="I677" s="2">
        <v>41557.666499999999</v>
      </c>
      <c r="J677" s="1">
        <v>0</v>
      </c>
      <c r="K677" s="1">
        <v>0</v>
      </c>
      <c r="L677" s="2">
        <v>41557.455555555556</v>
      </c>
      <c r="M677" s="1">
        <v>0</v>
      </c>
      <c r="N677" s="1">
        <f t="shared" si="50"/>
        <v>4</v>
      </c>
      <c r="O677" s="1">
        <f t="shared" si="51"/>
        <v>15</v>
      </c>
      <c r="P677" s="1">
        <f t="shared" si="52"/>
        <v>4.1499999999359716E-2</v>
      </c>
      <c r="Q677" s="1">
        <f t="shared" si="53"/>
        <v>0.99599999998463318</v>
      </c>
      <c r="R677" s="1">
        <f t="shared" si="54"/>
        <v>0.16944444444379769</v>
      </c>
    </row>
    <row r="678" spans="1:18" x14ac:dyDescent="0.35">
      <c r="A678" s="1">
        <v>5810</v>
      </c>
      <c r="B678" s="1">
        <v>172524</v>
      </c>
      <c r="C678" s="1">
        <v>42169</v>
      </c>
      <c r="D678" s="1">
        <v>12</v>
      </c>
      <c r="E678" s="1">
        <v>2</v>
      </c>
      <c r="F678" s="1">
        <v>516</v>
      </c>
      <c r="G678" s="1">
        <v>1270</v>
      </c>
      <c r="H678" s="2">
        <v>41526.854166666664</v>
      </c>
      <c r="I678" s="2" t="s">
        <v>12</v>
      </c>
      <c r="J678" s="1">
        <v>1</v>
      </c>
      <c r="K678" s="1">
        <v>0</v>
      </c>
      <c r="L678" s="2">
        <v>41526.684027777781</v>
      </c>
      <c r="M678" s="1">
        <v>1</v>
      </c>
      <c r="N678" s="1">
        <f t="shared" si="50"/>
        <v>1</v>
      </c>
      <c r="O678" s="1">
        <f t="shared" si="51"/>
        <v>20</v>
      </c>
      <c r="P678" s="1" t="e">
        <f t="shared" si="52"/>
        <v>#VALUE!</v>
      </c>
      <c r="Q678" s="1" t="str">
        <f t="shared" si="53"/>
        <v/>
      </c>
      <c r="R678" s="1">
        <f t="shared" si="54"/>
        <v>0.17013888888322981</v>
      </c>
    </row>
    <row r="679" spans="1:18" hidden="1" x14ac:dyDescent="0.35">
      <c r="A679" s="1">
        <v>5628</v>
      </c>
      <c r="B679" s="1">
        <v>182740</v>
      </c>
      <c r="C679" s="1">
        <v>28545</v>
      </c>
      <c r="D679" s="1">
        <v>12</v>
      </c>
      <c r="E679" s="1">
        <v>2</v>
      </c>
      <c r="F679" s="1">
        <v>1098</v>
      </c>
      <c r="G679" s="1">
        <v>452</v>
      </c>
      <c r="H679" s="2">
        <v>41579.875</v>
      </c>
      <c r="I679" s="2">
        <v>41579.916550000002</v>
      </c>
      <c r="J679" s="1">
        <v>0</v>
      </c>
      <c r="K679" s="1">
        <v>0</v>
      </c>
      <c r="L679" s="2">
        <v>41579.704861111109</v>
      </c>
      <c r="M679" s="1">
        <v>0</v>
      </c>
      <c r="N679" s="1">
        <f t="shared" si="50"/>
        <v>5</v>
      </c>
      <c r="O679" s="1">
        <f t="shared" si="51"/>
        <v>21</v>
      </c>
      <c r="P679" s="1">
        <f t="shared" si="52"/>
        <v>4.1550000001734588E-2</v>
      </c>
      <c r="Q679" s="1">
        <f t="shared" si="53"/>
        <v>0.99720000004163012</v>
      </c>
      <c r="R679" s="1">
        <f t="shared" si="54"/>
        <v>0.17013888889050577</v>
      </c>
    </row>
    <row r="680" spans="1:18" hidden="1" x14ac:dyDescent="0.35">
      <c r="A680" s="1">
        <v>7871</v>
      </c>
      <c r="B680" s="1">
        <v>164508</v>
      </c>
      <c r="C680" s="1">
        <v>38282</v>
      </c>
      <c r="D680" s="1">
        <v>12</v>
      </c>
      <c r="E680" s="1">
        <v>2</v>
      </c>
      <c r="F680" s="1">
        <v>22</v>
      </c>
      <c r="G680" s="1">
        <v>1384</v>
      </c>
      <c r="H680" s="2">
        <v>41489.520833333336</v>
      </c>
      <c r="I680" s="2">
        <v>41489.546970000003</v>
      </c>
      <c r="J680" s="1">
        <v>0</v>
      </c>
      <c r="K680" s="1">
        <v>0</v>
      </c>
      <c r="L680" s="2">
        <v>41489.35</v>
      </c>
      <c r="M680" s="1">
        <v>0</v>
      </c>
      <c r="N680" s="1">
        <f t="shared" si="50"/>
        <v>6</v>
      </c>
      <c r="O680" s="1">
        <f t="shared" si="51"/>
        <v>12</v>
      </c>
      <c r="P680" s="1">
        <f t="shared" si="52"/>
        <v>2.6136666667298414E-2</v>
      </c>
      <c r="Q680" s="1">
        <f t="shared" si="53"/>
        <v>0.62728000001516193</v>
      </c>
      <c r="R680" s="1">
        <f t="shared" si="54"/>
        <v>0.17083333333721384</v>
      </c>
    </row>
    <row r="681" spans="1:18" hidden="1" x14ac:dyDescent="0.35">
      <c r="A681" s="1">
        <v>5413</v>
      </c>
      <c r="B681" s="1">
        <v>169847</v>
      </c>
      <c r="C681" s="1">
        <v>40934</v>
      </c>
      <c r="D681" s="1">
        <v>12</v>
      </c>
      <c r="E681" s="1">
        <v>2</v>
      </c>
      <c r="F681" s="1">
        <v>184</v>
      </c>
      <c r="G681" s="1">
        <v>585</v>
      </c>
      <c r="H681" s="2">
        <v>41515.6875</v>
      </c>
      <c r="I681" s="2">
        <v>41515.712420000003</v>
      </c>
      <c r="J681" s="1">
        <v>0</v>
      </c>
      <c r="K681" s="1">
        <v>0</v>
      </c>
      <c r="L681" s="2">
        <v>41515.515972222223</v>
      </c>
      <c r="M681" s="1">
        <v>0</v>
      </c>
      <c r="N681" s="1">
        <f t="shared" si="50"/>
        <v>4</v>
      </c>
      <c r="O681" s="1">
        <f t="shared" si="51"/>
        <v>16</v>
      </c>
      <c r="P681" s="1">
        <f t="shared" si="52"/>
        <v>2.4920000003476162E-2</v>
      </c>
      <c r="Q681" s="1">
        <f t="shared" si="53"/>
        <v>0.59808000008342788</v>
      </c>
      <c r="R681" s="1">
        <f t="shared" si="54"/>
        <v>0.17152777777664596</v>
      </c>
    </row>
    <row r="682" spans="1:18" x14ac:dyDescent="0.35">
      <c r="A682" s="1">
        <v>7768</v>
      </c>
      <c r="B682" s="1">
        <v>177279</v>
      </c>
      <c r="C682" s="1">
        <v>31846</v>
      </c>
      <c r="D682" s="1">
        <v>12</v>
      </c>
      <c r="E682" s="1">
        <v>2</v>
      </c>
      <c r="F682" s="1">
        <v>1036</v>
      </c>
      <c r="G682" s="1">
        <v>541</v>
      </c>
      <c r="H682" s="2">
        <v>41552.208333333336</v>
      </c>
      <c r="I682" s="2" t="s">
        <v>12</v>
      </c>
      <c r="J682" s="1">
        <v>0</v>
      </c>
      <c r="K682" s="1">
        <v>1</v>
      </c>
      <c r="L682" s="2">
        <v>41552.036111111112</v>
      </c>
      <c r="M682" s="1">
        <v>1</v>
      </c>
      <c r="N682" s="1">
        <f t="shared" si="50"/>
        <v>6</v>
      </c>
      <c r="O682" s="1">
        <f t="shared" si="51"/>
        <v>5</v>
      </c>
      <c r="P682" s="1" t="e">
        <f t="shared" si="52"/>
        <v>#VALUE!</v>
      </c>
      <c r="Q682" s="1" t="str">
        <f t="shared" si="53"/>
        <v/>
      </c>
      <c r="R682" s="1">
        <f t="shared" si="54"/>
        <v>0.17222222222335404</v>
      </c>
    </row>
    <row r="683" spans="1:18" hidden="1" x14ac:dyDescent="0.35">
      <c r="A683" s="1">
        <v>6208</v>
      </c>
      <c r="B683" s="1">
        <v>179593</v>
      </c>
      <c r="C683" s="1">
        <v>44629</v>
      </c>
      <c r="D683" s="1">
        <v>89</v>
      </c>
      <c r="E683" s="1">
        <v>2</v>
      </c>
      <c r="F683" s="1">
        <v>105</v>
      </c>
      <c r="G683" s="1">
        <v>849</v>
      </c>
      <c r="H683" s="2">
        <v>41564.90625</v>
      </c>
      <c r="I683" s="2">
        <v>41564.969100000002</v>
      </c>
      <c r="J683" s="1">
        <v>0</v>
      </c>
      <c r="K683" s="1">
        <v>0</v>
      </c>
      <c r="L683" s="2">
        <v>41564.73333333333</v>
      </c>
      <c r="M683" s="1">
        <v>0</v>
      </c>
      <c r="N683" s="1">
        <f t="shared" si="50"/>
        <v>4</v>
      </c>
      <c r="O683" s="1">
        <f t="shared" si="51"/>
        <v>21</v>
      </c>
      <c r="P683" s="1">
        <f t="shared" si="52"/>
        <v>6.2850000002072193E-2</v>
      </c>
      <c r="Q683" s="1">
        <f t="shared" si="53"/>
        <v>1.5084000000497326</v>
      </c>
      <c r="R683" s="1">
        <f t="shared" si="54"/>
        <v>0.17291666667006211</v>
      </c>
    </row>
    <row r="684" spans="1:18" hidden="1" x14ac:dyDescent="0.35">
      <c r="A684" s="1">
        <v>6071</v>
      </c>
      <c r="B684" s="1">
        <v>180580</v>
      </c>
      <c r="C684" s="1">
        <v>19792</v>
      </c>
      <c r="D684" s="1">
        <v>12</v>
      </c>
      <c r="E684" s="1">
        <v>2</v>
      </c>
      <c r="F684" s="1">
        <v>1281</v>
      </c>
      <c r="G684" s="1">
        <v>585</v>
      </c>
      <c r="H684" s="2">
        <v>41570.625</v>
      </c>
      <c r="I684" s="2">
        <v>41570.66332</v>
      </c>
      <c r="J684" s="1">
        <v>0</v>
      </c>
      <c r="K684" s="1">
        <v>1</v>
      </c>
      <c r="L684" s="2">
        <v>41570.45208333333</v>
      </c>
      <c r="M684" s="1">
        <v>0</v>
      </c>
      <c r="N684" s="1">
        <f t="shared" si="50"/>
        <v>3</v>
      </c>
      <c r="O684" s="1">
        <f t="shared" si="51"/>
        <v>15</v>
      </c>
      <c r="P684" s="1">
        <f t="shared" si="52"/>
        <v>3.8319999999657739E-2</v>
      </c>
      <c r="Q684" s="1">
        <f t="shared" si="53"/>
        <v>0.91967999999178573</v>
      </c>
      <c r="R684" s="1">
        <f t="shared" si="54"/>
        <v>0.17291666667006211</v>
      </c>
    </row>
    <row r="685" spans="1:18" hidden="1" x14ac:dyDescent="0.35">
      <c r="A685" s="1">
        <v>7440</v>
      </c>
      <c r="B685" s="1">
        <v>170962</v>
      </c>
      <c r="C685" s="1">
        <v>37039</v>
      </c>
      <c r="D685" s="1">
        <v>85</v>
      </c>
      <c r="E685" s="1">
        <v>2</v>
      </c>
      <c r="F685" s="1">
        <v>1269</v>
      </c>
      <c r="G685" s="1">
        <v>269</v>
      </c>
      <c r="H685" s="2">
        <v>41519.625</v>
      </c>
      <c r="I685" s="2">
        <v>41519.635860000002</v>
      </c>
      <c r="J685" s="1">
        <v>1</v>
      </c>
      <c r="K685" s="1">
        <v>0</v>
      </c>
      <c r="L685" s="2">
        <v>41519.451388888891</v>
      </c>
      <c r="M685" s="1">
        <v>0</v>
      </c>
      <c r="N685" s="1">
        <f t="shared" si="50"/>
        <v>1</v>
      </c>
      <c r="O685" s="1">
        <f t="shared" si="51"/>
        <v>15</v>
      </c>
      <c r="P685" s="1">
        <f t="shared" si="52"/>
        <v>1.0860000002139714E-2</v>
      </c>
      <c r="Q685" s="1">
        <f t="shared" si="53"/>
        <v>0.26064000005135313</v>
      </c>
      <c r="R685" s="1">
        <f t="shared" si="54"/>
        <v>0.17361111110949423</v>
      </c>
    </row>
    <row r="686" spans="1:18" hidden="1" x14ac:dyDescent="0.35">
      <c r="A686" s="1">
        <v>5773</v>
      </c>
      <c r="B686" s="1">
        <v>172329</v>
      </c>
      <c r="C686" s="1">
        <v>39451</v>
      </c>
      <c r="D686" s="1">
        <v>12</v>
      </c>
      <c r="E686" s="1">
        <v>2</v>
      </c>
      <c r="F686" s="1">
        <v>1167</v>
      </c>
      <c r="G686" s="1">
        <v>393</v>
      </c>
      <c r="H686" s="2">
        <v>41525.666666666664</v>
      </c>
      <c r="I686" s="2">
        <v>41525.738230000003</v>
      </c>
      <c r="J686" s="1">
        <v>1</v>
      </c>
      <c r="K686" s="1">
        <v>0</v>
      </c>
      <c r="L686" s="2">
        <v>41525.493055555555</v>
      </c>
      <c r="M686" s="1">
        <v>0</v>
      </c>
      <c r="N686" s="1">
        <f t="shared" si="50"/>
        <v>7</v>
      </c>
      <c r="O686" s="1">
        <f t="shared" si="51"/>
        <v>16</v>
      </c>
      <c r="P686" s="1">
        <f t="shared" si="52"/>
        <v>7.1563333338417578E-2</v>
      </c>
      <c r="Q686" s="1">
        <f t="shared" si="53"/>
        <v>1.7175200001220219</v>
      </c>
      <c r="R686" s="1">
        <f t="shared" si="54"/>
        <v>0.17361111110949423</v>
      </c>
    </row>
    <row r="687" spans="1:18" x14ac:dyDescent="0.35">
      <c r="A687" s="1">
        <v>7168</v>
      </c>
      <c r="B687" s="1">
        <v>172323</v>
      </c>
      <c r="C687" s="1">
        <v>37792</v>
      </c>
      <c r="D687" s="1">
        <v>12</v>
      </c>
      <c r="E687" s="1">
        <v>3</v>
      </c>
      <c r="F687" s="1">
        <v>1282</v>
      </c>
      <c r="G687" s="1" t="s">
        <v>12</v>
      </c>
      <c r="H687" s="2">
        <v>41525.645833333336</v>
      </c>
      <c r="I687" s="2" t="s">
        <v>12</v>
      </c>
      <c r="J687" s="1">
        <v>1</v>
      </c>
      <c r="K687" s="1">
        <v>0</v>
      </c>
      <c r="L687" s="2">
        <v>41525.472222222219</v>
      </c>
      <c r="M687" s="1">
        <v>1</v>
      </c>
      <c r="N687" s="1">
        <f t="shared" si="50"/>
        <v>7</v>
      </c>
      <c r="O687" s="1">
        <f t="shared" si="51"/>
        <v>15</v>
      </c>
      <c r="P687" s="1" t="e">
        <f t="shared" si="52"/>
        <v>#VALUE!</v>
      </c>
      <c r="Q687" s="1" t="str">
        <f t="shared" si="53"/>
        <v/>
      </c>
      <c r="R687" s="1">
        <f t="shared" si="54"/>
        <v>0.17361111111677019</v>
      </c>
    </row>
    <row r="688" spans="1:18" hidden="1" x14ac:dyDescent="0.35">
      <c r="A688" s="1">
        <v>7082</v>
      </c>
      <c r="B688" s="1">
        <v>180617</v>
      </c>
      <c r="C688" s="1">
        <v>45954</v>
      </c>
      <c r="D688" s="1">
        <v>12</v>
      </c>
      <c r="E688" s="1">
        <v>2</v>
      </c>
      <c r="F688" s="1">
        <v>167</v>
      </c>
      <c r="G688" s="1">
        <v>609</v>
      </c>
      <c r="H688" s="2">
        <v>41570.760416666664</v>
      </c>
      <c r="I688" s="2">
        <v>41570.792009999997</v>
      </c>
      <c r="J688" s="1">
        <v>1</v>
      </c>
      <c r="K688" s="1">
        <v>0</v>
      </c>
      <c r="L688" s="2">
        <v>41570.586111111108</v>
      </c>
      <c r="M688" s="1">
        <v>0</v>
      </c>
      <c r="N688" s="1">
        <f t="shared" si="50"/>
        <v>3</v>
      </c>
      <c r="O688" s="1">
        <f t="shared" si="51"/>
        <v>18</v>
      </c>
      <c r="P688" s="1">
        <f t="shared" si="52"/>
        <v>3.1593333333148621E-2</v>
      </c>
      <c r="Q688" s="1">
        <f t="shared" si="53"/>
        <v>0.7582399999955669</v>
      </c>
      <c r="R688" s="1">
        <f t="shared" si="54"/>
        <v>0.17430555555620231</v>
      </c>
    </row>
    <row r="689" spans="1:18" hidden="1" x14ac:dyDescent="0.35">
      <c r="A689" s="1">
        <v>6384</v>
      </c>
      <c r="B689" s="1">
        <v>184378</v>
      </c>
      <c r="C689" s="1">
        <v>47895</v>
      </c>
      <c r="D689" s="1">
        <v>65</v>
      </c>
      <c r="E689" s="1">
        <v>2</v>
      </c>
      <c r="F689" s="1">
        <v>921</v>
      </c>
      <c r="G689" s="1">
        <v>393</v>
      </c>
      <c r="H689" s="2">
        <v>41591.604166666664</v>
      </c>
      <c r="I689" s="2">
        <v>41591.661840000001</v>
      </c>
      <c r="J689" s="1">
        <v>1</v>
      </c>
      <c r="K689" s="1">
        <v>0</v>
      </c>
      <c r="L689" s="2">
        <v>41591.429166666669</v>
      </c>
      <c r="M689" s="1">
        <v>0</v>
      </c>
      <c r="N689" s="1">
        <f t="shared" si="50"/>
        <v>3</v>
      </c>
      <c r="O689" s="1">
        <f t="shared" si="51"/>
        <v>14</v>
      </c>
      <c r="P689" s="1">
        <f t="shared" si="52"/>
        <v>5.7673333336424548E-2</v>
      </c>
      <c r="Q689" s="1">
        <f t="shared" si="53"/>
        <v>1.3841600000741892</v>
      </c>
      <c r="R689" s="1">
        <f t="shared" si="54"/>
        <v>0.17499999999563443</v>
      </c>
    </row>
    <row r="690" spans="1:18" hidden="1" x14ac:dyDescent="0.35">
      <c r="A690" s="1">
        <v>6578</v>
      </c>
      <c r="B690" s="1">
        <v>178680</v>
      </c>
      <c r="C690" s="1">
        <v>45047</v>
      </c>
      <c r="D690" s="1">
        <v>12</v>
      </c>
      <c r="E690" s="1">
        <v>3</v>
      </c>
      <c r="F690" s="1">
        <v>1040</v>
      </c>
      <c r="G690" s="1" t="s">
        <v>12</v>
      </c>
      <c r="H690" s="2">
        <v>41559.666666666664</v>
      </c>
      <c r="I690" s="2">
        <v>41559.875</v>
      </c>
      <c r="J690" s="1">
        <v>1</v>
      </c>
      <c r="K690" s="1">
        <v>0</v>
      </c>
      <c r="L690" s="2">
        <v>41559.490972222222</v>
      </c>
      <c r="M690" s="1">
        <v>0</v>
      </c>
      <c r="N690" s="1">
        <f t="shared" si="50"/>
        <v>6</v>
      </c>
      <c r="O690" s="1">
        <f t="shared" si="51"/>
        <v>16</v>
      </c>
      <c r="P690" s="1">
        <f t="shared" si="52"/>
        <v>0.20833333333575865</v>
      </c>
      <c r="Q690" s="1">
        <f t="shared" si="53"/>
        <v>5.0000000000582077</v>
      </c>
      <c r="R690" s="1">
        <f t="shared" si="54"/>
        <v>0.1756944444423425</v>
      </c>
    </row>
    <row r="691" spans="1:18" hidden="1" x14ac:dyDescent="0.35">
      <c r="A691" s="1">
        <v>6352</v>
      </c>
      <c r="B691" s="1">
        <v>164628</v>
      </c>
      <c r="C691" s="1">
        <v>38338</v>
      </c>
      <c r="D691" s="1">
        <v>12</v>
      </c>
      <c r="E691" s="1">
        <v>2</v>
      </c>
      <c r="F691" s="1">
        <v>974</v>
      </c>
      <c r="G691" s="1">
        <v>393</v>
      </c>
      <c r="H691" s="2">
        <v>41489.895833333336</v>
      </c>
      <c r="I691" s="2">
        <v>41489.937940000003</v>
      </c>
      <c r="J691" s="1">
        <v>0</v>
      </c>
      <c r="K691" s="1">
        <v>0</v>
      </c>
      <c r="L691" s="2">
        <v>41489.720138888886</v>
      </c>
      <c r="M691" s="1">
        <v>0</v>
      </c>
      <c r="N691" s="1">
        <f t="shared" si="50"/>
        <v>6</v>
      </c>
      <c r="O691" s="1">
        <f t="shared" si="51"/>
        <v>21</v>
      </c>
      <c r="P691" s="1">
        <f t="shared" si="52"/>
        <v>4.2106666667677928E-2</v>
      </c>
      <c r="Q691" s="1">
        <f t="shared" si="53"/>
        <v>1.0105600000242703</v>
      </c>
      <c r="R691" s="1">
        <f t="shared" si="54"/>
        <v>0.17569444444961846</v>
      </c>
    </row>
    <row r="692" spans="1:18" hidden="1" x14ac:dyDescent="0.35">
      <c r="A692" s="1">
        <v>7713</v>
      </c>
      <c r="B692" s="1">
        <v>164426</v>
      </c>
      <c r="C692" s="1">
        <v>20479</v>
      </c>
      <c r="D692" s="1">
        <v>12</v>
      </c>
      <c r="E692" s="1">
        <v>2</v>
      </c>
      <c r="F692" s="1">
        <v>708</v>
      </c>
      <c r="G692" s="1">
        <v>625</v>
      </c>
      <c r="H692" s="2">
        <v>41488.90625</v>
      </c>
      <c r="I692" s="2">
        <v>41488.971299999997</v>
      </c>
      <c r="J692" s="1">
        <v>1</v>
      </c>
      <c r="K692" s="1">
        <v>0</v>
      </c>
      <c r="L692" s="2">
        <v>41488.729861111111</v>
      </c>
      <c r="M692" s="1">
        <v>0</v>
      </c>
      <c r="N692" s="1">
        <f t="shared" si="50"/>
        <v>5</v>
      </c>
      <c r="O692" s="1">
        <f t="shared" si="51"/>
        <v>21</v>
      </c>
      <c r="P692" s="1">
        <f t="shared" si="52"/>
        <v>6.5049999997427221E-2</v>
      </c>
      <c r="Q692" s="1">
        <f t="shared" si="53"/>
        <v>1.5611999999382533</v>
      </c>
      <c r="R692" s="1">
        <f t="shared" si="54"/>
        <v>0.17638888888905058</v>
      </c>
    </row>
    <row r="693" spans="1:18" x14ac:dyDescent="0.35">
      <c r="A693" s="1">
        <v>7593</v>
      </c>
      <c r="B693" s="1">
        <v>178258</v>
      </c>
      <c r="C693" s="1">
        <v>29648</v>
      </c>
      <c r="D693" s="1">
        <v>12</v>
      </c>
      <c r="E693" s="1">
        <v>2</v>
      </c>
      <c r="F693" s="1">
        <v>296</v>
      </c>
      <c r="G693" s="1">
        <v>542</v>
      </c>
      <c r="H693" s="2">
        <v>41557.78125</v>
      </c>
      <c r="I693" s="2" t="s">
        <v>12</v>
      </c>
      <c r="J693" s="1">
        <v>0</v>
      </c>
      <c r="K693" s="1">
        <v>0</v>
      </c>
      <c r="L693" s="2">
        <v>41557.604166666664</v>
      </c>
      <c r="M693" s="1">
        <v>1</v>
      </c>
      <c r="N693" s="1">
        <f t="shared" si="50"/>
        <v>4</v>
      </c>
      <c r="O693" s="1">
        <f t="shared" si="51"/>
        <v>18</v>
      </c>
      <c r="P693" s="1" t="e">
        <f t="shared" si="52"/>
        <v>#VALUE!</v>
      </c>
      <c r="Q693" s="1" t="str">
        <f t="shared" si="53"/>
        <v/>
      </c>
      <c r="R693" s="1">
        <f t="shared" si="54"/>
        <v>0.17708333333575865</v>
      </c>
    </row>
    <row r="694" spans="1:18" hidden="1" x14ac:dyDescent="0.35">
      <c r="A694" s="1">
        <v>5534</v>
      </c>
      <c r="B694" s="1">
        <v>159530</v>
      </c>
      <c r="C694" s="1">
        <v>36030</v>
      </c>
      <c r="D694" s="1">
        <v>12</v>
      </c>
      <c r="E694" s="1">
        <v>2</v>
      </c>
      <c r="F694" s="1">
        <v>83</v>
      </c>
      <c r="G694" s="1">
        <v>1159</v>
      </c>
      <c r="H694" s="2">
        <v>41464.791666666664</v>
      </c>
      <c r="I694" s="2">
        <v>41464.843840000001</v>
      </c>
      <c r="J694" s="1">
        <v>1</v>
      </c>
      <c r="K694" s="1">
        <v>0</v>
      </c>
      <c r="L694" s="2">
        <v>41464.613888888889</v>
      </c>
      <c r="M694" s="1">
        <v>0</v>
      </c>
      <c r="N694" s="1">
        <f t="shared" si="50"/>
        <v>2</v>
      </c>
      <c r="O694" s="1">
        <f t="shared" si="51"/>
        <v>19</v>
      </c>
      <c r="P694" s="1">
        <f t="shared" si="52"/>
        <v>5.217333333712304E-2</v>
      </c>
      <c r="Q694" s="1">
        <f t="shared" si="53"/>
        <v>1.252160000090953</v>
      </c>
      <c r="R694" s="1">
        <f t="shared" si="54"/>
        <v>0.17777777777519077</v>
      </c>
    </row>
    <row r="695" spans="1:18" hidden="1" x14ac:dyDescent="0.35">
      <c r="A695" s="1">
        <v>5520</v>
      </c>
      <c r="B695" s="1">
        <v>181075</v>
      </c>
      <c r="C695" s="1">
        <v>46230</v>
      </c>
      <c r="D695" s="1">
        <v>12</v>
      </c>
      <c r="E695" s="1">
        <v>2</v>
      </c>
      <c r="F695" s="1">
        <v>1095</v>
      </c>
      <c r="G695" s="1">
        <v>393</v>
      </c>
      <c r="H695" s="2">
        <v>41573.145833333336</v>
      </c>
      <c r="I695" s="2">
        <v>41573.199090000002</v>
      </c>
      <c r="J695" s="1">
        <v>0</v>
      </c>
      <c r="K695" s="1">
        <v>0</v>
      </c>
      <c r="L695" s="2">
        <v>41572.968055555553</v>
      </c>
      <c r="M695" s="1">
        <v>0</v>
      </c>
      <c r="N695" s="1">
        <f t="shared" si="50"/>
        <v>6</v>
      </c>
      <c r="O695" s="1">
        <f t="shared" si="51"/>
        <v>3</v>
      </c>
      <c r="P695" s="1">
        <f t="shared" si="52"/>
        <v>5.3256666666129604E-2</v>
      </c>
      <c r="Q695" s="1">
        <f t="shared" si="53"/>
        <v>1.2781599999871105</v>
      </c>
      <c r="R695" s="1">
        <f t="shared" si="54"/>
        <v>0.17777777778246673</v>
      </c>
    </row>
    <row r="696" spans="1:18" hidden="1" x14ac:dyDescent="0.35">
      <c r="A696" s="1">
        <v>6415</v>
      </c>
      <c r="B696" s="1">
        <v>171040</v>
      </c>
      <c r="C696" s="1">
        <v>41314</v>
      </c>
      <c r="D696" s="1">
        <v>12</v>
      </c>
      <c r="E696" s="1">
        <v>2</v>
      </c>
      <c r="F696" s="1">
        <v>293</v>
      </c>
      <c r="G696" s="1">
        <v>1384</v>
      </c>
      <c r="H696" s="2">
        <v>41519.8125</v>
      </c>
      <c r="I696" s="2">
        <v>41519.921450000002</v>
      </c>
      <c r="J696" s="1">
        <v>0</v>
      </c>
      <c r="K696" s="1">
        <v>0</v>
      </c>
      <c r="L696" s="2">
        <v>41519.634027777778</v>
      </c>
      <c r="M696" s="1">
        <v>0</v>
      </c>
      <c r="N696" s="1">
        <f t="shared" si="50"/>
        <v>1</v>
      </c>
      <c r="O696" s="1">
        <f t="shared" si="51"/>
        <v>19</v>
      </c>
      <c r="P696" s="1">
        <f t="shared" si="52"/>
        <v>0.10895000000164146</v>
      </c>
      <c r="Q696" s="1">
        <f t="shared" si="53"/>
        <v>2.6148000000393949</v>
      </c>
      <c r="R696" s="1">
        <f t="shared" si="54"/>
        <v>0.17847222222189885</v>
      </c>
    </row>
    <row r="697" spans="1:18" hidden="1" x14ac:dyDescent="0.35">
      <c r="A697" s="1">
        <v>7372</v>
      </c>
      <c r="B697" s="1">
        <v>159700</v>
      </c>
      <c r="C697" s="1">
        <v>35673</v>
      </c>
      <c r="D697" s="1">
        <v>89</v>
      </c>
      <c r="E697" s="1">
        <v>3</v>
      </c>
      <c r="F697" s="1">
        <v>988</v>
      </c>
      <c r="G697" s="1" t="s">
        <v>12</v>
      </c>
      <c r="H697" s="2">
        <v>41465.677083333336</v>
      </c>
      <c r="I697" s="2">
        <v>41465.885419999999</v>
      </c>
      <c r="J697" s="1">
        <v>0</v>
      </c>
      <c r="K697" s="1">
        <v>0</v>
      </c>
      <c r="L697" s="2">
        <v>41465.497916666667</v>
      </c>
      <c r="M697" s="1">
        <v>0</v>
      </c>
      <c r="N697" s="1">
        <f t="shared" si="50"/>
        <v>3</v>
      </c>
      <c r="O697" s="1">
        <f t="shared" si="51"/>
        <v>16</v>
      </c>
      <c r="P697" s="1">
        <f t="shared" si="52"/>
        <v>0.20833666666294448</v>
      </c>
      <c r="Q697" s="1">
        <f t="shared" si="53"/>
        <v>5.0000799999106675</v>
      </c>
      <c r="R697" s="1">
        <f t="shared" si="54"/>
        <v>0.17916666666860692</v>
      </c>
    </row>
    <row r="698" spans="1:18" hidden="1" x14ac:dyDescent="0.35">
      <c r="A698" s="1">
        <v>7664</v>
      </c>
      <c r="B698" s="1">
        <v>174374</v>
      </c>
      <c r="C698" s="1">
        <v>43105</v>
      </c>
      <c r="D698" s="1">
        <v>12</v>
      </c>
      <c r="E698" s="1">
        <v>2</v>
      </c>
      <c r="F698" s="1">
        <v>269</v>
      </c>
      <c r="G698" s="1">
        <v>585</v>
      </c>
      <c r="H698" s="2">
        <v>41536.583333333336</v>
      </c>
      <c r="I698" s="2">
        <v>41536.62528</v>
      </c>
      <c r="J698" s="1">
        <v>0</v>
      </c>
      <c r="K698" s="1">
        <v>0</v>
      </c>
      <c r="L698" s="2">
        <v>41536.404166666667</v>
      </c>
      <c r="M698" s="1">
        <v>0</v>
      </c>
      <c r="N698" s="1">
        <f t="shared" si="50"/>
        <v>4</v>
      </c>
      <c r="O698" s="1">
        <f t="shared" si="51"/>
        <v>14</v>
      </c>
      <c r="P698" s="1">
        <f t="shared" si="52"/>
        <v>4.194666666444391E-2</v>
      </c>
      <c r="Q698" s="1">
        <f t="shared" si="53"/>
        <v>1.0067199999466538</v>
      </c>
      <c r="R698" s="1">
        <f t="shared" si="54"/>
        <v>0.17916666666860692</v>
      </c>
    </row>
    <row r="699" spans="1:18" x14ac:dyDescent="0.35">
      <c r="A699" s="1">
        <v>6815</v>
      </c>
      <c r="B699" s="1">
        <v>181906</v>
      </c>
      <c r="C699" s="1">
        <v>46683</v>
      </c>
      <c r="D699" s="1">
        <v>12</v>
      </c>
      <c r="E699" s="1">
        <v>3</v>
      </c>
      <c r="F699" s="1">
        <v>455</v>
      </c>
      <c r="G699" s="1" t="s">
        <v>12</v>
      </c>
      <c r="H699" s="2">
        <v>41577.75</v>
      </c>
      <c r="I699" s="2" t="s">
        <v>12</v>
      </c>
      <c r="J699" s="1">
        <v>1</v>
      </c>
      <c r="K699" s="1">
        <v>0</v>
      </c>
      <c r="L699" s="2">
        <v>41577.570833333331</v>
      </c>
      <c r="M699" s="1">
        <v>1</v>
      </c>
      <c r="N699" s="1">
        <f t="shared" si="50"/>
        <v>3</v>
      </c>
      <c r="O699" s="1">
        <f t="shared" si="51"/>
        <v>18</v>
      </c>
      <c r="P699" s="1" t="e">
        <f t="shared" si="52"/>
        <v>#VALUE!</v>
      </c>
      <c r="Q699" s="1" t="str">
        <f t="shared" si="53"/>
        <v/>
      </c>
      <c r="R699" s="1">
        <f t="shared" si="54"/>
        <v>0.17916666666860692</v>
      </c>
    </row>
    <row r="700" spans="1:18" x14ac:dyDescent="0.35">
      <c r="A700" s="1">
        <v>7541</v>
      </c>
      <c r="B700" s="1">
        <v>185846</v>
      </c>
      <c r="C700" s="1">
        <v>3754</v>
      </c>
      <c r="D700" s="1">
        <v>12</v>
      </c>
      <c r="E700" s="1">
        <v>2</v>
      </c>
      <c r="F700" s="1">
        <v>1307</v>
      </c>
      <c r="G700" s="1">
        <v>727</v>
      </c>
      <c r="H700" s="2">
        <v>41601.958333333336</v>
      </c>
      <c r="I700" s="2" t="s">
        <v>12</v>
      </c>
      <c r="J700" s="1">
        <v>1</v>
      </c>
      <c r="K700" s="1">
        <v>0</v>
      </c>
      <c r="L700" s="2">
        <v>41601.779166666667</v>
      </c>
      <c r="M700" s="1">
        <v>1</v>
      </c>
      <c r="N700" s="1">
        <f t="shared" si="50"/>
        <v>6</v>
      </c>
      <c r="O700" s="1">
        <f t="shared" si="51"/>
        <v>23</v>
      </c>
      <c r="P700" s="1" t="e">
        <f t="shared" si="52"/>
        <v>#VALUE!</v>
      </c>
      <c r="Q700" s="1" t="str">
        <f t="shared" si="53"/>
        <v/>
      </c>
      <c r="R700" s="1">
        <f t="shared" si="54"/>
        <v>0.17916666666860692</v>
      </c>
    </row>
    <row r="701" spans="1:18" hidden="1" x14ac:dyDescent="0.35">
      <c r="A701" s="1">
        <v>5996</v>
      </c>
      <c r="B701" s="1">
        <v>177153</v>
      </c>
      <c r="C701" s="1">
        <v>35084</v>
      </c>
      <c r="D701" s="1">
        <v>12</v>
      </c>
      <c r="E701" s="1">
        <v>2</v>
      </c>
      <c r="F701" s="1">
        <v>414</v>
      </c>
      <c r="G701" s="1">
        <v>1390</v>
      </c>
      <c r="H701" s="2">
        <v>41551.625</v>
      </c>
      <c r="I701" s="2">
        <v>41551.654829999999</v>
      </c>
      <c r="J701" s="1">
        <v>1</v>
      </c>
      <c r="K701" s="1">
        <v>0</v>
      </c>
      <c r="L701" s="2">
        <v>41551.445138888892</v>
      </c>
      <c r="M701" s="1">
        <v>0</v>
      </c>
      <c r="N701" s="1">
        <f t="shared" si="50"/>
        <v>5</v>
      </c>
      <c r="O701" s="1">
        <f t="shared" si="51"/>
        <v>15</v>
      </c>
      <c r="P701" s="1">
        <f t="shared" si="52"/>
        <v>2.9829999999492429E-2</v>
      </c>
      <c r="Q701" s="1">
        <f t="shared" si="53"/>
        <v>0.7159199999878183</v>
      </c>
      <c r="R701" s="1">
        <f t="shared" si="54"/>
        <v>0.17986111110803904</v>
      </c>
    </row>
    <row r="702" spans="1:18" hidden="1" x14ac:dyDescent="0.35">
      <c r="A702" s="1">
        <v>6304</v>
      </c>
      <c r="B702" s="1">
        <v>159145</v>
      </c>
      <c r="C702" s="1">
        <v>35894</v>
      </c>
      <c r="D702" s="1">
        <v>12</v>
      </c>
      <c r="E702" s="1">
        <v>2</v>
      </c>
      <c r="F702" s="1">
        <v>271</v>
      </c>
      <c r="G702" s="1">
        <v>767</v>
      </c>
      <c r="H702" s="2">
        <v>41462.677083333336</v>
      </c>
      <c r="I702" s="2">
        <v>41462.715980000001</v>
      </c>
      <c r="J702" s="1">
        <v>0</v>
      </c>
      <c r="K702" s="1">
        <v>0</v>
      </c>
      <c r="L702" s="2">
        <v>41462.49722222222</v>
      </c>
      <c r="M702" s="1">
        <v>0</v>
      </c>
      <c r="N702" s="1">
        <f t="shared" si="50"/>
        <v>7</v>
      </c>
      <c r="O702" s="1">
        <f t="shared" si="51"/>
        <v>16</v>
      </c>
      <c r="P702" s="1">
        <f t="shared" si="52"/>
        <v>3.8896666665095836E-2</v>
      </c>
      <c r="Q702" s="1">
        <f t="shared" si="53"/>
        <v>0.93351999996230006</v>
      </c>
      <c r="R702" s="1">
        <f t="shared" si="54"/>
        <v>0.179861111115315</v>
      </c>
    </row>
    <row r="703" spans="1:18" hidden="1" x14ac:dyDescent="0.35">
      <c r="A703" s="1">
        <v>5720</v>
      </c>
      <c r="B703" s="1">
        <v>160453</v>
      </c>
      <c r="C703" s="1">
        <v>36508</v>
      </c>
      <c r="D703" s="1">
        <v>12</v>
      </c>
      <c r="E703" s="1">
        <v>2</v>
      </c>
      <c r="F703" s="1">
        <v>58</v>
      </c>
      <c r="G703" s="1">
        <v>458</v>
      </c>
      <c r="H703" s="2">
        <v>41469</v>
      </c>
      <c r="I703" s="2">
        <v>41469.023979999998</v>
      </c>
      <c r="J703" s="1">
        <v>1</v>
      </c>
      <c r="K703" s="1">
        <v>0</v>
      </c>
      <c r="L703" s="2">
        <v>41468.819444444445</v>
      </c>
      <c r="M703" s="1">
        <v>0</v>
      </c>
      <c r="N703" s="1">
        <f t="shared" si="50"/>
        <v>7</v>
      </c>
      <c r="O703" s="1">
        <f t="shared" si="51"/>
        <v>0</v>
      </c>
      <c r="P703" s="1">
        <f t="shared" si="52"/>
        <v>2.3979999998118728E-2</v>
      </c>
      <c r="Q703" s="1">
        <f t="shared" si="53"/>
        <v>0.57551999995484948</v>
      </c>
      <c r="R703" s="1">
        <f t="shared" si="54"/>
        <v>0.18055555555474712</v>
      </c>
    </row>
    <row r="704" spans="1:18" hidden="1" x14ac:dyDescent="0.35">
      <c r="A704" s="1">
        <v>6355</v>
      </c>
      <c r="B704" s="1">
        <v>136761</v>
      </c>
      <c r="C704" s="1">
        <v>822</v>
      </c>
      <c r="D704" s="1">
        <v>12</v>
      </c>
      <c r="E704" s="1">
        <v>2</v>
      </c>
      <c r="F704" s="1">
        <v>1037</v>
      </c>
      <c r="G704" s="1">
        <v>977</v>
      </c>
      <c r="H704" s="2">
        <v>41311.645833333336</v>
      </c>
      <c r="I704" s="2">
        <v>41312</v>
      </c>
      <c r="J704" s="1">
        <v>1</v>
      </c>
      <c r="K704" s="1">
        <v>0</v>
      </c>
      <c r="L704" s="2">
        <v>41311.464583333334</v>
      </c>
      <c r="M704" s="1">
        <v>0</v>
      </c>
      <c r="N704" s="1">
        <f t="shared" si="50"/>
        <v>3</v>
      </c>
      <c r="O704" s="1">
        <f t="shared" si="51"/>
        <v>15</v>
      </c>
      <c r="P704" s="1">
        <f t="shared" si="52"/>
        <v>0.35416666666424135</v>
      </c>
      <c r="Q704" s="1">
        <f t="shared" si="53"/>
        <v>8.4999999999417923</v>
      </c>
      <c r="R704" s="1">
        <f t="shared" si="54"/>
        <v>0.18125000000145519</v>
      </c>
    </row>
    <row r="705" spans="1:18" hidden="1" x14ac:dyDescent="0.35">
      <c r="A705" s="1">
        <v>7388</v>
      </c>
      <c r="B705" s="1">
        <v>162810</v>
      </c>
      <c r="C705" s="1">
        <v>36958</v>
      </c>
      <c r="D705" s="1">
        <v>12</v>
      </c>
      <c r="E705" s="1">
        <v>2</v>
      </c>
      <c r="F705" s="1">
        <v>85</v>
      </c>
      <c r="G705" s="1">
        <v>585</v>
      </c>
      <c r="H705" s="2">
        <v>41481.802083333336</v>
      </c>
      <c r="I705" s="2">
        <v>41481.860070000002</v>
      </c>
      <c r="J705" s="1">
        <v>0</v>
      </c>
      <c r="K705" s="1">
        <v>0</v>
      </c>
      <c r="L705" s="2">
        <v>41481.620833333334</v>
      </c>
      <c r="M705" s="1">
        <v>0</v>
      </c>
      <c r="N705" s="1">
        <f t="shared" si="50"/>
        <v>5</v>
      </c>
      <c r="O705" s="1">
        <f t="shared" si="51"/>
        <v>19</v>
      </c>
      <c r="P705" s="1">
        <f t="shared" si="52"/>
        <v>5.7986666666693054E-2</v>
      </c>
      <c r="Q705" s="1">
        <f t="shared" si="53"/>
        <v>1.3916800000006333</v>
      </c>
      <c r="R705" s="1">
        <f t="shared" si="54"/>
        <v>0.18125000000145519</v>
      </c>
    </row>
    <row r="706" spans="1:18" hidden="1" x14ac:dyDescent="0.35">
      <c r="A706" s="1">
        <v>6629</v>
      </c>
      <c r="B706" s="1">
        <v>164389</v>
      </c>
      <c r="C706" s="1">
        <v>1154</v>
      </c>
      <c r="D706" s="1">
        <v>12</v>
      </c>
      <c r="E706" s="1">
        <v>2</v>
      </c>
      <c r="F706" s="1">
        <v>167</v>
      </c>
      <c r="G706" s="1">
        <v>220</v>
      </c>
      <c r="H706" s="2">
        <v>41488.8125</v>
      </c>
      <c r="I706" s="2">
        <v>41488.848409999999</v>
      </c>
      <c r="J706" s="1">
        <v>0</v>
      </c>
      <c r="K706" s="1">
        <v>0</v>
      </c>
      <c r="L706" s="2">
        <v>41488.631249999999</v>
      </c>
      <c r="M706" s="1">
        <v>0</v>
      </c>
      <c r="N706" s="1">
        <f t="shared" ref="N706:N769" si="55">WEEKDAY(H706,2)</f>
        <v>5</v>
      </c>
      <c r="O706" s="1">
        <f t="shared" ref="O706:O769" si="56">HOUR(H706)</f>
        <v>19</v>
      </c>
      <c r="P706" s="1">
        <f t="shared" ref="P706:P769" si="57">I706-H706</f>
        <v>3.590999999869382E-2</v>
      </c>
      <c r="Q706" s="1">
        <f t="shared" ref="Q706:Q769" si="58">IF(M706=1, "",P706*24)</f>
        <v>0.86183999996865168</v>
      </c>
      <c r="R706" s="1">
        <f t="shared" ref="R706:R769" si="59">H706-L706</f>
        <v>0.18125000000145519</v>
      </c>
    </row>
    <row r="707" spans="1:18" hidden="1" x14ac:dyDescent="0.35">
      <c r="A707" s="1">
        <v>5631</v>
      </c>
      <c r="B707" s="1">
        <v>171878</v>
      </c>
      <c r="C707" s="1">
        <v>36016</v>
      </c>
      <c r="D707" s="1">
        <v>12</v>
      </c>
      <c r="E707" s="1">
        <v>3</v>
      </c>
      <c r="F707" s="1">
        <v>784</v>
      </c>
      <c r="G707" s="1" t="s">
        <v>12</v>
      </c>
      <c r="H707" s="2">
        <v>41523.666666666664</v>
      </c>
      <c r="I707" s="2">
        <v>41523.875</v>
      </c>
      <c r="J707" s="1">
        <v>0</v>
      </c>
      <c r="K707" s="1">
        <v>0</v>
      </c>
      <c r="L707" s="2">
        <v>41523.484722222223</v>
      </c>
      <c r="M707" s="1">
        <v>0</v>
      </c>
      <c r="N707" s="1">
        <f t="shared" si="55"/>
        <v>5</v>
      </c>
      <c r="O707" s="1">
        <f t="shared" si="56"/>
        <v>16</v>
      </c>
      <c r="P707" s="1">
        <f t="shared" si="57"/>
        <v>0.20833333333575865</v>
      </c>
      <c r="Q707" s="1">
        <f t="shared" si="58"/>
        <v>5.0000000000582077</v>
      </c>
      <c r="R707" s="1">
        <f t="shared" si="59"/>
        <v>0.18194444444088731</v>
      </c>
    </row>
    <row r="708" spans="1:18" hidden="1" x14ac:dyDescent="0.35">
      <c r="A708" s="1">
        <v>6515</v>
      </c>
      <c r="B708" s="1">
        <v>174024</v>
      </c>
      <c r="C708" s="1">
        <v>30052</v>
      </c>
      <c r="D708" s="1">
        <v>12</v>
      </c>
      <c r="E708" s="1">
        <v>2</v>
      </c>
      <c r="F708" s="1">
        <v>515</v>
      </c>
      <c r="G708" s="1">
        <v>393</v>
      </c>
      <c r="H708" s="2">
        <v>41534.15625</v>
      </c>
      <c r="I708" s="2">
        <v>41534.20145</v>
      </c>
      <c r="J708" s="1">
        <v>0</v>
      </c>
      <c r="K708" s="1">
        <v>0</v>
      </c>
      <c r="L708" s="2">
        <v>41533.973611111112</v>
      </c>
      <c r="M708" s="1">
        <v>0</v>
      </c>
      <c r="N708" s="1">
        <f t="shared" si="55"/>
        <v>2</v>
      </c>
      <c r="O708" s="1">
        <f t="shared" si="56"/>
        <v>3</v>
      </c>
      <c r="P708" s="1">
        <f t="shared" si="57"/>
        <v>4.5200000000477303E-2</v>
      </c>
      <c r="Q708" s="1">
        <f t="shared" si="58"/>
        <v>1.0848000000114553</v>
      </c>
      <c r="R708" s="1">
        <f t="shared" si="59"/>
        <v>0.18263888888759539</v>
      </c>
    </row>
    <row r="709" spans="1:18" hidden="1" x14ac:dyDescent="0.35">
      <c r="A709" s="1">
        <v>7085</v>
      </c>
      <c r="B709" s="1">
        <v>178682</v>
      </c>
      <c r="C709" s="1">
        <v>44373</v>
      </c>
      <c r="D709" s="1">
        <v>12</v>
      </c>
      <c r="E709" s="1">
        <v>3</v>
      </c>
      <c r="F709" s="1">
        <v>61</v>
      </c>
      <c r="G709" s="1" t="s">
        <v>12</v>
      </c>
      <c r="H709" s="2">
        <v>41559.677083333336</v>
      </c>
      <c r="I709" s="2">
        <v>41559.96875</v>
      </c>
      <c r="J709" s="1">
        <v>1</v>
      </c>
      <c r="K709" s="1">
        <v>0</v>
      </c>
      <c r="L709" s="2">
        <v>41559.493750000001</v>
      </c>
      <c r="M709" s="1">
        <v>0</v>
      </c>
      <c r="N709" s="1">
        <f t="shared" si="55"/>
        <v>6</v>
      </c>
      <c r="O709" s="1">
        <f t="shared" si="56"/>
        <v>16</v>
      </c>
      <c r="P709" s="1">
        <f t="shared" si="57"/>
        <v>0.29166666666424135</v>
      </c>
      <c r="Q709" s="1">
        <f t="shared" si="58"/>
        <v>6.9999999999417923</v>
      </c>
      <c r="R709" s="1">
        <f t="shared" si="59"/>
        <v>0.18333333333430346</v>
      </c>
    </row>
    <row r="710" spans="1:18" hidden="1" x14ac:dyDescent="0.35">
      <c r="A710" s="1">
        <v>7145</v>
      </c>
      <c r="B710" s="1">
        <v>180597</v>
      </c>
      <c r="C710" s="1">
        <v>45941</v>
      </c>
      <c r="D710" s="1">
        <v>12</v>
      </c>
      <c r="E710" s="1">
        <v>3</v>
      </c>
      <c r="F710" s="1">
        <v>1053</v>
      </c>
      <c r="G710" s="1" t="s">
        <v>12</v>
      </c>
      <c r="H710" s="2">
        <v>41570.6875</v>
      </c>
      <c r="I710" s="2">
        <v>41570.854169999999</v>
      </c>
      <c r="J710" s="1">
        <v>1</v>
      </c>
      <c r="K710" s="1">
        <v>0</v>
      </c>
      <c r="L710" s="2">
        <v>41570.504166666666</v>
      </c>
      <c r="M710" s="1">
        <v>0</v>
      </c>
      <c r="N710" s="1">
        <f t="shared" si="55"/>
        <v>3</v>
      </c>
      <c r="O710" s="1">
        <f t="shared" si="56"/>
        <v>16</v>
      </c>
      <c r="P710" s="1">
        <f t="shared" si="57"/>
        <v>0.16666999999870313</v>
      </c>
      <c r="Q710" s="1">
        <f t="shared" si="58"/>
        <v>4.0000799999688752</v>
      </c>
      <c r="R710" s="1">
        <f t="shared" si="59"/>
        <v>0.18333333333430346</v>
      </c>
    </row>
    <row r="711" spans="1:18" hidden="1" x14ac:dyDescent="0.35">
      <c r="A711" s="1">
        <v>6014</v>
      </c>
      <c r="B711" s="1">
        <v>168377</v>
      </c>
      <c r="C711" s="1">
        <v>40134</v>
      </c>
      <c r="D711" s="1">
        <v>12</v>
      </c>
      <c r="E711" s="1">
        <v>2</v>
      </c>
      <c r="F711" s="1">
        <v>330</v>
      </c>
      <c r="G711" s="1">
        <v>393</v>
      </c>
      <c r="H711" s="2">
        <v>41507.197916666664</v>
      </c>
      <c r="I711" s="2">
        <v>41507.249750000003</v>
      </c>
      <c r="J711" s="1">
        <v>0</v>
      </c>
      <c r="K711" s="1">
        <v>1</v>
      </c>
      <c r="L711" s="2">
        <v>41507.013194444444</v>
      </c>
      <c r="M711" s="1">
        <v>0</v>
      </c>
      <c r="N711" s="1">
        <f t="shared" si="55"/>
        <v>3</v>
      </c>
      <c r="O711" s="1">
        <f t="shared" si="56"/>
        <v>4</v>
      </c>
      <c r="P711" s="1">
        <f t="shared" si="57"/>
        <v>5.1833333338436205E-2</v>
      </c>
      <c r="Q711" s="1">
        <f t="shared" si="58"/>
        <v>1.2440000001224689</v>
      </c>
      <c r="R711" s="1">
        <f t="shared" si="59"/>
        <v>0.18472222222044365</v>
      </c>
    </row>
    <row r="712" spans="1:18" hidden="1" x14ac:dyDescent="0.35">
      <c r="A712" s="1">
        <v>7241</v>
      </c>
      <c r="B712" s="1">
        <v>173861</v>
      </c>
      <c r="C712" s="1">
        <v>42864</v>
      </c>
      <c r="D712" s="1">
        <v>12</v>
      </c>
      <c r="E712" s="1">
        <v>2</v>
      </c>
      <c r="F712" s="1">
        <v>1263</v>
      </c>
      <c r="G712" s="1">
        <v>393</v>
      </c>
      <c r="H712" s="2">
        <v>41533.583333333336</v>
      </c>
      <c r="I712" s="2">
        <v>41533.63882</v>
      </c>
      <c r="J712" s="1">
        <v>0</v>
      </c>
      <c r="K712" s="1">
        <v>0</v>
      </c>
      <c r="L712" s="2">
        <v>41533.398611111108</v>
      </c>
      <c r="M712" s="1">
        <v>0</v>
      </c>
      <c r="N712" s="1">
        <f t="shared" si="55"/>
        <v>1</v>
      </c>
      <c r="O712" s="1">
        <f t="shared" si="56"/>
        <v>14</v>
      </c>
      <c r="P712" s="1">
        <f t="shared" si="57"/>
        <v>5.5486666664364748E-2</v>
      </c>
      <c r="Q712" s="1">
        <f t="shared" si="58"/>
        <v>1.3316799999447539</v>
      </c>
      <c r="R712" s="1">
        <f t="shared" si="59"/>
        <v>0.18472222222771961</v>
      </c>
    </row>
    <row r="713" spans="1:18" hidden="1" x14ac:dyDescent="0.35">
      <c r="A713" s="1">
        <v>7404</v>
      </c>
      <c r="B713" s="1">
        <v>161876</v>
      </c>
      <c r="C713" s="1">
        <v>29807</v>
      </c>
      <c r="D713" s="1">
        <v>12</v>
      </c>
      <c r="E713" s="1">
        <v>2</v>
      </c>
      <c r="F713" s="1">
        <v>515</v>
      </c>
      <c r="G713" s="1">
        <v>363</v>
      </c>
      <c r="H713" s="2">
        <v>41476.78125</v>
      </c>
      <c r="I713" s="2">
        <v>41476.819040000002</v>
      </c>
      <c r="J713" s="1">
        <v>0</v>
      </c>
      <c r="K713" s="1">
        <v>0</v>
      </c>
      <c r="L713" s="2">
        <v>41476.595833333333</v>
      </c>
      <c r="M713" s="1">
        <v>0</v>
      </c>
      <c r="N713" s="1">
        <f t="shared" si="55"/>
        <v>7</v>
      </c>
      <c r="O713" s="1">
        <f t="shared" si="56"/>
        <v>18</v>
      </c>
      <c r="P713" s="1">
        <f t="shared" si="57"/>
        <v>3.7790000002132729E-2</v>
      </c>
      <c r="Q713" s="1">
        <f t="shared" si="58"/>
        <v>0.90696000005118549</v>
      </c>
      <c r="R713" s="1">
        <f t="shared" si="59"/>
        <v>0.18541666666715173</v>
      </c>
    </row>
    <row r="714" spans="1:18" hidden="1" x14ac:dyDescent="0.35">
      <c r="A714" s="1">
        <v>5787</v>
      </c>
      <c r="B714" s="1">
        <v>163749</v>
      </c>
      <c r="C714" s="1">
        <v>38076</v>
      </c>
      <c r="D714" s="1">
        <v>12</v>
      </c>
      <c r="E714" s="1">
        <v>2</v>
      </c>
      <c r="F714" s="1">
        <v>1032</v>
      </c>
      <c r="G714" s="1">
        <v>793</v>
      </c>
      <c r="H714" s="2">
        <v>41486.875</v>
      </c>
      <c r="I714" s="2">
        <v>41486.957060000001</v>
      </c>
      <c r="J714" s="1">
        <v>0</v>
      </c>
      <c r="K714" s="1">
        <v>0</v>
      </c>
      <c r="L714" s="2">
        <v>41486.689583333333</v>
      </c>
      <c r="M714" s="1">
        <v>0</v>
      </c>
      <c r="N714" s="1">
        <f t="shared" si="55"/>
        <v>3</v>
      </c>
      <c r="O714" s="1">
        <f t="shared" si="56"/>
        <v>21</v>
      </c>
      <c r="P714" s="1">
        <f t="shared" si="57"/>
        <v>8.2060000000637956E-2</v>
      </c>
      <c r="Q714" s="1">
        <f t="shared" si="58"/>
        <v>1.9694400000153109</v>
      </c>
      <c r="R714" s="1">
        <f t="shared" si="59"/>
        <v>0.18541666666715173</v>
      </c>
    </row>
    <row r="715" spans="1:18" hidden="1" x14ac:dyDescent="0.35">
      <c r="A715" s="1">
        <v>7470</v>
      </c>
      <c r="B715" s="1">
        <v>181830</v>
      </c>
      <c r="C715" s="1">
        <v>29619</v>
      </c>
      <c r="D715" s="1">
        <v>12</v>
      </c>
      <c r="E715" s="1">
        <v>2</v>
      </c>
      <c r="F715" s="1">
        <v>515</v>
      </c>
      <c r="G715" s="1">
        <v>393</v>
      </c>
      <c r="H715" s="2">
        <v>41577.520833333336</v>
      </c>
      <c r="I715" s="2">
        <v>41577.583429999999</v>
      </c>
      <c r="J715" s="1">
        <v>0</v>
      </c>
      <c r="K715" s="1">
        <v>0</v>
      </c>
      <c r="L715" s="2">
        <v>41577.335416666669</v>
      </c>
      <c r="M715" s="1">
        <v>0</v>
      </c>
      <c r="N715" s="1">
        <f t="shared" si="55"/>
        <v>3</v>
      </c>
      <c r="O715" s="1">
        <f t="shared" si="56"/>
        <v>12</v>
      </c>
      <c r="P715" s="1">
        <f t="shared" si="57"/>
        <v>6.2596666663012002E-2</v>
      </c>
      <c r="Q715" s="1">
        <f t="shared" si="58"/>
        <v>1.502319999912288</v>
      </c>
      <c r="R715" s="1">
        <f t="shared" si="59"/>
        <v>0.18541666666715173</v>
      </c>
    </row>
    <row r="716" spans="1:18" hidden="1" x14ac:dyDescent="0.35">
      <c r="A716" s="1">
        <v>7483</v>
      </c>
      <c r="B716" s="1">
        <v>162366</v>
      </c>
      <c r="C716" s="1">
        <v>37435</v>
      </c>
      <c r="D716" s="1">
        <v>12</v>
      </c>
      <c r="E716" s="1">
        <v>2</v>
      </c>
      <c r="F716" s="1">
        <v>590</v>
      </c>
      <c r="G716" s="1">
        <v>393</v>
      </c>
      <c r="H716" s="2">
        <v>41479.604166666664</v>
      </c>
      <c r="I716" s="2">
        <v>41479.65249</v>
      </c>
      <c r="J716" s="1">
        <v>0</v>
      </c>
      <c r="K716" s="1">
        <v>1</v>
      </c>
      <c r="L716" s="2">
        <v>41479.418055555558</v>
      </c>
      <c r="M716" s="1">
        <v>0</v>
      </c>
      <c r="N716" s="1">
        <f t="shared" si="55"/>
        <v>3</v>
      </c>
      <c r="O716" s="1">
        <f t="shared" si="56"/>
        <v>14</v>
      </c>
      <c r="P716" s="1">
        <f t="shared" si="57"/>
        <v>4.8323333336156793E-2</v>
      </c>
      <c r="Q716" s="1">
        <f t="shared" si="58"/>
        <v>1.159760000067763</v>
      </c>
      <c r="R716" s="1">
        <f t="shared" si="59"/>
        <v>0.18611111110658385</v>
      </c>
    </row>
    <row r="717" spans="1:18" hidden="1" x14ac:dyDescent="0.35">
      <c r="A717" s="1">
        <v>7791</v>
      </c>
      <c r="B717" s="1">
        <v>162037</v>
      </c>
      <c r="C717" s="1">
        <v>3815</v>
      </c>
      <c r="D717" s="1">
        <v>12</v>
      </c>
      <c r="E717" s="1">
        <v>2</v>
      </c>
      <c r="F717" s="1">
        <v>344</v>
      </c>
      <c r="G717" s="1">
        <v>393</v>
      </c>
      <c r="H717" s="2">
        <v>41477.645833333336</v>
      </c>
      <c r="I717" s="2">
        <v>41477.725930000001</v>
      </c>
      <c r="J717" s="1">
        <v>0</v>
      </c>
      <c r="K717" s="1">
        <v>0</v>
      </c>
      <c r="L717" s="2">
        <v>41477.459722222222</v>
      </c>
      <c r="M717" s="1">
        <v>0</v>
      </c>
      <c r="N717" s="1">
        <f t="shared" si="55"/>
        <v>1</v>
      </c>
      <c r="O717" s="1">
        <f t="shared" si="56"/>
        <v>15</v>
      </c>
      <c r="P717" s="1">
        <f t="shared" si="57"/>
        <v>8.0096666664758231E-2</v>
      </c>
      <c r="Q717" s="1">
        <f t="shared" si="58"/>
        <v>1.9223199999541976</v>
      </c>
      <c r="R717" s="1">
        <f t="shared" si="59"/>
        <v>0.18611111111385981</v>
      </c>
    </row>
    <row r="718" spans="1:18" hidden="1" x14ac:dyDescent="0.35">
      <c r="A718" s="1">
        <v>6102</v>
      </c>
      <c r="B718" s="1">
        <v>178881</v>
      </c>
      <c r="C718" s="1">
        <v>45069</v>
      </c>
      <c r="D718" s="1">
        <v>12</v>
      </c>
      <c r="E718" s="1">
        <v>3</v>
      </c>
      <c r="F718" s="1">
        <v>1056</v>
      </c>
      <c r="G718" s="1" t="s">
        <v>12</v>
      </c>
      <c r="H718" s="2">
        <v>41560.708333333336</v>
      </c>
      <c r="I718" s="2">
        <v>41561</v>
      </c>
      <c r="J718" s="1">
        <v>0</v>
      </c>
      <c r="K718" s="1">
        <v>1</v>
      </c>
      <c r="L718" s="2">
        <v>41560.522222222222</v>
      </c>
      <c r="M718" s="1">
        <v>0</v>
      </c>
      <c r="N718" s="1">
        <f t="shared" si="55"/>
        <v>7</v>
      </c>
      <c r="O718" s="1">
        <f t="shared" si="56"/>
        <v>17</v>
      </c>
      <c r="P718" s="1">
        <f t="shared" si="57"/>
        <v>0.29166666666424135</v>
      </c>
      <c r="Q718" s="1">
        <f t="shared" si="58"/>
        <v>6.9999999999417923</v>
      </c>
      <c r="R718" s="1">
        <f t="shared" si="59"/>
        <v>0.18611111111385981</v>
      </c>
    </row>
    <row r="719" spans="1:18" x14ac:dyDescent="0.35">
      <c r="A719" s="1">
        <v>7569</v>
      </c>
      <c r="B719" s="1">
        <v>148788</v>
      </c>
      <c r="C719" s="1">
        <v>30667</v>
      </c>
      <c r="D719" s="1">
        <v>12</v>
      </c>
      <c r="E719" s="1">
        <v>2</v>
      </c>
      <c r="F719" s="1">
        <v>585</v>
      </c>
      <c r="G719" s="1">
        <v>58</v>
      </c>
      <c r="H719" s="2">
        <v>41406.520833333336</v>
      </c>
      <c r="I719" s="2" t="s">
        <v>12</v>
      </c>
      <c r="J719" s="1">
        <v>1</v>
      </c>
      <c r="K719" s="1">
        <v>0</v>
      </c>
      <c r="L719" s="2">
        <v>41406.334722222222</v>
      </c>
      <c r="M719" s="1">
        <v>1</v>
      </c>
      <c r="N719" s="1">
        <f t="shared" si="55"/>
        <v>7</v>
      </c>
      <c r="O719" s="1">
        <f t="shared" si="56"/>
        <v>12</v>
      </c>
      <c r="P719" s="1" t="e">
        <f t="shared" si="57"/>
        <v>#VALUE!</v>
      </c>
      <c r="Q719" s="1" t="str">
        <f t="shared" si="58"/>
        <v/>
      </c>
      <c r="R719" s="1">
        <f t="shared" si="59"/>
        <v>0.18611111111385981</v>
      </c>
    </row>
    <row r="720" spans="1:18" hidden="1" x14ac:dyDescent="0.35">
      <c r="A720" s="1">
        <v>5743</v>
      </c>
      <c r="B720" s="1">
        <v>181852</v>
      </c>
      <c r="C720" s="1">
        <v>46658</v>
      </c>
      <c r="D720" s="1">
        <v>12</v>
      </c>
      <c r="E720" s="1">
        <v>2</v>
      </c>
      <c r="F720" s="1">
        <v>1224</v>
      </c>
      <c r="G720" s="1">
        <v>393</v>
      </c>
      <c r="H720" s="2">
        <v>41577.625</v>
      </c>
      <c r="I720" s="2">
        <v>41577.680370000002</v>
      </c>
      <c r="J720" s="1">
        <v>1</v>
      </c>
      <c r="K720" s="1">
        <v>0</v>
      </c>
      <c r="L720" s="2">
        <v>41577.438194444447</v>
      </c>
      <c r="M720" s="1">
        <v>0</v>
      </c>
      <c r="N720" s="1">
        <f t="shared" si="55"/>
        <v>3</v>
      </c>
      <c r="O720" s="1">
        <f t="shared" si="56"/>
        <v>15</v>
      </c>
      <c r="P720" s="1">
        <f t="shared" si="57"/>
        <v>5.5370000001857989E-2</v>
      </c>
      <c r="Q720" s="1">
        <f t="shared" si="58"/>
        <v>1.3288800000445917</v>
      </c>
      <c r="R720" s="1">
        <f t="shared" si="59"/>
        <v>0.18680555555329192</v>
      </c>
    </row>
    <row r="721" spans="1:18" x14ac:dyDescent="0.35">
      <c r="A721" s="1">
        <v>7781</v>
      </c>
      <c r="B721" s="1">
        <v>173466</v>
      </c>
      <c r="C721" s="1">
        <v>17870</v>
      </c>
      <c r="D721" s="1">
        <v>12</v>
      </c>
      <c r="E721" s="1">
        <v>2</v>
      </c>
      <c r="F721" s="1">
        <v>2</v>
      </c>
      <c r="G721" s="1">
        <v>1286</v>
      </c>
      <c r="H721" s="2">
        <v>41531.833333333336</v>
      </c>
      <c r="I721" s="2" t="s">
        <v>12</v>
      </c>
      <c r="J721" s="1">
        <v>0</v>
      </c>
      <c r="K721" s="1">
        <v>0</v>
      </c>
      <c r="L721" s="2">
        <v>41531.645833333336</v>
      </c>
      <c r="M721" s="1">
        <v>1</v>
      </c>
      <c r="N721" s="1">
        <f t="shared" si="55"/>
        <v>6</v>
      </c>
      <c r="O721" s="1">
        <f t="shared" si="56"/>
        <v>20</v>
      </c>
      <c r="P721" s="1" t="e">
        <f t="shared" si="57"/>
        <v>#VALUE!</v>
      </c>
      <c r="Q721" s="1" t="str">
        <f t="shared" si="58"/>
        <v/>
      </c>
      <c r="R721" s="1">
        <f t="shared" si="59"/>
        <v>0.1875</v>
      </c>
    </row>
    <row r="722" spans="1:18" x14ac:dyDescent="0.35">
      <c r="A722" s="1">
        <v>6062</v>
      </c>
      <c r="B722" s="1">
        <v>183954</v>
      </c>
      <c r="C722" s="1">
        <v>25721</v>
      </c>
      <c r="D722" s="1">
        <v>12</v>
      </c>
      <c r="E722" s="1">
        <v>3</v>
      </c>
      <c r="F722" s="1">
        <v>293</v>
      </c>
      <c r="G722" s="1" t="s">
        <v>12</v>
      </c>
      <c r="H722" s="2">
        <v>41588.916666666664</v>
      </c>
      <c r="I722" s="2" t="s">
        <v>12</v>
      </c>
      <c r="J722" s="1">
        <v>1</v>
      </c>
      <c r="K722" s="1">
        <v>0</v>
      </c>
      <c r="L722" s="2">
        <v>41588.729166666664</v>
      </c>
      <c r="M722" s="1">
        <v>1</v>
      </c>
      <c r="N722" s="1">
        <f t="shared" si="55"/>
        <v>7</v>
      </c>
      <c r="O722" s="1">
        <f t="shared" si="56"/>
        <v>22</v>
      </c>
      <c r="P722" s="1" t="e">
        <f t="shared" si="57"/>
        <v>#VALUE!</v>
      </c>
      <c r="Q722" s="1" t="str">
        <f t="shared" si="58"/>
        <v/>
      </c>
      <c r="R722" s="1">
        <f t="shared" si="59"/>
        <v>0.1875</v>
      </c>
    </row>
    <row r="723" spans="1:18" x14ac:dyDescent="0.35">
      <c r="A723" s="1">
        <v>7015</v>
      </c>
      <c r="B723" s="1">
        <v>178824</v>
      </c>
      <c r="C723" s="1">
        <v>45134</v>
      </c>
      <c r="D723" s="1">
        <v>12</v>
      </c>
      <c r="E723" s="1">
        <v>2</v>
      </c>
      <c r="F723" s="1">
        <v>689</v>
      </c>
      <c r="G723" s="1">
        <v>585</v>
      </c>
      <c r="H723" s="2">
        <v>41560.229166666664</v>
      </c>
      <c r="I723" s="2" t="s">
        <v>12</v>
      </c>
      <c r="J723" s="1">
        <v>1</v>
      </c>
      <c r="K723" s="1">
        <v>0</v>
      </c>
      <c r="L723" s="2">
        <v>41560.040972222225</v>
      </c>
      <c r="M723" s="1">
        <v>1</v>
      </c>
      <c r="N723" s="1">
        <f t="shared" si="55"/>
        <v>7</v>
      </c>
      <c r="O723" s="1">
        <f t="shared" si="56"/>
        <v>5</v>
      </c>
      <c r="P723" s="1" t="e">
        <f t="shared" si="57"/>
        <v>#VALUE!</v>
      </c>
      <c r="Q723" s="1" t="str">
        <f t="shared" si="58"/>
        <v/>
      </c>
      <c r="R723" s="1">
        <f t="shared" si="59"/>
        <v>0.18819444443943212</v>
      </c>
    </row>
    <row r="724" spans="1:18" hidden="1" x14ac:dyDescent="0.35">
      <c r="A724" s="1">
        <v>7457</v>
      </c>
      <c r="B724" s="1">
        <v>170386</v>
      </c>
      <c r="C724" s="1">
        <v>33756</v>
      </c>
      <c r="D724" s="1">
        <v>12</v>
      </c>
      <c r="E724" s="1">
        <v>2</v>
      </c>
      <c r="F724" s="1">
        <v>572</v>
      </c>
      <c r="G724" s="1">
        <v>452</v>
      </c>
      <c r="H724" s="2">
        <v>41517.125</v>
      </c>
      <c r="I724" s="2">
        <v>41517.142059999998</v>
      </c>
      <c r="J724" s="1">
        <v>1</v>
      </c>
      <c r="K724" s="1">
        <v>0</v>
      </c>
      <c r="L724" s="2">
        <v>41516.936111111114</v>
      </c>
      <c r="M724" s="1">
        <v>0</v>
      </c>
      <c r="N724" s="1">
        <f t="shared" si="55"/>
        <v>6</v>
      </c>
      <c r="O724" s="1">
        <f t="shared" si="56"/>
        <v>3</v>
      </c>
      <c r="P724" s="1">
        <f t="shared" si="57"/>
        <v>1.705999999830965E-2</v>
      </c>
      <c r="Q724" s="1">
        <f t="shared" si="58"/>
        <v>0.40943999995943159</v>
      </c>
      <c r="R724" s="1">
        <f t="shared" si="59"/>
        <v>0.18888888888614019</v>
      </c>
    </row>
    <row r="725" spans="1:18" hidden="1" x14ac:dyDescent="0.35">
      <c r="A725" s="1">
        <v>6283</v>
      </c>
      <c r="B725" s="1">
        <v>172199</v>
      </c>
      <c r="C725" s="1">
        <v>28488</v>
      </c>
      <c r="D725" s="1">
        <v>12</v>
      </c>
      <c r="E725" s="1">
        <v>3</v>
      </c>
      <c r="F725" s="1">
        <v>1032</v>
      </c>
      <c r="G725" s="1" t="s">
        <v>12</v>
      </c>
      <c r="H725" s="2">
        <v>41524.84375</v>
      </c>
      <c r="I725" s="2">
        <v>41524.950570000001</v>
      </c>
      <c r="J725" s="1">
        <v>1</v>
      </c>
      <c r="K725" s="1">
        <v>0</v>
      </c>
      <c r="L725" s="2">
        <v>41524.654861111114</v>
      </c>
      <c r="M725" s="1">
        <v>0</v>
      </c>
      <c r="N725" s="1">
        <f t="shared" si="55"/>
        <v>6</v>
      </c>
      <c r="O725" s="1">
        <f t="shared" si="56"/>
        <v>20</v>
      </c>
      <c r="P725" s="1">
        <f t="shared" si="57"/>
        <v>0.1068200000008801</v>
      </c>
      <c r="Q725" s="1">
        <f t="shared" si="58"/>
        <v>2.5636800000211224</v>
      </c>
      <c r="R725" s="1">
        <f t="shared" si="59"/>
        <v>0.18888888888614019</v>
      </c>
    </row>
    <row r="726" spans="1:18" hidden="1" x14ac:dyDescent="0.35">
      <c r="A726" s="1">
        <v>5784</v>
      </c>
      <c r="B726" s="1">
        <v>173446</v>
      </c>
      <c r="C726" s="1">
        <v>42650</v>
      </c>
      <c r="D726" s="1">
        <v>89</v>
      </c>
      <c r="E726" s="1">
        <v>3</v>
      </c>
      <c r="F726" s="1">
        <v>410</v>
      </c>
      <c r="G726" s="1" t="s">
        <v>12</v>
      </c>
      <c r="H726" s="2">
        <v>41531.770833333336</v>
      </c>
      <c r="I726" s="2">
        <v>41531.979169999999</v>
      </c>
      <c r="J726" s="1">
        <v>0</v>
      </c>
      <c r="K726" s="1">
        <v>0</v>
      </c>
      <c r="L726" s="2">
        <v>41531.581250000003</v>
      </c>
      <c r="M726" s="1">
        <v>0</v>
      </c>
      <c r="N726" s="1">
        <f t="shared" si="55"/>
        <v>6</v>
      </c>
      <c r="O726" s="1">
        <f t="shared" si="56"/>
        <v>18</v>
      </c>
      <c r="P726" s="1">
        <f t="shared" si="57"/>
        <v>0.20833666666294448</v>
      </c>
      <c r="Q726" s="1">
        <f t="shared" si="58"/>
        <v>5.0000799999106675</v>
      </c>
      <c r="R726" s="1">
        <f t="shared" si="59"/>
        <v>0.18958333333284827</v>
      </c>
    </row>
    <row r="727" spans="1:18" hidden="1" x14ac:dyDescent="0.35">
      <c r="A727" s="1">
        <v>6697</v>
      </c>
      <c r="B727" s="1">
        <v>132719</v>
      </c>
      <c r="C727" s="1">
        <v>22289</v>
      </c>
      <c r="D727" s="1">
        <v>12</v>
      </c>
      <c r="E727" s="1">
        <v>2</v>
      </c>
      <c r="F727" s="1">
        <v>197</v>
      </c>
      <c r="G727" s="1">
        <v>1384</v>
      </c>
      <c r="H727" s="2">
        <v>41277.90625</v>
      </c>
      <c r="I727" s="2">
        <v>41278</v>
      </c>
      <c r="J727" s="1">
        <v>1</v>
      </c>
      <c r="K727" s="1">
        <v>0</v>
      </c>
      <c r="L727" s="2">
        <v>41277.71597222222</v>
      </c>
      <c r="M727" s="1">
        <v>0</v>
      </c>
      <c r="N727" s="1">
        <f t="shared" si="55"/>
        <v>4</v>
      </c>
      <c r="O727" s="1">
        <f t="shared" si="56"/>
        <v>21</v>
      </c>
      <c r="P727" s="1">
        <f t="shared" si="57"/>
        <v>9.375E-2</v>
      </c>
      <c r="Q727" s="1">
        <f t="shared" si="58"/>
        <v>2.25</v>
      </c>
      <c r="R727" s="1">
        <f t="shared" si="59"/>
        <v>0.19027777777955635</v>
      </c>
    </row>
    <row r="728" spans="1:18" hidden="1" x14ac:dyDescent="0.35">
      <c r="A728" s="1">
        <v>7961</v>
      </c>
      <c r="B728" s="1">
        <v>184181</v>
      </c>
      <c r="C728" s="1">
        <v>47820</v>
      </c>
      <c r="D728" s="1">
        <v>12</v>
      </c>
      <c r="E728" s="1">
        <v>2</v>
      </c>
      <c r="F728" s="1">
        <v>1365</v>
      </c>
      <c r="G728" s="1">
        <v>393</v>
      </c>
      <c r="H728" s="2">
        <v>41590.604166666664</v>
      </c>
      <c r="I728" s="2">
        <v>41590.710789999997</v>
      </c>
      <c r="J728" s="1">
        <v>0</v>
      </c>
      <c r="K728" s="1">
        <v>0</v>
      </c>
      <c r="L728" s="2">
        <v>41590.413194444445</v>
      </c>
      <c r="M728" s="1">
        <v>0</v>
      </c>
      <c r="N728" s="1">
        <f t="shared" si="55"/>
        <v>2</v>
      </c>
      <c r="O728" s="1">
        <f t="shared" si="56"/>
        <v>14</v>
      </c>
      <c r="P728" s="1">
        <f t="shared" si="57"/>
        <v>0.10662333333311835</v>
      </c>
      <c r="Q728" s="1">
        <f t="shared" si="58"/>
        <v>2.5589599999948405</v>
      </c>
      <c r="R728" s="1">
        <f t="shared" si="59"/>
        <v>0.19097222221898846</v>
      </c>
    </row>
    <row r="729" spans="1:18" hidden="1" x14ac:dyDescent="0.35">
      <c r="A729" s="1">
        <v>6871</v>
      </c>
      <c r="B729" s="1">
        <v>167617</v>
      </c>
      <c r="C729" s="1">
        <v>39860</v>
      </c>
      <c r="D729" s="1">
        <v>65</v>
      </c>
      <c r="E729" s="1">
        <v>2</v>
      </c>
      <c r="F729" s="1">
        <v>776</v>
      </c>
      <c r="G729" s="1">
        <v>393</v>
      </c>
      <c r="H729" s="2">
        <v>41503.927083333336</v>
      </c>
      <c r="I729" s="2">
        <v>41503.983540000001</v>
      </c>
      <c r="J729" s="1">
        <v>0</v>
      </c>
      <c r="K729" s="1">
        <v>0</v>
      </c>
      <c r="L729" s="2">
        <v>41503.736111111109</v>
      </c>
      <c r="M729" s="1">
        <v>0</v>
      </c>
      <c r="N729" s="1">
        <f t="shared" si="55"/>
        <v>6</v>
      </c>
      <c r="O729" s="1">
        <f t="shared" si="56"/>
        <v>22</v>
      </c>
      <c r="P729" s="1">
        <f t="shared" si="57"/>
        <v>5.6456666665326338E-2</v>
      </c>
      <c r="Q729" s="1">
        <f t="shared" si="58"/>
        <v>1.3549599999678321</v>
      </c>
      <c r="R729" s="1">
        <f t="shared" si="59"/>
        <v>0.19097222222626442</v>
      </c>
    </row>
    <row r="730" spans="1:18" x14ac:dyDescent="0.35">
      <c r="A730" s="1">
        <v>5883</v>
      </c>
      <c r="B730" s="1">
        <v>161994</v>
      </c>
      <c r="C730" s="1">
        <v>37268</v>
      </c>
      <c r="D730" s="1">
        <v>12</v>
      </c>
      <c r="E730" s="1">
        <v>2</v>
      </c>
      <c r="F730" s="1">
        <v>471</v>
      </c>
      <c r="G730" s="1">
        <v>168</v>
      </c>
      <c r="H730" s="2">
        <v>41477.208333333336</v>
      </c>
      <c r="I730" s="2" t="s">
        <v>12</v>
      </c>
      <c r="J730" s="1">
        <v>0</v>
      </c>
      <c r="K730" s="1">
        <v>1</v>
      </c>
      <c r="L730" s="2">
        <v>41477.017361111109</v>
      </c>
      <c r="M730" s="1">
        <v>1</v>
      </c>
      <c r="N730" s="1">
        <f t="shared" si="55"/>
        <v>1</v>
      </c>
      <c r="O730" s="1">
        <f t="shared" si="56"/>
        <v>5</v>
      </c>
      <c r="P730" s="1" t="e">
        <f t="shared" si="57"/>
        <v>#VALUE!</v>
      </c>
      <c r="Q730" s="1" t="str">
        <f t="shared" si="58"/>
        <v/>
      </c>
      <c r="R730" s="1">
        <f t="shared" si="59"/>
        <v>0.19097222222626442</v>
      </c>
    </row>
    <row r="731" spans="1:18" hidden="1" x14ac:dyDescent="0.35">
      <c r="A731" s="1">
        <v>5659</v>
      </c>
      <c r="B731" s="1">
        <v>160725</v>
      </c>
      <c r="C731" s="1">
        <v>36639</v>
      </c>
      <c r="D731" s="1">
        <v>12</v>
      </c>
      <c r="E731" s="1">
        <v>2</v>
      </c>
      <c r="F731" s="1">
        <v>393</v>
      </c>
      <c r="G731" s="1">
        <v>846</v>
      </c>
      <c r="H731" s="2">
        <v>41470.697916666664</v>
      </c>
      <c r="I731" s="2">
        <v>41470.748890000003</v>
      </c>
      <c r="J731" s="1">
        <v>0</v>
      </c>
      <c r="K731" s="1">
        <v>1</v>
      </c>
      <c r="L731" s="2">
        <v>41470.506249999999</v>
      </c>
      <c r="M731" s="1">
        <v>0</v>
      </c>
      <c r="N731" s="1">
        <f t="shared" si="55"/>
        <v>1</v>
      </c>
      <c r="O731" s="1">
        <f t="shared" si="56"/>
        <v>16</v>
      </c>
      <c r="P731" s="1">
        <f t="shared" si="57"/>
        <v>5.0973333338333759E-2</v>
      </c>
      <c r="Q731" s="1">
        <f t="shared" si="58"/>
        <v>1.2233600001200102</v>
      </c>
      <c r="R731" s="1">
        <f t="shared" si="59"/>
        <v>0.19166666666569654</v>
      </c>
    </row>
    <row r="732" spans="1:18" hidden="1" x14ac:dyDescent="0.35">
      <c r="A732" s="1">
        <v>6856</v>
      </c>
      <c r="B732" s="1">
        <v>161474</v>
      </c>
      <c r="C732" s="1">
        <v>40512</v>
      </c>
      <c r="D732" s="1">
        <v>12</v>
      </c>
      <c r="E732" s="1">
        <v>2</v>
      </c>
      <c r="F732" s="1">
        <v>1198</v>
      </c>
      <c r="G732" s="1">
        <v>168</v>
      </c>
      <c r="H732" s="2">
        <v>41474.84375</v>
      </c>
      <c r="I732" s="2">
        <v>41474.904790000001</v>
      </c>
      <c r="J732" s="1">
        <v>0</v>
      </c>
      <c r="K732" s="1">
        <v>0</v>
      </c>
      <c r="L732" s="2">
        <v>41474.650694444441</v>
      </c>
      <c r="M732" s="1">
        <v>0</v>
      </c>
      <c r="N732" s="1">
        <f t="shared" si="55"/>
        <v>5</v>
      </c>
      <c r="O732" s="1">
        <f t="shared" si="56"/>
        <v>20</v>
      </c>
      <c r="P732" s="1">
        <f t="shared" si="57"/>
        <v>6.1040000000502914E-2</v>
      </c>
      <c r="Q732" s="1">
        <f t="shared" si="58"/>
        <v>1.4649600000120699</v>
      </c>
      <c r="R732" s="1">
        <f t="shared" si="59"/>
        <v>0.19305555555911269</v>
      </c>
    </row>
    <row r="733" spans="1:18" hidden="1" x14ac:dyDescent="0.35">
      <c r="A733" s="1">
        <v>6579</v>
      </c>
      <c r="B733" s="1">
        <v>166814</v>
      </c>
      <c r="C733" s="1">
        <v>38097</v>
      </c>
      <c r="D733" s="1">
        <v>89</v>
      </c>
      <c r="E733" s="1">
        <v>2</v>
      </c>
      <c r="F733" s="1">
        <v>1120</v>
      </c>
      <c r="G733" s="1">
        <v>585</v>
      </c>
      <c r="H733" s="2">
        <v>41500.614583333336</v>
      </c>
      <c r="I733" s="2">
        <v>41500.659200000002</v>
      </c>
      <c r="J733" s="1">
        <v>0</v>
      </c>
      <c r="K733" s="1">
        <v>0</v>
      </c>
      <c r="L733" s="2">
        <v>41500.421527777777</v>
      </c>
      <c r="M733" s="1">
        <v>0</v>
      </c>
      <c r="N733" s="1">
        <f t="shared" si="55"/>
        <v>3</v>
      </c>
      <c r="O733" s="1">
        <f t="shared" si="56"/>
        <v>14</v>
      </c>
      <c r="P733" s="1">
        <f t="shared" si="57"/>
        <v>4.4616666666115634E-2</v>
      </c>
      <c r="Q733" s="1">
        <f t="shared" si="58"/>
        <v>1.0707999999867752</v>
      </c>
      <c r="R733" s="1">
        <f t="shared" si="59"/>
        <v>0.19305555555911269</v>
      </c>
    </row>
    <row r="734" spans="1:18" hidden="1" x14ac:dyDescent="0.35">
      <c r="A734" s="1">
        <v>5951</v>
      </c>
      <c r="B734" s="1">
        <v>176005</v>
      </c>
      <c r="C734" s="1">
        <v>43514</v>
      </c>
      <c r="D734" s="1">
        <v>12</v>
      </c>
      <c r="E734" s="1">
        <v>2</v>
      </c>
      <c r="F734" s="1">
        <v>1096</v>
      </c>
      <c r="G734" s="1">
        <v>1371</v>
      </c>
      <c r="H734" s="2">
        <v>41545.489583333336</v>
      </c>
      <c r="I734" s="2">
        <v>41545.526550000002</v>
      </c>
      <c r="J734" s="1">
        <v>0</v>
      </c>
      <c r="K734" s="1">
        <v>0</v>
      </c>
      <c r="L734" s="2">
        <v>41545.296527777777</v>
      </c>
      <c r="M734" s="1">
        <v>0</v>
      </c>
      <c r="N734" s="1">
        <f t="shared" si="55"/>
        <v>6</v>
      </c>
      <c r="O734" s="1">
        <f t="shared" si="56"/>
        <v>11</v>
      </c>
      <c r="P734" s="1">
        <f t="shared" si="57"/>
        <v>3.6966666666558012E-2</v>
      </c>
      <c r="Q734" s="1">
        <f t="shared" si="58"/>
        <v>0.8871999999973923</v>
      </c>
      <c r="R734" s="1">
        <f t="shared" si="59"/>
        <v>0.19305555555911269</v>
      </c>
    </row>
    <row r="735" spans="1:18" x14ac:dyDescent="0.35">
      <c r="A735" s="1">
        <v>6421</v>
      </c>
      <c r="B735" s="1">
        <v>182511</v>
      </c>
      <c r="C735" s="1">
        <v>46829</v>
      </c>
      <c r="D735" s="1">
        <v>12</v>
      </c>
      <c r="E735" s="1">
        <v>2</v>
      </c>
      <c r="F735" s="1">
        <v>1108</v>
      </c>
      <c r="G735" s="1">
        <v>1229</v>
      </c>
      <c r="H735" s="2">
        <v>41578.833333333336</v>
      </c>
      <c r="I735" s="2" t="s">
        <v>12</v>
      </c>
      <c r="J735" s="1">
        <v>1</v>
      </c>
      <c r="K735" s="1">
        <v>0</v>
      </c>
      <c r="L735" s="2">
        <v>41578.640277777777</v>
      </c>
      <c r="M735" s="1">
        <v>1</v>
      </c>
      <c r="N735" s="1">
        <f t="shared" si="55"/>
        <v>4</v>
      </c>
      <c r="O735" s="1">
        <f t="shared" si="56"/>
        <v>20</v>
      </c>
      <c r="P735" s="1" t="e">
        <f t="shared" si="57"/>
        <v>#VALUE!</v>
      </c>
      <c r="Q735" s="1" t="str">
        <f t="shared" si="58"/>
        <v/>
      </c>
      <c r="R735" s="1">
        <f t="shared" si="59"/>
        <v>0.19305555555911269</v>
      </c>
    </row>
    <row r="736" spans="1:18" hidden="1" x14ac:dyDescent="0.35">
      <c r="A736" s="1">
        <v>7641</v>
      </c>
      <c r="B736" s="1">
        <v>161257</v>
      </c>
      <c r="C736" s="1">
        <v>34007</v>
      </c>
      <c r="D736" s="1">
        <v>89</v>
      </c>
      <c r="E736" s="1">
        <v>2</v>
      </c>
      <c r="F736" s="1">
        <v>293</v>
      </c>
      <c r="G736" s="1">
        <v>176</v>
      </c>
      <c r="H736" s="2">
        <v>41473.822916666664</v>
      </c>
      <c r="I736" s="2">
        <v>41473.872969999997</v>
      </c>
      <c r="J736" s="1">
        <v>0</v>
      </c>
      <c r="K736" s="1">
        <v>0</v>
      </c>
      <c r="L736" s="2">
        <v>41473.629166666666</v>
      </c>
      <c r="M736" s="1">
        <v>0</v>
      </c>
      <c r="N736" s="1">
        <f t="shared" si="55"/>
        <v>4</v>
      </c>
      <c r="O736" s="1">
        <f t="shared" si="56"/>
        <v>19</v>
      </c>
      <c r="P736" s="1">
        <f t="shared" si="57"/>
        <v>5.0053333332471084E-2</v>
      </c>
      <c r="Q736" s="1">
        <f t="shared" si="58"/>
        <v>1.201279999979306</v>
      </c>
      <c r="R736" s="1">
        <f t="shared" si="59"/>
        <v>0.19374999999854481</v>
      </c>
    </row>
    <row r="737" spans="1:18" hidden="1" x14ac:dyDescent="0.35">
      <c r="A737" s="1">
        <v>6337</v>
      </c>
      <c r="B737" s="1">
        <v>181289</v>
      </c>
      <c r="C737" s="1">
        <v>46218</v>
      </c>
      <c r="D737" s="1">
        <v>12</v>
      </c>
      <c r="E737" s="1">
        <v>2</v>
      </c>
      <c r="F737" s="1">
        <v>1010</v>
      </c>
      <c r="G737" s="1">
        <v>1371</v>
      </c>
      <c r="H737" s="2">
        <v>41574.5625</v>
      </c>
      <c r="I737" s="2">
        <v>41574.594720000001</v>
      </c>
      <c r="J737" s="1">
        <v>0</v>
      </c>
      <c r="K737" s="1">
        <v>0</v>
      </c>
      <c r="L737" s="2">
        <v>41574.368750000001</v>
      </c>
      <c r="M737" s="1">
        <v>0</v>
      </c>
      <c r="N737" s="1">
        <f t="shared" si="55"/>
        <v>7</v>
      </c>
      <c r="O737" s="1">
        <f t="shared" si="56"/>
        <v>13</v>
      </c>
      <c r="P737" s="1">
        <f t="shared" si="57"/>
        <v>3.2220000000961591E-2</v>
      </c>
      <c r="Q737" s="1">
        <f t="shared" si="58"/>
        <v>0.77328000002307817</v>
      </c>
      <c r="R737" s="1">
        <f t="shared" si="59"/>
        <v>0.19374999999854481</v>
      </c>
    </row>
    <row r="738" spans="1:18" hidden="1" x14ac:dyDescent="0.35">
      <c r="A738" s="1">
        <v>5824</v>
      </c>
      <c r="B738" s="1">
        <v>152773</v>
      </c>
      <c r="C738" s="1">
        <v>32781</v>
      </c>
      <c r="D738" s="1">
        <v>12</v>
      </c>
      <c r="E738" s="1">
        <v>2</v>
      </c>
      <c r="F738" s="1">
        <v>1175</v>
      </c>
      <c r="G738" s="1">
        <v>376</v>
      </c>
      <c r="H738" s="2">
        <v>41427.958333333336</v>
      </c>
      <c r="I738" s="2">
        <v>41428</v>
      </c>
      <c r="J738" s="1">
        <v>1</v>
      </c>
      <c r="K738" s="1">
        <v>0</v>
      </c>
      <c r="L738" s="2">
        <v>41427.76458333333</v>
      </c>
      <c r="M738" s="1">
        <v>0</v>
      </c>
      <c r="N738" s="1">
        <f t="shared" si="55"/>
        <v>7</v>
      </c>
      <c r="O738" s="1">
        <f t="shared" si="56"/>
        <v>23</v>
      </c>
      <c r="P738" s="1">
        <f t="shared" si="57"/>
        <v>4.1666666664241347E-2</v>
      </c>
      <c r="Q738" s="1">
        <f t="shared" si="58"/>
        <v>0.99999999994179234</v>
      </c>
      <c r="R738" s="1">
        <f t="shared" si="59"/>
        <v>0.19375000000582077</v>
      </c>
    </row>
    <row r="739" spans="1:18" hidden="1" x14ac:dyDescent="0.35">
      <c r="A739" s="1">
        <v>5698</v>
      </c>
      <c r="B739" s="1">
        <v>159910</v>
      </c>
      <c r="C739" s="1">
        <v>29435</v>
      </c>
      <c r="D739" s="1">
        <v>12</v>
      </c>
      <c r="E739" s="1">
        <v>2</v>
      </c>
      <c r="F739" s="1">
        <v>571</v>
      </c>
      <c r="G739" s="1">
        <v>83</v>
      </c>
      <c r="H739" s="2">
        <v>41466.770833333336</v>
      </c>
      <c r="I739" s="2">
        <v>41466.790809999999</v>
      </c>
      <c r="J739" s="1">
        <v>0</v>
      </c>
      <c r="K739" s="1">
        <v>0</v>
      </c>
      <c r="L739" s="2">
        <v>41466.576388888891</v>
      </c>
      <c r="M739" s="1">
        <v>0</v>
      </c>
      <c r="N739" s="1">
        <f t="shared" si="55"/>
        <v>4</v>
      </c>
      <c r="O739" s="1">
        <f t="shared" si="56"/>
        <v>18</v>
      </c>
      <c r="P739" s="1">
        <f t="shared" si="57"/>
        <v>1.9976666662842035E-2</v>
      </c>
      <c r="Q739" s="1">
        <f t="shared" si="58"/>
        <v>0.47943999990820885</v>
      </c>
      <c r="R739" s="1">
        <f t="shared" si="59"/>
        <v>0.19444444444525288</v>
      </c>
    </row>
    <row r="740" spans="1:18" hidden="1" x14ac:dyDescent="0.35">
      <c r="A740" s="1">
        <v>5799</v>
      </c>
      <c r="B740" s="1">
        <v>169633</v>
      </c>
      <c r="C740" s="1">
        <v>27202</v>
      </c>
      <c r="D740" s="1">
        <v>12</v>
      </c>
      <c r="E740" s="1">
        <v>2</v>
      </c>
      <c r="F740" s="1">
        <v>571</v>
      </c>
      <c r="G740" s="1">
        <v>393</v>
      </c>
      <c r="H740" s="2">
        <v>41514.21875</v>
      </c>
      <c r="I740" s="2">
        <v>41514.26971</v>
      </c>
      <c r="J740" s="1">
        <v>1</v>
      </c>
      <c r="K740" s="1">
        <v>0</v>
      </c>
      <c r="L740" s="2">
        <v>41514.024305555555</v>
      </c>
      <c r="M740" s="1">
        <v>0</v>
      </c>
      <c r="N740" s="1">
        <f t="shared" si="55"/>
        <v>3</v>
      </c>
      <c r="O740" s="1">
        <f t="shared" si="56"/>
        <v>5</v>
      </c>
      <c r="P740" s="1">
        <f t="shared" si="57"/>
        <v>5.0960000000486616E-2</v>
      </c>
      <c r="Q740" s="1">
        <f t="shared" si="58"/>
        <v>1.2230400000116788</v>
      </c>
      <c r="R740" s="1">
        <f t="shared" si="59"/>
        <v>0.19444444444525288</v>
      </c>
    </row>
    <row r="741" spans="1:18" hidden="1" x14ac:dyDescent="0.35">
      <c r="A741" s="1">
        <v>5979</v>
      </c>
      <c r="B741" s="1">
        <v>182758</v>
      </c>
      <c r="C741" s="1">
        <v>23392</v>
      </c>
      <c r="D741" s="1">
        <v>28</v>
      </c>
      <c r="E741" s="1">
        <v>2</v>
      </c>
      <c r="F741" s="1">
        <v>603</v>
      </c>
      <c r="G741" s="1">
        <v>571</v>
      </c>
      <c r="H741" s="2">
        <v>41579.979166666664</v>
      </c>
      <c r="I741" s="2">
        <v>41580.001620000003</v>
      </c>
      <c r="J741" s="1">
        <v>0</v>
      </c>
      <c r="K741" s="1">
        <v>0</v>
      </c>
      <c r="L741" s="2">
        <v>41579.78402777778</v>
      </c>
      <c r="M741" s="1">
        <v>0</v>
      </c>
      <c r="N741" s="1">
        <f t="shared" si="55"/>
        <v>5</v>
      </c>
      <c r="O741" s="1">
        <f t="shared" si="56"/>
        <v>23</v>
      </c>
      <c r="P741" s="1">
        <f t="shared" si="57"/>
        <v>2.2453333338489756E-2</v>
      </c>
      <c r="Q741" s="1">
        <f t="shared" si="58"/>
        <v>0.53888000012375414</v>
      </c>
      <c r="R741" s="1">
        <f t="shared" si="59"/>
        <v>0.195138888884685</v>
      </c>
    </row>
    <row r="742" spans="1:18" hidden="1" x14ac:dyDescent="0.35">
      <c r="A742" s="1">
        <v>6548</v>
      </c>
      <c r="B742" s="1">
        <v>179445</v>
      </c>
      <c r="C742" s="1">
        <v>34197</v>
      </c>
      <c r="D742" s="1">
        <v>85</v>
      </c>
      <c r="E742" s="1">
        <v>2</v>
      </c>
      <c r="F742" s="1">
        <v>393</v>
      </c>
      <c r="G742" s="1">
        <v>590</v>
      </c>
      <c r="H742" s="2">
        <v>41564.020833333336</v>
      </c>
      <c r="I742" s="2">
        <v>41564.058530000002</v>
      </c>
      <c r="J742" s="1">
        <v>0</v>
      </c>
      <c r="K742" s="1">
        <v>0</v>
      </c>
      <c r="L742" s="2">
        <v>41563.824999999997</v>
      </c>
      <c r="M742" s="1">
        <v>0</v>
      </c>
      <c r="N742" s="1">
        <f t="shared" si="55"/>
        <v>4</v>
      </c>
      <c r="O742" s="1">
        <f t="shared" si="56"/>
        <v>0</v>
      </c>
      <c r="P742" s="1">
        <f t="shared" si="57"/>
        <v>3.7696666666306555E-2</v>
      </c>
      <c r="Q742" s="1">
        <f t="shared" si="58"/>
        <v>0.90471999999135733</v>
      </c>
      <c r="R742" s="1">
        <f t="shared" si="59"/>
        <v>0.19583333333866904</v>
      </c>
    </row>
    <row r="743" spans="1:18" hidden="1" x14ac:dyDescent="0.35">
      <c r="A743" s="1">
        <v>7160</v>
      </c>
      <c r="B743" s="1">
        <v>184274</v>
      </c>
      <c r="C743" s="1">
        <v>47118</v>
      </c>
      <c r="D743" s="1">
        <v>23</v>
      </c>
      <c r="E743" s="1">
        <v>2</v>
      </c>
      <c r="F743" s="1">
        <v>1384</v>
      </c>
      <c r="G743" s="1">
        <v>149</v>
      </c>
      <c r="H743" s="2">
        <v>41590.9375</v>
      </c>
      <c r="I743" s="2">
        <v>41590.984539999998</v>
      </c>
      <c r="J743" s="1">
        <v>0</v>
      </c>
      <c r="K743" s="1">
        <v>0</v>
      </c>
      <c r="L743" s="2">
        <v>41590.740972222222</v>
      </c>
      <c r="M743" s="1">
        <v>0</v>
      </c>
      <c r="N743" s="1">
        <f t="shared" si="55"/>
        <v>2</v>
      </c>
      <c r="O743" s="1">
        <f t="shared" si="56"/>
        <v>22</v>
      </c>
      <c r="P743" s="1">
        <f t="shared" si="57"/>
        <v>4.7039999997650739E-2</v>
      </c>
      <c r="Q743" s="1">
        <f t="shared" si="58"/>
        <v>1.1289599999436177</v>
      </c>
      <c r="R743" s="1">
        <f t="shared" si="59"/>
        <v>0.19652777777810115</v>
      </c>
    </row>
    <row r="744" spans="1:18" hidden="1" x14ac:dyDescent="0.35">
      <c r="A744" s="1">
        <v>6140</v>
      </c>
      <c r="B744" s="1">
        <v>159702</v>
      </c>
      <c r="C744" s="1">
        <v>19361</v>
      </c>
      <c r="D744" s="1">
        <v>65</v>
      </c>
      <c r="E744" s="1">
        <v>3</v>
      </c>
      <c r="F744" s="1">
        <v>293</v>
      </c>
      <c r="G744" s="1" t="s">
        <v>12</v>
      </c>
      <c r="H744" s="2">
        <v>41465.697916666664</v>
      </c>
      <c r="I744" s="2">
        <v>41466.072919999999</v>
      </c>
      <c r="J744" s="1">
        <v>0</v>
      </c>
      <c r="K744" s="1">
        <v>0</v>
      </c>
      <c r="L744" s="2">
        <v>41465.500694444447</v>
      </c>
      <c r="M744" s="1">
        <v>0</v>
      </c>
      <c r="N744" s="1">
        <f t="shared" si="55"/>
        <v>3</v>
      </c>
      <c r="O744" s="1">
        <f t="shared" si="56"/>
        <v>16</v>
      </c>
      <c r="P744" s="1">
        <f t="shared" si="57"/>
        <v>0.37500333333446179</v>
      </c>
      <c r="Q744" s="1">
        <f t="shared" si="58"/>
        <v>9.0000800000270829</v>
      </c>
      <c r="R744" s="1">
        <f t="shared" si="59"/>
        <v>0.19722222221753327</v>
      </c>
    </row>
    <row r="745" spans="1:18" hidden="1" x14ac:dyDescent="0.35">
      <c r="A745" s="1">
        <v>6788</v>
      </c>
      <c r="B745" s="1">
        <v>168792</v>
      </c>
      <c r="C745" s="1">
        <v>40452</v>
      </c>
      <c r="D745" s="1">
        <v>12</v>
      </c>
      <c r="E745" s="1">
        <v>2</v>
      </c>
      <c r="F745" s="1">
        <v>1152</v>
      </c>
      <c r="G745" s="1">
        <v>393</v>
      </c>
      <c r="H745" s="2">
        <v>41509.697916666664</v>
      </c>
      <c r="I745" s="2">
        <v>41509.785069999998</v>
      </c>
      <c r="J745" s="1">
        <v>1</v>
      </c>
      <c r="K745" s="1">
        <v>0</v>
      </c>
      <c r="L745" s="2">
        <v>41509.500694444447</v>
      </c>
      <c r="M745" s="1">
        <v>0</v>
      </c>
      <c r="N745" s="1">
        <f t="shared" si="55"/>
        <v>5</v>
      </c>
      <c r="O745" s="1">
        <f t="shared" si="56"/>
        <v>16</v>
      </c>
      <c r="P745" s="1">
        <f t="shared" si="57"/>
        <v>8.7153333333844785E-2</v>
      </c>
      <c r="Q745" s="1">
        <f t="shared" si="58"/>
        <v>2.0916800000122748</v>
      </c>
      <c r="R745" s="1">
        <f t="shared" si="59"/>
        <v>0.19722222221753327</v>
      </c>
    </row>
    <row r="746" spans="1:18" hidden="1" x14ac:dyDescent="0.35">
      <c r="A746" s="1">
        <v>7762</v>
      </c>
      <c r="B746" s="1">
        <v>174911</v>
      </c>
      <c r="C746" s="1">
        <v>36500</v>
      </c>
      <c r="D746" s="1">
        <v>12</v>
      </c>
      <c r="E746" s="1">
        <v>2</v>
      </c>
      <c r="F746" s="1">
        <v>471</v>
      </c>
      <c r="G746" s="1">
        <v>393</v>
      </c>
      <c r="H746" s="2">
        <v>41539.666666666664</v>
      </c>
      <c r="I746" s="2">
        <v>41539.718630000003</v>
      </c>
      <c r="J746" s="1">
        <v>0</v>
      </c>
      <c r="K746" s="1">
        <v>0</v>
      </c>
      <c r="L746" s="2">
        <v>41539.469444444447</v>
      </c>
      <c r="M746" s="1">
        <v>0</v>
      </c>
      <c r="N746" s="1">
        <f t="shared" si="55"/>
        <v>7</v>
      </c>
      <c r="O746" s="1">
        <f t="shared" si="56"/>
        <v>16</v>
      </c>
      <c r="P746" s="1">
        <f t="shared" si="57"/>
        <v>5.1963333338790108E-2</v>
      </c>
      <c r="Q746" s="1">
        <f t="shared" si="58"/>
        <v>1.2471200001309626</v>
      </c>
      <c r="R746" s="1">
        <f t="shared" si="59"/>
        <v>0.19722222221753327</v>
      </c>
    </row>
    <row r="747" spans="1:18" hidden="1" x14ac:dyDescent="0.35">
      <c r="A747" s="1">
        <v>7643</v>
      </c>
      <c r="B747" s="1">
        <v>183658</v>
      </c>
      <c r="C747" s="1">
        <v>47558</v>
      </c>
      <c r="D747" s="1">
        <v>12</v>
      </c>
      <c r="E747" s="1">
        <v>3</v>
      </c>
      <c r="F747" s="1">
        <v>1341</v>
      </c>
      <c r="G747" s="1" t="s">
        <v>12</v>
      </c>
      <c r="H747" s="2">
        <v>41586.875</v>
      </c>
      <c r="I747" s="2">
        <v>41587.25</v>
      </c>
      <c r="J747" s="1">
        <v>1</v>
      </c>
      <c r="K747" s="1">
        <v>0</v>
      </c>
      <c r="L747" s="2">
        <v>41586.677083333336</v>
      </c>
      <c r="M747" s="1">
        <v>0</v>
      </c>
      <c r="N747" s="1">
        <f t="shared" si="55"/>
        <v>5</v>
      </c>
      <c r="O747" s="1">
        <f t="shared" si="56"/>
        <v>21</v>
      </c>
      <c r="P747" s="1">
        <f t="shared" si="57"/>
        <v>0.375</v>
      </c>
      <c r="Q747" s="1">
        <f t="shared" si="58"/>
        <v>9</v>
      </c>
      <c r="R747" s="1">
        <f t="shared" si="59"/>
        <v>0.19791666666424135</v>
      </c>
    </row>
    <row r="748" spans="1:18" hidden="1" x14ac:dyDescent="0.35">
      <c r="A748" s="1">
        <v>7854</v>
      </c>
      <c r="B748" s="1">
        <v>160572</v>
      </c>
      <c r="C748" s="1">
        <v>36560</v>
      </c>
      <c r="D748" s="1">
        <v>12</v>
      </c>
      <c r="E748" s="1">
        <v>2</v>
      </c>
      <c r="F748" s="1">
        <v>58</v>
      </c>
      <c r="G748" s="1">
        <v>585</v>
      </c>
      <c r="H748" s="2">
        <v>41469.802083333336</v>
      </c>
      <c r="I748" s="2">
        <v>41469.874589999999</v>
      </c>
      <c r="J748" s="1">
        <v>1</v>
      </c>
      <c r="K748" s="1">
        <v>0</v>
      </c>
      <c r="L748" s="2">
        <v>41469.604166666664</v>
      </c>
      <c r="M748" s="1">
        <v>0</v>
      </c>
      <c r="N748" s="1">
        <f t="shared" si="55"/>
        <v>7</v>
      </c>
      <c r="O748" s="1">
        <f t="shared" si="56"/>
        <v>19</v>
      </c>
      <c r="P748" s="1">
        <f t="shared" si="57"/>
        <v>7.2506666663684882E-2</v>
      </c>
      <c r="Q748" s="1">
        <f t="shared" si="58"/>
        <v>1.7401599999284372</v>
      </c>
      <c r="R748" s="1">
        <f t="shared" si="59"/>
        <v>0.19791666667151731</v>
      </c>
    </row>
    <row r="749" spans="1:18" hidden="1" x14ac:dyDescent="0.35">
      <c r="A749" s="1">
        <v>7688</v>
      </c>
      <c r="B749" s="1">
        <v>157663</v>
      </c>
      <c r="C749" s="1">
        <v>18685</v>
      </c>
      <c r="D749" s="1">
        <v>85</v>
      </c>
      <c r="E749" s="1">
        <v>2</v>
      </c>
      <c r="F749" s="1">
        <v>1173</v>
      </c>
      <c r="G749" s="1">
        <v>1315</v>
      </c>
      <c r="H749" s="2">
        <v>41455.708333333336</v>
      </c>
      <c r="I749" s="2">
        <v>41455.718540000002</v>
      </c>
      <c r="J749" s="1">
        <v>1</v>
      </c>
      <c r="K749" s="1">
        <v>0</v>
      </c>
      <c r="L749" s="2">
        <v>41455.509027777778</v>
      </c>
      <c r="M749" s="1">
        <v>0</v>
      </c>
      <c r="N749" s="1">
        <f t="shared" si="55"/>
        <v>7</v>
      </c>
      <c r="O749" s="1">
        <f t="shared" si="56"/>
        <v>17</v>
      </c>
      <c r="P749" s="1">
        <f t="shared" si="57"/>
        <v>1.0206666665908415E-2</v>
      </c>
      <c r="Q749" s="1">
        <f t="shared" si="58"/>
        <v>0.24495999998180196</v>
      </c>
      <c r="R749" s="1">
        <f t="shared" si="59"/>
        <v>0.1993055555576575</v>
      </c>
    </row>
    <row r="750" spans="1:18" x14ac:dyDescent="0.35">
      <c r="A750" s="1">
        <v>6553</v>
      </c>
      <c r="B750" s="1">
        <v>183591</v>
      </c>
      <c r="C750" s="1">
        <v>47517</v>
      </c>
      <c r="D750" s="1">
        <v>12</v>
      </c>
      <c r="E750" s="1">
        <v>2</v>
      </c>
      <c r="F750" s="1">
        <v>393</v>
      </c>
      <c r="G750" s="1">
        <v>1113</v>
      </c>
      <c r="H750" s="2">
        <v>41586.5</v>
      </c>
      <c r="I750" s="2" t="s">
        <v>12</v>
      </c>
      <c r="J750" s="1">
        <v>0</v>
      </c>
      <c r="K750" s="1">
        <v>0</v>
      </c>
      <c r="L750" s="2">
        <v>41586.300694444442</v>
      </c>
      <c r="M750" s="1">
        <v>1</v>
      </c>
      <c r="N750" s="1">
        <f t="shared" si="55"/>
        <v>5</v>
      </c>
      <c r="O750" s="1">
        <f t="shared" si="56"/>
        <v>12</v>
      </c>
      <c r="P750" s="1" t="e">
        <f t="shared" si="57"/>
        <v>#VALUE!</v>
      </c>
      <c r="Q750" s="1" t="str">
        <f t="shared" si="58"/>
        <v/>
      </c>
      <c r="R750" s="1">
        <f t="shared" si="59"/>
        <v>0.1993055555576575</v>
      </c>
    </row>
    <row r="751" spans="1:18" hidden="1" x14ac:dyDescent="0.35">
      <c r="A751" s="1">
        <v>5370</v>
      </c>
      <c r="B751" s="1">
        <v>161363</v>
      </c>
      <c r="C751" s="1">
        <v>36935</v>
      </c>
      <c r="D751" s="1">
        <v>12</v>
      </c>
      <c r="E751" s="1">
        <v>2</v>
      </c>
      <c r="F751" s="1">
        <v>393</v>
      </c>
      <c r="G751" s="1">
        <v>1303</v>
      </c>
      <c r="H751" s="2">
        <v>41474.479166666664</v>
      </c>
      <c r="I751" s="2">
        <v>41474.563820000003</v>
      </c>
      <c r="J751" s="1">
        <v>1</v>
      </c>
      <c r="K751" s="1">
        <v>0</v>
      </c>
      <c r="L751" s="2">
        <v>41474.279166666667</v>
      </c>
      <c r="M751" s="1">
        <v>0</v>
      </c>
      <c r="N751" s="1">
        <f t="shared" si="55"/>
        <v>5</v>
      </c>
      <c r="O751" s="1">
        <f t="shared" si="56"/>
        <v>11</v>
      </c>
      <c r="P751" s="1">
        <f t="shared" si="57"/>
        <v>8.4653333338792436E-2</v>
      </c>
      <c r="Q751" s="1">
        <f t="shared" si="58"/>
        <v>2.0316800001310185</v>
      </c>
      <c r="R751" s="1">
        <f t="shared" si="59"/>
        <v>0.19999999999708962</v>
      </c>
    </row>
    <row r="752" spans="1:18" hidden="1" x14ac:dyDescent="0.35">
      <c r="A752" s="1">
        <v>5783</v>
      </c>
      <c r="B752" s="1">
        <v>162816</v>
      </c>
      <c r="C752" s="1">
        <v>37642</v>
      </c>
      <c r="D752" s="1">
        <v>89</v>
      </c>
      <c r="E752" s="1">
        <v>3</v>
      </c>
      <c r="F752" s="1">
        <v>184</v>
      </c>
      <c r="G752" s="1" t="s">
        <v>12</v>
      </c>
      <c r="H752" s="2">
        <v>41481.833333333336</v>
      </c>
      <c r="I752" s="2">
        <v>41482.208330000001</v>
      </c>
      <c r="J752" s="1">
        <v>1</v>
      </c>
      <c r="K752" s="1">
        <v>0</v>
      </c>
      <c r="L752" s="2">
        <v>41481.632638888892</v>
      </c>
      <c r="M752" s="1">
        <v>0</v>
      </c>
      <c r="N752" s="1">
        <f t="shared" si="55"/>
        <v>5</v>
      </c>
      <c r="O752" s="1">
        <f t="shared" si="56"/>
        <v>20</v>
      </c>
      <c r="P752" s="1">
        <f t="shared" si="57"/>
        <v>0.37499666666553821</v>
      </c>
      <c r="Q752" s="1">
        <f t="shared" si="58"/>
        <v>8.9999199999729171</v>
      </c>
      <c r="R752" s="1">
        <f t="shared" si="59"/>
        <v>0.20069444444379769</v>
      </c>
    </row>
    <row r="753" spans="1:18" hidden="1" x14ac:dyDescent="0.35">
      <c r="A753" s="1">
        <v>6296</v>
      </c>
      <c r="B753" s="1">
        <v>171679</v>
      </c>
      <c r="C753" s="1">
        <v>1103</v>
      </c>
      <c r="D753" s="1">
        <v>12</v>
      </c>
      <c r="E753" s="1">
        <v>2</v>
      </c>
      <c r="F753" s="1">
        <v>499</v>
      </c>
      <c r="G753" s="1">
        <v>1189</v>
      </c>
      <c r="H753" s="2">
        <v>41522.895833333336</v>
      </c>
      <c r="I753" s="2">
        <v>41522.928220000002</v>
      </c>
      <c r="J753" s="1">
        <v>0</v>
      </c>
      <c r="K753" s="1">
        <v>0</v>
      </c>
      <c r="L753" s="2">
        <v>41522.695138888892</v>
      </c>
      <c r="M753" s="1">
        <v>0</v>
      </c>
      <c r="N753" s="1">
        <f t="shared" si="55"/>
        <v>4</v>
      </c>
      <c r="O753" s="1">
        <f t="shared" si="56"/>
        <v>21</v>
      </c>
      <c r="P753" s="1">
        <f t="shared" si="57"/>
        <v>3.2386666665843222E-2</v>
      </c>
      <c r="Q753" s="1">
        <f t="shared" si="58"/>
        <v>0.77727999998023733</v>
      </c>
      <c r="R753" s="1">
        <f t="shared" si="59"/>
        <v>0.20069444444379769</v>
      </c>
    </row>
    <row r="754" spans="1:18" hidden="1" x14ac:dyDescent="0.35">
      <c r="A754" s="1">
        <v>5828</v>
      </c>
      <c r="B754" s="1">
        <v>171888</v>
      </c>
      <c r="C754" s="1">
        <v>41776</v>
      </c>
      <c r="D754" s="1">
        <v>85</v>
      </c>
      <c r="E754" s="1">
        <v>2</v>
      </c>
      <c r="F754" s="1">
        <v>1068</v>
      </c>
      <c r="G754" s="1">
        <v>393</v>
      </c>
      <c r="H754" s="2">
        <v>41523.708333333336</v>
      </c>
      <c r="I754" s="2">
        <v>41523.751839999997</v>
      </c>
      <c r="J754" s="1">
        <v>1</v>
      </c>
      <c r="K754" s="1">
        <v>0</v>
      </c>
      <c r="L754" s="2">
        <v>41523.507638888892</v>
      </c>
      <c r="M754" s="1">
        <v>0</v>
      </c>
      <c r="N754" s="1">
        <f t="shared" si="55"/>
        <v>5</v>
      </c>
      <c r="O754" s="1">
        <f t="shared" si="56"/>
        <v>17</v>
      </c>
      <c r="P754" s="1">
        <f t="shared" si="57"/>
        <v>4.3506666661414783E-2</v>
      </c>
      <c r="Q754" s="1">
        <f t="shared" si="58"/>
        <v>1.0441599998739548</v>
      </c>
      <c r="R754" s="1">
        <f t="shared" si="59"/>
        <v>0.20069444444379769</v>
      </c>
    </row>
    <row r="755" spans="1:18" hidden="1" x14ac:dyDescent="0.35">
      <c r="A755" s="1">
        <v>7756</v>
      </c>
      <c r="B755" s="1">
        <v>174917</v>
      </c>
      <c r="C755" s="1">
        <v>43370</v>
      </c>
      <c r="D755" s="1">
        <v>12</v>
      </c>
      <c r="E755" s="1">
        <v>3</v>
      </c>
      <c r="F755" s="1">
        <v>1017</v>
      </c>
      <c r="G755" s="1" t="s">
        <v>12</v>
      </c>
      <c r="H755" s="2">
        <v>41539.729166666664</v>
      </c>
      <c r="I755" s="2">
        <v>41539.9375</v>
      </c>
      <c r="J755" s="1">
        <v>0</v>
      </c>
      <c r="K755" s="1">
        <v>0</v>
      </c>
      <c r="L755" s="2">
        <v>41539.52847222222</v>
      </c>
      <c r="M755" s="1">
        <v>0</v>
      </c>
      <c r="N755" s="1">
        <f t="shared" si="55"/>
        <v>7</v>
      </c>
      <c r="O755" s="1">
        <f t="shared" si="56"/>
        <v>17</v>
      </c>
      <c r="P755" s="1">
        <f t="shared" si="57"/>
        <v>0.20833333333575865</v>
      </c>
      <c r="Q755" s="1">
        <f t="shared" si="58"/>
        <v>5.0000000000582077</v>
      </c>
      <c r="R755" s="1">
        <f t="shared" si="59"/>
        <v>0.20069444444379769</v>
      </c>
    </row>
    <row r="756" spans="1:18" hidden="1" x14ac:dyDescent="0.35">
      <c r="A756" s="1">
        <v>7099</v>
      </c>
      <c r="B756" s="1">
        <v>160406</v>
      </c>
      <c r="C756" s="1">
        <v>36466</v>
      </c>
      <c r="D756" s="1">
        <v>12</v>
      </c>
      <c r="E756" s="1">
        <v>2</v>
      </c>
      <c r="F756" s="1">
        <v>117</v>
      </c>
      <c r="G756" s="1">
        <v>1192</v>
      </c>
      <c r="H756" s="2">
        <v>41468.854166666664</v>
      </c>
      <c r="I756" s="2">
        <v>41468.937380000003</v>
      </c>
      <c r="J756" s="1">
        <v>0</v>
      </c>
      <c r="K756" s="1">
        <v>0</v>
      </c>
      <c r="L756" s="2">
        <v>41468.652083333334</v>
      </c>
      <c r="M756" s="1">
        <v>0</v>
      </c>
      <c r="N756" s="1">
        <f t="shared" si="55"/>
        <v>6</v>
      </c>
      <c r="O756" s="1">
        <f t="shared" si="56"/>
        <v>20</v>
      </c>
      <c r="P756" s="1">
        <f t="shared" si="57"/>
        <v>8.3213333338790108E-2</v>
      </c>
      <c r="Q756" s="1">
        <f t="shared" si="58"/>
        <v>1.9971200001309626</v>
      </c>
      <c r="R756" s="1">
        <f t="shared" si="59"/>
        <v>0.20208333332993789</v>
      </c>
    </row>
    <row r="757" spans="1:18" hidden="1" x14ac:dyDescent="0.35">
      <c r="A757" s="1">
        <v>6698</v>
      </c>
      <c r="B757" s="1">
        <v>163390</v>
      </c>
      <c r="C757" s="1">
        <v>37911</v>
      </c>
      <c r="D757" s="1">
        <v>28</v>
      </c>
      <c r="E757" s="1">
        <v>2</v>
      </c>
      <c r="F757" s="1">
        <v>585</v>
      </c>
      <c r="G757" s="1">
        <v>905</v>
      </c>
      <c r="H757" s="2">
        <v>41484.9375</v>
      </c>
      <c r="I757" s="2">
        <v>41484.96355</v>
      </c>
      <c r="J757" s="1">
        <v>1</v>
      </c>
      <c r="K757" s="1">
        <v>0</v>
      </c>
      <c r="L757" s="2">
        <v>41484.73541666667</v>
      </c>
      <c r="M757" s="1">
        <v>0</v>
      </c>
      <c r="N757" s="1">
        <f t="shared" si="55"/>
        <v>1</v>
      </c>
      <c r="O757" s="1">
        <f t="shared" si="56"/>
        <v>22</v>
      </c>
      <c r="P757" s="1">
        <f t="shared" si="57"/>
        <v>2.6050000000395812E-2</v>
      </c>
      <c r="Q757" s="1">
        <f t="shared" si="58"/>
        <v>0.62520000000949949</v>
      </c>
      <c r="R757" s="1">
        <f t="shared" si="59"/>
        <v>0.20208333332993789</v>
      </c>
    </row>
    <row r="758" spans="1:18" hidden="1" x14ac:dyDescent="0.35">
      <c r="A758" s="1">
        <v>7901</v>
      </c>
      <c r="B758" s="1">
        <v>178494</v>
      </c>
      <c r="C758" s="1">
        <v>44942</v>
      </c>
      <c r="D758" s="1">
        <v>24</v>
      </c>
      <c r="E758" s="1">
        <v>2</v>
      </c>
      <c r="F758" s="1">
        <v>357</v>
      </c>
      <c r="G758" s="1">
        <v>585</v>
      </c>
      <c r="H758" s="2">
        <v>41558.791666666664</v>
      </c>
      <c r="I758" s="2">
        <v>41558.837549999997</v>
      </c>
      <c r="J758" s="1">
        <v>1</v>
      </c>
      <c r="K758" s="1">
        <v>0</v>
      </c>
      <c r="L758" s="2">
        <v>41558.589583333334</v>
      </c>
      <c r="M758" s="1">
        <v>0</v>
      </c>
      <c r="N758" s="1">
        <f t="shared" si="55"/>
        <v>5</v>
      </c>
      <c r="O758" s="1">
        <f t="shared" si="56"/>
        <v>19</v>
      </c>
      <c r="P758" s="1">
        <f t="shared" si="57"/>
        <v>4.5883333332312759E-2</v>
      </c>
      <c r="Q758" s="1">
        <f t="shared" si="58"/>
        <v>1.1011999999755062</v>
      </c>
      <c r="R758" s="1">
        <f t="shared" si="59"/>
        <v>0.20208333332993789</v>
      </c>
    </row>
    <row r="759" spans="1:18" hidden="1" x14ac:dyDescent="0.35">
      <c r="A759" s="1">
        <v>7751</v>
      </c>
      <c r="B759" s="1">
        <v>177219</v>
      </c>
      <c r="C759" s="1">
        <v>41251</v>
      </c>
      <c r="D759" s="1">
        <v>85</v>
      </c>
      <c r="E759" s="1">
        <v>2</v>
      </c>
      <c r="F759" s="1">
        <v>1034</v>
      </c>
      <c r="G759" s="1">
        <v>393</v>
      </c>
      <c r="H759" s="2">
        <v>41551.958333333336</v>
      </c>
      <c r="I759" s="2">
        <v>41551.986749999996</v>
      </c>
      <c r="J759" s="1">
        <v>1</v>
      </c>
      <c r="K759" s="1">
        <v>0</v>
      </c>
      <c r="L759" s="2">
        <v>41551.756249999999</v>
      </c>
      <c r="M759" s="1">
        <v>0</v>
      </c>
      <c r="N759" s="1">
        <f t="shared" si="55"/>
        <v>5</v>
      </c>
      <c r="O759" s="1">
        <f t="shared" si="56"/>
        <v>23</v>
      </c>
      <c r="P759" s="1">
        <f t="shared" si="57"/>
        <v>2.8416666660632472E-2</v>
      </c>
      <c r="Q759" s="1">
        <f t="shared" si="58"/>
        <v>0.68199999985517934</v>
      </c>
      <c r="R759" s="1">
        <f t="shared" si="59"/>
        <v>0.20208333333721384</v>
      </c>
    </row>
    <row r="760" spans="1:18" hidden="1" x14ac:dyDescent="0.35">
      <c r="A760" s="1">
        <v>7777</v>
      </c>
      <c r="B760" s="1">
        <v>157634</v>
      </c>
      <c r="C760" s="1">
        <v>20699</v>
      </c>
      <c r="D760" s="1">
        <v>12</v>
      </c>
      <c r="E760" s="1">
        <v>3</v>
      </c>
      <c r="F760" s="1">
        <v>1038</v>
      </c>
      <c r="G760" s="1" t="s">
        <v>12</v>
      </c>
      <c r="H760" s="2">
        <v>41455.604166666664</v>
      </c>
      <c r="I760" s="2">
        <v>41455.979169999999</v>
      </c>
      <c r="J760" s="1">
        <v>0</v>
      </c>
      <c r="K760" s="1">
        <v>0</v>
      </c>
      <c r="L760" s="2">
        <v>41455.401388888888</v>
      </c>
      <c r="M760" s="1">
        <v>0</v>
      </c>
      <c r="N760" s="1">
        <f t="shared" si="55"/>
        <v>7</v>
      </c>
      <c r="O760" s="1">
        <f t="shared" si="56"/>
        <v>14</v>
      </c>
      <c r="P760" s="1">
        <f t="shared" si="57"/>
        <v>0.37500333333446179</v>
      </c>
      <c r="Q760" s="1">
        <f t="shared" si="58"/>
        <v>9.0000800000270829</v>
      </c>
      <c r="R760" s="1">
        <f t="shared" si="59"/>
        <v>0.20277777777664596</v>
      </c>
    </row>
    <row r="761" spans="1:18" hidden="1" x14ac:dyDescent="0.35">
      <c r="A761" s="1">
        <v>7073</v>
      </c>
      <c r="B761" s="1">
        <v>177620</v>
      </c>
      <c r="C761" s="1">
        <v>44539</v>
      </c>
      <c r="D761" s="1">
        <v>12</v>
      </c>
      <c r="E761" s="1">
        <v>2</v>
      </c>
      <c r="F761" s="1">
        <v>1101</v>
      </c>
      <c r="G761" s="1">
        <v>58</v>
      </c>
      <c r="H761" s="2">
        <v>41554.625</v>
      </c>
      <c r="I761" s="2">
        <v>41554.658320000002</v>
      </c>
      <c r="J761" s="1">
        <v>1</v>
      </c>
      <c r="K761" s="1">
        <v>0</v>
      </c>
      <c r="L761" s="2">
        <v>41554.422222222223</v>
      </c>
      <c r="M761" s="1">
        <v>0</v>
      </c>
      <c r="N761" s="1">
        <f t="shared" si="55"/>
        <v>1</v>
      </c>
      <c r="O761" s="1">
        <f t="shared" si="56"/>
        <v>15</v>
      </c>
      <c r="P761" s="1">
        <f t="shared" si="57"/>
        <v>3.3320000002277084E-2</v>
      </c>
      <c r="Q761" s="1">
        <f t="shared" si="58"/>
        <v>0.79968000005465001</v>
      </c>
      <c r="R761" s="1">
        <f t="shared" si="59"/>
        <v>0.20277777777664596</v>
      </c>
    </row>
    <row r="762" spans="1:18" x14ac:dyDescent="0.35">
      <c r="A762" s="1">
        <v>7036</v>
      </c>
      <c r="B762" s="1">
        <v>172606</v>
      </c>
      <c r="C762" s="1">
        <v>35334</v>
      </c>
      <c r="D762" s="1">
        <v>12</v>
      </c>
      <c r="E762" s="1">
        <v>2</v>
      </c>
      <c r="F762" s="1">
        <v>392</v>
      </c>
      <c r="G762" s="1">
        <v>572</v>
      </c>
      <c r="H762" s="2">
        <v>41527.270833333336</v>
      </c>
      <c r="I762" s="2" t="s">
        <v>12</v>
      </c>
      <c r="J762" s="1">
        <v>1</v>
      </c>
      <c r="K762" s="1">
        <v>0</v>
      </c>
      <c r="L762" s="2">
        <v>41527.068055555559</v>
      </c>
      <c r="M762" s="1">
        <v>1</v>
      </c>
      <c r="N762" s="1">
        <f t="shared" si="55"/>
        <v>2</v>
      </c>
      <c r="O762" s="1">
        <f t="shared" si="56"/>
        <v>6</v>
      </c>
      <c r="P762" s="1" t="e">
        <f t="shared" si="57"/>
        <v>#VALUE!</v>
      </c>
      <c r="Q762" s="1" t="str">
        <f t="shared" si="58"/>
        <v/>
      </c>
      <c r="R762" s="1">
        <f t="shared" si="59"/>
        <v>0.20277777777664596</v>
      </c>
    </row>
    <row r="763" spans="1:18" hidden="1" x14ac:dyDescent="0.35">
      <c r="A763" s="1">
        <v>6650</v>
      </c>
      <c r="B763" s="1">
        <v>158768</v>
      </c>
      <c r="C763" s="1">
        <v>35773</v>
      </c>
      <c r="D763" s="1">
        <v>24</v>
      </c>
      <c r="E763" s="1">
        <v>2</v>
      </c>
      <c r="F763" s="1">
        <v>200</v>
      </c>
      <c r="G763" s="1">
        <v>393</v>
      </c>
      <c r="H763" s="2">
        <v>41461.666666666664</v>
      </c>
      <c r="I763" s="2">
        <v>41461.708749999998</v>
      </c>
      <c r="J763" s="1">
        <v>0</v>
      </c>
      <c r="K763" s="1">
        <v>0</v>
      </c>
      <c r="L763" s="2">
        <v>41461.463194444441</v>
      </c>
      <c r="M763" s="1">
        <v>0</v>
      </c>
      <c r="N763" s="1">
        <f t="shared" si="55"/>
        <v>6</v>
      </c>
      <c r="O763" s="1">
        <f t="shared" si="56"/>
        <v>16</v>
      </c>
      <c r="P763" s="1">
        <f t="shared" si="57"/>
        <v>4.2083333333721384E-2</v>
      </c>
      <c r="Q763" s="1">
        <f t="shared" si="58"/>
        <v>1.0100000000093132</v>
      </c>
      <c r="R763" s="1">
        <f t="shared" si="59"/>
        <v>0.20347222222335404</v>
      </c>
    </row>
    <row r="764" spans="1:18" hidden="1" x14ac:dyDescent="0.35">
      <c r="A764" s="1">
        <v>7640</v>
      </c>
      <c r="B764" s="1">
        <v>159081</v>
      </c>
      <c r="C764" s="1">
        <v>31694</v>
      </c>
      <c r="D764" s="1">
        <v>12</v>
      </c>
      <c r="E764" s="1">
        <v>2</v>
      </c>
      <c r="F764" s="1">
        <v>308</v>
      </c>
      <c r="G764" s="1">
        <v>393</v>
      </c>
      <c r="H764" s="2">
        <v>41462.15625</v>
      </c>
      <c r="I764" s="2">
        <v>41462.203309999997</v>
      </c>
      <c r="J764" s="1">
        <v>1</v>
      </c>
      <c r="K764" s="1">
        <v>0</v>
      </c>
      <c r="L764" s="2">
        <v>41461.952777777777</v>
      </c>
      <c r="M764" s="1">
        <v>0</v>
      </c>
      <c r="N764" s="1">
        <f t="shared" si="55"/>
        <v>7</v>
      </c>
      <c r="O764" s="1">
        <f t="shared" si="56"/>
        <v>3</v>
      </c>
      <c r="P764" s="1">
        <f t="shared" si="57"/>
        <v>4.7059999997145496E-2</v>
      </c>
      <c r="Q764" s="1">
        <f t="shared" si="58"/>
        <v>1.1294399999314919</v>
      </c>
      <c r="R764" s="1">
        <f t="shared" si="59"/>
        <v>0.20347222222335404</v>
      </c>
    </row>
    <row r="765" spans="1:18" hidden="1" x14ac:dyDescent="0.35">
      <c r="A765" s="1">
        <v>7979</v>
      </c>
      <c r="B765" s="1">
        <v>162024</v>
      </c>
      <c r="C765" s="1">
        <v>37287</v>
      </c>
      <c r="D765" s="1">
        <v>65</v>
      </c>
      <c r="E765" s="1">
        <v>3</v>
      </c>
      <c r="F765" s="1">
        <v>571</v>
      </c>
      <c r="G765" s="1" t="s">
        <v>12</v>
      </c>
      <c r="H765" s="2">
        <v>41477.5625</v>
      </c>
      <c r="I765" s="2">
        <v>41477.9375</v>
      </c>
      <c r="J765" s="1">
        <v>0</v>
      </c>
      <c r="K765" s="1">
        <v>0</v>
      </c>
      <c r="L765" s="2">
        <v>41477.359027777777</v>
      </c>
      <c r="M765" s="1">
        <v>0</v>
      </c>
      <c r="N765" s="1">
        <f t="shared" si="55"/>
        <v>1</v>
      </c>
      <c r="O765" s="1">
        <f t="shared" si="56"/>
        <v>13</v>
      </c>
      <c r="P765" s="1">
        <f t="shared" si="57"/>
        <v>0.375</v>
      </c>
      <c r="Q765" s="1">
        <f t="shared" si="58"/>
        <v>9</v>
      </c>
      <c r="R765" s="1">
        <f t="shared" si="59"/>
        <v>0.20347222222335404</v>
      </c>
    </row>
    <row r="766" spans="1:18" hidden="1" x14ac:dyDescent="0.35">
      <c r="A766" s="1">
        <v>7802</v>
      </c>
      <c r="B766" s="1">
        <v>185928</v>
      </c>
      <c r="C766" s="1">
        <v>48721</v>
      </c>
      <c r="D766" s="1">
        <v>12</v>
      </c>
      <c r="E766" s="1">
        <v>2</v>
      </c>
      <c r="F766" s="1">
        <v>1263</v>
      </c>
      <c r="G766" s="1">
        <v>393</v>
      </c>
      <c r="H766" s="2">
        <v>41602.75</v>
      </c>
      <c r="I766" s="2">
        <v>41602.861779999999</v>
      </c>
      <c r="J766" s="1">
        <v>1</v>
      </c>
      <c r="K766" s="1">
        <v>0</v>
      </c>
      <c r="L766" s="2">
        <v>41602.546527777777</v>
      </c>
      <c r="M766" s="1">
        <v>0</v>
      </c>
      <c r="N766" s="1">
        <f t="shared" si="55"/>
        <v>7</v>
      </c>
      <c r="O766" s="1">
        <f t="shared" si="56"/>
        <v>18</v>
      </c>
      <c r="P766" s="1">
        <f t="shared" si="57"/>
        <v>0.11177999999927124</v>
      </c>
      <c r="Q766" s="1">
        <f t="shared" si="58"/>
        <v>2.6827199999825098</v>
      </c>
      <c r="R766" s="1">
        <f t="shared" si="59"/>
        <v>0.20347222222335404</v>
      </c>
    </row>
    <row r="767" spans="1:18" hidden="1" x14ac:dyDescent="0.35">
      <c r="A767" s="1">
        <v>6040</v>
      </c>
      <c r="B767" s="1">
        <v>177852</v>
      </c>
      <c r="C767" s="1">
        <v>44247</v>
      </c>
      <c r="D767" s="1">
        <v>89</v>
      </c>
      <c r="E767" s="1">
        <v>2</v>
      </c>
      <c r="F767" s="1">
        <v>393</v>
      </c>
      <c r="G767" s="1">
        <v>1017</v>
      </c>
      <c r="H767" s="2">
        <v>41555.864583333336</v>
      </c>
      <c r="I767" s="2">
        <v>41555.923300000002</v>
      </c>
      <c r="J767" s="1">
        <v>0</v>
      </c>
      <c r="K767" s="1">
        <v>0</v>
      </c>
      <c r="L767" s="2">
        <v>41555.660416666666</v>
      </c>
      <c r="M767" s="1">
        <v>0</v>
      </c>
      <c r="N767" s="1">
        <f t="shared" si="55"/>
        <v>2</v>
      </c>
      <c r="O767" s="1">
        <f t="shared" si="56"/>
        <v>20</v>
      </c>
      <c r="P767" s="1">
        <f t="shared" si="57"/>
        <v>5.8716666666441597E-2</v>
      </c>
      <c r="Q767" s="1">
        <f t="shared" si="58"/>
        <v>1.4091999999945983</v>
      </c>
      <c r="R767" s="1">
        <f t="shared" si="59"/>
        <v>0.20416666667006211</v>
      </c>
    </row>
    <row r="768" spans="1:18" hidden="1" x14ac:dyDescent="0.35">
      <c r="A768" s="1">
        <v>7955</v>
      </c>
      <c r="B768" s="1">
        <v>178887</v>
      </c>
      <c r="C768" s="1">
        <v>38602</v>
      </c>
      <c r="D768" s="1">
        <v>12</v>
      </c>
      <c r="E768" s="1">
        <v>3</v>
      </c>
      <c r="F768" s="1">
        <v>689</v>
      </c>
      <c r="G768" s="1" t="s">
        <v>12</v>
      </c>
      <c r="H768" s="2">
        <v>41560.75</v>
      </c>
      <c r="I768" s="2">
        <v>41560.958330000001</v>
      </c>
      <c r="J768" s="1">
        <v>1</v>
      </c>
      <c r="K768" s="1">
        <v>0</v>
      </c>
      <c r="L768" s="2">
        <v>41560.54583333333</v>
      </c>
      <c r="M768" s="1">
        <v>0</v>
      </c>
      <c r="N768" s="1">
        <f t="shared" si="55"/>
        <v>7</v>
      </c>
      <c r="O768" s="1">
        <f t="shared" si="56"/>
        <v>18</v>
      </c>
      <c r="P768" s="1">
        <f t="shared" si="57"/>
        <v>0.20833000000129687</v>
      </c>
      <c r="Q768" s="1">
        <f t="shared" si="58"/>
        <v>4.9999200000311248</v>
      </c>
      <c r="R768" s="1">
        <f t="shared" si="59"/>
        <v>0.20416666667006211</v>
      </c>
    </row>
    <row r="769" spans="1:18" hidden="1" x14ac:dyDescent="0.35">
      <c r="A769" s="1">
        <v>6302</v>
      </c>
      <c r="B769" s="1">
        <v>185908</v>
      </c>
      <c r="C769" s="1">
        <v>48710</v>
      </c>
      <c r="D769" s="1">
        <v>12</v>
      </c>
      <c r="E769" s="1">
        <v>3</v>
      </c>
      <c r="F769" s="1">
        <v>142</v>
      </c>
      <c r="G769" s="1" t="s">
        <v>12</v>
      </c>
      <c r="H769" s="2">
        <v>41602.604166666664</v>
      </c>
      <c r="I769" s="2">
        <v>41603.020830000001</v>
      </c>
      <c r="J769" s="1">
        <v>1</v>
      </c>
      <c r="K769" s="1">
        <v>0</v>
      </c>
      <c r="L769" s="2">
        <v>41602.399305555555</v>
      </c>
      <c r="M769" s="1">
        <v>0</v>
      </c>
      <c r="N769" s="1">
        <f t="shared" si="55"/>
        <v>7</v>
      </c>
      <c r="O769" s="1">
        <f t="shared" si="56"/>
        <v>14</v>
      </c>
      <c r="P769" s="1">
        <f t="shared" si="57"/>
        <v>0.41666333333705552</v>
      </c>
      <c r="Q769" s="1">
        <f t="shared" si="58"/>
        <v>9.9999200000893325</v>
      </c>
      <c r="R769" s="1">
        <f t="shared" si="59"/>
        <v>0.20486111110949423</v>
      </c>
    </row>
    <row r="770" spans="1:18" hidden="1" x14ac:dyDescent="0.35">
      <c r="A770" s="1">
        <v>6156</v>
      </c>
      <c r="B770" s="1">
        <v>171527</v>
      </c>
      <c r="C770" s="1">
        <v>41515</v>
      </c>
      <c r="D770" s="1">
        <v>12</v>
      </c>
      <c r="E770" s="1">
        <v>2</v>
      </c>
      <c r="F770" s="1">
        <v>396</v>
      </c>
      <c r="G770" s="1">
        <v>1393</v>
      </c>
      <c r="H770" s="2">
        <v>41522.145833333336</v>
      </c>
      <c r="I770" s="2">
        <v>41522.199090000002</v>
      </c>
      <c r="J770" s="1">
        <v>0</v>
      </c>
      <c r="K770" s="1">
        <v>0</v>
      </c>
      <c r="L770" s="2">
        <v>41521.940972222219</v>
      </c>
      <c r="M770" s="1">
        <v>0</v>
      </c>
      <c r="N770" s="1">
        <f t="shared" ref="N770:N833" si="60">WEEKDAY(H770,2)</f>
        <v>4</v>
      </c>
      <c r="O770" s="1">
        <f t="shared" ref="O770:O833" si="61">HOUR(H770)</f>
        <v>3</v>
      </c>
      <c r="P770" s="1">
        <f t="shared" ref="P770:P833" si="62">I770-H770</f>
        <v>5.3256666666129604E-2</v>
      </c>
      <c r="Q770" s="1">
        <f t="shared" ref="Q770:Q833" si="63">IF(M770=1, "",P770*24)</f>
        <v>1.2781599999871105</v>
      </c>
      <c r="R770" s="1">
        <f t="shared" ref="R770:R833" si="64">H770-L770</f>
        <v>0.20486111111677019</v>
      </c>
    </row>
    <row r="771" spans="1:18" hidden="1" x14ac:dyDescent="0.35">
      <c r="A771" s="1">
        <v>6912</v>
      </c>
      <c r="B771" s="1">
        <v>170997</v>
      </c>
      <c r="C771" s="1">
        <v>41312</v>
      </c>
      <c r="D771" s="1">
        <v>12</v>
      </c>
      <c r="E771" s="1">
        <v>2</v>
      </c>
      <c r="F771" s="1">
        <v>227</v>
      </c>
      <c r="G771" s="1">
        <v>450</v>
      </c>
      <c r="H771" s="2">
        <v>41519.708333333336</v>
      </c>
      <c r="I771" s="2">
        <v>41519.747689999997</v>
      </c>
      <c r="J771" s="1">
        <v>1</v>
      </c>
      <c r="K771" s="1">
        <v>0</v>
      </c>
      <c r="L771" s="2">
        <v>41519.502083333333</v>
      </c>
      <c r="M771" s="1">
        <v>0</v>
      </c>
      <c r="N771" s="1">
        <f t="shared" si="60"/>
        <v>1</v>
      </c>
      <c r="O771" s="1">
        <f t="shared" si="61"/>
        <v>17</v>
      </c>
      <c r="P771" s="1">
        <f t="shared" si="62"/>
        <v>3.9356666660751216E-2</v>
      </c>
      <c r="Q771" s="1">
        <f t="shared" si="63"/>
        <v>0.94455999985802919</v>
      </c>
      <c r="R771" s="1">
        <f t="shared" si="64"/>
        <v>0.20625000000291038</v>
      </c>
    </row>
    <row r="772" spans="1:18" hidden="1" x14ac:dyDescent="0.35">
      <c r="A772" s="1">
        <v>5625</v>
      </c>
      <c r="B772" s="1">
        <v>179161</v>
      </c>
      <c r="C772" s="1">
        <v>45310</v>
      </c>
      <c r="D772" s="1">
        <v>90</v>
      </c>
      <c r="E772" s="1">
        <v>2</v>
      </c>
      <c r="F772" s="1">
        <v>571</v>
      </c>
      <c r="G772" s="1">
        <v>393</v>
      </c>
      <c r="H772" s="2">
        <v>41562.083333333336</v>
      </c>
      <c r="I772" s="2">
        <v>41562.142350000002</v>
      </c>
      <c r="J772" s="1">
        <v>0</v>
      </c>
      <c r="K772" s="1">
        <v>0</v>
      </c>
      <c r="L772" s="2">
        <v>41561.877083333333</v>
      </c>
      <c r="M772" s="1">
        <v>0</v>
      </c>
      <c r="N772" s="1">
        <f t="shared" si="60"/>
        <v>2</v>
      </c>
      <c r="O772" s="1">
        <f t="shared" si="61"/>
        <v>2</v>
      </c>
      <c r="P772" s="1">
        <f t="shared" si="62"/>
        <v>5.9016666666138917E-2</v>
      </c>
      <c r="Q772" s="1">
        <f t="shared" si="63"/>
        <v>1.416399999987334</v>
      </c>
      <c r="R772" s="1">
        <f t="shared" si="64"/>
        <v>0.20625000000291038</v>
      </c>
    </row>
    <row r="773" spans="1:18" hidden="1" x14ac:dyDescent="0.35">
      <c r="A773" s="1">
        <v>7255</v>
      </c>
      <c r="B773" s="1">
        <v>173049</v>
      </c>
      <c r="C773" s="1">
        <v>42436</v>
      </c>
      <c r="D773" s="1">
        <v>65</v>
      </c>
      <c r="E773" s="1">
        <v>3</v>
      </c>
      <c r="F773" s="1">
        <v>1184</v>
      </c>
      <c r="G773" s="1" t="s">
        <v>12</v>
      </c>
      <c r="H773" s="2">
        <v>41529.854166666664</v>
      </c>
      <c r="I773" s="2">
        <v>41530.231370000001</v>
      </c>
      <c r="J773" s="1">
        <v>0</v>
      </c>
      <c r="K773" s="1">
        <v>0</v>
      </c>
      <c r="L773" s="2">
        <v>41529.645833333336</v>
      </c>
      <c r="M773" s="1">
        <v>0</v>
      </c>
      <c r="N773" s="1">
        <f t="shared" si="60"/>
        <v>4</v>
      </c>
      <c r="O773" s="1">
        <f t="shared" si="61"/>
        <v>20</v>
      </c>
      <c r="P773" s="1">
        <f t="shared" si="62"/>
        <v>0.37720333333709277</v>
      </c>
      <c r="Q773" s="1">
        <f t="shared" si="63"/>
        <v>9.0528800000902265</v>
      </c>
      <c r="R773" s="1">
        <f t="shared" si="64"/>
        <v>0.20833333332848269</v>
      </c>
    </row>
    <row r="774" spans="1:18" hidden="1" x14ac:dyDescent="0.35">
      <c r="A774" s="1">
        <v>7454</v>
      </c>
      <c r="B774" s="1">
        <v>162656</v>
      </c>
      <c r="C774" s="1">
        <v>37567</v>
      </c>
      <c r="D774" s="1">
        <v>12</v>
      </c>
      <c r="E774" s="1">
        <v>2</v>
      </c>
      <c r="F774" s="1">
        <v>1224</v>
      </c>
      <c r="G774" s="1">
        <v>824</v>
      </c>
      <c r="H774" s="2">
        <v>41480.989583333336</v>
      </c>
      <c r="I774" s="2">
        <v>41481.021489999999</v>
      </c>
      <c r="J774" s="1">
        <v>0</v>
      </c>
      <c r="K774" s="1">
        <v>0</v>
      </c>
      <c r="L774" s="2">
        <v>41480.78125</v>
      </c>
      <c r="M774" s="1">
        <v>0</v>
      </c>
      <c r="N774" s="1">
        <f t="shared" si="60"/>
        <v>4</v>
      </c>
      <c r="O774" s="1">
        <f t="shared" si="61"/>
        <v>23</v>
      </c>
      <c r="P774" s="1">
        <f t="shared" si="62"/>
        <v>3.1906666663417127E-2</v>
      </c>
      <c r="Q774" s="1">
        <f t="shared" si="63"/>
        <v>0.76575999992201105</v>
      </c>
      <c r="R774" s="1">
        <f t="shared" si="64"/>
        <v>0.20833333333575865</v>
      </c>
    </row>
    <row r="775" spans="1:18" hidden="1" x14ac:dyDescent="0.35">
      <c r="A775" s="1">
        <v>5851</v>
      </c>
      <c r="B775" s="1">
        <v>180319</v>
      </c>
      <c r="C775" s="1">
        <v>19882</v>
      </c>
      <c r="D775" s="1">
        <v>12</v>
      </c>
      <c r="E775" s="1">
        <v>2</v>
      </c>
      <c r="F775" s="1">
        <v>452</v>
      </c>
      <c r="G775" s="1">
        <v>187</v>
      </c>
      <c r="H775" s="2">
        <v>41568.791666666664</v>
      </c>
      <c r="I775" s="2">
        <v>41568.83412</v>
      </c>
      <c r="J775" s="1">
        <v>1</v>
      </c>
      <c r="K775" s="1">
        <v>0</v>
      </c>
      <c r="L775" s="2">
        <v>41568.582638888889</v>
      </c>
      <c r="M775" s="1">
        <v>0</v>
      </c>
      <c r="N775" s="1">
        <f t="shared" si="60"/>
        <v>1</v>
      </c>
      <c r="O775" s="1">
        <f t="shared" si="61"/>
        <v>19</v>
      </c>
      <c r="P775" s="1">
        <f t="shared" si="62"/>
        <v>4.2453333335288335E-2</v>
      </c>
      <c r="Q775" s="1">
        <f t="shared" si="63"/>
        <v>1.01888000004692</v>
      </c>
      <c r="R775" s="1">
        <f t="shared" si="64"/>
        <v>0.20902777777519077</v>
      </c>
    </row>
    <row r="776" spans="1:18" hidden="1" x14ac:dyDescent="0.35">
      <c r="A776" s="1">
        <v>6368</v>
      </c>
      <c r="B776" s="1">
        <v>168349</v>
      </c>
      <c r="C776" s="1">
        <v>34908</v>
      </c>
      <c r="D776" s="1">
        <v>12</v>
      </c>
      <c r="E776" s="1">
        <v>2</v>
      </c>
      <c r="F776" s="1">
        <v>571</v>
      </c>
      <c r="G776" s="1">
        <v>393</v>
      </c>
      <c r="H776" s="2">
        <v>41507.145833333336</v>
      </c>
      <c r="I776" s="2">
        <v>41507.196790000002</v>
      </c>
      <c r="J776" s="1">
        <v>1</v>
      </c>
      <c r="K776" s="1">
        <v>0</v>
      </c>
      <c r="L776" s="2">
        <v>41506.936805555553</v>
      </c>
      <c r="M776" s="1">
        <v>0</v>
      </c>
      <c r="N776" s="1">
        <f t="shared" si="60"/>
        <v>3</v>
      </c>
      <c r="O776" s="1">
        <f t="shared" si="61"/>
        <v>3</v>
      </c>
      <c r="P776" s="1">
        <f t="shared" si="62"/>
        <v>5.095666666602483E-2</v>
      </c>
      <c r="Q776" s="1">
        <f t="shared" si="63"/>
        <v>1.2229599999845959</v>
      </c>
      <c r="R776" s="1">
        <f t="shared" si="64"/>
        <v>0.20902777778246673</v>
      </c>
    </row>
    <row r="777" spans="1:18" hidden="1" x14ac:dyDescent="0.35">
      <c r="A777" s="1">
        <v>6592</v>
      </c>
      <c r="B777" s="1">
        <v>176136</v>
      </c>
      <c r="C777" s="1">
        <v>43828</v>
      </c>
      <c r="D777" s="1">
        <v>12</v>
      </c>
      <c r="E777" s="1">
        <v>2</v>
      </c>
      <c r="F777" s="1">
        <v>136</v>
      </c>
      <c r="G777" s="1">
        <v>218</v>
      </c>
      <c r="H777" s="2">
        <v>41546.229166666664</v>
      </c>
      <c r="I777" s="2">
        <v>41546.256269999998</v>
      </c>
      <c r="J777" s="1">
        <v>0</v>
      </c>
      <c r="K777" s="1">
        <v>0</v>
      </c>
      <c r="L777" s="2">
        <v>41546.019444444442</v>
      </c>
      <c r="M777" s="1">
        <v>0</v>
      </c>
      <c r="N777" s="1">
        <f t="shared" si="60"/>
        <v>7</v>
      </c>
      <c r="O777" s="1">
        <f t="shared" si="61"/>
        <v>5</v>
      </c>
      <c r="P777" s="1">
        <f t="shared" si="62"/>
        <v>2.7103333333798219E-2</v>
      </c>
      <c r="Q777" s="1">
        <f t="shared" si="63"/>
        <v>0.65048000001115724</v>
      </c>
      <c r="R777" s="1">
        <f t="shared" si="64"/>
        <v>0.20972222222189885</v>
      </c>
    </row>
    <row r="778" spans="1:18" hidden="1" x14ac:dyDescent="0.35">
      <c r="A778" s="1">
        <v>7940</v>
      </c>
      <c r="B778" s="1">
        <v>178692</v>
      </c>
      <c r="C778" s="1">
        <v>43399</v>
      </c>
      <c r="D778" s="1">
        <v>85</v>
      </c>
      <c r="E778" s="1">
        <v>2</v>
      </c>
      <c r="F778" s="1">
        <v>1333</v>
      </c>
      <c r="G778" s="1">
        <v>308</v>
      </c>
      <c r="H778" s="2">
        <v>41559.75</v>
      </c>
      <c r="I778" s="2">
        <v>41559.821969999997</v>
      </c>
      <c r="J778" s="1">
        <v>1</v>
      </c>
      <c r="K778" s="1">
        <v>0</v>
      </c>
      <c r="L778" s="2">
        <v>41559.540277777778</v>
      </c>
      <c r="M778" s="1">
        <v>0</v>
      </c>
      <c r="N778" s="1">
        <f t="shared" si="60"/>
        <v>6</v>
      </c>
      <c r="O778" s="1">
        <f t="shared" si="61"/>
        <v>18</v>
      </c>
      <c r="P778" s="1">
        <f t="shared" si="62"/>
        <v>7.19699999972363E-2</v>
      </c>
      <c r="Q778" s="1">
        <f t="shared" si="63"/>
        <v>1.7272799999336712</v>
      </c>
      <c r="R778" s="1">
        <f t="shared" si="64"/>
        <v>0.20972222222189885</v>
      </c>
    </row>
    <row r="779" spans="1:18" hidden="1" x14ac:dyDescent="0.35">
      <c r="A779" s="1">
        <v>5747</v>
      </c>
      <c r="B779" s="1">
        <v>157813</v>
      </c>
      <c r="C779" s="1">
        <v>31232</v>
      </c>
      <c r="D779" s="1">
        <v>12</v>
      </c>
      <c r="E779" s="1">
        <v>2</v>
      </c>
      <c r="F779" s="1">
        <v>1232</v>
      </c>
      <c r="G779" s="1">
        <v>585</v>
      </c>
      <c r="H779" s="2">
        <v>41456.708333333336</v>
      </c>
      <c r="I779" s="2">
        <v>41456.73547</v>
      </c>
      <c r="J779" s="1">
        <v>0</v>
      </c>
      <c r="K779" s="1">
        <v>0</v>
      </c>
      <c r="L779" s="2">
        <v>41456.497916666667</v>
      </c>
      <c r="M779" s="1">
        <v>0</v>
      </c>
      <c r="N779" s="1">
        <f t="shared" si="60"/>
        <v>1</v>
      </c>
      <c r="O779" s="1">
        <f t="shared" si="61"/>
        <v>17</v>
      </c>
      <c r="P779" s="1">
        <f t="shared" si="62"/>
        <v>2.7136666663864162E-2</v>
      </c>
      <c r="Q779" s="1">
        <f t="shared" si="63"/>
        <v>0.65127999993273988</v>
      </c>
      <c r="R779" s="1">
        <f t="shared" si="64"/>
        <v>0.21041666666860692</v>
      </c>
    </row>
    <row r="780" spans="1:18" hidden="1" x14ac:dyDescent="0.35">
      <c r="A780" s="1">
        <v>7806</v>
      </c>
      <c r="B780" s="1">
        <v>184651</v>
      </c>
      <c r="C780" s="1">
        <v>48044</v>
      </c>
      <c r="D780" s="1">
        <v>12</v>
      </c>
      <c r="E780" s="1">
        <v>2</v>
      </c>
      <c r="F780" s="1">
        <v>1282</v>
      </c>
      <c r="G780" s="1">
        <v>393</v>
      </c>
      <c r="H780" s="2">
        <v>41593.65625</v>
      </c>
      <c r="I780" s="2">
        <v>41593.697699999997</v>
      </c>
      <c r="J780" s="1">
        <v>1</v>
      </c>
      <c r="K780" s="1">
        <v>0</v>
      </c>
      <c r="L780" s="2">
        <v>41593.445138888892</v>
      </c>
      <c r="M780" s="1">
        <v>0</v>
      </c>
      <c r="N780" s="1">
        <f t="shared" si="60"/>
        <v>5</v>
      </c>
      <c r="O780" s="1">
        <f t="shared" si="61"/>
        <v>15</v>
      </c>
      <c r="P780" s="1">
        <f t="shared" si="62"/>
        <v>4.1449999996984843E-2</v>
      </c>
      <c r="Q780" s="1">
        <f t="shared" si="63"/>
        <v>0.99479999992763624</v>
      </c>
      <c r="R780" s="1">
        <f t="shared" si="64"/>
        <v>0.21111111110803904</v>
      </c>
    </row>
    <row r="781" spans="1:18" hidden="1" x14ac:dyDescent="0.35">
      <c r="A781" s="1">
        <v>6628</v>
      </c>
      <c r="B781" s="1">
        <v>175228</v>
      </c>
      <c r="C781" s="1">
        <v>43482</v>
      </c>
      <c r="D781" s="1">
        <v>12</v>
      </c>
      <c r="E781" s="1">
        <v>2</v>
      </c>
      <c r="F781" s="1">
        <v>1095</v>
      </c>
      <c r="G781" s="1">
        <v>571</v>
      </c>
      <c r="H781" s="2">
        <v>41541.739583333336</v>
      </c>
      <c r="I781" s="2">
        <v>41541.763630000001</v>
      </c>
      <c r="J781" s="1">
        <v>0</v>
      </c>
      <c r="K781" s="1">
        <v>0</v>
      </c>
      <c r="L781" s="2">
        <v>41541.52847222222</v>
      </c>
      <c r="M781" s="1">
        <v>0</v>
      </c>
      <c r="N781" s="1">
        <f t="shared" si="60"/>
        <v>2</v>
      </c>
      <c r="O781" s="1">
        <f t="shared" si="61"/>
        <v>17</v>
      </c>
      <c r="P781" s="1">
        <f t="shared" si="62"/>
        <v>2.4046666665526573E-2</v>
      </c>
      <c r="Q781" s="1">
        <f t="shared" si="63"/>
        <v>0.57711999997263774</v>
      </c>
      <c r="R781" s="1">
        <f t="shared" si="64"/>
        <v>0.211111111115315</v>
      </c>
    </row>
    <row r="782" spans="1:18" hidden="1" x14ac:dyDescent="0.35">
      <c r="A782" s="1">
        <v>7831</v>
      </c>
      <c r="B782" s="1">
        <v>159839</v>
      </c>
      <c r="C782" s="1">
        <v>36222</v>
      </c>
      <c r="D782" s="1">
        <v>85</v>
      </c>
      <c r="E782" s="1">
        <v>2</v>
      </c>
      <c r="F782" s="1">
        <v>515</v>
      </c>
      <c r="G782" s="1">
        <v>393</v>
      </c>
      <c r="H782" s="2">
        <v>41466.53125</v>
      </c>
      <c r="I782" s="2">
        <v>41466.598890000001</v>
      </c>
      <c r="J782" s="1">
        <v>0</v>
      </c>
      <c r="K782" s="1">
        <v>0</v>
      </c>
      <c r="L782" s="2">
        <v>41466.319444444445</v>
      </c>
      <c r="M782" s="1">
        <v>0</v>
      </c>
      <c r="N782" s="1">
        <f t="shared" si="60"/>
        <v>4</v>
      </c>
      <c r="O782" s="1">
        <f t="shared" si="61"/>
        <v>12</v>
      </c>
      <c r="P782" s="1">
        <f t="shared" si="62"/>
        <v>6.7640000001119915E-2</v>
      </c>
      <c r="Q782" s="1">
        <f t="shared" si="63"/>
        <v>1.623360000026878</v>
      </c>
      <c r="R782" s="1">
        <f t="shared" si="64"/>
        <v>0.21180555555474712</v>
      </c>
    </row>
    <row r="783" spans="1:18" hidden="1" x14ac:dyDescent="0.35">
      <c r="A783" s="1">
        <v>7102</v>
      </c>
      <c r="B783" s="1">
        <v>180980</v>
      </c>
      <c r="C783" s="1">
        <v>46182</v>
      </c>
      <c r="D783" s="1">
        <v>24</v>
      </c>
      <c r="E783" s="1">
        <v>2</v>
      </c>
      <c r="F783" s="1">
        <v>1165</v>
      </c>
      <c r="G783" s="1">
        <v>393</v>
      </c>
      <c r="H783" s="2">
        <v>41572.8125</v>
      </c>
      <c r="I783" s="2">
        <v>41572.922079999997</v>
      </c>
      <c r="J783" s="1">
        <v>0</v>
      </c>
      <c r="K783" s="1">
        <v>0</v>
      </c>
      <c r="L783" s="2">
        <v>41572.600694444445</v>
      </c>
      <c r="M783" s="1">
        <v>0</v>
      </c>
      <c r="N783" s="1">
        <f t="shared" si="60"/>
        <v>5</v>
      </c>
      <c r="O783" s="1">
        <f t="shared" si="61"/>
        <v>19</v>
      </c>
      <c r="P783" s="1">
        <f t="shared" si="62"/>
        <v>0.10957999999664025</v>
      </c>
      <c r="Q783" s="1">
        <f t="shared" si="63"/>
        <v>2.6299199999193661</v>
      </c>
      <c r="R783" s="1">
        <f t="shared" si="64"/>
        <v>0.21180555555474712</v>
      </c>
    </row>
    <row r="784" spans="1:18" x14ac:dyDescent="0.35">
      <c r="A784" s="1">
        <v>7126</v>
      </c>
      <c r="B784" s="1">
        <v>163084</v>
      </c>
      <c r="C784" s="1">
        <v>37776</v>
      </c>
      <c r="D784" s="1">
        <v>12</v>
      </c>
      <c r="E784" s="1">
        <v>2</v>
      </c>
      <c r="F784" s="1">
        <v>1096</v>
      </c>
      <c r="G784" s="1">
        <v>1337</v>
      </c>
      <c r="H784" s="2">
        <v>41483.208333333336</v>
      </c>
      <c r="I784" s="2" t="s">
        <v>12</v>
      </c>
      <c r="J784" s="1">
        <v>1</v>
      </c>
      <c r="K784" s="1">
        <v>0</v>
      </c>
      <c r="L784" s="2">
        <v>41482.996527777781</v>
      </c>
      <c r="M784" s="1">
        <v>1</v>
      </c>
      <c r="N784" s="1">
        <f t="shared" si="60"/>
        <v>7</v>
      </c>
      <c r="O784" s="1">
        <f t="shared" si="61"/>
        <v>5</v>
      </c>
      <c r="P784" s="1" t="e">
        <f t="shared" si="62"/>
        <v>#VALUE!</v>
      </c>
      <c r="Q784" s="1" t="str">
        <f t="shared" si="63"/>
        <v/>
      </c>
      <c r="R784" s="1">
        <f t="shared" si="64"/>
        <v>0.21180555555474712</v>
      </c>
    </row>
    <row r="785" spans="1:18" hidden="1" x14ac:dyDescent="0.35">
      <c r="A785" s="1">
        <v>7408</v>
      </c>
      <c r="B785" s="1">
        <v>163583</v>
      </c>
      <c r="C785" s="1">
        <v>35437</v>
      </c>
      <c r="D785" s="1">
        <v>90</v>
      </c>
      <c r="E785" s="1">
        <v>2</v>
      </c>
      <c r="F785" s="1">
        <v>393</v>
      </c>
      <c r="G785" s="1">
        <v>832</v>
      </c>
      <c r="H785" s="2">
        <v>41485.979166666664</v>
      </c>
      <c r="I785" s="2">
        <v>41486.033280000003</v>
      </c>
      <c r="J785" s="1">
        <v>0</v>
      </c>
      <c r="K785" s="1">
        <v>0</v>
      </c>
      <c r="L785" s="2">
        <v>41485.765972222223</v>
      </c>
      <c r="M785" s="1">
        <v>0</v>
      </c>
      <c r="N785" s="1">
        <f t="shared" si="60"/>
        <v>2</v>
      </c>
      <c r="O785" s="1">
        <f t="shared" si="61"/>
        <v>23</v>
      </c>
      <c r="P785" s="1">
        <f t="shared" si="62"/>
        <v>5.4113333339046221E-2</v>
      </c>
      <c r="Q785" s="1">
        <f t="shared" si="63"/>
        <v>1.2987200001371093</v>
      </c>
      <c r="R785" s="1">
        <f t="shared" si="64"/>
        <v>0.21319444444088731</v>
      </c>
    </row>
    <row r="786" spans="1:18" hidden="1" x14ac:dyDescent="0.35">
      <c r="A786" s="1">
        <v>7044</v>
      </c>
      <c r="B786" s="1">
        <v>167323</v>
      </c>
      <c r="C786" s="1">
        <v>30757</v>
      </c>
      <c r="D786" s="1">
        <v>12</v>
      </c>
      <c r="E786" s="1">
        <v>2</v>
      </c>
      <c r="F786" s="1">
        <v>393</v>
      </c>
      <c r="G786" s="1">
        <v>1096</v>
      </c>
      <c r="H786" s="2">
        <v>41502.854166666664</v>
      </c>
      <c r="I786" s="2">
        <v>41502.96817</v>
      </c>
      <c r="J786" s="1">
        <v>0</v>
      </c>
      <c r="K786" s="1">
        <v>0</v>
      </c>
      <c r="L786" s="2">
        <v>41502.640972222223</v>
      </c>
      <c r="M786" s="1">
        <v>0</v>
      </c>
      <c r="N786" s="1">
        <f t="shared" si="60"/>
        <v>5</v>
      </c>
      <c r="O786" s="1">
        <f t="shared" si="61"/>
        <v>20</v>
      </c>
      <c r="P786" s="1">
        <f t="shared" si="62"/>
        <v>0.11400333333585877</v>
      </c>
      <c r="Q786" s="1">
        <f t="shared" si="63"/>
        <v>2.7360800000606105</v>
      </c>
      <c r="R786" s="1">
        <f t="shared" si="64"/>
        <v>0.21319444444088731</v>
      </c>
    </row>
    <row r="787" spans="1:18" hidden="1" x14ac:dyDescent="0.35">
      <c r="A787" s="1">
        <v>7532</v>
      </c>
      <c r="B787" s="1">
        <v>165119</v>
      </c>
      <c r="C787" s="1">
        <v>33655</v>
      </c>
      <c r="D787" s="1">
        <v>12</v>
      </c>
      <c r="E787" s="1">
        <v>2</v>
      </c>
      <c r="F787" s="1">
        <v>293</v>
      </c>
      <c r="G787" s="1">
        <v>585</v>
      </c>
      <c r="H787" s="2">
        <v>41492.583333333336</v>
      </c>
      <c r="I787" s="2">
        <v>41492.640890000002</v>
      </c>
      <c r="J787" s="1">
        <v>0</v>
      </c>
      <c r="K787" s="1">
        <v>0</v>
      </c>
      <c r="L787" s="2">
        <v>41492.370138888888</v>
      </c>
      <c r="M787" s="1">
        <v>0</v>
      </c>
      <c r="N787" s="1">
        <f t="shared" si="60"/>
        <v>2</v>
      </c>
      <c r="O787" s="1">
        <f t="shared" si="61"/>
        <v>14</v>
      </c>
      <c r="P787" s="1">
        <f t="shared" si="62"/>
        <v>5.7556666666641831E-2</v>
      </c>
      <c r="Q787" s="1">
        <f t="shared" si="63"/>
        <v>1.381359999999404</v>
      </c>
      <c r="R787" s="1">
        <f t="shared" si="64"/>
        <v>0.21319444444816327</v>
      </c>
    </row>
    <row r="788" spans="1:18" hidden="1" x14ac:dyDescent="0.35">
      <c r="A788" s="1">
        <v>6059</v>
      </c>
      <c r="B788" s="1">
        <v>164601</v>
      </c>
      <c r="C788" s="1">
        <v>34544</v>
      </c>
      <c r="D788" s="1">
        <v>12</v>
      </c>
      <c r="E788" s="1">
        <v>3</v>
      </c>
      <c r="F788" s="1">
        <v>625</v>
      </c>
      <c r="G788" s="1" t="s">
        <v>12</v>
      </c>
      <c r="H788" s="2">
        <v>41489.833333333336</v>
      </c>
      <c r="I788" s="2">
        <v>41490.067860000003</v>
      </c>
      <c r="J788" s="1">
        <v>0</v>
      </c>
      <c r="K788" s="1">
        <v>0</v>
      </c>
      <c r="L788" s="2">
        <v>41489.619444444441</v>
      </c>
      <c r="M788" s="1">
        <v>0</v>
      </c>
      <c r="N788" s="1">
        <f t="shared" si="60"/>
        <v>6</v>
      </c>
      <c r="O788" s="1">
        <f t="shared" si="61"/>
        <v>20</v>
      </c>
      <c r="P788" s="1">
        <f t="shared" si="62"/>
        <v>0.23452666666707955</v>
      </c>
      <c r="Q788" s="1">
        <f t="shared" si="63"/>
        <v>5.6286400000099093</v>
      </c>
      <c r="R788" s="1">
        <f t="shared" si="64"/>
        <v>0.21388888889487134</v>
      </c>
    </row>
    <row r="789" spans="1:18" hidden="1" x14ac:dyDescent="0.35">
      <c r="A789" s="1">
        <v>7681</v>
      </c>
      <c r="B789" s="1">
        <v>172737</v>
      </c>
      <c r="C789" s="1">
        <v>42272</v>
      </c>
      <c r="D789" s="1">
        <v>87</v>
      </c>
      <c r="E789" s="1">
        <v>2</v>
      </c>
      <c r="F789" s="1">
        <v>142</v>
      </c>
      <c r="G789" s="1">
        <v>393</v>
      </c>
      <c r="H789" s="2">
        <v>41528.041666666664</v>
      </c>
      <c r="I789" s="2">
        <v>41528.095829999998</v>
      </c>
      <c r="J789" s="1">
        <v>1</v>
      </c>
      <c r="K789" s="1">
        <v>0</v>
      </c>
      <c r="L789" s="2">
        <v>41527.82708333333</v>
      </c>
      <c r="M789" s="1">
        <v>0</v>
      </c>
      <c r="N789" s="1">
        <f t="shared" si="60"/>
        <v>3</v>
      </c>
      <c r="O789" s="1">
        <f t="shared" si="61"/>
        <v>1</v>
      </c>
      <c r="P789" s="1">
        <f t="shared" si="62"/>
        <v>5.4163333334145136E-2</v>
      </c>
      <c r="Q789" s="1">
        <f t="shared" si="63"/>
        <v>1.2999200000194833</v>
      </c>
      <c r="R789" s="1">
        <f t="shared" si="64"/>
        <v>0.21458333333430346</v>
      </c>
    </row>
    <row r="790" spans="1:18" hidden="1" x14ac:dyDescent="0.35">
      <c r="A790" s="1">
        <v>6478</v>
      </c>
      <c r="B790" s="1">
        <v>172827</v>
      </c>
      <c r="C790" s="1">
        <v>42314</v>
      </c>
      <c r="D790" s="1">
        <v>12</v>
      </c>
      <c r="E790" s="1">
        <v>3</v>
      </c>
      <c r="F790" s="1">
        <v>414</v>
      </c>
      <c r="G790" s="1" t="s">
        <v>12</v>
      </c>
      <c r="H790" s="2">
        <v>41528.708333333336</v>
      </c>
      <c r="I790" s="2">
        <v>41528.877090000002</v>
      </c>
      <c r="J790" s="1">
        <v>0</v>
      </c>
      <c r="K790" s="1">
        <v>0</v>
      </c>
      <c r="L790" s="2">
        <v>41528.493750000001</v>
      </c>
      <c r="M790" s="1">
        <v>0</v>
      </c>
      <c r="N790" s="1">
        <f t="shared" si="60"/>
        <v>3</v>
      </c>
      <c r="O790" s="1">
        <f t="shared" si="61"/>
        <v>17</v>
      </c>
      <c r="P790" s="1">
        <f t="shared" si="62"/>
        <v>0.16875666666601319</v>
      </c>
      <c r="Q790" s="1">
        <f t="shared" si="63"/>
        <v>4.0501599999843165</v>
      </c>
      <c r="R790" s="1">
        <f t="shared" si="64"/>
        <v>0.21458333333430346</v>
      </c>
    </row>
    <row r="791" spans="1:18" hidden="1" x14ac:dyDescent="0.35">
      <c r="A791" s="1">
        <v>5958</v>
      </c>
      <c r="B791" s="1">
        <v>184969</v>
      </c>
      <c r="C791" s="1">
        <v>48232</v>
      </c>
      <c r="D791" s="1">
        <v>12</v>
      </c>
      <c r="E791" s="1">
        <v>2</v>
      </c>
      <c r="F791" s="1">
        <v>393</v>
      </c>
      <c r="G791" s="1">
        <v>949</v>
      </c>
      <c r="H791" s="2">
        <v>41595.666666666664</v>
      </c>
      <c r="I791" s="2">
        <v>41595.676189999998</v>
      </c>
      <c r="J791" s="1">
        <v>1</v>
      </c>
      <c r="K791" s="1">
        <v>0</v>
      </c>
      <c r="L791" s="2">
        <v>41595.45208333333</v>
      </c>
      <c r="M791" s="1">
        <v>0</v>
      </c>
      <c r="N791" s="1">
        <f t="shared" si="60"/>
        <v>7</v>
      </c>
      <c r="O791" s="1">
        <f t="shared" si="61"/>
        <v>16</v>
      </c>
      <c r="P791" s="1">
        <f t="shared" si="62"/>
        <v>9.5233333340729587E-3</v>
      </c>
      <c r="Q791" s="1">
        <f t="shared" si="63"/>
        <v>0.22856000001775101</v>
      </c>
      <c r="R791" s="1">
        <f t="shared" si="64"/>
        <v>0.21458333333430346</v>
      </c>
    </row>
    <row r="792" spans="1:18" hidden="1" x14ac:dyDescent="0.35">
      <c r="A792" s="1">
        <v>7117</v>
      </c>
      <c r="B792" s="1">
        <v>169999</v>
      </c>
      <c r="C792" s="1">
        <v>41005</v>
      </c>
      <c r="D792" s="1">
        <v>85</v>
      </c>
      <c r="E792" s="1">
        <v>2</v>
      </c>
      <c r="F792" s="1">
        <v>393</v>
      </c>
      <c r="G792" s="1">
        <v>61</v>
      </c>
      <c r="H792" s="2">
        <v>41516.604166666664</v>
      </c>
      <c r="I792" s="2">
        <v>41516.673150000002</v>
      </c>
      <c r="J792" s="1">
        <v>1</v>
      </c>
      <c r="K792" s="1">
        <v>0</v>
      </c>
      <c r="L792" s="2">
        <v>41516.388888888891</v>
      </c>
      <c r="M792" s="1">
        <v>0</v>
      </c>
      <c r="N792" s="1">
        <f t="shared" si="60"/>
        <v>5</v>
      </c>
      <c r="O792" s="1">
        <f t="shared" si="61"/>
        <v>14</v>
      </c>
      <c r="P792" s="1">
        <f t="shared" si="62"/>
        <v>6.8983333338110242E-2</v>
      </c>
      <c r="Q792" s="1">
        <f t="shared" si="63"/>
        <v>1.6556000001146458</v>
      </c>
      <c r="R792" s="1">
        <f t="shared" si="64"/>
        <v>0.21527777777373558</v>
      </c>
    </row>
    <row r="793" spans="1:18" x14ac:dyDescent="0.35">
      <c r="A793" s="1">
        <v>7830</v>
      </c>
      <c r="B793" s="1">
        <v>182004</v>
      </c>
      <c r="C793" s="1">
        <v>38435</v>
      </c>
      <c r="D793" s="1">
        <v>12</v>
      </c>
      <c r="E793" s="1">
        <v>2</v>
      </c>
      <c r="F793" s="1">
        <v>1353</v>
      </c>
      <c r="G793" s="1">
        <v>393</v>
      </c>
      <c r="H793" s="2">
        <v>41578.104166666664</v>
      </c>
      <c r="I793" s="2" t="s">
        <v>12</v>
      </c>
      <c r="J793" s="1">
        <v>1</v>
      </c>
      <c r="K793" s="1">
        <v>0</v>
      </c>
      <c r="L793" s="2">
        <v>41577.888888888891</v>
      </c>
      <c r="M793" s="1">
        <v>1</v>
      </c>
      <c r="N793" s="1">
        <f t="shared" si="60"/>
        <v>4</v>
      </c>
      <c r="O793" s="1">
        <f t="shared" si="61"/>
        <v>2</v>
      </c>
      <c r="P793" s="1" t="e">
        <f t="shared" si="62"/>
        <v>#VALUE!</v>
      </c>
      <c r="Q793" s="1" t="str">
        <f t="shared" si="63"/>
        <v/>
      </c>
      <c r="R793" s="1">
        <f t="shared" si="64"/>
        <v>0.21527777777373558</v>
      </c>
    </row>
    <row r="794" spans="1:18" hidden="1" x14ac:dyDescent="0.35">
      <c r="A794" s="1">
        <v>5389</v>
      </c>
      <c r="B794" s="1">
        <v>165471</v>
      </c>
      <c r="C794" s="1">
        <v>694</v>
      </c>
      <c r="D794" s="1">
        <v>12</v>
      </c>
      <c r="E794" s="1">
        <v>2</v>
      </c>
      <c r="F794" s="1">
        <v>585</v>
      </c>
      <c r="G794" s="1">
        <v>603</v>
      </c>
      <c r="H794" s="2">
        <v>41494.25</v>
      </c>
      <c r="I794" s="2">
        <v>41494.272770000003</v>
      </c>
      <c r="J794" s="1">
        <v>1</v>
      </c>
      <c r="K794" s="1">
        <v>0</v>
      </c>
      <c r="L794" s="2">
        <v>41494.034722222219</v>
      </c>
      <c r="M794" s="1">
        <v>0</v>
      </c>
      <c r="N794" s="1">
        <f t="shared" si="60"/>
        <v>4</v>
      </c>
      <c r="O794" s="1">
        <f t="shared" si="61"/>
        <v>6</v>
      </c>
      <c r="P794" s="1">
        <f t="shared" si="62"/>
        <v>2.2770000003220048E-2</v>
      </c>
      <c r="Q794" s="1">
        <f t="shared" si="63"/>
        <v>0.54648000007728115</v>
      </c>
      <c r="R794" s="1">
        <f t="shared" si="64"/>
        <v>0.21527777778101154</v>
      </c>
    </row>
    <row r="795" spans="1:18" hidden="1" x14ac:dyDescent="0.35">
      <c r="A795" s="1">
        <v>7179</v>
      </c>
      <c r="B795" s="1">
        <v>166617</v>
      </c>
      <c r="C795" s="1">
        <v>39327</v>
      </c>
      <c r="D795" s="1">
        <v>12</v>
      </c>
      <c r="E795" s="1">
        <v>2</v>
      </c>
      <c r="F795" s="1">
        <v>271</v>
      </c>
      <c r="G795" s="1">
        <v>167</v>
      </c>
      <c r="H795" s="2">
        <v>41499.78125</v>
      </c>
      <c r="I795" s="2">
        <v>41499.849249999999</v>
      </c>
      <c r="J795" s="1">
        <v>1</v>
      </c>
      <c r="K795" s="1">
        <v>0</v>
      </c>
      <c r="L795" s="2">
        <v>41499.565972222219</v>
      </c>
      <c r="M795" s="1">
        <v>0</v>
      </c>
      <c r="N795" s="1">
        <f t="shared" si="60"/>
        <v>2</v>
      </c>
      <c r="O795" s="1">
        <f t="shared" si="61"/>
        <v>18</v>
      </c>
      <c r="P795" s="1">
        <f t="shared" si="62"/>
        <v>6.7999999999301508E-2</v>
      </c>
      <c r="Q795" s="1">
        <f t="shared" si="63"/>
        <v>1.6319999999832362</v>
      </c>
      <c r="R795" s="1">
        <f t="shared" si="64"/>
        <v>0.21527777778101154</v>
      </c>
    </row>
    <row r="796" spans="1:18" hidden="1" x14ac:dyDescent="0.35">
      <c r="A796" s="1">
        <v>7817</v>
      </c>
      <c r="B796" s="1">
        <v>183353</v>
      </c>
      <c r="C796" s="1">
        <v>25035</v>
      </c>
      <c r="D796" s="1">
        <v>23</v>
      </c>
      <c r="E796" s="1">
        <v>2</v>
      </c>
      <c r="F796" s="1">
        <v>1393</v>
      </c>
      <c r="G796" s="1">
        <v>1056</v>
      </c>
      <c r="H796" s="2">
        <v>41584.802083333336</v>
      </c>
      <c r="I796" s="2">
        <v>41584.920189999997</v>
      </c>
      <c r="J796" s="1">
        <v>0</v>
      </c>
      <c r="K796" s="1">
        <v>0</v>
      </c>
      <c r="L796" s="2">
        <v>41584.586805555555</v>
      </c>
      <c r="M796" s="1">
        <v>0</v>
      </c>
      <c r="N796" s="1">
        <f t="shared" si="60"/>
        <v>3</v>
      </c>
      <c r="O796" s="1">
        <f t="shared" si="61"/>
        <v>19</v>
      </c>
      <c r="P796" s="1">
        <f t="shared" si="62"/>
        <v>0.11810666666133329</v>
      </c>
      <c r="Q796" s="1">
        <f t="shared" si="63"/>
        <v>2.834559999871999</v>
      </c>
      <c r="R796" s="1">
        <f t="shared" si="64"/>
        <v>0.21527777778101154</v>
      </c>
    </row>
    <row r="797" spans="1:18" hidden="1" x14ac:dyDescent="0.35">
      <c r="A797" s="1">
        <v>5501</v>
      </c>
      <c r="B797" s="1">
        <v>161918</v>
      </c>
      <c r="C797" s="1">
        <v>35983</v>
      </c>
      <c r="D797" s="1">
        <v>12</v>
      </c>
      <c r="E797" s="1">
        <v>2</v>
      </c>
      <c r="F797" s="1">
        <v>393</v>
      </c>
      <c r="G797" s="1">
        <v>693</v>
      </c>
      <c r="H797" s="2">
        <v>41476.916666666664</v>
      </c>
      <c r="I797" s="2">
        <v>41476.992489999997</v>
      </c>
      <c r="J797" s="1">
        <v>0</v>
      </c>
      <c r="K797" s="1">
        <v>0</v>
      </c>
      <c r="L797" s="2">
        <v>41476.700694444444</v>
      </c>
      <c r="M797" s="1">
        <v>0</v>
      </c>
      <c r="N797" s="1">
        <f t="shared" si="60"/>
        <v>7</v>
      </c>
      <c r="O797" s="1">
        <f t="shared" si="61"/>
        <v>22</v>
      </c>
      <c r="P797" s="1">
        <f t="shared" si="62"/>
        <v>7.5823333332664333E-2</v>
      </c>
      <c r="Q797" s="1">
        <f t="shared" si="63"/>
        <v>1.819759999983944</v>
      </c>
      <c r="R797" s="1">
        <f t="shared" si="64"/>
        <v>0.21597222222044365</v>
      </c>
    </row>
    <row r="798" spans="1:18" hidden="1" x14ac:dyDescent="0.35">
      <c r="A798" s="1">
        <v>6527</v>
      </c>
      <c r="B798" s="1">
        <v>171850</v>
      </c>
      <c r="C798" s="1">
        <v>21717</v>
      </c>
      <c r="D798" s="1">
        <v>12</v>
      </c>
      <c r="E798" s="1">
        <v>3</v>
      </c>
      <c r="F798" s="1">
        <v>1255</v>
      </c>
      <c r="G798" s="1" t="s">
        <v>12</v>
      </c>
      <c r="H798" s="2">
        <v>41523.625</v>
      </c>
      <c r="I798" s="2">
        <v>41523.916669999999</v>
      </c>
      <c r="J798" s="1">
        <v>1</v>
      </c>
      <c r="K798" s="1">
        <v>0</v>
      </c>
      <c r="L798" s="2">
        <v>41523.40902777778</v>
      </c>
      <c r="M798" s="1">
        <v>0</v>
      </c>
      <c r="N798" s="1">
        <f t="shared" si="60"/>
        <v>5</v>
      </c>
      <c r="O798" s="1">
        <f t="shared" si="61"/>
        <v>15</v>
      </c>
      <c r="P798" s="1">
        <f t="shared" si="62"/>
        <v>0.29166999999870313</v>
      </c>
      <c r="Q798" s="1">
        <f t="shared" si="63"/>
        <v>7.0000799999688752</v>
      </c>
      <c r="R798" s="1">
        <f t="shared" si="64"/>
        <v>0.21597222222044365</v>
      </c>
    </row>
    <row r="799" spans="1:18" hidden="1" x14ac:dyDescent="0.35">
      <c r="A799" s="1">
        <v>5669</v>
      </c>
      <c r="B799" s="1">
        <v>169169</v>
      </c>
      <c r="C799" s="1">
        <v>22333</v>
      </c>
      <c r="D799" s="1">
        <v>12</v>
      </c>
      <c r="E799" s="1">
        <v>2</v>
      </c>
      <c r="F799" s="1">
        <v>1120</v>
      </c>
      <c r="G799" s="1">
        <v>393</v>
      </c>
      <c r="H799" s="2">
        <v>41511.604166666664</v>
      </c>
      <c r="I799" s="2">
        <v>41511.694020000003</v>
      </c>
      <c r="J799" s="1">
        <v>0</v>
      </c>
      <c r="K799" s="1">
        <v>0</v>
      </c>
      <c r="L799" s="2">
        <v>41511.387499999997</v>
      </c>
      <c r="M799" s="1">
        <v>0</v>
      </c>
      <c r="N799" s="1">
        <f t="shared" si="60"/>
        <v>7</v>
      </c>
      <c r="O799" s="1">
        <f t="shared" si="61"/>
        <v>14</v>
      </c>
      <c r="P799" s="1">
        <f t="shared" si="62"/>
        <v>8.9853333338396624E-2</v>
      </c>
      <c r="Q799" s="1">
        <f t="shared" si="63"/>
        <v>2.156480000121519</v>
      </c>
      <c r="R799" s="1">
        <f t="shared" si="64"/>
        <v>0.21666666666715173</v>
      </c>
    </row>
    <row r="800" spans="1:18" hidden="1" x14ac:dyDescent="0.35">
      <c r="A800" s="1">
        <v>7447</v>
      </c>
      <c r="B800" s="1">
        <v>185290</v>
      </c>
      <c r="C800" s="1">
        <v>48407</v>
      </c>
      <c r="D800" s="1">
        <v>12</v>
      </c>
      <c r="E800" s="1">
        <v>2</v>
      </c>
      <c r="F800" s="1">
        <v>1084</v>
      </c>
      <c r="G800" s="1">
        <v>393</v>
      </c>
      <c r="H800" s="2">
        <v>41598.15625</v>
      </c>
      <c r="I800" s="2">
        <v>41598.205499999996</v>
      </c>
      <c r="J800" s="1">
        <v>0</v>
      </c>
      <c r="K800" s="1">
        <v>0</v>
      </c>
      <c r="L800" s="2">
        <v>41597.939583333333</v>
      </c>
      <c r="M800" s="1">
        <v>0</v>
      </c>
      <c r="N800" s="1">
        <f t="shared" si="60"/>
        <v>3</v>
      </c>
      <c r="O800" s="1">
        <f t="shared" si="61"/>
        <v>3</v>
      </c>
      <c r="P800" s="1">
        <f t="shared" si="62"/>
        <v>4.9249999996391125E-2</v>
      </c>
      <c r="Q800" s="1">
        <f t="shared" si="63"/>
        <v>1.181999999913387</v>
      </c>
      <c r="R800" s="1">
        <f t="shared" si="64"/>
        <v>0.21666666666715173</v>
      </c>
    </row>
    <row r="801" spans="1:18" hidden="1" x14ac:dyDescent="0.35">
      <c r="A801" s="1">
        <v>7741</v>
      </c>
      <c r="B801" s="1">
        <v>171927</v>
      </c>
      <c r="C801" s="1">
        <v>41799</v>
      </c>
      <c r="D801" s="1">
        <v>12</v>
      </c>
      <c r="E801" s="1">
        <v>2</v>
      </c>
      <c r="F801" s="1">
        <v>393</v>
      </c>
      <c r="G801" s="1">
        <v>849</v>
      </c>
      <c r="H801" s="2">
        <v>41523.822916666664</v>
      </c>
      <c r="I801" s="2">
        <v>41523.919159999998</v>
      </c>
      <c r="J801" s="1">
        <v>1</v>
      </c>
      <c r="K801" s="1">
        <v>0</v>
      </c>
      <c r="L801" s="2">
        <v>41523.605555555558</v>
      </c>
      <c r="M801" s="1">
        <v>0</v>
      </c>
      <c r="N801" s="1">
        <f t="shared" si="60"/>
        <v>5</v>
      </c>
      <c r="O801" s="1">
        <f t="shared" si="61"/>
        <v>19</v>
      </c>
      <c r="P801" s="1">
        <f t="shared" si="62"/>
        <v>9.6243333333404735E-2</v>
      </c>
      <c r="Q801" s="1">
        <f t="shared" si="63"/>
        <v>2.3098400000017136</v>
      </c>
      <c r="R801" s="1">
        <f t="shared" si="64"/>
        <v>0.21736111110658385</v>
      </c>
    </row>
    <row r="802" spans="1:18" hidden="1" x14ac:dyDescent="0.35">
      <c r="A802" s="1">
        <v>7248</v>
      </c>
      <c r="B802" s="1">
        <v>174081</v>
      </c>
      <c r="C802" s="1">
        <v>42902</v>
      </c>
      <c r="D802" s="1">
        <v>12</v>
      </c>
      <c r="E802" s="1">
        <v>2</v>
      </c>
      <c r="F802" s="1">
        <v>520</v>
      </c>
      <c r="G802" s="1">
        <v>515</v>
      </c>
      <c r="H802" s="2">
        <v>41534.75</v>
      </c>
      <c r="I802" s="2">
        <v>41534.808389999998</v>
      </c>
      <c r="J802" s="1">
        <v>0</v>
      </c>
      <c r="K802" s="1">
        <v>0</v>
      </c>
      <c r="L802" s="2">
        <v>41534.531944444447</v>
      </c>
      <c r="M802" s="1">
        <v>0</v>
      </c>
      <c r="N802" s="1">
        <f t="shared" si="60"/>
        <v>2</v>
      </c>
      <c r="O802" s="1">
        <f t="shared" si="61"/>
        <v>18</v>
      </c>
      <c r="P802" s="1">
        <f t="shared" si="62"/>
        <v>5.8389999998325948E-2</v>
      </c>
      <c r="Q802" s="1">
        <f t="shared" si="63"/>
        <v>1.4013599999598227</v>
      </c>
      <c r="R802" s="1">
        <f t="shared" si="64"/>
        <v>0.21805555555329192</v>
      </c>
    </row>
    <row r="803" spans="1:18" hidden="1" x14ac:dyDescent="0.35">
      <c r="A803" s="1">
        <v>6170</v>
      </c>
      <c r="B803" s="1">
        <v>181521</v>
      </c>
      <c r="C803" s="1">
        <v>45760</v>
      </c>
      <c r="D803" s="1">
        <v>12</v>
      </c>
      <c r="E803" s="1">
        <v>2</v>
      </c>
      <c r="F803" s="1">
        <v>393</v>
      </c>
      <c r="G803" s="1">
        <v>1091</v>
      </c>
      <c r="H803" s="2">
        <v>41575.822916666664</v>
      </c>
      <c r="I803" s="2">
        <v>41575.838470000002</v>
      </c>
      <c r="J803" s="1">
        <v>0</v>
      </c>
      <c r="K803" s="1">
        <v>1</v>
      </c>
      <c r="L803" s="2">
        <v>41575.604861111111</v>
      </c>
      <c r="M803" s="1">
        <v>0</v>
      </c>
      <c r="N803" s="1">
        <f t="shared" si="60"/>
        <v>1</v>
      </c>
      <c r="O803" s="1">
        <f t="shared" si="61"/>
        <v>19</v>
      </c>
      <c r="P803" s="1">
        <f t="shared" si="62"/>
        <v>1.5553333338175435E-2</v>
      </c>
      <c r="Q803" s="1">
        <f t="shared" si="63"/>
        <v>0.37328000011621043</v>
      </c>
      <c r="R803" s="1">
        <f t="shared" si="64"/>
        <v>0.21805555555329192</v>
      </c>
    </row>
    <row r="804" spans="1:18" hidden="1" x14ac:dyDescent="0.35">
      <c r="A804" s="1">
        <v>7458</v>
      </c>
      <c r="B804" s="1">
        <v>158075</v>
      </c>
      <c r="C804" s="1">
        <v>35441</v>
      </c>
      <c r="D804" s="1">
        <v>12</v>
      </c>
      <c r="E804" s="1">
        <v>2</v>
      </c>
      <c r="F804" s="1">
        <v>171</v>
      </c>
      <c r="G804" s="1">
        <v>585</v>
      </c>
      <c r="H804" s="2">
        <v>41458.166666666664</v>
      </c>
      <c r="I804" s="2">
        <v>41458.227550000003</v>
      </c>
      <c r="J804" s="1">
        <v>1</v>
      </c>
      <c r="K804" s="1">
        <v>0</v>
      </c>
      <c r="L804" s="2">
        <v>41457.947916666664</v>
      </c>
      <c r="M804" s="1">
        <v>0</v>
      </c>
      <c r="N804" s="1">
        <f t="shared" si="60"/>
        <v>3</v>
      </c>
      <c r="O804" s="1">
        <f t="shared" si="61"/>
        <v>4</v>
      </c>
      <c r="P804" s="1">
        <f t="shared" si="62"/>
        <v>6.088333333900664E-2</v>
      </c>
      <c r="Q804" s="1">
        <f t="shared" si="63"/>
        <v>1.4612000001361594</v>
      </c>
      <c r="R804" s="1">
        <f t="shared" si="64"/>
        <v>0.21875</v>
      </c>
    </row>
    <row r="805" spans="1:18" hidden="1" x14ac:dyDescent="0.35">
      <c r="A805" s="1">
        <v>6232</v>
      </c>
      <c r="B805" s="1">
        <v>169978</v>
      </c>
      <c r="C805" s="1">
        <v>40998</v>
      </c>
      <c r="D805" s="1">
        <v>89</v>
      </c>
      <c r="E805" s="1">
        <v>2</v>
      </c>
      <c r="F805" s="1">
        <v>1056</v>
      </c>
      <c r="G805" s="1">
        <v>691</v>
      </c>
      <c r="H805" s="2">
        <v>41516.447916666664</v>
      </c>
      <c r="I805" s="2">
        <v>41516.4709</v>
      </c>
      <c r="J805" s="1">
        <v>1</v>
      </c>
      <c r="K805" s="1">
        <v>0</v>
      </c>
      <c r="L805" s="2">
        <v>41516.228472222225</v>
      </c>
      <c r="M805" s="1">
        <v>0</v>
      </c>
      <c r="N805" s="1">
        <f t="shared" si="60"/>
        <v>5</v>
      </c>
      <c r="O805" s="1">
        <f t="shared" si="61"/>
        <v>10</v>
      </c>
      <c r="P805" s="1">
        <f t="shared" si="62"/>
        <v>2.2983333336014766E-2</v>
      </c>
      <c r="Q805" s="1">
        <f t="shared" si="63"/>
        <v>0.55160000006435439</v>
      </c>
      <c r="R805" s="1">
        <f t="shared" si="64"/>
        <v>0.21944444443943212</v>
      </c>
    </row>
    <row r="806" spans="1:18" hidden="1" x14ac:dyDescent="0.35">
      <c r="A806" s="1">
        <v>6804</v>
      </c>
      <c r="B806" s="1">
        <v>171397</v>
      </c>
      <c r="C806" s="1">
        <v>29435</v>
      </c>
      <c r="D806" s="1">
        <v>12</v>
      </c>
      <c r="E806" s="1">
        <v>2</v>
      </c>
      <c r="F806" s="1">
        <v>1399</v>
      </c>
      <c r="G806" s="1">
        <v>83</v>
      </c>
      <c r="H806" s="2">
        <v>41521.739583333336</v>
      </c>
      <c r="I806" s="2">
        <v>41521.759610000001</v>
      </c>
      <c r="J806" s="1">
        <v>0</v>
      </c>
      <c r="K806" s="1">
        <v>0</v>
      </c>
      <c r="L806" s="2">
        <v>41521.519444444442</v>
      </c>
      <c r="M806" s="1">
        <v>0</v>
      </c>
      <c r="N806" s="1">
        <f t="shared" si="60"/>
        <v>3</v>
      </c>
      <c r="O806" s="1">
        <f t="shared" si="61"/>
        <v>17</v>
      </c>
      <c r="P806" s="1">
        <f t="shared" si="62"/>
        <v>2.0026666665216908E-2</v>
      </c>
      <c r="Q806" s="1">
        <f t="shared" si="63"/>
        <v>0.48063999996520579</v>
      </c>
      <c r="R806" s="1">
        <f t="shared" si="64"/>
        <v>0.22013888889341615</v>
      </c>
    </row>
    <row r="807" spans="1:18" hidden="1" x14ac:dyDescent="0.35">
      <c r="A807" s="1">
        <v>6459</v>
      </c>
      <c r="B807" s="1">
        <v>168344</v>
      </c>
      <c r="C807" s="1">
        <v>40232</v>
      </c>
      <c r="D807" s="1">
        <v>12</v>
      </c>
      <c r="E807" s="1">
        <v>2</v>
      </c>
      <c r="F807" s="1">
        <v>1175</v>
      </c>
      <c r="G807" s="1">
        <v>393</v>
      </c>
      <c r="H807" s="2">
        <v>41507.145833333336</v>
      </c>
      <c r="I807" s="2">
        <v>41507.194170000002</v>
      </c>
      <c r="J807" s="1">
        <v>1</v>
      </c>
      <c r="K807" s="1">
        <v>0</v>
      </c>
      <c r="L807" s="2">
        <v>41506.925000000003</v>
      </c>
      <c r="M807" s="1">
        <v>0</v>
      </c>
      <c r="N807" s="1">
        <f t="shared" si="60"/>
        <v>3</v>
      </c>
      <c r="O807" s="1">
        <f t="shared" si="61"/>
        <v>3</v>
      </c>
      <c r="P807" s="1">
        <f t="shared" si="62"/>
        <v>4.8336666666727979E-2</v>
      </c>
      <c r="Q807" s="1">
        <f t="shared" si="63"/>
        <v>1.1600800000014715</v>
      </c>
      <c r="R807" s="1">
        <f t="shared" si="64"/>
        <v>0.22083333333284827</v>
      </c>
    </row>
    <row r="808" spans="1:18" hidden="1" x14ac:dyDescent="0.35">
      <c r="A808" s="1">
        <v>7574</v>
      </c>
      <c r="B808" s="1">
        <v>165988</v>
      </c>
      <c r="C808" s="1">
        <v>38997</v>
      </c>
      <c r="D808" s="1">
        <v>89</v>
      </c>
      <c r="E808" s="1">
        <v>3</v>
      </c>
      <c r="F808" s="1">
        <v>1155</v>
      </c>
      <c r="G808" s="1" t="s">
        <v>12</v>
      </c>
      <c r="H808" s="2">
        <v>41496.666666666664</v>
      </c>
      <c r="I808" s="2">
        <v>41496.875</v>
      </c>
      <c r="J808" s="1">
        <v>1</v>
      </c>
      <c r="K808" s="1">
        <v>0</v>
      </c>
      <c r="L808" s="2">
        <v>41496.445138888892</v>
      </c>
      <c r="M808" s="1">
        <v>0</v>
      </c>
      <c r="N808" s="1">
        <f t="shared" si="60"/>
        <v>6</v>
      </c>
      <c r="O808" s="1">
        <f t="shared" si="61"/>
        <v>16</v>
      </c>
      <c r="P808" s="1">
        <f t="shared" si="62"/>
        <v>0.20833333333575865</v>
      </c>
      <c r="Q808" s="1">
        <f t="shared" si="63"/>
        <v>5.0000000000582077</v>
      </c>
      <c r="R808" s="1">
        <f t="shared" si="64"/>
        <v>0.22152777777228039</v>
      </c>
    </row>
    <row r="809" spans="1:18" hidden="1" x14ac:dyDescent="0.35">
      <c r="A809" s="1">
        <v>7003</v>
      </c>
      <c r="B809" s="1">
        <v>163832</v>
      </c>
      <c r="C809" s="1">
        <v>33573</v>
      </c>
      <c r="D809" s="1">
        <v>12</v>
      </c>
      <c r="E809" s="1">
        <v>2</v>
      </c>
      <c r="F809" s="1">
        <v>353</v>
      </c>
      <c r="G809" s="1">
        <v>393</v>
      </c>
      <c r="H809" s="2">
        <v>41487.25</v>
      </c>
      <c r="I809" s="2">
        <v>41487.286099999998</v>
      </c>
      <c r="J809" s="1">
        <v>0</v>
      </c>
      <c r="K809" s="1">
        <v>0</v>
      </c>
      <c r="L809" s="2">
        <v>41487.02847222222</v>
      </c>
      <c r="M809" s="1">
        <v>0</v>
      </c>
      <c r="N809" s="1">
        <f t="shared" si="60"/>
        <v>4</v>
      </c>
      <c r="O809" s="1">
        <f t="shared" si="61"/>
        <v>6</v>
      </c>
      <c r="P809" s="1">
        <f t="shared" si="62"/>
        <v>3.6099999997531995E-2</v>
      </c>
      <c r="Q809" s="1">
        <f t="shared" si="63"/>
        <v>0.86639999994076788</v>
      </c>
      <c r="R809" s="1">
        <f t="shared" si="64"/>
        <v>0.22152777777955635</v>
      </c>
    </row>
    <row r="810" spans="1:18" hidden="1" x14ac:dyDescent="0.35">
      <c r="A810" s="1">
        <v>7279</v>
      </c>
      <c r="B810" s="1">
        <v>176814</v>
      </c>
      <c r="C810" s="1">
        <v>43727</v>
      </c>
      <c r="D810" s="1">
        <v>12</v>
      </c>
      <c r="E810" s="1">
        <v>2</v>
      </c>
      <c r="F810" s="1">
        <v>149</v>
      </c>
      <c r="G810" s="1">
        <v>585</v>
      </c>
      <c r="H810" s="2">
        <v>41549.739583333336</v>
      </c>
      <c r="I810" s="2">
        <v>41549.769439999996</v>
      </c>
      <c r="J810" s="1">
        <v>0</v>
      </c>
      <c r="K810" s="1">
        <v>0</v>
      </c>
      <c r="L810" s="2">
        <v>41549.518055555556</v>
      </c>
      <c r="M810" s="1">
        <v>0</v>
      </c>
      <c r="N810" s="1">
        <f t="shared" si="60"/>
        <v>3</v>
      </c>
      <c r="O810" s="1">
        <f t="shared" si="61"/>
        <v>17</v>
      </c>
      <c r="P810" s="1">
        <f t="shared" si="62"/>
        <v>2.9856666660634801E-2</v>
      </c>
      <c r="Q810" s="1">
        <f t="shared" si="63"/>
        <v>0.71655999985523522</v>
      </c>
      <c r="R810" s="1">
        <f t="shared" si="64"/>
        <v>0.22152777777955635</v>
      </c>
    </row>
    <row r="811" spans="1:18" hidden="1" x14ac:dyDescent="0.35">
      <c r="A811" s="1">
        <v>6716</v>
      </c>
      <c r="B811" s="1">
        <v>185606</v>
      </c>
      <c r="C811" s="1">
        <v>47458</v>
      </c>
      <c r="D811" s="1">
        <v>12</v>
      </c>
      <c r="E811" s="1">
        <v>3</v>
      </c>
      <c r="F811" s="1">
        <v>363</v>
      </c>
      <c r="G811" s="1" t="s">
        <v>12</v>
      </c>
      <c r="H811" s="2">
        <v>41600.625</v>
      </c>
      <c r="I811" s="2">
        <v>41600.63895</v>
      </c>
      <c r="J811" s="1">
        <v>1</v>
      </c>
      <c r="K811" s="1">
        <v>0</v>
      </c>
      <c r="L811" s="2">
        <v>41600.40347222222</v>
      </c>
      <c r="M811" s="1">
        <v>0</v>
      </c>
      <c r="N811" s="1">
        <f t="shared" si="60"/>
        <v>5</v>
      </c>
      <c r="O811" s="1">
        <f t="shared" si="61"/>
        <v>15</v>
      </c>
      <c r="P811" s="1">
        <f t="shared" si="62"/>
        <v>1.3950000000477303E-2</v>
      </c>
      <c r="Q811" s="1">
        <f t="shared" si="63"/>
        <v>0.33480000001145527</v>
      </c>
      <c r="R811" s="1">
        <f t="shared" si="64"/>
        <v>0.22152777777955635</v>
      </c>
    </row>
    <row r="812" spans="1:18" hidden="1" x14ac:dyDescent="0.35">
      <c r="A812" s="1">
        <v>5596</v>
      </c>
      <c r="B812" s="1">
        <v>158579</v>
      </c>
      <c r="C812" s="1">
        <v>35708</v>
      </c>
      <c r="D812" s="1">
        <v>12</v>
      </c>
      <c r="E812" s="1">
        <v>1</v>
      </c>
      <c r="F812" s="1">
        <v>571</v>
      </c>
      <c r="G812" s="1" t="s">
        <v>12</v>
      </c>
      <c r="H812" s="2">
        <v>41460.916666666664</v>
      </c>
      <c r="I812" s="2">
        <v>41462.999309999999</v>
      </c>
      <c r="J812" s="1">
        <v>0</v>
      </c>
      <c r="K812" s="1">
        <v>0</v>
      </c>
      <c r="L812" s="2">
        <v>41460.694444444445</v>
      </c>
      <c r="M812" s="1">
        <v>0</v>
      </c>
      <c r="N812" s="1">
        <f t="shared" si="60"/>
        <v>5</v>
      </c>
      <c r="O812" s="1">
        <f t="shared" si="61"/>
        <v>22</v>
      </c>
      <c r="P812" s="1">
        <f t="shared" si="62"/>
        <v>2.0826433333349996</v>
      </c>
      <c r="Q812" s="1">
        <f t="shared" si="63"/>
        <v>49.983440000039991</v>
      </c>
      <c r="R812" s="1">
        <f t="shared" si="64"/>
        <v>0.22222222221898846</v>
      </c>
    </row>
    <row r="813" spans="1:18" hidden="1" x14ac:dyDescent="0.35">
      <c r="A813" s="1">
        <v>6652</v>
      </c>
      <c r="B813" s="1">
        <v>165151</v>
      </c>
      <c r="C813" s="1">
        <v>38562</v>
      </c>
      <c r="D813" s="1">
        <v>12</v>
      </c>
      <c r="E813" s="1">
        <v>2</v>
      </c>
      <c r="F813" s="1">
        <v>1390</v>
      </c>
      <c r="G813" s="1">
        <v>168</v>
      </c>
      <c r="H813" s="2">
        <v>41492.75</v>
      </c>
      <c r="I813" s="2">
        <v>41492.794040000001</v>
      </c>
      <c r="J813" s="1">
        <v>0</v>
      </c>
      <c r="K813" s="1">
        <v>0</v>
      </c>
      <c r="L813" s="2">
        <v>41492.527777777781</v>
      </c>
      <c r="M813" s="1">
        <v>0</v>
      </c>
      <c r="N813" s="1">
        <f t="shared" si="60"/>
        <v>2</v>
      </c>
      <c r="O813" s="1">
        <f t="shared" si="61"/>
        <v>18</v>
      </c>
      <c r="P813" s="1">
        <f t="shared" si="62"/>
        <v>4.4040000000677537E-2</v>
      </c>
      <c r="Q813" s="1">
        <f t="shared" si="63"/>
        <v>1.0569600000162609</v>
      </c>
      <c r="R813" s="1">
        <f t="shared" si="64"/>
        <v>0.22222222221898846</v>
      </c>
    </row>
    <row r="814" spans="1:18" hidden="1" x14ac:dyDescent="0.35">
      <c r="A814" s="1">
        <v>6410</v>
      </c>
      <c r="B814" s="1">
        <v>161686</v>
      </c>
      <c r="C814" s="1">
        <v>37096</v>
      </c>
      <c r="D814" s="1">
        <v>12</v>
      </c>
      <c r="E814" s="1">
        <v>2</v>
      </c>
      <c r="F814" s="1">
        <v>156</v>
      </c>
      <c r="G814" s="1">
        <v>168</v>
      </c>
      <c r="H814" s="2">
        <v>41475.833333333336</v>
      </c>
      <c r="I814" s="2">
        <v>41475.898090000002</v>
      </c>
      <c r="J814" s="1">
        <v>0</v>
      </c>
      <c r="K814" s="1">
        <v>0</v>
      </c>
      <c r="L814" s="2">
        <v>41475.611111111109</v>
      </c>
      <c r="M814" s="1">
        <v>0</v>
      </c>
      <c r="N814" s="1">
        <f t="shared" si="60"/>
        <v>6</v>
      </c>
      <c r="O814" s="1">
        <f t="shared" si="61"/>
        <v>20</v>
      </c>
      <c r="P814" s="1">
        <f t="shared" si="62"/>
        <v>6.4756666666653473E-2</v>
      </c>
      <c r="Q814" s="1">
        <f t="shared" si="63"/>
        <v>1.5541599999996834</v>
      </c>
      <c r="R814" s="1">
        <f t="shared" si="64"/>
        <v>0.22222222222626442</v>
      </c>
    </row>
    <row r="815" spans="1:18" hidden="1" x14ac:dyDescent="0.35">
      <c r="A815" s="1">
        <v>7708</v>
      </c>
      <c r="B815" s="1">
        <v>176989</v>
      </c>
      <c r="C815" s="1">
        <v>37039</v>
      </c>
      <c r="D815" s="1">
        <v>12</v>
      </c>
      <c r="E815" s="1">
        <v>2</v>
      </c>
      <c r="F815" s="1">
        <v>1269</v>
      </c>
      <c r="G815" s="1">
        <v>1341</v>
      </c>
      <c r="H815" s="2">
        <v>41550.8125</v>
      </c>
      <c r="I815" s="2">
        <v>41550.856</v>
      </c>
      <c r="J815" s="1">
        <v>1</v>
      </c>
      <c r="K815" s="1">
        <v>0</v>
      </c>
      <c r="L815" s="2">
        <v>41550.588888888888</v>
      </c>
      <c r="M815" s="1">
        <v>0</v>
      </c>
      <c r="N815" s="1">
        <f t="shared" si="60"/>
        <v>4</v>
      </c>
      <c r="O815" s="1">
        <f t="shared" si="61"/>
        <v>19</v>
      </c>
      <c r="P815" s="1">
        <f t="shared" si="62"/>
        <v>4.3499999999767169E-2</v>
      </c>
      <c r="Q815" s="1">
        <f t="shared" si="63"/>
        <v>1.0439999999944121</v>
      </c>
      <c r="R815" s="1">
        <f t="shared" si="64"/>
        <v>0.22361111111240461</v>
      </c>
    </row>
    <row r="816" spans="1:18" hidden="1" x14ac:dyDescent="0.35">
      <c r="A816" s="1">
        <v>7374</v>
      </c>
      <c r="B816" s="1">
        <v>170984</v>
      </c>
      <c r="C816" s="1">
        <v>38122</v>
      </c>
      <c r="D816" s="1">
        <v>12</v>
      </c>
      <c r="E816" s="1">
        <v>2</v>
      </c>
      <c r="F816" s="1">
        <v>393</v>
      </c>
      <c r="G816" s="1">
        <v>1388</v>
      </c>
      <c r="H816" s="2">
        <v>41519.697916666664</v>
      </c>
      <c r="I816" s="2">
        <v>41519.766900000002</v>
      </c>
      <c r="J816" s="1">
        <v>0</v>
      </c>
      <c r="K816" s="1">
        <v>0</v>
      </c>
      <c r="L816" s="2">
        <v>41519.473611111112</v>
      </c>
      <c r="M816" s="1">
        <v>0</v>
      </c>
      <c r="N816" s="1">
        <f t="shared" si="60"/>
        <v>1</v>
      </c>
      <c r="O816" s="1">
        <f t="shared" si="61"/>
        <v>16</v>
      </c>
      <c r="P816" s="1">
        <f t="shared" si="62"/>
        <v>6.8983333338110242E-2</v>
      </c>
      <c r="Q816" s="1">
        <f t="shared" si="63"/>
        <v>1.6556000001146458</v>
      </c>
      <c r="R816" s="1">
        <f t="shared" si="64"/>
        <v>0.22430555555183673</v>
      </c>
    </row>
    <row r="817" spans="1:18" hidden="1" x14ac:dyDescent="0.35">
      <c r="A817" s="1">
        <v>6913</v>
      </c>
      <c r="B817" s="1">
        <v>172488</v>
      </c>
      <c r="C817" s="1">
        <v>42152</v>
      </c>
      <c r="D817" s="1">
        <v>12</v>
      </c>
      <c r="E817" s="1">
        <v>3</v>
      </c>
      <c r="F817" s="1">
        <v>1391</v>
      </c>
      <c r="G817" s="1" t="s">
        <v>12</v>
      </c>
      <c r="H817" s="2">
        <v>41526.729166666664</v>
      </c>
      <c r="I817" s="2">
        <v>41527.020830000001</v>
      </c>
      <c r="J817" s="1">
        <v>0</v>
      </c>
      <c r="K817" s="1">
        <v>0</v>
      </c>
      <c r="L817" s="2">
        <v>41526.504861111112</v>
      </c>
      <c r="M817" s="1">
        <v>0</v>
      </c>
      <c r="N817" s="1">
        <f t="shared" si="60"/>
        <v>1</v>
      </c>
      <c r="O817" s="1">
        <f t="shared" si="61"/>
        <v>17</v>
      </c>
      <c r="P817" s="1">
        <f t="shared" si="62"/>
        <v>0.29166333333705552</v>
      </c>
      <c r="Q817" s="1">
        <f t="shared" si="63"/>
        <v>6.9999200000893325</v>
      </c>
      <c r="R817" s="1">
        <f t="shared" si="64"/>
        <v>0.22430555555183673</v>
      </c>
    </row>
    <row r="818" spans="1:18" hidden="1" x14ac:dyDescent="0.35">
      <c r="A818" s="1">
        <v>6465</v>
      </c>
      <c r="B818" s="1">
        <v>168599</v>
      </c>
      <c r="C818" s="1">
        <v>29435</v>
      </c>
      <c r="D818" s="1">
        <v>12</v>
      </c>
      <c r="E818" s="1">
        <v>2</v>
      </c>
      <c r="F818" s="1">
        <v>1399</v>
      </c>
      <c r="G818" s="1">
        <v>83</v>
      </c>
      <c r="H818" s="2">
        <v>41508.708333333336</v>
      </c>
      <c r="I818" s="2">
        <v>41508.734629999999</v>
      </c>
      <c r="J818" s="1">
        <v>0</v>
      </c>
      <c r="K818" s="1">
        <v>0</v>
      </c>
      <c r="L818" s="2">
        <v>41508.48333333333</v>
      </c>
      <c r="M818" s="1">
        <v>0</v>
      </c>
      <c r="N818" s="1">
        <f t="shared" si="60"/>
        <v>4</v>
      </c>
      <c r="O818" s="1">
        <f t="shared" si="61"/>
        <v>17</v>
      </c>
      <c r="P818" s="1">
        <f t="shared" si="62"/>
        <v>2.6296666663256474E-2</v>
      </c>
      <c r="Q818" s="1">
        <f t="shared" si="63"/>
        <v>0.63111999991815537</v>
      </c>
      <c r="R818" s="1">
        <f t="shared" si="64"/>
        <v>0.22500000000582077</v>
      </c>
    </row>
    <row r="819" spans="1:18" hidden="1" x14ac:dyDescent="0.35">
      <c r="A819" s="1">
        <v>6331</v>
      </c>
      <c r="B819" s="1">
        <v>169134</v>
      </c>
      <c r="C819" s="1">
        <v>40599</v>
      </c>
      <c r="D819" s="1">
        <v>12</v>
      </c>
      <c r="E819" s="1">
        <v>2</v>
      </c>
      <c r="F819" s="1">
        <v>798</v>
      </c>
      <c r="G819" s="1">
        <v>393</v>
      </c>
      <c r="H819" s="2">
        <v>41511.333333333336</v>
      </c>
      <c r="I819" s="2">
        <v>41511.426339999998</v>
      </c>
      <c r="J819" s="1">
        <v>0</v>
      </c>
      <c r="K819" s="1">
        <v>0</v>
      </c>
      <c r="L819" s="2">
        <v>41511.106944444444</v>
      </c>
      <c r="M819" s="1">
        <v>0</v>
      </c>
      <c r="N819" s="1">
        <f t="shared" si="60"/>
        <v>7</v>
      </c>
      <c r="O819" s="1">
        <f t="shared" si="61"/>
        <v>8</v>
      </c>
      <c r="P819" s="1">
        <f t="shared" si="62"/>
        <v>9.3006666662404314E-2</v>
      </c>
      <c r="Q819" s="1">
        <f t="shared" si="63"/>
        <v>2.2321599998977035</v>
      </c>
      <c r="R819" s="1">
        <f t="shared" si="64"/>
        <v>0.22638888889196096</v>
      </c>
    </row>
    <row r="820" spans="1:18" hidden="1" x14ac:dyDescent="0.35">
      <c r="A820" s="1">
        <v>7897</v>
      </c>
      <c r="B820" s="1">
        <v>169669</v>
      </c>
      <c r="C820" s="1">
        <v>40459</v>
      </c>
      <c r="D820" s="1">
        <v>12</v>
      </c>
      <c r="E820" s="1">
        <v>2</v>
      </c>
      <c r="F820" s="1">
        <v>1175</v>
      </c>
      <c r="G820" s="1">
        <v>269</v>
      </c>
      <c r="H820" s="2">
        <v>41514.6875</v>
      </c>
      <c r="I820" s="2">
        <v>41514.702420000001</v>
      </c>
      <c r="J820" s="1">
        <v>0</v>
      </c>
      <c r="K820" s="1">
        <v>0</v>
      </c>
      <c r="L820" s="2">
        <v>41514.461111111108</v>
      </c>
      <c r="M820" s="1">
        <v>0</v>
      </c>
      <c r="N820" s="1">
        <f t="shared" si="60"/>
        <v>3</v>
      </c>
      <c r="O820" s="1">
        <f t="shared" si="61"/>
        <v>16</v>
      </c>
      <c r="P820" s="1">
        <f t="shared" si="62"/>
        <v>1.4920000001438893E-2</v>
      </c>
      <c r="Q820" s="1">
        <f t="shared" si="63"/>
        <v>0.35808000003453344</v>
      </c>
      <c r="R820" s="1">
        <f t="shared" si="64"/>
        <v>0.22638888889196096</v>
      </c>
    </row>
    <row r="821" spans="1:18" hidden="1" x14ac:dyDescent="0.35">
      <c r="A821" s="1">
        <v>6719</v>
      </c>
      <c r="B821" s="1">
        <v>174413</v>
      </c>
      <c r="C821" s="1">
        <v>35861</v>
      </c>
      <c r="D821" s="1">
        <v>12</v>
      </c>
      <c r="E821" s="1">
        <v>2</v>
      </c>
      <c r="F821" s="1">
        <v>1366</v>
      </c>
      <c r="G821" s="1">
        <v>83</v>
      </c>
      <c r="H821" s="2">
        <v>41536.791666666664</v>
      </c>
      <c r="I821" s="2">
        <v>41536.858659999998</v>
      </c>
      <c r="J821" s="1">
        <v>1</v>
      </c>
      <c r="K821" s="1">
        <v>0</v>
      </c>
      <c r="L821" s="2">
        <v>41536.564583333333</v>
      </c>
      <c r="M821" s="1">
        <v>0</v>
      </c>
      <c r="N821" s="1">
        <f t="shared" si="60"/>
        <v>4</v>
      </c>
      <c r="O821" s="1">
        <f t="shared" si="61"/>
        <v>19</v>
      </c>
      <c r="P821" s="1">
        <f t="shared" si="62"/>
        <v>6.6993333333812188E-2</v>
      </c>
      <c r="Q821" s="1">
        <f t="shared" si="63"/>
        <v>1.6078400000114925</v>
      </c>
      <c r="R821" s="1">
        <f t="shared" si="64"/>
        <v>0.22708333333139308</v>
      </c>
    </row>
    <row r="822" spans="1:18" hidden="1" x14ac:dyDescent="0.35">
      <c r="A822" s="1">
        <v>7451</v>
      </c>
      <c r="B822" s="1">
        <v>169940</v>
      </c>
      <c r="C822" s="1">
        <v>26490</v>
      </c>
      <c r="D822" s="1">
        <v>12</v>
      </c>
      <c r="E822" s="1">
        <v>2</v>
      </c>
      <c r="F822" s="1">
        <v>1365</v>
      </c>
      <c r="G822" s="1">
        <v>393</v>
      </c>
      <c r="H822" s="2">
        <v>41516.145833333336</v>
      </c>
      <c r="I822" s="2">
        <v>41516.187790000004</v>
      </c>
      <c r="J822" s="1">
        <v>0</v>
      </c>
      <c r="K822" s="1">
        <v>1</v>
      </c>
      <c r="L822" s="2">
        <v>41515.918749999997</v>
      </c>
      <c r="M822" s="1">
        <v>0</v>
      </c>
      <c r="N822" s="1">
        <f t="shared" si="60"/>
        <v>5</v>
      </c>
      <c r="O822" s="1">
        <f t="shared" si="61"/>
        <v>3</v>
      </c>
      <c r="P822" s="1">
        <f t="shared" si="62"/>
        <v>4.1956666667829268E-2</v>
      </c>
      <c r="Q822" s="1">
        <f t="shared" si="63"/>
        <v>1.0069600000279024</v>
      </c>
      <c r="R822" s="1">
        <f t="shared" si="64"/>
        <v>0.22708333333866904</v>
      </c>
    </row>
    <row r="823" spans="1:18" hidden="1" x14ac:dyDescent="0.35">
      <c r="A823" s="1">
        <v>7873</v>
      </c>
      <c r="B823" s="1">
        <v>180930</v>
      </c>
      <c r="C823" s="1">
        <v>24898</v>
      </c>
      <c r="D823" s="1">
        <v>12</v>
      </c>
      <c r="E823" s="1">
        <v>2</v>
      </c>
      <c r="F823" s="1">
        <v>396</v>
      </c>
      <c r="G823" s="1">
        <v>393</v>
      </c>
      <c r="H823" s="2">
        <v>41572.65625</v>
      </c>
      <c r="I823" s="2">
        <v>41572.730929999998</v>
      </c>
      <c r="J823" s="1">
        <v>1</v>
      </c>
      <c r="K823" s="1">
        <v>0</v>
      </c>
      <c r="L823" s="2">
        <v>41572.428472222222</v>
      </c>
      <c r="M823" s="1">
        <v>0</v>
      </c>
      <c r="N823" s="1">
        <f t="shared" si="60"/>
        <v>5</v>
      </c>
      <c r="O823" s="1">
        <f t="shared" si="61"/>
        <v>15</v>
      </c>
      <c r="P823" s="1">
        <f t="shared" si="62"/>
        <v>7.4679999997897539E-2</v>
      </c>
      <c r="Q823" s="1">
        <f t="shared" si="63"/>
        <v>1.7923199999495409</v>
      </c>
      <c r="R823" s="1">
        <f t="shared" si="64"/>
        <v>0.22777777777810115</v>
      </c>
    </row>
    <row r="824" spans="1:18" hidden="1" x14ac:dyDescent="0.35">
      <c r="A824" s="1">
        <v>7477</v>
      </c>
      <c r="B824" s="1">
        <v>171441</v>
      </c>
      <c r="C824" s="1">
        <v>19206</v>
      </c>
      <c r="D824" s="1">
        <v>12</v>
      </c>
      <c r="E824" s="1">
        <v>2</v>
      </c>
      <c r="F824" s="1">
        <v>949</v>
      </c>
      <c r="G824" s="1">
        <v>1384</v>
      </c>
      <c r="H824" s="2">
        <v>41521.916666666664</v>
      </c>
      <c r="I824" s="2">
        <v>41521.952449999997</v>
      </c>
      <c r="J824" s="1">
        <v>0</v>
      </c>
      <c r="K824" s="1">
        <v>0</v>
      </c>
      <c r="L824" s="2">
        <v>41521.688194444447</v>
      </c>
      <c r="M824" s="1">
        <v>0</v>
      </c>
      <c r="N824" s="1">
        <f t="shared" si="60"/>
        <v>3</v>
      </c>
      <c r="O824" s="1">
        <f t="shared" si="61"/>
        <v>22</v>
      </c>
      <c r="P824" s="1">
        <f t="shared" si="62"/>
        <v>3.5783333332801703E-2</v>
      </c>
      <c r="Q824" s="1">
        <f t="shared" si="63"/>
        <v>0.85879999998724088</v>
      </c>
      <c r="R824" s="1">
        <f t="shared" si="64"/>
        <v>0.22847222221753327</v>
      </c>
    </row>
    <row r="825" spans="1:18" hidden="1" x14ac:dyDescent="0.35">
      <c r="A825" s="1">
        <v>5706</v>
      </c>
      <c r="B825" s="1">
        <v>172685</v>
      </c>
      <c r="C825" s="1">
        <v>42247</v>
      </c>
      <c r="D825" s="1">
        <v>12</v>
      </c>
      <c r="E825" s="1">
        <v>2</v>
      </c>
      <c r="F825" s="1">
        <v>1371</v>
      </c>
      <c r="G825" s="1">
        <v>488</v>
      </c>
      <c r="H825" s="2">
        <v>41527.833333333336</v>
      </c>
      <c r="I825" s="2">
        <v>41527.868670000003</v>
      </c>
      <c r="J825" s="1">
        <v>0</v>
      </c>
      <c r="K825" s="1">
        <v>0</v>
      </c>
      <c r="L825" s="2">
        <v>41527.604861111111</v>
      </c>
      <c r="M825" s="1">
        <v>0</v>
      </c>
      <c r="N825" s="1">
        <f t="shared" si="60"/>
        <v>2</v>
      </c>
      <c r="O825" s="1">
        <f t="shared" si="61"/>
        <v>20</v>
      </c>
      <c r="P825" s="1">
        <f t="shared" si="62"/>
        <v>3.5336666667717509E-2</v>
      </c>
      <c r="Q825" s="1">
        <f t="shared" si="63"/>
        <v>0.84808000002522022</v>
      </c>
      <c r="R825" s="1">
        <f t="shared" si="64"/>
        <v>0.22847222222480923</v>
      </c>
    </row>
    <row r="826" spans="1:18" hidden="1" x14ac:dyDescent="0.35">
      <c r="A826" s="1">
        <v>7188</v>
      </c>
      <c r="B826" s="1">
        <v>158042</v>
      </c>
      <c r="C826" s="1">
        <v>35420</v>
      </c>
      <c r="D826" s="1">
        <v>12</v>
      </c>
      <c r="E826" s="1">
        <v>2</v>
      </c>
      <c r="F826" s="1">
        <v>1391</v>
      </c>
      <c r="G826" s="1">
        <v>393</v>
      </c>
      <c r="H826" s="2">
        <v>41458.041666666664</v>
      </c>
      <c r="I826" s="2">
        <v>41458.136460000002</v>
      </c>
      <c r="J826" s="1">
        <v>1</v>
      </c>
      <c r="K826" s="1">
        <v>0</v>
      </c>
      <c r="L826" s="2">
        <v>41457.8125</v>
      </c>
      <c r="M826" s="1">
        <v>0</v>
      </c>
      <c r="N826" s="1">
        <f t="shared" si="60"/>
        <v>3</v>
      </c>
      <c r="O826" s="1">
        <f t="shared" si="61"/>
        <v>1</v>
      </c>
      <c r="P826" s="1">
        <f t="shared" si="62"/>
        <v>9.4793333337293006E-2</v>
      </c>
      <c r="Q826" s="1">
        <f t="shared" si="63"/>
        <v>2.2750400000950322</v>
      </c>
      <c r="R826" s="1">
        <f t="shared" si="64"/>
        <v>0.22916666666424135</v>
      </c>
    </row>
    <row r="827" spans="1:18" hidden="1" x14ac:dyDescent="0.35">
      <c r="A827" s="1">
        <v>5449</v>
      </c>
      <c r="B827" s="1">
        <v>173625</v>
      </c>
      <c r="C827" s="1">
        <v>36170</v>
      </c>
      <c r="D827" s="1">
        <v>12</v>
      </c>
      <c r="E827" s="1">
        <v>2</v>
      </c>
      <c r="F827" s="1">
        <v>1102</v>
      </c>
      <c r="G827" s="1">
        <v>330</v>
      </c>
      <c r="H827" s="2">
        <v>41532.666666666664</v>
      </c>
      <c r="I827" s="2">
        <v>41532.705020000001</v>
      </c>
      <c r="J827" s="1">
        <v>1</v>
      </c>
      <c r="K827" s="1">
        <v>0</v>
      </c>
      <c r="L827" s="2">
        <v>41532.436805555553</v>
      </c>
      <c r="M827" s="1">
        <v>0</v>
      </c>
      <c r="N827" s="1">
        <f t="shared" si="60"/>
        <v>7</v>
      </c>
      <c r="O827" s="1">
        <f t="shared" si="61"/>
        <v>16</v>
      </c>
      <c r="P827" s="1">
        <f t="shared" si="62"/>
        <v>3.835333333699964E-2</v>
      </c>
      <c r="Q827" s="1">
        <f t="shared" si="63"/>
        <v>0.92048000008799136</v>
      </c>
      <c r="R827" s="1">
        <f t="shared" si="64"/>
        <v>0.22986111111094942</v>
      </c>
    </row>
    <row r="828" spans="1:18" hidden="1" x14ac:dyDescent="0.35">
      <c r="A828" s="1">
        <v>6714</v>
      </c>
      <c r="B828" s="1">
        <v>173320</v>
      </c>
      <c r="C828" s="1">
        <v>4739</v>
      </c>
      <c r="D828" s="1">
        <v>90</v>
      </c>
      <c r="E828" s="1">
        <v>2</v>
      </c>
      <c r="F828" s="1">
        <v>396</v>
      </c>
      <c r="G828" s="1">
        <v>393</v>
      </c>
      <c r="H828" s="2">
        <v>41531.15625</v>
      </c>
      <c r="I828" s="2">
        <v>41531.236120000001</v>
      </c>
      <c r="J828" s="1">
        <v>0</v>
      </c>
      <c r="K828" s="1">
        <v>0</v>
      </c>
      <c r="L828" s="2">
        <v>41530.925000000003</v>
      </c>
      <c r="M828" s="1">
        <v>0</v>
      </c>
      <c r="N828" s="1">
        <f t="shared" si="60"/>
        <v>6</v>
      </c>
      <c r="O828" s="1">
        <f t="shared" si="61"/>
        <v>3</v>
      </c>
      <c r="P828" s="1">
        <f t="shared" si="62"/>
        <v>7.9870000001392327E-2</v>
      </c>
      <c r="Q828" s="1">
        <f t="shared" si="63"/>
        <v>1.9168800000334159</v>
      </c>
      <c r="R828" s="1">
        <f t="shared" si="64"/>
        <v>0.23124999999708962</v>
      </c>
    </row>
    <row r="829" spans="1:18" hidden="1" x14ac:dyDescent="0.35">
      <c r="A829" s="1">
        <v>5872</v>
      </c>
      <c r="B829" s="1">
        <v>158111</v>
      </c>
      <c r="C829" s="1">
        <v>33965</v>
      </c>
      <c r="D829" s="1">
        <v>12</v>
      </c>
      <c r="E829" s="1">
        <v>2</v>
      </c>
      <c r="F829" s="1">
        <v>269</v>
      </c>
      <c r="G829" s="1">
        <v>1371</v>
      </c>
      <c r="H829" s="2">
        <v>41458.583333333336</v>
      </c>
      <c r="I829" s="2">
        <v>41458.596899999997</v>
      </c>
      <c r="J829" s="1">
        <v>0</v>
      </c>
      <c r="K829" s="1">
        <v>0</v>
      </c>
      <c r="L829" s="2">
        <v>41458.350694444445</v>
      </c>
      <c r="M829" s="1">
        <v>0</v>
      </c>
      <c r="N829" s="1">
        <f t="shared" si="60"/>
        <v>3</v>
      </c>
      <c r="O829" s="1">
        <f t="shared" si="61"/>
        <v>14</v>
      </c>
      <c r="P829" s="1">
        <f t="shared" si="62"/>
        <v>1.3566666661063209E-2</v>
      </c>
      <c r="Q829" s="1">
        <f t="shared" si="63"/>
        <v>0.32559999986551702</v>
      </c>
      <c r="R829" s="1">
        <f t="shared" si="64"/>
        <v>0.23263888889050577</v>
      </c>
    </row>
    <row r="830" spans="1:18" hidden="1" x14ac:dyDescent="0.35">
      <c r="A830" s="1">
        <v>6551</v>
      </c>
      <c r="B830" s="1">
        <v>173448</v>
      </c>
      <c r="C830" s="1">
        <v>42651</v>
      </c>
      <c r="D830" s="1">
        <v>12</v>
      </c>
      <c r="E830" s="1">
        <v>3</v>
      </c>
      <c r="F830" s="1">
        <v>968</v>
      </c>
      <c r="G830" s="1" t="s">
        <v>12</v>
      </c>
      <c r="H830" s="2">
        <v>41531.822916666664</v>
      </c>
      <c r="I830" s="2">
        <v>41532.03125</v>
      </c>
      <c r="J830" s="1">
        <v>1</v>
      </c>
      <c r="K830" s="1">
        <v>0</v>
      </c>
      <c r="L830" s="2">
        <v>41531.589583333334</v>
      </c>
      <c r="M830" s="1">
        <v>0</v>
      </c>
      <c r="N830" s="1">
        <f t="shared" si="60"/>
        <v>6</v>
      </c>
      <c r="O830" s="1">
        <f t="shared" si="61"/>
        <v>19</v>
      </c>
      <c r="P830" s="1">
        <f t="shared" si="62"/>
        <v>0.20833333333575865</v>
      </c>
      <c r="Q830" s="1">
        <f t="shared" si="63"/>
        <v>5.0000000000582077</v>
      </c>
      <c r="R830" s="1">
        <f t="shared" si="64"/>
        <v>0.23333333332993789</v>
      </c>
    </row>
    <row r="831" spans="1:18" hidden="1" x14ac:dyDescent="0.35">
      <c r="A831" s="1">
        <v>5575</v>
      </c>
      <c r="B831" s="1">
        <v>177470</v>
      </c>
      <c r="C831" s="1">
        <v>27761</v>
      </c>
      <c r="D831" s="1">
        <v>12</v>
      </c>
      <c r="E831" s="1">
        <v>3</v>
      </c>
      <c r="F831" s="1">
        <v>396</v>
      </c>
      <c r="G831" s="1" t="s">
        <v>12</v>
      </c>
      <c r="H831" s="2">
        <v>41553.729166666664</v>
      </c>
      <c r="I831" s="2">
        <v>41554.020830000001</v>
      </c>
      <c r="J831" s="1">
        <v>0</v>
      </c>
      <c r="K831" s="1">
        <v>0</v>
      </c>
      <c r="L831" s="2">
        <v>41553.494444444441</v>
      </c>
      <c r="M831" s="1">
        <v>0</v>
      </c>
      <c r="N831" s="1">
        <f t="shared" si="60"/>
        <v>7</v>
      </c>
      <c r="O831" s="1">
        <f t="shared" si="61"/>
        <v>17</v>
      </c>
      <c r="P831" s="1">
        <f t="shared" si="62"/>
        <v>0.29166333333705552</v>
      </c>
      <c r="Q831" s="1">
        <f t="shared" si="63"/>
        <v>6.9999200000893325</v>
      </c>
      <c r="R831" s="1">
        <f t="shared" si="64"/>
        <v>0.23472222222335404</v>
      </c>
    </row>
    <row r="832" spans="1:18" hidden="1" x14ac:dyDescent="0.35">
      <c r="A832" s="1">
        <v>5475</v>
      </c>
      <c r="B832" s="1">
        <v>169237</v>
      </c>
      <c r="C832" s="1">
        <v>40654</v>
      </c>
      <c r="D832" s="1">
        <v>89</v>
      </c>
      <c r="E832" s="1">
        <v>2</v>
      </c>
      <c r="F832" s="1">
        <v>1281</v>
      </c>
      <c r="G832" s="1">
        <v>142</v>
      </c>
      <c r="H832" s="2">
        <v>41511.854166666664</v>
      </c>
      <c r="I832" s="2">
        <v>41511.885569999999</v>
      </c>
      <c r="J832" s="1">
        <v>1</v>
      </c>
      <c r="K832" s="1">
        <v>0</v>
      </c>
      <c r="L832" s="2">
        <v>41511.618750000001</v>
      </c>
      <c r="M832" s="1">
        <v>0</v>
      </c>
      <c r="N832" s="1">
        <f t="shared" si="60"/>
        <v>7</v>
      </c>
      <c r="O832" s="1">
        <f t="shared" si="61"/>
        <v>20</v>
      </c>
      <c r="P832" s="1">
        <f t="shared" si="62"/>
        <v>3.1403333334310446E-2</v>
      </c>
      <c r="Q832" s="1">
        <f t="shared" si="63"/>
        <v>0.7536800000234507</v>
      </c>
      <c r="R832" s="1">
        <f t="shared" si="64"/>
        <v>0.23541666666278616</v>
      </c>
    </row>
    <row r="833" spans="1:18" hidden="1" x14ac:dyDescent="0.35">
      <c r="A833" s="1">
        <v>6096</v>
      </c>
      <c r="B833" s="1">
        <v>163125</v>
      </c>
      <c r="C833" s="1">
        <v>24989</v>
      </c>
      <c r="D833" s="1">
        <v>12</v>
      </c>
      <c r="E833" s="1">
        <v>2</v>
      </c>
      <c r="F833" s="1">
        <v>293</v>
      </c>
      <c r="G833" s="1">
        <v>585</v>
      </c>
      <c r="H833" s="2">
        <v>41483.697916666664</v>
      </c>
      <c r="I833" s="2">
        <v>41483.755469999996</v>
      </c>
      <c r="J833" s="1">
        <v>0</v>
      </c>
      <c r="K833" s="1">
        <v>1</v>
      </c>
      <c r="L833" s="2">
        <v>41483.461805555555</v>
      </c>
      <c r="M833" s="1">
        <v>0</v>
      </c>
      <c r="N833" s="1">
        <f t="shared" si="60"/>
        <v>7</v>
      </c>
      <c r="O833" s="1">
        <f t="shared" si="61"/>
        <v>16</v>
      </c>
      <c r="P833" s="1">
        <f t="shared" si="62"/>
        <v>5.7553333332180046E-2</v>
      </c>
      <c r="Q833" s="1">
        <f t="shared" si="63"/>
        <v>1.3812799999723211</v>
      </c>
      <c r="R833" s="1">
        <f t="shared" si="64"/>
        <v>0.23611111110949423</v>
      </c>
    </row>
    <row r="834" spans="1:18" x14ac:dyDescent="0.35">
      <c r="A834" s="1">
        <v>6968</v>
      </c>
      <c r="B834" s="1">
        <v>183219</v>
      </c>
      <c r="C834" s="1">
        <v>47286</v>
      </c>
      <c r="D834" s="1">
        <v>12</v>
      </c>
      <c r="E834" s="1">
        <v>2</v>
      </c>
      <c r="F834" s="1">
        <v>1330</v>
      </c>
      <c r="G834" s="1">
        <v>25</v>
      </c>
      <c r="H834" s="2">
        <v>41583.802083333336</v>
      </c>
      <c r="I834" s="2" t="s">
        <v>12</v>
      </c>
      <c r="J834" s="1">
        <v>0</v>
      </c>
      <c r="K834" s="1">
        <v>0</v>
      </c>
      <c r="L834" s="2">
        <v>41583.565972222219</v>
      </c>
      <c r="M834" s="1">
        <v>1</v>
      </c>
      <c r="N834" s="1">
        <f t="shared" ref="N834:N897" si="65">WEEKDAY(H834,2)</f>
        <v>2</v>
      </c>
      <c r="O834" s="1">
        <f t="shared" ref="O834:O897" si="66">HOUR(H834)</f>
        <v>19</v>
      </c>
      <c r="P834" s="1" t="e">
        <f t="shared" ref="P834:P897" si="67">I834-H834</f>
        <v>#VALUE!</v>
      </c>
      <c r="Q834" s="1" t="str">
        <f t="shared" ref="Q834:Q897" si="68">IF(M834=1, "",P834*24)</f>
        <v/>
      </c>
      <c r="R834" s="1">
        <f t="shared" ref="R834:R897" si="69">H834-L834</f>
        <v>0.23611111111677019</v>
      </c>
    </row>
    <row r="835" spans="1:18" hidden="1" x14ac:dyDescent="0.35">
      <c r="A835" s="1">
        <v>5617</v>
      </c>
      <c r="B835" s="1">
        <v>157608</v>
      </c>
      <c r="C835" s="1">
        <v>35224</v>
      </c>
      <c r="D835" s="1">
        <v>12</v>
      </c>
      <c r="E835" s="1">
        <v>2</v>
      </c>
      <c r="F835" s="1">
        <v>393</v>
      </c>
      <c r="G835" s="1">
        <v>269</v>
      </c>
      <c r="H835" s="2">
        <v>41455.541666666664</v>
      </c>
      <c r="I835" s="2">
        <v>41455.576710000001</v>
      </c>
      <c r="J835" s="1">
        <v>1</v>
      </c>
      <c r="K835" s="1">
        <v>0</v>
      </c>
      <c r="L835" s="2">
        <v>41455.304861111108</v>
      </c>
      <c r="M835" s="1">
        <v>0</v>
      </c>
      <c r="N835" s="1">
        <f t="shared" si="65"/>
        <v>7</v>
      </c>
      <c r="O835" s="1">
        <f t="shared" si="66"/>
        <v>13</v>
      </c>
      <c r="P835" s="1">
        <f t="shared" si="67"/>
        <v>3.5043333336943761E-2</v>
      </c>
      <c r="Q835" s="1">
        <f t="shared" si="68"/>
        <v>0.84104000008665025</v>
      </c>
      <c r="R835" s="1">
        <f t="shared" si="69"/>
        <v>0.23680555555620231</v>
      </c>
    </row>
    <row r="836" spans="1:18" hidden="1" x14ac:dyDescent="0.35">
      <c r="A836" s="1">
        <v>5913</v>
      </c>
      <c r="B836" s="1">
        <v>172786</v>
      </c>
      <c r="C836" s="1">
        <v>42293</v>
      </c>
      <c r="D836" s="1">
        <v>89</v>
      </c>
      <c r="E836" s="1">
        <v>2</v>
      </c>
      <c r="F836" s="1">
        <v>590</v>
      </c>
      <c r="G836" s="1">
        <v>1096</v>
      </c>
      <c r="H836" s="2">
        <v>41528.3125</v>
      </c>
      <c r="I836" s="2">
        <v>41528.397779999999</v>
      </c>
      <c r="J836" s="1">
        <v>1</v>
      </c>
      <c r="K836" s="1">
        <v>0</v>
      </c>
      <c r="L836" s="2">
        <v>41528.075694444444</v>
      </c>
      <c r="M836" s="1">
        <v>0</v>
      </c>
      <c r="N836" s="1">
        <f t="shared" si="65"/>
        <v>3</v>
      </c>
      <c r="O836" s="1">
        <f t="shared" si="66"/>
        <v>7</v>
      </c>
      <c r="P836" s="1">
        <f t="shared" si="67"/>
        <v>8.5279999999329448E-2</v>
      </c>
      <c r="Q836" s="1">
        <f t="shared" si="68"/>
        <v>2.0467199999839067</v>
      </c>
      <c r="R836" s="1">
        <f t="shared" si="69"/>
        <v>0.23680555555620231</v>
      </c>
    </row>
    <row r="837" spans="1:18" hidden="1" x14ac:dyDescent="0.35">
      <c r="A837" s="1">
        <v>7149</v>
      </c>
      <c r="B837" s="1">
        <v>175081</v>
      </c>
      <c r="C837" s="1">
        <v>28639</v>
      </c>
      <c r="D837" s="1">
        <v>12</v>
      </c>
      <c r="E837" s="1">
        <v>2</v>
      </c>
      <c r="F837" s="1">
        <v>1038</v>
      </c>
      <c r="G837" s="1">
        <v>1384</v>
      </c>
      <c r="H837" s="2">
        <v>41540.65625</v>
      </c>
      <c r="I837" s="2">
        <v>41540.697970000001</v>
      </c>
      <c r="J837" s="1">
        <v>1</v>
      </c>
      <c r="K837" s="1">
        <v>0</v>
      </c>
      <c r="L837" s="2">
        <v>41540.419444444444</v>
      </c>
      <c r="M837" s="1">
        <v>0</v>
      </c>
      <c r="N837" s="1">
        <f t="shared" si="65"/>
        <v>1</v>
      </c>
      <c r="O837" s="1">
        <f t="shared" si="66"/>
        <v>15</v>
      </c>
      <c r="P837" s="1">
        <f t="shared" si="67"/>
        <v>4.1720000001078006E-2</v>
      </c>
      <c r="Q837" s="1">
        <f t="shared" si="68"/>
        <v>1.0012800000258721</v>
      </c>
      <c r="R837" s="1">
        <f t="shared" si="69"/>
        <v>0.23680555555620231</v>
      </c>
    </row>
    <row r="838" spans="1:18" hidden="1" x14ac:dyDescent="0.35">
      <c r="A838" s="1">
        <v>7063</v>
      </c>
      <c r="B838" s="1">
        <v>178059</v>
      </c>
      <c r="C838" s="1">
        <v>44527</v>
      </c>
      <c r="D838" s="1">
        <v>12</v>
      </c>
      <c r="E838" s="1">
        <v>2</v>
      </c>
      <c r="F838" s="1">
        <v>433</v>
      </c>
      <c r="G838" s="1">
        <v>393</v>
      </c>
      <c r="H838" s="2">
        <v>41556.708333333336</v>
      </c>
      <c r="I838" s="2">
        <v>41556.772969999998</v>
      </c>
      <c r="J838" s="1">
        <v>1</v>
      </c>
      <c r="K838" s="1">
        <v>0</v>
      </c>
      <c r="L838" s="2">
        <v>41556.47152777778</v>
      </c>
      <c r="M838" s="1">
        <v>0</v>
      </c>
      <c r="N838" s="1">
        <f t="shared" si="65"/>
        <v>3</v>
      </c>
      <c r="O838" s="1">
        <f t="shared" si="66"/>
        <v>17</v>
      </c>
      <c r="P838" s="1">
        <f t="shared" si="67"/>
        <v>6.463666666240897E-2</v>
      </c>
      <c r="Q838" s="1">
        <f t="shared" si="68"/>
        <v>1.5512799998978153</v>
      </c>
      <c r="R838" s="1">
        <f t="shared" si="69"/>
        <v>0.23680555555620231</v>
      </c>
    </row>
    <row r="839" spans="1:18" hidden="1" x14ac:dyDescent="0.35">
      <c r="A839" s="1">
        <v>6844</v>
      </c>
      <c r="B839" s="1">
        <v>179493</v>
      </c>
      <c r="C839" s="1">
        <v>45491</v>
      </c>
      <c r="D839" s="1">
        <v>65</v>
      </c>
      <c r="E839" s="1">
        <v>2</v>
      </c>
      <c r="F839" s="1">
        <v>105</v>
      </c>
      <c r="G839" s="1">
        <v>25</v>
      </c>
      <c r="H839" s="2">
        <v>41564.59375</v>
      </c>
      <c r="I839" s="2">
        <v>41564.634380000003</v>
      </c>
      <c r="J839" s="1">
        <v>0</v>
      </c>
      <c r="K839" s="1">
        <v>0</v>
      </c>
      <c r="L839" s="2">
        <v>41564.356944444444</v>
      </c>
      <c r="M839" s="1">
        <v>0</v>
      </c>
      <c r="N839" s="1">
        <f t="shared" si="65"/>
        <v>4</v>
      </c>
      <c r="O839" s="1">
        <f t="shared" si="66"/>
        <v>14</v>
      </c>
      <c r="P839" s="1">
        <f t="shared" si="67"/>
        <v>4.063000000314787E-2</v>
      </c>
      <c r="Q839" s="1">
        <f t="shared" si="68"/>
        <v>0.97512000007554889</v>
      </c>
      <c r="R839" s="1">
        <f t="shared" si="69"/>
        <v>0.23680555555620231</v>
      </c>
    </row>
    <row r="840" spans="1:18" hidden="1" x14ac:dyDescent="0.35">
      <c r="A840" s="1">
        <v>7325</v>
      </c>
      <c r="B840" s="1">
        <v>160738</v>
      </c>
      <c r="C840" s="1">
        <v>36642</v>
      </c>
      <c r="D840" s="1">
        <v>12</v>
      </c>
      <c r="E840" s="1">
        <v>3</v>
      </c>
      <c r="F840" s="1">
        <v>278</v>
      </c>
      <c r="G840" s="1" t="s">
        <v>12</v>
      </c>
      <c r="H840" s="2">
        <v>41470.791666666664</v>
      </c>
      <c r="I840" s="2">
        <v>41471</v>
      </c>
      <c r="J840" s="1">
        <v>1</v>
      </c>
      <c r="K840" s="1">
        <v>0</v>
      </c>
      <c r="L840" s="2">
        <v>41470.554166666669</v>
      </c>
      <c r="M840" s="1">
        <v>0</v>
      </c>
      <c r="N840" s="1">
        <f t="shared" si="65"/>
        <v>1</v>
      </c>
      <c r="O840" s="1">
        <f t="shared" si="66"/>
        <v>19</v>
      </c>
      <c r="P840" s="1">
        <f t="shared" si="67"/>
        <v>0.20833333333575865</v>
      </c>
      <c r="Q840" s="1">
        <f t="shared" si="68"/>
        <v>5.0000000000582077</v>
      </c>
      <c r="R840" s="1">
        <f t="shared" si="69"/>
        <v>0.23749999999563443</v>
      </c>
    </row>
    <row r="841" spans="1:18" hidden="1" x14ac:dyDescent="0.35">
      <c r="A841" s="1">
        <v>6630</v>
      </c>
      <c r="B841" s="1">
        <v>167887</v>
      </c>
      <c r="C841" s="1">
        <v>1305</v>
      </c>
      <c r="D841" s="1">
        <v>12</v>
      </c>
      <c r="E841" s="1">
        <v>2</v>
      </c>
      <c r="F841" s="1">
        <v>1318</v>
      </c>
      <c r="G841" s="1">
        <v>393</v>
      </c>
      <c r="H841" s="2">
        <v>41505.135416666664</v>
      </c>
      <c r="I841" s="2">
        <v>41505.189039999997</v>
      </c>
      <c r="J841" s="1">
        <v>0</v>
      </c>
      <c r="K841" s="1">
        <v>1</v>
      </c>
      <c r="L841" s="2">
        <v>41504.897916666669</v>
      </c>
      <c r="M841" s="1">
        <v>0</v>
      </c>
      <c r="N841" s="1">
        <f t="shared" si="65"/>
        <v>1</v>
      </c>
      <c r="O841" s="1">
        <f t="shared" si="66"/>
        <v>3</v>
      </c>
      <c r="P841" s="1">
        <f t="shared" si="67"/>
        <v>5.3623333333234768E-2</v>
      </c>
      <c r="Q841" s="1">
        <f t="shared" si="68"/>
        <v>1.2869599999976344</v>
      </c>
      <c r="R841" s="1">
        <f t="shared" si="69"/>
        <v>0.23749999999563443</v>
      </c>
    </row>
    <row r="842" spans="1:18" hidden="1" x14ac:dyDescent="0.35">
      <c r="A842" s="1">
        <v>5984</v>
      </c>
      <c r="B842" s="1">
        <v>176691</v>
      </c>
      <c r="C842" s="1">
        <v>44031</v>
      </c>
      <c r="D842" s="1">
        <v>12</v>
      </c>
      <c r="E842" s="1">
        <v>2</v>
      </c>
      <c r="F842" s="1">
        <v>293</v>
      </c>
      <c r="G842" s="1">
        <v>502</v>
      </c>
      <c r="H842" s="2">
        <v>41548.9375</v>
      </c>
      <c r="I842" s="2">
        <v>41548.970390000002</v>
      </c>
      <c r="J842" s="1">
        <v>0</v>
      </c>
      <c r="K842" s="1">
        <v>0</v>
      </c>
      <c r="L842" s="2">
        <v>41548.699305555558</v>
      </c>
      <c r="M842" s="1">
        <v>0</v>
      </c>
      <c r="N842" s="1">
        <f t="shared" si="65"/>
        <v>2</v>
      </c>
      <c r="O842" s="1">
        <f t="shared" si="66"/>
        <v>22</v>
      </c>
      <c r="P842" s="1">
        <f t="shared" si="67"/>
        <v>3.2890000002225861E-2</v>
      </c>
      <c r="Q842" s="1">
        <f t="shared" si="68"/>
        <v>0.78936000005342066</v>
      </c>
      <c r="R842" s="1">
        <f t="shared" si="69"/>
        <v>0.2381944444423425</v>
      </c>
    </row>
    <row r="843" spans="1:18" hidden="1" x14ac:dyDescent="0.35">
      <c r="A843" s="1">
        <v>6762</v>
      </c>
      <c r="B843" s="1">
        <v>177272</v>
      </c>
      <c r="C843" s="1">
        <v>38533</v>
      </c>
      <c r="D843" s="1">
        <v>12</v>
      </c>
      <c r="E843" s="1">
        <v>2</v>
      </c>
      <c r="F843" s="1">
        <v>392</v>
      </c>
      <c r="G843" s="1">
        <v>393</v>
      </c>
      <c r="H843" s="2">
        <v>41552.208333333336</v>
      </c>
      <c r="I843" s="2">
        <v>41552.258500000004</v>
      </c>
      <c r="J843" s="1">
        <v>1</v>
      </c>
      <c r="K843" s="1">
        <v>0</v>
      </c>
      <c r="L843" s="2">
        <v>41551.970138888886</v>
      </c>
      <c r="M843" s="1">
        <v>0</v>
      </c>
      <c r="N843" s="1">
        <f t="shared" si="65"/>
        <v>6</v>
      </c>
      <c r="O843" s="1">
        <f t="shared" si="66"/>
        <v>5</v>
      </c>
      <c r="P843" s="1">
        <f t="shared" si="67"/>
        <v>5.0166666667792015E-2</v>
      </c>
      <c r="Q843" s="1">
        <f t="shared" si="68"/>
        <v>1.2040000000270084</v>
      </c>
      <c r="R843" s="1">
        <f t="shared" si="69"/>
        <v>0.23819444444961846</v>
      </c>
    </row>
    <row r="844" spans="1:18" hidden="1" x14ac:dyDescent="0.35">
      <c r="A844" s="1">
        <v>7327</v>
      </c>
      <c r="B844" s="1">
        <v>160420</v>
      </c>
      <c r="C844" s="1">
        <v>36477</v>
      </c>
      <c r="D844" s="1">
        <v>12</v>
      </c>
      <c r="E844" s="1">
        <v>2</v>
      </c>
      <c r="F844" s="1">
        <v>83</v>
      </c>
      <c r="G844" s="1">
        <v>452</v>
      </c>
      <c r="H844" s="2">
        <v>41468.9375</v>
      </c>
      <c r="I844" s="2">
        <v>41468.976560000003</v>
      </c>
      <c r="J844" s="1">
        <v>1</v>
      </c>
      <c r="K844" s="1">
        <v>0</v>
      </c>
      <c r="L844" s="2">
        <v>41468.698611111111</v>
      </c>
      <c r="M844" s="1">
        <v>0</v>
      </c>
      <c r="N844" s="1">
        <f t="shared" si="65"/>
        <v>6</v>
      </c>
      <c r="O844" s="1">
        <f t="shared" si="66"/>
        <v>22</v>
      </c>
      <c r="P844" s="1">
        <f t="shared" si="67"/>
        <v>3.9060000002791639E-2</v>
      </c>
      <c r="Q844" s="1">
        <f t="shared" si="68"/>
        <v>0.93744000006699935</v>
      </c>
      <c r="R844" s="1">
        <f t="shared" si="69"/>
        <v>0.23888888888905058</v>
      </c>
    </row>
    <row r="845" spans="1:18" hidden="1" x14ac:dyDescent="0.35">
      <c r="A845" s="1">
        <v>6361</v>
      </c>
      <c r="B845" s="1">
        <v>162572</v>
      </c>
      <c r="C845" s="1">
        <v>14364</v>
      </c>
      <c r="D845" s="1">
        <v>12</v>
      </c>
      <c r="E845" s="1">
        <v>2</v>
      </c>
      <c r="F845" s="1">
        <v>767</v>
      </c>
      <c r="G845" s="1">
        <v>873</v>
      </c>
      <c r="H845" s="2">
        <v>41480.770833333336</v>
      </c>
      <c r="I845" s="2">
        <v>41480.81263</v>
      </c>
      <c r="J845" s="1">
        <v>0</v>
      </c>
      <c r="K845" s="1">
        <v>0</v>
      </c>
      <c r="L845" s="2">
        <v>41480.531944444447</v>
      </c>
      <c r="M845" s="1">
        <v>0</v>
      </c>
      <c r="N845" s="1">
        <f t="shared" si="65"/>
        <v>4</v>
      </c>
      <c r="O845" s="1">
        <f t="shared" si="66"/>
        <v>18</v>
      </c>
      <c r="P845" s="1">
        <f t="shared" si="67"/>
        <v>4.179666666459525E-2</v>
      </c>
      <c r="Q845" s="1">
        <f t="shared" si="68"/>
        <v>1.003119999950286</v>
      </c>
      <c r="R845" s="1">
        <f t="shared" si="69"/>
        <v>0.23888888888905058</v>
      </c>
    </row>
    <row r="846" spans="1:18" hidden="1" x14ac:dyDescent="0.35">
      <c r="A846" s="1">
        <v>5530</v>
      </c>
      <c r="B846" s="1">
        <v>164970</v>
      </c>
      <c r="C846" s="1">
        <v>38477</v>
      </c>
      <c r="D846" s="1">
        <v>89</v>
      </c>
      <c r="E846" s="1">
        <v>2</v>
      </c>
      <c r="F846" s="1">
        <v>238</v>
      </c>
      <c r="G846" s="1">
        <v>330</v>
      </c>
      <c r="H846" s="2">
        <v>41491.71875</v>
      </c>
      <c r="I846" s="2">
        <v>41491.74209</v>
      </c>
      <c r="J846" s="1">
        <v>1</v>
      </c>
      <c r="K846" s="1">
        <v>0</v>
      </c>
      <c r="L846" s="2">
        <v>41491.479861111111</v>
      </c>
      <c r="M846" s="1">
        <v>0</v>
      </c>
      <c r="N846" s="1">
        <f t="shared" si="65"/>
        <v>1</v>
      </c>
      <c r="O846" s="1">
        <f t="shared" si="66"/>
        <v>17</v>
      </c>
      <c r="P846" s="1">
        <f t="shared" si="67"/>
        <v>2.3339999999734573E-2</v>
      </c>
      <c r="Q846" s="1">
        <f t="shared" si="68"/>
        <v>0.56015999999362975</v>
      </c>
      <c r="R846" s="1">
        <f t="shared" si="69"/>
        <v>0.23888888888905058</v>
      </c>
    </row>
    <row r="847" spans="1:18" hidden="1" x14ac:dyDescent="0.35">
      <c r="A847" s="1">
        <v>6736</v>
      </c>
      <c r="B847" s="1">
        <v>168677</v>
      </c>
      <c r="C847" s="1">
        <v>40393</v>
      </c>
      <c r="D847" s="1">
        <v>12</v>
      </c>
      <c r="E847" s="1">
        <v>2</v>
      </c>
      <c r="F847" s="1">
        <v>393</v>
      </c>
      <c r="G847" s="1">
        <v>187</v>
      </c>
      <c r="H847" s="2">
        <v>41509.010416666664</v>
      </c>
      <c r="I847" s="2">
        <v>41509.059589999997</v>
      </c>
      <c r="J847" s="1">
        <v>0</v>
      </c>
      <c r="K847" s="1">
        <v>1</v>
      </c>
      <c r="L847" s="2">
        <v>41508.771527777775</v>
      </c>
      <c r="M847" s="1">
        <v>0</v>
      </c>
      <c r="N847" s="1">
        <f t="shared" si="65"/>
        <v>5</v>
      </c>
      <c r="O847" s="1">
        <f t="shared" si="66"/>
        <v>0</v>
      </c>
      <c r="P847" s="1">
        <f t="shared" si="67"/>
        <v>4.9173333332873881E-2</v>
      </c>
      <c r="Q847" s="1">
        <f t="shared" si="68"/>
        <v>1.1801599999889731</v>
      </c>
      <c r="R847" s="1">
        <f t="shared" si="69"/>
        <v>0.23888888888905058</v>
      </c>
    </row>
    <row r="848" spans="1:18" hidden="1" x14ac:dyDescent="0.35">
      <c r="A848" s="1">
        <v>7005</v>
      </c>
      <c r="B848" s="1">
        <v>140237</v>
      </c>
      <c r="C848" s="1">
        <v>26167</v>
      </c>
      <c r="D848" s="1">
        <v>28</v>
      </c>
      <c r="E848" s="1">
        <v>2</v>
      </c>
      <c r="F848" s="1">
        <v>1371</v>
      </c>
      <c r="G848" s="1">
        <v>393</v>
      </c>
      <c r="H848" s="2">
        <v>41339.9375</v>
      </c>
      <c r="I848" s="2">
        <v>41340</v>
      </c>
      <c r="J848" s="1">
        <v>1</v>
      </c>
      <c r="K848" s="1">
        <v>0</v>
      </c>
      <c r="L848" s="2">
        <v>41339.697916666664</v>
      </c>
      <c r="M848" s="1">
        <v>0</v>
      </c>
      <c r="N848" s="1">
        <f t="shared" si="65"/>
        <v>3</v>
      </c>
      <c r="O848" s="1">
        <f t="shared" si="66"/>
        <v>22</v>
      </c>
      <c r="P848" s="1">
        <f t="shared" si="67"/>
        <v>6.25E-2</v>
      </c>
      <c r="Q848" s="1">
        <f t="shared" si="68"/>
        <v>1.5</v>
      </c>
      <c r="R848" s="1">
        <f t="shared" si="69"/>
        <v>0.23958333333575865</v>
      </c>
    </row>
    <row r="849" spans="1:18" hidden="1" x14ac:dyDescent="0.35">
      <c r="A849" s="1">
        <v>6956</v>
      </c>
      <c r="B849" s="1">
        <v>169961</v>
      </c>
      <c r="C849" s="1">
        <v>36696</v>
      </c>
      <c r="D849" s="1">
        <v>12</v>
      </c>
      <c r="E849" s="1">
        <v>2</v>
      </c>
      <c r="F849" s="1">
        <v>1371</v>
      </c>
      <c r="G849" s="1">
        <v>571</v>
      </c>
      <c r="H849" s="2">
        <v>41516.208333333336</v>
      </c>
      <c r="I849" s="2">
        <v>41516.229070000001</v>
      </c>
      <c r="J849" s="1">
        <v>0</v>
      </c>
      <c r="K849" s="1">
        <v>0</v>
      </c>
      <c r="L849" s="2">
        <v>41515.96875</v>
      </c>
      <c r="M849" s="1">
        <v>0</v>
      </c>
      <c r="N849" s="1">
        <f t="shared" si="65"/>
        <v>5</v>
      </c>
      <c r="O849" s="1">
        <f t="shared" si="66"/>
        <v>5</v>
      </c>
      <c r="P849" s="1">
        <f t="shared" si="67"/>
        <v>2.0736666665470693E-2</v>
      </c>
      <c r="Q849" s="1">
        <f t="shared" si="68"/>
        <v>0.49767999997129664</v>
      </c>
      <c r="R849" s="1">
        <f t="shared" si="69"/>
        <v>0.23958333333575865</v>
      </c>
    </row>
    <row r="850" spans="1:18" hidden="1" x14ac:dyDescent="0.35">
      <c r="A850" s="1">
        <v>6751</v>
      </c>
      <c r="B850" s="1">
        <v>175233</v>
      </c>
      <c r="C850" s="1">
        <v>34530</v>
      </c>
      <c r="D850" s="1">
        <v>12</v>
      </c>
      <c r="E850" s="1">
        <v>2</v>
      </c>
      <c r="F850" s="1">
        <v>1371</v>
      </c>
      <c r="G850" s="1">
        <v>1017</v>
      </c>
      <c r="H850" s="2">
        <v>41541.78125</v>
      </c>
      <c r="I850" s="2">
        <v>41541.836519999997</v>
      </c>
      <c r="J850" s="1">
        <v>0</v>
      </c>
      <c r="K850" s="1">
        <v>0</v>
      </c>
      <c r="L850" s="2">
        <v>41541.540277777778</v>
      </c>
      <c r="M850" s="1">
        <v>0</v>
      </c>
      <c r="N850" s="1">
        <f t="shared" si="65"/>
        <v>2</v>
      </c>
      <c r="O850" s="1">
        <f t="shared" si="66"/>
        <v>18</v>
      </c>
      <c r="P850" s="1">
        <f t="shared" si="67"/>
        <v>5.5269999997108243E-2</v>
      </c>
      <c r="Q850" s="1">
        <f t="shared" si="68"/>
        <v>1.3264799999305978</v>
      </c>
      <c r="R850" s="1">
        <f t="shared" si="69"/>
        <v>0.24097222222189885</v>
      </c>
    </row>
    <row r="851" spans="1:18" hidden="1" x14ac:dyDescent="0.35">
      <c r="A851" s="1">
        <v>6336</v>
      </c>
      <c r="B851" s="1">
        <v>143601</v>
      </c>
      <c r="C851" s="1">
        <v>27854</v>
      </c>
      <c r="D851" s="1">
        <v>12</v>
      </c>
      <c r="E851" s="1">
        <v>2</v>
      </c>
      <c r="F851" s="1">
        <v>85</v>
      </c>
      <c r="G851" s="1">
        <v>1109</v>
      </c>
      <c r="H851" s="2">
        <v>41370.354166666664</v>
      </c>
      <c r="I851" s="2">
        <v>41371</v>
      </c>
      <c r="J851" s="1">
        <v>1</v>
      </c>
      <c r="K851" s="1">
        <v>0</v>
      </c>
      <c r="L851" s="2">
        <v>41370.112500000003</v>
      </c>
      <c r="M851" s="1">
        <v>0</v>
      </c>
      <c r="N851" s="1">
        <f t="shared" si="65"/>
        <v>6</v>
      </c>
      <c r="O851" s="1">
        <f t="shared" si="66"/>
        <v>8</v>
      </c>
      <c r="P851" s="1">
        <f t="shared" si="67"/>
        <v>0.64583333333575865</v>
      </c>
      <c r="Q851" s="1">
        <f t="shared" si="68"/>
        <v>15.500000000058208</v>
      </c>
      <c r="R851" s="1">
        <f t="shared" si="69"/>
        <v>0.24166666666133096</v>
      </c>
    </row>
    <row r="852" spans="1:18" hidden="1" x14ac:dyDescent="0.35">
      <c r="A852" s="1">
        <v>7431</v>
      </c>
      <c r="B852" s="1">
        <v>161697</v>
      </c>
      <c r="C852" s="1">
        <v>32695</v>
      </c>
      <c r="D852" s="1">
        <v>12</v>
      </c>
      <c r="E852" s="1">
        <v>2</v>
      </c>
      <c r="F852" s="1">
        <v>1120</v>
      </c>
      <c r="G852" s="1">
        <v>1017</v>
      </c>
      <c r="H852" s="2">
        <v>41475.875</v>
      </c>
      <c r="I852" s="2">
        <v>41475.979549999996</v>
      </c>
      <c r="J852" s="1">
        <v>0</v>
      </c>
      <c r="K852" s="1">
        <v>0</v>
      </c>
      <c r="L852" s="2">
        <v>41475.633333333331</v>
      </c>
      <c r="M852" s="1">
        <v>0</v>
      </c>
      <c r="N852" s="1">
        <f t="shared" si="65"/>
        <v>6</v>
      </c>
      <c r="O852" s="1">
        <f t="shared" si="66"/>
        <v>21</v>
      </c>
      <c r="P852" s="1">
        <f t="shared" si="67"/>
        <v>0.10454999999637948</v>
      </c>
      <c r="Q852" s="1">
        <f t="shared" si="68"/>
        <v>2.5091999999131076</v>
      </c>
      <c r="R852" s="1">
        <f t="shared" si="69"/>
        <v>0.24166666666860692</v>
      </c>
    </row>
    <row r="853" spans="1:18" hidden="1" x14ac:dyDescent="0.35">
      <c r="A853" s="1">
        <v>6974</v>
      </c>
      <c r="B853" s="1">
        <v>174279</v>
      </c>
      <c r="C853" s="1">
        <v>1970</v>
      </c>
      <c r="D853" s="1">
        <v>12</v>
      </c>
      <c r="E853" s="1">
        <v>2</v>
      </c>
      <c r="F853" s="1">
        <v>585</v>
      </c>
      <c r="G853" s="1">
        <v>1096</v>
      </c>
      <c r="H853" s="2">
        <v>41535.9375</v>
      </c>
      <c r="I853" s="2">
        <v>41535.994019999998</v>
      </c>
      <c r="J853" s="1">
        <v>0</v>
      </c>
      <c r="K853" s="1">
        <v>0</v>
      </c>
      <c r="L853" s="2">
        <v>41535.695833333331</v>
      </c>
      <c r="M853" s="1">
        <v>0</v>
      </c>
      <c r="N853" s="1">
        <f t="shared" si="65"/>
        <v>3</v>
      </c>
      <c r="O853" s="1">
        <f t="shared" si="66"/>
        <v>22</v>
      </c>
      <c r="P853" s="1">
        <f t="shared" si="67"/>
        <v>5.6519999998272397E-2</v>
      </c>
      <c r="Q853" s="1">
        <f t="shared" si="68"/>
        <v>1.3564799999585375</v>
      </c>
      <c r="R853" s="1">
        <f t="shared" si="69"/>
        <v>0.24166666666860692</v>
      </c>
    </row>
    <row r="854" spans="1:18" hidden="1" x14ac:dyDescent="0.35">
      <c r="A854" s="1">
        <v>7685</v>
      </c>
      <c r="B854" s="1">
        <v>183897</v>
      </c>
      <c r="C854" s="1">
        <v>47687</v>
      </c>
      <c r="D854" s="1">
        <v>12</v>
      </c>
      <c r="E854" s="1">
        <v>2</v>
      </c>
      <c r="F854" s="1">
        <v>393</v>
      </c>
      <c r="G854" s="1">
        <v>776</v>
      </c>
      <c r="H854" s="2">
        <v>41588.65625</v>
      </c>
      <c r="I854" s="2">
        <v>41588.686699999998</v>
      </c>
      <c r="J854" s="1">
        <v>0</v>
      </c>
      <c r="K854" s="1">
        <v>0</v>
      </c>
      <c r="L854" s="2">
        <v>41588.413888888892</v>
      </c>
      <c r="M854" s="1">
        <v>0</v>
      </c>
      <c r="N854" s="1">
        <f t="shared" si="65"/>
        <v>7</v>
      </c>
      <c r="O854" s="1">
        <f t="shared" si="66"/>
        <v>15</v>
      </c>
      <c r="P854" s="1">
        <f t="shared" si="67"/>
        <v>3.0449999998381827E-2</v>
      </c>
      <c r="Q854" s="1">
        <f t="shared" si="68"/>
        <v>0.73079999996116385</v>
      </c>
      <c r="R854" s="1">
        <f t="shared" si="69"/>
        <v>0.24236111110803904</v>
      </c>
    </row>
    <row r="855" spans="1:18" hidden="1" x14ac:dyDescent="0.35">
      <c r="A855" s="1">
        <v>6032</v>
      </c>
      <c r="B855" s="1">
        <v>175311</v>
      </c>
      <c r="C855" s="1">
        <v>43141</v>
      </c>
      <c r="D855" s="1">
        <v>12</v>
      </c>
      <c r="E855" s="1">
        <v>2</v>
      </c>
      <c r="F855" s="1">
        <v>1056</v>
      </c>
      <c r="G855" s="1">
        <v>393</v>
      </c>
      <c r="H855" s="2">
        <v>41542.145833333336</v>
      </c>
      <c r="I855" s="2">
        <v>41542.189270000003</v>
      </c>
      <c r="J855" s="1">
        <v>0</v>
      </c>
      <c r="K855" s="1">
        <v>0</v>
      </c>
      <c r="L855" s="2">
        <v>41541.902777777781</v>
      </c>
      <c r="M855" s="1">
        <v>0</v>
      </c>
      <c r="N855" s="1">
        <f t="shared" si="65"/>
        <v>3</v>
      </c>
      <c r="O855" s="1">
        <f t="shared" si="66"/>
        <v>3</v>
      </c>
      <c r="P855" s="1">
        <f t="shared" si="67"/>
        <v>4.3436666666821111E-2</v>
      </c>
      <c r="Q855" s="1">
        <f t="shared" si="68"/>
        <v>1.0424800000037067</v>
      </c>
      <c r="R855" s="1">
        <f t="shared" si="69"/>
        <v>0.24305555555474712</v>
      </c>
    </row>
    <row r="856" spans="1:18" hidden="1" x14ac:dyDescent="0.35">
      <c r="A856" s="1">
        <v>5926</v>
      </c>
      <c r="B856" s="1">
        <v>168584</v>
      </c>
      <c r="C856" s="1">
        <v>39226</v>
      </c>
      <c r="D856" s="1">
        <v>89</v>
      </c>
      <c r="E856" s="1">
        <v>2</v>
      </c>
      <c r="F856" s="1">
        <v>1130</v>
      </c>
      <c r="G856" s="1">
        <v>1257</v>
      </c>
      <c r="H856" s="2">
        <v>41508.677083333336</v>
      </c>
      <c r="I856" s="2">
        <v>41508.696830000001</v>
      </c>
      <c r="J856" s="1">
        <v>1</v>
      </c>
      <c r="K856" s="1">
        <v>0</v>
      </c>
      <c r="L856" s="2">
        <v>41508.431250000001</v>
      </c>
      <c r="M856" s="1">
        <v>0</v>
      </c>
      <c r="N856" s="1">
        <f t="shared" si="65"/>
        <v>4</v>
      </c>
      <c r="O856" s="1">
        <f t="shared" si="66"/>
        <v>16</v>
      </c>
      <c r="P856" s="1">
        <f t="shared" si="67"/>
        <v>1.9746666665014345E-2</v>
      </c>
      <c r="Q856" s="1">
        <f t="shared" si="68"/>
        <v>0.47391999996034428</v>
      </c>
      <c r="R856" s="1">
        <f t="shared" si="69"/>
        <v>0.24583333333430346</v>
      </c>
    </row>
    <row r="857" spans="1:18" hidden="1" x14ac:dyDescent="0.35">
      <c r="A857" s="1">
        <v>6773</v>
      </c>
      <c r="B857" s="1">
        <v>183768</v>
      </c>
      <c r="C857" s="1">
        <v>47622</v>
      </c>
      <c r="D857" s="1">
        <v>12</v>
      </c>
      <c r="E857" s="1">
        <v>2</v>
      </c>
      <c r="F857" s="1">
        <v>1169</v>
      </c>
      <c r="G857" s="1">
        <v>585</v>
      </c>
      <c r="H857" s="2">
        <v>41587.791666666664</v>
      </c>
      <c r="I857" s="2">
        <v>41587.824719999997</v>
      </c>
      <c r="J857" s="1">
        <v>0</v>
      </c>
      <c r="K857" s="1">
        <v>0</v>
      </c>
      <c r="L857" s="2">
        <v>41587.54583333333</v>
      </c>
      <c r="M857" s="1">
        <v>0</v>
      </c>
      <c r="N857" s="1">
        <f t="shared" si="65"/>
        <v>6</v>
      </c>
      <c r="O857" s="1">
        <f t="shared" si="66"/>
        <v>19</v>
      </c>
      <c r="P857" s="1">
        <f t="shared" si="67"/>
        <v>3.3053333332645707E-2</v>
      </c>
      <c r="Q857" s="1">
        <f t="shared" si="68"/>
        <v>0.79327999998349696</v>
      </c>
      <c r="R857" s="1">
        <f t="shared" si="69"/>
        <v>0.24583333333430346</v>
      </c>
    </row>
    <row r="858" spans="1:18" hidden="1" x14ac:dyDescent="0.35">
      <c r="A858" s="1">
        <v>5928</v>
      </c>
      <c r="B858" s="1">
        <v>166200</v>
      </c>
      <c r="C858" s="1">
        <v>25374</v>
      </c>
      <c r="D858" s="1">
        <v>12</v>
      </c>
      <c r="E858" s="1">
        <v>3</v>
      </c>
      <c r="F858" s="1">
        <v>458</v>
      </c>
      <c r="G858" s="1" t="s">
        <v>12</v>
      </c>
      <c r="H858" s="2">
        <v>41497.791666666664</v>
      </c>
      <c r="I858" s="2">
        <v>41498</v>
      </c>
      <c r="J858" s="1">
        <v>0</v>
      </c>
      <c r="K858" s="1">
        <v>0</v>
      </c>
      <c r="L858" s="2">
        <v>41497.545138888891</v>
      </c>
      <c r="M858" s="1">
        <v>0</v>
      </c>
      <c r="N858" s="1">
        <f t="shared" si="65"/>
        <v>7</v>
      </c>
      <c r="O858" s="1">
        <f t="shared" si="66"/>
        <v>19</v>
      </c>
      <c r="P858" s="1">
        <f t="shared" si="67"/>
        <v>0.20833333333575865</v>
      </c>
      <c r="Q858" s="1">
        <f t="shared" si="68"/>
        <v>5.0000000000582077</v>
      </c>
      <c r="R858" s="1">
        <f t="shared" si="69"/>
        <v>0.24652777777373558</v>
      </c>
    </row>
    <row r="859" spans="1:18" hidden="1" x14ac:dyDescent="0.35">
      <c r="A859" s="1">
        <v>6441</v>
      </c>
      <c r="B859" s="1">
        <v>169208</v>
      </c>
      <c r="C859" s="1">
        <v>39801</v>
      </c>
      <c r="D859" s="1">
        <v>12</v>
      </c>
      <c r="E859" s="1">
        <v>2</v>
      </c>
      <c r="F859" s="1">
        <v>1096</v>
      </c>
      <c r="G859" s="1">
        <v>25</v>
      </c>
      <c r="H859" s="2">
        <v>41511.760416666664</v>
      </c>
      <c r="I859" s="2">
        <v>41511.847399999999</v>
      </c>
      <c r="J859" s="1">
        <v>0</v>
      </c>
      <c r="K859" s="1">
        <v>0</v>
      </c>
      <c r="L859" s="2">
        <v>41511.513888888891</v>
      </c>
      <c r="M859" s="1">
        <v>0</v>
      </c>
      <c r="N859" s="1">
        <f t="shared" si="65"/>
        <v>7</v>
      </c>
      <c r="O859" s="1">
        <f t="shared" si="66"/>
        <v>18</v>
      </c>
      <c r="P859" s="1">
        <f t="shared" si="67"/>
        <v>8.6983333334501367E-2</v>
      </c>
      <c r="Q859" s="1">
        <f t="shared" si="68"/>
        <v>2.0876000000280328</v>
      </c>
      <c r="R859" s="1">
        <f t="shared" si="69"/>
        <v>0.24652777777373558</v>
      </c>
    </row>
    <row r="860" spans="1:18" hidden="1" x14ac:dyDescent="0.35">
      <c r="A860" s="1">
        <v>5918</v>
      </c>
      <c r="B860" s="1">
        <v>174407</v>
      </c>
      <c r="C860" s="1">
        <v>29648</v>
      </c>
      <c r="D860" s="1">
        <v>12</v>
      </c>
      <c r="E860" s="1">
        <v>2</v>
      </c>
      <c r="F860" s="1">
        <v>136</v>
      </c>
      <c r="G860" s="1">
        <v>1390</v>
      </c>
      <c r="H860" s="2">
        <v>41536.791666666664</v>
      </c>
      <c r="I860" s="2">
        <v>41536.835939999997</v>
      </c>
      <c r="J860" s="1">
        <v>0</v>
      </c>
      <c r="K860" s="1">
        <v>0</v>
      </c>
      <c r="L860" s="2">
        <v>41536.545138888891</v>
      </c>
      <c r="M860" s="1">
        <v>0</v>
      </c>
      <c r="N860" s="1">
        <f t="shared" si="65"/>
        <v>4</v>
      </c>
      <c r="O860" s="1">
        <f t="shared" si="66"/>
        <v>19</v>
      </c>
      <c r="P860" s="1">
        <f t="shared" si="67"/>
        <v>4.4273333332967013E-2</v>
      </c>
      <c r="Q860" s="1">
        <f t="shared" si="68"/>
        <v>1.0625599999912083</v>
      </c>
      <c r="R860" s="1">
        <f t="shared" si="69"/>
        <v>0.24652777777373558</v>
      </c>
    </row>
    <row r="861" spans="1:18" hidden="1" x14ac:dyDescent="0.35">
      <c r="A861" s="1">
        <v>7799</v>
      </c>
      <c r="B861" s="1">
        <v>158359</v>
      </c>
      <c r="C861" s="1">
        <v>35591</v>
      </c>
      <c r="D861" s="1">
        <v>12</v>
      </c>
      <c r="E861" s="1">
        <v>2</v>
      </c>
      <c r="F861" s="1">
        <v>243</v>
      </c>
      <c r="G861" s="1">
        <v>585</v>
      </c>
      <c r="H861" s="2">
        <v>41459.78125</v>
      </c>
      <c r="I861" s="2">
        <v>41459.830900000001</v>
      </c>
      <c r="J861" s="1">
        <v>0</v>
      </c>
      <c r="K861" s="1">
        <v>0</v>
      </c>
      <c r="L861" s="2">
        <v>41459.534722222219</v>
      </c>
      <c r="M861" s="1">
        <v>0</v>
      </c>
      <c r="N861" s="1">
        <f t="shared" si="65"/>
        <v>4</v>
      </c>
      <c r="O861" s="1">
        <f t="shared" si="66"/>
        <v>18</v>
      </c>
      <c r="P861" s="1">
        <f t="shared" si="67"/>
        <v>4.965000000083819E-2</v>
      </c>
      <c r="Q861" s="1">
        <f t="shared" si="68"/>
        <v>1.1916000000201166</v>
      </c>
      <c r="R861" s="1">
        <f t="shared" si="69"/>
        <v>0.24652777778101154</v>
      </c>
    </row>
    <row r="862" spans="1:18" hidden="1" x14ac:dyDescent="0.35">
      <c r="A862" s="1">
        <v>7837</v>
      </c>
      <c r="B862" s="1">
        <v>177462</v>
      </c>
      <c r="C862" s="1">
        <v>44449</v>
      </c>
      <c r="D862" s="1">
        <v>85</v>
      </c>
      <c r="E862" s="1">
        <v>2</v>
      </c>
      <c r="F862" s="1">
        <v>171</v>
      </c>
      <c r="G862" s="1">
        <v>1365</v>
      </c>
      <c r="H862" s="2">
        <v>41553.6875</v>
      </c>
      <c r="I862" s="2">
        <v>41553.739309999997</v>
      </c>
      <c r="J862" s="1">
        <v>1</v>
      </c>
      <c r="K862" s="1">
        <v>0</v>
      </c>
      <c r="L862" s="2">
        <v>41553.440972222219</v>
      </c>
      <c r="M862" s="1">
        <v>0</v>
      </c>
      <c r="N862" s="1">
        <f t="shared" si="65"/>
        <v>7</v>
      </c>
      <c r="O862" s="1">
        <f t="shared" si="66"/>
        <v>16</v>
      </c>
      <c r="P862" s="1">
        <f t="shared" si="67"/>
        <v>5.1809999997203704E-2</v>
      </c>
      <c r="Q862" s="1">
        <f t="shared" si="68"/>
        <v>1.2434399999328889</v>
      </c>
      <c r="R862" s="1">
        <f t="shared" si="69"/>
        <v>0.24652777778101154</v>
      </c>
    </row>
    <row r="863" spans="1:18" hidden="1" x14ac:dyDescent="0.35">
      <c r="A863" s="1">
        <v>6514</v>
      </c>
      <c r="B863" s="1">
        <v>159086</v>
      </c>
      <c r="C863" s="1">
        <v>35864</v>
      </c>
      <c r="D863" s="1">
        <v>89</v>
      </c>
      <c r="E863" s="1">
        <v>2</v>
      </c>
      <c r="F863" s="1">
        <v>1017</v>
      </c>
      <c r="G863" s="1">
        <v>393</v>
      </c>
      <c r="H863" s="2">
        <v>41462.25</v>
      </c>
      <c r="I863" s="2">
        <v>41462.265350000001</v>
      </c>
      <c r="J863" s="1">
        <v>0</v>
      </c>
      <c r="K863" s="1">
        <v>1</v>
      </c>
      <c r="L863" s="2">
        <v>41462.00277777778</v>
      </c>
      <c r="M863" s="1">
        <v>0</v>
      </c>
      <c r="N863" s="1">
        <f t="shared" si="65"/>
        <v>7</v>
      </c>
      <c r="O863" s="1">
        <f t="shared" si="66"/>
        <v>6</v>
      </c>
      <c r="P863" s="1">
        <f t="shared" si="67"/>
        <v>1.5350000001490116E-2</v>
      </c>
      <c r="Q863" s="1">
        <f t="shared" si="68"/>
        <v>0.36840000003576279</v>
      </c>
      <c r="R863" s="1">
        <f t="shared" si="69"/>
        <v>0.24722222222044365</v>
      </c>
    </row>
    <row r="864" spans="1:18" hidden="1" x14ac:dyDescent="0.35">
      <c r="A864" s="1">
        <v>7302</v>
      </c>
      <c r="B864" s="1">
        <v>180891</v>
      </c>
      <c r="C864" s="1">
        <v>46124</v>
      </c>
      <c r="D864" s="1">
        <v>12</v>
      </c>
      <c r="E864" s="1">
        <v>2</v>
      </c>
      <c r="F864" s="1">
        <v>168</v>
      </c>
      <c r="G864" s="1">
        <v>147</v>
      </c>
      <c r="H864" s="2">
        <v>41572.291666666664</v>
      </c>
      <c r="I864" s="2">
        <v>41572.336369999997</v>
      </c>
      <c r="J864" s="1">
        <v>1</v>
      </c>
      <c r="K864" s="1">
        <v>0</v>
      </c>
      <c r="L864" s="2">
        <v>41572.044444444444</v>
      </c>
      <c r="M864" s="1">
        <v>0</v>
      </c>
      <c r="N864" s="1">
        <f t="shared" si="65"/>
        <v>5</v>
      </c>
      <c r="O864" s="1">
        <f t="shared" si="66"/>
        <v>7</v>
      </c>
      <c r="P864" s="1">
        <f t="shared" si="67"/>
        <v>4.4703333333018236E-2</v>
      </c>
      <c r="Q864" s="1">
        <f t="shared" si="68"/>
        <v>1.0728799999924377</v>
      </c>
      <c r="R864" s="1">
        <f t="shared" si="69"/>
        <v>0.24722222222044365</v>
      </c>
    </row>
    <row r="865" spans="1:18" x14ac:dyDescent="0.35">
      <c r="A865" s="1">
        <v>6613</v>
      </c>
      <c r="B865" s="1">
        <v>181934</v>
      </c>
      <c r="C865" s="1">
        <v>1649</v>
      </c>
      <c r="D865" s="1">
        <v>12</v>
      </c>
      <c r="E865" s="1">
        <v>2</v>
      </c>
      <c r="F865" s="1">
        <v>1133</v>
      </c>
      <c r="G865" s="1">
        <v>585</v>
      </c>
      <c r="H865" s="2">
        <v>41577.885416666664</v>
      </c>
      <c r="I865" s="2" t="s">
        <v>12</v>
      </c>
      <c r="J865" s="1">
        <v>0</v>
      </c>
      <c r="K865" s="1">
        <v>0</v>
      </c>
      <c r="L865" s="2">
        <v>41577.638194444444</v>
      </c>
      <c r="M865" s="1">
        <v>1</v>
      </c>
      <c r="N865" s="1">
        <f t="shared" si="65"/>
        <v>3</v>
      </c>
      <c r="O865" s="1">
        <f t="shared" si="66"/>
        <v>21</v>
      </c>
      <c r="P865" s="1" t="e">
        <f t="shared" si="67"/>
        <v>#VALUE!</v>
      </c>
      <c r="Q865" s="1" t="str">
        <f t="shared" si="68"/>
        <v/>
      </c>
      <c r="R865" s="1">
        <f t="shared" si="69"/>
        <v>0.24722222222044365</v>
      </c>
    </row>
    <row r="866" spans="1:18" hidden="1" x14ac:dyDescent="0.35">
      <c r="A866" s="1">
        <v>6718</v>
      </c>
      <c r="B866" s="1">
        <v>166611</v>
      </c>
      <c r="C866" s="1">
        <v>33002</v>
      </c>
      <c r="D866" s="1">
        <v>12</v>
      </c>
      <c r="E866" s="1">
        <v>2</v>
      </c>
      <c r="F866" s="1">
        <v>269</v>
      </c>
      <c r="G866" s="1">
        <v>1017</v>
      </c>
      <c r="H866" s="2">
        <v>41499.791666666664</v>
      </c>
      <c r="I866" s="2">
        <v>41499.855629999998</v>
      </c>
      <c r="J866" s="1">
        <v>0</v>
      </c>
      <c r="K866" s="1">
        <v>0</v>
      </c>
      <c r="L866" s="2">
        <v>41499.543749999997</v>
      </c>
      <c r="M866" s="1">
        <v>0</v>
      </c>
      <c r="N866" s="1">
        <f t="shared" si="65"/>
        <v>2</v>
      </c>
      <c r="O866" s="1">
        <f t="shared" si="66"/>
        <v>19</v>
      </c>
      <c r="P866" s="1">
        <f t="shared" si="67"/>
        <v>6.3963333333958872E-2</v>
      </c>
      <c r="Q866" s="1">
        <f t="shared" si="68"/>
        <v>1.5351200000150129</v>
      </c>
      <c r="R866" s="1">
        <f t="shared" si="69"/>
        <v>0.24791666666715173</v>
      </c>
    </row>
    <row r="867" spans="1:18" hidden="1" x14ac:dyDescent="0.35">
      <c r="A867" s="1">
        <v>6116</v>
      </c>
      <c r="B867" s="1">
        <v>174570</v>
      </c>
      <c r="C867" s="1">
        <v>43195</v>
      </c>
      <c r="D867" s="1">
        <v>12</v>
      </c>
      <c r="E867" s="1">
        <v>2</v>
      </c>
      <c r="F867" s="1">
        <v>1273</v>
      </c>
      <c r="G867" s="1">
        <v>393</v>
      </c>
      <c r="H867" s="2">
        <v>41537.791666666664</v>
      </c>
      <c r="I867" s="2">
        <v>41537.903449999998</v>
      </c>
      <c r="J867" s="1">
        <v>0</v>
      </c>
      <c r="K867" s="1">
        <v>0</v>
      </c>
      <c r="L867" s="2">
        <v>41537.543749999997</v>
      </c>
      <c r="M867" s="1">
        <v>0</v>
      </c>
      <c r="N867" s="1">
        <f t="shared" si="65"/>
        <v>5</v>
      </c>
      <c r="O867" s="1">
        <f t="shared" si="66"/>
        <v>19</v>
      </c>
      <c r="P867" s="1">
        <f t="shared" si="67"/>
        <v>0.11178333333373303</v>
      </c>
      <c r="Q867" s="1">
        <f t="shared" si="68"/>
        <v>2.6828000000095926</v>
      </c>
      <c r="R867" s="1">
        <f t="shared" si="69"/>
        <v>0.24791666666715173</v>
      </c>
    </row>
    <row r="868" spans="1:18" hidden="1" x14ac:dyDescent="0.35">
      <c r="A868" s="1">
        <v>7770</v>
      </c>
      <c r="B868" s="1">
        <v>183013</v>
      </c>
      <c r="C868" s="1">
        <v>16346</v>
      </c>
      <c r="D868" s="1">
        <v>12</v>
      </c>
      <c r="E868" s="1">
        <v>2</v>
      </c>
      <c r="F868" s="1">
        <v>172</v>
      </c>
      <c r="G868" s="1">
        <v>393</v>
      </c>
      <c r="H868" s="2">
        <v>41582.625</v>
      </c>
      <c r="I868" s="2">
        <v>41582.691379999997</v>
      </c>
      <c r="J868" s="1">
        <v>0</v>
      </c>
      <c r="K868" s="1">
        <v>0</v>
      </c>
      <c r="L868" s="2">
        <v>41582.377083333333</v>
      </c>
      <c r="M868" s="1">
        <v>0</v>
      </c>
      <c r="N868" s="1">
        <f t="shared" si="65"/>
        <v>1</v>
      </c>
      <c r="O868" s="1">
        <f t="shared" si="66"/>
        <v>15</v>
      </c>
      <c r="P868" s="1">
        <f t="shared" si="67"/>
        <v>6.6379999996570405E-2</v>
      </c>
      <c r="Q868" s="1">
        <f t="shared" si="68"/>
        <v>1.5931199999176897</v>
      </c>
      <c r="R868" s="1">
        <f t="shared" si="69"/>
        <v>0.24791666666715173</v>
      </c>
    </row>
    <row r="869" spans="1:18" hidden="1" x14ac:dyDescent="0.35">
      <c r="A869" s="1">
        <v>5832</v>
      </c>
      <c r="B869" s="1">
        <v>173918</v>
      </c>
      <c r="C869" s="1">
        <v>42614</v>
      </c>
      <c r="D869" s="1">
        <v>89</v>
      </c>
      <c r="E869" s="1">
        <v>2</v>
      </c>
      <c r="F869" s="1">
        <v>1096</v>
      </c>
      <c r="G869" s="1">
        <v>393</v>
      </c>
      <c r="H869" s="2">
        <v>41533.833333333336</v>
      </c>
      <c r="I869" s="2">
        <v>41533.951829999998</v>
      </c>
      <c r="J869" s="1">
        <v>0</v>
      </c>
      <c r="K869" s="1">
        <v>0</v>
      </c>
      <c r="L869" s="2">
        <v>41533.584722222222</v>
      </c>
      <c r="M869" s="1">
        <v>0</v>
      </c>
      <c r="N869" s="1">
        <f t="shared" si="65"/>
        <v>1</v>
      </c>
      <c r="O869" s="1">
        <f t="shared" si="66"/>
        <v>20</v>
      </c>
      <c r="P869" s="1">
        <f t="shared" si="67"/>
        <v>0.118496666662395</v>
      </c>
      <c r="Q869" s="1">
        <f t="shared" si="68"/>
        <v>2.84391999989748</v>
      </c>
      <c r="R869" s="1">
        <f t="shared" si="69"/>
        <v>0.24861111111385981</v>
      </c>
    </row>
    <row r="870" spans="1:18" hidden="1" x14ac:dyDescent="0.35">
      <c r="A870" s="1">
        <v>7443</v>
      </c>
      <c r="B870" s="1">
        <v>171893</v>
      </c>
      <c r="C870" s="1">
        <v>41768</v>
      </c>
      <c r="D870" s="1">
        <v>12</v>
      </c>
      <c r="E870" s="1">
        <v>2</v>
      </c>
      <c r="F870" s="1">
        <v>1135</v>
      </c>
      <c r="G870" s="1">
        <v>392</v>
      </c>
      <c r="H870" s="2">
        <v>41523.770833333336</v>
      </c>
      <c r="I870" s="2">
        <v>41523.822719999996</v>
      </c>
      <c r="J870" s="1">
        <v>0</v>
      </c>
      <c r="K870" s="1">
        <v>0</v>
      </c>
      <c r="L870" s="2">
        <v>41523.521527777775</v>
      </c>
      <c r="M870" s="1">
        <v>0</v>
      </c>
      <c r="N870" s="1">
        <f t="shared" si="65"/>
        <v>5</v>
      </c>
      <c r="O870" s="1">
        <f t="shared" si="66"/>
        <v>18</v>
      </c>
      <c r="P870" s="1">
        <f t="shared" si="67"/>
        <v>5.1886666660720948E-2</v>
      </c>
      <c r="Q870" s="1">
        <f t="shared" si="68"/>
        <v>1.2452799998573028</v>
      </c>
      <c r="R870" s="1">
        <f t="shared" si="69"/>
        <v>0.24930555556056788</v>
      </c>
    </row>
    <row r="871" spans="1:18" hidden="1" x14ac:dyDescent="0.35">
      <c r="A871" s="1">
        <v>6604</v>
      </c>
      <c r="B871" s="1">
        <v>167554</v>
      </c>
      <c r="C871" s="1">
        <v>39205</v>
      </c>
      <c r="D871" s="1">
        <v>12</v>
      </c>
      <c r="E871" s="1">
        <v>3</v>
      </c>
      <c r="F871" s="1">
        <v>1056</v>
      </c>
      <c r="G871" s="1" t="s">
        <v>12</v>
      </c>
      <c r="H871" s="2">
        <v>41503.822916666664</v>
      </c>
      <c r="I871" s="2">
        <v>41504.03125</v>
      </c>
      <c r="J871" s="1">
        <v>1</v>
      </c>
      <c r="K871" s="1">
        <v>0</v>
      </c>
      <c r="L871" s="2">
        <v>41503.572916666664</v>
      </c>
      <c r="M871" s="1">
        <v>0</v>
      </c>
      <c r="N871" s="1">
        <f t="shared" si="65"/>
        <v>6</v>
      </c>
      <c r="O871" s="1">
        <f t="shared" si="66"/>
        <v>19</v>
      </c>
      <c r="P871" s="1">
        <f t="shared" si="67"/>
        <v>0.20833333333575865</v>
      </c>
      <c r="Q871" s="1">
        <f t="shared" si="68"/>
        <v>5.0000000000582077</v>
      </c>
      <c r="R871" s="1">
        <f t="shared" si="69"/>
        <v>0.25</v>
      </c>
    </row>
    <row r="872" spans="1:18" hidden="1" x14ac:dyDescent="0.35">
      <c r="A872" s="1">
        <v>5551</v>
      </c>
      <c r="B872" s="1">
        <v>175983</v>
      </c>
      <c r="C872" s="1">
        <v>42919</v>
      </c>
      <c r="D872" s="1">
        <v>12</v>
      </c>
      <c r="E872" s="1">
        <v>2</v>
      </c>
      <c r="F872" s="1">
        <v>1038</v>
      </c>
      <c r="G872" s="1">
        <v>393</v>
      </c>
      <c r="H872" s="2">
        <v>41545.1875</v>
      </c>
      <c r="I872" s="2">
        <v>41545.23272</v>
      </c>
      <c r="J872" s="1">
        <v>1</v>
      </c>
      <c r="K872" s="1">
        <v>0</v>
      </c>
      <c r="L872" s="2">
        <v>41544.9375</v>
      </c>
      <c r="M872" s="1">
        <v>0</v>
      </c>
      <c r="N872" s="1">
        <f t="shared" si="65"/>
        <v>6</v>
      </c>
      <c r="O872" s="1">
        <f t="shared" si="66"/>
        <v>4</v>
      </c>
      <c r="P872" s="1">
        <f t="shared" si="67"/>
        <v>4.521999999997206E-2</v>
      </c>
      <c r="Q872" s="1">
        <f t="shared" si="68"/>
        <v>1.0852799999993294</v>
      </c>
      <c r="R872" s="1">
        <f t="shared" si="69"/>
        <v>0.25</v>
      </c>
    </row>
    <row r="873" spans="1:18" hidden="1" x14ac:dyDescent="0.35">
      <c r="A873" s="1">
        <v>6403</v>
      </c>
      <c r="B873" s="1">
        <v>180903</v>
      </c>
      <c r="C873" s="1">
        <v>33808</v>
      </c>
      <c r="D873" s="1">
        <v>12</v>
      </c>
      <c r="E873" s="1">
        <v>2</v>
      </c>
      <c r="F873" s="1">
        <v>1399</v>
      </c>
      <c r="G873" s="1">
        <v>393</v>
      </c>
      <c r="H873" s="2">
        <v>41572.572916666664</v>
      </c>
      <c r="I873" s="2">
        <v>41572.644160000003</v>
      </c>
      <c r="J873" s="1">
        <v>0</v>
      </c>
      <c r="K873" s="1">
        <v>0</v>
      </c>
      <c r="L873" s="2">
        <v>41572.322916666664</v>
      </c>
      <c r="M873" s="1">
        <v>0</v>
      </c>
      <c r="N873" s="1">
        <f t="shared" si="65"/>
        <v>5</v>
      </c>
      <c r="O873" s="1">
        <f t="shared" si="66"/>
        <v>13</v>
      </c>
      <c r="P873" s="1">
        <f t="shared" si="67"/>
        <v>7.1243333339225501E-2</v>
      </c>
      <c r="Q873" s="1">
        <f t="shared" si="68"/>
        <v>1.709840000141412</v>
      </c>
      <c r="R873" s="1">
        <f t="shared" si="69"/>
        <v>0.25</v>
      </c>
    </row>
    <row r="874" spans="1:18" hidden="1" x14ac:dyDescent="0.35">
      <c r="A874" s="1">
        <v>7019</v>
      </c>
      <c r="B874" s="1">
        <v>158151</v>
      </c>
      <c r="C874" s="1">
        <v>31837</v>
      </c>
      <c r="D874" s="1">
        <v>12</v>
      </c>
      <c r="E874" s="1">
        <v>3</v>
      </c>
      <c r="F874" s="1">
        <v>344</v>
      </c>
      <c r="G874" s="1" t="s">
        <v>12</v>
      </c>
      <c r="H874" s="2">
        <v>41458.770833333336</v>
      </c>
      <c r="I874" s="2">
        <v>41458.979169999999</v>
      </c>
      <c r="J874" s="1">
        <v>0</v>
      </c>
      <c r="K874" s="1">
        <v>0</v>
      </c>
      <c r="L874" s="2">
        <v>41458.520138888889</v>
      </c>
      <c r="M874" s="1">
        <v>0</v>
      </c>
      <c r="N874" s="1">
        <f t="shared" si="65"/>
        <v>3</v>
      </c>
      <c r="O874" s="1">
        <f t="shared" si="66"/>
        <v>18</v>
      </c>
      <c r="P874" s="1">
        <f t="shared" si="67"/>
        <v>0.20833666666294448</v>
      </c>
      <c r="Q874" s="1">
        <f t="shared" si="68"/>
        <v>5.0000799999106675</v>
      </c>
      <c r="R874" s="1">
        <f t="shared" si="69"/>
        <v>0.25069444444670808</v>
      </c>
    </row>
    <row r="875" spans="1:18" hidden="1" x14ac:dyDescent="0.35">
      <c r="A875" s="1">
        <v>6873</v>
      </c>
      <c r="B875" s="1">
        <v>178676</v>
      </c>
      <c r="C875" s="1">
        <v>45046</v>
      </c>
      <c r="D875" s="1">
        <v>12</v>
      </c>
      <c r="E875" s="1">
        <v>3</v>
      </c>
      <c r="F875" s="1">
        <v>1083</v>
      </c>
      <c r="G875" s="1" t="s">
        <v>12</v>
      </c>
      <c r="H875" s="2">
        <v>41559.739583333336</v>
      </c>
      <c r="I875" s="2">
        <v>41559.947919999999</v>
      </c>
      <c r="J875" s="1">
        <v>1</v>
      </c>
      <c r="K875" s="1">
        <v>0</v>
      </c>
      <c r="L875" s="2">
        <v>41559.488888888889</v>
      </c>
      <c r="M875" s="1">
        <v>0</v>
      </c>
      <c r="N875" s="1">
        <f t="shared" si="65"/>
        <v>6</v>
      </c>
      <c r="O875" s="1">
        <f t="shared" si="66"/>
        <v>17</v>
      </c>
      <c r="P875" s="1">
        <f t="shared" si="67"/>
        <v>0.20833666666294448</v>
      </c>
      <c r="Q875" s="1">
        <f t="shared" si="68"/>
        <v>5.0000799999106675</v>
      </c>
      <c r="R875" s="1">
        <f t="shared" si="69"/>
        <v>0.25069444444670808</v>
      </c>
    </row>
    <row r="876" spans="1:18" x14ac:dyDescent="0.35">
      <c r="A876" s="1">
        <v>6366</v>
      </c>
      <c r="B876" s="1">
        <v>183952</v>
      </c>
      <c r="C876" s="1">
        <v>47710</v>
      </c>
      <c r="D876" s="1">
        <v>12</v>
      </c>
      <c r="E876" s="1">
        <v>2</v>
      </c>
      <c r="F876" s="1">
        <v>105</v>
      </c>
      <c r="G876" s="1">
        <v>393</v>
      </c>
      <c r="H876" s="2">
        <v>41588.96875</v>
      </c>
      <c r="I876" s="2" t="s">
        <v>12</v>
      </c>
      <c r="J876" s="1">
        <v>1</v>
      </c>
      <c r="K876" s="1">
        <v>0</v>
      </c>
      <c r="L876" s="2">
        <v>41588.718055555553</v>
      </c>
      <c r="M876" s="1">
        <v>1</v>
      </c>
      <c r="N876" s="1">
        <f t="shared" si="65"/>
        <v>7</v>
      </c>
      <c r="O876" s="1">
        <f t="shared" si="66"/>
        <v>23</v>
      </c>
      <c r="P876" s="1" t="e">
        <f t="shared" si="67"/>
        <v>#VALUE!</v>
      </c>
      <c r="Q876" s="1" t="str">
        <f t="shared" si="68"/>
        <v/>
      </c>
      <c r="R876" s="1">
        <f t="shared" si="69"/>
        <v>0.25069444444670808</v>
      </c>
    </row>
    <row r="877" spans="1:18" hidden="1" x14ac:dyDescent="0.35">
      <c r="A877" s="1">
        <v>7414</v>
      </c>
      <c r="B877" s="1">
        <v>162819</v>
      </c>
      <c r="C877" s="1">
        <v>37642</v>
      </c>
      <c r="D877" s="1">
        <v>89</v>
      </c>
      <c r="E877" s="1">
        <v>2</v>
      </c>
      <c r="F877" s="1">
        <v>393</v>
      </c>
      <c r="G877" s="1">
        <v>184</v>
      </c>
      <c r="H877" s="2">
        <v>41481.895833333336</v>
      </c>
      <c r="I877" s="2">
        <v>41481.995199999998</v>
      </c>
      <c r="J877" s="1">
        <v>0</v>
      </c>
      <c r="K877" s="1">
        <v>0</v>
      </c>
      <c r="L877" s="2">
        <v>41481.64166666667</v>
      </c>
      <c r="M877" s="1">
        <v>0</v>
      </c>
      <c r="N877" s="1">
        <f t="shared" si="65"/>
        <v>5</v>
      </c>
      <c r="O877" s="1">
        <f t="shared" si="66"/>
        <v>21</v>
      </c>
      <c r="P877" s="1">
        <f t="shared" si="67"/>
        <v>9.9366666661808267E-2</v>
      </c>
      <c r="Q877" s="1">
        <f t="shared" si="68"/>
        <v>2.3847999998833984</v>
      </c>
      <c r="R877" s="1">
        <f t="shared" si="69"/>
        <v>0.25416666666569654</v>
      </c>
    </row>
    <row r="878" spans="1:18" hidden="1" x14ac:dyDescent="0.35">
      <c r="A878" s="1">
        <v>5808</v>
      </c>
      <c r="B878" s="1">
        <v>170994</v>
      </c>
      <c r="C878" s="1">
        <v>41310</v>
      </c>
      <c r="D878" s="1">
        <v>12</v>
      </c>
      <c r="E878" s="1">
        <v>2</v>
      </c>
      <c r="F878" s="1">
        <v>1069</v>
      </c>
      <c r="G878" s="1">
        <v>136</v>
      </c>
      <c r="H878" s="2">
        <v>41519.75</v>
      </c>
      <c r="I878" s="2">
        <v>41519.782740000002</v>
      </c>
      <c r="J878" s="1">
        <v>0</v>
      </c>
      <c r="K878" s="1">
        <v>0</v>
      </c>
      <c r="L878" s="2">
        <v>41519.495833333334</v>
      </c>
      <c r="M878" s="1">
        <v>0</v>
      </c>
      <c r="N878" s="1">
        <f t="shared" si="65"/>
        <v>1</v>
      </c>
      <c r="O878" s="1">
        <f t="shared" si="66"/>
        <v>18</v>
      </c>
      <c r="P878" s="1">
        <f t="shared" si="67"/>
        <v>3.2740000002377201E-2</v>
      </c>
      <c r="Q878" s="1">
        <f t="shared" si="68"/>
        <v>0.78576000005705282</v>
      </c>
      <c r="R878" s="1">
        <f t="shared" si="69"/>
        <v>0.25416666666569654</v>
      </c>
    </row>
    <row r="879" spans="1:18" hidden="1" x14ac:dyDescent="0.35">
      <c r="A879" s="1">
        <v>7089</v>
      </c>
      <c r="B879" s="1">
        <v>172287</v>
      </c>
      <c r="C879" s="1">
        <v>42021</v>
      </c>
      <c r="D879" s="1">
        <v>12</v>
      </c>
      <c r="E879" s="1">
        <v>1</v>
      </c>
      <c r="F879" s="1">
        <v>1373</v>
      </c>
      <c r="G879" s="1" t="s">
        <v>12</v>
      </c>
      <c r="H879" s="2">
        <v>41525.25</v>
      </c>
      <c r="I879" s="2">
        <v>41526.999309999999</v>
      </c>
      <c r="J879" s="1">
        <v>1</v>
      </c>
      <c r="K879" s="1">
        <v>0</v>
      </c>
      <c r="L879" s="2">
        <v>41524.995833333334</v>
      </c>
      <c r="M879" s="1">
        <v>0</v>
      </c>
      <c r="N879" s="1">
        <f t="shared" si="65"/>
        <v>7</v>
      </c>
      <c r="O879" s="1">
        <f t="shared" si="66"/>
        <v>6</v>
      </c>
      <c r="P879" s="1">
        <f t="shared" si="67"/>
        <v>1.749309999999241</v>
      </c>
      <c r="Q879" s="1">
        <f t="shared" si="68"/>
        <v>41.983439999981783</v>
      </c>
      <c r="R879" s="1">
        <f t="shared" si="69"/>
        <v>0.25416666666569654</v>
      </c>
    </row>
    <row r="880" spans="1:18" hidden="1" x14ac:dyDescent="0.35">
      <c r="A880" s="1">
        <v>7557</v>
      </c>
      <c r="B880" s="1">
        <v>174402</v>
      </c>
      <c r="C880" s="1">
        <v>43113</v>
      </c>
      <c r="D880" s="1">
        <v>12</v>
      </c>
      <c r="E880" s="1">
        <v>2</v>
      </c>
      <c r="F880" s="1">
        <v>585</v>
      </c>
      <c r="G880" s="1">
        <v>393</v>
      </c>
      <c r="H880" s="2">
        <v>41536.78125</v>
      </c>
      <c r="I880" s="2">
        <v>41536.865339999997</v>
      </c>
      <c r="J880" s="1">
        <v>0</v>
      </c>
      <c r="K880" s="1">
        <v>0</v>
      </c>
      <c r="L880" s="2">
        <v>41536.527083333334</v>
      </c>
      <c r="M880" s="1">
        <v>0</v>
      </c>
      <c r="N880" s="1">
        <f t="shared" si="65"/>
        <v>4</v>
      </c>
      <c r="O880" s="1">
        <f t="shared" si="66"/>
        <v>18</v>
      </c>
      <c r="P880" s="1">
        <f t="shared" si="67"/>
        <v>8.4089999996649567E-2</v>
      </c>
      <c r="Q880" s="1">
        <f t="shared" si="68"/>
        <v>2.0181599999195896</v>
      </c>
      <c r="R880" s="1">
        <f t="shared" si="69"/>
        <v>0.25416666666569654</v>
      </c>
    </row>
    <row r="881" spans="1:18" hidden="1" x14ac:dyDescent="0.35">
      <c r="A881" s="1">
        <v>6017</v>
      </c>
      <c r="B881" s="1">
        <v>174395</v>
      </c>
      <c r="C881" s="1">
        <v>38766</v>
      </c>
      <c r="D881" s="1">
        <v>85</v>
      </c>
      <c r="E881" s="1">
        <v>2</v>
      </c>
      <c r="F881" s="1">
        <v>24</v>
      </c>
      <c r="G881" s="1">
        <v>168</v>
      </c>
      <c r="H881" s="2">
        <v>41536.75</v>
      </c>
      <c r="I881" s="2">
        <v>41536.789839999998</v>
      </c>
      <c r="J881" s="1">
        <v>1</v>
      </c>
      <c r="K881" s="1">
        <v>0</v>
      </c>
      <c r="L881" s="2">
        <v>41536.495138888888</v>
      </c>
      <c r="M881" s="1">
        <v>0</v>
      </c>
      <c r="N881" s="1">
        <f t="shared" si="65"/>
        <v>4</v>
      </c>
      <c r="O881" s="1">
        <f t="shared" si="66"/>
        <v>18</v>
      </c>
      <c r="P881" s="1">
        <f t="shared" si="67"/>
        <v>3.9839999997639097E-2</v>
      </c>
      <c r="Q881" s="1">
        <f t="shared" si="68"/>
        <v>0.95615999994333833</v>
      </c>
      <c r="R881" s="1">
        <f t="shared" si="69"/>
        <v>0.25486111111240461</v>
      </c>
    </row>
    <row r="882" spans="1:18" hidden="1" x14ac:dyDescent="0.35">
      <c r="A882" s="1">
        <v>6492</v>
      </c>
      <c r="B882" s="1">
        <v>172324</v>
      </c>
      <c r="C882" s="1">
        <v>15094</v>
      </c>
      <c r="D882" s="1">
        <v>12</v>
      </c>
      <c r="E882" s="1">
        <v>3</v>
      </c>
      <c r="F882" s="1">
        <v>1338</v>
      </c>
      <c r="G882" s="1" t="s">
        <v>12</v>
      </c>
      <c r="H882" s="2">
        <v>41525.729166666664</v>
      </c>
      <c r="I882" s="2">
        <v>41526.020830000001</v>
      </c>
      <c r="J882" s="1">
        <v>1</v>
      </c>
      <c r="K882" s="1">
        <v>0</v>
      </c>
      <c r="L882" s="2">
        <v>41525.473611111112</v>
      </c>
      <c r="M882" s="1">
        <v>0</v>
      </c>
      <c r="N882" s="1">
        <f t="shared" si="65"/>
        <v>7</v>
      </c>
      <c r="O882" s="1">
        <f t="shared" si="66"/>
        <v>17</v>
      </c>
      <c r="P882" s="1">
        <f t="shared" si="67"/>
        <v>0.29166333333705552</v>
      </c>
      <c r="Q882" s="1">
        <f t="shared" si="68"/>
        <v>6.9999200000893325</v>
      </c>
      <c r="R882" s="1">
        <f t="shared" si="69"/>
        <v>0.25555555555183673</v>
      </c>
    </row>
    <row r="883" spans="1:18" hidden="1" x14ac:dyDescent="0.35">
      <c r="A883" s="1">
        <v>6933</v>
      </c>
      <c r="B883" s="1">
        <v>162000</v>
      </c>
      <c r="C883" s="1">
        <v>37271</v>
      </c>
      <c r="D883" s="1">
        <v>87</v>
      </c>
      <c r="E883" s="1">
        <v>2</v>
      </c>
      <c r="F883" s="1">
        <v>238</v>
      </c>
      <c r="G883" s="1">
        <v>393</v>
      </c>
      <c r="H883" s="2">
        <v>41477.333333333336</v>
      </c>
      <c r="I883" s="2">
        <v>41477.423540000003</v>
      </c>
      <c r="J883" s="1">
        <v>0</v>
      </c>
      <c r="K883" s="1">
        <v>0</v>
      </c>
      <c r="L883" s="2">
        <v>41477.076388888891</v>
      </c>
      <c r="M883" s="1">
        <v>0</v>
      </c>
      <c r="N883" s="1">
        <f t="shared" si="65"/>
        <v>1</v>
      </c>
      <c r="O883" s="1">
        <f t="shared" si="66"/>
        <v>8</v>
      </c>
      <c r="P883" s="1">
        <f t="shared" si="67"/>
        <v>9.0206666667654645E-2</v>
      </c>
      <c r="Q883" s="1">
        <f t="shared" si="68"/>
        <v>2.1649600000237115</v>
      </c>
      <c r="R883" s="1">
        <f t="shared" si="69"/>
        <v>0.25694444444525288</v>
      </c>
    </row>
    <row r="884" spans="1:18" hidden="1" x14ac:dyDescent="0.35">
      <c r="A884" s="1">
        <v>5724</v>
      </c>
      <c r="B884" s="1">
        <v>171199</v>
      </c>
      <c r="C884" s="1">
        <v>41403</v>
      </c>
      <c r="D884" s="1">
        <v>12</v>
      </c>
      <c r="E884" s="1">
        <v>2</v>
      </c>
      <c r="F884" s="1">
        <v>83</v>
      </c>
      <c r="G884" s="1">
        <v>789</v>
      </c>
      <c r="H884" s="2">
        <v>41520.78125</v>
      </c>
      <c r="I884" s="2">
        <v>41520.842570000001</v>
      </c>
      <c r="J884" s="1">
        <v>0</v>
      </c>
      <c r="K884" s="1">
        <v>0</v>
      </c>
      <c r="L884" s="2">
        <v>41520.522916666669</v>
      </c>
      <c r="M884" s="1">
        <v>0</v>
      </c>
      <c r="N884" s="1">
        <f t="shared" si="65"/>
        <v>2</v>
      </c>
      <c r="O884" s="1">
        <f t="shared" si="66"/>
        <v>18</v>
      </c>
      <c r="P884" s="1">
        <f t="shared" si="67"/>
        <v>6.1320000000705477E-2</v>
      </c>
      <c r="Q884" s="1">
        <f t="shared" si="68"/>
        <v>1.4716800000169314</v>
      </c>
      <c r="R884" s="1">
        <f t="shared" si="69"/>
        <v>0.25833333333139308</v>
      </c>
    </row>
    <row r="885" spans="1:18" hidden="1" x14ac:dyDescent="0.35">
      <c r="A885" s="1">
        <v>7379</v>
      </c>
      <c r="B885" s="1">
        <v>180941</v>
      </c>
      <c r="C885" s="1">
        <v>46154</v>
      </c>
      <c r="D885" s="1">
        <v>12</v>
      </c>
      <c r="E885" s="1">
        <v>2</v>
      </c>
      <c r="F885" s="1">
        <v>1063</v>
      </c>
      <c r="G885" s="1">
        <v>1108</v>
      </c>
      <c r="H885" s="2">
        <v>41572.708333333336</v>
      </c>
      <c r="I885" s="2">
        <v>41572.739970000002</v>
      </c>
      <c r="J885" s="1">
        <v>1</v>
      </c>
      <c r="K885" s="1">
        <v>0</v>
      </c>
      <c r="L885" s="2">
        <v>41572.449999999997</v>
      </c>
      <c r="M885" s="1">
        <v>0</v>
      </c>
      <c r="N885" s="1">
        <f t="shared" si="65"/>
        <v>5</v>
      </c>
      <c r="O885" s="1">
        <f t="shared" si="66"/>
        <v>17</v>
      </c>
      <c r="P885" s="1">
        <f t="shared" si="67"/>
        <v>3.1636666666599922E-2</v>
      </c>
      <c r="Q885" s="1">
        <f t="shared" si="68"/>
        <v>0.75927999999839813</v>
      </c>
      <c r="R885" s="1">
        <f t="shared" si="69"/>
        <v>0.25833333333866904</v>
      </c>
    </row>
    <row r="886" spans="1:18" hidden="1" x14ac:dyDescent="0.35">
      <c r="A886" s="1">
        <v>5564</v>
      </c>
      <c r="B886" s="1">
        <v>178610</v>
      </c>
      <c r="C886" s="1">
        <v>14994</v>
      </c>
      <c r="D886" s="1">
        <v>89</v>
      </c>
      <c r="E886" s="1">
        <v>2</v>
      </c>
      <c r="F886" s="1">
        <v>145</v>
      </c>
      <c r="G886" s="1">
        <v>393</v>
      </c>
      <c r="H886" s="2">
        <v>41559.25</v>
      </c>
      <c r="I886" s="2">
        <v>41559.291929999999</v>
      </c>
      <c r="J886" s="1">
        <v>1</v>
      </c>
      <c r="K886" s="1">
        <v>0</v>
      </c>
      <c r="L886" s="2">
        <v>41558.990972222222</v>
      </c>
      <c r="M886" s="1">
        <v>0</v>
      </c>
      <c r="N886" s="1">
        <f t="shared" si="65"/>
        <v>6</v>
      </c>
      <c r="O886" s="1">
        <f t="shared" si="66"/>
        <v>6</v>
      </c>
      <c r="P886" s="1">
        <f t="shared" si="67"/>
        <v>4.1929999999410938E-2</v>
      </c>
      <c r="Q886" s="1">
        <f t="shared" si="68"/>
        <v>1.0063199999858625</v>
      </c>
      <c r="R886" s="1">
        <f t="shared" si="69"/>
        <v>0.25902777777810115</v>
      </c>
    </row>
    <row r="887" spans="1:18" hidden="1" x14ac:dyDescent="0.35">
      <c r="A887" s="1">
        <v>6970</v>
      </c>
      <c r="B887" s="1">
        <v>159483</v>
      </c>
      <c r="C887" s="1">
        <v>513</v>
      </c>
      <c r="D887" s="1">
        <v>12</v>
      </c>
      <c r="E887" s="1">
        <v>2</v>
      </c>
      <c r="F887" s="1">
        <v>571</v>
      </c>
      <c r="G887" s="1">
        <v>452</v>
      </c>
      <c r="H887" s="2">
        <v>41464.729166666664</v>
      </c>
      <c r="I887" s="2">
        <v>41464.76872</v>
      </c>
      <c r="J887" s="1">
        <v>0</v>
      </c>
      <c r="K887" s="1">
        <v>0</v>
      </c>
      <c r="L887" s="2">
        <v>41464.46875</v>
      </c>
      <c r="M887" s="1">
        <v>0</v>
      </c>
      <c r="N887" s="1">
        <f t="shared" si="65"/>
        <v>2</v>
      </c>
      <c r="O887" s="1">
        <f t="shared" si="66"/>
        <v>17</v>
      </c>
      <c r="P887" s="1">
        <f t="shared" si="67"/>
        <v>3.9553333335788921E-2</v>
      </c>
      <c r="Q887" s="1">
        <f t="shared" si="68"/>
        <v>0.94928000005893409</v>
      </c>
      <c r="R887" s="1">
        <f t="shared" si="69"/>
        <v>0.26041666666424135</v>
      </c>
    </row>
    <row r="888" spans="1:18" hidden="1" x14ac:dyDescent="0.35">
      <c r="A888" s="1">
        <v>7914</v>
      </c>
      <c r="B888" s="1">
        <v>173340</v>
      </c>
      <c r="C888" s="1">
        <v>42595</v>
      </c>
      <c r="D888" s="1">
        <v>65</v>
      </c>
      <c r="E888" s="1">
        <v>2</v>
      </c>
      <c r="F888" s="1">
        <v>269</v>
      </c>
      <c r="G888" s="1">
        <v>393</v>
      </c>
      <c r="H888" s="2">
        <v>41531.260416666664</v>
      </c>
      <c r="I888" s="2">
        <v>41531.305200000003</v>
      </c>
      <c r="J888" s="1">
        <v>1</v>
      </c>
      <c r="K888" s="1">
        <v>0</v>
      </c>
      <c r="L888" s="2">
        <v>41531</v>
      </c>
      <c r="M888" s="1">
        <v>0</v>
      </c>
      <c r="N888" s="1">
        <f t="shared" si="65"/>
        <v>6</v>
      </c>
      <c r="O888" s="1">
        <f t="shared" si="66"/>
        <v>6</v>
      </c>
      <c r="P888" s="1">
        <f t="shared" si="67"/>
        <v>4.4783333338273223E-2</v>
      </c>
      <c r="Q888" s="1">
        <f t="shared" si="68"/>
        <v>1.0748000001185574</v>
      </c>
      <c r="R888" s="1">
        <f t="shared" si="69"/>
        <v>0.26041666666424135</v>
      </c>
    </row>
    <row r="889" spans="1:18" hidden="1" x14ac:dyDescent="0.35">
      <c r="A889" s="1">
        <v>6988</v>
      </c>
      <c r="B889" s="1">
        <v>174629</v>
      </c>
      <c r="C889" s="1">
        <v>43218</v>
      </c>
      <c r="D889" s="1">
        <v>12</v>
      </c>
      <c r="E889" s="1">
        <v>1</v>
      </c>
      <c r="F889" s="1">
        <v>1095</v>
      </c>
      <c r="G889" s="1" t="s">
        <v>12</v>
      </c>
      <c r="H889" s="2">
        <v>41537.958333333336</v>
      </c>
      <c r="I889" s="2">
        <v>41538</v>
      </c>
      <c r="J889" s="1">
        <v>1</v>
      </c>
      <c r="K889" s="1">
        <v>0</v>
      </c>
      <c r="L889" s="2">
        <v>41537.697222222225</v>
      </c>
      <c r="M889" s="1">
        <v>0</v>
      </c>
      <c r="N889" s="1">
        <f t="shared" si="65"/>
        <v>5</v>
      </c>
      <c r="O889" s="1">
        <f t="shared" si="66"/>
        <v>23</v>
      </c>
      <c r="P889" s="1">
        <f t="shared" si="67"/>
        <v>4.1666666664241347E-2</v>
      </c>
      <c r="Q889" s="1">
        <f t="shared" si="68"/>
        <v>0.99999999994179234</v>
      </c>
      <c r="R889" s="1">
        <f t="shared" si="69"/>
        <v>0.26111111111094942</v>
      </c>
    </row>
    <row r="890" spans="1:18" hidden="1" x14ac:dyDescent="0.35">
      <c r="A890" s="1">
        <v>7538</v>
      </c>
      <c r="B890" s="1">
        <v>183464</v>
      </c>
      <c r="C890" s="1">
        <v>17520</v>
      </c>
      <c r="D890" s="1">
        <v>28</v>
      </c>
      <c r="E890" s="1">
        <v>2</v>
      </c>
      <c r="F890" s="1">
        <v>1330</v>
      </c>
      <c r="G890" s="1">
        <v>585</v>
      </c>
      <c r="H890" s="2">
        <v>41585.666666666664</v>
      </c>
      <c r="I890" s="2">
        <v>41585.718990000001</v>
      </c>
      <c r="J890" s="1">
        <v>1</v>
      </c>
      <c r="K890" s="1">
        <v>0</v>
      </c>
      <c r="L890" s="2">
        <v>41585.405555555553</v>
      </c>
      <c r="M890" s="1">
        <v>0</v>
      </c>
      <c r="N890" s="1">
        <f t="shared" si="65"/>
        <v>4</v>
      </c>
      <c r="O890" s="1">
        <f t="shared" si="66"/>
        <v>16</v>
      </c>
      <c r="P890" s="1">
        <f t="shared" si="67"/>
        <v>5.23233333369717E-2</v>
      </c>
      <c r="Q890" s="1">
        <f t="shared" si="68"/>
        <v>1.2557600000873208</v>
      </c>
      <c r="R890" s="1">
        <f t="shared" si="69"/>
        <v>0.26111111111094942</v>
      </c>
    </row>
    <row r="891" spans="1:18" hidden="1" x14ac:dyDescent="0.35">
      <c r="A891" s="1">
        <v>6193</v>
      </c>
      <c r="B891" s="1">
        <v>182782</v>
      </c>
      <c r="C891" s="1">
        <v>47012</v>
      </c>
      <c r="D891" s="1">
        <v>12</v>
      </c>
      <c r="E891" s="1">
        <v>2</v>
      </c>
      <c r="F891" s="1">
        <v>1282</v>
      </c>
      <c r="G891" s="1">
        <v>393</v>
      </c>
      <c r="H891" s="2">
        <v>41580.166666666664</v>
      </c>
      <c r="I891" s="2">
        <v>41580.170839999999</v>
      </c>
      <c r="J891" s="1">
        <v>1</v>
      </c>
      <c r="K891" s="1">
        <v>0</v>
      </c>
      <c r="L891" s="2">
        <v>41579.904861111114</v>
      </c>
      <c r="M891" s="1">
        <v>0</v>
      </c>
      <c r="N891" s="1">
        <f t="shared" si="65"/>
        <v>6</v>
      </c>
      <c r="O891" s="1">
        <f t="shared" si="66"/>
        <v>4</v>
      </c>
      <c r="P891" s="1">
        <f t="shared" si="67"/>
        <v>4.1733333346201107E-3</v>
      </c>
      <c r="Q891" s="1">
        <f t="shared" si="68"/>
        <v>0.10016000003088266</v>
      </c>
      <c r="R891" s="1">
        <f t="shared" si="69"/>
        <v>0.26180555555038154</v>
      </c>
    </row>
    <row r="892" spans="1:18" hidden="1" x14ac:dyDescent="0.35">
      <c r="A892" s="1">
        <v>6552</v>
      </c>
      <c r="B892" s="1">
        <v>163407</v>
      </c>
      <c r="C892" s="1">
        <v>37919</v>
      </c>
      <c r="D892" s="1">
        <v>87</v>
      </c>
      <c r="E892" s="1">
        <v>2</v>
      </c>
      <c r="F892" s="1">
        <v>1205</v>
      </c>
      <c r="G892" s="1">
        <v>393</v>
      </c>
      <c r="H892" s="2">
        <v>41485.083333333336</v>
      </c>
      <c r="I892" s="2">
        <v>41485.123720000003</v>
      </c>
      <c r="J892" s="1">
        <v>0</v>
      </c>
      <c r="K892" s="1">
        <v>0</v>
      </c>
      <c r="L892" s="2">
        <v>41484.820138888892</v>
      </c>
      <c r="M892" s="1">
        <v>0</v>
      </c>
      <c r="N892" s="1">
        <f t="shared" si="65"/>
        <v>2</v>
      </c>
      <c r="O892" s="1">
        <f t="shared" si="66"/>
        <v>2</v>
      </c>
      <c r="P892" s="1">
        <f t="shared" si="67"/>
        <v>4.0386666667473037E-2</v>
      </c>
      <c r="Q892" s="1">
        <f t="shared" si="68"/>
        <v>0.96928000001935288</v>
      </c>
      <c r="R892" s="1">
        <f t="shared" si="69"/>
        <v>0.26319444444379769</v>
      </c>
    </row>
    <row r="893" spans="1:18" hidden="1" x14ac:dyDescent="0.35">
      <c r="A893" s="1">
        <v>6845</v>
      </c>
      <c r="B893" s="1">
        <v>167686</v>
      </c>
      <c r="C893" s="1">
        <v>39802</v>
      </c>
      <c r="D893" s="1">
        <v>65</v>
      </c>
      <c r="E893" s="1">
        <v>1</v>
      </c>
      <c r="F893" s="1">
        <v>689</v>
      </c>
      <c r="G893" s="1" t="s">
        <v>12</v>
      </c>
      <c r="H893" s="2">
        <v>41504.1875</v>
      </c>
      <c r="I893" s="2">
        <v>41504.999309999999</v>
      </c>
      <c r="J893" s="1">
        <v>0</v>
      </c>
      <c r="K893" s="1">
        <v>0</v>
      </c>
      <c r="L893" s="2">
        <v>41503.92291666667</v>
      </c>
      <c r="M893" s="1">
        <v>0</v>
      </c>
      <c r="N893" s="1">
        <f t="shared" si="65"/>
        <v>7</v>
      </c>
      <c r="O893" s="1">
        <f t="shared" si="66"/>
        <v>4</v>
      </c>
      <c r="P893" s="1">
        <f t="shared" si="67"/>
        <v>0.81180999999924097</v>
      </c>
      <c r="Q893" s="1">
        <f t="shared" si="68"/>
        <v>19.483439999981783</v>
      </c>
      <c r="R893" s="1">
        <f t="shared" si="69"/>
        <v>0.26458333332993789</v>
      </c>
    </row>
    <row r="894" spans="1:18" hidden="1" x14ac:dyDescent="0.35">
      <c r="A894" s="1">
        <v>5961</v>
      </c>
      <c r="B894" s="1">
        <v>173823</v>
      </c>
      <c r="C894" s="1">
        <v>42842</v>
      </c>
      <c r="D894" s="1">
        <v>12</v>
      </c>
      <c r="E894" s="1">
        <v>2</v>
      </c>
      <c r="F894" s="1">
        <v>1300</v>
      </c>
      <c r="G894" s="1">
        <v>393</v>
      </c>
      <c r="H894" s="2">
        <v>41533.208333333336</v>
      </c>
      <c r="I894" s="2">
        <v>41533.259510000004</v>
      </c>
      <c r="J894" s="1">
        <v>0</v>
      </c>
      <c r="K894" s="1">
        <v>0</v>
      </c>
      <c r="L894" s="2">
        <v>41532.943749999999</v>
      </c>
      <c r="M894" s="1">
        <v>0</v>
      </c>
      <c r="N894" s="1">
        <f t="shared" si="65"/>
        <v>1</v>
      </c>
      <c r="O894" s="1">
        <f t="shared" si="66"/>
        <v>5</v>
      </c>
      <c r="P894" s="1">
        <f t="shared" si="67"/>
        <v>5.117666666774312E-2</v>
      </c>
      <c r="Q894" s="1">
        <f t="shared" si="68"/>
        <v>1.2282400000258349</v>
      </c>
      <c r="R894" s="1">
        <f t="shared" si="69"/>
        <v>0.26458333333721384</v>
      </c>
    </row>
    <row r="895" spans="1:18" hidden="1" x14ac:dyDescent="0.35">
      <c r="A895" s="1">
        <v>5391</v>
      </c>
      <c r="B895" s="1">
        <v>169296</v>
      </c>
      <c r="C895" s="1">
        <v>40679</v>
      </c>
      <c r="D895" s="1">
        <v>12</v>
      </c>
      <c r="E895" s="1">
        <v>2</v>
      </c>
      <c r="F895" s="1">
        <v>296</v>
      </c>
      <c r="G895" s="1">
        <v>393</v>
      </c>
      <c r="H895" s="2">
        <v>41512.15625</v>
      </c>
      <c r="I895" s="2">
        <v>41512.20362</v>
      </c>
      <c r="J895" s="1">
        <v>0</v>
      </c>
      <c r="K895" s="1">
        <v>1</v>
      </c>
      <c r="L895" s="2">
        <v>41511.890972222223</v>
      </c>
      <c r="M895" s="1">
        <v>0</v>
      </c>
      <c r="N895" s="1">
        <f t="shared" si="65"/>
        <v>1</v>
      </c>
      <c r="O895" s="1">
        <f t="shared" si="66"/>
        <v>3</v>
      </c>
      <c r="P895" s="1">
        <f t="shared" si="67"/>
        <v>4.7370000000228174E-2</v>
      </c>
      <c r="Q895" s="1">
        <f t="shared" si="68"/>
        <v>1.1368800000054762</v>
      </c>
      <c r="R895" s="1">
        <f t="shared" si="69"/>
        <v>0.26527777777664596</v>
      </c>
    </row>
    <row r="896" spans="1:18" hidden="1" x14ac:dyDescent="0.35">
      <c r="A896" s="1">
        <v>7821</v>
      </c>
      <c r="B896" s="1">
        <v>179838</v>
      </c>
      <c r="C896" s="1">
        <v>45623</v>
      </c>
      <c r="D896" s="1">
        <v>85</v>
      </c>
      <c r="E896" s="1">
        <v>2</v>
      </c>
      <c r="F896" s="1">
        <v>393</v>
      </c>
      <c r="G896" s="1">
        <v>1089</v>
      </c>
      <c r="H896" s="2">
        <v>41566.541666666664</v>
      </c>
      <c r="I896" s="2">
        <v>41566.609949999998</v>
      </c>
      <c r="J896" s="1">
        <v>0</v>
      </c>
      <c r="K896" s="1">
        <v>1</v>
      </c>
      <c r="L896" s="2">
        <v>41566.276388888888</v>
      </c>
      <c r="M896" s="1">
        <v>0</v>
      </c>
      <c r="N896" s="1">
        <f t="shared" si="65"/>
        <v>6</v>
      </c>
      <c r="O896" s="1">
        <f t="shared" si="66"/>
        <v>13</v>
      </c>
      <c r="P896" s="1">
        <f t="shared" si="67"/>
        <v>6.8283333333965857E-2</v>
      </c>
      <c r="Q896" s="1">
        <f t="shared" si="68"/>
        <v>1.6388000000151806</v>
      </c>
      <c r="R896" s="1">
        <f t="shared" si="69"/>
        <v>0.26527777777664596</v>
      </c>
    </row>
    <row r="897" spans="1:18" hidden="1" x14ac:dyDescent="0.35">
      <c r="A897" s="1">
        <v>5404</v>
      </c>
      <c r="B897" s="1">
        <v>184822</v>
      </c>
      <c r="C897" s="1">
        <v>48139</v>
      </c>
      <c r="D897" s="1">
        <v>12</v>
      </c>
      <c r="E897" s="1">
        <v>3</v>
      </c>
      <c r="F897" s="1">
        <v>571</v>
      </c>
      <c r="G897" s="1" t="s">
        <v>12</v>
      </c>
      <c r="H897" s="2">
        <v>41594.6875</v>
      </c>
      <c r="I897" s="2">
        <v>41594.895830000001</v>
      </c>
      <c r="J897" s="1">
        <v>0</v>
      </c>
      <c r="K897" s="1">
        <v>0</v>
      </c>
      <c r="L897" s="2">
        <v>41594.421527777777</v>
      </c>
      <c r="M897" s="1">
        <v>0</v>
      </c>
      <c r="N897" s="1">
        <f t="shared" si="65"/>
        <v>6</v>
      </c>
      <c r="O897" s="1">
        <f t="shared" si="66"/>
        <v>16</v>
      </c>
      <c r="P897" s="1">
        <f t="shared" si="67"/>
        <v>0.20833000000129687</v>
      </c>
      <c r="Q897" s="1">
        <f t="shared" si="68"/>
        <v>4.9999200000311248</v>
      </c>
      <c r="R897" s="1">
        <f t="shared" si="69"/>
        <v>0.26597222222335404</v>
      </c>
    </row>
    <row r="898" spans="1:18" hidden="1" x14ac:dyDescent="0.35">
      <c r="A898" s="1">
        <v>6162</v>
      </c>
      <c r="B898" s="1">
        <v>170061</v>
      </c>
      <c r="C898" s="1">
        <v>36958</v>
      </c>
      <c r="D898" s="1">
        <v>24</v>
      </c>
      <c r="E898" s="1">
        <v>2</v>
      </c>
      <c r="F898" s="1">
        <v>85</v>
      </c>
      <c r="G898" s="1">
        <v>585</v>
      </c>
      <c r="H898" s="2">
        <v>41516.8125</v>
      </c>
      <c r="I898" s="2">
        <v>41516.89069</v>
      </c>
      <c r="J898" s="1">
        <v>0</v>
      </c>
      <c r="K898" s="1">
        <v>0</v>
      </c>
      <c r="L898" s="2">
        <v>41516.54583333333</v>
      </c>
      <c r="M898" s="1">
        <v>0</v>
      </c>
      <c r="N898" s="1">
        <f t="shared" ref="N898:N961" si="70">WEEKDAY(H898,2)</f>
        <v>5</v>
      </c>
      <c r="O898" s="1">
        <f t="shared" ref="O898:O961" si="71">HOUR(H898)</f>
        <v>19</v>
      </c>
      <c r="P898" s="1">
        <f t="shared" ref="P898:P961" si="72">I898-H898</f>
        <v>7.8190000000176951E-2</v>
      </c>
      <c r="Q898" s="1">
        <f t="shared" ref="Q898:Q961" si="73">IF(M898=1, "",P898*24)</f>
        <v>1.8765600000042468</v>
      </c>
      <c r="R898" s="1">
        <f t="shared" ref="R898:R961" si="74">H898-L898</f>
        <v>0.26666666667006211</v>
      </c>
    </row>
    <row r="899" spans="1:18" hidden="1" x14ac:dyDescent="0.35">
      <c r="A899" s="1">
        <v>6199</v>
      </c>
      <c r="B899" s="1">
        <v>144470</v>
      </c>
      <c r="C899" s="1">
        <v>28331</v>
      </c>
      <c r="D899" s="1">
        <v>12</v>
      </c>
      <c r="E899" s="1">
        <v>2</v>
      </c>
      <c r="F899" s="1">
        <v>1032</v>
      </c>
      <c r="G899" s="1">
        <v>393</v>
      </c>
      <c r="H899" s="2">
        <v>41377.59375</v>
      </c>
      <c r="I899" s="2">
        <v>41378</v>
      </c>
      <c r="J899" s="1">
        <v>1</v>
      </c>
      <c r="K899" s="1">
        <v>0</v>
      </c>
      <c r="L899" s="2">
        <v>41377.325694444444</v>
      </c>
      <c r="M899" s="1">
        <v>0</v>
      </c>
      <c r="N899" s="1">
        <f t="shared" si="70"/>
        <v>6</v>
      </c>
      <c r="O899" s="1">
        <f t="shared" si="71"/>
        <v>14</v>
      </c>
      <c r="P899" s="1">
        <f t="shared" si="72"/>
        <v>0.40625</v>
      </c>
      <c r="Q899" s="1">
        <f t="shared" si="73"/>
        <v>9.75</v>
      </c>
      <c r="R899" s="1">
        <f t="shared" si="74"/>
        <v>0.26805555555620231</v>
      </c>
    </row>
    <row r="900" spans="1:18" hidden="1" x14ac:dyDescent="0.35">
      <c r="A900" s="1">
        <v>5392</v>
      </c>
      <c r="B900" s="1">
        <v>162653</v>
      </c>
      <c r="C900" s="1">
        <v>37564</v>
      </c>
      <c r="D900" s="1">
        <v>89</v>
      </c>
      <c r="E900" s="1">
        <v>2</v>
      </c>
      <c r="F900" s="1">
        <v>393</v>
      </c>
      <c r="G900" s="1">
        <v>1322</v>
      </c>
      <c r="H900" s="2">
        <v>41481.041666666664</v>
      </c>
      <c r="I900" s="2">
        <v>41481.098530000003</v>
      </c>
      <c r="J900" s="1">
        <v>0</v>
      </c>
      <c r="K900" s="1">
        <v>0</v>
      </c>
      <c r="L900" s="2">
        <v>41480.773611111108</v>
      </c>
      <c r="M900" s="1">
        <v>0</v>
      </c>
      <c r="N900" s="1">
        <f t="shared" si="70"/>
        <v>5</v>
      </c>
      <c r="O900" s="1">
        <f t="shared" si="71"/>
        <v>1</v>
      </c>
      <c r="P900" s="1">
        <f t="shared" si="72"/>
        <v>5.6863333338696975E-2</v>
      </c>
      <c r="Q900" s="1">
        <f t="shared" si="73"/>
        <v>1.3647200001287274</v>
      </c>
      <c r="R900" s="1">
        <f t="shared" si="74"/>
        <v>0.26805555555620231</v>
      </c>
    </row>
    <row r="901" spans="1:18" hidden="1" x14ac:dyDescent="0.35">
      <c r="A901" s="1">
        <v>6880</v>
      </c>
      <c r="B901" s="1">
        <v>172494</v>
      </c>
      <c r="C901" s="1">
        <v>38086</v>
      </c>
      <c r="D901" s="1">
        <v>12</v>
      </c>
      <c r="E901" s="1">
        <v>2</v>
      </c>
      <c r="F901" s="1">
        <v>1012</v>
      </c>
      <c r="G901" s="1">
        <v>1376</v>
      </c>
      <c r="H901" s="2">
        <v>41526.791666666664</v>
      </c>
      <c r="I901" s="2">
        <v>41526.846830000002</v>
      </c>
      <c r="J901" s="1">
        <v>1</v>
      </c>
      <c r="K901" s="1">
        <v>0</v>
      </c>
      <c r="L901" s="2">
        <v>41526.523611111108</v>
      </c>
      <c r="M901" s="1">
        <v>0</v>
      </c>
      <c r="N901" s="1">
        <f t="shared" si="70"/>
        <v>1</v>
      </c>
      <c r="O901" s="1">
        <f t="shared" si="71"/>
        <v>19</v>
      </c>
      <c r="P901" s="1">
        <f t="shared" si="72"/>
        <v>5.5163333337986842E-2</v>
      </c>
      <c r="Q901" s="1">
        <f t="shared" si="73"/>
        <v>1.3239200001116842</v>
      </c>
      <c r="R901" s="1">
        <f t="shared" si="74"/>
        <v>0.26805555555620231</v>
      </c>
    </row>
    <row r="902" spans="1:18" hidden="1" x14ac:dyDescent="0.35">
      <c r="A902" s="1">
        <v>5899</v>
      </c>
      <c r="B902" s="1">
        <v>175352</v>
      </c>
      <c r="C902" s="1">
        <v>43552</v>
      </c>
      <c r="D902" s="1">
        <v>85</v>
      </c>
      <c r="E902" s="1">
        <v>2</v>
      </c>
      <c r="F902" s="1">
        <v>393</v>
      </c>
      <c r="G902" s="1">
        <v>1240</v>
      </c>
      <c r="H902" s="2">
        <v>41542.666666666664</v>
      </c>
      <c r="I902" s="2">
        <v>41542.710859999999</v>
      </c>
      <c r="J902" s="1">
        <v>0</v>
      </c>
      <c r="K902" s="1">
        <v>0</v>
      </c>
      <c r="L902" s="2">
        <v>41542.398611111108</v>
      </c>
      <c r="M902" s="1">
        <v>0</v>
      </c>
      <c r="N902" s="1">
        <f t="shared" si="70"/>
        <v>3</v>
      </c>
      <c r="O902" s="1">
        <f t="shared" si="71"/>
        <v>16</v>
      </c>
      <c r="P902" s="1">
        <f t="shared" si="72"/>
        <v>4.4193333334987983E-2</v>
      </c>
      <c r="Q902" s="1">
        <f t="shared" si="73"/>
        <v>1.0606400000397116</v>
      </c>
      <c r="R902" s="1">
        <f t="shared" si="74"/>
        <v>0.26805555555620231</v>
      </c>
    </row>
    <row r="903" spans="1:18" hidden="1" x14ac:dyDescent="0.35">
      <c r="A903" s="1">
        <v>6182</v>
      </c>
      <c r="B903" s="1">
        <v>159228</v>
      </c>
      <c r="C903" s="1">
        <v>35937</v>
      </c>
      <c r="D903" s="1">
        <v>89</v>
      </c>
      <c r="E903" s="1">
        <v>2</v>
      </c>
      <c r="F903" s="1">
        <v>184</v>
      </c>
      <c r="G903" s="1">
        <v>393</v>
      </c>
      <c r="H903" s="2">
        <v>41463.041666666664</v>
      </c>
      <c r="I903" s="2">
        <v>41463.089359999998</v>
      </c>
      <c r="J903" s="1">
        <v>0</v>
      </c>
      <c r="K903" s="1">
        <v>0</v>
      </c>
      <c r="L903" s="2">
        <v>41462.772916666669</v>
      </c>
      <c r="M903" s="1">
        <v>0</v>
      </c>
      <c r="N903" s="1">
        <f t="shared" si="70"/>
        <v>1</v>
      </c>
      <c r="O903" s="1">
        <f t="shared" si="71"/>
        <v>1</v>
      </c>
      <c r="P903" s="1">
        <f t="shared" si="72"/>
        <v>4.7693333333882038E-2</v>
      </c>
      <c r="Q903" s="1">
        <f t="shared" si="73"/>
        <v>1.1446400000131689</v>
      </c>
      <c r="R903" s="1">
        <f t="shared" si="74"/>
        <v>0.26874999999563443</v>
      </c>
    </row>
    <row r="904" spans="1:18" hidden="1" x14ac:dyDescent="0.35">
      <c r="A904" s="1">
        <v>7218</v>
      </c>
      <c r="B904" s="1">
        <v>179285</v>
      </c>
      <c r="C904" s="1">
        <v>45376</v>
      </c>
      <c r="D904" s="1">
        <v>24</v>
      </c>
      <c r="E904" s="1">
        <v>2</v>
      </c>
      <c r="F904" s="1">
        <v>393</v>
      </c>
      <c r="G904" s="1">
        <v>1021</v>
      </c>
      <c r="H904" s="2">
        <v>41563.041666666664</v>
      </c>
      <c r="I904" s="2">
        <v>41563.079279999998</v>
      </c>
      <c r="J904" s="1">
        <v>1</v>
      </c>
      <c r="K904" s="1">
        <v>0</v>
      </c>
      <c r="L904" s="2">
        <v>41562.772916666669</v>
      </c>
      <c r="M904" s="1">
        <v>0</v>
      </c>
      <c r="N904" s="1">
        <f t="shared" si="70"/>
        <v>3</v>
      </c>
      <c r="O904" s="1">
        <f t="shared" si="71"/>
        <v>1</v>
      </c>
      <c r="P904" s="1">
        <f t="shared" si="72"/>
        <v>3.7613333333865739E-2</v>
      </c>
      <c r="Q904" s="1">
        <f t="shared" si="73"/>
        <v>0.90272000001277775</v>
      </c>
      <c r="R904" s="1">
        <f t="shared" si="74"/>
        <v>0.26874999999563443</v>
      </c>
    </row>
    <row r="905" spans="1:18" hidden="1" x14ac:dyDescent="0.35">
      <c r="A905" s="1">
        <v>7186</v>
      </c>
      <c r="B905" s="1">
        <v>152726</v>
      </c>
      <c r="C905" s="1">
        <v>32758</v>
      </c>
      <c r="D905" s="1">
        <v>12</v>
      </c>
      <c r="E905" s="1">
        <v>2</v>
      </c>
      <c r="F905" s="1">
        <v>393</v>
      </c>
      <c r="G905" s="1">
        <v>814</v>
      </c>
      <c r="H905" s="2">
        <v>41427.895833333336</v>
      </c>
      <c r="I905" s="2">
        <v>41428</v>
      </c>
      <c r="J905" s="1">
        <v>1</v>
      </c>
      <c r="K905" s="1">
        <v>0</v>
      </c>
      <c r="L905" s="2">
        <v>41427.627083333333</v>
      </c>
      <c r="M905" s="1">
        <v>0</v>
      </c>
      <c r="N905" s="1">
        <f t="shared" si="70"/>
        <v>7</v>
      </c>
      <c r="O905" s="1">
        <f t="shared" si="71"/>
        <v>21</v>
      </c>
      <c r="P905" s="1">
        <f t="shared" si="72"/>
        <v>0.10416666666424135</v>
      </c>
      <c r="Q905" s="1">
        <f t="shared" si="73"/>
        <v>2.4999999999417923</v>
      </c>
      <c r="R905" s="1">
        <f t="shared" si="74"/>
        <v>0.26875000000291038</v>
      </c>
    </row>
    <row r="906" spans="1:18" hidden="1" x14ac:dyDescent="0.35">
      <c r="A906" s="1">
        <v>6919</v>
      </c>
      <c r="B906" s="1">
        <v>163319</v>
      </c>
      <c r="C906" s="1">
        <v>37878</v>
      </c>
      <c r="D906" s="1">
        <v>12</v>
      </c>
      <c r="E906" s="1">
        <v>2</v>
      </c>
      <c r="F906" s="1">
        <v>824</v>
      </c>
      <c r="G906" s="1">
        <v>1142</v>
      </c>
      <c r="H906" s="2">
        <v>41484.770833333336</v>
      </c>
      <c r="I906" s="2">
        <v>41484.808429999997</v>
      </c>
      <c r="J906" s="1">
        <v>1</v>
      </c>
      <c r="K906" s="1">
        <v>0</v>
      </c>
      <c r="L906" s="2">
        <v>41484.502083333333</v>
      </c>
      <c r="M906" s="1">
        <v>0</v>
      </c>
      <c r="N906" s="1">
        <f t="shared" si="70"/>
        <v>1</v>
      </c>
      <c r="O906" s="1">
        <f t="shared" si="71"/>
        <v>18</v>
      </c>
      <c r="P906" s="1">
        <f t="shared" si="72"/>
        <v>3.759666666155681E-2</v>
      </c>
      <c r="Q906" s="1">
        <f t="shared" si="73"/>
        <v>0.90231999987736344</v>
      </c>
      <c r="R906" s="1">
        <f t="shared" si="74"/>
        <v>0.26875000000291038</v>
      </c>
    </row>
    <row r="907" spans="1:18" hidden="1" x14ac:dyDescent="0.35">
      <c r="A907" s="1">
        <v>7912</v>
      </c>
      <c r="B907" s="1">
        <v>173830</v>
      </c>
      <c r="C907" s="1">
        <v>42845</v>
      </c>
      <c r="D907" s="1">
        <v>12</v>
      </c>
      <c r="E907" s="1">
        <v>2</v>
      </c>
      <c r="F907" s="1">
        <v>625</v>
      </c>
      <c r="G907" s="1">
        <v>393</v>
      </c>
      <c r="H907" s="2">
        <v>41533.239583333336</v>
      </c>
      <c r="I907" s="2">
        <v>41533.291299999997</v>
      </c>
      <c r="J907" s="1">
        <v>1</v>
      </c>
      <c r="K907" s="1">
        <v>0</v>
      </c>
      <c r="L907" s="2">
        <v>41532.970833333333</v>
      </c>
      <c r="M907" s="1">
        <v>0</v>
      </c>
      <c r="N907" s="1">
        <f t="shared" si="70"/>
        <v>1</v>
      </c>
      <c r="O907" s="1">
        <f t="shared" si="71"/>
        <v>5</v>
      </c>
      <c r="P907" s="1">
        <f t="shared" si="72"/>
        <v>5.1716666661377531E-2</v>
      </c>
      <c r="Q907" s="1">
        <f t="shared" si="73"/>
        <v>1.2411999998730607</v>
      </c>
      <c r="R907" s="1">
        <f t="shared" si="74"/>
        <v>0.26875000000291038</v>
      </c>
    </row>
    <row r="908" spans="1:18" hidden="1" x14ac:dyDescent="0.35">
      <c r="A908" s="1">
        <v>6715</v>
      </c>
      <c r="B908" s="1">
        <v>177565</v>
      </c>
      <c r="C908" s="1">
        <v>36868</v>
      </c>
      <c r="D908" s="1">
        <v>12</v>
      </c>
      <c r="E908" s="1">
        <v>2</v>
      </c>
      <c r="F908" s="1">
        <v>515</v>
      </c>
      <c r="G908" s="1">
        <v>393</v>
      </c>
      <c r="H908" s="2">
        <v>41554.197916666664</v>
      </c>
      <c r="I908" s="2">
        <v>41554.346369999999</v>
      </c>
      <c r="J908" s="1">
        <v>1</v>
      </c>
      <c r="K908" s="1">
        <v>0</v>
      </c>
      <c r="L908" s="2">
        <v>41553.928472222222</v>
      </c>
      <c r="M908" s="1">
        <v>0</v>
      </c>
      <c r="N908" s="1">
        <f t="shared" si="70"/>
        <v>1</v>
      </c>
      <c r="O908" s="1">
        <f t="shared" si="71"/>
        <v>4</v>
      </c>
      <c r="P908" s="1">
        <f t="shared" si="72"/>
        <v>0.1484533333350555</v>
      </c>
      <c r="Q908" s="1">
        <f t="shared" si="73"/>
        <v>3.5628800000413321</v>
      </c>
      <c r="R908" s="1">
        <f t="shared" si="74"/>
        <v>0.2694444444423425</v>
      </c>
    </row>
    <row r="909" spans="1:18" hidden="1" x14ac:dyDescent="0.35">
      <c r="A909" s="1">
        <v>5658</v>
      </c>
      <c r="B909" s="1">
        <v>167014</v>
      </c>
      <c r="C909" s="1">
        <v>39529</v>
      </c>
      <c r="D909" s="1">
        <v>12</v>
      </c>
      <c r="E909" s="1">
        <v>2</v>
      </c>
      <c r="F909" s="1">
        <v>488</v>
      </c>
      <c r="G909" s="1">
        <v>393</v>
      </c>
      <c r="H909" s="2">
        <v>41501.166666666664</v>
      </c>
      <c r="I909" s="2">
        <v>41501.214999999997</v>
      </c>
      <c r="J909" s="1">
        <v>1</v>
      </c>
      <c r="K909" s="1">
        <v>0</v>
      </c>
      <c r="L909" s="2">
        <v>41500.896527777775</v>
      </c>
      <c r="M909" s="1">
        <v>0</v>
      </c>
      <c r="N909" s="1">
        <f t="shared" si="70"/>
        <v>4</v>
      </c>
      <c r="O909" s="1">
        <f t="shared" si="71"/>
        <v>4</v>
      </c>
      <c r="P909" s="1">
        <f t="shared" si="72"/>
        <v>4.8333333332266193E-2</v>
      </c>
      <c r="Q909" s="1">
        <f t="shared" si="73"/>
        <v>1.1599999999743886</v>
      </c>
      <c r="R909" s="1">
        <f t="shared" si="74"/>
        <v>0.27013888888905058</v>
      </c>
    </row>
    <row r="910" spans="1:18" hidden="1" x14ac:dyDescent="0.35">
      <c r="A910" s="1">
        <v>7887</v>
      </c>
      <c r="B910" s="1">
        <v>183493</v>
      </c>
      <c r="C910" s="1">
        <v>47460</v>
      </c>
      <c r="D910" s="1">
        <v>12</v>
      </c>
      <c r="E910" s="1">
        <v>2</v>
      </c>
      <c r="F910" s="1">
        <v>1354</v>
      </c>
      <c r="G910" s="1">
        <v>393</v>
      </c>
      <c r="H910" s="2">
        <v>41585.791666666664</v>
      </c>
      <c r="I910" s="2">
        <v>41585.923499999997</v>
      </c>
      <c r="J910" s="1">
        <v>1</v>
      </c>
      <c r="K910" s="1">
        <v>0</v>
      </c>
      <c r="L910" s="2">
        <v>41585.521527777775</v>
      </c>
      <c r="M910" s="1">
        <v>0</v>
      </c>
      <c r="N910" s="1">
        <f t="shared" si="70"/>
        <v>4</v>
      </c>
      <c r="O910" s="1">
        <f t="shared" si="71"/>
        <v>19</v>
      </c>
      <c r="P910" s="1">
        <f t="shared" si="72"/>
        <v>0.13183333333290648</v>
      </c>
      <c r="Q910" s="1">
        <f t="shared" si="73"/>
        <v>3.1639999999897555</v>
      </c>
      <c r="R910" s="1">
        <f t="shared" si="74"/>
        <v>0.27013888888905058</v>
      </c>
    </row>
    <row r="911" spans="1:18" hidden="1" x14ac:dyDescent="0.35">
      <c r="A911" s="1">
        <v>6594</v>
      </c>
      <c r="B911" s="1">
        <v>157984</v>
      </c>
      <c r="C911" s="1">
        <v>22953</v>
      </c>
      <c r="D911" s="1">
        <v>12</v>
      </c>
      <c r="E911" s="1">
        <v>3</v>
      </c>
      <c r="F911" s="1">
        <v>1282</v>
      </c>
      <c r="G911" s="1" t="s">
        <v>12</v>
      </c>
      <c r="H911" s="2">
        <v>41457.84375</v>
      </c>
      <c r="I911" s="2">
        <v>41458.052080000001</v>
      </c>
      <c r="J911" s="1">
        <v>1</v>
      </c>
      <c r="K911" s="1">
        <v>0</v>
      </c>
      <c r="L911" s="2">
        <v>41457.572916666664</v>
      </c>
      <c r="M911" s="1">
        <v>0</v>
      </c>
      <c r="N911" s="1">
        <f t="shared" si="70"/>
        <v>2</v>
      </c>
      <c r="O911" s="1">
        <f t="shared" si="71"/>
        <v>20</v>
      </c>
      <c r="P911" s="1">
        <f t="shared" si="72"/>
        <v>0.20833000000129687</v>
      </c>
      <c r="Q911" s="1">
        <f t="shared" si="73"/>
        <v>4.9999200000311248</v>
      </c>
      <c r="R911" s="1">
        <f t="shared" si="74"/>
        <v>0.27083333333575865</v>
      </c>
    </row>
    <row r="912" spans="1:18" hidden="1" x14ac:dyDescent="0.35">
      <c r="A912" s="1">
        <v>7546</v>
      </c>
      <c r="B912" s="1">
        <v>185740</v>
      </c>
      <c r="C912" s="1">
        <v>28759</v>
      </c>
      <c r="D912" s="1">
        <v>12</v>
      </c>
      <c r="E912" s="1">
        <v>2</v>
      </c>
      <c r="F912" s="1">
        <v>1204</v>
      </c>
      <c r="G912" s="1">
        <v>393</v>
      </c>
      <c r="H912" s="2">
        <v>41601.145833333336</v>
      </c>
      <c r="I912" s="2">
        <v>41601.186220000003</v>
      </c>
      <c r="J912" s="1">
        <v>0</v>
      </c>
      <c r="K912" s="1">
        <v>0</v>
      </c>
      <c r="L912" s="2">
        <v>41600.874305555553</v>
      </c>
      <c r="M912" s="1">
        <v>0</v>
      </c>
      <c r="N912" s="1">
        <f t="shared" si="70"/>
        <v>6</v>
      </c>
      <c r="O912" s="1">
        <f t="shared" si="71"/>
        <v>3</v>
      </c>
      <c r="P912" s="1">
        <f t="shared" si="72"/>
        <v>4.0386666667473037E-2</v>
      </c>
      <c r="Q912" s="1">
        <f t="shared" si="73"/>
        <v>0.96928000001935288</v>
      </c>
      <c r="R912" s="1">
        <f t="shared" si="74"/>
        <v>0.27152777778246673</v>
      </c>
    </row>
    <row r="913" spans="1:18" hidden="1" x14ac:dyDescent="0.35">
      <c r="A913" s="1">
        <v>6712</v>
      </c>
      <c r="B913" s="1">
        <v>175360</v>
      </c>
      <c r="C913" s="1">
        <v>42500</v>
      </c>
      <c r="D913" s="1">
        <v>12</v>
      </c>
      <c r="E913" s="1">
        <v>2</v>
      </c>
      <c r="F913" s="1">
        <v>1399</v>
      </c>
      <c r="G913" s="1">
        <v>1133</v>
      </c>
      <c r="H913" s="2">
        <v>41542.71875</v>
      </c>
      <c r="I913" s="2">
        <v>41542.740489999996</v>
      </c>
      <c r="J913" s="1">
        <v>1</v>
      </c>
      <c r="K913" s="1">
        <v>0</v>
      </c>
      <c r="L913" s="2">
        <v>41542.445138888892</v>
      </c>
      <c r="M913" s="1">
        <v>0</v>
      </c>
      <c r="N913" s="1">
        <f t="shared" si="70"/>
        <v>3</v>
      </c>
      <c r="O913" s="1">
        <f t="shared" si="71"/>
        <v>17</v>
      </c>
      <c r="P913" s="1">
        <f t="shared" si="72"/>
        <v>2.1739999996498227E-2</v>
      </c>
      <c r="Q913" s="1">
        <f t="shared" si="73"/>
        <v>0.52175999991595745</v>
      </c>
      <c r="R913" s="1">
        <f t="shared" si="74"/>
        <v>0.27361111110803904</v>
      </c>
    </row>
    <row r="914" spans="1:18" hidden="1" x14ac:dyDescent="0.35">
      <c r="A914" s="1">
        <v>6136</v>
      </c>
      <c r="B914" s="1">
        <v>177252</v>
      </c>
      <c r="C914" s="1">
        <v>2807</v>
      </c>
      <c r="D914" s="1">
        <v>24</v>
      </c>
      <c r="E914" s="1">
        <v>2</v>
      </c>
      <c r="F914" s="1">
        <v>1010</v>
      </c>
      <c r="G914" s="1">
        <v>393</v>
      </c>
      <c r="H914" s="2">
        <v>41552.135416666664</v>
      </c>
      <c r="I914" s="2">
        <v>41552.190320000002</v>
      </c>
      <c r="J914" s="1">
        <v>0</v>
      </c>
      <c r="K914" s="1">
        <v>0</v>
      </c>
      <c r="L914" s="2">
        <v>41551.861805555556</v>
      </c>
      <c r="M914" s="1">
        <v>0</v>
      </c>
      <c r="N914" s="1">
        <f t="shared" si="70"/>
        <v>6</v>
      </c>
      <c r="O914" s="1">
        <f t="shared" si="71"/>
        <v>3</v>
      </c>
      <c r="P914" s="1">
        <f t="shared" si="72"/>
        <v>5.4903333337279037E-2</v>
      </c>
      <c r="Q914" s="1">
        <f t="shared" si="73"/>
        <v>1.3176800000946969</v>
      </c>
      <c r="R914" s="1">
        <f t="shared" si="74"/>
        <v>0.27361111110803904</v>
      </c>
    </row>
    <row r="915" spans="1:18" hidden="1" x14ac:dyDescent="0.35">
      <c r="A915" s="1">
        <v>7247</v>
      </c>
      <c r="B915" s="1">
        <v>173094</v>
      </c>
      <c r="C915" s="1">
        <v>26790</v>
      </c>
      <c r="D915" s="1">
        <v>89</v>
      </c>
      <c r="E915" s="1">
        <v>2</v>
      </c>
      <c r="F915" s="1">
        <v>571</v>
      </c>
      <c r="G915" s="1">
        <v>849</v>
      </c>
      <c r="H915" s="2">
        <v>41530.104166666664</v>
      </c>
      <c r="I915" s="2">
        <v>41530.144249999998</v>
      </c>
      <c r="J915" s="1">
        <v>1</v>
      </c>
      <c r="K915" s="1">
        <v>0</v>
      </c>
      <c r="L915" s="2">
        <v>41529.829861111109</v>
      </c>
      <c r="M915" s="1">
        <v>0</v>
      </c>
      <c r="N915" s="1">
        <f t="shared" si="70"/>
        <v>5</v>
      </c>
      <c r="O915" s="1">
        <f t="shared" si="71"/>
        <v>2</v>
      </c>
      <c r="P915" s="1">
        <f t="shared" si="72"/>
        <v>4.0083333333313931E-2</v>
      </c>
      <c r="Q915" s="1">
        <f t="shared" si="73"/>
        <v>0.96199999999953434</v>
      </c>
      <c r="R915" s="1">
        <f t="shared" si="74"/>
        <v>0.27430555555474712</v>
      </c>
    </row>
    <row r="916" spans="1:18" hidden="1" x14ac:dyDescent="0.35">
      <c r="A916" s="1">
        <v>8010</v>
      </c>
      <c r="B916" s="1">
        <v>180737</v>
      </c>
      <c r="C916" s="1">
        <v>46035</v>
      </c>
      <c r="D916" s="1">
        <v>12</v>
      </c>
      <c r="E916" s="1">
        <v>2</v>
      </c>
      <c r="F916" s="1">
        <v>410</v>
      </c>
      <c r="G916" s="1">
        <v>478</v>
      </c>
      <c r="H916" s="2">
        <v>41571.635416666664</v>
      </c>
      <c r="I916" s="2">
        <v>41571.675889999999</v>
      </c>
      <c r="J916" s="1">
        <v>0</v>
      </c>
      <c r="K916" s="1">
        <v>0</v>
      </c>
      <c r="L916" s="2">
        <v>41571.359722222223</v>
      </c>
      <c r="M916" s="1">
        <v>0</v>
      </c>
      <c r="N916" s="1">
        <f t="shared" si="70"/>
        <v>4</v>
      </c>
      <c r="O916" s="1">
        <f t="shared" si="71"/>
        <v>15</v>
      </c>
      <c r="P916" s="1">
        <f t="shared" si="72"/>
        <v>4.0473333334375639E-2</v>
      </c>
      <c r="Q916" s="1">
        <f t="shared" si="73"/>
        <v>0.97136000002501532</v>
      </c>
      <c r="R916" s="1">
        <f t="shared" si="74"/>
        <v>0.27569444444088731</v>
      </c>
    </row>
    <row r="917" spans="1:18" hidden="1" x14ac:dyDescent="0.35">
      <c r="A917" s="1">
        <v>6405</v>
      </c>
      <c r="B917" s="1">
        <v>160307</v>
      </c>
      <c r="C917" s="1">
        <v>36421</v>
      </c>
      <c r="D917" s="1">
        <v>12</v>
      </c>
      <c r="E917" s="1">
        <v>2</v>
      </c>
      <c r="F917" s="1">
        <v>571</v>
      </c>
      <c r="G917" s="1">
        <v>788</v>
      </c>
      <c r="H917" s="2">
        <v>41468.333333333336</v>
      </c>
      <c r="I917" s="2">
        <v>41468.405650000001</v>
      </c>
      <c r="J917" s="1">
        <v>0</v>
      </c>
      <c r="K917" s="1">
        <v>0</v>
      </c>
      <c r="L917" s="2">
        <v>41468.057638888888</v>
      </c>
      <c r="M917" s="1">
        <v>0</v>
      </c>
      <c r="N917" s="1">
        <f t="shared" si="70"/>
        <v>6</v>
      </c>
      <c r="O917" s="1">
        <f t="shared" si="71"/>
        <v>8</v>
      </c>
      <c r="P917" s="1">
        <f t="shared" si="72"/>
        <v>7.2316666664846707E-2</v>
      </c>
      <c r="Q917" s="1">
        <f t="shared" si="73"/>
        <v>1.735599999956321</v>
      </c>
      <c r="R917" s="1">
        <f t="shared" si="74"/>
        <v>0.27569444444816327</v>
      </c>
    </row>
    <row r="918" spans="1:18" x14ac:dyDescent="0.35">
      <c r="A918" s="1">
        <v>5603</v>
      </c>
      <c r="B918" s="1">
        <v>157434</v>
      </c>
      <c r="C918" s="1">
        <v>35126</v>
      </c>
      <c r="D918" s="1">
        <v>89</v>
      </c>
      <c r="E918" s="1">
        <v>2</v>
      </c>
      <c r="F918" s="1">
        <v>571</v>
      </c>
      <c r="G918" s="1">
        <v>1102</v>
      </c>
      <c r="H918" s="2">
        <v>41454.270833333336</v>
      </c>
      <c r="I918" s="2" t="s">
        <v>12</v>
      </c>
      <c r="J918" s="1">
        <v>0</v>
      </c>
      <c r="K918" s="1">
        <v>0</v>
      </c>
      <c r="L918" s="2">
        <v>41453.995138888888</v>
      </c>
      <c r="M918" s="1">
        <v>1</v>
      </c>
      <c r="N918" s="1">
        <f t="shared" si="70"/>
        <v>6</v>
      </c>
      <c r="O918" s="1">
        <f t="shared" si="71"/>
        <v>6</v>
      </c>
      <c r="P918" s="1" t="e">
        <f t="shared" si="72"/>
        <v>#VALUE!</v>
      </c>
      <c r="Q918" s="1" t="str">
        <f t="shared" si="73"/>
        <v/>
      </c>
      <c r="R918" s="1">
        <f t="shared" si="74"/>
        <v>0.27569444444816327</v>
      </c>
    </row>
    <row r="919" spans="1:18" hidden="1" x14ac:dyDescent="0.35">
      <c r="A919" s="1">
        <v>7988</v>
      </c>
      <c r="B919" s="1">
        <v>161510</v>
      </c>
      <c r="C919" s="1">
        <v>13637</v>
      </c>
      <c r="D919" s="1">
        <v>89</v>
      </c>
      <c r="E919" s="1">
        <v>2</v>
      </c>
      <c r="F919" s="1">
        <v>83</v>
      </c>
      <c r="G919" s="1">
        <v>393</v>
      </c>
      <c r="H919" s="2">
        <v>41475.010416666664</v>
      </c>
      <c r="I919" s="2">
        <v>41475.063670000003</v>
      </c>
      <c r="J919" s="1">
        <v>0</v>
      </c>
      <c r="K919" s="1">
        <v>0</v>
      </c>
      <c r="L919" s="2">
        <v>41474.734027777777</v>
      </c>
      <c r="M919" s="1">
        <v>0</v>
      </c>
      <c r="N919" s="1">
        <f t="shared" si="70"/>
        <v>6</v>
      </c>
      <c r="O919" s="1">
        <f t="shared" si="71"/>
        <v>0</v>
      </c>
      <c r="P919" s="1">
        <f t="shared" si="72"/>
        <v>5.3253333338943776E-2</v>
      </c>
      <c r="Q919" s="1">
        <f t="shared" si="73"/>
        <v>1.2780800001346506</v>
      </c>
      <c r="R919" s="1">
        <f t="shared" si="74"/>
        <v>0.27638888888759539</v>
      </c>
    </row>
    <row r="920" spans="1:18" hidden="1" x14ac:dyDescent="0.35">
      <c r="A920" s="1">
        <v>7419</v>
      </c>
      <c r="B920" s="1">
        <v>165437</v>
      </c>
      <c r="C920" s="1">
        <v>38712</v>
      </c>
      <c r="D920" s="1">
        <v>12</v>
      </c>
      <c r="E920" s="1">
        <v>2</v>
      </c>
      <c r="F920" s="1">
        <v>1021</v>
      </c>
      <c r="G920" s="1">
        <v>393</v>
      </c>
      <c r="H920" s="2">
        <v>41494.166666666664</v>
      </c>
      <c r="I920" s="2">
        <v>41494.195249999997</v>
      </c>
      <c r="J920" s="1">
        <v>0</v>
      </c>
      <c r="K920" s="1">
        <v>0</v>
      </c>
      <c r="L920" s="2">
        <v>41493.890277777777</v>
      </c>
      <c r="M920" s="1">
        <v>0</v>
      </c>
      <c r="N920" s="1">
        <f t="shared" si="70"/>
        <v>4</v>
      </c>
      <c r="O920" s="1">
        <f t="shared" si="71"/>
        <v>4</v>
      </c>
      <c r="P920" s="1">
        <f t="shared" si="72"/>
        <v>2.8583333332790062E-2</v>
      </c>
      <c r="Q920" s="1">
        <f t="shared" si="73"/>
        <v>0.68599999998696148</v>
      </c>
      <c r="R920" s="1">
        <f t="shared" si="74"/>
        <v>0.27638888888759539</v>
      </c>
    </row>
    <row r="921" spans="1:18" hidden="1" x14ac:dyDescent="0.35">
      <c r="A921" s="1">
        <v>6734</v>
      </c>
      <c r="B921" s="1">
        <v>158256</v>
      </c>
      <c r="C921" s="1">
        <v>35539</v>
      </c>
      <c r="D921" s="1">
        <v>12</v>
      </c>
      <c r="E921" s="1">
        <v>2</v>
      </c>
      <c r="F921" s="1">
        <v>1389</v>
      </c>
      <c r="G921" s="1">
        <v>393</v>
      </c>
      <c r="H921" s="2">
        <v>41459.1875</v>
      </c>
      <c r="I921" s="2">
        <v>41459.242050000001</v>
      </c>
      <c r="J921" s="1">
        <v>0</v>
      </c>
      <c r="K921" s="1">
        <v>0</v>
      </c>
      <c r="L921" s="2">
        <v>41458.910416666666</v>
      </c>
      <c r="M921" s="1">
        <v>0</v>
      </c>
      <c r="N921" s="1">
        <f t="shared" si="70"/>
        <v>4</v>
      </c>
      <c r="O921" s="1">
        <f t="shared" si="71"/>
        <v>4</v>
      </c>
      <c r="P921" s="1">
        <f t="shared" si="72"/>
        <v>5.4550000000745058E-2</v>
      </c>
      <c r="Q921" s="1">
        <f t="shared" si="73"/>
        <v>1.3092000000178814</v>
      </c>
      <c r="R921" s="1">
        <f t="shared" si="74"/>
        <v>0.27708333333430346</v>
      </c>
    </row>
    <row r="922" spans="1:18" hidden="1" x14ac:dyDescent="0.35">
      <c r="A922" s="1">
        <v>5681</v>
      </c>
      <c r="B922" s="1">
        <v>180965</v>
      </c>
      <c r="C922" s="1">
        <v>46172</v>
      </c>
      <c r="D922" s="1">
        <v>12</v>
      </c>
      <c r="E922" s="1">
        <v>2</v>
      </c>
      <c r="F922" s="1">
        <v>393</v>
      </c>
      <c r="G922" s="1">
        <v>1147</v>
      </c>
      <c r="H922" s="2">
        <v>41572.802083333336</v>
      </c>
      <c r="I922" s="2">
        <v>41572.883620000001</v>
      </c>
      <c r="J922" s="1">
        <v>1</v>
      </c>
      <c r="K922" s="1">
        <v>0</v>
      </c>
      <c r="L922" s="2">
        <v>41572.524305555555</v>
      </c>
      <c r="M922" s="1">
        <v>0</v>
      </c>
      <c r="N922" s="1">
        <f t="shared" si="70"/>
        <v>5</v>
      </c>
      <c r="O922" s="1">
        <f t="shared" si="71"/>
        <v>19</v>
      </c>
      <c r="P922" s="1">
        <f t="shared" si="72"/>
        <v>8.153666666476056E-2</v>
      </c>
      <c r="Q922" s="1">
        <f t="shared" si="73"/>
        <v>1.9568799999542534</v>
      </c>
      <c r="R922" s="1">
        <f t="shared" si="74"/>
        <v>0.27777777778101154</v>
      </c>
    </row>
    <row r="923" spans="1:18" hidden="1" x14ac:dyDescent="0.35">
      <c r="A923" s="1">
        <v>6575</v>
      </c>
      <c r="B923" s="1">
        <v>178216</v>
      </c>
      <c r="C923" s="1">
        <v>44694</v>
      </c>
      <c r="D923" s="1">
        <v>12</v>
      </c>
      <c r="E923" s="1">
        <v>3</v>
      </c>
      <c r="F923" s="1">
        <v>776</v>
      </c>
      <c r="G923" s="1" t="s">
        <v>12</v>
      </c>
      <c r="H923" s="2">
        <v>41557.75</v>
      </c>
      <c r="I923" s="2">
        <v>41557.916669999999</v>
      </c>
      <c r="J923" s="1">
        <v>1</v>
      </c>
      <c r="K923" s="1">
        <v>0</v>
      </c>
      <c r="L923" s="2">
        <v>41557.47152777778</v>
      </c>
      <c r="M923" s="1">
        <v>0</v>
      </c>
      <c r="N923" s="1">
        <f t="shared" si="70"/>
        <v>4</v>
      </c>
      <c r="O923" s="1">
        <f t="shared" si="71"/>
        <v>18</v>
      </c>
      <c r="P923" s="1">
        <f t="shared" si="72"/>
        <v>0.16666999999870313</v>
      </c>
      <c r="Q923" s="1">
        <f t="shared" si="73"/>
        <v>4.0000799999688752</v>
      </c>
      <c r="R923" s="1">
        <f t="shared" si="74"/>
        <v>0.27847222222044365</v>
      </c>
    </row>
    <row r="924" spans="1:18" hidden="1" x14ac:dyDescent="0.35">
      <c r="A924" s="1">
        <v>5718</v>
      </c>
      <c r="B924" s="1">
        <v>180286</v>
      </c>
      <c r="C924" s="1">
        <v>25983</v>
      </c>
      <c r="D924" s="1">
        <v>65</v>
      </c>
      <c r="E924" s="1">
        <v>2</v>
      </c>
      <c r="F924" s="1">
        <v>1365</v>
      </c>
      <c r="G924" s="1">
        <v>585</v>
      </c>
      <c r="H924" s="2">
        <v>41568.729166666664</v>
      </c>
      <c r="I924" s="2">
        <v>41568.782500000001</v>
      </c>
      <c r="J924" s="1">
        <v>0</v>
      </c>
      <c r="K924" s="1">
        <v>0</v>
      </c>
      <c r="L924" s="2">
        <v>41568.450694444444</v>
      </c>
      <c r="M924" s="1">
        <v>0</v>
      </c>
      <c r="N924" s="1">
        <f t="shared" si="70"/>
        <v>1</v>
      </c>
      <c r="O924" s="1">
        <f t="shared" si="71"/>
        <v>17</v>
      </c>
      <c r="P924" s="1">
        <f t="shared" si="72"/>
        <v>5.3333333336922806E-2</v>
      </c>
      <c r="Q924" s="1">
        <f t="shared" si="73"/>
        <v>1.2800000000861473</v>
      </c>
      <c r="R924" s="1">
        <f t="shared" si="74"/>
        <v>0.27847222222044365</v>
      </c>
    </row>
    <row r="925" spans="1:18" hidden="1" x14ac:dyDescent="0.35">
      <c r="A925" s="1">
        <v>6495</v>
      </c>
      <c r="B925" s="1">
        <v>162398</v>
      </c>
      <c r="C925" s="1">
        <v>37450</v>
      </c>
      <c r="D925" s="1">
        <v>89</v>
      </c>
      <c r="E925" s="1">
        <v>2</v>
      </c>
      <c r="F925" s="1">
        <v>83</v>
      </c>
      <c r="G925" s="1">
        <v>271</v>
      </c>
      <c r="H925" s="2">
        <v>41479.833333333336</v>
      </c>
      <c r="I925" s="2">
        <v>41479.859940000002</v>
      </c>
      <c r="J925" s="1">
        <v>0</v>
      </c>
      <c r="K925" s="1">
        <v>0</v>
      </c>
      <c r="L925" s="2">
        <v>41479.554861111108</v>
      </c>
      <c r="M925" s="1">
        <v>0</v>
      </c>
      <c r="N925" s="1">
        <f t="shared" si="70"/>
        <v>3</v>
      </c>
      <c r="O925" s="1">
        <f t="shared" si="71"/>
        <v>20</v>
      </c>
      <c r="P925" s="1">
        <f t="shared" si="72"/>
        <v>2.6606666666339152E-2</v>
      </c>
      <c r="Q925" s="1">
        <f t="shared" si="73"/>
        <v>0.63855999999213964</v>
      </c>
      <c r="R925" s="1">
        <f t="shared" si="74"/>
        <v>0.27847222222771961</v>
      </c>
    </row>
    <row r="926" spans="1:18" hidden="1" x14ac:dyDescent="0.35">
      <c r="A926" s="1">
        <v>5894</v>
      </c>
      <c r="B926" s="1">
        <v>168893</v>
      </c>
      <c r="C926" s="1">
        <v>30508</v>
      </c>
      <c r="D926" s="1">
        <v>12</v>
      </c>
      <c r="E926" s="1">
        <v>2</v>
      </c>
      <c r="F926" s="1">
        <v>149</v>
      </c>
      <c r="G926" s="1">
        <v>393</v>
      </c>
      <c r="H926" s="2">
        <v>41510.125</v>
      </c>
      <c r="I926" s="2">
        <v>41510.175779999998</v>
      </c>
      <c r="J926" s="1">
        <v>1</v>
      </c>
      <c r="K926" s="1">
        <v>0</v>
      </c>
      <c r="L926" s="2">
        <v>41509.845833333333</v>
      </c>
      <c r="M926" s="1">
        <v>0</v>
      </c>
      <c r="N926" s="1">
        <f t="shared" si="70"/>
        <v>6</v>
      </c>
      <c r="O926" s="1">
        <f t="shared" si="71"/>
        <v>3</v>
      </c>
      <c r="P926" s="1">
        <f t="shared" si="72"/>
        <v>5.0779999997757841E-2</v>
      </c>
      <c r="Q926" s="1">
        <f t="shared" si="73"/>
        <v>1.2187199999461882</v>
      </c>
      <c r="R926" s="1">
        <f t="shared" si="74"/>
        <v>0.27916666666715173</v>
      </c>
    </row>
    <row r="927" spans="1:18" hidden="1" x14ac:dyDescent="0.35">
      <c r="A927" s="1">
        <v>7038</v>
      </c>
      <c r="B927" s="1">
        <v>178664</v>
      </c>
      <c r="C927" s="1">
        <v>45041</v>
      </c>
      <c r="D927" s="1">
        <v>12</v>
      </c>
      <c r="E927" s="1">
        <v>3</v>
      </c>
      <c r="F927" s="1">
        <v>1333</v>
      </c>
      <c r="G927" s="1" t="s">
        <v>12</v>
      </c>
      <c r="H927" s="2">
        <v>41559.729166666664</v>
      </c>
      <c r="I927" s="2">
        <v>41559.9375</v>
      </c>
      <c r="J927" s="1">
        <v>0</v>
      </c>
      <c r="K927" s="1">
        <v>0</v>
      </c>
      <c r="L927" s="2">
        <v>41559.449999999997</v>
      </c>
      <c r="M927" s="1">
        <v>0</v>
      </c>
      <c r="N927" s="1">
        <f t="shared" si="70"/>
        <v>6</v>
      </c>
      <c r="O927" s="1">
        <f t="shared" si="71"/>
        <v>17</v>
      </c>
      <c r="P927" s="1">
        <f t="shared" si="72"/>
        <v>0.20833333333575865</v>
      </c>
      <c r="Q927" s="1">
        <f t="shared" si="73"/>
        <v>5.0000000000582077</v>
      </c>
      <c r="R927" s="1">
        <f t="shared" si="74"/>
        <v>0.27916666666715173</v>
      </c>
    </row>
    <row r="928" spans="1:18" hidden="1" x14ac:dyDescent="0.35">
      <c r="A928" s="1">
        <v>6121</v>
      </c>
      <c r="B928" s="1">
        <v>173184</v>
      </c>
      <c r="C928" s="1">
        <v>33931</v>
      </c>
      <c r="D928" s="1">
        <v>12</v>
      </c>
      <c r="E928" s="1">
        <v>2</v>
      </c>
      <c r="F928" s="1">
        <v>1096</v>
      </c>
      <c r="G928" s="1">
        <v>1384</v>
      </c>
      <c r="H928" s="2">
        <v>41530.75</v>
      </c>
      <c r="I928" s="2">
        <v>41530.837820000001</v>
      </c>
      <c r="J928" s="1">
        <v>1</v>
      </c>
      <c r="K928" s="1">
        <v>0</v>
      </c>
      <c r="L928" s="2">
        <v>41530.470138888886</v>
      </c>
      <c r="M928" s="1">
        <v>0</v>
      </c>
      <c r="N928" s="1">
        <f t="shared" si="70"/>
        <v>5</v>
      </c>
      <c r="O928" s="1">
        <f t="shared" si="71"/>
        <v>18</v>
      </c>
      <c r="P928" s="1">
        <f t="shared" si="72"/>
        <v>8.7820000000647269E-2</v>
      </c>
      <c r="Q928" s="1">
        <f t="shared" si="73"/>
        <v>2.1076800000155345</v>
      </c>
      <c r="R928" s="1">
        <f t="shared" si="74"/>
        <v>0.27986111111385981</v>
      </c>
    </row>
    <row r="929" spans="1:18" hidden="1" x14ac:dyDescent="0.35">
      <c r="A929" s="1">
        <v>5936</v>
      </c>
      <c r="B929" s="1">
        <v>161332</v>
      </c>
      <c r="C929" s="1">
        <v>36921</v>
      </c>
      <c r="D929" s="1">
        <v>12</v>
      </c>
      <c r="E929" s="1">
        <v>2</v>
      </c>
      <c r="F929" s="1">
        <v>767</v>
      </c>
      <c r="G929" s="1">
        <v>393</v>
      </c>
      <c r="H929" s="2">
        <v>41474.166666666664</v>
      </c>
      <c r="I929" s="2">
        <v>41474.222379999999</v>
      </c>
      <c r="J929" s="1">
        <v>0</v>
      </c>
      <c r="K929" s="1">
        <v>0</v>
      </c>
      <c r="L929" s="2">
        <v>41473.886111111111</v>
      </c>
      <c r="M929" s="1">
        <v>0</v>
      </c>
      <c r="N929" s="1">
        <f t="shared" si="70"/>
        <v>5</v>
      </c>
      <c r="O929" s="1">
        <f t="shared" si="71"/>
        <v>4</v>
      </c>
      <c r="P929" s="1">
        <f t="shared" si="72"/>
        <v>5.571333333500661E-2</v>
      </c>
      <c r="Q929" s="1">
        <f t="shared" si="73"/>
        <v>1.3371200000401586</v>
      </c>
      <c r="R929" s="1">
        <f t="shared" si="74"/>
        <v>0.28055555555329192</v>
      </c>
    </row>
    <row r="930" spans="1:18" hidden="1" x14ac:dyDescent="0.35">
      <c r="A930" s="1">
        <v>5896</v>
      </c>
      <c r="B930" s="1">
        <v>167928</v>
      </c>
      <c r="C930" s="1">
        <v>411</v>
      </c>
      <c r="D930" s="1">
        <v>12</v>
      </c>
      <c r="E930" s="1">
        <v>2</v>
      </c>
      <c r="F930" s="1">
        <v>1095</v>
      </c>
      <c r="G930" s="1">
        <v>1078</v>
      </c>
      <c r="H930" s="2">
        <v>41505.291666666664</v>
      </c>
      <c r="I930" s="2">
        <v>41505.329270000002</v>
      </c>
      <c r="J930" s="1">
        <v>1</v>
      </c>
      <c r="K930" s="1">
        <v>0</v>
      </c>
      <c r="L930" s="2">
        <v>41505.011111111111</v>
      </c>
      <c r="M930" s="1">
        <v>0</v>
      </c>
      <c r="N930" s="1">
        <f t="shared" si="70"/>
        <v>1</v>
      </c>
      <c r="O930" s="1">
        <f t="shared" si="71"/>
        <v>7</v>
      </c>
      <c r="P930" s="1">
        <f t="shared" si="72"/>
        <v>3.7603333337756339E-2</v>
      </c>
      <c r="Q930" s="1">
        <f t="shared" si="73"/>
        <v>0.90248000010615215</v>
      </c>
      <c r="R930" s="1">
        <f t="shared" si="74"/>
        <v>0.28055555555329192</v>
      </c>
    </row>
    <row r="931" spans="1:18" hidden="1" x14ac:dyDescent="0.35">
      <c r="A931" s="1">
        <v>7945</v>
      </c>
      <c r="B931" s="1">
        <v>171517</v>
      </c>
      <c r="C931" s="1">
        <v>39616</v>
      </c>
      <c r="D931" s="1">
        <v>12</v>
      </c>
      <c r="E931" s="1">
        <v>2</v>
      </c>
      <c r="F931" s="1">
        <v>977</v>
      </c>
      <c r="G931" s="1">
        <v>393</v>
      </c>
      <c r="H931" s="2">
        <v>41522.177083333336</v>
      </c>
      <c r="I931" s="2">
        <v>41522.212189999998</v>
      </c>
      <c r="J931" s="1">
        <v>0</v>
      </c>
      <c r="K931" s="1">
        <v>1</v>
      </c>
      <c r="L931" s="2">
        <v>41521.896527777775</v>
      </c>
      <c r="M931" s="1">
        <v>0</v>
      </c>
      <c r="N931" s="1">
        <f t="shared" si="70"/>
        <v>4</v>
      </c>
      <c r="O931" s="1">
        <f t="shared" si="71"/>
        <v>4</v>
      </c>
      <c r="P931" s="1">
        <f t="shared" si="72"/>
        <v>3.5106666662613861E-2</v>
      </c>
      <c r="Q931" s="1">
        <f t="shared" si="73"/>
        <v>0.84255999990273267</v>
      </c>
      <c r="R931" s="1">
        <f t="shared" si="74"/>
        <v>0.28055555556056788</v>
      </c>
    </row>
    <row r="932" spans="1:18" hidden="1" x14ac:dyDescent="0.35">
      <c r="A932" s="1">
        <v>7796</v>
      </c>
      <c r="B932" s="1">
        <v>172281</v>
      </c>
      <c r="C932" s="1">
        <v>26814</v>
      </c>
      <c r="D932" s="1">
        <v>65</v>
      </c>
      <c r="E932" s="1">
        <v>1</v>
      </c>
      <c r="F932" s="1">
        <v>142</v>
      </c>
      <c r="G932" s="1" t="s">
        <v>12</v>
      </c>
      <c r="H932" s="2">
        <v>41525.25</v>
      </c>
      <c r="I932" s="2">
        <v>41525.999309999999</v>
      </c>
      <c r="J932" s="1">
        <v>0</v>
      </c>
      <c r="K932" s="1">
        <v>0</v>
      </c>
      <c r="L932" s="2">
        <v>41524.96875</v>
      </c>
      <c r="M932" s="1">
        <v>0</v>
      </c>
      <c r="N932" s="1">
        <f t="shared" si="70"/>
        <v>7</v>
      </c>
      <c r="O932" s="1">
        <f t="shared" si="71"/>
        <v>6</v>
      </c>
      <c r="P932" s="1">
        <f t="shared" si="72"/>
        <v>0.74930999999924097</v>
      </c>
      <c r="Q932" s="1">
        <f t="shared" si="73"/>
        <v>17.983439999981783</v>
      </c>
      <c r="R932" s="1">
        <f t="shared" si="74"/>
        <v>0.28125</v>
      </c>
    </row>
    <row r="933" spans="1:18" hidden="1" x14ac:dyDescent="0.35">
      <c r="A933" s="1">
        <v>6516</v>
      </c>
      <c r="B933" s="1">
        <v>160784</v>
      </c>
      <c r="C933" s="1">
        <v>3428</v>
      </c>
      <c r="D933" s="1">
        <v>12</v>
      </c>
      <c r="E933" s="1">
        <v>2</v>
      </c>
      <c r="F933" s="1">
        <v>1268</v>
      </c>
      <c r="G933" s="1">
        <v>1322</v>
      </c>
      <c r="H933" s="2">
        <v>41470.979166666664</v>
      </c>
      <c r="I933" s="2">
        <v>41471.008609999997</v>
      </c>
      <c r="J933" s="1">
        <v>1</v>
      </c>
      <c r="K933" s="1">
        <v>0</v>
      </c>
      <c r="L933" s="2">
        <v>41470.697222222225</v>
      </c>
      <c r="M933" s="1">
        <v>0</v>
      </c>
      <c r="N933" s="1">
        <f t="shared" si="70"/>
        <v>1</v>
      </c>
      <c r="O933" s="1">
        <f t="shared" si="71"/>
        <v>23</v>
      </c>
      <c r="P933" s="1">
        <f t="shared" si="72"/>
        <v>2.9443333332892507E-2</v>
      </c>
      <c r="Q933" s="1">
        <f t="shared" si="73"/>
        <v>0.70663999998942018</v>
      </c>
      <c r="R933" s="1">
        <f t="shared" si="74"/>
        <v>0.28194444443943212</v>
      </c>
    </row>
    <row r="934" spans="1:18" hidden="1" x14ac:dyDescent="0.35">
      <c r="A934" s="1">
        <v>5701</v>
      </c>
      <c r="B934" s="1">
        <v>181286</v>
      </c>
      <c r="C934" s="1">
        <v>42067</v>
      </c>
      <c r="D934" s="1">
        <v>12</v>
      </c>
      <c r="E934" s="1">
        <v>2</v>
      </c>
      <c r="F934" s="1">
        <v>168</v>
      </c>
      <c r="G934" s="1">
        <v>1083</v>
      </c>
      <c r="H934" s="2">
        <v>41574.645833333336</v>
      </c>
      <c r="I934" s="2">
        <v>41574.692139999999</v>
      </c>
      <c r="J934" s="1">
        <v>0</v>
      </c>
      <c r="K934" s="1">
        <v>0</v>
      </c>
      <c r="L934" s="2">
        <v>41574.363888888889</v>
      </c>
      <c r="M934" s="1">
        <v>0</v>
      </c>
      <c r="N934" s="1">
        <f t="shared" si="70"/>
        <v>7</v>
      </c>
      <c r="O934" s="1">
        <f t="shared" si="71"/>
        <v>15</v>
      </c>
      <c r="P934" s="1">
        <f t="shared" si="72"/>
        <v>4.630666666344041E-2</v>
      </c>
      <c r="Q934" s="1">
        <f t="shared" si="73"/>
        <v>1.1113599999225698</v>
      </c>
      <c r="R934" s="1">
        <f t="shared" si="74"/>
        <v>0.28194444444670808</v>
      </c>
    </row>
    <row r="935" spans="1:18" hidden="1" x14ac:dyDescent="0.35">
      <c r="A935" s="1">
        <v>6484</v>
      </c>
      <c r="B935" s="1">
        <v>164473</v>
      </c>
      <c r="C935" s="1">
        <v>34870</v>
      </c>
      <c r="D935" s="1">
        <v>12</v>
      </c>
      <c r="E935" s="1">
        <v>2</v>
      </c>
      <c r="F935" s="1">
        <v>1376</v>
      </c>
      <c r="G935" s="1">
        <v>585</v>
      </c>
      <c r="H935" s="2">
        <v>41489.1875</v>
      </c>
      <c r="I935" s="2">
        <v>41489.223290000002</v>
      </c>
      <c r="J935" s="1">
        <v>0</v>
      </c>
      <c r="K935" s="1">
        <v>0</v>
      </c>
      <c r="L935" s="2">
        <v>41488.904166666667</v>
      </c>
      <c r="M935" s="1">
        <v>0</v>
      </c>
      <c r="N935" s="1">
        <f t="shared" si="70"/>
        <v>6</v>
      </c>
      <c r="O935" s="1">
        <f t="shared" si="71"/>
        <v>4</v>
      </c>
      <c r="P935" s="1">
        <f t="shared" si="72"/>
        <v>3.5790000001725275E-2</v>
      </c>
      <c r="Q935" s="1">
        <f t="shared" si="73"/>
        <v>0.8589600000414066</v>
      </c>
      <c r="R935" s="1">
        <f t="shared" si="74"/>
        <v>0.28333333333284827</v>
      </c>
    </row>
    <row r="936" spans="1:18" hidden="1" x14ac:dyDescent="0.35">
      <c r="A936" s="1">
        <v>5578</v>
      </c>
      <c r="B936" s="1">
        <v>177167</v>
      </c>
      <c r="C936" s="1">
        <v>44281</v>
      </c>
      <c r="D936" s="1">
        <v>89</v>
      </c>
      <c r="E936" s="1">
        <v>2</v>
      </c>
      <c r="F936" s="1">
        <v>1096</v>
      </c>
      <c r="G936" s="1">
        <v>393</v>
      </c>
      <c r="H936" s="2">
        <v>41551.791666666664</v>
      </c>
      <c r="I936" s="2">
        <v>41551.910159999999</v>
      </c>
      <c r="J936" s="1">
        <v>0</v>
      </c>
      <c r="K936" s="1">
        <v>0</v>
      </c>
      <c r="L936" s="2">
        <v>41551.507638888892</v>
      </c>
      <c r="M936" s="1">
        <v>0</v>
      </c>
      <c r="N936" s="1">
        <f t="shared" si="70"/>
        <v>5</v>
      </c>
      <c r="O936" s="1">
        <f t="shared" si="71"/>
        <v>19</v>
      </c>
      <c r="P936" s="1">
        <f t="shared" si="72"/>
        <v>0.11849333333520917</v>
      </c>
      <c r="Q936" s="1">
        <f t="shared" si="73"/>
        <v>2.8438400000450201</v>
      </c>
      <c r="R936" s="1">
        <f t="shared" si="74"/>
        <v>0.28402777777228039</v>
      </c>
    </row>
    <row r="937" spans="1:18" x14ac:dyDescent="0.35">
      <c r="A937" s="1">
        <v>7077</v>
      </c>
      <c r="B937" s="1">
        <v>178874</v>
      </c>
      <c r="C937" s="1">
        <v>45163</v>
      </c>
      <c r="D937" s="1">
        <v>12</v>
      </c>
      <c r="E937" s="1">
        <v>3</v>
      </c>
      <c r="F937" s="1">
        <v>293</v>
      </c>
      <c r="G937" s="1" t="s">
        <v>12</v>
      </c>
      <c r="H937" s="2">
        <v>41560.78125</v>
      </c>
      <c r="I937" s="2" t="s">
        <v>12</v>
      </c>
      <c r="J937" s="1">
        <v>1</v>
      </c>
      <c r="K937" s="1">
        <v>0</v>
      </c>
      <c r="L937" s="2">
        <v>41560.496527777781</v>
      </c>
      <c r="M937" s="1">
        <v>1</v>
      </c>
      <c r="N937" s="1">
        <f t="shared" si="70"/>
        <v>7</v>
      </c>
      <c r="O937" s="1">
        <f t="shared" si="71"/>
        <v>18</v>
      </c>
      <c r="P937" s="1" t="e">
        <f t="shared" si="72"/>
        <v>#VALUE!</v>
      </c>
      <c r="Q937" s="1" t="str">
        <f t="shared" si="73"/>
        <v/>
      </c>
      <c r="R937" s="1">
        <f t="shared" si="74"/>
        <v>0.28472222221898846</v>
      </c>
    </row>
    <row r="938" spans="1:18" hidden="1" x14ac:dyDescent="0.35">
      <c r="A938" s="1">
        <v>7807</v>
      </c>
      <c r="B938" s="1">
        <v>159875</v>
      </c>
      <c r="C938" s="1">
        <v>36241</v>
      </c>
      <c r="D938" s="1">
        <v>12</v>
      </c>
      <c r="E938" s="1">
        <v>2</v>
      </c>
      <c r="F938" s="1">
        <v>1010</v>
      </c>
      <c r="G938" s="1">
        <v>393</v>
      </c>
      <c r="H938" s="2">
        <v>41466.75</v>
      </c>
      <c r="I938" s="2">
        <v>41466.871639999998</v>
      </c>
      <c r="J938" s="1">
        <v>0</v>
      </c>
      <c r="K938" s="1">
        <v>0</v>
      </c>
      <c r="L938" s="2">
        <v>41466.463888888888</v>
      </c>
      <c r="M938" s="1">
        <v>0</v>
      </c>
      <c r="N938" s="1">
        <f t="shared" si="70"/>
        <v>4</v>
      </c>
      <c r="O938" s="1">
        <f t="shared" si="71"/>
        <v>18</v>
      </c>
      <c r="P938" s="1">
        <f t="shared" si="72"/>
        <v>0.12163999999756925</v>
      </c>
      <c r="Q938" s="1">
        <f t="shared" si="73"/>
        <v>2.919359999941662</v>
      </c>
      <c r="R938" s="1">
        <f t="shared" si="74"/>
        <v>0.28611111111240461</v>
      </c>
    </row>
    <row r="939" spans="1:18" hidden="1" x14ac:dyDescent="0.35">
      <c r="A939" s="1">
        <v>7509</v>
      </c>
      <c r="B939" s="1">
        <v>180889</v>
      </c>
      <c r="C939" s="1">
        <v>46123</v>
      </c>
      <c r="D939" s="1">
        <v>12</v>
      </c>
      <c r="E939" s="1">
        <v>2</v>
      </c>
      <c r="F939" s="1">
        <v>278</v>
      </c>
      <c r="G939" s="1">
        <v>541</v>
      </c>
      <c r="H939" s="2">
        <v>41572.322916666664</v>
      </c>
      <c r="I939" s="2">
        <v>41572.377959999998</v>
      </c>
      <c r="J939" s="1">
        <v>1</v>
      </c>
      <c r="K939" s="1">
        <v>0</v>
      </c>
      <c r="L939" s="2">
        <v>41572.036111111112</v>
      </c>
      <c r="M939" s="1">
        <v>0</v>
      </c>
      <c r="N939" s="1">
        <f t="shared" si="70"/>
        <v>5</v>
      </c>
      <c r="O939" s="1">
        <f t="shared" si="71"/>
        <v>7</v>
      </c>
      <c r="P939" s="1">
        <f t="shared" si="72"/>
        <v>5.5043333333742339E-2</v>
      </c>
      <c r="Q939" s="1">
        <f t="shared" si="73"/>
        <v>1.3210400000098161</v>
      </c>
      <c r="R939" s="1">
        <f t="shared" si="74"/>
        <v>0.28680555555183673</v>
      </c>
    </row>
    <row r="940" spans="1:18" x14ac:dyDescent="0.35">
      <c r="A940" s="1">
        <v>5956</v>
      </c>
      <c r="B940" s="1">
        <v>172746</v>
      </c>
      <c r="C940" s="1">
        <v>38396</v>
      </c>
      <c r="D940" s="1">
        <v>12</v>
      </c>
      <c r="E940" s="1">
        <v>2</v>
      </c>
      <c r="F940" s="1">
        <v>1390</v>
      </c>
      <c r="G940" s="1">
        <v>1204</v>
      </c>
      <c r="H940" s="2">
        <v>41528.15625</v>
      </c>
      <c r="I940" s="2" t="s">
        <v>12</v>
      </c>
      <c r="J940" s="1">
        <v>1</v>
      </c>
      <c r="K940" s="1">
        <v>0</v>
      </c>
      <c r="L940" s="2">
        <v>41527.869444444441</v>
      </c>
      <c r="M940" s="1">
        <v>1</v>
      </c>
      <c r="N940" s="1">
        <f t="shared" si="70"/>
        <v>3</v>
      </c>
      <c r="O940" s="1">
        <f t="shared" si="71"/>
        <v>3</v>
      </c>
      <c r="P940" s="1" t="e">
        <f t="shared" si="72"/>
        <v>#VALUE!</v>
      </c>
      <c r="Q940" s="1" t="str">
        <f t="shared" si="73"/>
        <v/>
      </c>
      <c r="R940" s="1">
        <f t="shared" si="74"/>
        <v>0.28680555555911269</v>
      </c>
    </row>
    <row r="941" spans="1:18" x14ac:dyDescent="0.35">
      <c r="A941" s="1">
        <v>6443</v>
      </c>
      <c r="B941" s="1">
        <v>178667</v>
      </c>
      <c r="C941" s="1">
        <v>36169</v>
      </c>
      <c r="D941" s="1">
        <v>12</v>
      </c>
      <c r="E941" s="1">
        <v>2</v>
      </c>
      <c r="F941" s="1">
        <v>994</v>
      </c>
      <c r="G941" s="1">
        <v>572</v>
      </c>
      <c r="H941" s="2">
        <v>41559.739583333336</v>
      </c>
      <c r="I941" s="2" t="s">
        <v>12</v>
      </c>
      <c r="J941" s="1">
        <v>1</v>
      </c>
      <c r="K941" s="1">
        <v>0</v>
      </c>
      <c r="L941" s="2">
        <v>41559.452777777777</v>
      </c>
      <c r="M941" s="1">
        <v>1</v>
      </c>
      <c r="N941" s="1">
        <f t="shared" si="70"/>
        <v>6</v>
      </c>
      <c r="O941" s="1">
        <f t="shared" si="71"/>
        <v>17</v>
      </c>
      <c r="P941" s="1" t="e">
        <f t="shared" si="72"/>
        <v>#VALUE!</v>
      </c>
      <c r="Q941" s="1" t="str">
        <f t="shared" si="73"/>
        <v/>
      </c>
      <c r="R941" s="1">
        <f t="shared" si="74"/>
        <v>0.28680555555911269</v>
      </c>
    </row>
    <row r="942" spans="1:18" hidden="1" x14ac:dyDescent="0.35">
      <c r="A942" s="1">
        <v>7321</v>
      </c>
      <c r="B942" s="1">
        <v>172974</v>
      </c>
      <c r="C942" s="1">
        <v>42394</v>
      </c>
      <c r="D942" s="1">
        <v>89</v>
      </c>
      <c r="E942" s="1">
        <v>2</v>
      </c>
      <c r="F942" s="1">
        <v>171</v>
      </c>
      <c r="G942" s="1">
        <v>393</v>
      </c>
      <c r="H942" s="2">
        <v>41529.375</v>
      </c>
      <c r="I942" s="2">
        <v>41529.455629999997</v>
      </c>
      <c r="J942" s="1">
        <v>1</v>
      </c>
      <c r="K942" s="1">
        <v>0</v>
      </c>
      <c r="L942" s="2">
        <v>41529.087500000001</v>
      </c>
      <c r="M942" s="1">
        <v>0</v>
      </c>
      <c r="N942" s="1">
        <f t="shared" si="70"/>
        <v>4</v>
      </c>
      <c r="O942" s="1">
        <f t="shared" si="71"/>
        <v>9</v>
      </c>
      <c r="P942" s="1">
        <f t="shared" si="72"/>
        <v>8.0629999996745028E-2</v>
      </c>
      <c r="Q942" s="1">
        <f t="shared" si="73"/>
        <v>1.9351199999218807</v>
      </c>
      <c r="R942" s="1">
        <f t="shared" si="74"/>
        <v>0.28749999999854481</v>
      </c>
    </row>
    <row r="943" spans="1:18" hidden="1" x14ac:dyDescent="0.35">
      <c r="A943" s="1">
        <v>7110</v>
      </c>
      <c r="B943" s="1">
        <v>160189</v>
      </c>
      <c r="C943" s="1">
        <v>36751</v>
      </c>
      <c r="D943" s="1">
        <v>12</v>
      </c>
      <c r="E943" s="1">
        <v>2</v>
      </c>
      <c r="F943" s="1">
        <v>393</v>
      </c>
      <c r="G943" s="1">
        <v>1061</v>
      </c>
      <c r="H943" s="2">
        <v>41467.854166666664</v>
      </c>
      <c r="I943" s="2">
        <v>41467.915979999998</v>
      </c>
      <c r="J943" s="1">
        <v>0</v>
      </c>
      <c r="K943" s="1">
        <v>1</v>
      </c>
      <c r="L943" s="2">
        <v>41467.565972222219</v>
      </c>
      <c r="M943" s="1">
        <v>0</v>
      </c>
      <c r="N943" s="1">
        <f t="shared" si="70"/>
        <v>5</v>
      </c>
      <c r="O943" s="1">
        <f t="shared" si="71"/>
        <v>20</v>
      </c>
      <c r="P943" s="1">
        <f t="shared" si="72"/>
        <v>6.1813333333702758E-2</v>
      </c>
      <c r="Q943" s="1">
        <f t="shared" si="73"/>
        <v>1.4835200000088662</v>
      </c>
      <c r="R943" s="1">
        <f t="shared" si="74"/>
        <v>0.28819444444525288</v>
      </c>
    </row>
    <row r="944" spans="1:18" hidden="1" x14ac:dyDescent="0.35">
      <c r="A944" s="1">
        <v>7245</v>
      </c>
      <c r="B944" s="1">
        <v>167580</v>
      </c>
      <c r="C944" s="1">
        <v>39839</v>
      </c>
      <c r="D944" s="1">
        <v>89</v>
      </c>
      <c r="E944" s="1">
        <v>2</v>
      </c>
      <c r="F944" s="1">
        <v>1281</v>
      </c>
      <c r="G944" s="1">
        <v>393</v>
      </c>
      <c r="H944" s="2">
        <v>41503.9375</v>
      </c>
      <c r="I944" s="2">
        <v>41504.025350000004</v>
      </c>
      <c r="J944" s="1">
        <v>1</v>
      </c>
      <c r="K944" s="1">
        <v>0</v>
      </c>
      <c r="L944" s="2">
        <v>41503.649305555555</v>
      </c>
      <c r="M944" s="1">
        <v>0</v>
      </c>
      <c r="N944" s="1">
        <f t="shared" si="70"/>
        <v>6</v>
      </c>
      <c r="O944" s="1">
        <f t="shared" si="71"/>
        <v>22</v>
      </c>
      <c r="P944" s="1">
        <f t="shared" si="72"/>
        <v>8.7850000003527384E-2</v>
      </c>
      <c r="Q944" s="1">
        <f t="shared" si="73"/>
        <v>2.1084000000846572</v>
      </c>
      <c r="R944" s="1">
        <f t="shared" si="74"/>
        <v>0.28819444444525288</v>
      </c>
    </row>
    <row r="945" spans="1:18" hidden="1" x14ac:dyDescent="0.35">
      <c r="A945" s="1">
        <v>7730</v>
      </c>
      <c r="B945" s="1">
        <v>180811</v>
      </c>
      <c r="C945" s="1">
        <v>17517</v>
      </c>
      <c r="D945" s="1">
        <v>12</v>
      </c>
      <c r="E945" s="1">
        <v>2</v>
      </c>
      <c r="F945" s="1">
        <v>1371</v>
      </c>
      <c r="G945" s="1">
        <v>1010</v>
      </c>
      <c r="H945" s="2">
        <v>41571.979166666664</v>
      </c>
      <c r="I945" s="2">
        <v>41572.007449999997</v>
      </c>
      <c r="J945" s="1">
        <v>1</v>
      </c>
      <c r="K945" s="1">
        <v>0</v>
      </c>
      <c r="L945" s="2">
        <v>41571.69027777778</v>
      </c>
      <c r="M945" s="1">
        <v>0</v>
      </c>
      <c r="N945" s="1">
        <f t="shared" si="70"/>
        <v>4</v>
      </c>
      <c r="O945" s="1">
        <f t="shared" si="71"/>
        <v>23</v>
      </c>
      <c r="P945" s="1">
        <f t="shared" si="72"/>
        <v>2.8283333333092742E-2</v>
      </c>
      <c r="Q945" s="1">
        <f t="shared" si="73"/>
        <v>0.6787999999942258</v>
      </c>
      <c r="R945" s="1">
        <f t="shared" si="74"/>
        <v>0.288888888884685</v>
      </c>
    </row>
    <row r="946" spans="1:18" x14ac:dyDescent="0.35">
      <c r="A946" s="1">
        <v>6696</v>
      </c>
      <c r="B946" s="1">
        <v>185834</v>
      </c>
      <c r="C946" s="1">
        <v>48664</v>
      </c>
      <c r="D946" s="1">
        <v>12</v>
      </c>
      <c r="E946" s="1">
        <v>2</v>
      </c>
      <c r="F946" s="1">
        <v>455</v>
      </c>
      <c r="G946" s="1">
        <v>1070</v>
      </c>
      <c r="H946" s="2">
        <v>41601.979166666664</v>
      </c>
      <c r="I946" s="2" t="s">
        <v>12</v>
      </c>
      <c r="J946" s="1">
        <v>1</v>
      </c>
      <c r="K946" s="1">
        <v>0</v>
      </c>
      <c r="L946" s="2">
        <v>41601.69027777778</v>
      </c>
      <c r="M946" s="1">
        <v>1</v>
      </c>
      <c r="N946" s="1">
        <f t="shared" si="70"/>
        <v>6</v>
      </c>
      <c r="O946" s="1">
        <f t="shared" si="71"/>
        <v>23</v>
      </c>
      <c r="P946" s="1" t="e">
        <f t="shared" si="72"/>
        <v>#VALUE!</v>
      </c>
      <c r="Q946" s="1" t="str">
        <f t="shared" si="73"/>
        <v/>
      </c>
      <c r="R946" s="1">
        <f t="shared" si="74"/>
        <v>0.288888888884685</v>
      </c>
    </row>
    <row r="947" spans="1:18" hidden="1" x14ac:dyDescent="0.35">
      <c r="A947" s="1">
        <v>5788</v>
      </c>
      <c r="B947" s="1">
        <v>178158</v>
      </c>
      <c r="C947" s="1">
        <v>44519</v>
      </c>
      <c r="D947" s="1">
        <v>12</v>
      </c>
      <c r="E947" s="1">
        <v>2</v>
      </c>
      <c r="F947" s="1">
        <v>1297</v>
      </c>
      <c r="G947" s="1">
        <v>585</v>
      </c>
      <c r="H947" s="2">
        <v>41557.208333333336</v>
      </c>
      <c r="I947" s="2">
        <v>41557.231899999999</v>
      </c>
      <c r="J947" s="1">
        <v>0</v>
      </c>
      <c r="K947" s="1">
        <v>0</v>
      </c>
      <c r="L947" s="2">
        <v>41556.919444444444</v>
      </c>
      <c r="M947" s="1">
        <v>0</v>
      </c>
      <c r="N947" s="1">
        <f t="shared" si="70"/>
        <v>4</v>
      </c>
      <c r="O947" s="1">
        <f t="shared" si="71"/>
        <v>5</v>
      </c>
      <c r="P947" s="1">
        <f t="shared" si="72"/>
        <v>2.3566666663100477E-2</v>
      </c>
      <c r="Q947" s="1">
        <f t="shared" si="73"/>
        <v>0.56559999991441146</v>
      </c>
      <c r="R947" s="1">
        <f t="shared" si="74"/>
        <v>0.28888888889196096</v>
      </c>
    </row>
    <row r="948" spans="1:18" hidden="1" x14ac:dyDescent="0.35">
      <c r="A948" s="1">
        <v>6928</v>
      </c>
      <c r="B948" s="1">
        <v>140845</v>
      </c>
      <c r="C948" s="1">
        <v>24503</v>
      </c>
      <c r="D948" s="1">
        <v>12</v>
      </c>
      <c r="E948" s="1">
        <v>2</v>
      </c>
      <c r="F948" s="1">
        <v>1323</v>
      </c>
      <c r="G948" s="1">
        <v>393</v>
      </c>
      <c r="H948" s="2">
        <v>41345.166666666664</v>
      </c>
      <c r="I948" s="2">
        <v>41346</v>
      </c>
      <c r="J948" s="1">
        <v>1</v>
      </c>
      <c r="K948" s="1">
        <v>0</v>
      </c>
      <c r="L948" s="2">
        <v>41344.875</v>
      </c>
      <c r="M948" s="1">
        <v>0</v>
      </c>
      <c r="N948" s="1">
        <f t="shared" si="70"/>
        <v>2</v>
      </c>
      <c r="O948" s="1">
        <f t="shared" si="71"/>
        <v>4</v>
      </c>
      <c r="P948" s="1">
        <f t="shared" si="72"/>
        <v>0.83333333333575865</v>
      </c>
      <c r="Q948" s="1">
        <f t="shared" si="73"/>
        <v>20.000000000058208</v>
      </c>
      <c r="R948" s="1">
        <f t="shared" si="74"/>
        <v>0.29166666666424135</v>
      </c>
    </row>
    <row r="949" spans="1:18" hidden="1" x14ac:dyDescent="0.35">
      <c r="A949" s="1">
        <v>7384</v>
      </c>
      <c r="B949" s="1">
        <v>164513</v>
      </c>
      <c r="C949" s="1">
        <v>36717</v>
      </c>
      <c r="D949" s="1">
        <v>24</v>
      </c>
      <c r="E949" s="1">
        <v>2</v>
      </c>
      <c r="F949" s="1">
        <v>292</v>
      </c>
      <c r="G949" s="1">
        <v>1269</v>
      </c>
      <c r="H949" s="2">
        <v>41489.666666666664</v>
      </c>
      <c r="I949" s="2">
        <v>41489.693740000002</v>
      </c>
      <c r="J949" s="1">
        <v>1</v>
      </c>
      <c r="K949" s="1">
        <v>0</v>
      </c>
      <c r="L949" s="2">
        <v>41489.374305555553</v>
      </c>
      <c r="M949" s="1">
        <v>0</v>
      </c>
      <c r="N949" s="1">
        <f t="shared" si="70"/>
        <v>6</v>
      </c>
      <c r="O949" s="1">
        <f t="shared" si="71"/>
        <v>16</v>
      </c>
      <c r="P949" s="1">
        <f t="shared" si="72"/>
        <v>2.7073333338194061E-2</v>
      </c>
      <c r="Q949" s="1">
        <f t="shared" si="73"/>
        <v>0.64976000011665747</v>
      </c>
      <c r="R949" s="1">
        <f t="shared" si="74"/>
        <v>0.29236111111094942</v>
      </c>
    </row>
    <row r="950" spans="1:18" hidden="1" x14ac:dyDescent="0.35">
      <c r="A950" s="1">
        <v>5488</v>
      </c>
      <c r="B950" s="1">
        <v>167439</v>
      </c>
      <c r="C950" s="1">
        <v>34723</v>
      </c>
      <c r="D950" s="1">
        <v>12</v>
      </c>
      <c r="E950" s="1">
        <v>2</v>
      </c>
      <c r="F950" s="1">
        <v>1068</v>
      </c>
      <c r="G950" s="1">
        <v>393</v>
      </c>
      <c r="H950" s="2">
        <v>41503.25</v>
      </c>
      <c r="I950" s="2">
        <v>41503.284249999997</v>
      </c>
      <c r="J950" s="1">
        <v>1</v>
      </c>
      <c r="K950" s="1">
        <v>0</v>
      </c>
      <c r="L950" s="2">
        <v>41502.957638888889</v>
      </c>
      <c r="M950" s="1">
        <v>0</v>
      </c>
      <c r="N950" s="1">
        <f t="shared" si="70"/>
        <v>6</v>
      </c>
      <c r="O950" s="1">
        <f t="shared" si="71"/>
        <v>6</v>
      </c>
      <c r="P950" s="1">
        <f t="shared" si="72"/>
        <v>3.4249999996973202E-2</v>
      </c>
      <c r="Q950" s="1">
        <f t="shared" si="73"/>
        <v>0.82199999992735684</v>
      </c>
      <c r="R950" s="1">
        <f t="shared" si="74"/>
        <v>0.29236111111094942</v>
      </c>
    </row>
    <row r="951" spans="1:18" hidden="1" x14ac:dyDescent="0.35">
      <c r="A951" s="1">
        <v>7427</v>
      </c>
      <c r="B951" s="1">
        <v>179443</v>
      </c>
      <c r="C951" s="1">
        <v>26790</v>
      </c>
      <c r="D951" s="1">
        <v>89</v>
      </c>
      <c r="E951" s="1">
        <v>2</v>
      </c>
      <c r="F951" s="1">
        <v>571</v>
      </c>
      <c r="G951" s="1">
        <v>849</v>
      </c>
      <c r="H951" s="2">
        <v>41564.114583333336</v>
      </c>
      <c r="I951" s="2">
        <v>41564.142030000003</v>
      </c>
      <c r="J951" s="1">
        <v>1</v>
      </c>
      <c r="K951" s="1">
        <v>0</v>
      </c>
      <c r="L951" s="2">
        <v>41563.822222222225</v>
      </c>
      <c r="M951" s="1">
        <v>0</v>
      </c>
      <c r="N951" s="1">
        <f t="shared" si="70"/>
        <v>4</v>
      </c>
      <c r="O951" s="1">
        <f t="shared" si="71"/>
        <v>2</v>
      </c>
      <c r="P951" s="1">
        <f t="shared" si="72"/>
        <v>2.744666666694684E-2</v>
      </c>
      <c r="Q951" s="1">
        <f t="shared" si="73"/>
        <v>0.65872000000672415</v>
      </c>
      <c r="R951" s="1">
        <f t="shared" si="74"/>
        <v>0.29236111111094942</v>
      </c>
    </row>
    <row r="952" spans="1:18" hidden="1" x14ac:dyDescent="0.35">
      <c r="A952" s="1">
        <v>7875</v>
      </c>
      <c r="B952" s="1">
        <v>181986</v>
      </c>
      <c r="C952" s="1">
        <v>32275</v>
      </c>
      <c r="D952" s="1">
        <v>89</v>
      </c>
      <c r="E952" s="1">
        <v>2</v>
      </c>
      <c r="F952" s="1">
        <v>994</v>
      </c>
      <c r="G952" s="1">
        <v>393</v>
      </c>
      <c r="H952" s="2">
        <v>41578.145833333336</v>
      </c>
      <c r="I952" s="2">
        <v>41578.202640000003</v>
      </c>
      <c r="J952" s="1">
        <v>0</v>
      </c>
      <c r="K952" s="1">
        <v>0</v>
      </c>
      <c r="L952" s="2">
        <v>41577.852777777778</v>
      </c>
      <c r="M952" s="1">
        <v>0</v>
      </c>
      <c r="N952" s="1">
        <f t="shared" si="70"/>
        <v>4</v>
      </c>
      <c r="O952" s="1">
        <f t="shared" si="71"/>
        <v>3</v>
      </c>
      <c r="P952" s="1">
        <f t="shared" si="72"/>
        <v>5.6806666667398531E-2</v>
      </c>
      <c r="Q952" s="1">
        <f t="shared" si="73"/>
        <v>1.3633600000175647</v>
      </c>
      <c r="R952" s="1">
        <f t="shared" si="74"/>
        <v>0.2930555555576575</v>
      </c>
    </row>
    <row r="953" spans="1:18" x14ac:dyDescent="0.35">
      <c r="A953" s="1">
        <v>6953</v>
      </c>
      <c r="B953" s="1">
        <v>184021</v>
      </c>
      <c r="C953" s="1">
        <v>47742</v>
      </c>
      <c r="D953" s="1">
        <v>12</v>
      </c>
      <c r="E953" s="1">
        <v>2</v>
      </c>
      <c r="F953" s="1">
        <v>1373</v>
      </c>
      <c r="G953" s="1">
        <v>271</v>
      </c>
      <c r="H953" s="2">
        <v>41589.333333333336</v>
      </c>
      <c r="I953" s="2" t="s">
        <v>12</v>
      </c>
      <c r="J953" s="1">
        <v>1</v>
      </c>
      <c r="K953" s="1">
        <v>0</v>
      </c>
      <c r="L953" s="2">
        <v>41589.038888888892</v>
      </c>
      <c r="M953" s="1">
        <v>1</v>
      </c>
      <c r="N953" s="1">
        <f t="shared" si="70"/>
        <v>1</v>
      </c>
      <c r="O953" s="1">
        <f t="shared" si="71"/>
        <v>8</v>
      </c>
      <c r="P953" s="1" t="e">
        <f t="shared" si="72"/>
        <v>#VALUE!</v>
      </c>
      <c r="Q953" s="1" t="str">
        <f t="shared" si="73"/>
        <v/>
      </c>
      <c r="R953" s="1">
        <f t="shared" si="74"/>
        <v>0.29444444444379769</v>
      </c>
    </row>
    <row r="954" spans="1:18" hidden="1" x14ac:dyDescent="0.35">
      <c r="A954" s="1">
        <v>5652</v>
      </c>
      <c r="B954" s="1">
        <v>162811</v>
      </c>
      <c r="C954" s="1">
        <v>37640</v>
      </c>
      <c r="D954" s="1">
        <v>12</v>
      </c>
      <c r="E954" s="1">
        <v>2</v>
      </c>
      <c r="F954" s="1">
        <v>1365</v>
      </c>
      <c r="G954" s="1">
        <v>1384</v>
      </c>
      <c r="H954" s="2">
        <v>41481.916666666664</v>
      </c>
      <c r="I954" s="2">
        <v>41481.981979999997</v>
      </c>
      <c r="J954" s="1">
        <v>0</v>
      </c>
      <c r="K954" s="1">
        <v>0</v>
      </c>
      <c r="L954" s="2">
        <v>41481.621527777781</v>
      </c>
      <c r="M954" s="1">
        <v>0</v>
      </c>
      <c r="N954" s="1">
        <f t="shared" si="70"/>
        <v>5</v>
      </c>
      <c r="O954" s="1">
        <f t="shared" si="71"/>
        <v>22</v>
      </c>
      <c r="P954" s="1">
        <f t="shared" si="72"/>
        <v>6.5313333332596812E-2</v>
      </c>
      <c r="Q954" s="1">
        <f t="shared" si="73"/>
        <v>1.5675199999823235</v>
      </c>
      <c r="R954" s="1">
        <f t="shared" si="74"/>
        <v>0.29513888888322981</v>
      </c>
    </row>
    <row r="955" spans="1:18" hidden="1" x14ac:dyDescent="0.35">
      <c r="A955" s="1">
        <v>6885</v>
      </c>
      <c r="B955" s="1">
        <v>170948</v>
      </c>
      <c r="C955" s="1">
        <v>14411</v>
      </c>
      <c r="D955" s="1">
        <v>89</v>
      </c>
      <c r="E955" s="1">
        <v>2</v>
      </c>
      <c r="F955" s="1">
        <v>363</v>
      </c>
      <c r="G955" s="1">
        <v>393</v>
      </c>
      <c r="H955" s="2">
        <v>41519.708333333336</v>
      </c>
      <c r="I955" s="2">
        <v>41519.775300000001</v>
      </c>
      <c r="J955" s="1">
        <v>1</v>
      </c>
      <c r="K955" s="1">
        <v>0</v>
      </c>
      <c r="L955" s="2">
        <v>41519.413194444445</v>
      </c>
      <c r="M955" s="1">
        <v>0</v>
      </c>
      <c r="N955" s="1">
        <f t="shared" si="70"/>
        <v>1</v>
      </c>
      <c r="O955" s="1">
        <f t="shared" si="71"/>
        <v>17</v>
      </c>
      <c r="P955" s="1">
        <f t="shared" si="72"/>
        <v>6.6966666665393859E-2</v>
      </c>
      <c r="Q955" s="1">
        <f t="shared" si="73"/>
        <v>1.6071999999694526</v>
      </c>
      <c r="R955" s="1">
        <f t="shared" si="74"/>
        <v>0.29513888889050577</v>
      </c>
    </row>
    <row r="956" spans="1:18" hidden="1" x14ac:dyDescent="0.35">
      <c r="A956" s="1">
        <v>5692</v>
      </c>
      <c r="B956" s="1">
        <v>174271</v>
      </c>
      <c r="C956" s="1">
        <v>23775</v>
      </c>
      <c r="D956" s="1">
        <v>12</v>
      </c>
      <c r="E956" s="1">
        <v>2</v>
      </c>
      <c r="F956" s="1">
        <v>393</v>
      </c>
      <c r="G956" s="1">
        <v>1217</v>
      </c>
      <c r="H956" s="2">
        <v>41535.958333333336</v>
      </c>
      <c r="I956" s="2">
        <v>41536.01597</v>
      </c>
      <c r="J956" s="1">
        <v>0</v>
      </c>
      <c r="K956" s="1">
        <v>0</v>
      </c>
      <c r="L956" s="2">
        <v>41535.661111111112</v>
      </c>
      <c r="M956" s="1">
        <v>0</v>
      </c>
      <c r="N956" s="1">
        <f t="shared" si="70"/>
        <v>3</v>
      </c>
      <c r="O956" s="1">
        <f t="shared" si="71"/>
        <v>23</v>
      </c>
      <c r="P956" s="1">
        <f t="shared" si="72"/>
        <v>5.7636666664620861E-2</v>
      </c>
      <c r="Q956" s="1">
        <f t="shared" si="73"/>
        <v>1.3832799999509007</v>
      </c>
      <c r="R956" s="1">
        <f t="shared" si="74"/>
        <v>0.29722222222335404</v>
      </c>
    </row>
    <row r="957" spans="1:18" x14ac:dyDescent="0.35">
      <c r="A957" s="1">
        <v>7344</v>
      </c>
      <c r="B957" s="1">
        <v>177790</v>
      </c>
      <c r="C957" s="1">
        <v>20802</v>
      </c>
      <c r="D957" s="1">
        <v>85</v>
      </c>
      <c r="E957" s="1">
        <v>2</v>
      </c>
      <c r="F957" s="1">
        <v>1010</v>
      </c>
      <c r="G957" s="1">
        <v>393</v>
      </c>
      <c r="H957" s="2">
        <v>41555.708333333336</v>
      </c>
      <c r="I957" s="2" t="s">
        <v>12</v>
      </c>
      <c r="J957" s="1">
        <v>0</v>
      </c>
      <c r="K957" s="1">
        <v>0</v>
      </c>
      <c r="L957" s="2">
        <v>41555.411111111112</v>
      </c>
      <c r="M957" s="1">
        <v>1</v>
      </c>
      <c r="N957" s="1">
        <f t="shared" si="70"/>
        <v>2</v>
      </c>
      <c r="O957" s="1">
        <f t="shared" si="71"/>
        <v>17</v>
      </c>
      <c r="P957" s="1" t="e">
        <f t="shared" si="72"/>
        <v>#VALUE!</v>
      </c>
      <c r="Q957" s="1" t="str">
        <f t="shared" si="73"/>
        <v/>
      </c>
      <c r="R957" s="1">
        <f t="shared" si="74"/>
        <v>0.29722222222335404</v>
      </c>
    </row>
    <row r="958" spans="1:18" x14ac:dyDescent="0.35">
      <c r="A958" s="1">
        <v>5422</v>
      </c>
      <c r="B958" s="1">
        <v>178189</v>
      </c>
      <c r="C958" s="1">
        <v>37040</v>
      </c>
      <c r="D958" s="1">
        <v>12</v>
      </c>
      <c r="E958" s="1">
        <v>2</v>
      </c>
      <c r="F958" s="1">
        <v>1399</v>
      </c>
      <c r="G958" s="1">
        <v>1330</v>
      </c>
      <c r="H958" s="2">
        <v>41557.375</v>
      </c>
      <c r="I958" s="2" t="s">
        <v>12</v>
      </c>
      <c r="J958" s="1">
        <v>1</v>
      </c>
      <c r="K958" s="1">
        <v>0</v>
      </c>
      <c r="L958" s="2">
        <v>41557.077777777777</v>
      </c>
      <c r="M958" s="1">
        <v>1</v>
      </c>
      <c r="N958" s="1">
        <f t="shared" si="70"/>
        <v>4</v>
      </c>
      <c r="O958" s="1">
        <f t="shared" si="71"/>
        <v>9</v>
      </c>
      <c r="P958" s="1" t="e">
        <f t="shared" si="72"/>
        <v>#VALUE!</v>
      </c>
      <c r="Q958" s="1" t="str">
        <f t="shared" si="73"/>
        <v/>
      </c>
      <c r="R958" s="1">
        <f t="shared" si="74"/>
        <v>0.29722222222335404</v>
      </c>
    </row>
    <row r="959" spans="1:18" hidden="1" x14ac:dyDescent="0.35">
      <c r="A959" s="1">
        <v>7571</v>
      </c>
      <c r="B959" s="1">
        <v>162957</v>
      </c>
      <c r="C959" s="1">
        <v>871</v>
      </c>
      <c r="D959" s="1">
        <v>12</v>
      </c>
      <c r="E959" s="1">
        <v>3</v>
      </c>
      <c r="F959" s="1">
        <v>1096</v>
      </c>
      <c r="G959" s="1" t="s">
        <v>12</v>
      </c>
      <c r="H959" s="2">
        <v>41482.791666666664</v>
      </c>
      <c r="I959" s="2">
        <v>41483</v>
      </c>
      <c r="J959" s="1">
        <v>0</v>
      </c>
      <c r="K959" s="1">
        <v>1</v>
      </c>
      <c r="L959" s="2">
        <v>41482.493055555555</v>
      </c>
      <c r="M959" s="1">
        <v>0</v>
      </c>
      <c r="N959" s="1">
        <f t="shared" si="70"/>
        <v>6</v>
      </c>
      <c r="O959" s="1">
        <f t="shared" si="71"/>
        <v>19</v>
      </c>
      <c r="P959" s="1">
        <f t="shared" si="72"/>
        <v>0.20833333333575865</v>
      </c>
      <c r="Q959" s="1">
        <f t="shared" si="73"/>
        <v>5.0000000000582077</v>
      </c>
      <c r="R959" s="1">
        <f t="shared" si="74"/>
        <v>0.29861111110949423</v>
      </c>
    </row>
    <row r="960" spans="1:18" hidden="1" x14ac:dyDescent="0.35">
      <c r="A960" s="1">
        <v>7165</v>
      </c>
      <c r="B960" s="1">
        <v>181227</v>
      </c>
      <c r="C960" s="1">
        <v>46312</v>
      </c>
      <c r="D960" s="1">
        <v>65</v>
      </c>
      <c r="E960" s="1">
        <v>2</v>
      </c>
      <c r="F960" s="1">
        <v>1096</v>
      </c>
      <c r="G960" s="1">
        <v>585</v>
      </c>
      <c r="H960" s="2">
        <v>41574.09375</v>
      </c>
      <c r="I960" s="2">
        <v>41574.134789999996</v>
      </c>
      <c r="J960" s="1">
        <v>0</v>
      </c>
      <c r="K960" s="1">
        <v>0</v>
      </c>
      <c r="L960" s="2">
        <v>41573.795138888891</v>
      </c>
      <c r="M960" s="1">
        <v>0</v>
      </c>
      <c r="N960" s="1">
        <f t="shared" si="70"/>
        <v>7</v>
      </c>
      <c r="O960" s="1">
        <f t="shared" si="71"/>
        <v>2</v>
      </c>
      <c r="P960" s="1">
        <f t="shared" si="72"/>
        <v>4.1039999996428378E-2</v>
      </c>
      <c r="Q960" s="1">
        <f t="shared" si="73"/>
        <v>0.98495999991428107</v>
      </c>
      <c r="R960" s="1">
        <f t="shared" si="74"/>
        <v>0.29861111110949423</v>
      </c>
    </row>
    <row r="961" spans="1:18" hidden="1" x14ac:dyDescent="0.35">
      <c r="A961" s="1">
        <v>6463</v>
      </c>
      <c r="B961" s="1">
        <v>181373</v>
      </c>
      <c r="C961" s="1">
        <v>33271</v>
      </c>
      <c r="D961" s="1">
        <v>12</v>
      </c>
      <c r="E961" s="1">
        <v>2</v>
      </c>
      <c r="F961" s="1">
        <v>1192</v>
      </c>
      <c r="G961" s="1">
        <v>1156</v>
      </c>
      <c r="H961" s="2">
        <v>41575.041666666664</v>
      </c>
      <c r="I961" s="2">
        <v>41575.066980000003</v>
      </c>
      <c r="J961" s="1">
        <v>0</v>
      </c>
      <c r="K961" s="1">
        <v>0</v>
      </c>
      <c r="L961" s="2">
        <v>41574.743055555555</v>
      </c>
      <c r="M961" s="1">
        <v>0</v>
      </c>
      <c r="N961" s="1">
        <f t="shared" si="70"/>
        <v>1</v>
      </c>
      <c r="O961" s="1">
        <f t="shared" si="71"/>
        <v>1</v>
      </c>
      <c r="P961" s="1">
        <f t="shared" si="72"/>
        <v>2.5313333338999655E-2</v>
      </c>
      <c r="Q961" s="1">
        <f t="shared" si="73"/>
        <v>0.60752000013599172</v>
      </c>
      <c r="R961" s="1">
        <f t="shared" si="74"/>
        <v>0.29861111110949423</v>
      </c>
    </row>
    <row r="962" spans="1:18" hidden="1" x14ac:dyDescent="0.35">
      <c r="A962" s="1">
        <v>7320</v>
      </c>
      <c r="B962" s="1">
        <v>174538</v>
      </c>
      <c r="C962" s="1">
        <v>19468</v>
      </c>
      <c r="D962" s="1">
        <v>12</v>
      </c>
      <c r="E962" s="1">
        <v>3</v>
      </c>
      <c r="F962" s="1">
        <v>1351</v>
      </c>
      <c r="G962" s="1" t="s">
        <v>12</v>
      </c>
      <c r="H962" s="2">
        <v>41537.739583333336</v>
      </c>
      <c r="I962" s="2">
        <v>41537.80156</v>
      </c>
      <c r="J962" s="1">
        <v>1</v>
      </c>
      <c r="K962" s="1">
        <v>0</v>
      </c>
      <c r="L962" s="2">
        <v>41537.440972222219</v>
      </c>
      <c r="M962" s="1">
        <v>0</v>
      </c>
      <c r="N962" s="1">
        <f t="shared" ref="N962:N1025" si="75">WEEKDAY(H962,2)</f>
        <v>5</v>
      </c>
      <c r="O962" s="1">
        <f t="shared" ref="O962:O1025" si="76">HOUR(H962)</f>
        <v>17</v>
      </c>
      <c r="P962" s="1">
        <f t="shared" ref="P962:P1025" si="77">I962-H962</f>
        <v>6.1976666664122604E-2</v>
      </c>
      <c r="Q962" s="1">
        <f t="shared" ref="Q962:Q1025" si="78">IF(M962=1, "",P962*24)</f>
        <v>1.4874399999389425</v>
      </c>
      <c r="R962" s="1">
        <f t="shared" ref="R962:R1025" si="79">H962-L962</f>
        <v>0.29861111111677019</v>
      </c>
    </row>
    <row r="963" spans="1:18" hidden="1" x14ac:dyDescent="0.35">
      <c r="A963" s="1">
        <v>6573</v>
      </c>
      <c r="B963" s="1">
        <v>177636</v>
      </c>
      <c r="C963" s="1">
        <v>44544</v>
      </c>
      <c r="D963" s="1">
        <v>12</v>
      </c>
      <c r="E963" s="1">
        <v>2</v>
      </c>
      <c r="F963" s="1">
        <v>1038</v>
      </c>
      <c r="G963" s="1">
        <v>1012</v>
      </c>
      <c r="H963" s="2">
        <v>41554.770833333336</v>
      </c>
      <c r="I963" s="2">
        <v>41554.806969999998</v>
      </c>
      <c r="J963" s="1">
        <v>0</v>
      </c>
      <c r="K963" s="1">
        <v>0</v>
      </c>
      <c r="L963" s="2">
        <v>41554.472222222219</v>
      </c>
      <c r="M963" s="1">
        <v>0</v>
      </c>
      <c r="N963" s="1">
        <f t="shared" si="75"/>
        <v>1</v>
      </c>
      <c r="O963" s="1">
        <f t="shared" si="76"/>
        <v>18</v>
      </c>
      <c r="P963" s="1">
        <f t="shared" si="77"/>
        <v>3.6136666662059724E-2</v>
      </c>
      <c r="Q963" s="1">
        <f t="shared" si="78"/>
        <v>0.86727999988943338</v>
      </c>
      <c r="R963" s="1">
        <f t="shared" si="79"/>
        <v>0.29861111111677019</v>
      </c>
    </row>
    <row r="964" spans="1:18" hidden="1" x14ac:dyDescent="0.35">
      <c r="A964" s="1">
        <v>6092</v>
      </c>
      <c r="B964" s="1">
        <v>166127</v>
      </c>
      <c r="C964" s="1">
        <v>39058</v>
      </c>
      <c r="D964" s="1">
        <v>12</v>
      </c>
      <c r="E964" s="1">
        <v>3</v>
      </c>
      <c r="F964" s="1">
        <v>83</v>
      </c>
      <c r="G964" s="1" t="s">
        <v>12</v>
      </c>
      <c r="H964" s="2">
        <v>41497.260416666664</v>
      </c>
      <c r="I964" s="2">
        <v>41497.46875</v>
      </c>
      <c r="J964" s="1">
        <v>0</v>
      </c>
      <c r="K964" s="1">
        <v>0</v>
      </c>
      <c r="L964" s="2">
        <v>41496.961111111108</v>
      </c>
      <c r="M964" s="1">
        <v>0</v>
      </c>
      <c r="N964" s="1">
        <f t="shared" si="75"/>
        <v>7</v>
      </c>
      <c r="O964" s="1">
        <f t="shared" si="76"/>
        <v>6</v>
      </c>
      <c r="P964" s="1">
        <f t="shared" si="77"/>
        <v>0.20833333333575865</v>
      </c>
      <c r="Q964" s="1">
        <f t="shared" si="78"/>
        <v>5.0000000000582077</v>
      </c>
      <c r="R964" s="1">
        <f t="shared" si="79"/>
        <v>0.29930555555620231</v>
      </c>
    </row>
    <row r="965" spans="1:18" hidden="1" x14ac:dyDescent="0.35">
      <c r="A965" s="1">
        <v>7402</v>
      </c>
      <c r="B965" s="1">
        <v>158613</v>
      </c>
      <c r="C965" s="1">
        <v>6650</v>
      </c>
      <c r="D965" s="1">
        <v>12</v>
      </c>
      <c r="E965" s="1">
        <v>2</v>
      </c>
      <c r="F965" s="1">
        <v>571</v>
      </c>
      <c r="G965" s="1">
        <v>1198</v>
      </c>
      <c r="H965" s="2">
        <v>41461.104166666664</v>
      </c>
      <c r="I965" s="2">
        <v>41461.111499999999</v>
      </c>
      <c r="J965" s="1">
        <v>0</v>
      </c>
      <c r="K965" s="1">
        <v>0</v>
      </c>
      <c r="L965" s="2">
        <v>41460.803472222222</v>
      </c>
      <c r="M965" s="1">
        <v>0</v>
      </c>
      <c r="N965" s="1">
        <f t="shared" si="75"/>
        <v>6</v>
      </c>
      <c r="O965" s="1">
        <f t="shared" si="76"/>
        <v>2</v>
      </c>
      <c r="P965" s="1">
        <f t="shared" si="77"/>
        <v>7.33333333482733E-3</v>
      </c>
      <c r="Q965" s="1">
        <f t="shared" si="78"/>
        <v>0.17600000003585592</v>
      </c>
      <c r="R965" s="1">
        <f t="shared" si="79"/>
        <v>0.3006944444423425</v>
      </c>
    </row>
    <row r="966" spans="1:18" hidden="1" x14ac:dyDescent="0.35">
      <c r="A966" s="1">
        <v>7588</v>
      </c>
      <c r="B966" s="1">
        <v>180410</v>
      </c>
      <c r="C966" s="1">
        <v>40291</v>
      </c>
      <c r="D966" s="1">
        <v>12</v>
      </c>
      <c r="E966" s="1">
        <v>2</v>
      </c>
      <c r="F966" s="1">
        <v>1085</v>
      </c>
      <c r="G966" s="1">
        <v>1224</v>
      </c>
      <c r="H966" s="2">
        <v>41569.322916666664</v>
      </c>
      <c r="I966" s="2">
        <v>41569.392930000002</v>
      </c>
      <c r="J966" s="1">
        <v>1</v>
      </c>
      <c r="K966" s="1">
        <v>0</v>
      </c>
      <c r="L966" s="2">
        <v>41569.021527777775</v>
      </c>
      <c r="M966" s="1">
        <v>0</v>
      </c>
      <c r="N966" s="1">
        <f t="shared" si="75"/>
        <v>2</v>
      </c>
      <c r="O966" s="1">
        <f t="shared" si="76"/>
        <v>7</v>
      </c>
      <c r="P966" s="1">
        <f t="shared" si="77"/>
        <v>7.0013333337556105E-2</v>
      </c>
      <c r="Q966" s="1">
        <f t="shared" si="78"/>
        <v>1.6803200001013465</v>
      </c>
      <c r="R966" s="1">
        <f t="shared" si="79"/>
        <v>0.30138888888905058</v>
      </c>
    </row>
    <row r="967" spans="1:18" hidden="1" x14ac:dyDescent="0.35">
      <c r="A967" s="1">
        <v>5911</v>
      </c>
      <c r="B967" s="1">
        <v>180929</v>
      </c>
      <c r="C967" s="1">
        <v>35576</v>
      </c>
      <c r="D967" s="1">
        <v>65</v>
      </c>
      <c r="E967" s="1">
        <v>3</v>
      </c>
      <c r="F967" s="1">
        <v>824</v>
      </c>
      <c r="G967" s="1" t="s">
        <v>12</v>
      </c>
      <c r="H967" s="2">
        <v>41572.729166666664</v>
      </c>
      <c r="I967" s="2">
        <v>41573.020830000001</v>
      </c>
      <c r="J967" s="1">
        <v>0</v>
      </c>
      <c r="K967" s="1">
        <v>0</v>
      </c>
      <c r="L967" s="2">
        <v>41572.427083333336</v>
      </c>
      <c r="M967" s="1">
        <v>0</v>
      </c>
      <c r="N967" s="1">
        <f t="shared" si="75"/>
        <v>5</v>
      </c>
      <c r="O967" s="1">
        <f t="shared" si="76"/>
        <v>17</v>
      </c>
      <c r="P967" s="1">
        <f t="shared" si="77"/>
        <v>0.29166333333705552</v>
      </c>
      <c r="Q967" s="1">
        <f t="shared" si="78"/>
        <v>6.9999200000893325</v>
      </c>
      <c r="R967" s="1">
        <f t="shared" si="79"/>
        <v>0.30208333332848269</v>
      </c>
    </row>
    <row r="968" spans="1:18" hidden="1" x14ac:dyDescent="0.35">
      <c r="A968" s="1">
        <v>6093</v>
      </c>
      <c r="B968" s="1">
        <v>159257</v>
      </c>
      <c r="C968" s="1">
        <v>35948</v>
      </c>
      <c r="D968" s="1">
        <v>12</v>
      </c>
      <c r="E968" s="1">
        <v>2</v>
      </c>
      <c r="F968" s="1">
        <v>34</v>
      </c>
      <c r="G968" s="1">
        <v>585</v>
      </c>
      <c r="H968" s="2">
        <v>41463.197916666664</v>
      </c>
      <c r="I968" s="2">
        <v>41463.231979999997</v>
      </c>
      <c r="J968" s="1">
        <v>0</v>
      </c>
      <c r="K968" s="1">
        <v>0</v>
      </c>
      <c r="L968" s="2">
        <v>41462.895138888889</v>
      </c>
      <c r="M968" s="1">
        <v>0</v>
      </c>
      <c r="N968" s="1">
        <f t="shared" si="75"/>
        <v>1</v>
      </c>
      <c r="O968" s="1">
        <f t="shared" si="76"/>
        <v>4</v>
      </c>
      <c r="P968" s="1">
        <f t="shared" si="77"/>
        <v>3.4063333332596812E-2</v>
      </c>
      <c r="Q968" s="1">
        <f t="shared" si="78"/>
        <v>0.8175199999823235</v>
      </c>
      <c r="R968" s="1">
        <f t="shared" si="79"/>
        <v>0.30277777777519077</v>
      </c>
    </row>
    <row r="969" spans="1:18" hidden="1" x14ac:dyDescent="0.35">
      <c r="A969" s="1">
        <v>6396</v>
      </c>
      <c r="B969" s="1">
        <v>162324</v>
      </c>
      <c r="C969" s="1">
        <v>868</v>
      </c>
      <c r="D969" s="1">
        <v>12</v>
      </c>
      <c r="E969" s="1">
        <v>3</v>
      </c>
      <c r="F969" s="1">
        <v>1323</v>
      </c>
      <c r="G969" s="1" t="s">
        <v>12</v>
      </c>
      <c r="H969" s="2">
        <v>41479.21875</v>
      </c>
      <c r="I969" s="2">
        <v>41479.427080000001</v>
      </c>
      <c r="J969" s="1">
        <v>0</v>
      </c>
      <c r="K969" s="1">
        <v>0</v>
      </c>
      <c r="L969" s="2">
        <v>41478.915277777778</v>
      </c>
      <c r="M969" s="1">
        <v>0</v>
      </c>
      <c r="N969" s="1">
        <f t="shared" si="75"/>
        <v>3</v>
      </c>
      <c r="O969" s="1">
        <f t="shared" si="76"/>
        <v>5</v>
      </c>
      <c r="P969" s="1">
        <f t="shared" si="77"/>
        <v>0.20833000000129687</v>
      </c>
      <c r="Q969" s="1">
        <f t="shared" si="78"/>
        <v>4.9999200000311248</v>
      </c>
      <c r="R969" s="1">
        <f t="shared" si="79"/>
        <v>0.30347222222189885</v>
      </c>
    </row>
    <row r="970" spans="1:18" hidden="1" x14ac:dyDescent="0.35">
      <c r="A970" s="1">
        <v>7225</v>
      </c>
      <c r="B970" s="1">
        <v>179490</v>
      </c>
      <c r="C970" s="1">
        <v>44331</v>
      </c>
      <c r="D970" s="1">
        <v>85</v>
      </c>
      <c r="E970" s="1">
        <v>2</v>
      </c>
      <c r="F970" s="1">
        <v>1261</v>
      </c>
      <c r="G970" s="1">
        <v>393</v>
      </c>
      <c r="H970" s="2">
        <v>41564.645833333336</v>
      </c>
      <c r="I970" s="2">
        <v>41564.699110000001</v>
      </c>
      <c r="J970" s="1">
        <v>1</v>
      </c>
      <c r="K970" s="1">
        <v>0</v>
      </c>
      <c r="L970" s="2">
        <v>41564.342361111114</v>
      </c>
      <c r="M970" s="1">
        <v>0</v>
      </c>
      <c r="N970" s="1">
        <f t="shared" si="75"/>
        <v>4</v>
      </c>
      <c r="O970" s="1">
        <f t="shared" si="76"/>
        <v>15</v>
      </c>
      <c r="P970" s="1">
        <f t="shared" si="77"/>
        <v>5.3276666665624361E-2</v>
      </c>
      <c r="Q970" s="1">
        <f t="shared" si="78"/>
        <v>1.2786399999749847</v>
      </c>
      <c r="R970" s="1">
        <f t="shared" si="79"/>
        <v>0.30347222222189885</v>
      </c>
    </row>
    <row r="971" spans="1:18" hidden="1" x14ac:dyDescent="0.35">
      <c r="A971" s="1">
        <v>5772</v>
      </c>
      <c r="B971" s="1">
        <v>179687</v>
      </c>
      <c r="C971" s="1">
        <v>45562</v>
      </c>
      <c r="D971" s="1">
        <v>12</v>
      </c>
      <c r="E971" s="1">
        <v>2</v>
      </c>
      <c r="F971" s="1">
        <v>572</v>
      </c>
      <c r="G971" s="1">
        <v>585</v>
      </c>
      <c r="H971" s="2">
        <v>41565.770833333336</v>
      </c>
      <c r="I971" s="2">
        <v>41565.831570000002</v>
      </c>
      <c r="J971" s="1">
        <v>1</v>
      </c>
      <c r="K971" s="1">
        <v>0</v>
      </c>
      <c r="L971" s="2">
        <v>41565.467361111114</v>
      </c>
      <c r="M971" s="1">
        <v>0</v>
      </c>
      <c r="N971" s="1">
        <f t="shared" si="75"/>
        <v>5</v>
      </c>
      <c r="O971" s="1">
        <f t="shared" si="76"/>
        <v>18</v>
      </c>
      <c r="P971" s="1">
        <f t="shared" si="77"/>
        <v>6.0736666666343808E-2</v>
      </c>
      <c r="Q971" s="1">
        <f t="shared" si="78"/>
        <v>1.4576799999922514</v>
      </c>
      <c r="R971" s="1">
        <f t="shared" si="79"/>
        <v>0.30347222222189885</v>
      </c>
    </row>
    <row r="972" spans="1:18" hidden="1" x14ac:dyDescent="0.35">
      <c r="A972" s="1">
        <v>5683</v>
      </c>
      <c r="B972" s="1">
        <v>172630</v>
      </c>
      <c r="C972" s="1">
        <v>738</v>
      </c>
      <c r="D972" s="1">
        <v>12</v>
      </c>
      <c r="E972" s="1">
        <v>2</v>
      </c>
      <c r="F972" s="1">
        <v>1383</v>
      </c>
      <c r="G972" s="1">
        <v>1371</v>
      </c>
      <c r="H972" s="2">
        <v>41527.71875</v>
      </c>
      <c r="I972" s="2">
        <v>41527.743920000001</v>
      </c>
      <c r="J972" s="1">
        <v>1</v>
      </c>
      <c r="K972" s="1">
        <v>0</v>
      </c>
      <c r="L972" s="2">
        <v>41527.413888888892</v>
      </c>
      <c r="M972" s="1">
        <v>0</v>
      </c>
      <c r="N972" s="1">
        <f t="shared" si="75"/>
        <v>2</v>
      </c>
      <c r="O972" s="1">
        <f t="shared" si="76"/>
        <v>17</v>
      </c>
      <c r="P972" s="1">
        <f t="shared" si="77"/>
        <v>2.5170000000798609E-2</v>
      </c>
      <c r="Q972" s="1">
        <f t="shared" si="78"/>
        <v>0.60408000001916662</v>
      </c>
      <c r="R972" s="1">
        <f t="shared" si="79"/>
        <v>0.30486111110803904</v>
      </c>
    </row>
    <row r="973" spans="1:18" hidden="1" x14ac:dyDescent="0.35">
      <c r="A973" s="1">
        <v>6244</v>
      </c>
      <c r="B973" s="1">
        <v>173138</v>
      </c>
      <c r="C973" s="1">
        <v>29648</v>
      </c>
      <c r="D973" s="1">
        <v>12</v>
      </c>
      <c r="E973" s="1">
        <v>3</v>
      </c>
      <c r="F973" s="1">
        <v>1089</v>
      </c>
      <c r="G973" s="1" t="s">
        <v>12</v>
      </c>
      <c r="H973" s="2">
        <v>41530.3125</v>
      </c>
      <c r="I973" s="2">
        <v>41530.350539999999</v>
      </c>
      <c r="J973" s="1">
        <v>0</v>
      </c>
      <c r="K973" s="1">
        <v>0</v>
      </c>
      <c r="L973" s="2">
        <v>41530.007638888892</v>
      </c>
      <c r="M973" s="1">
        <v>0</v>
      </c>
      <c r="N973" s="1">
        <f t="shared" si="75"/>
        <v>5</v>
      </c>
      <c r="O973" s="1">
        <f t="shared" si="76"/>
        <v>7</v>
      </c>
      <c r="P973" s="1">
        <f t="shared" si="77"/>
        <v>3.8039999999455176E-2</v>
      </c>
      <c r="Q973" s="1">
        <f t="shared" si="78"/>
        <v>0.91295999998692423</v>
      </c>
      <c r="R973" s="1">
        <f t="shared" si="79"/>
        <v>0.30486111110803904</v>
      </c>
    </row>
    <row r="974" spans="1:18" x14ac:dyDescent="0.35">
      <c r="A974" s="1">
        <v>6627</v>
      </c>
      <c r="B974" s="1">
        <v>171412</v>
      </c>
      <c r="C974" s="1">
        <v>41080</v>
      </c>
      <c r="D974" s="1">
        <v>12</v>
      </c>
      <c r="E974" s="1">
        <v>2</v>
      </c>
      <c r="F974" s="1">
        <v>571</v>
      </c>
      <c r="G974" s="1">
        <v>572</v>
      </c>
      <c r="H974" s="2">
        <v>41521.875</v>
      </c>
      <c r="I974" s="2" t="s">
        <v>12</v>
      </c>
      <c r="J974" s="1">
        <v>1</v>
      </c>
      <c r="K974" s="1">
        <v>0</v>
      </c>
      <c r="L974" s="2">
        <v>41521.570138888892</v>
      </c>
      <c r="M974" s="1">
        <v>1</v>
      </c>
      <c r="N974" s="1">
        <f t="shared" si="75"/>
        <v>3</v>
      </c>
      <c r="O974" s="1">
        <f t="shared" si="76"/>
        <v>21</v>
      </c>
      <c r="P974" s="1" t="e">
        <f t="shared" si="77"/>
        <v>#VALUE!</v>
      </c>
      <c r="Q974" s="1" t="str">
        <f t="shared" si="78"/>
        <v/>
      </c>
      <c r="R974" s="1">
        <f t="shared" si="79"/>
        <v>0.30486111110803904</v>
      </c>
    </row>
    <row r="975" spans="1:18" hidden="1" x14ac:dyDescent="0.35">
      <c r="A975" s="1">
        <v>6120</v>
      </c>
      <c r="B975" s="1">
        <v>160041</v>
      </c>
      <c r="C975" s="1">
        <v>16746</v>
      </c>
      <c r="D975" s="1">
        <v>24</v>
      </c>
      <c r="E975" s="1">
        <v>2</v>
      </c>
      <c r="F975" s="1">
        <v>393</v>
      </c>
      <c r="G975" s="1">
        <v>182</v>
      </c>
      <c r="H975" s="2">
        <v>41467.395833333336</v>
      </c>
      <c r="I975" s="2">
        <v>41467.48977</v>
      </c>
      <c r="J975" s="1">
        <v>1</v>
      </c>
      <c r="K975" s="1">
        <v>0</v>
      </c>
      <c r="L975" s="2">
        <v>41467.09097222222</v>
      </c>
      <c r="M975" s="1">
        <v>0</v>
      </c>
      <c r="N975" s="1">
        <f t="shared" si="75"/>
        <v>5</v>
      </c>
      <c r="O975" s="1">
        <f t="shared" si="76"/>
        <v>9</v>
      </c>
      <c r="P975" s="1">
        <f t="shared" si="77"/>
        <v>9.3936666664376389E-2</v>
      </c>
      <c r="Q975" s="1">
        <f t="shared" si="78"/>
        <v>2.2544799999450333</v>
      </c>
      <c r="R975" s="1">
        <f t="shared" si="79"/>
        <v>0.304861111115315</v>
      </c>
    </row>
    <row r="976" spans="1:18" hidden="1" x14ac:dyDescent="0.35">
      <c r="A976" s="1">
        <v>5566</v>
      </c>
      <c r="B976" s="1">
        <v>165216</v>
      </c>
      <c r="C976" s="1">
        <v>37172</v>
      </c>
      <c r="D976" s="1">
        <v>12</v>
      </c>
      <c r="E976" s="1">
        <v>2</v>
      </c>
      <c r="F976" s="1">
        <v>542</v>
      </c>
      <c r="G976" s="1">
        <v>393</v>
      </c>
      <c r="H976" s="2">
        <v>41493.145833333336</v>
      </c>
      <c r="I976" s="2">
        <v>41493.198649999998</v>
      </c>
      <c r="J976" s="1">
        <v>0</v>
      </c>
      <c r="K976" s="1">
        <v>0</v>
      </c>
      <c r="L976" s="2">
        <v>41492.84097222222</v>
      </c>
      <c r="M976" s="1">
        <v>0</v>
      </c>
      <c r="N976" s="1">
        <f t="shared" si="75"/>
        <v>3</v>
      </c>
      <c r="O976" s="1">
        <f t="shared" si="76"/>
        <v>3</v>
      </c>
      <c r="P976" s="1">
        <f t="shared" si="77"/>
        <v>5.2816666662693024E-2</v>
      </c>
      <c r="Q976" s="1">
        <f t="shared" si="78"/>
        <v>1.2675999999046326</v>
      </c>
      <c r="R976" s="1">
        <f t="shared" si="79"/>
        <v>0.304861111115315</v>
      </c>
    </row>
    <row r="977" spans="1:18" hidden="1" x14ac:dyDescent="0.35">
      <c r="A977" s="1">
        <v>6709</v>
      </c>
      <c r="B977" s="1">
        <v>148433</v>
      </c>
      <c r="C977" s="1">
        <v>30460</v>
      </c>
      <c r="D977" s="1">
        <v>87</v>
      </c>
      <c r="E977" s="1">
        <v>1</v>
      </c>
      <c r="F977" s="1">
        <v>83</v>
      </c>
      <c r="G977" s="1" t="s">
        <v>12</v>
      </c>
      <c r="H977" s="2">
        <v>41405</v>
      </c>
      <c r="I977" s="2">
        <v>41406</v>
      </c>
      <c r="J977" s="1">
        <v>0</v>
      </c>
      <c r="K977" s="1">
        <v>0</v>
      </c>
      <c r="L977" s="2">
        <v>41404.694444444445</v>
      </c>
      <c r="M977" s="1">
        <v>0</v>
      </c>
      <c r="N977" s="1">
        <f t="shared" si="75"/>
        <v>6</v>
      </c>
      <c r="O977" s="1">
        <f t="shared" si="76"/>
        <v>0</v>
      </c>
      <c r="P977" s="1">
        <f t="shared" si="77"/>
        <v>1</v>
      </c>
      <c r="Q977" s="1">
        <f t="shared" si="78"/>
        <v>24</v>
      </c>
      <c r="R977" s="1">
        <f t="shared" si="79"/>
        <v>0.30555555555474712</v>
      </c>
    </row>
    <row r="978" spans="1:18" hidden="1" x14ac:dyDescent="0.35">
      <c r="A978" s="1">
        <v>5435</v>
      </c>
      <c r="B978" s="1">
        <v>168609</v>
      </c>
      <c r="C978" s="1">
        <v>35060</v>
      </c>
      <c r="D978" s="1">
        <v>12</v>
      </c>
      <c r="E978" s="1">
        <v>2</v>
      </c>
      <c r="F978" s="1">
        <v>1025</v>
      </c>
      <c r="G978" s="1">
        <v>572</v>
      </c>
      <c r="H978" s="2">
        <v>41508.822916666664</v>
      </c>
      <c r="I978" s="2">
        <v>41508.914409999998</v>
      </c>
      <c r="J978" s="1">
        <v>1</v>
      </c>
      <c r="K978" s="1">
        <v>0</v>
      </c>
      <c r="L978" s="2">
        <v>41508.517361111109</v>
      </c>
      <c r="M978" s="1">
        <v>0</v>
      </c>
      <c r="N978" s="1">
        <f t="shared" si="75"/>
        <v>4</v>
      </c>
      <c r="O978" s="1">
        <f t="shared" si="76"/>
        <v>19</v>
      </c>
      <c r="P978" s="1">
        <f t="shared" si="77"/>
        <v>9.1493333333346527E-2</v>
      </c>
      <c r="Q978" s="1">
        <f t="shared" si="78"/>
        <v>2.1958400000003166</v>
      </c>
      <c r="R978" s="1">
        <f t="shared" si="79"/>
        <v>0.30555555555474712</v>
      </c>
    </row>
    <row r="979" spans="1:18" hidden="1" x14ac:dyDescent="0.35">
      <c r="A979" s="1">
        <v>5508</v>
      </c>
      <c r="B979" s="1">
        <v>169250</v>
      </c>
      <c r="C979" s="1">
        <v>40660</v>
      </c>
      <c r="D979" s="1">
        <v>12</v>
      </c>
      <c r="E979" s="1">
        <v>2</v>
      </c>
      <c r="F979" s="1">
        <v>168</v>
      </c>
      <c r="G979" s="1">
        <v>376</v>
      </c>
      <c r="H979" s="2">
        <v>41511.96875</v>
      </c>
      <c r="I979" s="2">
        <v>41512.018779999999</v>
      </c>
      <c r="J979" s="1">
        <v>0</v>
      </c>
      <c r="K979" s="1">
        <v>0</v>
      </c>
      <c r="L979" s="2">
        <v>41511.663194444445</v>
      </c>
      <c r="M979" s="1">
        <v>0</v>
      </c>
      <c r="N979" s="1">
        <f t="shared" si="75"/>
        <v>7</v>
      </c>
      <c r="O979" s="1">
        <f t="shared" si="76"/>
        <v>23</v>
      </c>
      <c r="P979" s="1">
        <f t="shared" si="77"/>
        <v>5.002999999851454E-2</v>
      </c>
      <c r="Q979" s="1">
        <f t="shared" si="78"/>
        <v>1.200719999964349</v>
      </c>
      <c r="R979" s="1">
        <f t="shared" si="79"/>
        <v>0.30555555555474712</v>
      </c>
    </row>
    <row r="980" spans="1:18" hidden="1" x14ac:dyDescent="0.35">
      <c r="A980" s="1">
        <v>6807</v>
      </c>
      <c r="B980" s="1">
        <v>167207</v>
      </c>
      <c r="C980" s="1">
        <v>39630</v>
      </c>
      <c r="D980" s="1">
        <v>12</v>
      </c>
      <c r="E980" s="1">
        <v>2</v>
      </c>
      <c r="F980" s="1">
        <v>1371</v>
      </c>
      <c r="G980" s="1">
        <v>353</v>
      </c>
      <c r="H980" s="2">
        <v>41502.208333333336</v>
      </c>
      <c r="I980" s="2">
        <v>41502.232949999998</v>
      </c>
      <c r="J980" s="1">
        <v>1</v>
      </c>
      <c r="K980" s="1">
        <v>0</v>
      </c>
      <c r="L980" s="2">
        <v>41501.902083333334</v>
      </c>
      <c r="M980" s="1">
        <v>0</v>
      </c>
      <c r="N980" s="1">
        <f t="shared" si="75"/>
        <v>5</v>
      </c>
      <c r="O980" s="1">
        <f t="shared" si="76"/>
        <v>5</v>
      </c>
      <c r="P980" s="1">
        <f t="shared" si="77"/>
        <v>2.4616666662041098E-2</v>
      </c>
      <c r="Q980" s="1">
        <f t="shared" si="78"/>
        <v>0.59079999988898635</v>
      </c>
      <c r="R980" s="1">
        <f t="shared" si="79"/>
        <v>0.30625000000145519</v>
      </c>
    </row>
    <row r="981" spans="1:18" hidden="1" x14ac:dyDescent="0.35">
      <c r="A981" s="1">
        <v>7058</v>
      </c>
      <c r="B981" s="1">
        <v>176410</v>
      </c>
      <c r="C981" s="1">
        <v>43430</v>
      </c>
      <c r="D981" s="1">
        <v>12</v>
      </c>
      <c r="E981" s="1">
        <v>2</v>
      </c>
      <c r="F981" s="1">
        <v>293</v>
      </c>
      <c r="G981" s="1">
        <v>1323</v>
      </c>
      <c r="H981" s="2">
        <v>41547.739583333336</v>
      </c>
      <c r="I981" s="2">
        <v>41547.765899999999</v>
      </c>
      <c r="J981" s="1">
        <v>0</v>
      </c>
      <c r="K981" s="1">
        <v>0</v>
      </c>
      <c r="L981" s="2">
        <v>41547.433333333334</v>
      </c>
      <c r="M981" s="1">
        <v>0</v>
      </c>
      <c r="N981" s="1">
        <f t="shared" si="75"/>
        <v>1</v>
      </c>
      <c r="O981" s="1">
        <f t="shared" si="76"/>
        <v>17</v>
      </c>
      <c r="P981" s="1">
        <f t="shared" si="77"/>
        <v>2.6316666662751231E-2</v>
      </c>
      <c r="Q981" s="1">
        <f t="shared" si="78"/>
        <v>0.63159999990602955</v>
      </c>
      <c r="R981" s="1">
        <f t="shared" si="79"/>
        <v>0.30625000000145519</v>
      </c>
    </row>
    <row r="982" spans="1:18" x14ac:dyDescent="0.35">
      <c r="A982" s="1">
        <v>7591</v>
      </c>
      <c r="B982" s="1">
        <v>170927</v>
      </c>
      <c r="C982" s="1">
        <v>41286</v>
      </c>
      <c r="D982" s="1">
        <v>12</v>
      </c>
      <c r="E982" s="1">
        <v>2</v>
      </c>
      <c r="F982" s="1">
        <v>488</v>
      </c>
      <c r="G982" s="1">
        <v>1067</v>
      </c>
      <c r="H982" s="2">
        <v>41519.3125</v>
      </c>
      <c r="I982" s="2" t="s">
        <v>12</v>
      </c>
      <c r="J982" s="1">
        <v>0</v>
      </c>
      <c r="K982" s="1">
        <v>0</v>
      </c>
      <c r="L982" s="2">
        <v>41519.006249999999</v>
      </c>
      <c r="M982" s="1">
        <v>1</v>
      </c>
      <c r="N982" s="1">
        <f t="shared" si="75"/>
        <v>1</v>
      </c>
      <c r="O982" s="1">
        <f t="shared" si="76"/>
        <v>7</v>
      </c>
      <c r="P982" s="1" t="e">
        <f t="shared" si="77"/>
        <v>#VALUE!</v>
      </c>
      <c r="Q982" s="1" t="str">
        <f t="shared" si="78"/>
        <v/>
      </c>
      <c r="R982" s="1">
        <f t="shared" si="79"/>
        <v>0.30625000000145519</v>
      </c>
    </row>
    <row r="983" spans="1:18" hidden="1" x14ac:dyDescent="0.35">
      <c r="A983" s="1">
        <v>5942</v>
      </c>
      <c r="B983" s="1">
        <v>147271</v>
      </c>
      <c r="C983" s="1">
        <v>29661</v>
      </c>
      <c r="D983" s="1">
        <v>12</v>
      </c>
      <c r="E983" s="1">
        <v>2</v>
      </c>
      <c r="F983" s="1">
        <v>393</v>
      </c>
      <c r="G983" s="1">
        <v>115</v>
      </c>
      <c r="H983" s="2">
        <v>41397.59375</v>
      </c>
      <c r="I983" s="2">
        <v>41398</v>
      </c>
      <c r="J983" s="1">
        <v>1</v>
      </c>
      <c r="K983" s="1">
        <v>0</v>
      </c>
      <c r="L983" s="2">
        <v>41397.286805555559</v>
      </c>
      <c r="M983" s="1">
        <v>0</v>
      </c>
      <c r="N983" s="1">
        <f t="shared" si="75"/>
        <v>5</v>
      </c>
      <c r="O983" s="1">
        <f t="shared" si="76"/>
        <v>14</v>
      </c>
      <c r="P983" s="1">
        <f t="shared" si="77"/>
        <v>0.40625</v>
      </c>
      <c r="Q983" s="1">
        <f t="shared" si="78"/>
        <v>9.75</v>
      </c>
      <c r="R983" s="1">
        <f t="shared" si="79"/>
        <v>0.30694444444088731</v>
      </c>
    </row>
    <row r="984" spans="1:18" hidden="1" x14ac:dyDescent="0.35">
      <c r="A984" s="1">
        <v>6427</v>
      </c>
      <c r="B984" s="1">
        <v>159082</v>
      </c>
      <c r="C984" s="1">
        <v>34457</v>
      </c>
      <c r="D984" s="1">
        <v>64</v>
      </c>
      <c r="E984" s="1">
        <v>2</v>
      </c>
      <c r="F984" s="1">
        <v>849</v>
      </c>
      <c r="G984" s="1">
        <v>1010</v>
      </c>
      <c r="H984" s="2">
        <v>41462.260416666664</v>
      </c>
      <c r="I984" s="2">
        <v>41462.306380000002</v>
      </c>
      <c r="J984" s="1">
        <v>0</v>
      </c>
      <c r="K984" s="1">
        <v>0</v>
      </c>
      <c r="L984" s="2">
        <v>41461.953472222223</v>
      </c>
      <c r="M984" s="1">
        <v>0</v>
      </c>
      <c r="N984" s="1">
        <f t="shared" si="75"/>
        <v>7</v>
      </c>
      <c r="O984" s="1">
        <f t="shared" si="76"/>
        <v>6</v>
      </c>
      <c r="P984" s="1">
        <f t="shared" si="77"/>
        <v>4.5963333337567747E-2</v>
      </c>
      <c r="Q984" s="1">
        <f t="shared" si="78"/>
        <v>1.1031200001016259</v>
      </c>
      <c r="R984" s="1">
        <f t="shared" si="79"/>
        <v>0.30694444444088731</v>
      </c>
    </row>
    <row r="985" spans="1:18" hidden="1" x14ac:dyDescent="0.35">
      <c r="A985" s="1">
        <v>5506</v>
      </c>
      <c r="B985" s="1">
        <v>168257</v>
      </c>
      <c r="C985" s="1">
        <v>40189</v>
      </c>
      <c r="D985" s="1">
        <v>12</v>
      </c>
      <c r="E985" s="1">
        <v>2</v>
      </c>
      <c r="F985" s="1">
        <v>393</v>
      </c>
      <c r="G985" s="1">
        <v>1012</v>
      </c>
      <c r="H985" s="2">
        <v>41506.96875</v>
      </c>
      <c r="I985" s="2">
        <v>41507.030659999997</v>
      </c>
      <c r="J985" s="1">
        <v>1</v>
      </c>
      <c r="K985" s="1">
        <v>0</v>
      </c>
      <c r="L985" s="2">
        <v>41506.661805555559</v>
      </c>
      <c r="M985" s="1">
        <v>0</v>
      </c>
      <c r="N985" s="1">
        <f t="shared" si="75"/>
        <v>2</v>
      </c>
      <c r="O985" s="1">
        <f t="shared" si="76"/>
        <v>23</v>
      </c>
      <c r="P985" s="1">
        <f t="shared" si="77"/>
        <v>6.190999999671476E-2</v>
      </c>
      <c r="Q985" s="1">
        <f t="shared" si="78"/>
        <v>1.4858399999211542</v>
      </c>
      <c r="R985" s="1">
        <f t="shared" si="79"/>
        <v>0.30694444444088731</v>
      </c>
    </row>
    <row r="986" spans="1:18" hidden="1" x14ac:dyDescent="0.35">
      <c r="A986" s="1">
        <v>7794</v>
      </c>
      <c r="B986" s="1">
        <v>178631</v>
      </c>
      <c r="C986" s="1">
        <v>45024</v>
      </c>
      <c r="D986" s="1">
        <v>65</v>
      </c>
      <c r="E986" s="1">
        <v>3</v>
      </c>
      <c r="F986" s="1">
        <v>293</v>
      </c>
      <c r="G986" s="1" t="s">
        <v>12</v>
      </c>
      <c r="H986" s="2">
        <v>41559.666666666664</v>
      </c>
      <c r="I986" s="2">
        <v>41560.041669999999</v>
      </c>
      <c r="J986" s="1">
        <v>0</v>
      </c>
      <c r="K986" s="1">
        <v>0</v>
      </c>
      <c r="L986" s="2">
        <v>41559.359722222223</v>
      </c>
      <c r="M986" s="1">
        <v>0</v>
      </c>
      <c r="N986" s="1">
        <f t="shared" si="75"/>
        <v>6</v>
      </c>
      <c r="O986" s="1">
        <f t="shared" si="76"/>
        <v>16</v>
      </c>
      <c r="P986" s="1">
        <f t="shared" si="77"/>
        <v>0.37500333333446179</v>
      </c>
      <c r="Q986" s="1">
        <f t="shared" si="78"/>
        <v>9.0000800000270829</v>
      </c>
      <c r="R986" s="1">
        <f t="shared" si="79"/>
        <v>0.30694444444088731</v>
      </c>
    </row>
    <row r="987" spans="1:18" hidden="1" x14ac:dyDescent="0.35">
      <c r="A987" s="1">
        <v>7197</v>
      </c>
      <c r="B987" s="1">
        <v>183579</v>
      </c>
      <c r="C987" s="1">
        <v>43135</v>
      </c>
      <c r="D987" s="1">
        <v>12</v>
      </c>
      <c r="E987" s="1">
        <v>2</v>
      </c>
      <c r="F987" s="1">
        <v>422</v>
      </c>
      <c r="G987" s="1">
        <v>393</v>
      </c>
      <c r="H987" s="2">
        <v>41586.25</v>
      </c>
      <c r="I987" s="2">
        <v>41586.297709999999</v>
      </c>
      <c r="J987" s="1">
        <v>0</v>
      </c>
      <c r="K987" s="1">
        <v>0</v>
      </c>
      <c r="L987" s="2">
        <v>41585.943055555559</v>
      </c>
      <c r="M987" s="1">
        <v>0</v>
      </c>
      <c r="N987" s="1">
        <f t="shared" si="75"/>
        <v>5</v>
      </c>
      <c r="O987" s="1">
        <f t="shared" si="76"/>
        <v>6</v>
      </c>
      <c r="P987" s="1">
        <f t="shared" si="77"/>
        <v>4.7709999998915009E-2</v>
      </c>
      <c r="Q987" s="1">
        <f t="shared" si="78"/>
        <v>1.1450399999739602</v>
      </c>
      <c r="R987" s="1">
        <f t="shared" si="79"/>
        <v>0.30694444444088731</v>
      </c>
    </row>
    <row r="988" spans="1:18" hidden="1" x14ac:dyDescent="0.35">
      <c r="A988" s="1">
        <v>7266</v>
      </c>
      <c r="B988" s="1">
        <v>159621</v>
      </c>
      <c r="C988" s="1">
        <v>35555</v>
      </c>
      <c r="D988" s="1">
        <v>12</v>
      </c>
      <c r="E988" s="1">
        <v>2</v>
      </c>
      <c r="F988" s="1">
        <v>1056</v>
      </c>
      <c r="G988" s="1">
        <v>852</v>
      </c>
      <c r="H988" s="2">
        <v>41465.270833333336</v>
      </c>
      <c r="I988" s="2">
        <v>41465.297259999999</v>
      </c>
      <c r="J988" s="1">
        <v>0</v>
      </c>
      <c r="K988" s="1">
        <v>0</v>
      </c>
      <c r="L988" s="2">
        <v>41464.963194444441</v>
      </c>
      <c r="M988" s="1">
        <v>0</v>
      </c>
      <c r="N988" s="1">
        <f t="shared" si="75"/>
        <v>3</v>
      </c>
      <c r="O988" s="1">
        <f t="shared" si="76"/>
        <v>6</v>
      </c>
      <c r="P988" s="1">
        <f t="shared" si="77"/>
        <v>2.6426666663610376E-2</v>
      </c>
      <c r="Q988" s="1">
        <f t="shared" si="78"/>
        <v>0.63423999992664903</v>
      </c>
      <c r="R988" s="1">
        <f t="shared" si="79"/>
        <v>0.30763888889487134</v>
      </c>
    </row>
    <row r="989" spans="1:18" hidden="1" x14ac:dyDescent="0.35">
      <c r="A989" s="1">
        <v>7155</v>
      </c>
      <c r="B989" s="1">
        <v>184972</v>
      </c>
      <c r="C989" s="1">
        <v>48236</v>
      </c>
      <c r="D989" s="1">
        <v>12</v>
      </c>
      <c r="E989" s="1">
        <v>2</v>
      </c>
      <c r="F989" s="1">
        <v>393</v>
      </c>
      <c r="G989" s="1">
        <v>1191</v>
      </c>
      <c r="H989" s="2">
        <v>41595.770833333336</v>
      </c>
      <c r="I989" s="2">
        <v>41595.807280000001</v>
      </c>
      <c r="J989" s="1">
        <v>1</v>
      </c>
      <c r="K989" s="1">
        <v>0</v>
      </c>
      <c r="L989" s="2">
        <v>41595.463194444441</v>
      </c>
      <c r="M989" s="1">
        <v>0</v>
      </c>
      <c r="N989" s="1">
        <f t="shared" si="75"/>
        <v>7</v>
      </c>
      <c r="O989" s="1">
        <f t="shared" si="76"/>
        <v>18</v>
      </c>
      <c r="P989" s="1">
        <f t="shared" si="77"/>
        <v>3.6446666665142402E-2</v>
      </c>
      <c r="Q989" s="1">
        <f t="shared" si="78"/>
        <v>0.87471999996341765</v>
      </c>
      <c r="R989" s="1">
        <f t="shared" si="79"/>
        <v>0.30763888889487134</v>
      </c>
    </row>
    <row r="990" spans="1:18" x14ac:dyDescent="0.35">
      <c r="A990" s="1">
        <v>7932</v>
      </c>
      <c r="B990" s="1">
        <v>182009</v>
      </c>
      <c r="C990" s="1">
        <v>46746</v>
      </c>
      <c r="D990" s="1">
        <v>12</v>
      </c>
      <c r="E990" s="1">
        <v>2</v>
      </c>
      <c r="F990" s="1">
        <v>450</v>
      </c>
      <c r="G990" s="1">
        <v>585</v>
      </c>
      <c r="H990" s="2">
        <v>41578.208333333336</v>
      </c>
      <c r="I990" s="2" t="s">
        <v>12</v>
      </c>
      <c r="J990" s="1">
        <v>1</v>
      </c>
      <c r="K990" s="1">
        <v>0</v>
      </c>
      <c r="L990" s="2">
        <v>41577.900694444441</v>
      </c>
      <c r="M990" s="1">
        <v>1</v>
      </c>
      <c r="N990" s="1">
        <f t="shared" si="75"/>
        <v>4</v>
      </c>
      <c r="O990" s="1">
        <f t="shared" si="76"/>
        <v>5</v>
      </c>
      <c r="P990" s="1" t="e">
        <f t="shared" si="77"/>
        <v>#VALUE!</v>
      </c>
      <c r="Q990" s="1" t="str">
        <f t="shared" si="78"/>
        <v/>
      </c>
      <c r="R990" s="1">
        <f t="shared" si="79"/>
        <v>0.30763888889487134</v>
      </c>
    </row>
    <row r="991" spans="1:18" hidden="1" x14ac:dyDescent="0.35">
      <c r="A991" s="1">
        <v>7544</v>
      </c>
      <c r="B991" s="1">
        <v>162472</v>
      </c>
      <c r="C991" s="1">
        <v>27944</v>
      </c>
      <c r="D991" s="1">
        <v>12</v>
      </c>
      <c r="E991" s="1">
        <v>2</v>
      </c>
      <c r="F991" s="1">
        <v>422</v>
      </c>
      <c r="G991" s="1">
        <v>393</v>
      </c>
      <c r="H991" s="2">
        <v>41480.177083333336</v>
      </c>
      <c r="I991" s="2">
        <v>41480.22479</v>
      </c>
      <c r="J991" s="1">
        <v>0</v>
      </c>
      <c r="K991" s="1">
        <v>0</v>
      </c>
      <c r="L991" s="2">
        <v>41479.868750000001</v>
      </c>
      <c r="M991" s="1">
        <v>0</v>
      </c>
      <c r="N991" s="1">
        <f t="shared" si="75"/>
        <v>4</v>
      </c>
      <c r="O991" s="1">
        <f t="shared" si="76"/>
        <v>4</v>
      </c>
      <c r="P991" s="1">
        <f t="shared" si="77"/>
        <v>4.7706666664453223E-2</v>
      </c>
      <c r="Q991" s="1">
        <f t="shared" si="78"/>
        <v>1.1449599999468774</v>
      </c>
      <c r="R991" s="1">
        <f t="shared" si="79"/>
        <v>0.30833333333430346</v>
      </c>
    </row>
    <row r="992" spans="1:18" x14ac:dyDescent="0.35">
      <c r="A992" s="1">
        <v>5745</v>
      </c>
      <c r="B992" s="1">
        <v>179186</v>
      </c>
      <c r="C992" s="1">
        <v>44954</v>
      </c>
      <c r="D992" s="1">
        <v>89</v>
      </c>
      <c r="E992" s="1">
        <v>2</v>
      </c>
      <c r="F992" s="1">
        <v>293</v>
      </c>
      <c r="G992" s="1">
        <v>1133</v>
      </c>
      <c r="H992" s="2">
        <v>41562.333333333336</v>
      </c>
      <c r="I992" s="2" t="s">
        <v>12</v>
      </c>
      <c r="J992" s="1">
        <v>0</v>
      </c>
      <c r="K992" s="1">
        <v>1</v>
      </c>
      <c r="L992" s="2">
        <v>41562.025000000001</v>
      </c>
      <c r="M992" s="1">
        <v>1</v>
      </c>
      <c r="N992" s="1">
        <f t="shared" si="75"/>
        <v>2</v>
      </c>
      <c r="O992" s="1">
        <f t="shared" si="76"/>
        <v>8</v>
      </c>
      <c r="P992" s="1" t="e">
        <f t="shared" si="77"/>
        <v>#VALUE!</v>
      </c>
      <c r="Q992" s="1" t="str">
        <f t="shared" si="78"/>
        <v/>
      </c>
      <c r="R992" s="1">
        <f t="shared" si="79"/>
        <v>0.30833333333430346</v>
      </c>
    </row>
    <row r="993" spans="1:18" hidden="1" x14ac:dyDescent="0.35">
      <c r="A993" s="1">
        <v>7812</v>
      </c>
      <c r="B993" s="1">
        <v>162322</v>
      </c>
      <c r="C993" s="1">
        <v>868</v>
      </c>
      <c r="D993" s="1">
        <v>12</v>
      </c>
      <c r="E993" s="1">
        <v>2</v>
      </c>
      <c r="F993" s="1">
        <v>1323</v>
      </c>
      <c r="G993" s="1">
        <v>293</v>
      </c>
      <c r="H993" s="2">
        <v>41479.21875</v>
      </c>
      <c r="I993" s="2">
        <v>41479.237370000003</v>
      </c>
      <c r="J993" s="1">
        <v>0</v>
      </c>
      <c r="K993" s="1">
        <v>0</v>
      </c>
      <c r="L993" s="2">
        <v>41478.909722222219</v>
      </c>
      <c r="M993" s="1">
        <v>0</v>
      </c>
      <c r="N993" s="1">
        <f t="shared" si="75"/>
        <v>3</v>
      </c>
      <c r="O993" s="1">
        <f t="shared" si="76"/>
        <v>5</v>
      </c>
      <c r="P993" s="1">
        <f t="shared" si="77"/>
        <v>1.862000000255648E-2</v>
      </c>
      <c r="Q993" s="1">
        <f t="shared" si="78"/>
        <v>0.44688000006135553</v>
      </c>
      <c r="R993" s="1">
        <f t="shared" si="79"/>
        <v>0.30902777778101154</v>
      </c>
    </row>
    <row r="994" spans="1:18" hidden="1" x14ac:dyDescent="0.35">
      <c r="A994" s="1">
        <v>5885</v>
      </c>
      <c r="B994" s="1">
        <v>171624</v>
      </c>
      <c r="C994" s="1">
        <v>41632</v>
      </c>
      <c r="D994" s="1">
        <v>12</v>
      </c>
      <c r="E994" s="1">
        <v>2</v>
      </c>
      <c r="F994" s="1">
        <v>1083</v>
      </c>
      <c r="G994" s="1">
        <v>585</v>
      </c>
      <c r="H994" s="2">
        <v>41522.833333333336</v>
      </c>
      <c r="I994" s="2">
        <v>41522.876929999999</v>
      </c>
      <c r="J994" s="1">
        <v>1</v>
      </c>
      <c r="K994" s="1">
        <v>0</v>
      </c>
      <c r="L994" s="2">
        <v>41522.524305555555</v>
      </c>
      <c r="M994" s="1">
        <v>0</v>
      </c>
      <c r="N994" s="1">
        <f t="shared" si="75"/>
        <v>4</v>
      </c>
      <c r="O994" s="1">
        <f t="shared" si="76"/>
        <v>20</v>
      </c>
      <c r="P994" s="1">
        <f t="shared" si="77"/>
        <v>4.3596666662779171E-2</v>
      </c>
      <c r="Q994" s="1">
        <f t="shared" si="78"/>
        <v>1.0463199999067001</v>
      </c>
      <c r="R994" s="1">
        <f t="shared" si="79"/>
        <v>0.30902777778101154</v>
      </c>
    </row>
    <row r="995" spans="1:18" hidden="1" x14ac:dyDescent="0.35">
      <c r="A995" s="1">
        <v>7087</v>
      </c>
      <c r="B995" s="1">
        <v>172035</v>
      </c>
      <c r="C995" s="1">
        <v>40495</v>
      </c>
      <c r="D995" s="1">
        <v>12</v>
      </c>
      <c r="E995" s="1">
        <v>2</v>
      </c>
      <c r="F995" s="1">
        <v>89</v>
      </c>
      <c r="G995" s="1">
        <v>393</v>
      </c>
      <c r="H995" s="2">
        <v>41524.145833333336</v>
      </c>
      <c r="I995" s="2">
        <v>41524.199480000003</v>
      </c>
      <c r="J995" s="1">
        <v>0</v>
      </c>
      <c r="K995" s="1">
        <v>0</v>
      </c>
      <c r="L995" s="2">
        <v>41523.835416666669</v>
      </c>
      <c r="M995" s="1">
        <v>0</v>
      </c>
      <c r="N995" s="1">
        <f t="shared" si="75"/>
        <v>6</v>
      </c>
      <c r="O995" s="1">
        <f t="shared" si="76"/>
        <v>3</v>
      </c>
      <c r="P995" s="1">
        <f t="shared" si="77"/>
        <v>5.3646666667191312E-2</v>
      </c>
      <c r="Q995" s="1">
        <f t="shared" si="78"/>
        <v>1.2875200000125915</v>
      </c>
      <c r="R995" s="1">
        <f t="shared" si="79"/>
        <v>0.31041666666715173</v>
      </c>
    </row>
    <row r="996" spans="1:18" hidden="1" x14ac:dyDescent="0.35">
      <c r="A996" s="1">
        <v>7824</v>
      </c>
      <c r="B996" s="1">
        <v>184129</v>
      </c>
      <c r="C996" s="1">
        <v>39069</v>
      </c>
      <c r="D996" s="1">
        <v>12</v>
      </c>
      <c r="E996" s="1">
        <v>2</v>
      </c>
      <c r="F996" s="1">
        <v>150</v>
      </c>
      <c r="G996" s="1">
        <v>1192</v>
      </c>
      <c r="H996" s="2">
        <v>41590.166666666664</v>
      </c>
      <c r="I996" s="2">
        <v>41590.186750000001</v>
      </c>
      <c r="J996" s="1">
        <v>0</v>
      </c>
      <c r="K996" s="1">
        <v>0</v>
      </c>
      <c r="L996" s="2">
        <v>41589.856249999997</v>
      </c>
      <c r="M996" s="1">
        <v>0</v>
      </c>
      <c r="N996" s="1">
        <f t="shared" si="75"/>
        <v>2</v>
      </c>
      <c r="O996" s="1">
        <f t="shared" si="76"/>
        <v>4</v>
      </c>
      <c r="P996" s="1">
        <f t="shared" si="77"/>
        <v>2.0083333336515352E-2</v>
      </c>
      <c r="Q996" s="1">
        <f t="shared" si="78"/>
        <v>0.48200000007636845</v>
      </c>
      <c r="R996" s="1">
        <f t="shared" si="79"/>
        <v>0.31041666666715173</v>
      </c>
    </row>
    <row r="997" spans="1:18" hidden="1" x14ac:dyDescent="0.35">
      <c r="A997" s="1">
        <v>5735</v>
      </c>
      <c r="B997" s="1">
        <v>183283</v>
      </c>
      <c r="C997" s="1">
        <v>47341</v>
      </c>
      <c r="D997" s="1">
        <v>24</v>
      </c>
      <c r="E997" s="1">
        <v>2</v>
      </c>
      <c r="F997" s="1">
        <v>353</v>
      </c>
      <c r="G997" s="1">
        <v>585</v>
      </c>
      <c r="H997" s="2">
        <v>41584.197916666664</v>
      </c>
      <c r="I997" s="2">
        <v>41584.224020000001</v>
      </c>
      <c r="J997" s="1">
        <v>0</v>
      </c>
      <c r="K997" s="1">
        <v>0</v>
      </c>
      <c r="L997" s="2">
        <v>41583.886805555558</v>
      </c>
      <c r="M997" s="1">
        <v>0</v>
      </c>
      <c r="N997" s="1">
        <f t="shared" si="75"/>
        <v>3</v>
      </c>
      <c r="O997" s="1">
        <f t="shared" si="76"/>
        <v>4</v>
      </c>
      <c r="P997" s="1">
        <f t="shared" si="77"/>
        <v>2.6103333337232471E-2</v>
      </c>
      <c r="Q997" s="1">
        <f t="shared" si="78"/>
        <v>0.62648000009357929</v>
      </c>
      <c r="R997" s="1">
        <f t="shared" si="79"/>
        <v>0.31111111110658385</v>
      </c>
    </row>
    <row r="998" spans="1:18" hidden="1" x14ac:dyDescent="0.35">
      <c r="A998" s="1">
        <v>5730</v>
      </c>
      <c r="B998" s="1">
        <v>167717</v>
      </c>
      <c r="C998" s="1">
        <v>33245</v>
      </c>
      <c r="D998" s="1">
        <v>89</v>
      </c>
      <c r="E998" s="1">
        <v>2</v>
      </c>
      <c r="F998" s="1">
        <v>585</v>
      </c>
      <c r="G998" s="1">
        <v>571</v>
      </c>
      <c r="H998" s="2">
        <v>41504.5625</v>
      </c>
      <c r="I998" s="2">
        <v>41504.608769999999</v>
      </c>
      <c r="J998" s="1">
        <v>0</v>
      </c>
      <c r="K998" s="1">
        <v>0</v>
      </c>
      <c r="L998" s="2">
        <v>41504.250694444447</v>
      </c>
      <c r="M998" s="1">
        <v>0</v>
      </c>
      <c r="N998" s="1">
        <f t="shared" si="75"/>
        <v>7</v>
      </c>
      <c r="O998" s="1">
        <f t="shared" si="76"/>
        <v>13</v>
      </c>
      <c r="P998" s="1">
        <f t="shared" si="77"/>
        <v>4.6269999998912681E-2</v>
      </c>
      <c r="Q998" s="1">
        <f t="shared" si="78"/>
        <v>1.1104799999739043</v>
      </c>
      <c r="R998" s="1">
        <f t="shared" si="79"/>
        <v>0.31180555555329192</v>
      </c>
    </row>
    <row r="999" spans="1:18" hidden="1" x14ac:dyDescent="0.35">
      <c r="A999" s="1">
        <v>7091</v>
      </c>
      <c r="B999" s="1">
        <v>180739</v>
      </c>
      <c r="C999" s="1">
        <v>45648</v>
      </c>
      <c r="D999" s="1">
        <v>12</v>
      </c>
      <c r="E999" s="1">
        <v>2</v>
      </c>
      <c r="F999" s="1">
        <v>293</v>
      </c>
      <c r="G999" s="1">
        <v>393</v>
      </c>
      <c r="H999" s="2">
        <v>41571.6875</v>
      </c>
      <c r="I999" s="2">
        <v>41571.717149999997</v>
      </c>
      <c r="J999" s="1">
        <v>0</v>
      </c>
      <c r="K999" s="1">
        <v>0</v>
      </c>
      <c r="L999" s="2">
        <v>41571.375694444447</v>
      </c>
      <c r="M999" s="1">
        <v>0</v>
      </c>
      <c r="N999" s="1">
        <f t="shared" si="75"/>
        <v>4</v>
      </c>
      <c r="O999" s="1">
        <f t="shared" si="76"/>
        <v>16</v>
      </c>
      <c r="P999" s="1">
        <f t="shared" si="77"/>
        <v>2.9649999996763654E-2</v>
      </c>
      <c r="Q999" s="1">
        <f t="shared" si="78"/>
        <v>0.7115999999223277</v>
      </c>
      <c r="R999" s="1">
        <f t="shared" si="79"/>
        <v>0.31180555555329192</v>
      </c>
    </row>
    <row r="1000" spans="1:18" hidden="1" x14ac:dyDescent="0.35">
      <c r="A1000" s="1">
        <v>6041</v>
      </c>
      <c r="B1000" s="1">
        <v>181241</v>
      </c>
      <c r="C1000" s="1">
        <v>46321</v>
      </c>
      <c r="D1000" s="1">
        <v>12</v>
      </c>
      <c r="E1000" s="1">
        <v>3</v>
      </c>
      <c r="F1000" s="1">
        <v>768</v>
      </c>
      <c r="G1000" s="1" t="s">
        <v>12</v>
      </c>
      <c r="H1000" s="2">
        <v>41574.166666666664</v>
      </c>
      <c r="I1000" s="2">
        <v>41574.583330000001</v>
      </c>
      <c r="J1000" s="1">
        <v>0</v>
      </c>
      <c r="K1000" s="1">
        <v>0</v>
      </c>
      <c r="L1000" s="2">
        <v>41573.854166666664</v>
      </c>
      <c r="M1000" s="1">
        <v>0</v>
      </c>
      <c r="N1000" s="1">
        <f t="shared" si="75"/>
        <v>7</v>
      </c>
      <c r="O1000" s="1">
        <f t="shared" si="76"/>
        <v>4</v>
      </c>
      <c r="P1000" s="1">
        <f t="shared" si="77"/>
        <v>0.41666333333705552</v>
      </c>
      <c r="Q1000" s="1">
        <f t="shared" si="78"/>
        <v>9.9999200000893325</v>
      </c>
      <c r="R1000" s="1">
        <f t="shared" si="79"/>
        <v>0.3125</v>
      </c>
    </row>
    <row r="1001" spans="1:18" x14ac:dyDescent="0.35">
      <c r="A1001" s="1">
        <v>7355</v>
      </c>
      <c r="B1001" s="1">
        <v>167023</v>
      </c>
      <c r="C1001" s="1">
        <v>39535</v>
      </c>
      <c r="D1001" s="1">
        <v>12</v>
      </c>
      <c r="E1001" s="1">
        <v>2</v>
      </c>
      <c r="F1001" s="1">
        <v>1346</v>
      </c>
      <c r="G1001" s="1">
        <v>393</v>
      </c>
      <c r="H1001" s="2">
        <v>41501.229166666664</v>
      </c>
      <c r="I1001" s="2" t="s">
        <v>12</v>
      </c>
      <c r="J1001" s="1">
        <v>1</v>
      </c>
      <c r="K1001" s="1">
        <v>0</v>
      </c>
      <c r="L1001" s="2">
        <v>41500.916666666664</v>
      </c>
      <c r="M1001" s="1">
        <v>1</v>
      </c>
      <c r="N1001" s="1">
        <f t="shared" si="75"/>
        <v>4</v>
      </c>
      <c r="O1001" s="1">
        <f t="shared" si="76"/>
        <v>5</v>
      </c>
      <c r="P1001" s="1" t="e">
        <f t="shared" si="77"/>
        <v>#VALUE!</v>
      </c>
      <c r="Q1001" s="1" t="str">
        <f t="shared" si="78"/>
        <v/>
      </c>
      <c r="R1001" s="1">
        <f t="shared" si="79"/>
        <v>0.3125</v>
      </c>
    </row>
    <row r="1002" spans="1:18" x14ac:dyDescent="0.35">
      <c r="A1002" s="1">
        <v>6824</v>
      </c>
      <c r="B1002" s="1">
        <v>180546</v>
      </c>
      <c r="C1002" s="1">
        <v>40291</v>
      </c>
      <c r="D1002" s="1">
        <v>12</v>
      </c>
      <c r="E1002" s="1">
        <v>2</v>
      </c>
      <c r="F1002" s="1">
        <v>1085</v>
      </c>
      <c r="G1002" s="1">
        <v>1224</v>
      </c>
      <c r="H1002" s="2">
        <v>41570.322916666664</v>
      </c>
      <c r="I1002" s="2" t="s">
        <v>12</v>
      </c>
      <c r="J1002" s="1">
        <v>1</v>
      </c>
      <c r="K1002" s="1">
        <v>0</v>
      </c>
      <c r="L1002" s="2">
        <v>41570.010416666664</v>
      </c>
      <c r="M1002" s="1">
        <v>1</v>
      </c>
      <c r="N1002" s="1">
        <f t="shared" si="75"/>
        <v>3</v>
      </c>
      <c r="O1002" s="1">
        <f t="shared" si="76"/>
        <v>7</v>
      </c>
      <c r="P1002" s="1" t="e">
        <f t="shared" si="77"/>
        <v>#VALUE!</v>
      </c>
      <c r="Q1002" s="1" t="str">
        <f t="shared" si="78"/>
        <v/>
      </c>
      <c r="R1002" s="1">
        <f t="shared" si="79"/>
        <v>0.3125</v>
      </c>
    </row>
    <row r="1003" spans="1:18" hidden="1" x14ac:dyDescent="0.35">
      <c r="A1003" s="1">
        <v>7579</v>
      </c>
      <c r="B1003" s="1">
        <v>172962</v>
      </c>
      <c r="C1003" s="1">
        <v>29648</v>
      </c>
      <c r="D1003" s="1">
        <v>12</v>
      </c>
      <c r="E1003" s="1">
        <v>3</v>
      </c>
      <c r="F1003" s="1">
        <v>571</v>
      </c>
      <c r="G1003" s="1" t="s">
        <v>12</v>
      </c>
      <c r="H1003" s="2">
        <v>41529.322916666664</v>
      </c>
      <c r="I1003" s="2">
        <v>41529.489580000001</v>
      </c>
      <c r="J1003" s="1">
        <v>0</v>
      </c>
      <c r="K1003" s="1">
        <v>0</v>
      </c>
      <c r="L1003" s="2">
        <v>41529.009722222225</v>
      </c>
      <c r="M1003" s="1">
        <v>0</v>
      </c>
      <c r="N1003" s="1">
        <f t="shared" si="75"/>
        <v>4</v>
      </c>
      <c r="O1003" s="1">
        <f t="shared" si="76"/>
        <v>7</v>
      </c>
      <c r="P1003" s="1">
        <f t="shared" si="77"/>
        <v>0.16666333333705552</v>
      </c>
      <c r="Q1003" s="1">
        <f t="shared" si="78"/>
        <v>3.9999200000893325</v>
      </c>
      <c r="R1003" s="1">
        <f t="shared" si="79"/>
        <v>0.31319444443943212</v>
      </c>
    </row>
    <row r="1004" spans="1:18" hidden="1" x14ac:dyDescent="0.35">
      <c r="A1004" s="1">
        <v>6808</v>
      </c>
      <c r="B1004" s="1">
        <v>170618</v>
      </c>
      <c r="C1004" s="1">
        <v>40918</v>
      </c>
      <c r="D1004" s="1">
        <v>12</v>
      </c>
      <c r="E1004" s="1">
        <v>2</v>
      </c>
      <c r="F1004" s="1">
        <v>83</v>
      </c>
      <c r="G1004" s="1">
        <v>1328</v>
      </c>
      <c r="H1004" s="2">
        <v>41517.958333333336</v>
      </c>
      <c r="I1004" s="2">
        <v>41517.992400000003</v>
      </c>
      <c r="J1004" s="1">
        <v>0</v>
      </c>
      <c r="K1004" s="1">
        <v>0</v>
      </c>
      <c r="L1004" s="2">
        <v>41517.645138888889</v>
      </c>
      <c r="M1004" s="1">
        <v>0</v>
      </c>
      <c r="N1004" s="1">
        <f t="shared" si="75"/>
        <v>6</v>
      </c>
      <c r="O1004" s="1">
        <f t="shared" si="76"/>
        <v>23</v>
      </c>
      <c r="P1004" s="1">
        <f t="shared" si="77"/>
        <v>3.4066666667058598E-2</v>
      </c>
      <c r="Q1004" s="1">
        <f t="shared" si="78"/>
        <v>0.81760000000940636</v>
      </c>
      <c r="R1004" s="1">
        <f t="shared" si="79"/>
        <v>0.31319444444670808</v>
      </c>
    </row>
    <row r="1005" spans="1:18" hidden="1" x14ac:dyDescent="0.35">
      <c r="A1005" s="1">
        <v>7410</v>
      </c>
      <c r="B1005" s="1">
        <v>176020</v>
      </c>
      <c r="C1005" s="1">
        <v>41295</v>
      </c>
      <c r="D1005" s="1">
        <v>12</v>
      </c>
      <c r="E1005" s="1">
        <v>3</v>
      </c>
      <c r="F1005" s="1">
        <v>1053</v>
      </c>
      <c r="G1005" s="1" t="s">
        <v>12</v>
      </c>
      <c r="H1005" s="2">
        <v>41545.729166666664</v>
      </c>
      <c r="I1005" s="2">
        <v>41545.895830000001</v>
      </c>
      <c r="J1005" s="1">
        <v>1</v>
      </c>
      <c r="K1005" s="1">
        <v>0</v>
      </c>
      <c r="L1005" s="2">
        <v>41545.415277777778</v>
      </c>
      <c r="M1005" s="1">
        <v>0</v>
      </c>
      <c r="N1005" s="1">
        <f t="shared" si="75"/>
        <v>6</v>
      </c>
      <c r="O1005" s="1">
        <f t="shared" si="76"/>
        <v>17</v>
      </c>
      <c r="P1005" s="1">
        <f t="shared" si="77"/>
        <v>0.16666333333705552</v>
      </c>
      <c r="Q1005" s="1">
        <f t="shared" si="78"/>
        <v>3.9999200000893325</v>
      </c>
      <c r="R1005" s="1">
        <f t="shared" si="79"/>
        <v>0.31388888888614019</v>
      </c>
    </row>
    <row r="1006" spans="1:18" hidden="1" x14ac:dyDescent="0.35">
      <c r="A1006" s="1">
        <v>6313</v>
      </c>
      <c r="B1006" s="1">
        <v>167965</v>
      </c>
      <c r="C1006" s="1">
        <v>27454</v>
      </c>
      <c r="D1006" s="1">
        <v>89</v>
      </c>
      <c r="E1006" s="1">
        <v>2</v>
      </c>
      <c r="F1006" s="1">
        <v>1096</v>
      </c>
      <c r="G1006" s="1">
        <v>393</v>
      </c>
      <c r="H1006" s="2">
        <v>41505.75</v>
      </c>
      <c r="I1006" s="2">
        <v>41505.77216</v>
      </c>
      <c r="J1006" s="1">
        <v>0</v>
      </c>
      <c r="K1006" s="1">
        <v>0</v>
      </c>
      <c r="L1006" s="2">
        <v>41505.43472222222</v>
      </c>
      <c r="M1006" s="1">
        <v>0</v>
      </c>
      <c r="N1006" s="1">
        <f t="shared" si="75"/>
        <v>1</v>
      </c>
      <c r="O1006" s="1">
        <f t="shared" si="76"/>
        <v>18</v>
      </c>
      <c r="P1006" s="1">
        <f t="shared" si="77"/>
        <v>2.216000000044005E-2</v>
      </c>
      <c r="Q1006" s="1">
        <f t="shared" si="78"/>
        <v>0.5318400000105612</v>
      </c>
      <c r="R1006" s="1">
        <f t="shared" si="79"/>
        <v>0.31527777777955635</v>
      </c>
    </row>
    <row r="1007" spans="1:18" hidden="1" x14ac:dyDescent="0.35">
      <c r="A1007" s="1">
        <v>5981</v>
      </c>
      <c r="B1007" s="1">
        <v>177931</v>
      </c>
      <c r="C1007" s="1">
        <v>44686</v>
      </c>
      <c r="D1007" s="1">
        <v>90</v>
      </c>
      <c r="E1007" s="1">
        <v>2</v>
      </c>
      <c r="F1007" s="1">
        <v>542</v>
      </c>
      <c r="G1007" s="1">
        <v>393</v>
      </c>
      <c r="H1007" s="2">
        <v>41556.302083333336</v>
      </c>
      <c r="I1007" s="2">
        <v>41556.365489999996</v>
      </c>
      <c r="J1007" s="1">
        <v>0</v>
      </c>
      <c r="K1007" s="1">
        <v>1</v>
      </c>
      <c r="L1007" s="2">
        <v>41555.986111111109</v>
      </c>
      <c r="M1007" s="1">
        <v>0</v>
      </c>
      <c r="N1007" s="1">
        <f t="shared" si="75"/>
        <v>3</v>
      </c>
      <c r="O1007" s="1">
        <f t="shared" si="76"/>
        <v>7</v>
      </c>
      <c r="P1007" s="1">
        <f t="shared" si="77"/>
        <v>6.3406666660739575E-2</v>
      </c>
      <c r="Q1007" s="1">
        <f t="shared" si="78"/>
        <v>1.5217599998577498</v>
      </c>
      <c r="R1007" s="1">
        <f t="shared" si="79"/>
        <v>0.31597222222626442</v>
      </c>
    </row>
    <row r="1008" spans="1:18" hidden="1" x14ac:dyDescent="0.35">
      <c r="A1008" s="1">
        <v>6343</v>
      </c>
      <c r="B1008" s="1">
        <v>165649</v>
      </c>
      <c r="C1008" s="1">
        <v>38817</v>
      </c>
      <c r="D1008" s="1">
        <v>87</v>
      </c>
      <c r="E1008" s="1">
        <v>1</v>
      </c>
      <c r="F1008" s="1">
        <v>410</v>
      </c>
      <c r="G1008" s="1" t="s">
        <v>12</v>
      </c>
      <c r="H1008" s="2">
        <v>41495.125</v>
      </c>
      <c r="I1008" s="2">
        <v>41495.999309999999</v>
      </c>
      <c r="J1008" s="1">
        <v>0</v>
      </c>
      <c r="K1008" s="1">
        <v>0</v>
      </c>
      <c r="L1008" s="2">
        <v>41494.808333333334</v>
      </c>
      <c r="M1008" s="1">
        <v>0</v>
      </c>
      <c r="N1008" s="1">
        <f t="shared" si="75"/>
        <v>5</v>
      </c>
      <c r="O1008" s="1">
        <f t="shared" si="76"/>
        <v>3</v>
      </c>
      <c r="P1008" s="1">
        <f t="shared" si="77"/>
        <v>0.87430999999924097</v>
      </c>
      <c r="Q1008" s="1">
        <f t="shared" si="78"/>
        <v>20.983439999981783</v>
      </c>
      <c r="R1008" s="1">
        <f t="shared" si="79"/>
        <v>0.31666666666569654</v>
      </c>
    </row>
    <row r="1009" spans="1:18" hidden="1" x14ac:dyDescent="0.35">
      <c r="A1009" s="1">
        <v>6132</v>
      </c>
      <c r="B1009" s="1">
        <v>166784</v>
      </c>
      <c r="C1009" s="1">
        <v>39411</v>
      </c>
      <c r="D1009" s="1">
        <v>12</v>
      </c>
      <c r="E1009" s="1">
        <v>2</v>
      </c>
      <c r="F1009" s="1">
        <v>1095</v>
      </c>
      <c r="G1009" s="1">
        <v>585</v>
      </c>
      <c r="H1009" s="2">
        <v>41500.572916666664</v>
      </c>
      <c r="I1009" s="2">
        <v>41500.626759999999</v>
      </c>
      <c r="J1009" s="1">
        <v>1</v>
      </c>
      <c r="K1009" s="1">
        <v>0</v>
      </c>
      <c r="L1009" s="2">
        <v>41500.256249999999</v>
      </c>
      <c r="M1009" s="1">
        <v>0</v>
      </c>
      <c r="N1009" s="1">
        <f t="shared" si="75"/>
        <v>3</v>
      </c>
      <c r="O1009" s="1">
        <f t="shared" si="76"/>
        <v>13</v>
      </c>
      <c r="P1009" s="1">
        <f t="shared" si="77"/>
        <v>5.3843333334953059E-2</v>
      </c>
      <c r="Q1009" s="1">
        <f t="shared" si="78"/>
        <v>1.2922400000388734</v>
      </c>
      <c r="R1009" s="1">
        <f t="shared" si="79"/>
        <v>0.31666666666569654</v>
      </c>
    </row>
    <row r="1010" spans="1:18" hidden="1" x14ac:dyDescent="0.35">
      <c r="A1010" s="1">
        <v>7096</v>
      </c>
      <c r="B1010" s="1">
        <v>172353</v>
      </c>
      <c r="C1010" s="1">
        <v>23775</v>
      </c>
      <c r="D1010" s="1">
        <v>12</v>
      </c>
      <c r="E1010" s="1">
        <v>2</v>
      </c>
      <c r="F1010" s="1">
        <v>393</v>
      </c>
      <c r="G1010" s="1">
        <v>1217</v>
      </c>
      <c r="H1010" s="2">
        <v>41525.958333333336</v>
      </c>
      <c r="I1010" s="2">
        <v>41526.01597</v>
      </c>
      <c r="J1010" s="1">
        <v>0</v>
      </c>
      <c r="K1010" s="1">
        <v>0</v>
      </c>
      <c r="L1010" s="2">
        <v>41525.64166666667</v>
      </c>
      <c r="M1010" s="1">
        <v>0</v>
      </c>
      <c r="N1010" s="1">
        <f t="shared" si="75"/>
        <v>7</v>
      </c>
      <c r="O1010" s="1">
        <f t="shared" si="76"/>
        <v>23</v>
      </c>
      <c r="P1010" s="1">
        <f t="shared" si="77"/>
        <v>5.7636666664620861E-2</v>
      </c>
      <c r="Q1010" s="1">
        <f t="shared" si="78"/>
        <v>1.3832799999509007</v>
      </c>
      <c r="R1010" s="1">
        <f t="shared" si="79"/>
        <v>0.31666666666569654</v>
      </c>
    </row>
    <row r="1011" spans="1:18" hidden="1" x14ac:dyDescent="0.35">
      <c r="A1011" s="1">
        <v>5580</v>
      </c>
      <c r="B1011" s="1">
        <v>185049</v>
      </c>
      <c r="C1011" s="1">
        <v>24042</v>
      </c>
      <c r="D1011" s="1">
        <v>12</v>
      </c>
      <c r="E1011" s="1">
        <v>2</v>
      </c>
      <c r="F1011" s="1">
        <v>83</v>
      </c>
      <c r="G1011" s="1">
        <v>393</v>
      </c>
      <c r="H1011" s="2">
        <v>41596.260416666664</v>
      </c>
      <c r="I1011" s="2">
        <v>41596.313670000003</v>
      </c>
      <c r="J1011" s="1">
        <v>0</v>
      </c>
      <c r="K1011" s="1">
        <v>0</v>
      </c>
      <c r="L1011" s="2">
        <v>41595.943055555559</v>
      </c>
      <c r="M1011" s="1">
        <v>0</v>
      </c>
      <c r="N1011" s="1">
        <f t="shared" si="75"/>
        <v>1</v>
      </c>
      <c r="O1011" s="1">
        <f t="shared" si="76"/>
        <v>6</v>
      </c>
      <c r="P1011" s="1">
        <f t="shared" si="77"/>
        <v>5.3253333338943776E-2</v>
      </c>
      <c r="Q1011" s="1">
        <f t="shared" si="78"/>
        <v>1.2780800001346506</v>
      </c>
      <c r="R1011" s="1">
        <f t="shared" si="79"/>
        <v>0.31736111110512866</v>
      </c>
    </row>
    <row r="1012" spans="1:18" hidden="1" x14ac:dyDescent="0.35">
      <c r="A1012" s="1">
        <v>7551</v>
      </c>
      <c r="B1012" s="1">
        <v>177587</v>
      </c>
      <c r="C1012" s="1">
        <v>29648</v>
      </c>
      <c r="D1012" s="1">
        <v>24</v>
      </c>
      <c r="E1012" s="1">
        <v>3</v>
      </c>
      <c r="F1012" s="1">
        <v>271</v>
      </c>
      <c r="G1012" s="1" t="s">
        <v>12</v>
      </c>
      <c r="H1012" s="2">
        <v>41554.364583333336</v>
      </c>
      <c r="I1012" s="2">
        <v>41554.490030000001</v>
      </c>
      <c r="J1012" s="1">
        <v>0</v>
      </c>
      <c r="K1012" s="1">
        <v>0</v>
      </c>
      <c r="L1012" s="2">
        <v>41554.046527777777</v>
      </c>
      <c r="M1012" s="1">
        <v>0</v>
      </c>
      <c r="N1012" s="1">
        <f t="shared" si="75"/>
        <v>1</v>
      </c>
      <c r="O1012" s="1">
        <f t="shared" si="76"/>
        <v>8</v>
      </c>
      <c r="P1012" s="1">
        <f t="shared" si="77"/>
        <v>0.12544666666508419</v>
      </c>
      <c r="Q1012" s="1">
        <f t="shared" si="78"/>
        <v>3.0107199999620207</v>
      </c>
      <c r="R1012" s="1">
        <f t="shared" si="79"/>
        <v>0.31805555555911269</v>
      </c>
    </row>
    <row r="1013" spans="1:18" hidden="1" x14ac:dyDescent="0.35">
      <c r="A1013" s="1">
        <v>5446</v>
      </c>
      <c r="B1013" s="1">
        <v>160136</v>
      </c>
      <c r="C1013" s="1">
        <v>26609</v>
      </c>
      <c r="D1013" s="1">
        <v>12</v>
      </c>
      <c r="E1013" s="1">
        <v>3</v>
      </c>
      <c r="F1013" s="1">
        <v>1165</v>
      </c>
      <c r="G1013" s="1" t="s">
        <v>12</v>
      </c>
      <c r="H1013" s="2">
        <v>41467.791666666664</v>
      </c>
      <c r="I1013" s="2">
        <v>41468</v>
      </c>
      <c r="J1013" s="1">
        <v>0</v>
      </c>
      <c r="K1013" s="1">
        <v>0</v>
      </c>
      <c r="L1013" s="2">
        <v>41467.472916666666</v>
      </c>
      <c r="M1013" s="1">
        <v>0</v>
      </c>
      <c r="N1013" s="1">
        <f t="shared" si="75"/>
        <v>5</v>
      </c>
      <c r="O1013" s="1">
        <f t="shared" si="76"/>
        <v>19</v>
      </c>
      <c r="P1013" s="1">
        <f t="shared" si="77"/>
        <v>0.20833333333575865</v>
      </c>
      <c r="Q1013" s="1">
        <f t="shared" si="78"/>
        <v>5.0000000000582077</v>
      </c>
      <c r="R1013" s="1">
        <f t="shared" si="79"/>
        <v>0.31874999999854481</v>
      </c>
    </row>
    <row r="1014" spans="1:18" hidden="1" x14ac:dyDescent="0.35">
      <c r="A1014" s="1">
        <v>5489</v>
      </c>
      <c r="B1014" s="1">
        <v>169453</v>
      </c>
      <c r="C1014" s="1">
        <v>40751</v>
      </c>
      <c r="D1014" s="1">
        <v>89</v>
      </c>
      <c r="E1014" s="1">
        <v>2</v>
      </c>
      <c r="F1014" s="1">
        <v>452</v>
      </c>
      <c r="G1014" s="1">
        <v>393</v>
      </c>
      <c r="H1014" s="2">
        <v>41513.135416666664</v>
      </c>
      <c r="I1014" s="2">
        <v>41513.182159999997</v>
      </c>
      <c r="J1014" s="1">
        <v>0</v>
      </c>
      <c r="K1014" s="1">
        <v>1</v>
      </c>
      <c r="L1014" s="2">
        <v>41512.816666666666</v>
      </c>
      <c r="M1014" s="1">
        <v>0</v>
      </c>
      <c r="N1014" s="1">
        <f t="shared" si="75"/>
        <v>2</v>
      </c>
      <c r="O1014" s="1">
        <f t="shared" si="76"/>
        <v>3</v>
      </c>
      <c r="P1014" s="1">
        <f t="shared" si="77"/>
        <v>4.6743333332415204E-2</v>
      </c>
      <c r="Q1014" s="1">
        <f t="shared" si="78"/>
        <v>1.1218399999779649</v>
      </c>
      <c r="R1014" s="1">
        <f t="shared" si="79"/>
        <v>0.31874999999854481</v>
      </c>
    </row>
    <row r="1015" spans="1:18" hidden="1" x14ac:dyDescent="0.35">
      <c r="A1015" s="1">
        <v>5645</v>
      </c>
      <c r="B1015" s="1">
        <v>175973</v>
      </c>
      <c r="C1015" s="1">
        <v>43750</v>
      </c>
      <c r="D1015" s="1">
        <v>12</v>
      </c>
      <c r="E1015" s="1">
        <v>2</v>
      </c>
      <c r="F1015" s="1">
        <v>448</v>
      </c>
      <c r="G1015" s="1">
        <v>393</v>
      </c>
      <c r="H1015" s="2">
        <v>41545.229166666664</v>
      </c>
      <c r="I1015" s="2">
        <v>41545.284249999997</v>
      </c>
      <c r="J1015" s="1">
        <v>1</v>
      </c>
      <c r="K1015" s="1">
        <v>0</v>
      </c>
      <c r="L1015" s="2">
        <v>41544.910416666666</v>
      </c>
      <c r="M1015" s="1">
        <v>0</v>
      </c>
      <c r="N1015" s="1">
        <f t="shared" si="75"/>
        <v>6</v>
      </c>
      <c r="O1015" s="1">
        <f t="shared" si="76"/>
        <v>5</v>
      </c>
      <c r="P1015" s="1">
        <f t="shared" si="77"/>
        <v>5.5083333332731854E-2</v>
      </c>
      <c r="Q1015" s="1">
        <f t="shared" si="78"/>
        <v>1.3219999999855645</v>
      </c>
      <c r="R1015" s="1">
        <f t="shared" si="79"/>
        <v>0.31874999999854481</v>
      </c>
    </row>
    <row r="1016" spans="1:18" x14ac:dyDescent="0.35">
      <c r="A1016" s="1">
        <v>5664</v>
      </c>
      <c r="B1016" s="1">
        <v>181421</v>
      </c>
      <c r="C1016" s="1">
        <v>46428</v>
      </c>
      <c r="D1016" s="1">
        <v>12</v>
      </c>
      <c r="E1016" s="1">
        <v>2</v>
      </c>
      <c r="F1016" s="1">
        <v>691</v>
      </c>
      <c r="G1016" s="1">
        <v>1192</v>
      </c>
      <c r="H1016" s="2">
        <v>41575.21875</v>
      </c>
      <c r="I1016" s="2" t="s">
        <v>12</v>
      </c>
      <c r="J1016" s="1">
        <v>1</v>
      </c>
      <c r="K1016" s="1">
        <v>0</v>
      </c>
      <c r="L1016" s="2">
        <v>41574.9</v>
      </c>
      <c r="M1016" s="1">
        <v>1</v>
      </c>
      <c r="N1016" s="1">
        <f t="shared" si="75"/>
        <v>1</v>
      </c>
      <c r="O1016" s="1">
        <f t="shared" si="76"/>
        <v>5</v>
      </c>
      <c r="P1016" s="1" t="e">
        <f t="shared" si="77"/>
        <v>#VALUE!</v>
      </c>
      <c r="Q1016" s="1" t="str">
        <f t="shared" si="78"/>
        <v/>
      </c>
      <c r="R1016" s="1">
        <f t="shared" si="79"/>
        <v>0.31874999999854481</v>
      </c>
    </row>
    <row r="1017" spans="1:18" hidden="1" x14ac:dyDescent="0.35">
      <c r="A1017" s="1">
        <v>6566</v>
      </c>
      <c r="B1017" s="1">
        <v>183689</v>
      </c>
      <c r="C1017" s="1">
        <v>19069</v>
      </c>
      <c r="D1017" s="1">
        <v>24</v>
      </c>
      <c r="E1017" s="1">
        <v>2</v>
      </c>
      <c r="F1017" s="1">
        <v>1285</v>
      </c>
      <c r="G1017" s="1">
        <v>393</v>
      </c>
      <c r="H1017" s="2">
        <v>41587.145833333336</v>
      </c>
      <c r="I1017" s="2">
        <v>41587.187769999997</v>
      </c>
      <c r="J1017" s="1">
        <v>1</v>
      </c>
      <c r="K1017" s="1">
        <v>0</v>
      </c>
      <c r="L1017" s="2">
        <v>41586.82708333333</v>
      </c>
      <c r="M1017" s="1">
        <v>0</v>
      </c>
      <c r="N1017" s="1">
        <f t="shared" si="75"/>
        <v>6</v>
      </c>
      <c r="O1017" s="1">
        <f t="shared" si="76"/>
        <v>3</v>
      </c>
      <c r="P1017" s="1">
        <f t="shared" si="77"/>
        <v>4.1936666661058553E-2</v>
      </c>
      <c r="Q1017" s="1">
        <f t="shared" si="78"/>
        <v>1.0064799998654053</v>
      </c>
      <c r="R1017" s="1">
        <f t="shared" si="79"/>
        <v>0.31875000000582077</v>
      </c>
    </row>
    <row r="1018" spans="1:18" hidden="1" x14ac:dyDescent="0.35">
      <c r="A1018" s="1">
        <v>5459</v>
      </c>
      <c r="B1018" s="1">
        <v>171785</v>
      </c>
      <c r="C1018" s="1">
        <v>41722</v>
      </c>
      <c r="D1018" s="1">
        <v>89</v>
      </c>
      <c r="E1018" s="1">
        <v>2</v>
      </c>
      <c r="F1018" s="1">
        <v>450</v>
      </c>
      <c r="G1018" s="1">
        <v>393</v>
      </c>
      <c r="H1018" s="2">
        <v>41523.25</v>
      </c>
      <c r="I1018" s="2">
        <v>41523.302810000001</v>
      </c>
      <c r="J1018" s="1">
        <v>0</v>
      </c>
      <c r="K1018" s="1">
        <v>0</v>
      </c>
      <c r="L1018" s="2">
        <v>41522.930555555555</v>
      </c>
      <c r="M1018" s="1">
        <v>0</v>
      </c>
      <c r="N1018" s="1">
        <f t="shared" si="75"/>
        <v>5</v>
      </c>
      <c r="O1018" s="1">
        <f t="shared" si="76"/>
        <v>6</v>
      </c>
      <c r="P1018" s="1">
        <f t="shared" si="77"/>
        <v>5.281000000104541E-2</v>
      </c>
      <c r="Q1018" s="1">
        <f t="shared" si="78"/>
        <v>1.2674400000250898</v>
      </c>
      <c r="R1018" s="1">
        <f t="shared" si="79"/>
        <v>0.31944444444525288</v>
      </c>
    </row>
    <row r="1019" spans="1:18" hidden="1" x14ac:dyDescent="0.35">
      <c r="A1019" s="1">
        <v>6557</v>
      </c>
      <c r="B1019" s="1">
        <v>166958</v>
      </c>
      <c r="C1019" s="1">
        <v>39490</v>
      </c>
      <c r="D1019" s="1">
        <v>12</v>
      </c>
      <c r="E1019" s="1">
        <v>2</v>
      </c>
      <c r="F1019" s="1">
        <v>61</v>
      </c>
      <c r="G1019" s="1">
        <v>393</v>
      </c>
      <c r="H1019" s="2">
        <v>41501.104166666664</v>
      </c>
      <c r="I1019" s="2">
        <v>41501.15537</v>
      </c>
      <c r="J1019" s="1">
        <v>1</v>
      </c>
      <c r="K1019" s="1">
        <v>0</v>
      </c>
      <c r="L1019" s="2">
        <v>41500.78402777778</v>
      </c>
      <c r="M1019" s="1">
        <v>0</v>
      </c>
      <c r="N1019" s="1">
        <f t="shared" si="75"/>
        <v>4</v>
      </c>
      <c r="O1019" s="1">
        <f t="shared" si="76"/>
        <v>2</v>
      </c>
      <c r="P1019" s="1">
        <f t="shared" si="77"/>
        <v>5.120333333616145E-2</v>
      </c>
      <c r="Q1019" s="1">
        <f t="shared" si="78"/>
        <v>1.2288800000678748</v>
      </c>
      <c r="R1019" s="1">
        <f t="shared" si="79"/>
        <v>0.320138888884685</v>
      </c>
    </row>
    <row r="1020" spans="1:18" x14ac:dyDescent="0.35">
      <c r="A1020" s="1">
        <v>6872</v>
      </c>
      <c r="B1020" s="1">
        <v>181458</v>
      </c>
      <c r="C1020" s="1">
        <v>42205</v>
      </c>
      <c r="D1020" s="1">
        <v>12</v>
      </c>
      <c r="E1020" s="1">
        <v>3</v>
      </c>
      <c r="F1020" s="1">
        <v>1264</v>
      </c>
      <c r="G1020" s="1" t="s">
        <v>12</v>
      </c>
      <c r="H1020" s="2">
        <v>41575.4375</v>
      </c>
      <c r="I1020" s="2" t="s">
        <v>12</v>
      </c>
      <c r="J1020" s="1">
        <v>0</v>
      </c>
      <c r="K1020" s="1">
        <v>0</v>
      </c>
      <c r="L1020" s="2">
        <v>41575.116666666669</v>
      </c>
      <c r="M1020" s="1">
        <v>1</v>
      </c>
      <c r="N1020" s="1">
        <f t="shared" si="75"/>
        <v>1</v>
      </c>
      <c r="O1020" s="1">
        <f t="shared" si="76"/>
        <v>10</v>
      </c>
      <c r="P1020" s="1" t="e">
        <f t="shared" si="77"/>
        <v>#VALUE!</v>
      </c>
      <c r="Q1020" s="1" t="str">
        <f t="shared" si="78"/>
        <v/>
      </c>
      <c r="R1020" s="1">
        <f t="shared" si="79"/>
        <v>0.32083333333139308</v>
      </c>
    </row>
    <row r="1021" spans="1:18" hidden="1" x14ac:dyDescent="0.35">
      <c r="A1021" s="1">
        <v>5934</v>
      </c>
      <c r="B1021" s="1">
        <v>171339</v>
      </c>
      <c r="C1021" s="1">
        <v>41475</v>
      </c>
      <c r="D1021" s="1">
        <v>12</v>
      </c>
      <c r="E1021" s="1">
        <v>2</v>
      </c>
      <c r="F1021" s="1">
        <v>1390</v>
      </c>
      <c r="G1021" s="1">
        <v>1393</v>
      </c>
      <c r="H1021" s="2">
        <v>41521.333333333336</v>
      </c>
      <c r="I1021" s="2">
        <v>41521.418360000003</v>
      </c>
      <c r="J1021" s="1">
        <v>0</v>
      </c>
      <c r="K1021" s="1">
        <v>0</v>
      </c>
      <c r="L1021" s="2">
        <v>41521.012499999997</v>
      </c>
      <c r="M1021" s="1">
        <v>0</v>
      </c>
      <c r="N1021" s="1">
        <f t="shared" si="75"/>
        <v>3</v>
      </c>
      <c r="O1021" s="1">
        <f t="shared" si="76"/>
        <v>8</v>
      </c>
      <c r="P1021" s="1">
        <f t="shared" si="77"/>
        <v>8.5026666667545214E-2</v>
      </c>
      <c r="Q1021" s="1">
        <f t="shared" si="78"/>
        <v>2.0406400000210851</v>
      </c>
      <c r="R1021" s="1">
        <f t="shared" si="79"/>
        <v>0.32083333333866904</v>
      </c>
    </row>
    <row r="1022" spans="1:18" hidden="1" x14ac:dyDescent="0.35">
      <c r="A1022" s="1">
        <v>6976</v>
      </c>
      <c r="B1022" s="1">
        <v>162120</v>
      </c>
      <c r="C1022" s="1">
        <v>28877</v>
      </c>
      <c r="D1022" s="1">
        <v>85</v>
      </c>
      <c r="E1022" s="1">
        <v>2</v>
      </c>
      <c r="F1022" s="1">
        <v>1262</v>
      </c>
      <c r="G1022" s="1">
        <v>393</v>
      </c>
      <c r="H1022" s="2">
        <v>41478.15625</v>
      </c>
      <c r="I1022" s="2">
        <v>41478.210279999999</v>
      </c>
      <c r="J1022" s="1">
        <v>1</v>
      </c>
      <c r="K1022" s="1">
        <v>0</v>
      </c>
      <c r="L1022" s="2">
        <v>41477.834722222222</v>
      </c>
      <c r="M1022" s="1">
        <v>0</v>
      </c>
      <c r="N1022" s="1">
        <f t="shared" si="75"/>
        <v>2</v>
      </c>
      <c r="O1022" s="1">
        <f t="shared" si="76"/>
        <v>3</v>
      </c>
      <c r="P1022" s="1">
        <f t="shared" si="77"/>
        <v>5.4029999999329448E-2</v>
      </c>
      <c r="Q1022" s="1">
        <f t="shared" si="78"/>
        <v>1.2967199999839067</v>
      </c>
      <c r="R1022" s="1">
        <f t="shared" si="79"/>
        <v>0.32152777777810115</v>
      </c>
    </row>
    <row r="1023" spans="1:18" hidden="1" x14ac:dyDescent="0.35">
      <c r="A1023" s="1">
        <v>6333</v>
      </c>
      <c r="B1023" s="1">
        <v>183836</v>
      </c>
      <c r="C1023" s="1">
        <v>24898</v>
      </c>
      <c r="D1023" s="1">
        <v>12</v>
      </c>
      <c r="E1023" s="1">
        <v>2</v>
      </c>
      <c r="F1023" s="1">
        <v>396</v>
      </c>
      <c r="G1023" s="1">
        <v>393</v>
      </c>
      <c r="H1023" s="2">
        <v>41588.177083333336</v>
      </c>
      <c r="I1023" s="2">
        <v>41588.189720000002</v>
      </c>
      <c r="J1023" s="1">
        <v>0</v>
      </c>
      <c r="K1023" s="1">
        <v>0</v>
      </c>
      <c r="L1023" s="2">
        <v>41587.855555555558</v>
      </c>
      <c r="M1023" s="1">
        <v>0</v>
      </c>
      <c r="N1023" s="1">
        <f t="shared" si="75"/>
        <v>7</v>
      </c>
      <c r="O1023" s="1">
        <f t="shared" si="76"/>
        <v>4</v>
      </c>
      <c r="P1023" s="1">
        <f t="shared" si="77"/>
        <v>1.2636666666367091E-2</v>
      </c>
      <c r="Q1023" s="1">
        <f t="shared" si="78"/>
        <v>0.30327999999281019</v>
      </c>
      <c r="R1023" s="1">
        <f t="shared" si="79"/>
        <v>0.32152777777810115</v>
      </c>
    </row>
    <row r="1024" spans="1:18" hidden="1" x14ac:dyDescent="0.35">
      <c r="A1024" s="1">
        <v>6487</v>
      </c>
      <c r="B1024" s="1">
        <v>183843</v>
      </c>
      <c r="C1024" s="1">
        <v>33395</v>
      </c>
      <c r="D1024" s="1">
        <v>24</v>
      </c>
      <c r="E1024" s="1">
        <v>2</v>
      </c>
      <c r="F1024" s="1">
        <v>1033</v>
      </c>
      <c r="G1024" s="1">
        <v>585</v>
      </c>
      <c r="H1024" s="2">
        <v>41588.1875</v>
      </c>
      <c r="I1024" s="2">
        <v>41588.218439999997</v>
      </c>
      <c r="J1024" s="1">
        <v>0</v>
      </c>
      <c r="K1024" s="1">
        <v>0</v>
      </c>
      <c r="L1024" s="2">
        <v>41587.865972222222</v>
      </c>
      <c r="M1024" s="1">
        <v>0</v>
      </c>
      <c r="N1024" s="1">
        <f t="shared" si="75"/>
        <v>7</v>
      </c>
      <c r="O1024" s="1">
        <f t="shared" si="76"/>
        <v>4</v>
      </c>
      <c r="P1024" s="1">
        <f t="shared" si="77"/>
        <v>3.0939999996917322E-2</v>
      </c>
      <c r="Q1024" s="1">
        <f t="shared" si="78"/>
        <v>0.74255999992601573</v>
      </c>
      <c r="R1024" s="1">
        <f t="shared" si="79"/>
        <v>0.32152777777810115</v>
      </c>
    </row>
    <row r="1025" spans="1:18" x14ac:dyDescent="0.35">
      <c r="A1025" s="1">
        <v>5806</v>
      </c>
      <c r="B1025" s="1">
        <v>181417</v>
      </c>
      <c r="C1025" s="1">
        <v>46426</v>
      </c>
      <c r="D1025" s="1">
        <v>12</v>
      </c>
      <c r="E1025" s="1">
        <v>2</v>
      </c>
      <c r="F1025" s="1">
        <v>1322</v>
      </c>
      <c r="G1025" s="1">
        <v>585</v>
      </c>
      <c r="H1025" s="2">
        <v>41575.208333333336</v>
      </c>
      <c r="I1025" s="2" t="s">
        <v>12</v>
      </c>
      <c r="J1025" s="1">
        <v>1</v>
      </c>
      <c r="K1025" s="1">
        <v>0</v>
      </c>
      <c r="L1025" s="2">
        <v>41574.886111111111</v>
      </c>
      <c r="M1025" s="1">
        <v>1</v>
      </c>
      <c r="N1025" s="1">
        <f t="shared" si="75"/>
        <v>1</v>
      </c>
      <c r="O1025" s="1">
        <f t="shared" si="76"/>
        <v>5</v>
      </c>
      <c r="P1025" s="1" t="e">
        <f t="shared" si="77"/>
        <v>#VALUE!</v>
      </c>
      <c r="Q1025" s="1" t="str">
        <f t="shared" si="78"/>
        <v/>
      </c>
      <c r="R1025" s="1">
        <f t="shared" si="79"/>
        <v>0.32222222222480923</v>
      </c>
    </row>
    <row r="1026" spans="1:18" hidden="1" x14ac:dyDescent="0.35">
      <c r="A1026" s="1">
        <v>6363</v>
      </c>
      <c r="B1026" s="1">
        <v>158249</v>
      </c>
      <c r="C1026" s="1">
        <v>35535</v>
      </c>
      <c r="D1026" s="1">
        <v>12</v>
      </c>
      <c r="E1026" s="1">
        <v>2</v>
      </c>
      <c r="F1026" s="1">
        <v>192</v>
      </c>
      <c r="G1026" s="1">
        <v>168</v>
      </c>
      <c r="H1026" s="2">
        <v>41459.208333333336</v>
      </c>
      <c r="I1026" s="2">
        <v>41459.246659999997</v>
      </c>
      <c r="J1026" s="1">
        <v>0</v>
      </c>
      <c r="K1026" s="1">
        <v>1</v>
      </c>
      <c r="L1026" s="2">
        <v>41458.884722222225</v>
      </c>
      <c r="M1026" s="1">
        <v>0</v>
      </c>
      <c r="N1026" s="1">
        <f t="shared" ref="N1026:N1089" si="80">WEEKDAY(H1026,2)</f>
        <v>4</v>
      </c>
      <c r="O1026" s="1">
        <f t="shared" ref="O1026:O1089" si="81">HOUR(H1026)</f>
        <v>5</v>
      </c>
      <c r="P1026" s="1">
        <f t="shared" ref="P1026:P1089" si="82">I1026-H1026</f>
        <v>3.8326666661305353E-2</v>
      </c>
      <c r="Q1026" s="1">
        <f t="shared" ref="Q1026:Q1089" si="83">IF(M1026=1, "",P1026*24)</f>
        <v>0.91983999987132847</v>
      </c>
      <c r="R1026" s="1">
        <f t="shared" ref="R1026:R1089" si="84">H1026-L1026</f>
        <v>0.32361111111094942</v>
      </c>
    </row>
    <row r="1027" spans="1:18" hidden="1" x14ac:dyDescent="0.35">
      <c r="A1027" s="1">
        <v>7496</v>
      </c>
      <c r="B1027" s="1">
        <v>162826</v>
      </c>
      <c r="C1027" s="1">
        <v>37649</v>
      </c>
      <c r="D1027" s="1">
        <v>12</v>
      </c>
      <c r="E1027" s="1">
        <v>2</v>
      </c>
      <c r="F1027" s="1">
        <v>393</v>
      </c>
      <c r="G1027" s="1">
        <v>455</v>
      </c>
      <c r="H1027" s="2">
        <v>41481.979166666664</v>
      </c>
      <c r="I1027" s="2">
        <v>41482.051529999997</v>
      </c>
      <c r="J1027" s="1">
        <v>0</v>
      </c>
      <c r="K1027" s="1">
        <v>0</v>
      </c>
      <c r="L1027" s="2">
        <v>41481.655555555553</v>
      </c>
      <c r="M1027" s="1">
        <v>0</v>
      </c>
      <c r="N1027" s="1">
        <f t="shared" si="80"/>
        <v>5</v>
      </c>
      <c r="O1027" s="1">
        <f t="shared" si="81"/>
        <v>23</v>
      </c>
      <c r="P1027" s="1">
        <f t="shared" si="82"/>
        <v>7.2363333332759794E-2</v>
      </c>
      <c r="Q1027" s="1">
        <f t="shared" si="83"/>
        <v>1.7367199999862351</v>
      </c>
      <c r="R1027" s="1">
        <f t="shared" si="84"/>
        <v>0.32361111111094942</v>
      </c>
    </row>
    <row r="1028" spans="1:18" hidden="1" x14ac:dyDescent="0.35">
      <c r="A1028" s="1">
        <v>7351</v>
      </c>
      <c r="B1028" s="1">
        <v>181036</v>
      </c>
      <c r="C1028" s="1">
        <v>12997</v>
      </c>
      <c r="D1028" s="1">
        <v>12</v>
      </c>
      <c r="E1028" s="1">
        <v>2</v>
      </c>
      <c r="F1028" s="1">
        <v>571</v>
      </c>
      <c r="G1028" s="1">
        <v>1189</v>
      </c>
      <c r="H1028" s="2">
        <v>41573.145833333336</v>
      </c>
      <c r="I1028" s="2">
        <v>41573.171060000001</v>
      </c>
      <c r="J1028" s="1">
        <v>0</v>
      </c>
      <c r="K1028" s="1">
        <v>1</v>
      </c>
      <c r="L1028" s="2">
        <v>41572.822222222225</v>
      </c>
      <c r="M1028" s="1">
        <v>0</v>
      </c>
      <c r="N1028" s="1">
        <f t="shared" si="80"/>
        <v>6</v>
      </c>
      <c r="O1028" s="1">
        <f t="shared" si="81"/>
        <v>3</v>
      </c>
      <c r="P1028" s="1">
        <f t="shared" si="82"/>
        <v>2.5226666664821096E-2</v>
      </c>
      <c r="Q1028" s="1">
        <f t="shared" si="83"/>
        <v>0.6054399999557063</v>
      </c>
      <c r="R1028" s="1">
        <f t="shared" si="84"/>
        <v>0.32361111111094942</v>
      </c>
    </row>
    <row r="1029" spans="1:18" hidden="1" x14ac:dyDescent="0.35">
      <c r="A1029" s="1">
        <v>5514</v>
      </c>
      <c r="B1029" s="1">
        <v>168130</v>
      </c>
      <c r="C1029" s="1">
        <v>40121</v>
      </c>
      <c r="D1029" s="1">
        <v>12</v>
      </c>
      <c r="E1029" s="1">
        <v>2</v>
      </c>
      <c r="F1029" s="1">
        <v>1365</v>
      </c>
      <c r="G1029" s="1">
        <v>730</v>
      </c>
      <c r="H1029" s="2">
        <v>41506.291666666664</v>
      </c>
      <c r="I1029" s="2">
        <v>41506.335599999999</v>
      </c>
      <c r="J1029" s="1">
        <v>0</v>
      </c>
      <c r="K1029" s="1">
        <v>0</v>
      </c>
      <c r="L1029" s="2">
        <v>41505.967361111114</v>
      </c>
      <c r="M1029" s="1">
        <v>0</v>
      </c>
      <c r="N1029" s="1">
        <f t="shared" si="80"/>
        <v>2</v>
      </c>
      <c r="O1029" s="1">
        <f t="shared" si="81"/>
        <v>7</v>
      </c>
      <c r="P1029" s="1">
        <f t="shared" si="82"/>
        <v>4.3933333334280178E-2</v>
      </c>
      <c r="Q1029" s="1">
        <f t="shared" si="83"/>
        <v>1.0544000000227243</v>
      </c>
      <c r="R1029" s="1">
        <f t="shared" si="84"/>
        <v>0.32430555555038154</v>
      </c>
    </row>
    <row r="1030" spans="1:18" hidden="1" x14ac:dyDescent="0.35">
      <c r="A1030" s="1">
        <v>7908</v>
      </c>
      <c r="B1030" s="1">
        <v>161420</v>
      </c>
      <c r="C1030" s="1">
        <v>36958</v>
      </c>
      <c r="D1030" s="1">
        <v>12</v>
      </c>
      <c r="E1030" s="1">
        <v>2</v>
      </c>
      <c r="F1030" s="1">
        <v>85</v>
      </c>
      <c r="G1030" s="1">
        <v>585</v>
      </c>
      <c r="H1030" s="2">
        <v>41474.802083333336</v>
      </c>
      <c r="I1030" s="2">
        <v>41474.889040000002</v>
      </c>
      <c r="J1030" s="1">
        <v>0</v>
      </c>
      <c r="K1030" s="1">
        <v>0</v>
      </c>
      <c r="L1030" s="2">
        <v>41474.477777777778</v>
      </c>
      <c r="M1030" s="1">
        <v>0</v>
      </c>
      <c r="N1030" s="1">
        <f t="shared" si="80"/>
        <v>5</v>
      </c>
      <c r="O1030" s="1">
        <f t="shared" si="81"/>
        <v>19</v>
      </c>
      <c r="P1030" s="1">
        <f t="shared" si="82"/>
        <v>8.6956666666083038E-2</v>
      </c>
      <c r="Q1030" s="1">
        <f t="shared" si="83"/>
        <v>2.0869599999859929</v>
      </c>
      <c r="R1030" s="1">
        <f t="shared" si="84"/>
        <v>0.3243055555576575</v>
      </c>
    </row>
    <row r="1031" spans="1:18" hidden="1" x14ac:dyDescent="0.35">
      <c r="A1031" s="1">
        <v>7240</v>
      </c>
      <c r="B1031" s="1">
        <v>183826</v>
      </c>
      <c r="C1031" s="1">
        <v>47263</v>
      </c>
      <c r="D1031" s="1">
        <v>12</v>
      </c>
      <c r="E1031" s="1">
        <v>3</v>
      </c>
      <c r="F1031" s="1">
        <v>1312</v>
      </c>
      <c r="G1031" s="1" t="s">
        <v>12</v>
      </c>
      <c r="H1031" s="2">
        <v>41588.125</v>
      </c>
      <c r="I1031" s="2">
        <v>41588.541669999999</v>
      </c>
      <c r="J1031" s="1">
        <v>0</v>
      </c>
      <c r="K1031" s="1">
        <v>1</v>
      </c>
      <c r="L1031" s="2">
        <v>41587.800694444442</v>
      </c>
      <c r="M1031" s="1">
        <v>0</v>
      </c>
      <c r="N1031" s="1">
        <f t="shared" si="80"/>
        <v>7</v>
      </c>
      <c r="O1031" s="1">
        <f t="shared" si="81"/>
        <v>3</v>
      </c>
      <c r="P1031" s="1">
        <f t="shared" si="82"/>
        <v>0.41666999999870313</v>
      </c>
      <c r="Q1031" s="1">
        <f t="shared" si="83"/>
        <v>10.000079999968875</v>
      </c>
      <c r="R1031" s="1">
        <f t="shared" si="84"/>
        <v>0.3243055555576575</v>
      </c>
    </row>
    <row r="1032" spans="1:18" x14ac:dyDescent="0.35">
      <c r="A1032" s="1">
        <v>7584</v>
      </c>
      <c r="B1032" s="1">
        <v>182594</v>
      </c>
      <c r="C1032" s="1">
        <v>46886</v>
      </c>
      <c r="D1032" s="1">
        <v>12</v>
      </c>
      <c r="E1032" s="1">
        <v>2</v>
      </c>
      <c r="F1032" s="1">
        <v>571</v>
      </c>
      <c r="G1032" s="1">
        <v>1384</v>
      </c>
      <c r="H1032" s="2">
        <v>41579.166666666664</v>
      </c>
      <c r="I1032" s="2" t="s">
        <v>12</v>
      </c>
      <c r="J1032" s="1">
        <v>1</v>
      </c>
      <c r="K1032" s="1">
        <v>0</v>
      </c>
      <c r="L1032" s="2">
        <v>41578.841666666667</v>
      </c>
      <c r="M1032" s="1">
        <v>1</v>
      </c>
      <c r="N1032" s="1">
        <f t="shared" si="80"/>
        <v>5</v>
      </c>
      <c r="O1032" s="1">
        <f t="shared" si="81"/>
        <v>4</v>
      </c>
      <c r="P1032" s="1" t="e">
        <f t="shared" si="82"/>
        <v>#VALUE!</v>
      </c>
      <c r="Q1032" s="1" t="str">
        <f t="shared" si="83"/>
        <v/>
      </c>
      <c r="R1032" s="1">
        <f t="shared" si="84"/>
        <v>0.32499999999708962</v>
      </c>
    </row>
    <row r="1033" spans="1:18" hidden="1" x14ac:dyDescent="0.35">
      <c r="A1033" s="1">
        <v>5765</v>
      </c>
      <c r="B1033" s="1">
        <v>158243</v>
      </c>
      <c r="C1033" s="1">
        <v>35530</v>
      </c>
      <c r="D1033" s="1">
        <v>12</v>
      </c>
      <c r="E1033" s="1">
        <v>2</v>
      </c>
      <c r="F1033" s="1">
        <v>357</v>
      </c>
      <c r="G1033" s="1">
        <v>168</v>
      </c>
      <c r="H1033" s="2">
        <v>41459.197916666664</v>
      </c>
      <c r="I1033" s="2">
        <v>41459.236839999998</v>
      </c>
      <c r="J1033" s="1">
        <v>0</v>
      </c>
      <c r="K1033" s="1">
        <v>0</v>
      </c>
      <c r="L1033" s="2">
        <v>41458.87222222222</v>
      </c>
      <c r="M1033" s="1">
        <v>0</v>
      </c>
      <c r="N1033" s="1">
        <f t="shared" si="80"/>
        <v>4</v>
      </c>
      <c r="O1033" s="1">
        <f t="shared" si="81"/>
        <v>4</v>
      </c>
      <c r="P1033" s="1">
        <f t="shared" si="82"/>
        <v>3.8923333333514165E-2</v>
      </c>
      <c r="Q1033" s="1">
        <f t="shared" si="83"/>
        <v>0.93416000000433996</v>
      </c>
      <c r="R1033" s="1">
        <f t="shared" si="84"/>
        <v>0.32569444444379769</v>
      </c>
    </row>
    <row r="1034" spans="1:18" hidden="1" x14ac:dyDescent="0.35">
      <c r="A1034" s="1">
        <v>7209</v>
      </c>
      <c r="B1034" s="1">
        <v>149730</v>
      </c>
      <c r="C1034" s="1">
        <v>30022</v>
      </c>
      <c r="D1034" s="1">
        <v>12</v>
      </c>
      <c r="E1034" s="1">
        <v>1</v>
      </c>
      <c r="F1034" s="1">
        <v>269</v>
      </c>
      <c r="G1034" s="1" t="s">
        <v>12</v>
      </c>
      <c r="H1034" s="2">
        <v>41412.166666666664</v>
      </c>
      <c r="I1034" s="2">
        <v>41413</v>
      </c>
      <c r="J1034" s="1">
        <v>0</v>
      </c>
      <c r="K1034" s="1">
        <v>0</v>
      </c>
      <c r="L1034" s="2">
        <v>41411.840277777781</v>
      </c>
      <c r="M1034" s="1">
        <v>0</v>
      </c>
      <c r="N1034" s="1">
        <f t="shared" si="80"/>
        <v>6</v>
      </c>
      <c r="O1034" s="1">
        <f t="shared" si="81"/>
        <v>4</v>
      </c>
      <c r="P1034" s="1">
        <f t="shared" si="82"/>
        <v>0.83333333333575865</v>
      </c>
      <c r="Q1034" s="1">
        <f t="shared" si="83"/>
        <v>20.000000000058208</v>
      </c>
      <c r="R1034" s="1">
        <f t="shared" si="84"/>
        <v>0.32638888888322981</v>
      </c>
    </row>
    <row r="1035" spans="1:18" hidden="1" x14ac:dyDescent="0.35">
      <c r="A1035" s="1">
        <v>7712</v>
      </c>
      <c r="B1035" s="1">
        <v>164975</v>
      </c>
      <c r="C1035" s="1">
        <v>18046</v>
      </c>
      <c r="D1035" s="1">
        <v>12</v>
      </c>
      <c r="E1035" s="1">
        <v>2</v>
      </c>
      <c r="F1035" s="1">
        <v>393</v>
      </c>
      <c r="G1035" s="1">
        <v>1136</v>
      </c>
      <c r="H1035" s="2">
        <v>41491.822916666664</v>
      </c>
      <c r="I1035" s="2">
        <v>41491.912909999999</v>
      </c>
      <c r="J1035" s="1">
        <v>0</v>
      </c>
      <c r="K1035" s="1">
        <v>1</v>
      </c>
      <c r="L1035" s="2">
        <v>41491.496527777781</v>
      </c>
      <c r="M1035" s="1">
        <v>0</v>
      </c>
      <c r="N1035" s="1">
        <f t="shared" si="80"/>
        <v>1</v>
      </c>
      <c r="O1035" s="1">
        <f t="shared" si="81"/>
        <v>19</v>
      </c>
      <c r="P1035" s="1">
        <f t="shared" si="82"/>
        <v>8.9993333334859926E-2</v>
      </c>
      <c r="Q1035" s="1">
        <f t="shared" si="83"/>
        <v>2.1598400000366382</v>
      </c>
      <c r="R1035" s="1">
        <f t="shared" si="84"/>
        <v>0.32638888888322981</v>
      </c>
    </row>
    <row r="1036" spans="1:18" hidden="1" x14ac:dyDescent="0.35">
      <c r="A1036" s="1">
        <v>6309</v>
      </c>
      <c r="B1036" s="1">
        <v>170709</v>
      </c>
      <c r="C1036" s="1">
        <v>34734</v>
      </c>
      <c r="D1036" s="1">
        <v>89</v>
      </c>
      <c r="E1036" s="1">
        <v>3</v>
      </c>
      <c r="F1036" s="1">
        <v>1282</v>
      </c>
      <c r="G1036" s="1" t="s">
        <v>12</v>
      </c>
      <c r="H1036" s="2">
        <v>41518.322916666664</v>
      </c>
      <c r="I1036" s="2">
        <v>41518.507640000003</v>
      </c>
      <c r="J1036" s="1">
        <v>1</v>
      </c>
      <c r="K1036" s="1">
        <v>0</v>
      </c>
      <c r="L1036" s="2">
        <v>41517.996527777781</v>
      </c>
      <c r="M1036" s="1">
        <v>0</v>
      </c>
      <c r="N1036" s="1">
        <f t="shared" si="80"/>
        <v>7</v>
      </c>
      <c r="O1036" s="1">
        <f t="shared" si="81"/>
        <v>7</v>
      </c>
      <c r="P1036" s="1">
        <f t="shared" si="82"/>
        <v>0.18472333333920687</v>
      </c>
      <c r="Q1036" s="1">
        <f t="shared" si="83"/>
        <v>4.433360000140965</v>
      </c>
      <c r="R1036" s="1">
        <f t="shared" si="84"/>
        <v>0.32638888888322981</v>
      </c>
    </row>
    <row r="1037" spans="1:18" hidden="1" x14ac:dyDescent="0.35">
      <c r="A1037" s="1">
        <v>6338</v>
      </c>
      <c r="B1037" s="1">
        <v>175421</v>
      </c>
      <c r="C1037" s="1">
        <v>43590</v>
      </c>
      <c r="D1037" s="1">
        <v>12</v>
      </c>
      <c r="E1037" s="1">
        <v>2</v>
      </c>
      <c r="F1037" s="1">
        <v>1096</v>
      </c>
      <c r="G1037" s="1">
        <v>393</v>
      </c>
      <c r="H1037" s="2">
        <v>41543.15625</v>
      </c>
      <c r="I1037" s="2">
        <v>41543.19513</v>
      </c>
      <c r="J1037" s="1">
        <v>0</v>
      </c>
      <c r="K1037" s="1">
        <v>0</v>
      </c>
      <c r="L1037" s="2">
        <v>41542.829861111109</v>
      </c>
      <c r="M1037" s="1">
        <v>0</v>
      </c>
      <c r="N1037" s="1">
        <f t="shared" si="80"/>
        <v>4</v>
      </c>
      <c r="O1037" s="1">
        <f t="shared" si="81"/>
        <v>3</v>
      </c>
      <c r="P1037" s="1">
        <f t="shared" si="82"/>
        <v>3.8880000000062864E-2</v>
      </c>
      <c r="Q1037" s="1">
        <f t="shared" si="83"/>
        <v>0.93312000000150874</v>
      </c>
      <c r="R1037" s="1">
        <f t="shared" si="84"/>
        <v>0.32638888889050577</v>
      </c>
    </row>
    <row r="1038" spans="1:18" hidden="1" x14ac:dyDescent="0.35">
      <c r="A1038" s="1">
        <v>7382</v>
      </c>
      <c r="B1038" s="1">
        <v>157897</v>
      </c>
      <c r="C1038" s="1">
        <v>35345</v>
      </c>
      <c r="D1038" s="1">
        <v>85</v>
      </c>
      <c r="E1038" s="1">
        <v>2</v>
      </c>
      <c r="F1038" s="1">
        <v>61</v>
      </c>
      <c r="G1038" s="1">
        <v>393</v>
      </c>
      <c r="H1038" s="2">
        <v>41457.166666666664</v>
      </c>
      <c r="I1038" s="2">
        <v>41457.207450000002</v>
      </c>
      <c r="J1038" s="1">
        <v>0</v>
      </c>
      <c r="K1038" s="1">
        <v>0</v>
      </c>
      <c r="L1038" s="2">
        <v>41456.839583333334</v>
      </c>
      <c r="M1038" s="1">
        <v>0</v>
      </c>
      <c r="N1038" s="1">
        <f t="shared" si="80"/>
        <v>2</v>
      </c>
      <c r="O1038" s="1">
        <f t="shared" si="81"/>
        <v>4</v>
      </c>
      <c r="P1038" s="1">
        <f t="shared" si="82"/>
        <v>4.0783333337458316E-2</v>
      </c>
      <c r="Q1038" s="1">
        <f t="shared" si="83"/>
        <v>0.97880000009899959</v>
      </c>
      <c r="R1038" s="1">
        <f t="shared" si="84"/>
        <v>0.32708333332993789</v>
      </c>
    </row>
    <row r="1039" spans="1:18" hidden="1" x14ac:dyDescent="0.35">
      <c r="A1039" s="1">
        <v>6434</v>
      </c>
      <c r="B1039" s="1">
        <v>179002</v>
      </c>
      <c r="C1039" s="1">
        <v>45238</v>
      </c>
      <c r="D1039" s="1">
        <v>24</v>
      </c>
      <c r="E1039" s="1">
        <v>2</v>
      </c>
      <c r="F1039" s="1">
        <v>393</v>
      </c>
      <c r="G1039" s="1">
        <v>603</v>
      </c>
      <c r="H1039" s="2">
        <v>41561.333333333336</v>
      </c>
      <c r="I1039" s="2">
        <v>41561.414510000002</v>
      </c>
      <c r="J1039" s="1">
        <v>1</v>
      </c>
      <c r="K1039" s="1">
        <v>0</v>
      </c>
      <c r="L1039" s="2">
        <v>41561.006249999999</v>
      </c>
      <c r="M1039" s="1">
        <v>0</v>
      </c>
      <c r="N1039" s="1">
        <f t="shared" si="80"/>
        <v>1</v>
      </c>
      <c r="O1039" s="1">
        <f t="shared" si="81"/>
        <v>8</v>
      </c>
      <c r="P1039" s="1">
        <f t="shared" si="82"/>
        <v>8.1176666666578967E-2</v>
      </c>
      <c r="Q1039" s="1">
        <f t="shared" si="83"/>
        <v>1.9482399999978952</v>
      </c>
      <c r="R1039" s="1">
        <f t="shared" si="84"/>
        <v>0.32708333333721384</v>
      </c>
    </row>
    <row r="1040" spans="1:18" hidden="1" x14ac:dyDescent="0.35">
      <c r="A1040" s="1">
        <v>5749</v>
      </c>
      <c r="B1040" s="1">
        <v>173170</v>
      </c>
      <c r="C1040" s="1">
        <v>41040</v>
      </c>
      <c r="D1040" s="1">
        <v>12</v>
      </c>
      <c r="E1040" s="1">
        <v>2</v>
      </c>
      <c r="F1040" s="1">
        <v>994</v>
      </c>
      <c r="G1040" s="1">
        <v>974</v>
      </c>
      <c r="H1040" s="2">
        <v>41530.729166666664</v>
      </c>
      <c r="I1040" s="2">
        <v>41530.791239999999</v>
      </c>
      <c r="J1040" s="1">
        <v>1</v>
      </c>
      <c r="K1040" s="1">
        <v>0</v>
      </c>
      <c r="L1040" s="2">
        <v>41530.400694444441</v>
      </c>
      <c r="M1040" s="1">
        <v>0</v>
      </c>
      <c r="N1040" s="1">
        <f t="shared" si="80"/>
        <v>5</v>
      </c>
      <c r="O1040" s="1">
        <f t="shared" si="81"/>
        <v>17</v>
      </c>
      <c r="P1040" s="1">
        <f t="shared" si="82"/>
        <v>6.2073333334410563E-2</v>
      </c>
      <c r="Q1040" s="1">
        <f t="shared" si="83"/>
        <v>1.4897600000258535</v>
      </c>
      <c r="R1040" s="1">
        <f t="shared" si="84"/>
        <v>0.32847222222335404</v>
      </c>
    </row>
    <row r="1041" spans="1:18" x14ac:dyDescent="0.35">
      <c r="A1041" s="1">
        <v>5843</v>
      </c>
      <c r="B1041" s="1">
        <v>179644</v>
      </c>
      <c r="C1041" s="1">
        <v>40291</v>
      </c>
      <c r="D1041" s="1">
        <v>12</v>
      </c>
      <c r="E1041" s="1">
        <v>2</v>
      </c>
      <c r="F1041" s="1">
        <v>339</v>
      </c>
      <c r="G1041" s="1">
        <v>1224</v>
      </c>
      <c r="H1041" s="2">
        <v>41565.322916666664</v>
      </c>
      <c r="I1041" s="2" t="s">
        <v>12</v>
      </c>
      <c r="J1041" s="1">
        <v>1</v>
      </c>
      <c r="K1041" s="1">
        <v>0</v>
      </c>
      <c r="L1041" s="2">
        <v>41564.993055555555</v>
      </c>
      <c r="M1041" s="1">
        <v>1</v>
      </c>
      <c r="N1041" s="1">
        <f t="shared" si="80"/>
        <v>5</v>
      </c>
      <c r="O1041" s="1">
        <f t="shared" si="81"/>
        <v>7</v>
      </c>
      <c r="P1041" s="1" t="e">
        <f t="shared" si="82"/>
        <v>#VALUE!</v>
      </c>
      <c r="Q1041" s="1" t="str">
        <f t="shared" si="83"/>
        <v/>
      </c>
      <c r="R1041" s="1">
        <f t="shared" si="84"/>
        <v>0.32986111110949423</v>
      </c>
    </row>
    <row r="1042" spans="1:18" hidden="1" x14ac:dyDescent="0.35">
      <c r="A1042" s="1">
        <v>6571</v>
      </c>
      <c r="B1042" s="1">
        <v>159442</v>
      </c>
      <c r="C1042" s="1">
        <v>35281</v>
      </c>
      <c r="D1042" s="1">
        <v>12</v>
      </c>
      <c r="E1042" s="1">
        <v>2</v>
      </c>
      <c r="F1042" s="1">
        <v>1101</v>
      </c>
      <c r="G1042" s="1">
        <v>1365</v>
      </c>
      <c r="H1042" s="2">
        <v>41464.3125</v>
      </c>
      <c r="I1042" s="2">
        <v>41464.350760000001</v>
      </c>
      <c r="J1042" s="1">
        <v>1</v>
      </c>
      <c r="K1042" s="1">
        <v>0</v>
      </c>
      <c r="L1042" s="2">
        <v>41463.981944444444</v>
      </c>
      <c r="M1042" s="1">
        <v>0</v>
      </c>
      <c r="N1042" s="1">
        <f t="shared" si="80"/>
        <v>2</v>
      </c>
      <c r="O1042" s="1">
        <f t="shared" si="81"/>
        <v>7</v>
      </c>
      <c r="P1042" s="1">
        <f t="shared" si="82"/>
        <v>3.8260000001173466E-2</v>
      </c>
      <c r="Q1042" s="1">
        <f t="shared" si="83"/>
        <v>0.91824000002816319</v>
      </c>
      <c r="R1042" s="1">
        <f t="shared" si="84"/>
        <v>0.33055555555620231</v>
      </c>
    </row>
    <row r="1043" spans="1:18" hidden="1" x14ac:dyDescent="0.35">
      <c r="A1043" s="1">
        <v>6752</v>
      </c>
      <c r="B1043" s="1">
        <v>161839</v>
      </c>
      <c r="C1043" s="1">
        <v>16388</v>
      </c>
      <c r="D1043" s="1">
        <v>12</v>
      </c>
      <c r="E1043" s="1">
        <v>2</v>
      </c>
      <c r="F1043" s="1">
        <v>585</v>
      </c>
      <c r="G1043" s="1">
        <v>293</v>
      </c>
      <c r="H1043" s="2">
        <v>41476.833333333336</v>
      </c>
      <c r="I1043" s="2">
        <v>41476.913310000004</v>
      </c>
      <c r="J1043" s="1">
        <v>0</v>
      </c>
      <c r="K1043" s="1">
        <v>0</v>
      </c>
      <c r="L1043" s="2">
        <v>41476.50277777778</v>
      </c>
      <c r="M1043" s="1">
        <v>0</v>
      </c>
      <c r="N1043" s="1">
        <f t="shared" si="80"/>
        <v>7</v>
      </c>
      <c r="O1043" s="1">
        <f t="shared" si="81"/>
        <v>20</v>
      </c>
      <c r="P1043" s="1">
        <f t="shared" si="82"/>
        <v>7.9976666667789686E-2</v>
      </c>
      <c r="Q1043" s="1">
        <f t="shared" si="83"/>
        <v>1.9194400000269525</v>
      </c>
      <c r="R1043" s="1">
        <f t="shared" si="84"/>
        <v>0.33055555555620231</v>
      </c>
    </row>
    <row r="1044" spans="1:18" hidden="1" x14ac:dyDescent="0.35">
      <c r="A1044" s="1">
        <v>5721</v>
      </c>
      <c r="B1044" s="1">
        <v>166480</v>
      </c>
      <c r="C1044" s="1">
        <v>39257</v>
      </c>
      <c r="D1044" s="1">
        <v>65</v>
      </c>
      <c r="E1044" s="1">
        <v>2</v>
      </c>
      <c r="F1044" s="1">
        <v>393</v>
      </c>
      <c r="G1044" s="1">
        <v>192</v>
      </c>
      <c r="H1044" s="2">
        <v>41499.208333333336</v>
      </c>
      <c r="I1044" s="2">
        <v>41499.251550000001</v>
      </c>
      <c r="J1044" s="1">
        <v>0</v>
      </c>
      <c r="K1044" s="1">
        <v>0</v>
      </c>
      <c r="L1044" s="2">
        <v>41498.87777777778</v>
      </c>
      <c r="M1044" s="1">
        <v>0</v>
      </c>
      <c r="N1044" s="1">
        <f t="shared" si="80"/>
        <v>2</v>
      </c>
      <c r="O1044" s="1">
        <f t="shared" si="81"/>
        <v>5</v>
      </c>
      <c r="P1044" s="1">
        <f t="shared" si="82"/>
        <v>4.3216666665102821E-2</v>
      </c>
      <c r="Q1044" s="1">
        <f t="shared" si="83"/>
        <v>1.0371999999624677</v>
      </c>
      <c r="R1044" s="1">
        <f t="shared" si="84"/>
        <v>0.33055555555620231</v>
      </c>
    </row>
    <row r="1045" spans="1:18" hidden="1" x14ac:dyDescent="0.35">
      <c r="A1045" s="1">
        <v>5868</v>
      </c>
      <c r="B1045" s="1">
        <v>156287</v>
      </c>
      <c r="C1045" s="1">
        <v>34623</v>
      </c>
      <c r="D1045" s="1">
        <v>12</v>
      </c>
      <c r="E1045" s="1">
        <v>2</v>
      </c>
      <c r="F1045" s="1">
        <v>393</v>
      </c>
      <c r="G1045" s="1">
        <v>585</v>
      </c>
      <c r="H1045" s="2">
        <v>41447.854166666664</v>
      </c>
      <c r="I1045" s="2">
        <v>41448</v>
      </c>
      <c r="J1045" s="1">
        <v>1</v>
      </c>
      <c r="K1045" s="1">
        <v>0</v>
      </c>
      <c r="L1045" s="2">
        <v>41447.522916666669</v>
      </c>
      <c r="M1045" s="1">
        <v>0</v>
      </c>
      <c r="N1045" s="1">
        <f t="shared" si="80"/>
        <v>6</v>
      </c>
      <c r="O1045" s="1">
        <f t="shared" si="81"/>
        <v>20</v>
      </c>
      <c r="P1045" s="1">
        <f t="shared" si="82"/>
        <v>0.14583333333575865</v>
      </c>
      <c r="Q1045" s="1">
        <f t="shared" si="83"/>
        <v>3.5000000000582077</v>
      </c>
      <c r="R1045" s="1">
        <f t="shared" si="84"/>
        <v>0.33124999999563443</v>
      </c>
    </row>
    <row r="1046" spans="1:18" hidden="1" x14ac:dyDescent="0.35">
      <c r="A1046" s="1">
        <v>5823</v>
      </c>
      <c r="B1046" s="1">
        <v>158313</v>
      </c>
      <c r="C1046" s="1">
        <v>35568</v>
      </c>
      <c r="D1046" s="1">
        <v>12</v>
      </c>
      <c r="E1046" s="1">
        <v>2</v>
      </c>
      <c r="F1046" s="1">
        <v>1237</v>
      </c>
      <c r="G1046" s="1">
        <v>1384</v>
      </c>
      <c r="H1046" s="2">
        <v>41459.75</v>
      </c>
      <c r="I1046" s="2">
        <v>41459.805090000002</v>
      </c>
      <c r="J1046" s="1">
        <v>0</v>
      </c>
      <c r="K1046" s="1">
        <v>0</v>
      </c>
      <c r="L1046" s="2">
        <v>41459.418749999997</v>
      </c>
      <c r="M1046" s="1">
        <v>0</v>
      </c>
      <c r="N1046" s="1">
        <f t="shared" si="80"/>
        <v>4</v>
      </c>
      <c r="O1046" s="1">
        <f t="shared" si="81"/>
        <v>18</v>
      </c>
      <c r="P1046" s="1">
        <f t="shared" si="82"/>
        <v>5.5090000001655426E-2</v>
      </c>
      <c r="Q1046" s="1">
        <f t="shared" si="83"/>
        <v>1.3221600000397302</v>
      </c>
      <c r="R1046" s="1">
        <f t="shared" si="84"/>
        <v>0.33125000000291038</v>
      </c>
    </row>
    <row r="1047" spans="1:18" hidden="1" x14ac:dyDescent="0.35">
      <c r="A1047" s="1">
        <v>7485</v>
      </c>
      <c r="B1047" s="1">
        <v>169631</v>
      </c>
      <c r="C1047" s="1">
        <v>40834</v>
      </c>
      <c r="D1047" s="1">
        <v>12</v>
      </c>
      <c r="E1047" s="1">
        <v>3</v>
      </c>
      <c r="F1047" s="1">
        <v>1304</v>
      </c>
      <c r="G1047" s="1" t="s">
        <v>12</v>
      </c>
      <c r="H1047" s="2">
        <v>41514.333333333336</v>
      </c>
      <c r="I1047" s="2">
        <v>41514.708330000001</v>
      </c>
      <c r="J1047" s="1">
        <v>1</v>
      </c>
      <c r="K1047" s="1">
        <v>0</v>
      </c>
      <c r="L1047" s="2">
        <v>41514.002083333333</v>
      </c>
      <c r="M1047" s="1">
        <v>0</v>
      </c>
      <c r="N1047" s="1">
        <f t="shared" si="80"/>
        <v>3</v>
      </c>
      <c r="O1047" s="1">
        <f t="shared" si="81"/>
        <v>8</v>
      </c>
      <c r="P1047" s="1">
        <f t="shared" si="82"/>
        <v>0.37499666666553821</v>
      </c>
      <c r="Q1047" s="1">
        <f t="shared" si="83"/>
        <v>8.9999199999729171</v>
      </c>
      <c r="R1047" s="1">
        <f t="shared" si="84"/>
        <v>0.33125000000291038</v>
      </c>
    </row>
    <row r="1048" spans="1:18" hidden="1" x14ac:dyDescent="0.35">
      <c r="A1048" s="1">
        <v>6391</v>
      </c>
      <c r="B1048" s="1">
        <v>173984</v>
      </c>
      <c r="C1048" s="1">
        <v>42518</v>
      </c>
      <c r="D1048" s="1">
        <v>12</v>
      </c>
      <c r="E1048" s="1">
        <v>2</v>
      </c>
      <c r="F1048" s="1">
        <v>625</v>
      </c>
      <c r="G1048" s="1">
        <v>393</v>
      </c>
      <c r="H1048" s="2">
        <v>41534.15625</v>
      </c>
      <c r="I1048" s="2">
        <v>41534.203549999998</v>
      </c>
      <c r="J1048" s="1">
        <v>1</v>
      </c>
      <c r="K1048" s="1">
        <v>0</v>
      </c>
      <c r="L1048" s="2">
        <v>41533.824305555558</v>
      </c>
      <c r="M1048" s="1">
        <v>0</v>
      </c>
      <c r="N1048" s="1">
        <f t="shared" si="80"/>
        <v>2</v>
      </c>
      <c r="O1048" s="1">
        <f t="shared" si="81"/>
        <v>3</v>
      </c>
      <c r="P1048" s="1">
        <f t="shared" si="82"/>
        <v>4.7299999998358544E-2</v>
      </c>
      <c r="Q1048" s="1">
        <f t="shared" si="83"/>
        <v>1.1351999999606051</v>
      </c>
      <c r="R1048" s="1">
        <f t="shared" si="84"/>
        <v>0.3319444444423425</v>
      </c>
    </row>
    <row r="1049" spans="1:18" hidden="1" x14ac:dyDescent="0.35">
      <c r="A1049" s="1">
        <v>7170</v>
      </c>
      <c r="B1049" s="1">
        <v>174171</v>
      </c>
      <c r="C1049" s="1">
        <v>42993</v>
      </c>
      <c r="D1049" s="1">
        <v>12</v>
      </c>
      <c r="E1049" s="1">
        <v>2</v>
      </c>
      <c r="F1049" s="1">
        <v>502</v>
      </c>
      <c r="G1049" s="1">
        <v>393</v>
      </c>
      <c r="H1049" s="2">
        <v>41535.135416666664</v>
      </c>
      <c r="I1049" s="2">
        <v>41535.189290000002</v>
      </c>
      <c r="J1049" s="1">
        <v>0</v>
      </c>
      <c r="K1049" s="1">
        <v>0</v>
      </c>
      <c r="L1049" s="2">
        <v>41534.803472222222</v>
      </c>
      <c r="M1049" s="1">
        <v>0</v>
      </c>
      <c r="N1049" s="1">
        <f t="shared" si="80"/>
        <v>3</v>
      </c>
      <c r="O1049" s="1">
        <f t="shared" si="81"/>
        <v>3</v>
      </c>
      <c r="P1049" s="1">
        <f t="shared" si="82"/>
        <v>5.3873333337833174E-2</v>
      </c>
      <c r="Q1049" s="1">
        <f t="shared" si="83"/>
        <v>1.2929600001079962</v>
      </c>
      <c r="R1049" s="1">
        <f t="shared" si="84"/>
        <v>0.3319444444423425</v>
      </c>
    </row>
    <row r="1050" spans="1:18" hidden="1" x14ac:dyDescent="0.35">
      <c r="A1050" s="1">
        <v>6235</v>
      </c>
      <c r="B1050" s="1">
        <v>178851</v>
      </c>
      <c r="C1050" s="1">
        <v>42723</v>
      </c>
      <c r="D1050" s="1">
        <v>12</v>
      </c>
      <c r="E1050" s="1">
        <v>2</v>
      </c>
      <c r="F1050" s="1">
        <v>542</v>
      </c>
      <c r="G1050" s="1">
        <v>393</v>
      </c>
      <c r="H1050" s="2">
        <v>41560.75</v>
      </c>
      <c r="I1050" s="2">
        <v>41560.873970000001</v>
      </c>
      <c r="J1050" s="1">
        <v>0</v>
      </c>
      <c r="K1050" s="1">
        <v>1</v>
      </c>
      <c r="L1050" s="2">
        <v>41560.418055555558</v>
      </c>
      <c r="M1050" s="1">
        <v>0</v>
      </c>
      <c r="N1050" s="1">
        <f t="shared" si="80"/>
        <v>7</v>
      </c>
      <c r="O1050" s="1">
        <f t="shared" si="81"/>
        <v>18</v>
      </c>
      <c r="P1050" s="1">
        <f t="shared" si="82"/>
        <v>0.12397000000055414</v>
      </c>
      <c r="Q1050" s="1">
        <f t="shared" si="83"/>
        <v>2.9752800000132993</v>
      </c>
      <c r="R1050" s="1">
        <f t="shared" si="84"/>
        <v>0.3319444444423425</v>
      </c>
    </row>
    <row r="1051" spans="1:18" hidden="1" x14ac:dyDescent="0.35">
      <c r="A1051" s="1">
        <v>6380</v>
      </c>
      <c r="B1051" s="1">
        <v>181810</v>
      </c>
      <c r="C1051" s="1">
        <v>46634</v>
      </c>
      <c r="D1051" s="1">
        <v>12</v>
      </c>
      <c r="E1051" s="1">
        <v>2</v>
      </c>
      <c r="F1051" s="1">
        <v>269</v>
      </c>
      <c r="G1051" s="1">
        <v>296</v>
      </c>
      <c r="H1051" s="2">
        <v>41577.322916666664</v>
      </c>
      <c r="I1051" s="2">
        <v>41577.37528</v>
      </c>
      <c r="J1051" s="1">
        <v>1</v>
      </c>
      <c r="K1051" s="1">
        <v>0</v>
      </c>
      <c r="L1051" s="2">
        <v>41576.990972222222</v>
      </c>
      <c r="M1051" s="1">
        <v>0</v>
      </c>
      <c r="N1051" s="1">
        <f t="shared" si="80"/>
        <v>3</v>
      </c>
      <c r="O1051" s="1">
        <f t="shared" si="81"/>
        <v>7</v>
      </c>
      <c r="P1051" s="1">
        <f t="shared" si="82"/>
        <v>5.2363333335961215E-2</v>
      </c>
      <c r="Q1051" s="1">
        <f t="shared" si="83"/>
        <v>1.2567200000630692</v>
      </c>
      <c r="R1051" s="1">
        <f t="shared" si="84"/>
        <v>0.3319444444423425</v>
      </c>
    </row>
    <row r="1052" spans="1:18" hidden="1" x14ac:dyDescent="0.35">
      <c r="A1052" s="1">
        <v>6607</v>
      </c>
      <c r="B1052" s="1">
        <v>182879</v>
      </c>
      <c r="C1052" s="1">
        <v>42</v>
      </c>
      <c r="D1052" s="1">
        <v>89</v>
      </c>
      <c r="E1052" s="1">
        <v>2</v>
      </c>
      <c r="F1052" s="1">
        <v>667</v>
      </c>
      <c r="G1052" s="1">
        <v>393</v>
      </c>
      <c r="H1052" s="2">
        <v>41581.229166666664</v>
      </c>
      <c r="I1052" s="2">
        <v>41581.27764</v>
      </c>
      <c r="J1052" s="1">
        <v>0</v>
      </c>
      <c r="K1052" s="1">
        <v>1</v>
      </c>
      <c r="L1052" s="2">
        <v>41580.897222222222</v>
      </c>
      <c r="M1052" s="1">
        <v>0</v>
      </c>
      <c r="N1052" s="1">
        <f t="shared" si="80"/>
        <v>7</v>
      </c>
      <c r="O1052" s="1">
        <f t="shared" si="81"/>
        <v>5</v>
      </c>
      <c r="P1052" s="1">
        <f t="shared" si="82"/>
        <v>4.8473333336005453E-2</v>
      </c>
      <c r="Q1052" s="1">
        <f t="shared" si="83"/>
        <v>1.1633600000641309</v>
      </c>
      <c r="R1052" s="1">
        <f t="shared" si="84"/>
        <v>0.3319444444423425</v>
      </c>
    </row>
    <row r="1053" spans="1:18" hidden="1" x14ac:dyDescent="0.35">
      <c r="A1053" s="1">
        <v>6836</v>
      </c>
      <c r="B1053" s="1">
        <v>168350</v>
      </c>
      <c r="C1053" s="1">
        <v>40236</v>
      </c>
      <c r="D1053" s="1">
        <v>12</v>
      </c>
      <c r="E1053" s="1">
        <v>2</v>
      </c>
      <c r="F1053" s="1">
        <v>452</v>
      </c>
      <c r="G1053" s="1">
        <v>974</v>
      </c>
      <c r="H1053" s="2">
        <v>41507.270833333336</v>
      </c>
      <c r="I1053" s="2">
        <v>41507.305630000003</v>
      </c>
      <c r="J1053" s="1">
        <v>1</v>
      </c>
      <c r="K1053" s="1">
        <v>0</v>
      </c>
      <c r="L1053" s="2">
        <v>41506.938194444447</v>
      </c>
      <c r="M1053" s="1">
        <v>0</v>
      </c>
      <c r="N1053" s="1">
        <f t="shared" si="80"/>
        <v>3</v>
      </c>
      <c r="O1053" s="1">
        <f t="shared" si="81"/>
        <v>6</v>
      </c>
      <c r="P1053" s="1">
        <f t="shared" si="82"/>
        <v>3.4796666666807141E-2</v>
      </c>
      <c r="Q1053" s="1">
        <f t="shared" si="83"/>
        <v>0.83512000000337139</v>
      </c>
      <c r="R1053" s="1">
        <f t="shared" si="84"/>
        <v>0.33263888888905058</v>
      </c>
    </row>
    <row r="1054" spans="1:18" x14ac:dyDescent="0.35">
      <c r="A1054" s="1">
        <v>5512</v>
      </c>
      <c r="B1054" s="1">
        <v>180756</v>
      </c>
      <c r="C1054" s="1">
        <v>867</v>
      </c>
      <c r="D1054" s="1">
        <v>12</v>
      </c>
      <c r="E1054" s="1">
        <v>2</v>
      </c>
      <c r="F1054" s="1">
        <v>1320</v>
      </c>
      <c r="G1054" s="1">
        <v>572</v>
      </c>
      <c r="H1054" s="2">
        <v>41571.78125</v>
      </c>
      <c r="I1054" s="2" t="s">
        <v>12</v>
      </c>
      <c r="J1054" s="1">
        <v>1</v>
      </c>
      <c r="K1054" s="1">
        <v>0</v>
      </c>
      <c r="L1054" s="2">
        <v>41571.448611111111</v>
      </c>
      <c r="M1054" s="1">
        <v>1</v>
      </c>
      <c r="N1054" s="1">
        <f t="shared" si="80"/>
        <v>4</v>
      </c>
      <c r="O1054" s="1">
        <f t="shared" si="81"/>
        <v>18</v>
      </c>
      <c r="P1054" s="1" t="e">
        <f t="shared" si="82"/>
        <v>#VALUE!</v>
      </c>
      <c r="Q1054" s="1" t="str">
        <f t="shared" si="83"/>
        <v/>
      </c>
      <c r="R1054" s="1">
        <f t="shared" si="84"/>
        <v>0.33263888888905058</v>
      </c>
    </row>
    <row r="1055" spans="1:18" x14ac:dyDescent="0.35">
      <c r="A1055" s="1">
        <v>6171</v>
      </c>
      <c r="B1055" s="1">
        <v>183901</v>
      </c>
      <c r="C1055" s="1">
        <v>32586</v>
      </c>
      <c r="D1055" s="1">
        <v>12</v>
      </c>
      <c r="E1055" s="1">
        <v>2</v>
      </c>
      <c r="F1055" s="1">
        <v>392</v>
      </c>
      <c r="G1055" s="1">
        <v>1395</v>
      </c>
      <c r="H1055" s="2">
        <v>41588.770833333336</v>
      </c>
      <c r="I1055" s="2" t="s">
        <v>12</v>
      </c>
      <c r="J1055" s="1">
        <v>0</v>
      </c>
      <c r="K1055" s="1">
        <v>0</v>
      </c>
      <c r="L1055" s="2">
        <v>41588.438194444447</v>
      </c>
      <c r="M1055" s="1">
        <v>1</v>
      </c>
      <c r="N1055" s="1">
        <f t="shared" si="80"/>
        <v>7</v>
      </c>
      <c r="O1055" s="1">
        <f t="shared" si="81"/>
        <v>18</v>
      </c>
      <c r="P1055" s="1" t="e">
        <f t="shared" si="82"/>
        <v>#VALUE!</v>
      </c>
      <c r="Q1055" s="1" t="str">
        <f t="shared" si="83"/>
        <v/>
      </c>
      <c r="R1055" s="1">
        <f t="shared" si="84"/>
        <v>0.33263888888905058</v>
      </c>
    </row>
    <row r="1056" spans="1:18" hidden="1" x14ac:dyDescent="0.35">
      <c r="A1056" s="1">
        <v>7214</v>
      </c>
      <c r="B1056" s="1">
        <v>172948</v>
      </c>
      <c r="C1056" s="1">
        <v>25249</v>
      </c>
      <c r="D1056" s="1">
        <v>12</v>
      </c>
      <c r="E1056" s="1">
        <v>2</v>
      </c>
      <c r="F1056" s="1">
        <v>1371</v>
      </c>
      <c r="G1056" s="1">
        <v>1359</v>
      </c>
      <c r="H1056" s="2">
        <v>41529.28125</v>
      </c>
      <c r="I1056" s="2">
        <v>41529.303849999997</v>
      </c>
      <c r="J1056" s="1">
        <v>1</v>
      </c>
      <c r="K1056" s="1">
        <v>0</v>
      </c>
      <c r="L1056" s="2">
        <v>41528.947916666664</v>
      </c>
      <c r="M1056" s="1">
        <v>0</v>
      </c>
      <c r="N1056" s="1">
        <f t="shared" si="80"/>
        <v>4</v>
      </c>
      <c r="O1056" s="1">
        <f t="shared" si="81"/>
        <v>6</v>
      </c>
      <c r="P1056" s="1">
        <f t="shared" si="82"/>
        <v>2.2599999996600673E-2</v>
      </c>
      <c r="Q1056" s="1">
        <f t="shared" si="83"/>
        <v>0.54239999991841614</v>
      </c>
      <c r="R1056" s="1">
        <f t="shared" si="84"/>
        <v>0.33333333333575865</v>
      </c>
    </row>
    <row r="1057" spans="1:18" hidden="1" x14ac:dyDescent="0.35">
      <c r="A1057" s="1">
        <v>7704</v>
      </c>
      <c r="B1057" s="1">
        <v>169621</v>
      </c>
      <c r="C1057" s="1">
        <v>29648</v>
      </c>
      <c r="D1057" s="1">
        <v>12</v>
      </c>
      <c r="E1057" s="1">
        <v>3</v>
      </c>
      <c r="F1057" s="1">
        <v>1315</v>
      </c>
      <c r="G1057" s="1" t="s">
        <v>12</v>
      </c>
      <c r="H1057" s="2">
        <v>41514.3125</v>
      </c>
      <c r="I1057" s="2">
        <v>41514.408499999998</v>
      </c>
      <c r="J1057" s="1">
        <v>0</v>
      </c>
      <c r="K1057" s="1">
        <v>0</v>
      </c>
      <c r="L1057" s="2">
        <v>41513.978472222225</v>
      </c>
      <c r="M1057" s="1">
        <v>0</v>
      </c>
      <c r="N1057" s="1">
        <f t="shared" si="80"/>
        <v>3</v>
      </c>
      <c r="O1057" s="1">
        <f t="shared" si="81"/>
        <v>7</v>
      </c>
      <c r="P1057" s="1">
        <f t="shared" si="82"/>
        <v>9.5999999997729901E-2</v>
      </c>
      <c r="Q1057" s="1">
        <f t="shared" si="83"/>
        <v>2.3039999999455176</v>
      </c>
      <c r="R1057" s="1">
        <f t="shared" si="84"/>
        <v>0.33402777777519077</v>
      </c>
    </row>
    <row r="1058" spans="1:18" hidden="1" x14ac:dyDescent="0.35">
      <c r="A1058" s="1">
        <v>6530</v>
      </c>
      <c r="B1058" s="1">
        <v>178785</v>
      </c>
      <c r="C1058" s="1">
        <v>19902</v>
      </c>
      <c r="D1058" s="1">
        <v>65</v>
      </c>
      <c r="E1058" s="1">
        <v>2</v>
      </c>
      <c r="F1058" s="1">
        <v>115</v>
      </c>
      <c r="G1058" s="1">
        <v>393</v>
      </c>
      <c r="H1058" s="2">
        <v>41560.1875</v>
      </c>
      <c r="I1058" s="2">
        <v>41560.228750000002</v>
      </c>
      <c r="J1058" s="1">
        <v>1</v>
      </c>
      <c r="K1058" s="1">
        <v>0</v>
      </c>
      <c r="L1058" s="2">
        <v>41559.853472222225</v>
      </c>
      <c r="M1058" s="1">
        <v>0</v>
      </c>
      <c r="N1058" s="1">
        <f t="shared" si="80"/>
        <v>7</v>
      </c>
      <c r="O1058" s="1">
        <f t="shared" si="81"/>
        <v>4</v>
      </c>
      <c r="P1058" s="1">
        <f t="shared" si="82"/>
        <v>4.1250000002037268E-2</v>
      </c>
      <c r="Q1058" s="1">
        <f t="shared" si="83"/>
        <v>0.99000000004889444</v>
      </c>
      <c r="R1058" s="1">
        <f t="shared" si="84"/>
        <v>0.33402777777519077</v>
      </c>
    </row>
    <row r="1059" spans="1:18" hidden="1" x14ac:dyDescent="0.35">
      <c r="A1059" s="1">
        <v>6860</v>
      </c>
      <c r="B1059" s="1">
        <v>178471</v>
      </c>
      <c r="C1059" s="1">
        <v>20451</v>
      </c>
      <c r="D1059" s="1">
        <v>12</v>
      </c>
      <c r="E1059" s="1">
        <v>2</v>
      </c>
      <c r="F1059" s="1">
        <v>269</v>
      </c>
      <c r="G1059" s="1">
        <v>1248</v>
      </c>
      <c r="H1059" s="2">
        <v>41558.875</v>
      </c>
      <c r="I1059" s="2">
        <v>41558.983310000003</v>
      </c>
      <c r="J1059" s="1">
        <v>1</v>
      </c>
      <c r="K1059" s="1">
        <v>0</v>
      </c>
      <c r="L1059" s="2">
        <v>41558.540277777778</v>
      </c>
      <c r="M1059" s="1">
        <v>0</v>
      </c>
      <c r="N1059" s="1">
        <f t="shared" si="80"/>
        <v>5</v>
      </c>
      <c r="O1059" s="1">
        <f t="shared" si="81"/>
        <v>21</v>
      </c>
      <c r="P1059" s="1">
        <f t="shared" si="82"/>
        <v>0.1083100000032573</v>
      </c>
      <c r="Q1059" s="1">
        <f t="shared" si="83"/>
        <v>2.5994400000781752</v>
      </c>
      <c r="R1059" s="1">
        <f t="shared" si="84"/>
        <v>0.33472222222189885</v>
      </c>
    </row>
    <row r="1060" spans="1:18" hidden="1" x14ac:dyDescent="0.35">
      <c r="A1060" s="1">
        <v>7395</v>
      </c>
      <c r="B1060" s="1">
        <v>159595</v>
      </c>
      <c r="C1060" s="1">
        <v>36103</v>
      </c>
      <c r="D1060" s="1">
        <v>12</v>
      </c>
      <c r="E1060" s="1">
        <v>2</v>
      </c>
      <c r="F1060" s="1">
        <v>1181</v>
      </c>
      <c r="G1060" s="1">
        <v>393</v>
      </c>
      <c r="H1060" s="2">
        <v>41465.208333333336</v>
      </c>
      <c r="I1060" s="2">
        <v>41465.253530000002</v>
      </c>
      <c r="J1060" s="1">
        <v>1</v>
      </c>
      <c r="K1060" s="1">
        <v>0</v>
      </c>
      <c r="L1060" s="2">
        <v>41464.872916666667</v>
      </c>
      <c r="M1060" s="1">
        <v>0</v>
      </c>
      <c r="N1060" s="1">
        <f t="shared" si="80"/>
        <v>3</v>
      </c>
      <c r="O1060" s="1">
        <f t="shared" si="81"/>
        <v>5</v>
      </c>
      <c r="P1060" s="1">
        <f t="shared" si="82"/>
        <v>4.5196666666015517E-2</v>
      </c>
      <c r="Q1060" s="1">
        <f t="shared" si="83"/>
        <v>1.0847199999843724</v>
      </c>
      <c r="R1060" s="1">
        <f t="shared" si="84"/>
        <v>0.33541666666860692</v>
      </c>
    </row>
    <row r="1061" spans="1:18" hidden="1" x14ac:dyDescent="0.35">
      <c r="A1061" s="1">
        <v>7801</v>
      </c>
      <c r="B1061" s="1">
        <v>163422</v>
      </c>
      <c r="C1061" s="1">
        <v>37803</v>
      </c>
      <c r="D1061" s="1">
        <v>12</v>
      </c>
      <c r="E1061" s="1">
        <v>2</v>
      </c>
      <c r="F1061" s="1">
        <v>768</v>
      </c>
      <c r="G1061" s="1">
        <v>393</v>
      </c>
      <c r="H1061" s="2">
        <v>41485.208333333336</v>
      </c>
      <c r="I1061" s="2">
        <v>41485.251349999999</v>
      </c>
      <c r="J1061" s="1">
        <v>0</v>
      </c>
      <c r="K1061" s="1">
        <v>0</v>
      </c>
      <c r="L1061" s="2">
        <v>41484.872916666667</v>
      </c>
      <c r="M1061" s="1">
        <v>0</v>
      </c>
      <c r="N1061" s="1">
        <f t="shared" si="80"/>
        <v>2</v>
      </c>
      <c r="O1061" s="1">
        <f t="shared" si="81"/>
        <v>5</v>
      </c>
      <c r="P1061" s="1">
        <f t="shared" si="82"/>
        <v>4.3016666662879288E-2</v>
      </c>
      <c r="Q1061" s="1">
        <f t="shared" si="83"/>
        <v>1.0323999999091029</v>
      </c>
      <c r="R1061" s="1">
        <f t="shared" si="84"/>
        <v>0.33541666666860692</v>
      </c>
    </row>
    <row r="1062" spans="1:18" hidden="1" x14ac:dyDescent="0.35">
      <c r="A1062" s="1">
        <v>6123</v>
      </c>
      <c r="B1062" s="1">
        <v>159244</v>
      </c>
      <c r="C1062" s="1">
        <v>35944</v>
      </c>
      <c r="D1062" s="1">
        <v>12</v>
      </c>
      <c r="E1062" s="1">
        <v>2</v>
      </c>
      <c r="F1062" s="1">
        <v>142</v>
      </c>
      <c r="G1062" s="1">
        <v>393</v>
      </c>
      <c r="H1062" s="2">
        <v>41463.166666666664</v>
      </c>
      <c r="I1062" s="2">
        <v>41463.220829999998</v>
      </c>
      <c r="J1062" s="1">
        <v>0</v>
      </c>
      <c r="K1062" s="1">
        <v>0</v>
      </c>
      <c r="L1062" s="2">
        <v>41462.830555555556</v>
      </c>
      <c r="M1062" s="1">
        <v>0</v>
      </c>
      <c r="N1062" s="1">
        <f t="shared" si="80"/>
        <v>1</v>
      </c>
      <c r="O1062" s="1">
        <f t="shared" si="81"/>
        <v>4</v>
      </c>
      <c r="P1062" s="1">
        <f t="shared" si="82"/>
        <v>5.4163333334145136E-2</v>
      </c>
      <c r="Q1062" s="1">
        <f t="shared" si="83"/>
        <v>1.2999200000194833</v>
      </c>
      <c r="R1062" s="1">
        <f t="shared" si="84"/>
        <v>0.33611111110803904</v>
      </c>
    </row>
    <row r="1063" spans="1:18" hidden="1" x14ac:dyDescent="0.35">
      <c r="A1063" s="1">
        <v>7347</v>
      </c>
      <c r="B1063" s="1">
        <v>185893</v>
      </c>
      <c r="C1063" s="1">
        <v>15932</v>
      </c>
      <c r="D1063" s="1">
        <v>12</v>
      </c>
      <c r="E1063" s="1">
        <v>2</v>
      </c>
      <c r="F1063" s="1">
        <v>1191</v>
      </c>
      <c r="G1063" s="1">
        <v>1038</v>
      </c>
      <c r="H1063" s="2">
        <v>41602.34375</v>
      </c>
      <c r="I1063" s="2">
        <v>41602.353260000004</v>
      </c>
      <c r="J1063" s="1">
        <v>1</v>
      </c>
      <c r="K1063" s="1">
        <v>0</v>
      </c>
      <c r="L1063" s="2">
        <v>41602.007638888892</v>
      </c>
      <c r="M1063" s="1">
        <v>0</v>
      </c>
      <c r="N1063" s="1">
        <f t="shared" si="80"/>
        <v>7</v>
      </c>
      <c r="O1063" s="1">
        <f t="shared" si="81"/>
        <v>8</v>
      </c>
      <c r="P1063" s="1">
        <f t="shared" si="82"/>
        <v>9.5100000035017729E-3</v>
      </c>
      <c r="Q1063" s="1">
        <f t="shared" si="83"/>
        <v>0.22824000008404255</v>
      </c>
      <c r="R1063" s="1">
        <f t="shared" si="84"/>
        <v>0.33611111110803904</v>
      </c>
    </row>
    <row r="1064" spans="1:18" hidden="1" x14ac:dyDescent="0.35">
      <c r="A1064" s="1">
        <v>6404</v>
      </c>
      <c r="B1064" s="1">
        <v>167423</v>
      </c>
      <c r="C1064" s="1">
        <v>39753</v>
      </c>
      <c r="D1064" s="1">
        <v>12</v>
      </c>
      <c r="E1064" s="1">
        <v>2</v>
      </c>
      <c r="F1064" s="1">
        <v>1283</v>
      </c>
      <c r="G1064" s="1">
        <v>393</v>
      </c>
      <c r="H1064" s="2">
        <v>41503.239583333336</v>
      </c>
      <c r="I1064" s="2">
        <v>41503.292159999997</v>
      </c>
      <c r="J1064" s="1">
        <v>1</v>
      </c>
      <c r="K1064" s="1">
        <v>0</v>
      </c>
      <c r="L1064" s="2">
        <v>41502.902777777781</v>
      </c>
      <c r="M1064" s="1">
        <v>0</v>
      </c>
      <c r="N1064" s="1">
        <f t="shared" si="80"/>
        <v>6</v>
      </c>
      <c r="O1064" s="1">
        <f t="shared" si="81"/>
        <v>5</v>
      </c>
      <c r="P1064" s="1">
        <f t="shared" si="82"/>
        <v>5.2576666661479976E-2</v>
      </c>
      <c r="Q1064" s="1">
        <f t="shared" si="83"/>
        <v>1.2618399998755194</v>
      </c>
      <c r="R1064" s="1">
        <f t="shared" si="84"/>
        <v>0.33680555555474712</v>
      </c>
    </row>
    <row r="1065" spans="1:18" hidden="1" x14ac:dyDescent="0.35">
      <c r="A1065" s="1">
        <v>7944</v>
      </c>
      <c r="B1065" s="1">
        <v>181840</v>
      </c>
      <c r="C1065" s="1">
        <v>46653</v>
      </c>
      <c r="D1065" s="1">
        <v>90</v>
      </c>
      <c r="E1065" s="1">
        <v>2</v>
      </c>
      <c r="F1065" s="1">
        <v>1390</v>
      </c>
      <c r="G1065" s="1">
        <v>393</v>
      </c>
      <c r="H1065" s="2">
        <v>41577.729166666664</v>
      </c>
      <c r="I1065" s="2">
        <v>41577.792229999999</v>
      </c>
      <c r="J1065" s="1">
        <v>1</v>
      </c>
      <c r="K1065" s="1">
        <v>0</v>
      </c>
      <c r="L1065" s="2">
        <v>41577.39166666667</v>
      </c>
      <c r="M1065" s="1">
        <v>0</v>
      </c>
      <c r="N1065" s="1">
        <f t="shared" si="80"/>
        <v>3</v>
      </c>
      <c r="O1065" s="1">
        <f t="shared" si="81"/>
        <v>17</v>
      </c>
      <c r="P1065" s="1">
        <f t="shared" si="82"/>
        <v>6.3063333334866911E-2</v>
      </c>
      <c r="Q1065" s="1">
        <f t="shared" si="83"/>
        <v>1.5135200000368059</v>
      </c>
      <c r="R1065" s="1">
        <f t="shared" si="84"/>
        <v>0.33749999999417923</v>
      </c>
    </row>
    <row r="1066" spans="1:18" hidden="1" x14ac:dyDescent="0.35">
      <c r="A1066" s="1">
        <v>5416</v>
      </c>
      <c r="B1066" s="1">
        <v>157670</v>
      </c>
      <c r="C1066" s="1">
        <v>41357</v>
      </c>
      <c r="D1066" s="1">
        <v>85</v>
      </c>
      <c r="E1066" s="1">
        <v>2</v>
      </c>
      <c r="F1066" s="1">
        <v>393</v>
      </c>
      <c r="G1066" s="1">
        <v>1056</v>
      </c>
      <c r="H1066" s="2">
        <v>41455.895833333336</v>
      </c>
      <c r="I1066" s="2">
        <v>41455.935490000003</v>
      </c>
      <c r="J1066" s="1">
        <v>0</v>
      </c>
      <c r="K1066" s="1">
        <v>0</v>
      </c>
      <c r="L1066" s="2">
        <v>41455.558333333334</v>
      </c>
      <c r="M1066" s="1">
        <v>0</v>
      </c>
      <c r="N1066" s="1">
        <f t="shared" si="80"/>
        <v>7</v>
      </c>
      <c r="O1066" s="1">
        <f t="shared" si="81"/>
        <v>21</v>
      </c>
      <c r="P1066" s="1">
        <f t="shared" si="82"/>
        <v>3.9656666667724494E-2</v>
      </c>
      <c r="Q1066" s="1">
        <f t="shared" si="83"/>
        <v>0.95176000002538785</v>
      </c>
      <c r="R1066" s="1">
        <f t="shared" si="84"/>
        <v>0.33750000000145519</v>
      </c>
    </row>
    <row r="1067" spans="1:18" hidden="1" x14ac:dyDescent="0.35">
      <c r="A1067" s="1">
        <v>5546</v>
      </c>
      <c r="B1067" s="1">
        <v>160652</v>
      </c>
      <c r="C1067" s="1">
        <v>36604</v>
      </c>
      <c r="D1067" s="1">
        <v>12</v>
      </c>
      <c r="E1067" s="1">
        <v>2</v>
      </c>
      <c r="F1067" s="1">
        <v>515</v>
      </c>
      <c r="G1067" s="1">
        <v>585</v>
      </c>
      <c r="H1067" s="2">
        <v>41470.260416666664</v>
      </c>
      <c r="I1067" s="2">
        <v>41470.298060000001</v>
      </c>
      <c r="J1067" s="1">
        <v>0</v>
      </c>
      <c r="K1067" s="1">
        <v>0</v>
      </c>
      <c r="L1067" s="2">
        <v>41469.92083333333</v>
      </c>
      <c r="M1067" s="1">
        <v>0</v>
      </c>
      <c r="N1067" s="1">
        <f t="shared" si="80"/>
        <v>1</v>
      </c>
      <c r="O1067" s="1">
        <f t="shared" si="81"/>
        <v>6</v>
      </c>
      <c r="P1067" s="1">
        <f t="shared" si="82"/>
        <v>3.7643333336745854E-2</v>
      </c>
      <c r="Q1067" s="1">
        <f t="shared" si="83"/>
        <v>0.90344000008190051</v>
      </c>
      <c r="R1067" s="1">
        <f t="shared" si="84"/>
        <v>0.33958333333430346</v>
      </c>
    </row>
    <row r="1068" spans="1:18" hidden="1" x14ac:dyDescent="0.35">
      <c r="A1068" s="1">
        <v>5689</v>
      </c>
      <c r="B1068" s="1">
        <v>163408</v>
      </c>
      <c r="C1068" s="1">
        <v>37921</v>
      </c>
      <c r="D1068" s="1">
        <v>12</v>
      </c>
      <c r="E1068" s="1">
        <v>2</v>
      </c>
      <c r="F1068" s="1">
        <v>1130</v>
      </c>
      <c r="G1068" s="1">
        <v>393</v>
      </c>
      <c r="H1068" s="2">
        <v>41485.166666666664</v>
      </c>
      <c r="I1068" s="2">
        <v>41485.216979999997</v>
      </c>
      <c r="J1068" s="1">
        <v>0</v>
      </c>
      <c r="K1068" s="1">
        <v>0</v>
      </c>
      <c r="L1068" s="2">
        <v>41484.82708333333</v>
      </c>
      <c r="M1068" s="1">
        <v>0</v>
      </c>
      <c r="N1068" s="1">
        <f t="shared" si="80"/>
        <v>2</v>
      </c>
      <c r="O1068" s="1">
        <f t="shared" si="81"/>
        <v>4</v>
      </c>
      <c r="P1068" s="1">
        <f t="shared" si="82"/>
        <v>5.0313333333178889E-2</v>
      </c>
      <c r="Q1068" s="1">
        <f t="shared" si="83"/>
        <v>1.2075199999962933</v>
      </c>
      <c r="R1068" s="1">
        <f t="shared" si="84"/>
        <v>0.33958333333430346</v>
      </c>
    </row>
    <row r="1069" spans="1:18" hidden="1" x14ac:dyDescent="0.35">
      <c r="A1069" s="1">
        <v>7270</v>
      </c>
      <c r="B1069" s="1">
        <v>166197</v>
      </c>
      <c r="C1069" s="1">
        <v>39096</v>
      </c>
      <c r="D1069" s="1">
        <v>12</v>
      </c>
      <c r="E1069" s="1">
        <v>2</v>
      </c>
      <c r="F1069" s="1">
        <v>515</v>
      </c>
      <c r="G1069" s="1">
        <v>463</v>
      </c>
      <c r="H1069" s="2">
        <v>41497.864583333336</v>
      </c>
      <c r="I1069" s="2">
        <v>41497.931129999997</v>
      </c>
      <c r="J1069" s="1">
        <v>0</v>
      </c>
      <c r="K1069" s="1">
        <v>0</v>
      </c>
      <c r="L1069" s="2">
        <v>41497.524305555555</v>
      </c>
      <c r="M1069" s="1">
        <v>0</v>
      </c>
      <c r="N1069" s="1">
        <f t="shared" si="80"/>
        <v>7</v>
      </c>
      <c r="O1069" s="1">
        <f t="shared" si="81"/>
        <v>20</v>
      </c>
      <c r="P1069" s="1">
        <f t="shared" si="82"/>
        <v>6.6546666661452036E-2</v>
      </c>
      <c r="Q1069" s="1">
        <f t="shared" si="83"/>
        <v>1.5971199998748489</v>
      </c>
      <c r="R1069" s="1">
        <f t="shared" si="84"/>
        <v>0.34027777778101154</v>
      </c>
    </row>
    <row r="1070" spans="1:18" hidden="1" x14ac:dyDescent="0.35">
      <c r="A1070" s="1">
        <v>7773</v>
      </c>
      <c r="B1070" s="1">
        <v>174669</v>
      </c>
      <c r="C1070" s="1">
        <v>42194</v>
      </c>
      <c r="D1070" s="1">
        <v>12</v>
      </c>
      <c r="E1070" s="1">
        <v>2</v>
      </c>
      <c r="F1070" s="1">
        <v>1010</v>
      </c>
      <c r="G1070" s="1">
        <v>393</v>
      </c>
      <c r="H1070" s="2">
        <v>41538.15625</v>
      </c>
      <c r="I1070" s="2">
        <v>41538.211159999999</v>
      </c>
      <c r="J1070" s="1">
        <v>0</v>
      </c>
      <c r="K1070" s="1">
        <v>0</v>
      </c>
      <c r="L1070" s="2">
        <v>41537.81527777778</v>
      </c>
      <c r="M1070" s="1">
        <v>0</v>
      </c>
      <c r="N1070" s="1">
        <f t="shared" si="80"/>
        <v>6</v>
      </c>
      <c r="O1070" s="1">
        <f t="shared" si="81"/>
        <v>3</v>
      </c>
      <c r="P1070" s="1">
        <f t="shared" si="82"/>
        <v>5.4909999998926651E-2</v>
      </c>
      <c r="Q1070" s="1">
        <f t="shared" si="83"/>
        <v>1.3178399999742396</v>
      </c>
      <c r="R1070" s="1">
        <f t="shared" si="84"/>
        <v>0.34097222222044365</v>
      </c>
    </row>
    <row r="1071" spans="1:18" hidden="1" x14ac:dyDescent="0.35">
      <c r="A1071" s="1">
        <v>5388</v>
      </c>
      <c r="B1071" s="1">
        <v>183407</v>
      </c>
      <c r="C1071" s="1">
        <v>26790</v>
      </c>
      <c r="D1071" s="1">
        <v>12</v>
      </c>
      <c r="E1071" s="1">
        <v>2</v>
      </c>
      <c r="F1071" s="1">
        <v>571</v>
      </c>
      <c r="G1071" s="1">
        <v>849</v>
      </c>
      <c r="H1071" s="2">
        <v>41585.15625</v>
      </c>
      <c r="I1071" s="2">
        <v>41585.183689999998</v>
      </c>
      <c r="J1071" s="1">
        <v>1</v>
      </c>
      <c r="K1071" s="1">
        <v>0</v>
      </c>
      <c r="L1071" s="2">
        <v>41584.813888888886</v>
      </c>
      <c r="M1071" s="1">
        <v>0</v>
      </c>
      <c r="N1071" s="1">
        <f t="shared" si="80"/>
        <v>4</v>
      </c>
      <c r="O1071" s="1">
        <f t="shared" si="81"/>
        <v>3</v>
      </c>
      <c r="P1071" s="1">
        <f t="shared" si="82"/>
        <v>2.7439999998023268E-2</v>
      </c>
      <c r="Q1071" s="1">
        <f t="shared" si="83"/>
        <v>0.65855999995255843</v>
      </c>
      <c r="R1071" s="1">
        <f t="shared" si="84"/>
        <v>0.34236111111385981</v>
      </c>
    </row>
    <row r="1072" spans="1:18" hidden="1" x14ac:dyDescent="0.35">
      <c r="A1072" s="1">
        <v>7847</v>
      </c>
      <c r="B1072" s="1">
        <v>164814</v>
      </c>
      <c r="C1072" s="1">
        <v>38262</v>
      </c>
      <c r="D1072" s="1">
        <v>12</v>
      </c>
      <c r="E1072" s="1">
        <v>2</v>
      </c>
      <c r="F1072" s="1">
        <v>217</v>
      </c>
      <c r="G1072" s="1">
        <v>393</v>
      </c>
      <c r="H1072" s="2">
        <v>41491.0625</v>
      </c>
      <c r="I1072" s="2">
        <v>41491.103940000001</v>
      </c>
      <c r="J1072" s="1">
        <v>0</v>
      </c>
      <c r="K1072" s="1">
        <v>0</v>
      </c>
      <c r="L1072" s="2">
        <v>41490.719444444447</v>
      </c>
      <c r="M1072" s="1">
        <v>0</v>
      </c>
      <c r="N1072" s="1">
        <f t="shared" si="80"/>
        <v>1</v>
      </c>
      <c r="O1072" s="1">
        <f t="shared" si="81"/>
        <v>1</v>
      </c>
      <c r="P1072" s="1">
        <f t="shared" si="82"/>
        <v>4.1440000000875443E-2</v>
      </c>
      <c r="Q1072" s="1">
        <f t="shared" si="83"/>
        <v>0.99456000002101064</v>
      </c>
      <c r="R1072" s="1">
        <f t="shared" si="84"/>
        <v>0.34305555555329192</v>
      </c>
    </row>
    <row r="1073" spans="1:18" hidden="1" x14ac:dyDescent="0.35">
      <c r="A1073" s="1">
        <v>6399</v>
      </c>
      <c r="B1073" s="1">
        <v>172068</v>
      </c>
      <c r="C1073" s="1">
        <v>41878</v>
      </c>
      <c r="D1073" s="1">
        <v>12</v>
      </c>
      <c r="E1073" s="1">
        <v>2</v>
      </c>
      <c r="F1073" s="1">
        <v>128</v>
      </c>
      <c r="G1073" s="1">
        <v>1217</v>
      </c>
      <c r="H1073" s="2">
        <v>41524.3125</v>
      </c>
      <c r="I1073" s="2">
        <v>41524.335870000003</v>
      </c>
      <c r="J1073" s="1">
        <v>1</v>
      </c>
      <c r="K1073" s="1">
        <v>0</v>
      </c>
      <c r="L1073" s="2">
        <v>41523.969444444447</v>
      </c>
      <c r="M1073" s="1">
        <v>0</v>
      </c>
      <c r="N1073" s="1">
        <f t="shared" si="80"/>
        <v>6</v>
      </c>
      <c r="O1073" s="1">
        <f t="shared" si="81"/>
        <v>7</v>
      </c>
      <c r="P1073" s="1">
        <f t="shared" si="82"/>
        <v>2.3370000002614688E-2</v>
      </c>
      <c r="Q1073" s="1">
        <f t="shared" si="83"/>
        <v>0.56088000006275252</v>
      </c>
      <c r="R1073" s="1">
        <f t="shared" si="84"/>
        <v>0.34305555555329192</v>
      </c>
    </row>
    <row r="1074" spans="1:18" hidden="1" x14ac:dyDescent="0.35">
      <c r="A1074" s="1">
        <v>5567</v>
      </c>
      <c r="B1074" s="1">
        <v>172932</v>
      </c>
      <c r="C1074" s="1">
        <v>42382</v>
      </c>
      <c r="D1074" s="1">
        <v>89</v>
      </c>
      <c r="E1074" s="1">
        <v>2</v>
      </c>
      <c r="F1074" s="1">
        <v>1359</v>
      </c>
      <c r="G1074" s="1">
        <v>393</v>
      </c>
      <c r="H1074" s="2">
        <v>41529.25</v>
      </c>
      <c r="I1074" s="2">
        <v>41529.301760000002</v>
      </c>
      <c r="J1074" s="1">
        <v>1</v>
      </c>
      <c r="K1074" s="1">
        <v>0</v>
      </c>
      <c r="L1074" s="2">
        <v>41528.906944444447</v>
      </c>
      <c r="M1074" s="1">
        <v>0</v>
      </c>
      <c r="N1074" s="1">
        <f t="shared" si="80"/>
        <v>4</v>
      </c>
      <c r="O1074" s="1">
        <f t="shared" si="81"/>
        <v>6</v>
      </c>
      <c r="P1074" s="1">
        <f t="shared" si="82"/>
        <v>5.1760000002104789E-2</v>
      </c>
      <c r="Q1074" s="1">
        <f t="shared" si="83"/>
        <v>1.2422400000505149</v>
      </c>
      <c r="R1074" s="1">
        <f t="shared" si="84"/>
        <v>0.34305555555329192</v>
      </c>
    </row>
    <row r="1075" spans="1:18" hidden="1" x14ac:dyDescent="0.35">
      <c r="A1075" s="1">
        <v>5642</v>
      </c>
      <c r="B1075" s="1">
        <v>183864</v>
      </c>
      <c r="C1075" s="1">
        <v>661</v>
      </c>
      <c r="D1075" s="1">
        <v>24</v>
      </c>
      <c r="E1075" s="1">
        <v>2</v>
      </c>
      <c r="F1075" s="1">
        <v>142</v>
      </c>
      <c r="G1075" s="1">
        <v>393</v>
      </c>
      <c r="H1075" s="2">
        <v>41588.3125</v>
      </c>
      <c r="I1075" s="2">
        <v>41588.369270000003</v>
      </c>
      <c r="J1075" s="1">
        <v>1</v>
      </c>
      <c r="K1075" s="1">
        <v>0</v>
      </c>
      <c r="L1075" s="2">
        <v>41587.969444444447</v>
      </c>
      <c r="M1075" s="1">
        <v>0</v>
      </c>
      <c r="N1075" s="1">
        <f t="shared" si="80"/>
        <v>7</v>
      </c>
      <c r="O1075" s="1">
        <f t="shared" si="81"/>
        <v>7</v>
      </c>
      <c r="P1075" s="1">
        <f t="shared" si="82"/>
        <v>5.6770000002870802E-2</v>
      </c>
      <c r="Q1075" s="1">
        <f t="shared" si="83"/>
        <v>1.3624800000688992</v>
      </c>
      <c r="R1075" s="1">
        <f t="shared" si="84"/>
        <v>0.34305555555329192</v>
      </c>
    </row>
    <row r="1076" spans="1:18" hidden="1" x14ac:dyDescent="0.35">
      <c r="A1076" s="1">
        <v>6504</v>
      </c>
      <c r="B1076" s="1">
        <v>168541</v>
      </c>
      <c r="C1076" s="1">
        <v>40322</v>
      </c>
      <c r="D1076" s="1">
        <v>12</v>
      </c>
      <c r="E1076" s="1">
        <v>2</v>
      </c>
      <c r="F1076" s="1">
        <v>585</v>
      </c>
      <c r="G1076" s="1">
        <v>571</v>
      </c>
      <c r="H1076" s="2">
        <v>41508.291666666664</v>
      </c>
      <c r="I1076" s="2">
        <v>41508.325980000001</v>
      </c>
      <c r="J1076" s="1">
        <v>1</v>
      </c>
      <c r="K1076" s="1">
        <v>0</v>
      </c>
      <c r="L1076" s="2">
        <v>41507.947916666664</v>
      </c>
      <c r="M1076" s="1">
        <v>0</v>
      </c>
      <c r="N1076" s="1">
        <f t="shared" si="80"/>
        <v>4</v>
      </c>
      <c r="O1076" s="1">
        <f t="shared" si="81"/>
        <v>7</v>
      </c>
      <c r="P1076" s="1">
        <f t="shared" si="82"/>
        <v>3.4313333337195218E-2</v>
      </c>
      <c r="Q1076" s="1">
        <f t="shared" si="83"/>
        <v>0.82352000009268522</v>
      </c>
      <c r="R1076" s="1">
        <f t="shared" si="84"/>
        <v>0.34375</v>
      </c>
    </row>
    <row r="1077" spans="1:18" hidden="1" x14ac:dyDescent="0.35">
      <c r="A1077" s="1">
        <v>6220</v>
      </c>
      <c r="B1077" s="1">
        <v>162489</v>
      </c>
      <c r="C1077" s="1">
        <v>27000</v>
      </c>
      <c r="D1077" s="1">
        <v>65</v>
      </c>
      <c r="E1077" s="1">
        <v>2</v>
      </c>
      <c r="F1077" s="1">
        <v>1165</v>
      </c>
      <c r="G1077" s="1">
        <v>1335</v>
      </c>
      <c r="H1077" s="2">
        <v>41480.260416666664</v>
      </c>
      <c r="I1077" s="2">
        <v>41480.305939999998</v>
      </c>
      <c r="J1077" s="1">
        <v>0</v>
      </c>
      <c r="K1077" s="1">
        <v>0</v>
      </c>
      <c r="L1077" s="2">
        <v>41479.915972222225</v>
      </c>
      <c r="M1077" s="1">
        <v>0</v>
      </c>
      <c r="N1077" s="1">
        <f t="shared" si="80"/>
        <v>4</v>
      </c>
      <c r="O1077" s="1">
        <f t="shared" si="81"/>
        <v>6</v>
      </c>
      <c r="P1077" s="1">
        <f t="shared" si="82"/>
        <v>4.5523333334131166E-2</v>
      </c>
      <c r="Q1077" s="1">
        <f t="shared" si="83"/>
        <v>1.092560000019148</v>
      </c>
      <c r="R1077" s="1">
        <f t="shared" si="84"/>
        <v>0.34444444443943212</v>
      </c>
    </row>
    <row r="1078" spans="1:18" hidden="1" x14ac:dyDescent="0.35">
      <c r="A1078" s="1">
        <v>6256</v>
      </c>
      <c r="B1078" s="1">
        <v>165875</v>
      </c>
      <c r="C1078" s="1">
        <v>38872</v>
      </c>
      <c r="D1078" s="1">
        <v>87</v>
      </c>
      <c r="E1078" s="1">
        <v>3</v>
      </c>
      <c r="F1078" s="1">
        <v>105</v>
      </c>
      <c r="G1078" s="1" t="s">
        <v>12</v>
      </c>
      <c r="H1078" s="2">
        <v>41496.166666666664</v>
      </c>
      <c r="I1078" s="2">
        <v>41496.583330000001</v>
      </c>
      <c r="J1078" s="1">
        <v>0</v>
      </c>
      <c r="K1078" s="1">
        <v>0</v>
      </c>
      <c r="L1078" s="2">
        <v>41495.822222222225</v>
      </c>
      <c r="M1078" s="1">
        <v>0</v>
      </c>
      <c r="N1078" s="1">
        <f t="shared" si="80"/>
        <v>6</v>
      </c>
      <c r="O1078" s="1">
        <f t="shared" si="81"/>
        <v>4</v>
      </c>
      <c r="P1078" s="1">
        <f t="shared" si="82"/>
        <v>0.41666333333705552</v>
      </c>
      <c r="Q1078" s="1">
        <f t="shared" si="83"/>
        <v>9.9999200000893325</v>
      </c>
      <c r="R1078" s="1">
        <f t="shared" si="84"/>
        <v>0.34444444443943212</v>
      </c>
    </row>
    <row r="1079" spans="1:18" hidden="1" x14ac:dyDescent="0.35">
      <c r="A1079" s="1">
        <v>5887</v>
      </c>
      <c r="B1079" s="1">
        <v>164737</v>
      </c>
      <c r="C1079" s="1">
        <v>25640</v>
      </c>
      <c r="D1079" s="1">
        <v>12</v>
      </c>
      <c r="E1079" s="1">
        <v>2</v>
      </c>
      <c r="F1079" s="1">
        <v>176</v>
      </c>
      <c r="G1079" s="1">
        <v>344</v>
      </c>
      <c r="H1079" s="2">
        <v>41490.802083333336</v>
      </c>
      <c r="I1079" s="2">
        <v>41490.834179999998</v>
      </c>
      <c r="J1079" s="1">
        <v>0</v>
      </c>
      <c r="K1079" s="1">
        <v>0</v>
      </c>
      <c r="L1079" s="2">
        <v>41490.456250000003</v>
      </c>
      <c r="M1079" s="1">
        <v>0</v>
      </c>
      <c r="N1079" s="1">
        <f t="shared" si="80"/>
        <v>7</v>
      </c>
      <c r="O1079" s="1">
        <f t="shared" si="81"/>
        <v>19</v>
      </c>
      <c r="P1079" s="1">
        <f t="shared" si="82"/>
        <v>3.2096666662255302E-2</v>
      </c>
      <c r="Q1079" s="1">
        <f t="shared" si="83"/>
        <v>0.77031999989412725</v>
      </c>
      <c r="R1079" s="1">
        <f t="shared" si="84"/>
        <v>0.34583333333284827</v>
      </c>
    </row>
    <row r="1080" spans="1:18" hidden="1" x14ac:dyDescent="0.35">
      <c r="A1080" s="1">
        <v>7894</v>
      </c>
      <c r="B1080" s="1">
        <v>167667</v>
      </c>
      <c r="C1080" s="1">
        <v>36388</v>
      </c>
      <c r="D1080" s="1">
        <v>12</v>
      </c>
      <c r="E1080" s="1">
        <v>2</v>
      </c>
      <c r="F1080" s="1">
        <v>171</v>
      </c>
      <c r="G1080" s="1">
        <v>585</v>
      </c>
      <c r="H1080" s="2">
        <v>41504.208333333336</v>
      </c>
      <c r="I1080" s="2">
        <v>41504.2431</v>
      </c>
      <c r="J1080" s="1">
        <v>0</v>
      </c>
      <c r="K1080" s="1">
        <v>1</v>
      </c>
      <c r="L1080" s="2">
        <v>41503.862500000003</v>
      </c>
      <c r="M1080" s="1">
        <v>0</v>
      </c>
      <c r="N1080" s="1">
        <f t="shared" si="80"/>
        <v>7</v>
      </c>
      <c r="O1080" s="1">
        <f t="shared" si="81"/>
        <v>5</v>
      </c>
      <c r="P1080" s="1">
        <f t="shared" si="82"/>
        <v>3.4766666663927026E-2</v>
      </c>
      <c r="Q1080" s="1">
        <f t="shared" si="83"/>
        <v>0.83439999993424863</v>
      </c>
      <c r="R1080" s="1">
        <f t="shared" si="84"/>
        <v>0.34583333333284827</v>
      </c>
    </row>
    <row r="1081" spans="1:18" hidden="1" x14ac:dyDescent="0.35">
      <c r="A1081" s="1">
        <v>7558</v>
      </c>
      <c r="B1081" s="1">
        <v>172936</v>
      </c>
      <c r="C1081" s="1">
        <v>42383</v>
      </c>
      <c r="D1081" s="1">
        <v>12</v>
      </c>
      <c r="E1081" s="1">
        <v>2</v>
      </c>
      <c r="F1081" s="1">
        <v>585</v>
      </c>
      <c r="G1081" s="1">
        <v>1054</v>
      </c>
      <c r="H1081" s="2">
        <v>41529.270833333336</v>
      </c>
      <c r="I1081" s="2">
        <v>41529.335590000002</v>
      </c>
      <c r="J1081" s="1">
        <v>1</v>
      </c>
      <c r="K1081" s="1">
        <v>0</v>
      </c>
      <c r="L1081" s="2">
        <v>41528.924305555556</v>
      </c>
      <c r="M1081" s="1">
        <v>0</v>
      </c>
      <c r="N1081" s="1">
        <f t="shared" si="80"/>
        <v>4</v>
      </c>
      <c r="O1081" s="1">
        <f t="shared" si="81"/>
        <v>6</v>
      </c>
      <c r="P1081" s="1">
        <f t="shared" si="82"/>
        <v>6.4756666666653473E-2</v>
      </c>
      <c r="Q1081" s="1">
        <f t="shared" si="83"/>
        <v>1.5541599999996834</v>
      </c>
      <c r="R1081" s="1">
        <f t="shared" si="84"/>
        <v>0.34652777777955635</v>
      </c>
    </row>
    <row r="1082" spans="1:18" hidden="1" x14ac:dyDescent="0.35">
      <c r="A1082" s="1">
        <v>6886</v>
      </c>
      <c r="B1082" s="1">
        <v>179037</v>
      </c>
      <c r="C1082" s="1">
        <v>45254</v>
      </c>
      <c r="D1082" s="1">
        <v>12</v>
      </c>
      <c r="E1082" s="1">
        <v>2</v>
      </c>
      <c r="F1082" s="1">
        <v>181</v>
      </c>
      <c r="G1082" s="1">
        <v>393</v>
      </c>
      <c r="H1082" s="2">
        <v>41561.75</v>
      </c>
      <c r="I1082" s="2">
        <v>41561.826679999998</v>
      </c>
      <c r="J1082" s="1">
        <v>0</v>
      </c>
      <c r="K1082" s="1">
        <v>1</v>
      </c>
      <c r="L1082" s="2">
        <v>41561.402777777781</v>
      </c>
      <c r="M1082" s="1">
        <v>0</v>
      </c>
      <c r="N1082" s="1">
        <f t="shared" si="80"/>
        <v>1</v>
      </c>
      <c r="O1082" s="1">
        <f t="shared" si="81"/>
        <v>18</v>
      </c>
      <c r="P1082" s="1">
        <f t="shared" si="82"/>
        <v>7.6679999998304993E-2</v>
      </c>
      <c r="Q1082" s="1">
        <f t="shared" si="83"/>
        <v>1.8403199999593198</v>
      </c>
      <c r="R1082" s="1">
        <f t="shared" si="84"/>
        <v>0.34722222221898846</v>
      </c>
    </row>
    <row r="1083" spans="1:18" hidden="1" x14ac:dyDescent="0.35">
      <c r="A1083" s="1">
        <v>6512</v>
      </c>
      <c r="B1083" s="1">
        <v>164483</v>
      </c>
      <c r="C1083" s="1">
        <v>36296</v>
      </c>
      <c r="D1083" s="1">
        <v>12</v>
      </c>
      <c r="E1083" s="1">
        <v>2</v>
      </c>
      <c r="F1083" s="1">
        <v>1388</v>
      </c>
      <c r="G1083" s="1">
        <v>1250</v>
      </c>
      <c r="H1083" s="2">
        <v>41489.3125</v>
      </c>
      <c r="I1083" s="2">
        <v>41489.347529999999</v>
      </c>
      <c r="J1083" s="1">
        <v>1</v>
      </c>
      <c r="K1083" s="1">
        <v>0</v>
      </c>
      <c r="L1083" s="2">
        <v>41488.964583333334</v>
      </c>
      <c r="M1083" s="1">
        <v>0</v>
      </c>
      <c r="N1083" s="1">
        <f t="shared" si="80"/>
        <v>6</v>
      </c>
      <c r="O1083" s="1">
        <f t="shared" si="81"/>
        <v>7</v>
      </c>
      <c r="P1083" s="1">
        <f t="shared" si="82"/>
        <v>3.5029999999096617E-2</v>
      </c>
      <c r="Q1083" s="1">
        <f t="shared" si="83"/>
        <v>0.84071999997831881</v>
      </c>
      <c r="R1083" s="1">
        <f t="shared" si="84"/>
        <v>0.34791666666569654</v>
      </c>
    </row>
    <row r="1084" spans="1:18" hidden="1" x14ac:dyDescent="0.35">
      <c r="A1084" s="1">
        <v>6325</v>
      </c>
      <c r="B1084" s="1">
        <v>169754</v>
      </c>
      <c r="C1084" s="1">
        <v>40889</v>
      </c>
      <c r="D1084" s="1">
        <v>12</v>
      </c>
      <c r="E1084" s="1">
        <v>2</v>
      </c>
      <c r="F1084" s="1">
        <v>1365</v>
      </c>
      <c r="G1084" s="1">
        <v>1192</v>
      </c>
      <c r="H1084" s="2">
        <v>41515.208333333336</v>
      </c>
      <c r="I1084" s="2">
        <v>41515.247360000001</v>
      </c>
      <c r="J1084" s="1">
        <v>1</v>
      </c>
      <c r="K1084" s="1">
        <v>0</v>
      </c>
      <c r="L1084" s="2">
        <v>41514.86041666667</v>
      </c>
      <c r="M1084" s="1">
        <v>0</v>
      </c>
      <c r="N1084" s="1">
        <f t="shared" si="80"/>
        <v>4</v>
      </c>
      <c r="O1084" s="1">
        <f t="shared" si="81"/>
        <v>5</v>
      </c>
      <c r="P1084" s="1">
        <f t="shared" si="82"/>
        <v>3.9026666665449739E-2</v>
      </c>
      <c r="Q1084" s="1">
        <f t="shared" si="83"/>
        <v>0.93663999997079372</v>
      </c>
      <c r="R1084" s="1">
        <f t="shared" si="84"/>
        <v>0.34791666666569654</v>
      </c>
    </row>
    <row r="1085" spans="1:18" hidden="1" x14ac:dyDescent="0.35">
      <c r="A1085" s="1">
        <v>7776</v>
      </c>
      <c r="B1085" s="1">
        <v>173577</v>
      </c>
      <c r="C1085" s="1">
        <v>42741</v>
      </c>
      <c r="D1085" s="1">
        <v>12</v>
      </c>
      <c r="E1085" s="1">
        <v>2</v>
      </c>
      <c r="F1085" s="1">
        <v>83</v>
      </c>
      <c r="G1085" s="1">
        <v>603</v>
      </c>
      <c r="H1085" s="2">
        <v>41532.34375</v>
      </c>
      <c r="I1085" s="2">
        <v>41532.395810000002</v>
      </c>
      <c r="J1085" s="1">
        <v>1</v>
      </c>
      <c r="K1085" s="1">
        <v>0</v>
      </c>
      <c r="L1085" s="2">
        <v>41531.995138888888</v>
      </c>
      <c r="M1085" s="1">
        <v>0</v>
      </c>
      <c r="N1085" s="1">
        <f t="shared" si="80"/>
        <v>7</v>
      </c>
      <c r="O1085" s="1">
        <f t="shared" si="81"/>
        <v>8</v>
      </c>
      <c r="P1085" s="1">
        <f t="shared" si="82"/>
        <v>5.2060000001802109E-2</v>
      </c>
      <c r="Q1085" s="1">
        <f t="shared" si="83"/>
        <v>1.2494400000432506</v>
      </c>
      <c r="R1085" s="1">
        <f t="shared" si="84"/>
        <v>0.34861111111240461</v>
      </c>
    </row>
    <row r="1086" spans="1:18" hidden="1" x14ac:dyDescent="0.35">
      <c r="A1086" s="1">
        <v>6961</v>
      </c>
      <c r="B1086" s="1">
        <v>161567</v>
      </c>
      <c r="C1086" s="1">
        <v>37033</v>
      </c>
      <c r="D1086" s="1">
        <v>24</v>
      </c>
      <c r="E1086" s="1">
        <v>2</v>
      </c>
      <c r="F1086" s="1">
        <v>471</v>
      </c>
      <c r="G1086" s="1">
        <v>393</v>
      </c>
      <c r="H1086" s="2">
        <v>41475.25</v>
      </c>
      <c r="I1086" s="2">
        <v>41475.288110000001</v>
      </c>
      <c r="J1086" s="1">
        <v>1</v>
      </c>
      <c r="K1086" s="1">
        <v>0</v>
      </c>
      <c r="L1086" s="2">
        <v>41474.900694444441</v>
      </c>
      <c r="M1086" s="1">
        <v>0</v>
      </c>
      <c r="N1086" s="1">
        <f t="shared" si="80"/>
        <v>6</v>
      </c>
      <c r="O1086" s="1">
        <f t="shared" si="81"/>
        <v>6</v>
      </c>
      <c r="P1086" s="1">
        <f t="shared" si="82"/>
        <v>3.8110000001324806E-2</v>
      </c>
      <c r="Q1086" s="1">
        <f t="shared" si="83"/>
        <v>0.91464000003179535</v>
      </c>
      <c r="R1086" s="1">
        <f t="shared" si="84"/>
        <v>0.34930555555911269</v>
      </c>
    </row>
    <row r="1087" spans="1:18" hidden="1" x14ac:dyDescent="0.35">
      <c r="A1087" s="1">
        <v>7008</v>
      </c>
      <c r="B1087" s="1">
        <v>158035</v>
      </c>
      <c r="C1087" s="1">
        <v>19619</v>
      </c>
      <c r="D1087" s="1">
        <v>12</v>
      </c>
      <c r="E1087" s="1">
        <v>2</v>
      </c>
      <c r="F1087" s="1">
        <v>1068</v>
      </c>
      <c r="G1087" s="1">
        <v>455</v>
      </c>
      <c r="H1087" s="2">
        <v>41458.135416666664</v>
      </c>
      <c r="I1087" s="2">
        <v>41458.198550000001</v>
      </c>
      <c r="J1087" s="1">
        <v>0</v>
      </c>
      <c r="K1087" s="1">
        <v>0</v>
      </c>
      <c r="L1087" s="2">
        <v>41457.785416666666</v>
      </c>
      <c r="M1087" s="1">
        <v>0</v>
      </c>
      <c r="N1087" s="1">
        <f t="shared" si="80"/>
        <v>3</v>
      </c>
      <c r="O1087" s="1">
        <f t="shared" si="81"/>
        <v>3</v>
      </c>
      <c r="P1087" s="1">
        <f t="shared" si="82"/>
        <v>6.3133333336736541E-2</v>
      </c>
      <c r="Q1087" s="1">
        <f t="shared" si="83"/>
        <v>1.515200000081677</v>
      </c>
      <c r="R1087" s="1">
        <f t="shared" si="84"/>
        <v>0.34999999999854481</v>
      </c>
    </row>
    <row r="1088" spans="1:18" x14ac:dyDescent="0.35">
      <c r="A1088" s="1">
        <v>7336</v>
      </c>
      <c r="B1088" s="1">
        <v>157949</v>
      </c>
      <c r="C1088" s="1">
        <v>35370</v>
      </c>
      <c r="D1088" s="1">
        <v>12</v>
      </c>
      <c r="E1088" s="1">
        <v>2</v>
      </c>
      <c r="F1088" s="1">
        <v>269</v>
      </c>
      <c r="G1088" s="1">
        <v>585</v>
      </c>
      <c r="H1088" s="2">
        <v>41457.739583333336</v>
      </c>
      <c r="I1088" s="2" t="s">
        <v>12</v>
      </c>
      <c r="J1088" s="1">
        <v>0</v>
      </c>
      <c r="K1088" s="1">
        <v>0</v>
      </c>
      <c r="L1088" s="2">
        <v>41457.388888888891</v>
      </c>
      <c r="M1088" s="1">
        <v>1</v>
      </c>
      <c r="N1088" s="1">
        <f t="shared" si="80"/>
        <v>2</v>
      </c>
      <c r="O1088" s="1">
        <f t="shared" si="81"/>
        <v>17</v>
      </c>
      <c r="P1088" s="1" t="e">
        <f t="shared" si="82"/>
        <v>#VALUE!</v>
      </c>
      <c r="Q1088" s="1" t="str">
        <f t="shared" si="83"/>
        <v/>
      </c>
      <c r="R1088" s="1">
        <f t="shared" si="84"/>
        <v>0.35069444444525288</v>
      </c>
    </row>
    <row r="1089" spans="1:18" hidden="1" x14ac:dyDescent="0.35">
      <c r="A1089" s="1">
        <v>5818</v>
      </c>
      <c r="B1089" s="1">
        <v>175150</v>
      </c>
      <c r="C1089" s="1">
        <v>43447</v>
      </c>
      <c r="D1089" s="1">
        <v>12</v>
      </c>
      <c r="E1089" s="1">
        <v>2</v>
      </c>
      <c r="F1089" s="1">
        <v>1384</v>
      </c>
      <c r="G1089" s="1">
        <v>1052</v>
      </c>
      <c r="H1089" s="2">
        <v>41541.208333333336</v>
      </c>
      <c r="I1089" s="2">
        <v>41541.237780000003</v>
      </c>
      <c r="J1089" s="1">
        <v>0</v>
      </c>
      <c r="K1089" s="1">
        <v>0</v>
      </c>
      <c r="L1089" s="2">
        <v>41540.856944444444</v>
      </c>
      <c r="M1089" s="1">
        <v>0</v>
      </c>
      <c r="N1089" s="1">
        <f t="shared" si="80"/>
        <v>2</v>
      </c>
      <c r="O1089" s="1">
        <f t="shared" si="81"/>
        <v>5</v>
      </c>
      <c r="P1089" s="1">
        <f t="shared" si="82"/>
        <v>2.9446666667354293E-2</v>
      </c>
      <c r="Q1089" s="1">
        <f t="shared" si="83"/>
        <v>0.70672000001650304</v>
      </c>
      <c r="R1089" s="1">
        <f t="shared" si="84"/>
        <v>0.35138888889196096</v>
      </c>
    </row>
    <row r="1090" spans="1:18" hidden="1" x14ac:dyDescent="0.35">
      <c r="A1090" s="1">
        <v>5387</v>
      </c>
      <c r="B1090" s="1">
        <v>182713</v>
      </c>
      <c r="C1090" s="1">
        <v>23323</v>
      </c>
      <c r="D1090" s="1">
        <v>12</v>
      </c>
      <c r="E1090" s="1">
        <v>2</v>
      </c>
      <c r="F1090" s="1">
        <v>393</v>
      </c>
      <c r="G1090" s="1">
        <v>458</v>
      </c>
      <c r="H1090" s="2">
        <v>41579.916666666664</v>
      </c>
      <c r="I1090" s="2">
        <v>41579.984949999998</v>
      </c>
      <c r="J1090" s="1">
        <v>0</v>
      </c>
      <c r="K1090" s="1">
        <v>0</v>
      </c>
      <c r="L1090" s="2">
        <v>41579.564583333333</v>
      </c>
      <c r="M1090" s="1">
        <v>0</v>
      </c>
      <c r="N1090" s="1">
        <f t="shared" ref="N1090:N1153" si="85">WEEKDAY(H1090,2)</f>
        <v>5</v>
      </c>
      <c r="O1090" s="1">
        <f t="shared" ref="O1090:O1153" si="86">HOUR(H1090)</f>
        <v>22</v>
      </c>
      <c r="P1090" s="1">
        <f t="shared" ref="P1090:P1153" si="87">I1090-H1090</f>
        <v>6.8283333333965857E-2</v>
      </c>
      <c r="Q1090" s="1">
        <f t="shared" ref="Q1090:Q1153" si="88">IF(M1090=1, "",P1090*24)</f>
        <v>1.6388000000151806</v>
      </c>
      <c r="R1090" s="1">
        <f t="shared" ref="R1090:R1153" si="89">H1090-L1090</f>
        <v>0.35208333333139308</v>
      </c>
    </row>
    <row r="1091" spans="1:18" hidden="1" x14ac:dyDescent="0.35">
      <c r="A1091" s="1">
        <v>6376</v>
      </c>
      <c r="B1091" s="1">
        <v>169624</v>
      </c>
      <c r="C1091" s="1">
        <v>29648</v>
      </c>
      <c r="D1091" s="1">
        <v>12</v>
      </c>
      <c r="E1091" s="1">
        <v>3</v>
      </c>
      <c r="F1091" s="1">
        <v>1315</v>
      </c>
      <c r="G1091" s="1" t="s">
        <v>12</v>
      </c>
      <c r="H1091" s="2">
        <v>41514.333333333336</v>
      </c>
      <c r="I1091" s="2">
        <v>41514.541669999999</v>
      </c>
      <c r="J1091" s="1">
        <v>0</v>
      </c>
      <c r="K1091" s="1">
        <v>0</v>
      </c>
      <c r="L1091" s="2">
        <v>41513.981249999997</v>
      </c>
      <c r="M1091" s="1">
        <v>0</v>
      </c>
      <c r="N1091" s="1">
        <f t="shared" si="85"/>
        <v>3</v>
      </c>
      <c r="O1091" s="1">
        <f t="shared" si="86"/>
        <v>8</v>
      </c>
      <c r="P1091" s="1">
        <f t="shared" si="87"/>
        <v>0.20833666666294448</v>
      </c>
      <c r="Q1091" s="1">
        <f t="shared" si="88"/>
        <v>5.0000799999106675</v>
      </c>
      <c r="R1091" s="1">
        <f t="shared" si="89"/>
        <v>0.35208333333866904</v>
      </c>
    </row>
    <row r="1092" spans="1:18" hidden="1" x14ac:dyDescent="0.35">
      <c r="A1092" s="1">
        <v>6812</v>
      </c>
      <c r="B1092" s="1">
        <v>183342</v>
      </c>
      <c r="C1092" s="1">
        <v>47375</v>
      </c>
      <c r="D1092" s="1">
        <v>65</v>
      </c>
      <c r="E1092" s="1">
        <v>2</v>
      </c>
      <c r="F1092" s="1">
        <v>572</v>
      </c>
      <c r="G1092" s="1">
        <v>393</v>
      </c>
      <c r="H1092" s="2">
        <v>41584.864583333336</v>
      </c>
      <c r="I1092" s="2">
        <v>41584.984839999997</v>
      </c>
      <c r="J1092" s="1">
        <v>1</v>
      </c>
      <c r="K1092" s="1">
        <v>0</v>
      </c>
      <c r="L1092" s="2">
        <v>41584.511805555558</v>
      </c>
      <c r="M1092" s="1">
        <v>0</v>
      </c>
      <c r="N1092" s="1">
        <f t="shared" si="85"/>
        <v>3</v>
      </c>
      <c r="O1092" s="1">
        <f t="shared" si="86"/>
        <v>20</v>
      </c>
      <c r="P1092" s="1">
        <f t="shared" si="87"/>
        <v>0.12025666666158941</v>
      </c>
      <c r="Q1092" s="1">
        <f t="shared" si="88"/>
        <v>2.8861599998781458</v>
      </c>
      <c r="R1092" s="1">
        <f t="shared" si="89"/>
        <v>0.35277777777810115</v>
      </c>
    </row>
    <row r="1093" spans="1:18" hidden="1" x14ac:dyDescent="0.35">
      <c r="A1093" s="1">
        <v>6150</v>
      </c>
      <c r="B1093" s="1">
        <v>170685</v>
      </c>
      <c r="C1093" s="1">
        <v>16388</v>
      </c>
      <c r="D1093" s="1">
        <v>12</v>
      </c>
      <c r="E1093" s="1">
        <v>3</v>
      </c>
      <c r="F1093" s="1">
        <v>1325</v>
      </c>
      <c r="G1093" s="1" t="s">
        <v>12</v>
      </c>
      <c r="H1093" s="2">
        <v>41518.239583333336</v>
      </c>
      <c r="I1093" s="2">
        <v>41518.614580000001</v>
      </c>
      <c r="J1093" s="1">
        <v>1</v>
      </c>
      <c r="K1093" s="1">
        <v>0</v>
      </c>
      <c r="L1093" s="2">
        <v>41517.886111111111</v>
      </c>
      <c r="M1093" s="1">
        <v>0</v>
      </c>
      <c r="N1093" s="1">
        <f t="shared" si="85"/>
        <v>7</v>
      </c>
      <c r="O1093" s="1">
        <f t="shared" si="86"/>
        <v>5</v>
      </c>
      <c r="P1093" s="1">
        <f t="shared" si="87"/>
        <v>0.37499666666553821</v>
      </c>
      <c r="Q1093" s="1">
        <f t="shared" si="88"/>
        <v>8.9999199999729171</v>
      </c>
      <c r="R1093" s="1">
        <f t="shared" si="89"/>
        <v>0.35347222222480923</v>
      </c>
    </row>
    <row r="1094" spans="1:18" x14ac:dyDescent="0.35">
      <c r="A1094" s="1">
        <v>7566</v>
      </c>
      <c r="B1094" s="1">
        <v>160289</v>
      </c>
      <c r="C1094" s="1">
        <v>34226</v>
      </c>
      <c r="D1094" s="1">
        <v>12</v>
      </c>
      <c r="E1094" s="1">
        <v>2</v>
      </c>
      <c r="F1094" s="1">
        <v>61</v>
      </c>
      <c r="G1094" s="1">
        <v>1270</v>
      </c>
      <c r="H1094" s="2">
        <v>41468.260416666664</v>
      </c>
      <c r="I1094" s="2" t="s">
        <v>12</v>
      </c>
      <c r="J1094" s="1">
        <v>1</v>
      </c>
      <c r="K1094" s="1">
        <v>0</v>
      </c>
      <c r="L1094" s="2">
        <v>41467.90625</v>
      </c>
      <c r="M1094" s="1">
        <v>1</v>
      </c>
      <c r="N1094" s="1">
        <f t="shared" si="85"/>
        <v>6</v>
      </c>
      <c r="O1094" s="1">
        <f t="shared" si="86"/>
        <v>6</v>
      </c>
      <c r="P1094" s="1" t="e">
        <f t="shared" si="87"/>
        <v>#VALUE!</v>
      </c>
      <c r="Q1094" s="1" t="str">
        <f t="shared" si="88"/>
        <v/>
      </c>
      <c r="R1094" s="1">
        <f t="shared" si="89"/>
        <v>0.35416666666424135</v>
      </c>
    </row>
    <row r="1095" spans="1:18" hidden="1" x14ac:dyDescent="0.35">
      <c r="A1095" s="1">
        <v>5607</v>
      </c>
      <c r="B1095" s="1">
        <v>161849</v>
      </c>
      <c r="C1095" s="1">
        <v>36981</v>
      </c>
      <c r="D1095" s="1">
        <v>12</v>
      </c>
      <c r="E1095" s="1">
        <v>2</v>
      </c>
      <c r="F1095" s="1">
        <v>585</v>
      </c>
      <c r="G1095" s="1">
        <v>455</v>
      </c>
      <c r="H1095" s="2">
        <v>41476.895833333336</v>
      </c>
      <c r="I1095" s="2">
        <v>41477.001479999999</v>
      </c>
      <c r="J1095" s="1">
        <v>0</v>
      </c>
      <c r="K1095" s="1">
        <v>0</v>
      </c>
      <c r="L1095" s="2">
        <v>41476.541666666664</v>
      </c>
      <c r="M1095" s="1">
        <v>0</v>
      </c>
      <c r="N1095" s="1">
        <f t="shared" si="85"/>
        <v>7</v>
      </c>
      <c r="O1095" s="1">
        <f t="shared" si="86"/>
        <v>21</v>
      </c>
      <c r="P1095" s="1">
        <f t="shared" si="87"/>
        <v>0.10564666666323319</v>
      </c>
      <c r="Q1095" s="1">
        <f t="shared" si="88"/>
        <v>2.5355199999175966</v>
      </c>
      <c r="R1095" s="1">
        <f t="shared" si="89"/>
        <v>0.35416666667151731</v>
      </c>
    </row>
    <row r="1096" spans="1:18" hidden="1" x14ac:dyDescent="0.35">
      <c r="A1096" s="1">
        <v>6561</v>
      </c>
      <c r="B1096" s="1">
        <v>166240</v>
      </c>
      <c r="C1096" s="1">
        <v>39124</v>
      </c>
      <c r="D1096" s="1">
        <v>12</v>
      </c>
      <c r="E1096" s="1">
        <v>2</v>
      </c>
      <c r="F1096" s="1">
        <v>1228</v>
      </c>
      <c r="G1096" s="1">
        <v>393</v>
      </c>
      <c r="H1096" s="2">
        <v>41498.041666666664</v>
      </c>
      <c r="I1096" s="2">
        <v>41498.075120000001</v>
      </c>
      <c r="J1096" s="1">
        <v>0</v>
      </c>
      <c r="K1096" s="1">
        <v>0</v>
      </c>
      <c r="L1096" s="2">
        <v>41497.686111111114</v>
      </c>
      <c r="M1096" s="1">
        <v>0</v>
      </c>
      <c r="N1096" s="1">
        <f t="shared" si="85"/>
        <v>1</v>
      </c>
      <c r="O1096" s="1">
        <f t="shared" si="86"/>
        <v>1</v>
      </c>
      <c r="P1096" s="1">
        <f t="shared" si="87"/>
        <v>3.3453333337092772E-2</v>
      </c>
      <c r="Q1096" s="1">
        <f t="shared" si="88"/>
        <v>0.80288000009022653</v>
      </c>
      <c r="R1096" s="1">
        <f t="shared" si="89"/>
        <v>0.35555555555038154</v>
      </c>
    </row>
    <row r="1097" spans="1:18" x14ac:dyDescent="0.35">
      <c r="A1097" s="1">
        <v>6482</v>
      </c>
      <c r="B1097" s="1">
        <v>185267</v>
      </c>
      <c r="C1097" s="1">
        <v>48391</v>
      </c>
      <c r="D1097" s="1">
        <v>89</v>
      </c>
      <c r="E1097" s="1">
        <v>2</v>
      </c>
      <c r="F1097" s="1">
        <v>1169</v>
      </c>
      <c r="G1097" s="1">
        <v>585</v>
      </c>
      <c r="H1097" s="2">
        <v>41598.208333333336</v>
      </c>
      <c r="I1097" s="2" t="s">
        <v>12</v>
      </c>
      <c r="J1097" s="1">
        <v>1</v>
      </c>
      <c r="K1097" s="1">
        <v>0</v>
      </c>
      <c r="L1097" s="2">
        <v>41597.852083333331</v>
      </c>
      <c r="M1097" s="1">
        <v>1</v>
      </c>
      <c r="N1097" s="1">
        <f t="shared" si="85"/>
        <v>3</v>
      </c>
      <c r="O1097" s="1">
        <f t="shared" si="86"/>
        <v>5</v>
      </c>
      <c r="P1097" s="1" t="e">
        <f t="shared" si="87"/>
        <v>#VALUE!</v>
      </c>
      <c r="Q1097" s="1" t="str">
        <f t="shared" si="88"/>
        <v/>
      </c>
      <c r="R1097" s="1">
        <f t="shared" si="89"/>
        <v>0.35625000000436557</v>
      </c>
    </row>
    <row r="1098" spans="1:18" hidden="1" x14ac:dyDescent="0.35">
      <c r="A1098" s="1">
        <v>7455</v>
      </c>
      <c r="B1098" s="1">
        <v>170866</v>
      </c>
      <c r="C1098" s="1">
        <v>22202</v>
      </c>
      <c r="D1098" s="1">
        <v>12</v>
      </c>
      <c r="E1098" s="1">
        <v>2</v>
      </c>
      <c r="F1098" s="1">
        <v>1017</v>
      </c>
      <c r="G1098" s="1">
        <v>496</v>
      </c>
      <c r="H1098" s="2">
        <v>41519.1875</v>
      </c>
      <c r="I1098" s="2">
        <v>41519.205829999999</v>
      </c>
      <c r="J1098" s="1">
        <v>0</v>
      </c>
      <c r="K1098" s="1">
        <v>0</v>
      </c>
      <c r="L1098" s="2">
        <v>41518.830555555556</v>
      </c>
      <c r="M1098" s="1">
        <v>0</v>
      </c>
      <c r="N1098" s="1">
        <f t="shared" si="85"/>
        <v>1</v>
      </c>
      <c r="O1098" s="1">
        <f t="shared" si="86"/>
        <v>4</v>
      </c>
      <c r="P1098" s="1">
        <f t="shared" si="87"/>
        <v>1.832999999896856E-2</v>
      </c>
      <c r="Q1098" s="1">
        <f t="shared" si="88"/>
        <v>0.43991999997524545</v>
      </c>
      <c r="R1098" s="1">
        <f t="shared" si="89"/>
        <v>0.35694444444379769</v>
      </c>
    </row>
    <row r="1099" spans="1:18" hidden="1" x14ac:dyDescent="0.35">
      <c r="A1099" s="1">
        <v>5535</v>
      </c>
      <c r="B1099" s="1">
        <v>168372</v>
      </c>
      <c r="C1099" s="1">
        <v>35253</v>
      </c>
      <c r="D1099" s="1">
        <v>12</v>
      </c>
      <c r="E1099" s="1">
        <v>3</v>
      </c>
      <c r="F1099" s="1">
        <v>949</v>
      </c>
      <c r="G1099" s="1" t="s">
        <v>12</v>
      </c>
      <c r="H1099" s="2">
        <v>41507.354166666664</v>
      </c>
      <c r="I1099" s="2">
        <v>41507.729169999999</v>
      </c>
      <c r="J1099" s="1">
        <v>0</v>
      </c>
      <c r="K1099" s="1">
        <v>0</v>
      </c>
      <c r="L1099" s="2">
        <v>41506.995833333334</v>
      </c>
      <c r="M1099" s="1">
        <v>0</v>
      </c>
      <c r="N1099" s="1">
        <f t="shared" si="85"/>
        <v>3</v>
      </c>
      <c r="O1099" s="1">
        <f t="shared" si="86"/>
        <v>8</v>
      </c>
      <c r="P1099" s="1">
        <f t="shared" si="87"/>
        <v>0.37500333333446179</v>
      </c>
      <c r="Q1099" s="1">
        <f t="shared" si="88"/>
        <v>9.0000800000270829</v>
      </c>
      <c r="R1099" s="1">
        <f t="shared" si="89"/>
        <v>0.35833333332993789</v>
      </c>
    </row>
    <row r="1100" spans="1:18" hidden="1" x14ac:dyDescent="0.35">
      <c r="A1100" s="1">
        <v>5400</v>
      </c>
      <c r="B1100" s="1">
        <v>165221</v>
      </c>
      <c r="C1100" s="1">
        <v>36749</v>
      </c>
      <c r="D1100" s="1">
        <v>12</v>
      </c>
      <c r="E1100" s="1">
        <v>2</v>
      </c>
      <c r="F1100" s="1">
        <v>171</v>
      </c>
      <c r="G1100" s="1">
        <v>585</v>
      </c>
      <c r="H1100" s="2">
        <v>41493.208333333336</v>
      </c>
      <c r="I1100" s="2">
        <v>41493.2431</v>
      </c>
      <c r="J1100" s="1">
        <v>1</v>
      </c>
      <c r="K1100" s="1">
        <v>0</v>
      </c>
      <c r="L1100" s="2">
        <v>41492.849305555559</v>
      </c>
      <c r="M1100" s="1">
        <v>0</v>
      </c>
      <c r="N1100" s="1">
        <f t="shared" si="85"/>
        <v>3</v>
      </c>
      <c r="O1100" s="1">
        <f t="shared" si="86"/>
        <v>5</v>
      </c>
      <c r="P1100" s="1">
        <f t="shared" si="87"/>
        <v>3.4766666663927026E-2</v>
      </c>
      <c r="Q1100" s="1">
        <f t="shared" si="88"/>
        <v>0.83439999993424863</v>
      </c>
      <c r="R1100" s="1">
        <f t="shared" si="89"/>
        <v>0.35902777777664596</v>
      </c>
    </row>
    <row r="1101" spans="1:18" hidden="1" x14ac:dyDescent="0.35">
      <c r="A1101" s="1">
        <v>6640</v>
      </c>
      <c r="B1101" s="1">
        <v>159450</v>
      </c>
      <c r="C1101" s="1">
        <v>35280</v>
      </c>
      <c r="D1101" s="1">
        <v>28</v>
      </c>
      <c r="E1101" s="1">
        <v>2</v>
      </c>
      <c r="F1101" s="1">
        <v>297</v>
      </c>
      <c r="G1101" s="1">
        <v>392</v>
      </c>
      <c r="H1101" s="2">
        <v>41464.458333333336</v>
      </c>
      <c r="I1101" s="2">
        <v>41464.511619999997</v>
      </c>
      <c r="J1101" s="1">
        <v>1</v>
      </c>
      <c r="K1101" s="1">
        <v>0</v>
      </c>
      <c r="L1101" s="2">
        <v>41464.098611111112</v>
      </c>
      <c r="M1101" s="1">
        <v>0</v>
      </c>
      <c r="N1101" s="1">
        <f t="shared" si="85"/>
        <v>2</v>
      </c>
      <c r="O1101" s="1">
        <f t="shared" si="86"/>
        <v>11</v>
      </c>
      <c r="P1101" s="1">
        <f t="shared" si="87"/>
        <v>5.3286666661733761E-2</v>
      </c>
      <c r="Q1101" s="1">
        <f t="shared" si="88"/>
        <v>1.2788799998816103</v>
      </c>
      <c r="R1101" s="1">
        <f t="shared" si="89"/>
        <v>0.35972222222335404</v>
      </c>
    </row>
    <row r="1102" spans="1:18" hidden="1" x14ac:dyDescent="0.35">
      <c r="A1102" s="1">
        <v>5649</v>
      </c>
      <c r="B1102" s="1">
        <v>179645</v>
      </c>
      <c r="C1102" s="1">
        <v>45545</v>
      </c>
      <c r="D1102" s="1">
        <v>24</v>
      </c>
      <c r="E1102" s="1">
        <v>2</v>
      </c>
      <c r="F1102" s="1">
        <v>122</v>
      </c>
      <c r="G1102" s="1">
        <v>293</v>
      </c>
      <c r="H1102" s="2">
        <v>41565.354166666664</v>
      </c>
      <c r="I1102" s="2">
        <v>41565.414729999997</v>
      </c>
      <c r="J1102" s="1">
        <v>0</v>
      </c>
      <c r="K1102" s="1">
        <v>0</v>
      </c>
      <c r="L1102" s="2">
        <v>41564.993750000001</v>
      </c>
      <c r="M1102" s="1">
        <v>0</v>
      </c>
      <c r="N1102" s="1">
        <f t="shared" si="85"/>
        <v>5</v>
      </c>
      <c r="O1102" s="1">
        <f t="shared" si="86"/>
        <v>8</v>
      </c>
      <c r="P1102" s="1">
        <f t="shared" si="87"/>
        <v>6.0563333332538605E-2</v>
      </c>
      <c r="Q1102" s="1">
        <f t="shared" si="88"/>
        <v>1.4535199999809265</v>
      </c>
      <c r="R1102" s="1">
        <f t="shared" si="89"/>
        <v>0.36041666666278616</v>
      </c>
    </row>
    <row r="1103" spans="1:18" hidden="1" x14ac:dyDescent="0.35">
      <c r="A1103" s="1">
        <v>7844</v>
      </c>
      <c r="B1103" s="1">
        <v>184624</v>
      </c>
      <c r="C1103" s="1">
        <v>29648</v>
      </c>
      <c r="D1103" s="1">
        <v>12</v>
      </c>
      <c r="E1103" s="1">
        <v>2</v>
      </c>
      <c r="F1103" s="1">
        <v>142</v>
      </c>
      <c r="G1103" s="1">
        <v>392</v>
      </c>
      <c r="H1103" s="2">
        <v>41593.333333333336</v>
      </c>
      <c r="I1103" s="2">
        <v>41593.413820000002</v>
      </c>
      <c r="J1103" s="1">
        <v>0</v>
      </c>
      <c r="K1103" s="1">
        <v>0</v>
      </c>
      <c r="L1103" s="2">
        <v>41592.972916666666</v>
      </c>
      <c r="M1103" s="1">
        <v>0</v>
      </c>
      <c r="N1103" s="1">
        <f t="shared" si="85"/>
        <v>5</v>
      </c>
      <c r="O1103" s="1">
        <f t="shared" si="86"/>
        <v>8</v>
      </c>
      <c r="P1103" s="1">
        <f t="shared" si="87"/>
        <v>8.0486666665819939E-2</v>
      </c>
      <c r="Q1103" s="1">
        <f t="shared" si="88"/>
        <v>1.9316799999796785</v>
      </c>
      <c r="R1103" s="1">
        <f t="shared" si="89"/>
        <v>0.36041666667006211</v>
      </c>
    </row>
    <row r="1104" spans="1:18" hidden="1" x14ac:dyDescent="0.35">
      <c r="A1104" s="1">
        <v>6890</v>
      </c>
      <c r="B1104" s="1">
        <v>164503</v>
      </c>
      <c r="C1104" s="1">
        <v>35578</v>
      </c>
      <c r="D1104" s="1">
        <v>28</v>
      </c>
      <c r="E1104" s="1">
        <v>2</v>
      </c>
      <c r="F1104" s="1">
        <v>1330</v>
      </c>
      <c r="G1104" s="1">
        <v>1192</v>
      </c>
      <c r="H1104" s="2">
        <v>41489.697916666664</v>
      </c>
      <c r="I1104" s="2">
        <v>41489.76657</v>
      </c>
      <c r="J1104" s="1">
        <v>1</v>
      </c>
      <c r="K1104" s="1">
        <v>0</v>
      </c>
      <c r="L1104" s="2">
        <v>41489.336111111108</v>
      </c>
      <c r="M1104" s="1">
        <v>0</v>
      </c>
      <c r="N1104" s="1">
        <f t="shared" si="85"/>
        <v>6</v>
      </c>
      <c r="O1104" s="1">
        <f t="shared" si="86"/>
        <v>16</v>
      </c>
      <c r="P1104" s="1">
        <f t="shared" si="87"/>
        <v>6.8653333335532807E-2</v>
      </c>
      <c r="Q1104" s="1">
        <f t="shared" si="88"/>
        <v>1.6476800000527874</v>
      </c>
      <c r="R1104" s="1">
        <f t="shared" si="89"/>
        <v>0.36180555555620231</v>
      </c>
    </row>
    <row r="1105" spans="1:18" hidden="1" x14ac:dyDescent="0.35">
      <c r="A1105" s="1">
        <v>7264</v>
      </c>
      <c r="B1105" s="1">
        <v>164901</v>
      </c>
      <c r="C1105" s="1">
        <v>37192</v>
      </c>
      <c r="D1105" s="1">
        <v>12</v>
      </c>
      <c r="E1105" s="1">
        <v>2</v>
      </c>
      <c r="F1105" s="1">
        <v>1068</v>
      </c>
      <c r="G1105" s="1">
        <v>353</v>
      </c>
      <c r="H1105" s="2">
        <v>41491.71875</v>
      </c>
      <c r="I1105" s="2">
        <v>41491.7402</v>
      </c>
      <c r="J1105" s="1">
        <v>0</v>
      </c>
      <c r="K1105" s="1">
        <v>0</v>
      </c>
      <c r="L1105" s="2">
        <v>41491.356944444444</v>
      </c>
      <c r="M1105" s="1">
        <v>0</v>
      </c>
      <c r="N1105" s="1">
        <f t="shared" si="85"/>
        <v>1</v>
      </c>
      <c r="O1105" s="1">
        <f t="shared" si="86"/>
        <v>17</v>
      </c>
      <c r="P1105" s="1">
        <f t="shared" si="87"/>
        <v>2.1450000000186265E-2</v>
      </c>
      <c r="Q1105" s="1">
        <f t="shared" si="88"/>
        <v>0.51480000000447035</v>
      </c>
      <c r="R1105" s="1">
        <f t="shared" si="89"/>
        <v>0.36180555555620231</v>
      </c>
    </row>
    <row r="1106" spans="1:18" hidden="1" x14ac:dyDescent="0.35">
      <c r="A1106" s="1">
        <v>7630</v>
      </c>
      <c r="B1106" s="1">
        <v>161329</v>
      </c>
      <c r="C1106" s="1">
        <v>6000</v>
      </c>
      <c r="D1106" s="1">
        <v>12</v>
      </c>
      <c r="E1106" s="1">
        <v>2</v>
      </c>
      <c r="F1106" s="1">
        <v>22</v>
      </c>
      <c r="G1106" s="1">
        <v>822</v>
      </c>
      <c r="H1106" s="2">
        <v>41474.229166666664</v>
      </c>
      <c r="I1106" s="2">
        <v>41474.244379999996</v>
      </c>
      <c r="J1106" s="1">
        <v>0</v>
      </c>
      <c r="K1106" s="1">
        <v>0</v>
      </c>
      <c r="L1106" s="2">
        <v>41473.866666666669</v>
      </c>
      <c r="M1106" s="1">
        <v>0</v>
      </c>
      <c r="N1106" s="1">
        <f t="shared" si="85"/>
        <v>5</v>
      </c>
      <c r="O1106" s="1">
        <f t="shared" si="86"/>
        <v>5</v>
      </c>
      <c r="P1106" s="1">
        <f t="shared" si="87"/>
        <v>1.5213333332212642E-2</v>
      </c>
      <c r="Q1106" s="1">
        <f t="shared" si="88"/>
        <v>0.3651199999731034</v>
      </c>
      <c r="R1106" s="1">
        <f t="shared" si="89"/>
        <v>0.36249999999563443</v>
      </c>
    </row>
    <row r="1107" spans="1:18" hidden="1" x14ac:dyDescent="0.35">
      <c r="A1107" s="1">
        <v>6312</v>
      </c>
      <c r="B1107" s="1">
        <v>163249</v>
      </c>
      <c r="C1107" s="1">
        <v>37856</v>
      </c>
      <c r="D1107" s="1">
        <v>12</v>
      </c>
      <c r="E1107" s="1">
        <v>2</v>
      </c>
      <c r="F1107" s="1">
        <v>1262</v>
      </c>
      <c r="G1107" s="1">
        <v>393</v>
      </c>
      <c r="H1107" s="2">
        <v>41484.260416666664</v>
      </c>
      <c r="I1107" s="2">
        <v>41484.332779999997</v>
      </c>
      <c r="J1107" s="1">
        <v>1</v>
      </c>
      <c r="K1107" s="1">
        <v>0</v>
      </c>
      <c r="L1107" s="2">
        <v>41483.897916666669</v>
      </c>
      <c r="M1107" s="1">
        <v>0</v>
      </c>
      <c r="N1107" s="1">
        <f t="shared" si="85"/>
        <v>1</v>
      </c>
      <c r="O1107" s="1">
        <f t="shared" si="86"/>
        <v>6</v>
      </c>
      <c r="P1107" s="1">
        <f t="shared" si="87"/>
        <v>7.2363333332759794E-2</v>
      </c>
      <c r="Q1107" s="1">
        <f t="shared" si="88"/>
        <v>1.7367199999862351</v>
      </c>
      <c r="R1107" s="1">
        <f t="shared" si="89"/>
        <v>0.36249999999563443</v>
      </c>
    </row>
    <row r="1108" spans="1:18" hidden="1" x14ac:dyDescent="0.35">
      <c r="A1108" s="1">
        <v>7446</v>
      </c>
      <c r="B1108" s="1">
        <v>180426</v>
      </c>
      <c r="C1108" s="1">
        <v>38242</v>
      </c>
      <c r="D1108" s="1">
        <v>12</v>
      </c>
      <c r="E1108" s="1">
        <v>2</v>
      </c>
      <c r="F1108" s="1">
        <v>1068</v>
      </c>
      <c r="G1108" s="1">
        <v>168</v>
      </c>
      <c r="H1108" s="2">
        <v>41569.84375</v>
      </c>
      <c r="I1108" s="2">
        <v>41569.888700000003</v>
      </c>
      <c r="J1108" s="1">
        <v>0</v>
      </c>
      <c r="K1108" s="1">
        <v>0</v>
      </c>
      <c r="L1108" s="2">
        <v>41569.481249999997</v>
      </c>
      <c r="M1108" s="1">
        <v>0</v>
      </c>
      <c r="N1108" s="1">
        <f t="shared" si="85"/>
        <v>2</v>
      </c>
      <c r="O1108" s="1">
        <f t="shared" si="86"/>
        <v>20</v>
      </c>
      <c r="P1108" s="1">
        <f t="shared" si="87"/>
        <v>4.4950000003154855E-2</v>
      </c>
      <c r="Q1108" s="1">
        <f t="shared" si="88"/>
        <v>1.0788000000757165</v>
      </c>
      <c r="R1108" s="1">
        <f t="shared" si="89"/>
        <v>0.36250000000291038</v>
      </c>
    </row>
    <row r="1109" spans="1:18" hidden="1" x14ac:dyDescent="0.35">
      <c r="A1109" s="1">
        <v>7903</v>
      </c>
      <c r="B1109" s="1">
        <v>166318</v>
      </c>
      <c r="C1109" s="1">
        <v>12488</v>
      </c>
      <c r="D1109" s="1">
        <v>12</v>
      </c>
      <c r="E1109" s="1">
        <v>2</v>
      </c>
      <c r="F1109" s="1">
        <v>393</v>
      </c>
      <c r="G1109" s="1">
        <v>1278</v>
      </c>
      <c r="H1109" s="2">
        <v>41498.25</v>
      </c>
      <c r="I1109" s="2">
        <v>41498.29477</v>
      </c>
      <c r="J1109" s="1">
        <v>1</v>
      </c>
      <c r="K1109" s="1">
        <v>0</v>
      </c>
      <c r="L1109" s="2">
        <v>41497.886805555558</v>
      </c>
      <c r="M1109" s="1">
        <v>0</v>
      </c>
      <c r="N1109" s="1">
        <f t="shared" si="85"/>
        <v>1</v>
      </c>
      <c r="O1109" s="1">
        <f t="shared" si="86"/>
        <v>6</v>
      </c>
      <c r="P1109" s="1">
        <f t="shared" si="87"/>
        <v>4.477000000042608E-2</v>
      </c>
      <c r="Q1109" s="1">
        <f t="shared" si="88"/>
        <v>1.0744800000102259</v>
      </c>
      <c r="R1109" s="1">
        <f t="shared" si="89"/>
        <v>0.3631944444423425</v>
      </c>
    </row>
    <row r="1110" spans="1:18" hidden="1" x14ac:dyDescent="0.35">
      <c r="A1110" s="1">
        <v>6289</v>
      </c>
      <c r="B1110" s="1">
        <v>183277</v>
      </c>
      <c r="C1110" s="1">
        <v>27250</v>
      </c>
      <c r="D1110" s="1">
        <v>12</v>
      </c>
      <c r="E1110" s="1">
        <v>2</v>
      </c>
      <c r="F1110" s="1">
        <v>1053</v>
      </c>
      <c r="G1110" s="1">
        <v>393</v>
      </c>
      <c r="H1110" s="2">
        <v>41584.197916666664</v>
      </c>
      <c r="I1110" s="2">
        <v>41584.265220000001</v>
      </c>
      <c r="J1110" s="1">
        <v>0</v>
      </c>
      <c r="K1110" s="1">
        <v>0</v>
      </c>
      <c r="L1110" s="2">
        <v>41583.834722222222</v>
      </c>
      <c r="M1110" s="1">
        <v>0</v>
      </c>
      <c r="N1110" s="1">
        <f t="shared" si="85"/>
        <v>3</v>
      </c>
      <c r="O1110" s="1">
        <f t="shared" si="86"/>
        <v>4</v>
      </c>
      <c r="P1110" s="1">
        <f t="shared" si="87"/>
        <v>6.7303333336894866E-2</v>
      </c>
      <c r="Q1110" s="1">
        <f t="shared" si="88"/>
        <v>1.6152800000854768</v>
      </c>
      <c r="R1110" s="1">
        <f t="shared" si="89"/>
        <v>0.3631944444423425</v>
      </c>
    </row>
    <row r="1111" spans="1:18" hidden="1" x14ac:dyDescent="0.35">
      <c r="A1111" s="1">
        <v>6370</v>
      </c>
      <c r="B1111" s="1">
        <v>175274</v>
      </c>
      <c r="C1111" s="1">
        <v>6650</v>
      </c>
      <c r="D1111" s="1">
        <v>12</v>
      </c>
      <c r="E1111" s="1">
        <v>2</v>
      </c>
      <c r="F1111" s="1">
        <v>1399</v>
      </c>
      <c r="G1111" s="1">
        <v>1198</v>
      </c>
      <c r="H1111" s="2">
        <v>41542.104166666664</v>
      </c>
      <c r="I1111" s="2">
        <v>41542.122929999998</v>
      </c>
      <c r="J1111" s="1">
        <v>0</v>
      </c>
      <c r="K1111" s="1">
        <v>0</v>
      </c>
      <c r="L1111" s="2">
        <v>41541.740277777775</v>
      </c>
      <c r="M1111" s="1">
        <v>0</v>
      </c>
      <c r="N1111" s="1">
        <f t="shared" si="85"/>
        <v>3</v>
      </c>
      <c r="O1111" s="1">
        <f t="shared" si="86"/>
        <v>2</v>
      </c>
      <c r="P1111" s="1">
        <f t="shared" si="87"/>
        <v>1.8763333333481569E-2</v>
      </c>
      <c r="Q1111" s="1">
        <f t="shared" si="88"/>
        <v>0.45032000000355765</v>
      </c>
      <c r="R1111" s="1">
        <f t="shared" si="89"/>
        <v>0.36388888888905058</v>
      </c>
    </row>
    <row r="1112" spans="1:18" hidden="1" x14ac:dyDescent="0.35">
      <c r="A1112" s="1">
        <v>7575</v>
      </c>
      <c r="B1112" s="1">
        <v>166815</v>
      </c>
      <c r="C1112" s="1">
        <v>39421</v>
      </c>
      <c r="D1112" s="1">
        <v>12</v>
      </c>
      <c r="E1112" s="1">
        <v>2</v>
      </c>
      <c r="F1112" s="1">
        <v>1052</v>
      </c>
      <c r="G1112" s="1">
        <v>25</v>
      </c>
      <c r="H1112" s="2">
        <v>41500.791666666664</v>
      </c>
      <c r="I1112" s="2">
        <v>41500.853430000003</v>
      </c>
      <c r="J1112" s="1">
        <v>0</v>
      </c>
      <c r="K1112" s="1">
        <v>0</v>
      </c>
      <c r="L1112" s="2">
        <v>41500.427083333336</v>
      </c>
      <c r="M1112" s="1">
        <v>0</v>
      </c>
      <c r="N1112" s="1">
        <f t="shared" si="85"/>
        <v>3</v>
      </c>
      <c r="O1112" s="1">
        <f t="shared" si="86"/>
        <v>19</v>
      </c>
      <c r="P1112" s="1">
        <f t="shared" si="87"/>
        <v>6.1763333338603843E-2</v>
      </c>
      <c r="Q1112" s="1">
        <f t="shared" si="88"/>
        <v>1.4823200001264922</v>
      </c>
      <c r="R1112" s="1">
        <f t="shared" si="89"/>
        <v>0.36458333332848269</v>
      </c>
    </row>
    <row r="1113" spans="1:18" hidden="1" x14ac:dyDescent="0.35">
      <c r="A1113" s="1">
        <v>6469</v>
      </c>
      <c r="B1113" s="1">
        <v>171740</v>
      </c>
      <c r="C1113" s="1">
        <v>41694</v>
      </c>
      <c r="D1113" s="1">
        <v>12</v>
      </c>
      <c r="E1113" s="1">
        <v>2</v>
      </c>
      <c r="F1113" s="1">
        <v>767</v>
      </c>
      <c r="G1113" s="1">
        <v>393</v>
      </c>
      <c r="H1113" s="2">
        <v>41523.166666666664</v>
      </c>
      <c r="I1113" s="2">
        <v>41523.206489999997</v>
      </c>
      <c r="J1113" s="1">
        <v>0</v>
      </c>
      <c r="K1113" s="1">
        <v>0</v>
      </c>
      <c r="L1113" s="2">
        <v>41522.802083333336</v>
      </c>
      <c r="M1113" s="1">
        <v>0</v>
      </c>
      <c r="N1113" s="1">
        <f t="shared" si="85"/>
        <v>5</v>
      </c>
      <c r="O1113" s="1">
        <f t="shared" si="86"/>
        <v>4</v>
      </c>
      <c r="P1113" s="1">
        <f t="shared" si="87"/>
        <v>3.9823333332606126E-2</v>
      </c>
      <c r="Q1113" s="1">
        <f t="shared" si="88"/>
        <v>0.95575999998254701</v>
      </c>
      <c r="R1113" s="1">
        <f t="shared" si="89"/>
        <v>0.36458333332848269</v>
      </c>
    </row>
    <row r="1114" spans="1:18" hidden="1" x14ac:dyDescent="0.35">
      <c r="A1114" s="1">
        <v>7334</v>
      </c>
      <c r="B1114" s="1">
        <v>177649</v>
      </c>
      <c r="C1114" s="1">
        <v>44539</v>
      </c>
      <c r="D1114" s="1">
        <v>12</v>
      </c>
      <c r="E1114" s="1">
        <v>2</v>
      </c>
      <c r="F1114" s="1">
        <v>58</v>
      </c>
      <c r="G1114" s="1">
        <v>1101</v>
      </c>
      <c r="H1114" s="2">
        <v>41554.875</v>
      </c>
      <c r="I1114" s="2">
        <v>41554.924220000001</v>
      </c>
      <c r="J1114" s="1">
        <v>0</v>
      </c>
      <c r="K1114" s="1">
        <v>0</v>
      </c>
      <c r="L1114" s="2">
        <v>41554.509027777778</v>
      </c>
      <c r="M1114" s="1">
        <v>0</v>
      </c>
      <c r="N1114" s="1">
        <f t="shared" si="85"/>
        <v>1</v>
      </c>
      <c r="O1114" s="1">
        <f t="shared" si="86"/>
        <v>21</v>
      </c>
      <c r="P1114" s="1">
        <f t="shared" si="87"/>
        <v>4.9220000000786968E-2</v>
      </c>
      <c r="Q1114" s="1">
        <f t="shared" si="88"/>
        <v>1.1812800000188872</v>
      </c>
      <c r="R1114" s="1">
        <f t="shared" si="89"/>
        <v>0.36597222222189885</v>
      </c>
    </row>
    <row r="1115" spans="1:18" hidden="1" x14ac:dyDescent="0.35">
      <c r="A1115" s="1">
        <v>6447</v>
      </c>
      <c r="B1115" s="1">
        <v>161313</v>
      </c>
      <c r="C1115" s="1">
        <v>36359</v>
      </c>
      <c r="D1115" s="1">
        <v>12</v>
      </c>
      <c r="E1115" s="1">
        <v>2</v>
      </c>
      <c r="F1115" s="1">
        <v>142</v>
      </c>
      <c r="G1115" s="1">
        <v>393</v>
      </c>
      <c r="H1115" s="2">
        <v>41474.197916666664</v>
      </c>
      <c r="I1115" s="2">
        <v>41474.252079999998</v>
      </c>
      <c r="J1115" s="1">
        <v>1</v>
      </c>
      <c r="K1115" s="1">
        <v>0</v>
      </c>
      <c r="L1115" s="2">
        <v>41473.831250000003</v>
      </c>
      <c r="M1115" s="1">
        <v>0</v>
      </c>
      <c r="N1115" s="1">
        <f t="shared" si="85"/>
        <v>5</v>
      </c>
      <c r="O1115" s="1">
        <f t="shared" si="86"/>
        <v>4</v>
      </c>
      <c r="P1115" s="1">
        <f t="shared" si="87"/>
        <v>5.4163333334145136E-2</v>
      </c>
      <c r="Q1115" s="1">
        <f t="shared" si="88"/>
        <v>1.2999200000194833</v>
      </c>
      <c r="R1115" s="1">
        <f t="shared" si="89"/>
        <v>0.36666666666133096</v>
      </c>
    </row>
    <row r="1116" spans="1:18" hidden="1" x14ac:dyDescent="0.35">
      <c r="A1116" s="1">
        <v>5545</v>
      </c>
      <c r="B1116" s="1">
        <v>174656</v>
      </c>
      <c r="C1116" s="1">
        <v>39328</v>
      </c>
      <c r="D1116" s="1">
        <v>87</v>
      </c>
      <c r="E1116" s="1">
        <v>3</v>
      </c>
      <c r="F1116" s="1">
        <v>142</v>
      </c>
      <c r="G1116" s="1" t="s">
        <v>12</v>
      </c>
      <c r="H1116" s="2">
        <v>41538.125</v>
      </c>
      <c r="I1116" s="2">
        <v>41538.541669999999</v>
      </c>
      <c r="J1116" s="1">
        <v>1</v>
      </c>
      <c r="K1116" s="1">
        <v>0</v>
      </c>
      <c r="L1116" s="2">
        <v>41537.758333333331</v>
      </c>
      <c r="M1116" s="1">
        <v>0</v>
      </c>
      <c r="N1116" s="1">
        <f t="shared" si="85"/>
        <v>6</v>
      </c>
      <c r="O1116" s="1">
        <f t="shared" si="86"/>
        <v>3</v>
      </c>
      <c r="P1116" s="1">
        <f t="shared" si="87"/>
        <v>0.41666999999870313</v>
      </c>
      <c r="Q1116" s="1">
        <f t="shared" si="88"/>
        <v>10.000079999968875</v>
      </c>
      <c r="R1116" s="1">
        <f t="shared" si="89"/>
        <v>0.36666666666860692</v>
      </c>
    </row>
    <row r="1117" spans="1:18" hidden="1" x14ac:dyDescent="0.35">
      <c r="A1117" s="1">
        <v>6726</v>
      </c>
      <c r="B1117" s="1">
        <v>159165</v>
      </c>
      <c r="C1117" s="1">
        <v>34857</v>
      </c>
      <c r="D1117" s="1">
        <v>12</v>
      </c>
      <c r="E1117" s="1">
        <v>2</v>
      </c>
      <c r="F1117" s="1">
        <v>393</v>
      </c>
      <c r="G1117" s="1">
        <v>344</v>
      </c>
      <c r="H1117" s="2">
        <v>41462.90625</v>
      </c>
      <c r="I1117" s="2">
        <v>41463.034090000001</v>
      </c>
      <c r="J1117" s="1">
        <v>0</v>
      </c>
      <c r="K1117" s="1">
        <v>0</v>
      </c>
      <c r="L1117" s="2">
        <v>41462.538888888892</v>
      </c>
      <c r="M1117" s="1">
        <v>0</v>
      </c>
      <c r="N1117" s="1">
        <f t="shared" si="85"/>
        <v>7</v>
      </c>
      <c r="O1117" s="1">
        <f t="shared" si="86"/>
        <v>21</v>
      </c>
      <c r="P1117" s="1">
        <f t="shared" si="87"/>
        <v>0.12784000000101514</v>
      </c>
      <c r="Q1117" s="1">
        <f t="shared" si="88"/>
        <v>3.0681600000243634</v>
      </c>
      <c r="R1117" s="1">
        <f t="shared" si="89"/>
        <v>0.36736111110803904</v>
      </c>
    </row>
    <row r="1118" spans="1:18" hidden="1" x14ac:dyDescent="0.35">
      <c r="A1118" s="1">
        <v>7864</v>
      </c>
      <c r="B1118" s="1">
        <v>167214</v>
      </c>
      <c r="C1118" s="1">
        <v>39633</v>
      </c>
      <c r="D1118" s="1">
        <v>12</v>
      </c>
      <c r="E1118" s="1">
        <v>2</v>
      </c>
      <c r="F1118" s="1">
        <v>83</v>
      </c>
      <c r="G1118" s="1">
        <v>768</v>
      </c>
      <c r="H1118" s="2">
        <v>41502.3125</v>
      </c>
      <c r="I1118" s="2">
        <v>41502.355000000003</v>
      </c>
      <c r="J1118" s="1">
        <v>1</v>
      </c>
      <c r="K1118" s="1">
        <v>0</v>
      </c>
      <c r="L1118" s="2">
        <v>41501.945138888892</v>
      </c>
      <c r="M1118" s="1">
        <v>0</v>
      </c>
      <c r="N1118" s="1">
        <f t="shared" si="85"/>
        <v>5</v>
      </c>
      <c r="O1118" s="1">
        <f t="shared" si="86"/>
        <v>7</v>
      </c>
      <c r="P1118" s="1">
        <f t="shared" si="87"/>
        <v>4.2500000003201421E-2</v>
      </c>
      <c r="Q1118" s="1">
        <f t="shared" si="88"/>
        <v>1.0200000000768341</v>
      </c>
      <c r="R1118" s="1">
        <f t="shared" si="89"/>
        <v>0.36736111110803904</v>
      </c>
    </row>
    <row r="1119" spans="1:18" hidden="1" x14ac:dyDescent="0.35">
      <c r="A1119" s="1">
        <v>6241</v>
      </c>
      <c r="B1119" s="1">
        <v>184328</v>
      </c>
      <c r="C1119" s="1">
        <v>47385</v>
      </c>
      <c r="D1119" s="1">
        <v>12</v>
      </c>
      <c r="E1119" s="1">
        <v>2</v>
      </c>
      <c r="F1119" s="1">
        <v>571</v>
      </c>
      <c r="G1119" s="1">
        <v>167</v>
      </c>
      <c r="H1119" s="2">
        <v>41591.354166666664</v>
      </c>
      <c r="I1119" s="2">
        <v>41591.364289999998</v>
      </c>
      <c r="J1119" s="1">
        <v>0</v>
      </c>
      <c r="K1119" s="1">
        <v>0</v>
      </c>
      <c r="L1119" s="2">
        <v>41590.986805555556</v>
      </c>
      <c r="M1119" s="1">
        <v>0</v>
      </c>
      <c r="N1119" s="1">
        <f t="shared" si="85"/>
        <v>3</v>
      </c>
      <c r="O1119" s="1">
        <f t="shared" si="86"/>
        <v>8</v>
      </c>
      <c r="P1119" s="1">
        <f t="shared" si="87"/>
        <v>1.0123333333467599E-2</v>
      </c>
      <c r="Q1119" s="1">
        <f t="shared" si="88"/>
        <v>0.24296000000322238</v>
      </c>
      <c r="R1119" s="1">
        <f t="shared" si="89"/>
        <v>0.36736111110803904</v>
      </c>
    </row>
    <row r="1120" spans="1:18" hidden="1" x14ac:dyDescent="0.35">
      <c r="A1120" s="1">
        <v>7587</v>
      </c>
      <c r="B1120" s="1">
        <v>165519</v>
      </c>
      <c r="C1120" s="1">
        <v>39166</v>
      </c>
      <c r="D1120" s="1">
        <v>12</v>
      </c>
      <c r="E1120" s="1">
        <v>2</v>
      </c>
      <c r="F1120" s="1">
        <v>293</v>
      </c>
      <c r="G1120" s="1">
        <v>452</v>
      </c>
      <c r="H1120" s="2">
        <v>41494.8125</v>
      </c>
      <c r="I1120" s="2">
        <v>41494.872770000002</v>
      </c>
      <c r="J1120" s="1">
        <v>0</v>
      </c>
      <c r="K1120" s="1">
        <v>0</v>
      </c>
      <c r="L1120" s="2">
        <v>41494.443055555559</v>
      </c>
      <c r="M1120" s="1">
        <v>0</v>
      </c>
      <c r="N1120" s="1">
        <f t="shared" si="85"/>
        <v>4</v>
      </c>
      <c r="O1120" s="1">
        <f t="shared" si="86"/>
        <v>19</v>
      </c>
      <c r="P1120" s="1">
        <f t="shared" si="87"/>
        <v>6.0270000001764856E-2</v>
      </c>
      <c r="Q1120" s="1">
        <f t="shared" si="88"/>
        <v>1.4464800000423566</v>
      </c>
      <c r="R1120" s="1">
        <f t="shared" si="89"/>
        <v>0.36944444444088731</v>
      </c>
    </row>
    <row r="1121" spans="1:18" hidden="1" x14ac:dyDescent="0.35">
      <c r="A1121" s="1">
        <v>7393</v>
      </c>
      <c r="B1121" s="1">
        <v>161527</v>
      </c>
      <c r="C1121" s="1">
        <v>36781</v>
      </c>
      <c r="D1121" s="1">
        <v>12</v>
      </c>
      <c r="E1121" s="1">
        <v>2</v>
      </c>
      <c r="F1121" s="1">
        <v>1205</v>
      </c>
      <c r="G1121" s="1">
        <v>393</v>
      </c>
      <c r="H1121" s="2">
        <v>41475.145833333336</v>
      </c>
      <c r="I1121" s="2">
        <v>41475.186220000003</v>
      </c>
      <c r="J1121" s="1">
        <v>1</v>
      </c>
      <c r="K1121" s="1">
        <v>0</v>
      </c>
      <c r="L1121" s="2">
        <v>41474.776388888888</v>
      </c>
      <c r="M1121" s="1">
        <v>0</v>
      </c>
      <c r="N1121" s="1">
        <f t="shared" si="85"/>
        <v>6</v>
      </c>
      <c r="O1121" s="1">
        <f t="shared" si="86"/>
        <v>3</v>
      </c>
      <c r="P1121" s="1">
        <f t="shared" si="87"/>
        <v>4.0386666667473037E-2</v>
      </c>
      <c r="Q1121" s="1">
        <f t="shared" si="88"/>
        <v>0.96928000001935288</v>
      </c>
      <c r="R1121" s="1">
        <f t="shared" si="89"/>
        <v>0.36944444444816327</v>
      </c>
    </row>
    <row r="1122" spans="1:18" hidden="1" x14ac:dyDescent="0.35">
      <c r="A1122" s="1">
        <v>7204</v>
      </c>
      <c r="B1122" s="1">
        <v>172762</v>
      </c>
      <c r="C1122" s="1">
        <v>40291</v>
      </c>
      <c r="D1122" s="1">
        <v>89</v>
      </c>
      <c r="E1122" s="1">
        <v>2</v>
      </c>
      <c r="F1122" s="1">
        <v>1085</v>
      </c>
      <c r="G1122" s="1">
        <v>1224</v>
      </c>
      <c r="H1122" s="2">
        <v>41528.302083333336</v>
      </c>
      <c r="I1122" s="2">
        <v>41528.345249999998</v>
      </c>
      <c r="J1122" s="1">
        <v>1</v>
      </c>
      <c r="K1122" s="1">
        <v>0</v>
      </c>
      <c r="L1122" s="2">
        <v>41527.932638888888</v>
      </c>
      <c r="M1122" s="1">
        <v>0</v>
      </c>
      <c r="N1122" s="1">
        <f t="shared" si="85"/>
        <v>3</v>
      </c>
      <c r="O1122" s="1">
        <f t="shared" si="86"/>
        <v>7</v>
      </c>
      <c r="P1122" s="1">
        <f t="shared" si="87"/>
        <v>4.3166666662727948E-2</v>
      </c>
      <c r="Q1122" s="1">
        <f t="shared" si="88"/>
        <v>1.0359999999054708</v>
      </c>
      <c r="R1122" s="1">
        <f t="shared" si="89"/>
        <v>0.36944444444816327</v>
      </c>
    </row>
    <row r="1123" spans="1:18" hidden="1" x14ac:dyDescent="0.35">
      <c r="A1123" s="1">
        <v>6183</v>
      </c>
      <c r="B1123" s="1">
        <v>158637</v>
      </c>
      <c r="C1123" s="1">
        <v>35739</v>
      </c>
      <c r="D1123" s="1">
        <v>12</v>
      </c>
      <c r="E1123" s="1">
        <v>1</v>
      </c>
      <c r="F1123" s="1">
        <v>1010</v>
      </c>
      <c r="G1123" s="1" t="s">
        <v>12</v>
      </c>
      <c r="H1123" s="2">
        <v>41461.270833333336</v>
      </c>
      <c r="I1123" s="2">
        <v>41461.999309999999</v>
      </c>
      <c r="J1123" s="1">
        <v>0</v>
      </c>
      <c r="K1123" s="1">
        <v>0</v>
      </c>
      <c r="L1123" s="2">
        <v>41460.900694444441</v>
      </c>
      <c r="M1123" s="1">
        <v>0</v>
      </c>
      <c r="N1123" s="1">
        <f t="shared" si="85"/>
        <v>6</v>
      </c>
      <c r="O1123" s="1">
        <f t="shared" si="86"/>
        <v>6</v>
      </c>
      <c r="P1123" s="1">
        <f t="shared" si="87"/>
        <v>0.72847666666348232</v>
      </c>
      <c r="Q1123" s="1">
        <f t="shared" si="88"/>
        <v>17.483439999923576</v>
      </c>
      <c r="R1123" s="1">
        <f t="shared" si="89"/>
        <v>0.37013888889487134</v>
      </c>
    </row>
    <row r="1124" spans="1:18" hidden="1" x14ac:dyDescent="0.35">
      <c r="A1124" s="1">
        <v>7303</v>
      </c>
      <c r="B1124" s="1">
        <v>170355</v>
      </c>
      <c r="C1124" s="1">
        <v>41086</v>
      </c>
      <c r="D1124" s="1">
        <v>89</v>
      </c>
      <c r="E1124" s="1">
        <v>2</v>
      </c>
      <c r="F1124" s="1">
        <v>846</v>
      </c>
      <c r="G1124" s="1">
        <v>393</v>
      </c>
      <c r="H1124" s="2">
        <v>41517.208333333336</v>
      </c>
      <c r="I1124" s="2">
        <v>41517.230230000001</v>
      </c>
      <c r="J1124" s="1">
        <v>0</v>
      </c>
      <c r="K1124" s="1">
        <v>0</v>
      </c>
      <c r="L1124" s="2">
        <v>41516.838194444441</v>
      </c>
      <c r="M1124" s="1">
        <v>0</v>
      </c>
      <c r="N1124" s="1">
        <f t="shared" si="85"/>
        <v>6</v>
      </c>
      <c r="O1124" s="1">
        <f t="shared" si="86"/>
        <v>5</v>
      </c>
      <c r="P1124" s="1">
        <f t="shared" si="87"/>
        <v>2.1896666665270459E-2</v>
      </c>
      <c r="Q1124" s="1">
        <f t="shared" si="88"/>
        <v>0.52551999996649101</v>
      </c>
      <c r="R1124" s="1">
        <f t="shared" si="89"/>
        <v>0.37013888889487134</v>
      </c>
    </row>
    <row r="1125" spans="1:18" hidden="1" x14ac:dyDescent="0.35">
      <c r="A1125" s="1">
        <v>5573</v>
      </c>
      <c r="B1125" s="1">
        <v>157902</v>
      </c>
      <c r="C1125" s="1">
        <v>35347</v>
      </c>
      <c r="D1125" s="1">
        <v>12</v>
      </c>
      <c r="E1125" s="1">
        <v>2</v>
      </c>
      <c r="F1125" s="1">
        <v>142</v>
      </c>
      <c r="G1125" s="1">
        <v>585</v>
      </c>
      <c r="H1125" s="2">
        <v>41457.229166666664</v>
      </c>
      <c r="I1125" s="2">
        <v>41457.26066</v>
      </c>
      <c r="J1125" s="1">
        <v>0</v>
      </c>
      <c r="K1125" s="1">
        <v>0</v>
      </c>
      <c r="L1125" s="2">
        <v>41456.85833333333</v>
      </c>
      <c r="M1125" s="1">
        <v>0</v>
      </c>
      <c r="N1125" s="1">
        <f t="shared" si="85"/>
        <v>2</v>
      </c>
      <c r="O1125" s="1">
        <f t="shared" si="86"/>
        <v>5</v>
      </c>
      <c r="P1125" s="1">
        <f t="shared" si="87"/>
        <v>3.1493333335674834E-2</v>
      </c>
      <c r="Q1125" s="1">
        <f t="shared" si="88"/>
        <v>0.755840000056196</v>
      </c>
      <c r="R1125" s="1">
        <f t="shared" si="89"/>
        <v>0.37083333333430346</v>
      </c>
    </row>
    <row r="1126" spans="1:18" hidden="1" x14ac:dyDescent="0.35">
      <c r="A1126" s="1">
        <v>6079</v>
      </c>
      <c r="B1126" s="1">
        <v>161178</v>
      </c>
      <c r="C1126" s="1">
        <v>35649</v>
      </c>
      <c r="D1126" s="1">
        <v>12</v>
      </c>
      <c r="E1126" s="1">
        <v>1</v>
      </c>
      <c r="F1126" s="1" t="s">
        <v>12</v>
      </c>
      <c r="G1126" s="1" t="s">
        <v>12</v>
      </c>
      <c r="H1126" s="2">
        <v>41473.416666666664</v>
      </c>
      <c r="I1126" s="2">
        <v>41473.999309999999</v>
      </c>
      <c r="J1126" s="1">
        <v>0</v>
      </c>
      <c r="K1126" s="1">
        <v>0</v>
      </c>
      <c r="L1126" s="2">
        <v>41473.04583333333</v>
      </c>
      <c r="M1126" s="1">
        <v>0</v>
      </c>
      <c r="N1126" s="1">
        <f t="shared" si="85"/>
        <v>4</v>
      </c>
      <c r="O1126" s="1">
        <f t="shared" si="86"/>
        <v>10</v>
      </c>
      <c r="P1126" s="1">
        <f t="shared" si="87"/>
        <v>0.58264333333499962</v>
      </c>
      <c r="Q1126" s="1">
        <f t="shared" si="88"/>
        <v>13.983440000039991</v>
      </c>
      <c r="R1126" s="1">
        <f t="shared" si="89"/>
        <v>0.37083333333430346</v>
      </c>
    </row>
    <row r="1127" spans="1:18" hidden="1" x14ac:dyDescent="0.35">
      <c r="A1127" s="1">
        <v>6759</v>
      </c>
      <c r="B1127" s="1">
        <v>162918</v>
      </c>
      <c r="C1127" s="1">
        <v>32319</v>
      </c>
      <c r="D1127" s="1">
        <v>12</v>
      </c>
      <c r="E1127" s="1">
        <v>2</v>
      </c>
      <c r="F1127" s="1">
        <v>1286</v>
      </c>
      <c r="G1127" s="1">
        <v>184</v>
      </c>
      <c r="H1127" s="2">
        <v>41482.375</v>
      </c>
      <c r="I1127" s="2">
        <v>41482.415670000002</v>
      </c>
      <c r="J1127" s="1">
        <v>0</v>
      </c>
      <c r="K1127" s="1">
        <v>0</v>
      </c>
      <c r="L1127" s="2">
        <v>41482.004166666666</v>
      </c>
      <c r="M1127" s="1">
        <v>0</v>
      </c>
      <c r="N1127" s="1">
        <f t="shared" si="85"/>
        <v>6</v>
      </c>
      <c r="O1127" s="1">
        <f t="shared" si="86"/>
        <v>9</v>
      </c>
      <c r="P1127" s="1">
        <f t="shared" si="87"/>
        <v>4.0670000002137385E-2</v>
      </c>
      <c r="Q1127" s="1">
        <f t="shared" si="88"/>
        <v>0.97608000005129725</v>
      </c>
      <c r="R1127" s="1">
        <f t="shared" si="89"/>
        <v>0.37083333333430346</v>
      </c>
    </row>
    <row r="1128" spans="1:18" hidden="1" x14ac:dyDescent="0.35">
      <c r="A1128" s="1">
        <v>5354</v>
      </c>
      <c r="B1128" s="1">
        <v>165665</v>
      </c>
      <c r="C1128" s="1">
        <v>38825</v>
      </c>
      <c r="D1128" s="1">
        <v>12</v>
      </c>
      <c r="E1128" s="1">
        <v>2</v>
      </c>
      <c r="F1128" s="1">
        <v>977</v>
      </c>
      <c r="G1128" s="1">
        <v>585</v>
      </c>
      <c r="H1128" s="2">
        <v>41495.229166666664</v>
      </c>
      <c r="I1128" s="2">
        <v>41495.249100000001</v>
      </c>
      <c r="J1128" s="1">
        <v>0</v>
      </c>
      <c r="K1128" s="1">
        <v>0</v>
      </c>
      <c r="L1128" s="2">
        <v>41494.85833333333</v>
      </c>
      <c r="M1128" s="1">
        <v>0</v>
      </c>
      <c r="N1128" s="1">
        <f t="shared" si="85"/>
        <v>5</v>
      </c>
      <c r="O1128" s="1">
        <f t="shared" si="86"/>
        <v>5</v>
      </c>
      <c r="P1128" s="1">
        <f t="shared" si="87"/>
        <v>1.9933333336666692E-2</v>
      </c>
      <c r="Q1128" s="1">
        <f t="shared" si="88"/>
        <v>0.47840000008000061</v>
      </c>
      <c r="R1128" s="1">
        <f t="shared" si="89"/>
        <v>0.37083333333430346</v>
      </c>
    </row>
    <row r="1129" spans="1:18" hidden="1" x14ac:dyDescent="0.35">
      <c r="A1129" s="1">
        <v>6560</v>
      </c>
      <c r="B1129" s="1">
        <v>172781</v>
      </c>
      <c r="C1129" s="1">
        <v>29648</v>
      </c>
      <c r="D1129" s="1">
        <v>12</v>
      </c>
      <c r="E1129" s="1">
        <v>3</v>
      </c>
      <c r="F1129" s="1">
        <v>1165</v>
      </c>
      <c r="G1129" s="1" t="s">
        <v>12</v>
      </c>
      <c r="H1129" s="2">
        <v>41528.385416666664</v>
      </c>
      <c r="I1129" s="2">
        <v>41528.447440000004</v>
      </c>
      <c r="J1129" s="1">
        <v>0</v>
      </c>
      <c r="K1129" s="1">
        <v>0</v>
      </c>
      <c r="L1129" s="2">
        <v>41528.01458333333</v>
      </c>
      <c r="M1129" s="1">
        <v>0</v>
      </c>
      <c r="N1129" s="1">
        <f t="shared" si="85"/>
        <v>3</v>
      </c>
      <c r="O1129" s="1">
        <f t="shared" si="86"/>
        <v>9</v>
      </c>
      <c r="P1129" s="1">
        <f t="shared" si="87"/>
        <v>6.2023333339311648E-2</v>
      </c>
      <c r="Q1129" s="1">
        <f t="shared" si="88"/>
        <v>1.4885600001434796</v>
      </c>
      <c r="R1129" s="1">
        <f t="shared" si="89"/>
        <v>0.37083333333430346</v>
      </c>
    </row>
    <row r="1130" spans="1:18" hidden="1" x14ac:dyDescent="0.35">
      <c r="A1130" s="1">
        <v>6261</v>
      </c>
      <c r="B1130" s="1">
        <v>167413</v>
      </c>
      <c r="C1130" s="1">
        <v>38633</v>
      </c>
      <c r="D1130" s="1">
        <v>12</v>
      </c>
      <c r="E1130" s="1">
        <v>2</v>
      </c>
      <c r="F1130" s="1">
        <v>832</v>
      </c>
      <c r="G1130" s="1">
        <v>393</v>
      </c>
      <c r="H1130" s="2">
        <v>41503.25</v>
      </c>
      <c r="I1130" s="2">
        <v>41503.311350000004</v>
      </c>
      <c r="J1130" s="1">
        <v>1</v>
      </c>
      <c r="K1130" s="1">
        <v>0</v>
      </c>
      <c r="L1130" s="2">
        <v>41502.878472222219</v>
      </c>
      <c r="M1130" s="1">
        <v>0</v>
      </c>
      <c r="N1130" s="1">
        <f t="shared" si="85"/>
        <v>6</v>
      </c>
      <c r="O1130" s="1">
        <f t="shared" si="86"/>
        <v>6</v>
      </c>
      <c r="P1130" s="1">
        <f t="shared" si="87"/>
        <v>6.1350000003585592E-2</v>
      </c>
      <c r="Q1130" s="1">
        <f t="shared" si="88"/>
        <v>1.4724000000860542</v>
      </c>
      <c r="R1130" s="1">
        <f t="shared" si="89"/>
        <v>0.37152777778101154</v>
      </c>
    </row>
    <row r="1131" spans="1:18" hidden="1" x14ac:dyDescent="0.35">
      <c r="A1131" s="1">
        <v>6177</v>
      </c>
      <c r="B1131" s="1">
        <v>157572</v>
      </c>
      <c r="C1131" s="1">
        <v>35202</v>
      </c>
      <c r="D1131" s="1">
        <v>12</v>
      </c>
      <c r="E1131" s="1">
        <v>2</v>
      </c>
      <c r="F1131" s="1">
        <v>1147</v>
      </c>
      <c r="G1131" s="1">
        <v>393</v>
      </c>
      <c r="H1131" s="2">
        <v>41455.229166666664</v>
      </c>
      <c r="I1131" s="2">
        <v>41455.269039999999</v>
      </c>
      <c r="J1131" s="1">
        <v>0</v>
      </c>
      <c r="K1131" s="1">
        <v>0</v>
      </c>
      <c r="L1131" s="2">
        <v>41454.856944444444</v>
      </c>
      <c r="M1131" s="1">
        <v>0</v>
      </c>
      <c r="N1131" s="1">
        <f t="shared" si="85"/>
        <v>7</v>
      </c>
      <c r="O1131" s="1">
        <f t="shared" si="86"/>
        <v>5</v>
      </c>
      <c r="P1131" s="1">
        <f t="shared" si="87"/>
        <v>3.9873333334980998E-2</v>
      </c>
      <c r="Q1131" s="1">
        <f t="shared" si="88"/>
        <v>0.95696000003954396</v>
      </c>
      <c r="R1131" s="1">
        <f t="shared" si="89"/>
        <v>0.37222222222044365</v>
      </c>
    </row>
    <row r="1132" spans="1:18" x14ac:dyDescent="0.35">
      <c r="A1132" s="1">
        <v>6334</v>
      </c>
      <c r="B1132" s="1">
        <v>152923</v>
      </c>
      <c r="C1132" s="1">
        <v>32875</v>
      </c>
      <c r="D1132" s="1">
        <v>89</v>
      </c>
      <c r="E1132" s="1">
        <v>2</v>
      </c>
      <c r="F1132" s="1">
        <v>990</v>
      </c>
      <c r="G1132" s="1">
        <v>1384</v>
      </c>
      <c r="H1132" s="2">
        <v>41428.822916666664</v>
      </c>
      <c r="I1132" s="2" t="s">
        <v>12</v>
      </c>
      <c r="J1132" s="1">
        <v>1</v>
      </c>
      <c r="K1132" s="1">
        <v>0</v>
      </c>
      <c r="L1132" s="2">
        <v>41428.450694444444</v>
      </c>
      <c r="M1132" s="1">
        <v>1</v>
      </c>
      <c r="N1132" s="1">
        <f t="shared" si="85"/>
        <v>1</v>
      </c>
      <c r="O1132" s="1">
        <f t="shared" si="86"/>
        <v>19</v>
      </c>
      <c r="P1132" s="1" t="e">
        <f t="shared" si="87"/>
        <v>#VALUE!</v>
      </c>
      <c r="Q1132" s="1" t="str">
        <f t="shared" si="88"/>
        <v/>
      </c>
      <c r="R1132" s="1">
        <f t="shared" si="89"/>
        <v>0.37222222222044365</v>
      </c>
    </row>
    <row r="1133" spans="1:18" hidden="1" x14ac:dyDescent="0.35">
      <c r="A1133" s="1">
        <v>6297</v>
      </c>
      <c r="B1133" s="1">
        <v>183434</v>
      </c>
      <c r="C1133" s="1">
        <v>29648</v>
      </c>
      <c r="D1133" s="1">
        <v>12</v>
      </c>
      <c r="E1133" s="1">
        <v>3</v>
      </c>
      <c r="F1133" s="1">
        <v>515</v>
      </c>
      <c r="G1133" s="1" t="s">
        <v>12</v>
      </c>
      <c r="H1133" s="2">
        <v>41585.333333333336</v>
      </c>
      <c r="I1133" s="2">
        <v>41585.37313</v>
      </c>
      <c r="J1133" s="1">
        <v>0</v>
      </c>
      <c r="K1133" s="1">
        <v>0</v>
      </c>
      <c r="L1133" s="2">
        <v>41584.961111111108</v>
      </c>
      <c r="M1133" s="1">
        <v>0</v>
      </c>
      <c r="N1133" s="1">
        <f t="shared" si="85"/>
        <v>4</v>
      </c>
      <c r="O1133" s="1">
        <f t="shared" si="86"/>
        <v>8</v>
      </c>
      <c r="P1133" s="1">
        <f t="shared" si="87"/>
        <v>3.9796666664187796E-2</v>
      </c>
      <c r="Q1133" s="1">
        <f t="shared" si="88"/>
        <v>0.95511999994050711</v>
      </c>
      <c r="R1133" s="1">
        <f t="shared" si="89"/>
        <v>0.37222222222771961</v>
      </c>
    </row>
    <row r="1134" spans="1:18" hidden="1" x14ac:dyDescent="0.35">
      <c r="A1134" s="1">
        <v>7634</v>
      </c>
      <c r="B1134" s="1">
        <v>184737</v>
      </c>
      <c r="C1134" s="1">
        <v>32527</v>
      </c>
      <c r="D1134" s="1">
        <v>12</v>
      </c>
      <c r="E1134" s="1">
        <v>2</v>
      </c>
      <c r="F1134" s="1">
        <v>1026</v>
      </c>
      <c r="G1134" s="1">
        <v>1384</v>
      </c>
      <c r="H1134" s="2">
        <v>41594.145833333336</v>
      </c>
      <c r="I1134" s="2">
        <v>41594.18045</v>
      </c>
      <c r="J1134" s="1">
        <v>0</v>
      </c>
      <c r="K1134" s="1">
        <v>0</v>
      </c>
      <c r="L1134" s="2">
        <v>41593.772916666669</v>
      </c>
      <c r="M1134" s="1">
        <v>0</v>
      </c>
      <c r="N1134" s="1">
        <f t="shared" si="85"/>
        <v>6</v>
      </c>
      <c r="O1134" s="1">
        <f t="shared" si="86"/>
        <v>3</v>
      </c>
      <c r="P1134" s="1">
        <f t="shared" si="87"/>
        <v>3.4616666664078366E-2</v>
      </c>
      <c r="Q1134" s="1">
        <f t="shared" si="88"/>
        <v>0.83079999993788078</v>
      </c>
      <c r="R1134" s="1">
        <f t="shared" si="89"/>
        <v>0.37291666666715173</v>
      </c>
    </row>
    <row r="1135" spans="1:18" hidden="1" x14ac:dyDescent="0.35">
      <c r="A1135" s="1">
        <v>7199</v>
      </c>
      <c r="B1135" s="1">
        <v>181988</v>
      </c>
      <c r="C1135" s="1">
        <v>37804</v>
      </c>
      <c r="D1135" s="1">
        <v>24</v>
      </c>
      <c r="E1135" s="1">
        <v>2</v>
      </c>
      <c r="F1135" s="1">
        <v>824</v>
      </c>
      <c r="G1135" s="1">
        <v>168</v>
      </c>
      <c r="H1135" s="2">
        <v>41578.229166666664</v>
      </c>
      <c r="I1135" s="2">
        <v>41578.243009999998</v>
      </c>
      <c r="J1135" s="1">
        <v>0</v>
      </c>
      <c r="K1135" s="1">
        <v>1</v>
      </c>
      <c r="L1135" s="2">
        <v>41577.855555555558</v>
      </c>
      <c r="M1135" s="1">
        <v>0</v>
      </c>
      <c r="N1135" s="1">
        <f t="shared" si="85"/>
        <v>4</v>
      </c>
      <c r="O1135" s="1">
        <f t="shared" si="86"/>
        <v>5</v>
      </c>
      <c r="P1135" s="1">
        <f t="shared" si="87"/>
        <v>1.3843333334079944E-2</v>
      </c>
      <c r="Q1135" s="1">
        <f t="shared" si="88"/>
        <v>0.33224000001791865</v>
      </c>
      <c r="R1135" s="1">
        <f t="shared" si="89"/>
        <v>0.37361111110658385</v>
      </c>
    </row>
    <row r="1136" spans="1:18" x14ac:dyDescent="0.35">
      <c r="A1136" s="1">
        <v>7456</v>
      </c>
      <c r="B1136" s="1">
        <v>157512</v>
      </c>
      <c r="C1136" s="1">
        <v>35165</v>
      </c>
      <c r="D1136" s="1">
        <v>12</v>
      </c>
      <c r="E1136" s="1">
        <v>2</v>
      </c>
      <c r="F1136" s="1">
        <v>949</v>
      </c>
      <c r="G1136" s="1">
        <v>168</v>
      </c>
      <c r="H1136" s="2">
        <v>41454.958333333336</v>
      </c>
      <c r="I1136" s="2" t="s">
        <v>12</v>
      </c>
      <c r="J1136" s="1">
        <v>0</v>
      </c>
      <c r="K1136" s="1">
        <v>0</v>
      </c>
      <c r="L1136" s="2">
        <v>41454.584722222222</v>
      </c>
      <c r="M1136" s="1">
        <v>1</v>
      </c>
      <c r="N1136" s="1">
        <f t="shared" si="85"/>
        <v>6</v>
      </c>
      <c r="O1136" s="1">
        <f t="shared" si="86"/>
        <v>23</v>
      </c>
      <c r="P1136" s="1" t="e">
        <f t="shared" si="87"/>
        <v>#VALUE!</v>
      </c>
      <c r="Q1136" s="1" t="str">
        <f t="shared" si="88"/>
        <v/>
      </c>
      <c r="R1136" s="1">
        <f t="shared" si="89"/>
        <v>0.37361111111385981</v>
      </c>
    </row>
    <row r="1137" spans="1:18" hidden="1" x14ac:dyDescent="0.35">
      <c r="A1137" s="1">
        <v>7192</v>
      </c>
      <c r="B1137" s="1">
        <v>170717</v>
      </c>
      <c r="C1137" s="1">
        <v>41208</v>
      </c>
      <c r="D1137" s="1">
        <v>12</v>
      </c>
      <c r="E1137" s="1">
        <v>3</v>
      </c>
      <c r="F1137" s="1">
        <v>1064</v>
      </c>
      <c r="G1137" s="1" t="s">
        <v>12</v>
      </c>
      <c r="H1137" s="2">
        <v>41518.4375</v>
      </c>
      <c r="I1137" s="2">
        <v>41518.645830000001</v>
      </c>
      <c r="J1137" s="1">
        <v>0</v>
      </c>
      <c r="K1137" s="1">
        <v>1</v>
      </c>
      <c r="L1137" s="2">
        <v>41518.0625</v>
      </c>
      <c r="M1137" s="1">
        <v>0</v>
      </c>
      <c r="N1137" s="1">
        <f t="shared" si="85"/>
        <v>7</v>
      </c>
      <c r="O1137" s="1">
        <f t="shared" si="86"/>
        <v>10</v>
      </c>
      <c r="P1137" s="1">
        <f t="shared" si="87"/>
        <v>0.20833000000129687</v>
      </c>
      <c r="Q1137" s="1">
        <f t="shared" si="88"/>
        <v>4.9999200000311248</v>
      </c>
      <c r="R1137" s="1">
        <f t="shared" si="89"/>
        <v>0.375</v>
      </c>
    </row>
    <row r="1138" spans="1:18" hidden="1" x14ac:dyDescent="0.35">
      <c r="A1138" s="1">
        <v>5393</v>
      </c>
      <c r="B1138" s="1">
        <v>173767</v>
      </c>
      <c r="C1138" s="1">
        <v>36075</v>
      </c>
      <c r="D1138" s="1">
        <v>89</v>
      </c>
      <c r="E1138" s="1">
        <v>2</v>
      </c>
      <c r="F1138" s="1">
        <v>572</v>
      </c>
      <c r="G1138" s="1">
        <v>89</v>
      </c>
      <c r="H1138" s="2">
        <v>41533.260416666664</v>
      </c>
      <c r="I1138" s="2">
        <v>41533.292529999999</v>
      </c>
      <c r="J1138" s="1">
        <v>0</v>
      </c>
      <c r="K1138" s="1">
        <v>1</v>
      </c>
      <c r="L1138" s="2">
        <v>41532.884722222225</v>
      </c>
      <c r="M1138" s="1">
        <v>0</v>
      </c>
      <c r="N1138" s="1">
        <f t="shared" si="85"/>
        <v>1</v>
      </c>
      <c r="O1138" s="1">
        <f t="shared" si="86"/>
        <v>6</v>
      </c>
      <c r="P1138" s="1">
        <f t="shared" si="87"/>
        <v>3.2113333334564231E-2</v>
      </c>
      <c r="Q1138" s="1">
        <f t="shared" si="88"/>
        <v>0.77072000002954155</v>
      </c>
      <c r="R1138" s="1">
        <f t="shared" si="89"/>
        <v>0.37569444443943212</v>
      </c>
    </row>
    <row r="1139" spans="1:18" hidden="1" x14ac:dyDescent="0.35">
      <c r="A1139" s="1">
        <v>5757</v>
      </c>
      <c r="B1139" s="1">
        <v>169819</v>
      </c>
      <c r="C1139" s="1">
        <v>40923</v>
      </c>
      <c r="D1139" s="1">
        <v>12</v>
      </c>
      <c r="E1139" s="1">
        <v>2</v>
      </c>
      <c r="F1139" s="1">
        <v>393</v>
      </c>
      <c r="G1139" s="1">
        <v>452</v>
      </c>
      <c r="H1139" s="2">
        <v>41515.8125</v>
      </c>
      <c r="I1139" s="2">
        <v>41515.905939999997</v>
      </c>
      <c r="J1139" s="1">
        <v>1</v>
      </c>
      <c r="K1139" s="1">
        <v>0</v>
      </c>
      <c r="L1139" s="2">
        <v>41515.436805555553</v>
      </c>
      <c r="M1139" s="1">
        <v>0</v>
      </c>
      <c r="N1139" s="1">
        <f t="shared" si="85"/>
        <v>4</v>
      </c>
      <c r="O1139" s="1">
        <f t="shared" si="86"/>
        <v>19</v>
      </c>
      <c r="P1139" s="1">
        <f t="shared" si="87"/>
        <v>9.3439999996917322E-2</v>
      </c>
      <c r="Q1139" s="1">
        <f t="shared" si="88"/>
        <v>2.2425599999260157</v>
      </c>
      <c r="R1139" s="1">
        <f t="shared" si="89"/>
        <v>0.37569444444670808</v>
      </c>
    </row>
    <row r="1140" spans="1:18" hidden="1" x14ac:dyDescent="0.35">
      <c r="A1140" s="1">
        <v>6756</v>
      </c>
      <c r="B1140" s="1">
        <v>162647</v>
      </c>
      <c r="C1140" s="1">
        <v>37560</v>
      </c>
      <c r="D1140" s="1">
        <v>12</v>
      </c>
      <c r="E1140" s="1">
        <v>2</v>
      </c>
      <c r="F1140" s="1">
        <v>1262</v>
      </c>
      <c r="G1140" s="1">
        <v>393</v>
      </c>
      <c r="H1140" s="2">
        <v>41481.125</v>
      </c>
      <c r="I1140" s="2">
        <v>41481.204510000003</v>
      </c>
      <c r="J1140" s="1">
        <v>0</v>
      </c>
      <c r="K1140" s="1">
        <v>0</v>
      </c>
      <c r="L1140" s="2">
        <v>41480.748611111114</v>
      </c>
      <c r="M1140" s="1">
        <v>0</v>
      </c>
      <c r="N1140" s="1">
        <f t="shared" si="85"/>
        <v>5</v>
      </c>
      <c r="O1140" s="1">
        <f t="shared" si="86"/>
        <v>3</v>
      </c>
      <c r="P1140" s="1">
        <f t="shared" si="87"/>
        <v>7.9510000003210735E-2</v>
      </c>
      <c r="Q1140" s="1">
        <f t="shared" si="88"/>
        <v>1.9082400000770576</v>
      </c>
      <c r="R1140" s="1">
        <f t="shared" si="89"/>
        <v>0.37638888888614019</v>
      </c>
    </row>
    <row r="1141" spans="1:18" hidden="1" x14ac:dyDescent="0.35">
      <c r="A1141" s="1">
        <v>5770</v>
      </c>
      <c r="B1141" s="1">
        <v>180257</v>
      </c>
      <c r="C1141" s="1">
        <v>20570</v>
      </c>
      <c r="D1141" s="1">
        <v>12</v>
      </c>
      <c r="E1141" s="1">
        <v>2</v>
      </c>
      <c r="F1141" s="1">
        <v>689</v>
      </c>
      <c r="G1141" s="1">
        <v>1068</v>
      </c>
      <c r="H1141" s="2">
        <v>41568.375</v>
      </c>
      <c r="I1141" s="2">
        <v>41568.42211</v>
      </c>
      <c r="J1141" s="1">
        <v>0</v>
      </c>
      <c r="K1141" s="1">
        <v>0</v>
      </c>
      <c r="L1141" s="2">
        <v>41567.998611111114</v>
      </c>
      <c r="M1141" s="1">
        <v>0</v>
      </c>
      <c r="N1141" s="1">
        <f t="shared" si="85"/>
        <v>1</v>
      </c>
      <c r="O1141" s="1">
        <f t="shared" si="86"/>
        <v>9</v>
      </c>
      <c r="P1141" s="1">
        <f t="shared" si="87"/>
        <v>4.7109999999520369E-2</v>
      </c>
      <c r="Q1141" s="1">
        <f t="shared" si="88"/>
        <v>1.1306399999884889</v>
      </c>
      <c r="R1141" s="1">
        <f t="shared" si="89"/>
        <v>0.37638888888614019</v>
      </c>
    </row>
    <row r="1142" spans="1:18" hidden="1" x14ac:dyDescent="0.35">
      <c r="A1142" s="1">
        <v>7592</v>
      </c>
      <c r="B1142" s="1">
        <v>166099</v>
      </c>
      <c r="C1142" s="1">
        <v>36399</v>
      </c>
      <c r="D1142" s="1">
        <v>12</v>
      </c>
      <c r="E1142" s="1">
        <v>2</v>
      </c>
      <c r="F1142" s="1">
        <v>1096</v>
      </c>
      <c r="G1142" s="1">
        <v>1393</v>
      </c>
      <c r="H1142" s="2">
        <v>41497.208333333336</v>
      </c>
      <c r="I1142" s="2">
        <v>41497.264499999997</v>
      </c>
      <c r="J1142" s="1">
        <v>0</v>
      </c>
      <c r="K1142" s="1">
        <v>0</v>
      </c>
      <c r="L1142" s="2">
        <v>41496.831250000003</v>
      </c>
      <c r="M1142" s="1">
        <v>0</v>
      </c>
      <c r="N1142" s="1">
        <f t="shared" si="85"/>
        <v>7</v>
      </c>
      <c r="O1142" s="1">
        <f t="shared" si="86"/>
        <v>5</v>
      </c>
      <c r="P1142" s="1">
        <f t="shared" si="87"/>
        <v>5.6166666661738418E-2</v>
      </c>
      <c r="Q1142" s="1">
        <f t="shared" si="88"/>
        <v>1.347999999881722</v>
      </c>
      <c r="R1142" s="1">
        <f t="shared" si="89"/>
        <v>0.37708333333284827</v>
      </c>
    </row>
    <row r="1143" spans="1:18" hidden="1" x14ac:dyDescent="0.35">
      <c r="A1143" s="1">
        <v>6299</v>
      </c>
      <c r="B1143" s="1">
        <v>183696</v>
      </c>
      <c r="C1143" s="1">
        <v>42783</v>
      </c>
      <c r="D1143" s="1">
        <v>12</v>
      </c>
      <c r="E1143" s="1">
        <v>3</v>
      </c>
      <c r="F1143" s="1">
        <v>814</v>
      </c>
      <c r="G1143" s="1" t="s">
        <v>12</v>
      </c>
      <c r="H1143" s="2">
        <v>41587.229166666664</v>
      </c>
      <c r="I1143" s="2">
        <v>41587.344779999999</v>
      </c>
      <c r="J1143" s="1">
        <v>1</v>
      </c>
      <c r="K1143" s="1">
        <v>0</v>
      </c>
      <c r="L1143" s="2">
        <v>41586.852083333331</v>
      </c>
      <c r="M1143" s="1">
        <v>0</v>
      </c>
      <c r="N1143" s="1">
        <f t="shared" si="85"/>
        <v>6</v>
      </c>
      <c r="O1143" s="1">
        <f t="shared" si="86"/>
        <v>5</v>
      </c>
      <c r="P1143" s="1">
        <f t="shared" si="87"/>
        <v>0.11561333333520452</v>
      </c>
      <c r="Q1143" s="1">
        <f t="shared" si="88"/>
        <v>2.7747200000449084</v>
      </c>
      <c r="R1143" s="1">
        <f t="shared" si="89"/>
        <v>0.37708333333284827</v>
      </c>
    </row>
    <row r="1144" spans="1:18" hidden="1" x14ac:dyDescent="0.35">
      <c r="A1144" s="1">
        <v>6198</v>
      </c>
      <c r="B1144" s="1">
        <v>158368</v>
      </c>
      <c r="C1144" s="1">
        <v>40857</v>
      </c>
      <c r="D1144" s="1">
        <v>12</v>
      </c>
      <c r="E1144" s="1">
        <v>2</v>
      </c>
      <c r="F1144" s="1">
        <v>1010</v>
      </c>
      <c r="G1144" s="1">
        <v>455</v>
      </c>
      <c r="H1144" s="2">
        <v>41459.927083333336</v>
      </c>
      <c r="I1144" s="2">
        <v>41459.958850000003</v>
      </c>
      <c r="J1144" s="1">
        <v>0</v>
      </c>
      <c r="K1144" s="1">
        <v>0</v>
      </c>
      <c r="L1144" s="2">
        <v>41459.549305555556</v>
      </c>
      <c r="M1144" s="1">
        <v>0</v>
      </c>
      <c r="N1144" s="1">
        <f t="shared" si="85"/>
        <v>4</v>
      </c>
      <c r="O1144" s="1">
        <f t="shared" si="86"/>
        <v>22</v>
      </c>
      <c r="P1144" s="1">
        <f t="shared" si="87"/>
        <v>3.1766666666953824E-2</v>
      </c>
      <c r="Q1144" s="1">
        <f t="shared" si="88"/>
        <v>0.76240000000689179</v>
      </c>
      <c r="R1144" s="1">
        <f t="shared" si="89"/>
        <v>0.37777777777955635</v>
      </c>
    </row>
    <row r="1145" spans="1:18" hidden="1" x14ac:dyDescent="0.35">
      <c r="A1145" s="1">
        <v>7520</v>
      </c>
      <c r="B1145" s="1">
        <v>168542</v>
      </c>
      <c r="C1145" s="1">
        <v>40108</v>
      </c>
      <c r="D1145" s="1">
        <v>28</v>
      </c>
      <c r="E1145" s="1">
        <v>2</v>
      </c>
      <c r="F1145" s="1">
        <v>172</v>
      </c>
      <c r="G1145" s="1">
        <v>1068</v>
      </c>
      <c r="H1145" s="2">
        <v>41508.333333333336</v>
      </c>
      <c r="I1145" s="2">
        <v>41508.384839999999</v>
      </c>
      <c r="J1145" s="1">
        <v>0</v>
      </c>
      <c r="K1145" s="1">
        <v>0</v>
      </c>
      <c r="L1145" s="2">
        <v>41507.955555555556</v>
      </c>
      <c r="M1145" s="1">
        <v>0</v>
      </c>
      <c r="N1145" s="1">
        <f t="shared" si="85"/>
        <v>4</v>
      </c>
      <c r="O1145" s="1">
        <f t="shared" si="86"/>
        <v>8</v>
      </c>
      <c r="P1145" s="1">
        <f t="shared" si="87"/>
        <v>5.1506666663044598E-2</v>
      </c>
      <c r="Q1145" s="1">
        <f t="shared" si="88"/>
        <v>1.2361599999130704</v>
      </c>
      <c r="R1145" s="1">
        <f t="shared" si="89"/>
        <v>0.37777777777955635</v>
      </c>
    </row>
    <row r="1146" spans="1:18" hidden="1" x14ac:dyDescent="0.35">
      <c r="A1146" s="1">
        <v>7185</v>
      </c>
      <c r="B1146" s="1">
        <v>184109</v>
      </c>
      <c r="C1146" s="1">
        <v>42401</v>
      </c>
      <c r="D1146" s="1">
        <v>12</v>
      </c>
      <c r="E1146" s="1">
        <v>2</v>
      </c>
      <c r="F1146" s="1">
        <v>393</v>
      </c>
      <c r="G1146" s="1">
        <v>1010</v>
      </c>
      <c r="H1146" s="2">
        <v>41590.1875</v>
      </c>
      <c r="I1146" s="2">
        <v>41590.241529999999</v>
      </c>
      <c r="J1146" s="1">
        <v>0</v>
      </c>
      <c r="K1146" s="1">
        <v>0</v>
      </c>
      <c r="L1146" s="2">
        <v>41589.80972222222</v>
      </c>
      <c r="M1146" s="1">
        <v>0</v>
      </c>
      <c r="N1146" s="1">
        <f t="shared" si="85"/>
        <v>2</v>
      </c>
      <c r="O1146" s="1">
        <f t="shared" si="86"/>
        <v>4</v>
      </c>
      <c r="P1146" s="1">
        <f t="shared" si="87"/>
        <v>5.4029999999329448E-2</v>
      </c>
      <c r="Q1146" s="1">
        <f t="shared" si="88"/>
        <v>1.2967199999839067</v>
      </c>
      <c r="R1146" s="1">
        <f t="shared" si="89"/>
        <v>0.37777777777955635</v>
      </c>
    </row>
    <row r="1147" spans="1:18" hidden="1" x14ac:dyDescent="0.35">
      <c r="A1147" s="1">
        <v>7224</v>
      </c>
      <c r="B1147" s="1">
        <v>163263</v>
      </c>
      <c r="C1147" s="1">
        <v>20570</v>
      </c>
      <c r="D1147" s="1">
        <v>12</v>
      </c>
      <c r="E1147" s="1">
        <v>2</v>
      </c>
      <c r="F1147" s="1">
        <v>689</v>
      </c>
      <c r="G1147" s="1">
        <v>1068</v>
      </c>
      <c r="H1147" s="2">
        <v>41484.385416666664</v>
      </c>
      <c r="I1147" s="2">
        <v>41484.432520000002</v>
      </c>
      <c r="J1147" s="1">
        <v>0</v>
      </c>
      <c r="K1147" s="1">
        <v>0</v>
      </c>
      <c r="L1147" s="2">
        <v>41484.006944444445</v>
      </c>
      <c r="M1147" s="1">
        <v>0</v>
      </c>
      <c r="N1147" s="1">
        <f t="shared" si="85"/>
        <v>1</v>
      </c>
      <c r="O1147" s="1">
        <f t="shared" si="86"/>
        <v>9</v>
      </c>
      <c r="P1147" s="1">
        <f t="shared" si="87"/>
        <v>4.7103333337872755E-2</v>
      </c>
      <c r="Q1147" s="1">
        <f t="shared" si="88"/>
        <v>1.1304800001089461</v>
      </c>
      <c r="R1147" s="1">
        <f t="shared" si="89"/>
        <v>0.37847222221898846</v>
      </c>
    </row>
    <row r="1148" spans="1:18" hidden="1" x14ac:dyDescent="0.35">
      <c r="A1148" s="1">
        <v>5710</v>
      </c>
      <c r="B1148" s="1">
        <v>170885</v>
      </c>
      <c r="C1148" s="1">
        <v>41271</v>
      </c>
      <c r="D1148" s="1">
        <v>12</v>
      </c>
      <c r="E1148" s="1">
        <v>2</v>
      </c>
      <c r="F1148" s="1">
        <v>392</v>
      </c>
      <c r="G1148" s="1">
        <v>393</v>
      </c>
      <c r="H1148" s="2">
        <v>41519.25</v>
      </c>
      <c r="I1148" s="2">
        <v>41519.355280000003</v>
      </c>
      <c r="J1148" s="1">
        <v>1</v>
      </c>
      <c r="K1148" s="1">
        <v>0</v>
      </c>
      <c r="L1148" s="2">
        <v>41518.871527777781</v>
      </c>
      <c r="M1148" s="1">
        <v>0</v>
      </c>
      <c r="N1148" s="1">
        <f t="shared" si="85"/>
        <v>1</v>
      </c>
      <c r="O1148" s="1">
        <f t="shared" si="86"/>
        <v>6</v>
      </c>
      <c r="P1148" s="1">
        <f t="shared" si="87"/>
        <v>0.10528000000340398</v>
      </c>
      <c r="Q1148" s="1">
        <f t="shared" si="88"/>
        <v>2.5267200000816956</v>
      </c>
      <c r="R1148" s="1">
        <f t="shared" si="89"/>
        <v>0.37847222221898846</v>
      </c>
    </row>
    <row r="1149" spans="1:18" hidden="1" x14ac:dyDescent="0.35">
      <c r="A1149" s="1">
        <v>7598</v>
      </c>
      <c r="B1149" s="1">
        <v>159818</v>
      </c>
      <c r="C1149" s="1">
        <v>29757</v>
      </c>
      <c r="D1149" s="1">
        <v>12</v>
      </c>
      <c r="E1149" s="1">
        <v>2</v>
      </c>
      <c r="F1149" s="1">
        <v>220</v>
      </c>
      <c r="G1149" s="1">
        <v>1010</v>
      </c>
      <c r="H1149" s="2">
        <v>41466.395833333336</v>
      </c>
      <c r="I1149" s="2">
        <v>41466.437879999998</v>
      </c>
      <c r="J1149" s="1">
        <v>0</v>
      </c>
      <c r="K1149" s="1">
        <v>0</v>
      </c>
      <c r="L1149" s="2">
        <v>41466.015972222223</v>
      </c>
      <c r="M1149" s="1">
        <v>0</v>
      </c>
      <c r="N1149" s="1">
        <f t="shared" si="85"/>
        <v>4</v>
      </c>
      <c r="O1149" s="1">
        <f t="shared" si="86"/>
        <v>9</v>
      </c>
      <c r="P1149" s="1">
        <f t="shared" si="87"/>
        <v>4.2046666661917698E-2</v>
      </c>
      <c r="Q1149" s="1">
        <f t="shared" si="88"/>
        <v>1.0091199998860247</v>
      </c>
      <c r="R1149" s="1">
        <f t="shared" si="89"/>
        <v>0.37986111111240461</v>
      </c>
    </row>
    <row r="1150" spans="1:18" hidden="1" x14ac:dyDescent="0.35">
      <c r="A1150" s="1">
        <v>6249</v>
      </c>
      <c r="B1150" s="1">
        <v>168745</v>
      </c>
      <c r="C1150" s="1">
        <v>20570</v>
      </c>
      <c r="D1150" s="1">
        <v>12</v>
      </c>
      <c r="E1150" s="1">
        <v>2</v>
      </c>
      <c r="F1150" s="1">
        <v>689</v>
      </c>
      <c r="G1150" s="1">
        <v>1068</v>
      </c>
      <c r="H1150" s="2">
        <v>41509.40625</v>
      </c>
      <c r="I1150" s="2">
        <v>41509.45336</v>
      </c>
      <c r="J1150" s="1">
        <v>0</v>
      </c>
      <c r="K1150" s="1">
        <v>0</v>
      </c>
      <c r="L1150" s="2">
        <v>41509.026388888888</v>
      </c>
      <c r="M1150" s="1">
        <v>0</v>
      </c>
      <c r="N1150" s="1">
        <f t="shared" si="85"/>
        <v>5</v>
      </c>
      <c r="O1150" s="1">
        <f t="shared" si="86"/>
        <v>9</v>
      </c>
      <c r="P1150" s="1">
        <f t="shared" si="87"/>
        <v>4.7109999999520369E-2</v>
      </c>
      <c r="Q1150" s="1">
        <f t="shared" si="88"/>
        <v>1.1306399999884889</v>
      </c>
      <c r="R1150" s="1">
        <f t="shared" si="89"/>
        <v>0.37986111111240461</v>
      </c>
    </row>
    <row r="1151" spans="1:18" hidden="1" x14ac:dyDescent="0.35">
      <c r="A1151" s="1">
        <v>7618</v>
      </c>
      <c r="B1151" s="1">
        <v>165745</v>
      </c>
      <c r="C1151" s="1">
        <v>38870</v>
      </c>
      <c r="D1151" s="1">
        <v>12</v>
      </c>
      <c r="E1151" s="1">
        <v>2</v>
      </c>
      <c r="F1151" s="1">
        <v>171</v>
      </c>
      <c r="G1151" s="1">
        <v>1395</v>
      </c>
      <c r="H1151" s="2">
        <v>41495.791666666664</v>
      </c>
      <c r="I1151" s="2">
        <v>41495.817819999997</v>
      </c>
      <c r="J1151" s="1">
        <v>1</v>
      </c>
      <c r="K1151" s="1">
        <v>0</v>
      </c>
      <c r="L1151" s="2">
        <v>41495.411111111112</v>
      </c>
      <c r="M1151" s="1">
        <v>0</v>
      </c>
      <c r="N1151" s="1">
        <f t="shared" si="85"/>
        <v>5</v>
      </c>
      <c r="O1151" s="1">
        <f t="shared" si="86"/>
        <v>19</v>
      </c>
      <c r="P1151" s="1">
        <f t="shared" si="87"/>
        <v>2.6153333332331385E-2</v>
      </c>
      <c r="Q1151" s="1">
        <f t="shared" si="88"/>
        <v>0.62767999997595325</v>
      </c>
      <c r="R1151" s="1">
        <f t="shared" si="89"/>
        <v>0.38055555555183673</v>
      </c>
    </row>
    <row r="1152" spans="1:18" hidden="1" x14ac:dyDescent="0.35">
      <c r="A1152" s="1">
        <v>6455</v>
      </c>
      <c r="B1152" s="1">
        <v>178825</v>
      </c>
      <c r="C1152" s="1">
        <v>45135</v>
      </c>
      <c r="D1152" s="1">
        <v>12</v>
      </c>
      <c r="E1152" s="1">
        <v>3</v>
      </c>
      <c r="F1152" s="1">
        <v>455</v>
      </c>
      <c r="G1152" s="1" t="s">
        <v>12</v>
      </c>
      <c r="H1152" s="2">
        <v>41560.4375</v>
      </c>
      <c r="I1152" s="2">
        <v>41560.645830000001</v>
      </c>
      <c r="J1152" s="1">
        <v>1</v>
      </c>
      <c r="K1152" s="1">
        <v>0</v>
      </c>
      <c r="L1152" s="2">
        <v>41560.056944444441</v>
      </c>
      <c r="M1152" s="1">
        <v>0</v>
      </c>
      <c r="N1152" s="1">
        <f t="shared" si="85"/>
        <v>7</v>
      </c>
      <c r="O1152" s="1">
        <f t="shared" si="86"/>
        <v>10</v>
      </c>
      <c r="P1152" s="1">
        <f t="shared" si="87"/>
        <v>0.20833000000129687</v>
      </c>
      <c r="Q1152" s="1">
        <f t="shared" si="88"/>
        <v>4.9999200000311248</v>
      </c>
      <c r="R1152" s="1">
        <f t="shared" si="89"/>
        <v>0.38055555555911269</v>
      </c>
    </row>
    <row r="1153" spans="1:18" hidden="1" x14ac:dyDescent="0.35">
      <c r="A1153" s="1">
        <v>7600</v>
      </c>
      <c r="B1153" s="1">
        <v>178955</v>
      </c>
      <c r="C1153" s="1">
        <v>45219</v>
      </c>
      <c r="D1153" s="1">
        <v>12</v>
      </c>
      <c r="E1153" s="1">
        <v>2</v>
      </c>
      <c r="F1153" s="1">
        <v>393</v>
      </c>
      <c r="G1153" s="1">
        <v>515</v>
      </c>
      <c r="H1153" s="2">
        <v>41561.229166666664</v>
      </c>
      <c r="I1153" s="2">
        <v>41561.276610000001</v>
      </c>
      <c r="J1153" s="1">
        <v>1</v>
      </c>
      <c r="K1153" s="1">
        <v>0</v>
      </c>
      <c r="L1153" s="2">
        <v>41560.847222222219</v>
      </c>
      <c r="M1153" s="1">
        <v>0</v>
      </c>
      <c r="N1153" s="1">
        <f t="shared" si="85"/>
        <v>1</v>
      </c>
      <c r="O1153" s="1">
        <f t="shared" si="86"/>
        <v>5</v>
      </c>
      <c r="P1153" s="1">
        <f t="shared" si="87"/>
        <v>4.744333333655959E-2</v>
      </c>
      <c r="Q1153" s="1">
        <f t="shared" si="88"/>
        <v>1.1386400000774302</v>
      </c>
      <c r="R1153" s="1">
        <f t="shared" si="89"/>
        <v>0.38194444444525288</v>
      </c>
    </row>
    <row r="1154" spans="1:18" hidden="1" x14ac:dyDescent="0.35">
      <c r="A1154" s="1">
        <v>6622</v>
      </c>
      <c r="B1154" s="1">
        <v>174365</v>
      </c>
      <c r="C1154" s="1">
        <v>21941</v>
      </c>
      <c r="D1154" s="1">
        <v>12</v>
      </c>
      <c r="E1154" s="1">
        <v>2</v>
      </c>
      <c r="F1154" s="1">
        <v>112</v>
      </c>
      <c r="G1154" s="1">
        <v>585</v>
      </c>
      <c r="H1154" s="2">
        <v>41536.75</v>
      </c>
      <c r="I1154" s="2">
        <v>41536.792820000002</v>
      </c>
      <c r="J1154" s="1">
        <v>0</v>
      </c>
      <c r="K1154" s="1">
        <v>0</v>
      </c>
      <c r="L1154" s="2">
        <v>41536.365972222222</v>
      </c>
      <c r="M1154" s="1">
        <v>0</v>
      </c>
      <c r="N1154" s="1">
        <f t="shared" ref="N1154:N1217" si="90">WEEKDAY(H1154,2)</f>
        <v>4</v>
      </c>
      <c r="O1154" s="1">
        <f t="shared" ref="O1154:O1217" si="91">HOUR(H1154)</f>
        <v>18</v>
      </c>
      <c r="P1154" s="1">
        <f t="shared" ref="P1154:P1217" si="92">I1154-H1154</f>
        <v>4.2820000002393499E-2</v>
      </c>
      <c r="Q1154" s="1">
        <f t="shared" ref="Q1154:Q1217" si="93">IF(M1154=1, "",P1154*24)</f>
        <v>1.027680000057444</v>
      </c>
      <c r="R1154" s="1">
        <f t="shared" ref="R1154:R1217" si="94">H1154-L1154</f>
        <v>0.38402777777810115</v>
      </c>
    </row>
    <row r="1155" spans="1:18" hidden="1" x14ac:dyDescent="0.35">
      <c r="A1155" s="1">
        <v>7212</v>
      </c>
      <c r="B1155" s="1">
        <v>181266</v>
      </c>
      <c r="C1155" s="1">
        <v>46334</v>
      </c>
      <c r="D1155" s="1">
        <v>12</v>
      </c>
      <c r="E1155" s="1">
        <v>3</v>
      </c>
      <c r="F1155" s="1">
        <v>92</v>
      </c>
      <c r="G1155" s="1" t="s">
        <v>12</v>
      </c>
      <c r="H1155" s="2">
        <v>41574.375</v>
      </c>
      <c r="I1155" s="2">
        <v>41574.75</v>
      </c>
      <c r="J1155" s="1">
        <v>0</v>
      </c>
      <c r="K1155" s="1">
        <v>0</v>
      </c>
      <c r="L1155" s="2">
        <v>41573.990972222222</v>
      </c>
      <c r="M1155" s="1">
        <v>0</v>
      </c>
      <c r="N1155" s="1">
        <f t="shared" si="90"/>
        <v>7</v>
      </c>
      <c r="O1155" s="1">
        <f t="shared" si="91"/>
        <v>9</v>
      </c>
      <c r="P1155" s="1">
        <f t="shared" si="92"/>
        <v>0.375</v>
      </c>
      <c r="Q1155" s="1">
        <f t="shared" si="93"/>
        <v>9</v>
      </c>
      <c r="R1155" s="1">
        <f t="shared" si="94"/>
        <v>0.38402777777810115</v>
      </c>
    </row>
    <row r="1156" spans="1:18" hidden="1" x14ac:dyDescent="0.35">
      <c r="A1156" s="1">
        <v>7116</v>
      </c>
      <c r="B1156" s="1">
        <v>185750</v>
      </c>
      <c r="C1156" s="1">
        <v>17905</v>
      </c>
      <c r="D1156" s="1">
        <v>12</v>
      </c>
      <c r="E1156" s="1">
        <v>2</v>
      </c>
      <c r="F1156" s="1">
        <v>571</v>
      </c>
      <c r="G1156" s="1">
        <v>393</v>
      </c>
      <c r="H1156" s="2">
        <v>41601.302083333336</v>
      </c>
      <c r="I1156" s="2">
        <v>41601.39359</v>
      </c>
      <c r="J1156" s="1">
        <v>1</v>
      </c>
      <c r="K1156" s="1">
        <v>0</v>
      </c>
      <c r="L1156" s="2">
        <v>41600.918055555558</v>
      </c>
      <c r="M1156" s="1">
        <v>0</v>
      </c>
      <c r="N1156" s="1">
        <f t="shared" si="90"/>
        <v>6</v>
      </c>
      <c r="O1156" s="1">
        <f t="shared" si="91"/>
        <v>7</v>
      </c>
      <c r="P1156" s="1">
        <f t="shared" si="92"/>
        <v>9.1506666663917713E-2</v>
      </c>
      <c r="Q1156" s="1">
        <f t="shared" si="93"/>
        <v>2.1961599999340251</v>
      </c>
      <c r="R1156" s="1">
        <f t="shared" si="94"/>
        <v>0.38402777777810115</v>
      </c>
    </row>
    <row r="1157" spans="1:18" hidden="1" x14ac:dyDescent="0.35">
      <c r="A1157" s="1">
        <v>5620</v>
      </c>
      <c r="B1157" s="1">
        <v>157748</v>
      </c>
      <c r="C1157" s="1">
        <v>22471</v>
      </c>
      <c r="D1157" s="1">
        <v>85</v>
      </c>
      <c r="E1157" s="1">
        <v>2</v>
      </c>
      <c r="F1157" s="1">
        <v>297</v>
      </c>
      <c r="G1157" s="1">
        <v>1389</v>
      </c>
      <c r="H1157" s="2">
        <v>41456.375</v>
      </c>
      <c r="I1157" s="2">
        <v>41456.396919999999</v>
      </c>
      <c r="J1157" s="1">
        <v>1</v>
      </c>
      <c r="K1157" s="1">
        <v>0</v>
      </c>
      <c r="L1157" s="2">
        <v>41455.990277777775</v>
      </c>
      <c r="M1157" s="1">
        <v>0</v>
      </c>
      <c r="N1157" s="1">
        <f t="shared" si="90"/>
        <v>1</v>
      </c>
      <c r="O1157" s="1">
        <f t="shared" si="91"/>
        <v>9</v>
      </c>
      <c r="P1157" s="1">
        <f t="shared" si="92"/>
        <v>2.1919999999227002E-2</v>
      </c>
      <c r="Q1157" s="1">
        <f t="shared" si="93"/>
        <v>0.52607999998144805</v>
      </c>
      <c r="R1157" s="1">
        <f t="shared" si="94"/>
        <v>0.38472222222480923</v>
      </c>
    </row>
    <row r="1158" spans="1:18" hidden="1" x14ac:dyDescent="0.35">
      <c r="A1158" s="1">
        <v>5994</v>
      </c>
      <c r="B1158" s="1">
        <v>157904</v>
      </c>
      <c r="C1158" s="1">
        <v>35348</v>
      </c>
      <c r="D1158" s="1">
        <v>12</v>
      </c>
      <c r="E1158" s="1">
        <v>2</v>
      </c>
      <c r="F1158" s="1">
        <v>974</v>
      </c>
      <c r="G1158" s="1">
        <v>393</v>
      </c>
      <c r="H1158" s="2">
        <v>41457.25</v>
      </c>
      <c r="I1158" s="2">
        <v>41457.269840000001</v>
      </c>
      <c r="J1158" s="1">
        <v>1</v>
      </c>
      <c r="K1158" s="1">
        <v>0</v>
      </c>
      <c r="L1158" s="2">
        <v>41456.865277777775</v>
      </c>
      <c r="M1158" s="1">
        <v>0</v>
      </c>
      <c r="N1158" s="1">
        <f t="shared" si="90"/>
        <v>2</v>
      </c>
      <c r="O1158" s="1">
        <f t="shared" si="91"/>
        <v>6</v>
      </c>
      <c r="P1158" s="1">
        <f t="shared" si="92"/>
        <v>1.9840000000840519E-2</v>
      </c>
      <c r="Q1158" s="1">
        <f t="shared" si="93"/>
        <v>0.47616000002017245</v>
      </c>
      <c r="R1158" s="1">
        <f t="shared" si="94"/>
        <v>0.38472222222480923</v>
      </c>
    </row>
    <row r="1159" spans="1:18" hidden="1" x14ac:dyDescent="0.35">
      <c r="A1159" s="1">
        <v>6611</v>
      </c>
      <c r="B1159" s="1">
        <v>158362</v>
      </c>
      <c r="C1159" s="1">
        <v>40857</v>
      </c>
      <c r="D1159" s="1">
        <v>12</v>
      </c>
      <c r="E1159" s="1">
        <v>2</v>
      </c>
      <c r="F1159" s="1">
        <v>1010</v>
      </c>
      <c r="G1159" s="1">
        <v>571</v>
      </c>
      <c r="H1159" s="2">
        <v>41459.927083333336</v>
      </c>
      <c r="I1159" s="2">
        <v>41459.98042</v>
      </c>
      <c r="J1159" s="1">
        <v>0</v>
      </c>
      <c r="K1159" s="1">
        <v>0</v>
      </c>
      <c r="L1159" s="2">
        <v>41459.540972222225</v>
      </c>
      <c r="M1159" s="1">
        <v>0</v>
      </c>
      <c r="N1159" s="1">
        <f t="shared" si="90"/>
        <v>4</v>
      </c>
      <c r="O1159" s="1">
        <f t="shared" si="91"/>
        <v>22</v>
      </c>
      <c r="P1159" s="1">
        <f t="shared" si="92"/>
        <v>5.3336666664108634E-2</v>
      </c>
      <c r="Q1159" s="1">
        <f t="shared" si="93"/>
        <v>1.2800799999386072</v>
      </c>
      <c r="R1159" s="1">
        <f t="shared" si="94"/>
        <v>0.38611111111094942</v>
      </c>
    </row>
    <row r="1160" spans="1:18" hidden="1" x14ac:dyDescent="0.35">
      <c r="A1160" s="1">
        <v>5831</v>
      </c>
      <c r="B1160" s="1">
        <v>163403</v>
      </c>
      <c r="C1160" s="1">
        <v>868</v>
      </c>
      <c r="D1160" s="1">
        <v>12</v>
      </c>
      <c r="E1160" s="1">
        <v>2</v>
      </c>
      <c r="F1160" s="1">
        <v>238</v>
      </c>
      <c r="G1160" s="1">
        <v>452</v>
      </c>
      <c r="H1160" s="2">
        <v>41485.1875</v>
      </c>
      <c r="I1160" s="2">
        <v>41485.201439999997</v>
      </c>
      <c r="J1160" s="1">
        <v>0</v>
      </c>
      <c r="K1160" s="1">
        <v>0</v>
      </c>
      <c r="L1160" s="2">
        <v>41484.801388888889</v>
      </c>
      <c r="M1160" s="1">
        <v>0</v>
      </c>
      <c r="N1160" s="1">
        <f t="shared" si="90"/>
        <v>2</v>
      </c>
      <c r="O1160" s="1">
        <f t="shared" si="91"/>
        <v>4</v>
      </c>
      <c r="P1160" s="1">
        <f t="shared" si="92"/>
        <v>1.3939999997091945E-2</v>
      </c>
      <c r="Q1160" s="1">
        <f t="shared" si="93"/>
        <v>0.33455999993020669</v>
      </c>
      <c r="R1160" s="1">
        <f t="shared" si="94"/>
        <v>0.38611111111094942</v>
      </c>
    </row>
    <row r="1161" spans="1:18" hidden="1" x14ac:dyDescent="0.35">
      <c r="A1161" s="1">
        <v>7702</v>
      </c>
      <c r="B1161" s="1">
        <v>179647</v>
      </c>
      <c r="C1161" s="1">
        <v>20570</v>
      </c>
      <c r="D1161" s="1">
        <v>12</v>
      </c>
      <c r="E1161" s="1">
        <v>2</v>
      </c>
      <c r="F1161" s="1">
        <v>689</v>
      </c>
      <c r="G1161" s="1">
        <v>1068</v>
      </c>
      <c r="H1161" s="2">
        <v>41565.40625</v>
      </c>
      <c r="I1161" s="2">
        <v>41565.45336</v>
      </c>
      <c r="J1161" s="1">
        <v>0</v>
      </c>
      <c r="K1161" s="1">
        <v>0</v>
      </c>
      <c r="L1161" s="2">
        <v>41565.019444444442</v>
      </c>
      <c r="M1161" s="1">
        <v>0</v>
      </c>
      <c r="N1161" s="1">
        <f t="shared" si="90"/>
        <v>5</v>
      </c>
      <c r="O1161" s="1">
        <f t="shared" si="91"/>
        <v>9</v>
      </c>
      <c r="P1161" s="1">
        <f t="shared" si="92"/>
        <v>4.7109999999520369E-2</v>
      </c>
      <c r="Q1161" s="1">
        <f t="shared" si="93"/>
        <v>1.1306399999884889</v>
      </c>
      <c r="R1161" s="1">
        <f t="shared" si="94"/>
        <v>0.3868055555576575</v>
      </c>
    </row>
    <row r="1162" spans="1:18" hidden="1" x14ac:dyDescent="0.35">
      <c r="A1162" s="1">
        <v>5976</v>
      </c>
      <c r="B1162" s="1">
        <v>185069</v>
      </c>
      <c r="C1162" s="1">
        <v>42783</v>
      </c>
      <c r="D1162" s="1">
        <v>12</v>
      </c>
      <c r="E1162" s="1">
        <v>2</v>
      </c>
      <c r="F1162" s="1">
        <v>814</v>
      </c>
      <c r="G1162" s="1">
        <v>1384</v>
      </c>
      <c r="H1162" s="2">
        <v>41596.8125</v>
      </c>
      <c r="I1162" s="2">
        <v>41596.895519999998</v>
      </c>
      <c r="J1162" s="1">
        <v>1</v>
      </c>
      <c r="K1162" s="1">
        <v>0</v>
      </c>
      <c r="L1162" s="2">
        <v>41596.425694444442</v>
      </c>
      <c r="M1162" s="1">
        <v>0</v>
      </c>
      <c r="N1162" s="1">
        <f t="shared" si="90"/>
        <v>1</v>
      </c>
      <c r="O1162" s="1">
        <f t="shared" si="91"/>
        <v>19</v>
      </c>
      <c r="P1162" s="1">
        <f t="shared" si="92"/>
        <v>8.3019999998214189E-2</v>
      </c>
      <c r="Q1162" s="1">
        <f t="shared" si="93"/>
        <v>1.9924799999571405</v>
      </c>
      <c r="R1162" s="1">
        <f t="shared" si="94"/>
        <v>0.3868055555576575</v>
      </c>
    </row>
    <row r="1163" spans="1:18" hidden="1" x14ac:dyDescent="0.35">
      <c r="A1163" s="1">
        <v>7210</v>
      </c>
      <c r="B1163" s="1">
        <v>178771</v>
      </c>
      <c r="C1163" s="1">
        <v>45100</v>
      </c>
      <c r="D1163" s="1">
        <v>12</v>
      </c>
      <c r="E1163" s="1">
        <v>2</v>
      </c>
      <c r="F1163" s="1">
        <v>575</v>
      </c>
      <c r="G1163" s="1">
        <v>393</v>
      </c>
      <c r="H1163" s="2">
        <v>41560.197916666664</v>
      </c>
      <c r="I1163" s="2">
        <v>41560.251620000003</v>
      </c>
      <c r="J1163" s="1">
        <v>1</v>
      </c>
      <c r="K1163" s="1">
        <v>0</v>
      </c>
      <c r="L1163" s="2">
        <v>41559.810416666667</v>
      </c>
      <c r="M1163" s="1">
        <v>0</v>
      </c>
      <c r="N1163" s="1">
        <f t="shared" si="90"/>
        <v>7</v>
      </c>
      <c r="O1163" s="1">
        <f t="shared" si="91"/>
        <v>4</v>
      </c>
      <c r="P1163" s="1">
        <f t="shared" si="92"/>
        <v>5.3703333338489756E-2</v>
      </c>
      <c r="Q1163" s="1">
        <f t="shared" si="93"/>
        <v>1.2888800001237541</v>
      </c>
      <c r="R1163" s="1">
        <f t="shared" si="94"/>
        <v>0.38749999999708962</v>
      </c>
    </row>
    <row r="1164" spans="1:18" hidden="1" x14ac:dyDescent="0.35">
      <c r="A1164" s="1">
        <v>6180</v>
      </c>
      <c r="B1164" s="1">
        <v>158609</v>
      </c>
      <c r="C1164" s="1">
        <v>22100</v>
      </c>
      <c r="D1164" s="1">
        <v>12</v>
      </c>
      <c r="E1164" s="1">
        <v>2</v>
      </c>
      <c r="F1164" s="1">
        <v>83</v>
      </c>
      <c r="G1164" s="1">
        <v>585</v>
      </c>
      <c r="H1164" s="2">
        <v>41461.1875</v>
      </c>
      <c r="I1164" s="2">
        <v>41461.21645</v>
      </c>
      <c r="J1164" s="1">
        <v>1</v>
      </c>
      <c r="K1164" s="1">
        <v>0</v>
      </c>
      <c r="L1164" s="2">
        <v>41460.799305555556</v>
      </c>
      <c r="M1164" s="1">
        <v>0</v>
      </c>
      <c r="N1164" s="1">
        <f t="shared" si="90"/>
        <v>6</v>
      </c>
      <c r="O1164" s="1">
        <f t="shared" si="91"/>
        <v>4</v>
      </c>
      <c r="P1164" s="1">
        <f t="shared" si="92"/>
        <v>2.8949999999895226E-2</v>
      </c>
      <c r="Q1164" s="1">
        <f t="shared" si="93"/>
        <v>0.69479999999748543</v>
      </c>
      <c r="R1164" s="1">
        <f t="shared" si="94"/>
        <v>0.38819444444379769</v>
      </c>
    </row>
    <row r="1165" spans="1:18" hidden="1" x14ac:dyDescent="0.35">
      <c r="A1165" s="1">
        <v>7130</v>
      </c>
      <c r="B1165" s="1">
        <v>160246</v>
      </c>
      <c r="C1165" s="1">
        <v>1877</v>
      </c>
      <c r="D1165" s="1">
        <v>12</v>
      </c>
      <c r="E1165" s="1">
        <v>2</v>
      </c>
      <c r="F1165" s="1">
        <v>689</v>
      </c>
      <c r="G1165" s="1">
        <v>1393</v>
      </c>
      <c r="H1165" s="2">
        <v>41468.135416666664</v>
      </c>
      <c r="I1165" s="2">
        <v>41468.191330000001</v>
      </c>
      <c r="J1165" s="1">
        <v>0</v>
      </c>
      <c r="K1165" s="1">
        <v>0</v>
      </c>
      <c r="L1165" s="2">
        <v>41467.74722222222</v>
      </c>
      <c r="M1165" s="1">
        <v>0</v>
      </c>
      <c r="N1165" s="1">
        <f t="shared" si="90"/>
        <v>6</v>
      </c>
      <c r="O1165" s="1">
        <f t="shared" si="91"/>
        <v>3</v>
      </c>
      <c r="P1165" s="1">
        <f t="shared" si="92"/>
        <v>5.5913333337230142E-2</v>
      </c>
      <c r="Q1165" s="1">
        <f t="shared" si="93"/>
        <v>1.3419200000935234</v>
      </c>
      <c r="R1165" s="1">
        <f t="shared" si="94"/>
        <v>0.38819444444379769</v>
      </c>
    </row>
    <row r="1166" spans="1:18" hidden="1" x14ac:dyDescent="0.35">
      <c r="A1166" s="1">
        <v>5722</v>
      </c>
      <c r="B1166" s="1">
        <v>172935</v>
      </c>
      <c r="C1166" s="1">
        <v>40291</v>
      </c>
      <c r="D1166" s="1">
        <v>12</v>
      </c>
      <c r="E1166" s="1">
        <v>2</v>
      </c>
      <c r="F1166" s="1">
        <v>1085</v>
      </c>
      <c r="G1166" s="1">
        <v>1224</v>
      </c>
      <c r="H1166" s="2">
        <v>41529.3125</v>
      </c>
      <c r="I1166" s="2">
        <v>41529.355669999997</v>
      </c>
      <c r="J1166" s="1">
        <v>1</v>
      </c>
      <c r="K1166" s="1">
        <v>0</v>
      </c>
      <c r="L1166" s="2">
        <v>41528.924305555556</v>
      </c>
      <c r="M1166" s="1">
        <v>0</v>
      </c>
      <c r="N1166" s="1">
        <f t="shared" si="90"/>
        <v>4</v>
      </c>
      <c r="O1166" s="1">
        <f t="shared" si="91"/>
        <v>7</v>
      </c>
      <c r="P1166" s="1">
        <f t="shared" si="92"/>
        <v>4.3169999997189734E-2</v>
      </c>
      <c r="Q1166" s="1">
        <f t="shared" si="93"/>
        <v>1.0360799999325536</v>
      </c>
      <c r="R1166" s="1">
        <f t="shared" si="94"/>
        <v>0.38819444444379769</v>
      </c>
    </row>
    <row r="1167" spans="1:18" hidden="1" x14ac:dyDescent="0.35">
      <c r="A1167" s="1">
        <v>6414</v>
      </c>
      <c r="B1167" s="1">
        <v>175431</v>
      </c>
      <c r="C1167" s="1">
        <v>43596</v>
      </c>
      <c r="D1167" s="1">
        <v>12</v>
      </c>
      <c r="E1167" s="1">
        <v>2</v>
      </c>
      <c r="F1167" s="1">
        <v>1297</v>
      </c>
      <c r="G1167" s="1">
        <v>1192</v>
      </c>
      <c r="H1167" s="2">
        <v>41543.270833333336</v>
      </c>
      <c r="I1167" s="2">
        <v>41543.293469999997</v>
      </c>
      <c r="J1167" s="1">
        <v>0</v>
      </c>
      <c r="K1167" s="1">
        <v>0</v>
      </c>
      <c r="L1167" s="2">
        <v>41542.882638888892</v>
      </c>
      <c r="M1167" s="1">
        <v>0</v>
      </c>
      <c r="N1167" s="1">
        <f t="shared" si="90"/>
        <v>4</v>
      </c>
      <c r="O1167" s="1">
        <f t="shared" si="91"/>
        <v>6</v>
      </c>
      <c r="P1167" s="1">
        <f t="shared" si="92"/>
        <v>2.2636666661128402E-2</v>
      </c>
      <c r="Q1167" s="1">
        <f t="shared" si="93"/>
        <v>0.54327999986708164</v>
      </c>
      <c r="R1167" s="1">
        <f t="shared" si="94"/>
        <v>0.38819444444379769</v>
      </c>
    </row>
    <row r="1168" spans="1:18" hidden="1" x14ac:dyDescent="0.35">
      <c r="A1168" s="1">
        <v>5653</v>
      </c>
      <c r="B1168" s="1">
        <v>169318</v>
      </c>
      <c r="C1168" s="1">
        <v>40320</v>
      </c>
      <c r="D1168" s="1">
        <v>12</v>
      </c>
      <c r="E1168" s="1">
        <v>2</v>
      </c>
      <c r="F1168" s="1">
        <v>499</v>
      </c>
      <c r="G1168" s="1">
        <v>1184</v>
      </c>
      <c r="H1168" s="2">
        <v>41512.333333333336</v>
      </c>
      <c r="I1168" s="2">
        <v>41512.385999999999</v>
      </c>
      <c r="J1168" s="1">
        <v>0</v>
      </c>
      <c r="K1168" s="1">
        <v>0</v>
      </c>
      <c r="L1168" s="2">
        <v>41511.944444444445</v>
      </c>
      <c r="M1168" s="1">
        <v>0</v>
      </c>
      <c r="N1168" s="1">
        <f t="shared" si="90"/>
        <v>1</v>
      </c>
      <c r="O1168" s="1">
        <f t="shared" si="91"/>
        <v>8</v>
      </c>
      <c r="P1168" s="1">
        <f t="shared" si="92"/>
        <v>5.2666666662844364E-2</v>
      </c>
      <c r="Q1168" s="1">
        <f t="shared" si="93"/>
        <v>1.2639999999082647</v>
      </c>
      <c r="R1168" s="1">
        <f t="shared" si="94"/>
        <v>0.38888888889050577</v>
      </c>
    </row>
    <row r="1169" spans="1:18" x14ac:dyDescent="0.35">
      <c r="A1169" s="1">
        <v>5988</v>
      </c>
      <c r="B1169" s="1">
        <v>179030</v>
      </c>
      <c r="C1169" s="1">
        <v>38659</v>
      </c>
      <c r="D1169" s="1">
        <v>89</v>
      </c>
      <c r="E1169" s="1">
        <v>3</v>
      </c>
      <c r="F1169" s="1">
        <v>693</v>
      </c>
      <c r="G1169" s="1" t="s">
        <v>12</v>
      </c>
      <c r="H1169" s="2">
        <v>41561.770833333336</v>
      </c>
      <c r="I1169" s="2" t="s">
        <v>12</v>
      </c>
      <c r="J1169" s="1">
        <v>0</v>
      </c>
      <c r="K1169" s="1">
        <v>0</v>
      </c>
      <c r="L1169" s="2">
        <v>41561.381944444445</v>
      </c>
      <c r="M1169" s="1">
        <v>1</v>
      </c>
      <c r="N1169" s="1">
        <f t="shared" si="90"/>
        <v>1</v>
      </c>
      <c r="O1169" s="1">
        <f t="shared" si="91"/>
        <v>18</v>
      </c>
      <c r="P1169" s="1" t="e">
        <f t="shared" si="92"/>
        <v>#VALUE!</v>
      </c>
      <c r="Q1169" s="1" t="str">
        <f t="shared" si="93"/>
        <v/>
      </c>
      <c r="R1169" s="1">
        <f t="shared" si="94"/>
        <v>0.38888888889050577</v>
      </c>
    </row>
    <row r="1170" spans="1:18" hidden="1" x14ac:dyDescent="0.35">
      <c r="A1170" s="1">
        <v>6005</v>
      </c>
      <c r="B1170" s="1">
        <v>165194</v>
      </c>
      <c r="C1170" s="1">
        <v>38590</v>
      </c>
      <c r="D1170" s="1">
        <v>12</v>
      </c>
      <c r="E1170" s="1">
        <v>2</v>
      </c>
      <c r="F1170" s="1">
        <v>571</v>
      </c>
      <c r="G1170" s="1">
        <v>393</v>
      </c>
      <c r="H1170" s="2">
        <v>41493.125</v>
      </c>
      <c r="I1170" s="2">
        <v>41493.187919999997</v>
      </c>
      <c r="J1170" s="1">
        <v>1</v>
      </c>
      <c r="K1170" s="1">
        <v>0</v>
      </c>
      <c r="L1170" s="2">
        <v>41492.73541666667</v>
      </c>
      <c r="M1170" s="1">
        <v>0</v>
      </c>
      <c r="N1170" s="1">
        <f t="shared" si="90"/>
        <v>3</v>
      </c>
      <c r="O1170" s="1">
        <f t="shared" si="91"/>
        <v>3</v>
      </c>
      <c r="P1170" s="1">
        <f t="shared" si="92"/>
        <v>6.2919999996665865E-2</v>
      </c>
      <c r="Q1170" s="1">
        <f t="shared" si="93"/>
        <v>1.5100799999199808</v>
      </c>
      <c r="R1170" s="1">
        <f t="shared" si="94"/>
        <v>0.38958333332993789</v>
      </c>
    </row>
    <row r="1171" spans="1:18" hidden="1" x14ac:dyDescent="0.35">
      <c r="A1171" s="1">
        <v>6600</v>
      </c>
      <c r="B1171" s="1">
        <v>183571</v>
      </c>
      <c r="C1171" s="1">
        <v>29648</v>
      </c>
      <c r="D1171" s="1">
        <v>12</v>
      </c>
      <c r="E1171" s="1">
        <v>3</v>
      </c>
      <c r="F1171" s="1">
        <v>571</v>
      </c>
      <c r="G1171" s="1" t="s">
        <v>12</v>
      </c>
      <c r="H1171" s="2">
        <v>41586.322916666664</v>
      </c>
      <c r="I1171" s="2">
        <v>41586.479650000001</v>
      </c>
      <c r="J1171" s="1">
        <v>0</v>
      </c>
      <c r="K1171" s="1">
        <v>0</v>
      </c>
      <c r="L1171" s="2">
        <v>41585.933333333334</v>
      </c>
      <c r="M1171" s="1">
        <v>0</v>
      </c>
      <c r="N1171" s="1">
        <f t="shared" si="90"/>
        <v>5</v>
      </c>
      <c r="O1171" s="1">
        <f t="shared" si="91"/>
        <v>7</v>
      </c>
      <c r="P1171" s="1">
        <f t="shared" si="92"/>
        <v>0.15673333333688788</v>
      </c>
      <c r="Q1171" s="1">
        <f t="shared" si="93"/>
        <v>3.7616000000853091</v>
      </c>
      <c r="R1171" s="1">
        <f t="shared" si="94"/>
        <v>0.38958333332993789</v>
      </c>
    </row>
    <row r="1172" spans="1:18" hidden="1" x14ac:dyDescent="0.35">
      <c r="A1172" s="1">
        <v>6810</v>
      </c>
      <c r="B1172" s="1">
        <v>165900</v>
      </c>
      <c r="C1172" s="1">
        <v>38953</v>
      </c>
      <c r="D1172" s="1">
        <v>12</v>
      </c>
      <c r="E1172" s="1">
        <v>2</v>
      </c>
      <c r="F1172" s="1">
        <v>1338</v>
      </c>
      <c r="G1172" s="1">
        <v>393</v>
      </c>
      <c r="H1172" s="2">
        <v>41496.270833333336</v>
      </c>
      <c r="I1172" s="2">
        <v>41496.314480000001</v>
      </c>
      <c r="J1172" s="1">
        <v>0</v>
      </c>
      <c r="K1172" s="1">
        <v>0</v>
      </c>
      <c r="L1172" s="2">
        <v>41495.881249999999</v>
      </c>
      <c r="M1172" s="1">
        <v>0</v>
      </c>
      <c r="N1172" s="1">
        <f t="shared" si="90"/>
        <v>6</v>
      </c>
      <c r="O1172" s="1">
        <f t="shared" si="91"/>
        <v>6</v>
      </c>
      <c r="P1172" s="1">
        <f t="shared" si="92"/>
        <v>4.3646666665154044E-2</v>
      </c>
      <c r="Q1172" s="1">
        <f t="shared" si="93"/>
        <v>1.047519999963697</v>
      </c>
      <c r="R1172" s="1">
        <f t="shared" si="94"/>
        <v>0.38958333333721384</v>
      </c>
    </row>
    <row r="1173" spans="1:18" hidden="1" x14ac:dyDescent="0.35">
      <c r="A1173" s="1">
        <v>6201</v>
      </c>
      <c r="B1173" s="1">
        <v>178144</v>
      </c>
      <c r="C1173" s="1">
        <v>44771</v>
      </c>
      <c r="D1173" s="1">
        <v>12</v>
      </c>
      <c r="E1173" s="1">
        <v>2</v>
      </c>
      <c r="F1173" s="1">
        <v>1371</v>
      </c>
      <c r="G1173" s="1">
        <v>1133</v>
      </c>
      <c r="H1173" s="2">
        <v>41557.270833333336</v>
      </c>
      <c r="I1173" s="2">
        <v>41557.290560000001</v>
      </c>
      <c r="J1173" s="1">
        <v>1</v>
      </c>
      <c r="K1173" s="1">
        <v>0</v>
      </c>
      <c r="L1173" s="2">
        <v>41556.881249999999</v>
      </c>
      <c r="M1173" s="1">
        <v>0</v>
      </c>
      <c r="N1173" s="1">
        <f t="shared" si="90"/>
        <v>4</v>
      </c>
      <c r="O1173" s="1">
        <f t="shared" si="91"/>
        <v>6</v>
      </c>
      <c r="P1173" s="1">
        <f t="shared" si="92"/>
        <v>1.9726666665519588E-2</v>
      </c>
      <c r="Q1173" s="1">
        <f t="shared" si="93"/>
        <v>0.4734399999724701</v>
      </c>
      <c r="R1173" s="1">
        <f t="shared" si="94"/>
        <v>0.38958333333721384</v>
      </c>
    </row>
    <row r="1174" spans="1:18" hidden="1" x14ac:dyDescent="0.35">
      <c r="A1174" s="1">
        <v>6673</v>
      </c>
      <c r="B1174" s="1">
        <v>183436</v>
      </c>
      <c r="C1174" s="1">
        <v>29648</v>
      </c>
      <c r="D1174" s="1">
        <v>12</v>
      </c>
      <c r="E1174" s="1">
        <v>3</v>
      </c>
      <c r="F1174" s="1">
        <v>1015</v>
      </c>
      <c r="G1174" s="1" t="s">
        <v>12</v>
      </c>
      <c r="H1174" s="2">
        <v>41585.354166666664</v>
      </c>
      <c r="I1174" s="2">
        <v>41585.428959999997</v>
      </c>
      <c r="J1174" s="1">
        <v>0</v>
      </c>
      <c r="K1174" s="1">
        <v>0</v>
      </c>
      <c r="L1174" s="2">
        <v>41584.963888888888</v>
      </c>
      <c r="M1174" s="1">
        <v>0</v>
      </c>
      <c r="N1174" s="1">
        <f t="shared" si="90"/>
        <v>4</v>
      </c>
      <c r="O1174" s="1">
        <f t="shared" si="91"/>
        <v>8</v>
      </c>
      <c r="P1174" s="1">
        <f t="shared" si="92"/>
        <v>7.479333333321847E-2</v>
      </c>
      <c r="Q1174" s="1">
        <f t="shared" si="93"/>
        <v>1.7950399999972433</v>
      </c>
      <c r="R1174" s="1">
        <f t="shared" si="94"/>
        <v>0.39027777777664596</v>
      </c>
    </row>
    <row r="1175" spans="1:18" hidden="1" x14ac:dyDescent="0.35">
      <c r="A1175" s="1">
        <v>6480</v>
      </c>
      <c r="B1175" s="1">
        <v>161729</v>
      </c>
      <c r="C1175" s="1">
        <v>5142</v>
      </c>
      <c r="D1175" s="1">
        <v>12</v>
      </c>
      <c r="E1175" s="1">
        <v>2</v>
      </c>
      <c r="F1175" s="1">
        <v>450</v>
      </c>
      <c r="G1175" s="1">
        <v>393</v>
      </c>
      <c r="H1175" s="2">
        <v>41476.1875</v>
      </c>
      <c r="I1175" s="2">
        <v>41476.240310000001</v>
      </c>
      <c r="J1175" s="1">
        <v>0</v>
      </c>
      <c r="K1175" s="1">
        <v>0</v>
      </c>
      <c r="L1175" s="2">
        <v>41475.796527777777</v>
      </c>
      <c r="M1175" s="1">
        <v>0</v>
      </c>
      <c r="N1175" s="1">
        <f t="shared" si="90"/>
        <v>7</v>
      </c>
      <c r="O1175" s="1">
        <f t="shared" si="91"/>
        <v>4</v>
      </c>
      <c r="P1175" s="1">
        <f t="shared" si="92"/>
        <v>5.281000000104541E-2</v>
      </c>
      <c r="Q1175" s="1">
        <f t="shared" si="93"/>
        <v>1.2674400000250898</v>
      </c>
      <c r="R1175" s="1">
        <f t="shared" si="94"/>
        <v>0.39097222222335404</v>
      </c>
    </row>
    <row r="1176" spans="1:18" hidden="1" x14ac:dyDescent="0.35">
      <c r="A1176" s="1">
        <v>7951</v>
      </c>
      <c r="B1176" s="1">
        <v>161753</v>
      </c>
      <c r="C1176" s="1">
        <v>37131</v>
      </c>
      <c r="D1176" s="1">
        <v>89</v>
      </c>
      <c r="E1176" s="1">
        <v>1</v>
      </c>
      <c r="F1176" s="1">
        <v>1237</v>
      </c>
      <c r="G1176" s="1" t="s">
        <v>12</v>
      </c>
      <c r="H1176" s="2">
        <v>41476.25</v>
      </c>
      <c r="I1176" s="2">
        <v>41476.999309999999</v>
      </c>
      <c r="J1176" s="1">
        <v>0</v>
      </c>
      <c r="K1176" s="1">
        <v>0</v>
      </c>
      <c r="L1176" s="2">
        <v>41475.859027777777</v>
      </c>
      <c r="M1176" s="1">
        <v>0</v>
      </c>
      <c r="N1176" s="1">
        <f t="shared" si="90"/>
        <v>7</v>
      </c>
      <c r="O1176" s="1">
        <f t="shared" si="91"/>
        <v>6</v>
      </c>
      <c r="P1176" s="1">
        <f t="shared" si="92"/>
        <v>0.74930999999924097</v>
      </c>
      <c r="Q1176" s="1">
        <f t="shared" si="93"/>
        <v>17.983439999981783</v>
      </c>
      <c r="R1176" s="1">
        <f t="shared" si="94"/>
        <v>0.39097222222335404</v>
      </c>
    </row>
    <row r="1177" spans="1:18" hidden="1" x14ac:dyDescent="0.35">
      <c r="A1177" s="1">
        <v>5408</v>
      </c>
      <c r="B1177" s="1">
        <v>177332</v>
      </c>
      <c r="C1177" s="1">
        <v>41094</v>
      </c>
      <c r="D1177" s="1">
        <v>12</v>
      </c>
      <c r="E1177" s="1">
        <v>2</v>
      </c>
      <c r="F1177" s="1">
        <v>585</v>
      </c>
      <c r="G1177" s="1">
        <v>142</v>
      </c>
      <c r="H1177" s="2">
        <v>41552.9375</v>
      </c>
      <c r="I1177" s="2">
        <v>41552.962379999997</v>
      </c>
      <c r="J1177" s="1">
        <v>0</v>
      </c>
      <c r="K1177" s="1">
        <v>0</v>
      </c>
      <c r="L1177" s="2">
        <v>41552.546527777777</v>
      </c>
      <c r="M1177" s="1">
        <v>0</v>
      </c>
      <c r="N1177" s="1">
        <f t="shared" si="90"/>
        <v>6</v>
      </c>
      <c r="O1177" s="1">
        <f t="shared" si="91"/>
        <v>22</v>
      </c>
      <c r="P1177" s="1">
        <f t="shared" si="92"/>
        <v>2.4879999997210689E-2</v>
      </c>
      <c r="Q1177" s="1">
        <f t="shared" si="93"/>
        <v>0.59711999993305653</v>
      </c>
      <c r="R1177" s="1">
        <f t="shared" si="94"/>
        <v>0.39097222222335404</v>
      </c>
    </row>
    <row r="1178" spans="1:18" hidden="1" x14ac:dyDescent="0.35">
      <c r="A1178" s="1">
        <v>6637</v>
      </c>
      <c r="B1178" s="1">
        <v>180018</v>
      </c>
      <c r="C1178" s="1">
        <v>44351</v>
      </c>
      <c r="D1178" s="1">
        <v>12</v>
      </c>
      <c r="E1178" s="1">
        <v>2</v>
      </c>
      <c r="F1178" s="1">
        <v>297</v>
      </c>
      <c r="G1178" s="1">
        <v>1330</v>
      </c>
      <c r="H1178" s="2">
        <v>41567.260416666664</v>
      </c>
      <c r="I1178" s="2">
        <v>41567.359900000003</v>
      </c>
      <c r="J1178" s="1">
        <v>0</v>
      </c>
      <c r="K1178" s="1">
        <v>1</v>
      </c>
      <c r="L1178" s="2">
        <v>41566.869444444441</v>
      </c>
      <c r="M1178" s="1">
        <v>0</v>
      </c>
      <c r="N1178" s="1">
        <f t="shared" si="90"/>
        <v>7</v>
      </c>
      <c r="O1178" s="1">
        <f t="shared" si="91"/>
        <v>6</v>
      </c>
      <c r="P1178" s="1">
        <f t="shared" si="92"/>
        <v>9.9483333338866942E-2</v>
      </c>
      <c r="Q1178" s="1">
        <f t="shared" si="93"/>
        <v>2.3876000001328066</v>
      </c>
      <c r="R1178" s="1">
        <f t="shared" si="94"/>
        <v>0.39097222222335404</v>
      </c>
    </row>
    <row r="1179" spans="1:18" hidden="1" x14ac:dyDescent="0.35">
      <c r="A1179" s="1">
        <v>5407</v>
      </c>
      <c r="B1179" s="1">
        <v>181811</v>
      </c>
      <c r="C1179" s="1">
        <v>26511</v>
      </c>
      <c r="D1179" s="1">
        <v>12</v>
      </c>
      <c r="E1179" s="1">
        <v>2</v>
      </c>
      <c r="F1179" s="1">
        <v>793</v>
      </c>
      <c r="G1179" s="1">
        <v>393</v>
      </c>
      <c r="H1179" s="2">
        <v>41577.385416666664</v>
      </c>
      <c r="I1179" s="2">
        <v>41577.45104</v>
      </c>
      <c r="J1179" s="1">
        <v>0</v>
      </c>
      <c r="K1179" s="1">
        <v>0</v>
      </c>
      <c r="L1179" s="2">
        <v>41576.994444444441</v>
      </c>
      <c r="M1179" s="1">
        <v>0</v>
      </c>
      <c r="N1179" s="1">
        <f t="shared" si="90"/>
        <v>3</v>
      </c>
      <c r="O1179" s="1">
        <f t="shared" si="91"/>
        <v>9</v>
      </c>
      <c r="P1179" s="1">
        <f t="shared" si="92"/>
        <v>6.562333333567949E-2</v>
      </c>
      <c r="Q1179" s="1">
        <f t="shared" si="93"/>
        <v>1.5749600000563078</v>
      </c>
      <c r="R1179" s="1">
        <f t="shared" si="94"/>
        <v>0.39097222222335404</v>
      </c>
    </row>
    <row r="1180" spans="1:18" hidden="1" x14ac:dyDescent="0.35">
      <c r="A1180" s="1">
        <v>5782</v>
      </c>
      <c r="B1180" s="1">
        <v>172597</v>
      </c>
      <c r="C1180" s="1">
        <v>29648</v>
      </c>
      <c r="D1180" s="1">
        <v>12</v>
      </c>
      <c r="E1180" s="1">
        <v>3</v>
      </c>
      <c r="F1180" s="1">
        <v>1257</v>
      </c>
      <c r="G1180" s="1" t="s">
        <v>12</v>
      </c>
      <c r="H1180" s="2">
        <v>41527.354166666664</v>
      </c>
      <c r="I1180" s="2">
        <v>41527.520830000001</v>
      </c>
      <c r="J1180" s="1">
        <v>0</v>
      </c>
      <c r="K1180" s="1">
        <v>0</v>
      </c>
      <c r="L1180" s="2">
        <v>41526.962500000001</v>
      </c>
      <c r="M1180" s="1">
        <v>0</v>
      </c>
      <c r="N1180" s="1">
        <f t="shared" si="90"/>
        <v>2</v>
      </c>
      <c r="O1180" s="1">
        <f t="shared" si="91"/>
        <v>8</v>
      </c>
      <c r="P1180" s="1">
        <f t="shared" si="92"/>
        <v>0.16666333333705552</v>
      </c>
      <c r="Q1180" s="1">
        <f t="shared" si="93"/>
        <v>3.9999200000893325</v>
      </c>
      <c r="R1180" s="1">
        <f t="shared" si="94"/>
        <v>0.39166666666278616</v>
      </c>
    </row>
    <row r="1181" spans="1:18" hidden="1" x14ac:dyDescent="0.35">
      <c r="A1181" s="1">
        <v>7677</v>
      </c>
      <c r="B1181" s="1">
        <v>177373</v>
      </c>
      <c r="C1181" s="1">
        <v>44401</v>
      </c>
      <c r="D1181" s="1">
        <v>12</v>
      </c>
      <c r="E1181" s="1">
        <v>2</v>
      </c>
      <c r="F1181" s="1">
        <v>308</v>
      </c>
      <c r="G1181" s="1">
        <v>393</v>
      </c>
      <c r="H1181" s="2">
        <v>41553.125</v>
      </c>
      <c r="I1181" s="2">
        <v>41553.163520000002</v>
      </c>
      <c r="J1181" s="1">
        <v>0</v>
      </c>
      <c r="K1181" s="1">
        <v>0</v>
      </c>
      <c r="L1181" s="2">
        <v>41552.73333333333</v>
      </c>
      <c r="M1181" s="1">
        <v>0</v>
      </c>
      <c r="N1181" s="1">
        <f t="shared" si="90"/>
        <v>7</v>
      </c>
      <c r="O1181" s="1">
        <f t="shared" si="91"/>
        <v>3</v>
      </c>
      <c r="P1181" s="1">
        <f t="shared" si="92"/>
        <v>3.8520000001881272E-2</v>
      </c>
      <c r="Q1181" s="1">
        <f t="shared" si="93"/>
        <v>0.92448000004515052</v>
      </c>
      <c r="R1181" s="1">
        <f t="shared" si="94"/>
        <v>0.39166666667006211</v>
      </c>
    </row>
    <row r="1182" spans="1:18" hidden="1" x14ac:dyDescent="0.35">
      <c r="A1182" s="1">
        <v>7881</v>
      </c>
      <c r="B1182" s="1">
        <v>157923</v>
      </c>
      <c r="C1182" s="1">
        <v>32586</v>
      </c>
      <c r="D1182" s="1">
        <v>12</v>
      </c>
      <c r="E1182" s="1">
        <v>2</v>
      </c>
      <c r="F1182" s="1">
        <v>1089</v>
      </c>
      <c r="G1182" s="1">
        <v>167</v>
      </c>
      <c r="H1182" s="2">
        <v>41457.322916666664</v>
      </c>
      <c r="I1182" s="2">
        <v>41457.35138</v>
      </c>
      <c r="J1182" s="1">
        <v>0</v>
      </c>
      <c r="K1182" s="1">
        <v>0</v>
      </c>
      <c r="L1182" s="2">
        <v>41456.930555555555</v>
      </c>
      <c r="M1182" s="1">
        <v>0</v>
      </c>
      <c r="N1182" s="1">
        <f t="shared" si="90"/>
        <v>2</v>
      </c>
      <c r="O1182" s="1">
        <f t="shared" si="91"/>
        <v>7</v>
      </c>
      <c r="P1182" s="1">
        <f t="shared" si="92"/>
        <v>2.8463333335821517E-2</v>
      </c>
      <c r="Q1182" s="1">
        <f t="shared" si="93"/>
        <v>0.6831200000597164</v>
      </c>
      <c r="R1182" s="1">
        <f t="shared" si="94"/>
        <v>0.39236111110949423</v>
      </c>
    </row>
    <row r="1183" spans="1:18" hidden="1" x14ac:dyDescent="0.35">
      <c r="A1183" s="1">
        <v>5626</v>
      </c>
      <c r="B1183" s="1">
        <v>180240</v>
      </c>
      <c r="C1183" s="1">
        <v>45463</v>
      </c>
      <c r="D1183" s="1">
        <v>12</v>
      </c>
      <c r="E1183" s="1">
        <v>2</v>
      </c>
      <c r="F1183" s="1">
        <v>1175</v>
      </c>
      <c r="G1183" s="1">
        <v>393</v>
      </c>
      <c r="H1183" s="2">
        <v>41568.28125</v>
      </c>
      <c r="I1183" s="2">
        <v>41568.329579999998</v>
      </c>
      <c r="J1183" s="1">
        <v>0</v>
      </c>
      <c r="K1183" s="1">
        <v>0</v>
      </c>
      <c r="L1183" s="2">
        <v>41567.888888888891</v>
      </c>
      <c r="M1183" s="1">
        <v>0</v>
      </c>
      <c r="N1183" s="1">
        <f t="shared" si="90"/>
        <v>1</v>
      </c>
      <c r="O1183" s="1">
        <f t="shared" si="91"/>
        <v>6</v>
      </c>
      <c r="P1183" s="1">
        <f t="shared" si="92"/>
        <v>4.8329999997804407E-2</v>
      </c>
      <c r="Q1183" s="1">
        <f t="shared" si="93"/>
        <v>1.1599199999473058</v>
      </c>
      <c r="R1183" s="1">
        <f t="shared" si="94"/>
        <v>0.39236111110949423</v>
      </c>
    </row>
    <row r="1184" spans="1:18" hidden="1" x14ac:dyDescent="0.35">
      <c r="A1184" s="1">
        <v>6010</v>
      </c>
      <c r="B1184" s="1">
        <v>168113</v>
      </c>
      <c r="C1184" s="1">
        <v>39760</v>
      </c>
      <c r="D1184" s="1">
        <v>12</v>
      </c>
      <c r="E1184" s="1">
        <v>3</v>
      </c>
      <c r="F1184" s="1">
        <v>1052</v>
      </c>
      <c r="G1184" s="1" t="s">
        <v>12</v>
      </c>
      <c r="H1184" s="2">
        <v>41506.302083333336</v>
      </c>
      <c r="I1184" s="2">
        <v>41506.510419999999</v>
      </c>
      <c r="J1184" s="1">
        <v>1</v>
      </c>
      <c r="K1184" s="1">
        <v>0</v>
      </c>
      <c r="L1184" s="2">
        <v>41505.90902777778</v>
      </c>
      <c r="M1184" s="1">
        <v>0</v>
      </c>
      <c r="N1184" s="1">
        <f t="shared" si="90"/>
        <v>2</v>
      </c>
      <c r="O1184" s="1">
        <f t="shared" si="91"/>
        <v>7</v>
      </c>
      <c r="P1184" s="1">
        <f t="shared" si="92"/>
        <v>0.20833666666294448</v>
      </c>
      <c r="Q1184" s="1">
        <f t="shared" si="93"/>
        <v>5.0000799999106675</v>
      </c>
      <c r="R1184" s="1">
        <f t="shared" si="94"/>
        <v>0.39305555555620231</v>
      </c>
    </row>
    <row r="1185" spans="1:18" x14ac:dyDescent="0.35">
      <c r="A1185" s="1">
        <v>6015</v>
      </c>
      <c r="B1185" s="1">
        <v>180242</v>
      </c>
      <c r="C1185" s="1">
        <v>867</v>
      </c>
      <c r="D1185" s="1">
        <v>12</v>
      </c>
      <c r="E1185" s="1">
        <v>2</v>
      </c>
      <c r="F1185" s="1">
        <v>1281</v>
      </c>
      <c r="G1185" s="1">
        <v>1320</v>
      </c>
      <c r="H1185" s="2">
        <v>41568.291666666664</v>
      </c>
      <c r="I1185" s="2" t="s">
        <v>12</v>
      </c>
      <c r="J1185" s="1">
        <v>1</v>
      </c>
      <c r="K1185" s="1">
        <v>0</v>
      </c>
      <c r="L1185" s="2">
        <v>41567.898611111108</v>
      </c>
      <c r="M1185" s="1">
        <v>1</v>
      </c>
      <c r="N1185" s="1">
        <f t="shared" si="90"/>
        <v>1</v>
      </c>
      <c r="O1185" s="1">
        <f t="shared" si="91"/>
        <v>7</v>
      </c>
      <c r="P1185" s="1" t="e">
        <f t="shared" si="92"/>
        <v>#VALUE!</v>
      </c>
      <c r="Q1185" s="1" t="str">
        <f t="shared" si="93"/>
        <v/>
      </c>
      <c r="R1185" s="1">
        <f t="shared" si="94"/>
        <v>0.39305555555620231</v>
      </c>
    </row>
    <row r="1186" spans="1:18" hidden="1" x14ac:dyDescent="0.35">
      <c r="A1186" s="1">
        <v>6125</v>
      </c>
      <c r="B1186" s="1">
        <v>176794</v>
      </c>
      <c r="C1186" s="1">
        <v>43372</v>
      </c>
      <c r="D1186" s="1">
        <v>24</v>
      </c>
      <c r="E1186" s="1">
        <v>2</v>
      </c>
      <c r="F1186" s="1">
        <v>393</v>
      </c>
      <c r="G1186" s="1">
        <v>396</v>
      </c>
      <c r="H1186" s="2">
        <v>41549.822916666664</v>
      </c>
      <c r="I1186" s="2">
        <v>41549.851600000002</v>
      </c>
      <c r="J1186" s="1">
        <v>0</v>
      </c>
      <c r="K1186" s="1">
        <v>0</v>
      </c>
      <c r="L1186" s="2">
        <v>41549.429166666669</v>
      </c>
      <c r="M1186" s="1">
        <v>0</v>
      </c>
      <c r="N1186" s="1">
        <f t="shared" si="90"/>
        <v>3</v>
      </c>
      <c r="O1186" s="1">
        <f t="shared" si="91"/>
        <v>19</v>
      </c>
      <c r="P1186" s="1">
        <f t="shared" si="92"/>
        <v>2.8683333337539807E-2</v>
      </c>
      <c r="Q1186" s="1">
        <f t="shared" si="93"/>
        <v>0.68840000010095537</v>
      </c>
      <c r="R1186" s="1">
        <f t="shared" si="94"/>
        <v>0.39374999999563443</v>
      </c>
    </row>
    <row r="1187" spans="1:18" hidden="1" x14ac:dyDescent="0.35">
      <c r="A1187" s="1">
        <v>7800</v>
      </c>
      <c r="B1187" s="1">
        <v>168976</v>
      </c>
      <c r="C1187" s="1">
        <v>27554</v>
      </c>
      <c r="D1187" s="1">
        <v>12</v>
      </c>
      <c r="E1187" s="1">
        <v>2</v>
      </c>
      <c r="F1187" s="1">
        <v>1017</v>
      </c>
      <c r="G1187" s="1">
        <v>585</v>
      </c>
      <c r="H1187" s="2">
        <v>41510.84375</v>
      </c>
      <c r="I1187" s="2">
        <v>41510.898609999997</v>
      </c>
      <c r="J1187" s="1">
        <v>0</v>
      </c>
      <c r="K1187" s="1">
        <v>0</v>
      </c>
      <c r="L1187" s="2">
        <v>41510.449999999997</v>
      </c>
      <c r="M1187" s="1">
        <v>0</v>
      </c>
      <c r="N1187" s="1">
        <f t="shared" si="90"/>
        <v>6</v>
      </c>
      <c r="O1187" s="1">
        <f t="shared" si="91"/>
        <v>20</v>
      </c>
      <c r="P1187" s="1">
        <f t="shared" si="92"/>
        <v>5.4859999996551778E-2</v>
      </c>
      <c r="Q1187" s="1">
        <f t="shared" si="93"/>
        <v>1.3166399999172427</v>
      </c>
      <c r="R1187" s="1">
        <f t="shared" si="94"/>
        <v>0.39375000000291038</v>
      </c>
    </row>
    <row r="1188" spans="1:18" hidden="1" x14ac:dyDescent="0.35">
      <c r="A1188" s="1">
        <v>6218</v>
      </c>
      <c r="B1188" s="1">
        <v>169261</v>
      </c>
      <c r="C1188" s="1">
        <v>40664</v>
      </c>
      <c r="D1188" s="1">
        <v>12</v>
      </c>
      <c r="E1188" s="1">
        <v>2</v>
      </c>
      <c r="F1188" s="1">
        <v>1010</v>
      </c>
      <c r="G1188" s="1">
        <v>393</v>
      </c>
      <c r="H1188" s="2">
        <v>41512.114583333336</v>
      </c>
      <c r="I1188" s="2">
        <v>41512.150950000003</v>
      </c>
      <c r="J1188" s="1">
        <v>1</v>
      </c>
      <c r="K1188" s="1">
        <v>0</v>
      </c>
      <c r="L1188" s="2">
        <v>41511.720833333333</v>
      </c>
      <c r="M1188" s="1">
        <v>0</v>
      </c>
      <c r="N1188" s="1">
        <f t="shared" si="90"/>
        <v>1</v>
      </c>
      <c r="O1188" s="1">
        <f t="shared" si="91"/>
        <v>2</v>
      </c>
      <c r="P1188" s="1">
        <f t="shared" si="92"/>
        <v>3.6366666667163372E-2</v>
      </c>
      <c r="Q1188" s="1">
        <f t="shared" si="93"/>
        <v>0.87280000001192093</v>
      </c>
      <c r="R1188" s="1">
        <f t="shared" si="94"/>
        <v>0.39375000000291038</v>
      </c>
    </row>
    <row r="1189" spans="1:18" x14ac:dyDescent="0.35">
      <c r="A1189" s="1">
        <v>7151</v>
      </c>
      <c r="B1189" s="1">
        <v>167908</v>
      </c>
      <c r="C1189" s="1">
        <v>40004</v>
      </c>
      <c r="D1189" s="1">
        <v>12</v>
      </c>
      <c r="E1189" s="1">
        <v>2</v>
      </c>
      <c r="F1189" s="1">
        <v>471</v>
      </c>
      <c r="G1189" s="1">
        <v>243</v>
      </c>
      <c r="H1189" s="2">
        <v>41505.364583333336</v>
      </c>
      <c r="I1189" s="2" t="s">
        <v>12</v>
      </c>
      <c r="J1189" s="1">
        <v>1</v>
      </c>
      <c r="K1189" s="1">
        <v>0</v>
      </c>
      <c r="L1189" s="2">
        <v>41504.970138888886</v>
      </c>
      <c r="M1189" s="1">
        <v>1</v>
      </c>
      <c r="N1189" s="1">
        <f t="shared" si="90"/>
        <v>1</v>
      </c>
      <c r="O1189" s="1">
        <f t="shared" si="91"/>
        <v>8</v>
      </c>
      <c r="P1189" s="1" t="e">
        <f t="shared" si="92"/>
        <v>#VALUE!</v>
      </c>
      <c r="Q1189" s="1" t="str">
        <f t="shared" si="93"/>
        <v/>
      </c>
      <c r="R1189" s="1">
        <f t="shared" si="94"/>
        <v>0.39444444444961846</v>
      </c>
    </row>
    <row r="1190" spans="1:18" hidden="1" x14ac:dyDescent="0.35">
      <c r="A1190" s="1">
        <v>6586</v>
      </c>
      <c r="B1190" s="1">
        <v>167613</v>
      </c>
      <c r="C1190" s="1">
        <v>39858</v>
      </c>
      <c r="D1190" s="1">
        <v>12</v>
      </c>
      <c r="E1190" s="1">
        <v>2</v>
      </c>
      <c r="F1190" s="1">
        <v>1096</v>
      </c>
      <c r="G1190" s="1">
        <v>393</v>
      </c>
      <c r="H1190" s="2">
        <v>41504.125</v>
      </c>
      <c r="I1190" s="2">
        <v>41504.164830000002</v>
      </c>
      <c r="J1190" s="1">
        <v>0</v>
      </c>
      <c r="K1190" s="1">
        <v>1</v>
      </c>
      <c r="L1190" s="2">
        <v>41503.729861111111</v>
      </c>
      <c r="M1190" s="1">
        <v>0</v>
      </c>
      <c r="N1190" s="1">
        <f t="shared" si="90"/>
        <v>7</v>
      </c>
      <c r="O1190" s="1">
        <f t="shared" si="91"/>
        <v>3</v>
      </c>
      <c r="P1190" s="1">
        <f t="shared" si="92"/>
        <v>3.9830000001529697E-2</v>
      </c>
      <c r="Q1190" s="1">
        <f t="shared" si="93"/>
        <v>0.95592000003671274</v>
      </c>
      <c r="R1190" s="1">
        <f t="shared" si="94"/>
        <v>0.39513888888905058</v>
      </c>
    </row>
    <row r="1191" spans="1:18" hidden="1" x14ac:dyDescent="0.35">
      <c r="A1191" s="1">
        <v>7323</v>
      </c>
      <c r="B1191" s="1">
        <v>174319</v>
      </c>
      <c r="C1191" s="1">
        <v>42905</v>
      </c>
      <c r="D1191" s="1">
        <v>12</v>
      </c>
      <c r="E1191" s="1">
        <v>2</v>
      </c>
      <c r="F1191" s="1">
        <v>1026</v>
      </c>
      <c r="G1191" s="1">
        <v>1300</v>
      </c>
      <c r="H1191" s="2">
        <v>41536.28125</v>
      </c>
      <c r="I1191" s="2">
        <v>41536.321049999999</v>
      </c>
      <c r="J1191" s="1">
        <v>0</v>
      </c>
      <c r="K1191" s="1">
        <v>1</v>
      </c>
      <c r="L1191" s="2">
        <v>41535.886111111111</v>
      </c>
      <c r="M1191" s="1">
        <v>0</v>
      </c>
      <c r="N1191" s="1">
        <f t="shared" si="90"/>
        <v>4</v>
      </c>
      <c r="O1191" s="1">
        <f t="shared" si="91"/>
        <v>6</v>
      </c>
      <c r="P1191" s="1">
        <f t="shared" si="92"/>
        <v>3.9799999998649582E-2</v>
      </c>
      <c r="Q1191" s="1">
        <f t="shared" si="93"/>
        <v>0.95519999996758997</v>
      </c>
      <c r="R1191" s="1">
        <f t="shared" si="94"/>
        <v>0.39513888888905058</v>
      </c>
    </row>
    <row r="1192" spans="1:18" hidden="1" x14ac:dyDescent="0.35">
      <c r="A1192" s="1">
        <v>6782</v>
      </c>
      <c r="B1192" s="1">
        <v>158421</v>
      </c>
      <c r="C1192" s="1">
        <v>35627</v>
      </c>
      <c r="D1192" s="1">
        <v>12</v>
      </c>
      <c r="E1192" s="1">
        <v>2</v>
      </c>
      <c r="F1192" s="1">
        <v>1328</v>
      </c>
      <c r="G1192" s="1">
        <v>1283</v>
      </c>
      <c r="H1192" s="2">
        <v>41460.25</v>
      </c>
      <c r="I1192" s="2">
        <v>41460.296589999998</v>
      </c>
      <c r="J1192" s="1">
        <v>1</v>
      </c>
      <c r="K1192" s="1">
        <v>0</v>
      </c>
      <c r="L1192" s="2">
        <v>41459.854166666664</v>
      </c>
      <c r="M1192" s="1">
        <v>0</v>
      </c>
      <c r="N1192" s="1">
        <f t="shared" si="90"/>
        <v>5</v>
      </c>
      <c r="O1192" s="1">
        <f t="shared" si="91"/>
        <v>6</v>
      </c>
      <c r="P1192" s="1">
        <f t="shared" si="92"/>
        <v>4.6589999998104759E-2</v>
      </c>
      <c r="Q1192" s="1">
        <f t="shared" si="93"/>
        <v>1.1181599999545142</v>
      </c>
      <c r="R1192" s="1">
        <f t="shared" si="94"/>
        <v>0.39583333333575865</v>
      </c>
    </row>
    <row r="1193" spans="1:18" hidden="1" x14ac:dyDescent="0.35">
      <c r="A1193" s="1">
        <v>7829</v>
      </c>
      <c r="B1193" s="1">
        <v>180227</v>
      </c>
      <c r="C1193" s="1">
        <v>45771</v>
      </c>
      <c r="D1193" s="1">
        <v>12</v>
      </c>
      <c r="E1193" s="1">
        <v>2</v>
      </c>
      <c r="F1193" s="1">
        <v>1248</v>
      </c>
      <c r="G1193" s="1">
        <v>601</v>
      </c>
      <c r="H1193" s="2">
        <v>41568.208333333336</v>
      </c>
      <c r="I1193" s="2">
        <v>41568.232089999998</v>
      </c>
      <c r="J1193" s="1">
        <v>0</v>
      </c>
      <c r="K1193" s="1">
        <v>0</v>
      </c>
      <c r="L1193" s="2">
        <v>41567.8125</v>
      </c>
      <c r="M1193" s="1">
        <v>0</v>
      </c>
      <c r="N1193" s="1">
        <f t="shared" si="90"/>
        <v>1</v>
      </c>
      <c r="O1193" s="1">
        <f t="shared" si="91"/>
        <v>5</v>
      </c>
      <c r="P1193" s="1">
        <f t="shared" si="92"/>
        <v>2.3756666661938652E-2</v>
      </c>
      <c r="Q1193" s="1">
        <f t="shared" si="93"/>
        <v>0.57015999988652766</v>
      </c>
      <c r="R1193" s="1">
        <f t="shared" si="94"/>
        <v>0.39583333333575865</v>
      </c>
    </row>
    <row r="1194" spans="1:18" hidden="1" x14ac:dyDescent="0.35">
      <c r="A1194" s="1">
        <v>5467</v>
      </c>
      <c r="B1194" s="1">
        <v>167526</v>
      </c>
      <c r="C1194" s="1">
        <v>39807</v>
      </c>
      <c r="D1194" s="1">
        <v>12</v>
      </c>
      <c r="E1194" s="1">
        <v>2</v>
      </c>
      <c r="F1194" s="1">
        <v>601</v>
      </c>
      <c r="G1194" s="1">
        <v>168</v>
      </c>
      <c r="H1194" s="2">
        <v>41503.90625</v>
      </c>
      <c r="I1194" s="2">
        <v>41503.938990000002</v>
      </c>
      <c r="J1194" s="1">
        <v>0</v>
      </c>
      <c r="K1194" s="1">
        <v>0</v>
      </c>
      <c r="L1194" s="2">
        <v>41503.509722222225</v>
      </c>
      <c r="M1194" s="1">
        <v>0</v>
      </c>
      <c r="N1194" s="1">
        <f t="shared" si="90"/>
        <v>6</v>
      </c>
      <c r="O1194" s="1">
        <f t="shared" si="91"/>
        <v>21</v>
      </c>
      <c r="P1194" s="1">
        <f t="shared" si="92"/>
        <v>3.2740000002377201E-2</v>
      </c>
      <c r="Q1194" s="1">
        <f t="shared" si="93"/>
        <v>0.78576000005705282</v>
      </c>
      <c r="R1194" s="1">
        <f t="shared" si="94"/>
        <v>0.39652777777519077</v>
      </c>
    </row>
    <row r="1195" spans="1:18" hidden="1" x14ac:dyDescent="0.35">
      <c r="A1195" s="1">
        <v>6142</v>
      </c>
      <c r="B1195" s="1">
        <v>168768</v>
      </c>
      <c r="C1195" s="1">
        <v>6452</v>
      </c>
      <c r="D1195" s="1">
        <v>89</v>
      </c>
      <c r="E1195" s="1">
        <v>3</v>
      </c>
      <c r="F1195" s="1">
        <v>1095</v>
      </c>
      <c r="G1195" s="1" t="s">
        <v>12</v>
      </c>
      <c r="H1195" s="2">
        <v>41509.791666666664</v>
      </c>
      <c r="I1195" s="2">
        <v>41510.166669999999</v>
      </c>
      <c r="J1195" s="1">
        <v>1</v>
      </c>
      <c r="K1195" s="1">
        <v>0</v>
      </c>
      <c r="L1195" s="2">
        <v>41509.395138888889</v>
      </c>
      <c r="M1195" s="1">
        <v>0</v>
      </c>
      <c r="N1195" s="1">
        <f t="shared" si="90"/>
        <v>5</v>
      </c>
      <c r="O1195" s="1">
        <f t="shared" si="91"/>
        <v>19</v>
      </c>
      <c r="P1195" s="1">
        <f t="shared" si="92"/>
        <v>0.37500333333446179</v>
      </c>
      <c r="Q1195" s="1">
        <f t="shared" si="93"/>
        <v>9.0000800000270829</v>
      </c>
      <c r="R1195" s="1">
        <f t="shared" si="94"/>
        <v>0.39652777777519077</v>
      </c>
    </row>
    <row r="1196" spans="1:18" hidden="1" x14ac:dyDescent="0.35">
      <c r="A1196" s="1">
        <v>6397</v>
      </c>
      <c r="B1196" s="1">
        <v>159995</v>
      </c>
      <c r="C1196" s="1">
        <v>17520</v>
      </c>
      <c r="D1196" s="1">
        <v>12</v>
      </c>
      <c r="E1196" s="1">
        <v>2</v>
      </c>
      <c r="F1196" s="1">
        <v>585</v>
      </c>
      <c r="G1196" s="1">
        <v>1330</v>
      </c>
      <c r="H1196" s="2">
        <v>41467.270833333336</v>
      </c>
      <c r="I1196" s="2">
        <v>41467.308499999999</v>
      </c>
      <c r="J1196" s="1">
        <v>1</v>
      </c>
      <c r="K1196" s="1">
        <v>0</v>
      </c>
      <c r="L1196" s="2">
        <v>41466.874305555553</v>
      </c>
      <c r="M1196" s="1">
        <v>0</v>
      </c>
      <c r="N1196" s="1">
        <f t="shared" si="90"/>
        <v>5</v>
      </c>
      <c r="O1196" s="1">
        <f t="shared" si="91"/>
        <v>6</v>
      </c>
      <c r="P1196" s="1">
        <f t="shared" si="92"/>
        <v>3.766666666342644E-2</v>
      </c>
      <c r="Q1196" s="1">
        <f t="shared" si="93"/>
        <v>0.90399999992223457</v>
      </c>
      <c r="R1196" s="1">
        <f t="shared" si="94"/>
        <v>0.39652777778246673</v>
      </c>
    </row>
    <row r="1197" spans="1:18" hidden="1" x14ac:dyDescent="0.35">
      <c r="A1197" s="1">
        <v>5867</v>
      </c>
      <c r="B1197" s="1">
        <v>181153</v>
      </c>
      <c r="C1197" s="1">
        <v>46275</v>
      </c>
      <c r="D1197" s="1">
        <v>24</v>
      </c>
      <c r="E1197" s="1">
        <v>2</v>
      </c>
      <c r="F1197" s="1">
        <v>1263</v>
      </c>
      <c r="G1197" s="1">
        <v>142</v>
      </c>
      <c r="H1197" s="2">
        <v>41573.958333333336</v>
      </c>
      <c r="I1197" s="2">
        <v>41573.98216</v>
      </c>
      <c r="J1197" s="1">
        <v>1</v>
      </c>
      <c r="K1197" s="1">
        <v>0</v>
      </c>
      <c r="L1197" s="2">
        <v>41573.561805555553</v>
      </c>
      <c r="M1197" s="1">
        <v>0</v>
      </c>
      <c r="N1197" s="1">
        <f t="shared" si="90"/>
        <v>6</v>
      </c>
      <c r="O1197" s="1">
        <f t="shared" si="91"/>
        <v>23</v>
      </c>
      <c r="P1197" s="1">
        <f t="shared" si="92"/>
        <v>2.3826666663808282E-2</v>
      </c>
      <c r="Q1197" s="1">
        <f t="shared" si="93"/>
        <v>0.57183999993139878</v>
      </c>
      <c r="R1197" s="1">
        <f t="shared" si="94"/>
        <v>0.39652777778246673</v>
      </c>
    </row>
    <row r="1198" spans="1:18" hidden="1" x14ac:dyDescent="0.35">
      <c r="A1198" s="1">
        <v>5962</v>
      </c>
      <c r="B1198" s="1">
        <v>168127</v>
      </c>
      <c r="C1198" s="1">
        <v>40119</v>
      </c>
      <c r="D1198" s="1">
        <v>12</v>
      </c>
      <c r="E1198" s="1">
        <v>2</v>
      </c>
      <c r="F1198" s="1">
        <v>788</v>
      </c>
      <c r="G1198" s="1">
        <v>105</v>
      </c>
      <c r="H1198" s="2">
        <v>41506.354166666664</v>
      </c>
      <c r="I1198" s="2">
        <v>41506.436979999999</v>
      </c>
      <c r="J1198" s="1">
        <v>0</v>
      </c>
      <c r="K1198" s="1">
        <v>0</v>
      </c>
      <c r="L1198" s="2">
        <v>41505.956944444442</v>
      </c>
      <c r="M1198" s="1">
        <v>0</v>
      </c>
      <c r="N1198" s="1">
        <f t="shared" si="90"/>
        <v>2</v>
      </c>
      <c r="O1198" s="1">
        <f t="shared" si="91"/>
        <v>8</v>
      </c>
      <c r="P1198" s="1">
        <f t="shared" si="92"/>
        <v>8.2813333334343042E-2</v>
      </c>
      <c r="Q1198" s="1">
        <f t="shared" si="93"/>
        <v>1.987520000024233</v>
      </c>
      <c r="R1198" s="1">
        <f t="shared" si="94"/>
        <v>0.39722222222189885</v>
      </c>
    </row>
    <row r="1199" spans="1:18" hidden="1" x14ac:dyDescent="0.35">
      <c r="A1199" s="1">
        <v>6272</v>
      </c>
      <c r="B1199" s="1">
        <v>165459</v>
      </c>
      <c r="C1199" s="1">
        <v>38723</v>
      </c>
      <c r="D1199" s="1">
        <v>87</v>
      </c>
      <c r="E1199" s="1">
        <v>3</v>
      </c>
      <c r="F1199" s="1">
        <v>1159</v>
      </c>
      <c r="G1199" s="1" t="s">
        <v>12</v>
      </c>
      <c r="H1199" s="2">
        <v>41494.354166666664</v>
      </c>
      <c r="I1199" s="2">
        <v>41494.770830000001</v>
      </c>
      <c r="J1199" s="1">
        <v>0</v>
      </c>
      <c r="K1199" s="1">
        <v>0</v>
      </c>
      <c r="L1199" s="2">
        <v>41493.956250000003</v>
      </c>
      <c r="M1199" s="1">
        <v>0</v>
      </c>
      <c r="N1199" s="1">
        <f t="shared" si="90"/>
        <v>4</v>
      </c>
      <c r="O1199" s="1">
        <f t="shared" si="91"/>
        <v>8</v>
      </c>
      <c r="P1199" s="1">
        <f t="shared" si="92"/>
        <v>0.41666333333705552</v>
      </c>
      <c r="Q1199" s="1">
        <f t="shared" si="93"/>
        <v>9.9999200000893325</v>
      </c>
      <c r="R1199" s="1">
        <f t="shared" si="94"/>
        <v>0.39791666666133096</v>
      </c>
    </row>
    <row r="1200" spans="1:18" hidden="1" x14ac:dyDescent="0.35">
      <c r="A1200" s="1">
        <v>6832</v>
      </c>
      <c r="B1200" s="1">
        <v>171008</v>
      </c>
      <c r="C1200" s="1">
        <v>41312</v>
      </c>
      <c r="D1200" s="1">
        <v>12</v>
      </c>
      <c r="E1200" s="1">
        <v>2</v>
      </c>
      <c r="F1200" s="1">
        <v>450</v>
      </c>
      <c r="G1200" s="1">
        <v>227</v>
      </c>
      <c r="H1200" s="2">
        <v>41519.90625</v>
      </c>
      <c r="I1200" s="2">
        <v>41519.966840000001</v>
      </c>
      <c r="J1200" s="1">
        <v>1</v>
      </c>
      <c r="K1200" s="1">
        <v>0</v>
      </c>
      <c r="L1200" s="2">
        <v>41519.507638888892</v>
      </c>
      <c r="M1200" s="1">
        <v>0</v>
      </c>
      <c r="N1200" s="1">
        <f t="shared" si="90"/>
        <v>1</v>
      </c>
      <c r="O1200" s="1">
        <f t="shared" si="91"/>
        <v>21</v>
      </c>
      <c r="P1200" s="1">
        <f t="shared" si="92"/>
        <v>6.0590000000956934E-2</v>
      </c>
      <c r="Q1200" s="1">
        <f t="shared" si="93"/>
        <v>1.4541600000229664</v>
      </c>
      <c r="R1200" s="1">
        <f t="shared" si="94"/>
        <v>0.39861111110803904</v>
      </c>
    </row>
    <row r="1201" spans="1:18" hidden="1" x14ac:dyDescent="0.35">
      <c r="A1201" s="1">
        <v>6025</v>
      </c>
      <c r="B1201" s="1">
        <v>171557</v>
      </c>
      <c r="C1201" s="1">
        <v>41597</v>
      </c>
      <c r="D1201" s="1">
        <v>12</v>
      </c>
      <c r="E1201" s="1">
        <v>2</v>
      </c>
      <c r="F1201" s="1">
        <v>353</v>
      </c>
      <c r="G1201" s="1">
        <v>1167</v>
      </c>
      <c r="H1201" s="2">
        <v>41522.479166666664</v>
      </c>
      <c r="I1201" s="2">
        <v>41522.537040000003</v>
      </c>
      <c r="J1201" s="1">
        <v>0</v>
      </c>
      <c r="K1201" s="1">
        <v>0</v>
      </c>
      <c r="L1201" s="2">
        <v>41522.080555555556</v>
      </c>
      <c r="M1201" s="1">
        <v>0</v>
      </c>
      <c r="N1201" s="1">
        <f t="shared" si="90"/>
        <v>4</v>
      </c>
      <c r="O1201" s="1">
        <f t="shared" si="91"/>
        <v>11</v>
      </c>
      <c r="P1201" s="1">
        <f t="shared" si="92"/>
        <v>5.7873333338648081E-2</v>
      </c>
      <c r="Q1201" s="1">
        <f t="shared" si="93"/>
        <v>1.3889600001275539</v>
      </c>
      <c r="R1201" s="1">
        <f t="shared" si="94"/>
        <v>0.39861111110803904</v>
      </c>
    </row>
    <row r="1202" spans="1:18" hidden="1" x14ac:dyDescent="0.35">
      <c r="A1202" s="1">
        <v>5577</v>
      </c>
      <c r="B1202" s="1">
        <v>175316</v>
      </c>
      <c r="C1202" s="1">
        <v>29648</v>
      </c>
      <c r="D1202" s="1">
        <v>12</v>
      </c>
      <c r="E1202" s="1">
        <v>3</v>
      </c>
      <c r="F1202" s="1">
        <v>1301</v>
      </c>
      <c r="G1202" s="1" t="s">
        <v>12</v>
      </c>
      <c r="H1202" s="2">
        <v>41542.322916666664</v>
      </c>
      <c r="I1202" s="2">
        <v>41542.489580000001</v>
      </c>
      <c r="J1202" s="1">
        <v>0</v>
      </c>
      <c r="K1202" s="1">
        <v>0</v>
      </c>
      <c r="L1202" s="2">
        <v>41541.924305555556</v>
      </c>
      <c r="M1202" s="1">
        <v>0</v>
      </c>
      <c r="N1202" s="1">
        <f t="shared" si="90"/>
        <v>3</v>
      </c>
      <c r="O1202" s="1">
        <f t="shared" si="91"/>
        <v>7</v>
      </c>
      <c r="P1202" s="1">
        <f t="shared" si="92"/>
        <v>0.16666333333705552</v>
      </c>
      <c r="Q1202" s="1">
        <f t="shared" si="93"/>
        <v>3.9999200000893325</v>
      </c>
      <c r="R1202" s="1">
        <f t="shared" si="94"/>
        <v>0.39861111110803904</v>
      </c>
    </row>
    <row r="1203" spans="1:18" hidden="1" x14ac:dyDescent="0.35">
      <c r="A1203" s="1">
        <v>7850</v>
      </c>
      <c r="B1203" s="1">
        <v>164151</v>
      </c>
      <c r="C1203" s="1">
        <v>38173</v>
      </c>
      <c r="D1203" s="1">
        <v>12</v>
      </c>
      <c r="E1203" s="1">
        <v>2</v>
      </c>
      <c r="F1203" s="1">
        <v>115</v>
      </c>
      <c r="G1203" s="1">
        <v>393</v>
      </c>
      <c r="H1203" s="2">
        <v>41488.239583333336</v>
      </c>
      <c r="I1203" s="2">
        <v>41488.286229999998</v>
      </c>
      <c r="J1203" s="1">
        <v>0</v>
      </c>
      <c r="K1203" s="1">
        <v>0</v>
      </c>
      <c r="L1203" s="2">
        <v>41487.84097222222</v>
      </c>
      <c r="M1203" s="1">
        <v>0</v>
      </c>
      <c r="N1203" s="1">
        <f t="shared" si="90"/>
        <v>5</v>
      </c>
      <c r="O1203" s="1">
        <f t="shared" si="91"/>
        <v>5</v>
      </c>
      <c r="P1203" s="1">
        <f t="shared" si="92"/>
        <v>4.6646666662127245E-2</v>
      </c>
      <c r="Q1203" s="1">
        <f t="shared" si="93"/>
        <v>1.1195199998910539</v>
      </c>
      <c r="R1203" s="1">
        <f t="shared" si="94"/>
        <v>0.398611111115315</v>
      </c>
    </row>
    <row r="1204" spans="1:18" hidden="1" x14ac:dyDescent="0.35">
      <c r="A1204" s="1">
        <v>6767</v>
      </c>
      <c r="B1204" s="1">
        <v>177701</v>
      </c>
      <c r="C1204" s="1">
        <v>44579</v>
      </c>
      <c r="D1204" s="1">
        <v>12</v>
      </c>
      <c r="E1204" s="1">
        <v>2</v>
      </c>
      <c r="F1204" s="1">
        <v>1013</v>
      </c>
      <c r="G1204" s="1">
        <v>393</v>
      </c>
      <c r="H1204" s="2">
        <v>41555.166666666664</v>
      </c>
      <c r="I1204" s="2">
        <v>41555.218379999998</v>
      </c>
      <c r="J1204" s="1">
        <v>0</v>
      </c>
      <c r="K1204" s="1">
        <v>0</v>
      </c>
      <c r="L1204" s="2">
        <v>41554.767361111109</v>
      </c>
      <c r="M1204" s="1">
        <v>0</v>
      </c>
      <c r="N1204" s="1">
        <f t="shared" si="90"/>
        <v>2</v>
      </c>
      <c r="O1204" s="1">
        <f t="shared" si="91"/>
        <v>4</v>
      </c>
      <c r="P1204" s="1">
        <f t="shared" si="92"/>
        <v>5.1713333334191702E-2</v>
      </c>
      <c r="Q1204" s="1">
        <f t="shared" si="93"/>
        <v>1.2411200000206009</v>
      </c>
      <c r="R1204" s="1">
        <f t="shared" si="94"/>
        <v>0.39930555555474712</v>
      </c>
    </row>
    <row r="1205" spans="1:18" hidden="1" x14ac:dyDescent="0.35">
      <c r="A1205" s="1">
        <v>5673</v>
      </c>
      <c r="B1205" s="1">
        <v>183437</v>
      </c>
      <c r="C1205" s="1">
        <v>29648</v>
      </c>
      <c r="D1205" s="1">
        <v>12</v>
      </c>
      <c r="E1205" s="1">
        <v>3</v>
      </c>
      <c r="F1205" s="1">
        <v>798</v>
      </c>
      <c r="G1205" s="1" t="s">
        <v>12</v>
      </c>
      <c r="H1205" s="2">
        <v>41585.364583333336</v>
      </c>
      <c r="I1205" s="2">
        <v>41585.53125</v>
      </c>
      <c r="J1205" s="1">
        <v>0</v>
      </c>
      <c r="K1205" s="1">
        <v>0</v>
      </c>
      <c r="L1205" s="2">
        <v>41584.965277777781</v>
      </c>
      <c r="M1205" s="1">
        <v>0</v>
      </c>
      <c r="N1205" s="1">
        <f t="shared" si="90"/>
        <v>4</v>
      </c>
      <c r="O1205" s="1">
        <f t="shared" si="91"/>
        <v>8</v>
      </c>
      <c r="P1205" s="1">
        <f t="shared" si="92"/>
        <v>0.16666666666424135</v>
      </c>
      <c r="Q1205" s="1">
        <f t="shared" si="93"/>
        <v>3.9999999999417923</v>
      </c>
      <c r="R1205" s="1">
        <f t="shared" si="94"/>
        <v>0.39930555555474712</v>
      </c>
    </row>
    <row r="1206" spans="1:18" hidden="1" x14ac:dyDescent="0.35">
      <c r="A1206" s="1">
        <v>7563</v>
      </c>
      <c r="B1206" s="1">
        <v>149285</v>
      </c>
      <c r="C1206" s="1">
        <v>30936</v>
      </c>
      <c r="D1206" s="1">
        <v>87</v>
      </c>
      <c r="E1206" s="1">
        <v>1</v>
      </c>
      <c r="F1206" s="1">
        <v>458</v>
      </c>
      <c r="G1206" s="1" t="s">
        <v>12</v>
      </c>
      <c r="H1206" s="2">
        <v>41409.291666666664</v>
      </c>
      <c r="I1206" s="2">
        <v>41411.291669999999</v>
      </c>
      <c r="J1206" s="1">
        <v>0</v>
      </c>
      <c r="K1206" s="1">
        <v>0</v>
      </c>
      <c r="L1206" s="2">
        <v>41408.89166666667</v>
      </c>
      <c r="M1206" s="1">
        <v>0</v>
      </c>
      <c r="N1206" s="1">
        <f t="shared" si="90"/>
        <v>3</v>
      </c>
      <c r="O1206" s="1">
        <f t="shared" si="91"/>
        <v>7</v>
      </c>
      <c r="P1206" s="1">
        <f t="shared" si="92"/>
        <v>2.0000033333344618</v>
      </c>
      <c r="Q1206" s="1">
        <f t="shared" si="93"/>
        <v>48.000080000027083</v>
      </c>
      <c r="R1206" s="1">
        <f t="shared" si="94"/>
        <v>0.39999999999417923</v>
      </c>
    </row>
    <row r="1207" spans="1:18" hidden="1" x14ac:dyDescent="0.35">
      <c r="A1207" s="1">
        <v>5932</v>
      </c>
      <c r="B1207" s="1">
        <v>176282</v>
      </c>
      <c r="C1207" s="1">
        <v>43683</v>
      </c>
      <c r="D1207" s="1">
        <v>12</v>
      </c>
      <c r="E1207" s="1">
        <v>2</v>
      </c>
      <c r="F1207" s="1">
        <v>949</v>
      </c>
      <c r="G1207" s="1">
        <v>393</v>
      </c>
      <c r="H1207" s="2">
        <v>41547.229166666664</v>
      </c>
      <c r="I1207" s="2">
        <v>41547.272530000002</v>
      </c>
      <c r="J1207" s="1">
        <v>0</v>
      </c>
      <c r="K1207" s="1">
        <v>0</v>
      </c>
      <c r="L1207" s="2">
        <v>41546.82916666667</v>
      </c>
      <c r="M1207" s="1">
        <v>0</v>
      </c>
      <c r="N1207" s="1">
        <f t="shared" si="90"/>
        <v>1</v>
      </c>
      <c r="O1207" s="1">
        <f t="shared" si="91"/>
        <v>5</v>
      </c>
      <c r="P1207" s="1">
        <f t="shared" si="92"/>
        <v>4.3363333337765653E-2</v>
      </c>
      <c r="Q1207" s="1">
        <f t="shared" si="93"/>
        <v>1.0407200001063757</v>
      </c>
      <c r="R1207" s="1">
        <f t="shared" si="94"/>
        <v>0.39999999999417923</v>
      </c>
    </row>
    <row r="1208" spans="1:18" hidden="1" x14ac:dyDescent="0.35">
      <c r="A1208" s="1">
        <v>6978</v>
      </c>
      <c r="B1208" s="1">
        <v>169187</v>
      </c>
      <c r="C1208" s="1">
        <v>40629</v>
      </c>
      <c r="D1208" s="1">
        <v>12</v>
      </c>
      <c r="E1208" s="1">
        <v>2</v>
      </c>
      <c r="F1208" s="1">
        <v>572</v>
      </c>
      <c r="G1208" s="1">
        <v>1393</v>
      </c>
      <c r="H1208" s="2">
        <v>41511.854166666664</v>
      </c>
      <c r="I1208" s="2">
        <v>41511.974419999999</v>
      </c>
      <c r="J1208" s="1">
        <v>0</v>
      </c>
      <c r="K1208" s="1">
        <v>0</v>
      </c>
      <c r="L1208" s="2">
        <v>41511.453472222223</v>
      </c>
      <c r="M1208" s="1">
        <v>0</v>
      </c>
      <c r="N1208" s="1">
        <f t="shared" si="90"/>
        <v>7</v>
      </c>
      <c r="O1208" s="1">
        <f t="shared" si="91"/>
        <v>20</v>
      </c>
      <c r="P1208" s="1">
        <f t="shared" si="92"/>
        <v>0.12025333333440358</v>
      </c>
      <c r="Q1208" s="1">
        <f t="shared" si="93"/>
        <v>2.8860800000256859</v>
      </c>
      <c r="R1208" s="1">
        <f t="shared" si="94"/>
        <v>0.40069444444088731</v>
      </c>
    </row>
    <row r="1209" spans="1:18" hidden="1" x14ac:dyDescent="0.35">
      <c r="A1209" s="1">
        <v>6197</v>
      </c>
      <c r="B1209" s="1">
        <v>175044</v>
      </c>
      <c r="C1209" s="1">
        <v>40291</v>
      </c>
      <c r="D1209" s="1">
        <v>89</v>
      </c>
      <c r="E1209" s="1">
        <v>2</v>
      </c>
      <c r="F1209" s="1">
        <v>339</v>
      </c>
      <c r="G1209" s="1">
        <v>1224</v>
      </c>
      <c r="H1209" s="2">
        <v>41540.3125</v>
      </c>
      <c r="I1209" s="2">
        <v>41540.355230000001</v>
      </c>
      <c r="J1209" s="1">
        <v>1</v>
      </c>
      <c r="K1209" s="1">
        <v>0</v>
      </c>
      <c r="L1209" s="2">
        <v>41539.911111111112</v>
      </c>
      <c r="M1209" s="1">
        <v>0</v>
      </c>
      <c r="N1209" s="1">
        <f t="shared" si="90"/>
        <v>1</v>
      </c>
      <c r="O1209" s="1">
        <f t="shared" si="91"/>
        <v>7</v>
      </c>
      <c r="P1209" s="1">
        <f t="shared" si="92"/>
        <v>4.2730000001029111E-2</v>
      </c>
      <c r="Q1209" s="1">
        <f t="shared" si="93"/>
        <v>1.0255200000246987</v>
      </c>
      <c r="R1209" s="1">
        <f t="shared" si="94"/>
        <v>0.40138888888759539</v>
      </c>
    </row>
    <row r="1210" spans="1:18" hidden="1" x14ac:dyDescent="0.35">
      <c r="A1210" s="1">
        <v>6754</v>
      </c>
      <c r="B1210" s="1">
        <v>182005</v>
      </c>
      <c r="C1210" s="1">
        <v>587</v>
      </c>
      <c r="D1210" s="1">
        <v>12</v>
      </c>
      <c r="E1210" s="1">
        <v>3</v>
      </c>
      <c r="F1210" s="1">
        <v>376</v>
      </c>
      <c r="G1210" s="1" t="s">
        <v>12</v>
      </c>
      <c r="H1210" s="2">
        <v>41578.291666666664</v>
      </c>
      <c r="I1210" s="2">
        <v>41578.708330000001</v>
      </c>
      <c r="J1210" s="1">
        <v>0</v>
      </c>
      <c r="K1210" s="1">
        <v>1</v>
      </c>
      <c r="L1210" s="2">
        <v>41577.890277777777</v>
      </c>
      <c r="M1210" s="1">
        <v>0</v>
      </c>
      <c r="N1210" s="1">
        <f t="shared" si="90"/>
        <v>4</v>
      </c>
      <c r="O1210" s="1">
        <f t="shared" si="91"/>
        <v>7</v>
      </c>
      <c r="P1210" s="1">
        <f t="shared" si="92"/>
        <v>0.41666333333705552</v>
      </c>
      <c r="Q1210" s="1">
        <f t="shared" si="93"/>
        <v>9.9999200000893325</v>
      </c>
      <c r="R1210" s="1">
        <f t="shared" si="94"/>
        <v>0.40138888888759539</v>
      </c>
    </row>
    <row r="1211" spans="1:18" hidden="1" x14ac:dyDescent="0.35">
      <c r="A1211" s="1">
        <v>5456</v>
      </c>
      <c r="B1211" s="1">
        <v>158466</v>
      </c>
      <c r="C1211" s="1">
        <v>32599</v>
      </c>
      <c r="D1211" s="1">
        <v>12</v>
      </c>
      <c r="E1211" s="1">
        <v>3</v>
      </c>
      <c r="F1211" s="1">
        <v>1365</v>
      </c>
      <c r="G1211" s="1" t="s">
        <v>12</v>
      </c>
      <c r="H1211" s="2">
        <v>41460.458333333336</v>
      </c>
      <c r="I1211" s="2">
        <v>41460.666669999999</v>
      </c>
      <c r="J1211" s="1">
        <v>0</v>
      </c>
      <c r="K1211" s="1">
        <v>0</v>
      </c>
      <c r="L1211" s="2">
        <v>41460.056944444441</v>
      </c>
      <c r="M1211" s="1">
        <v>0</v>
      </c>
      <c r="N1211" s="1">
        <f t="shared" si="90"/>
        <v>5</v>
      </c>
      <c r="O1211" s="1">
        <f t="shared" si="91"/>
        <v>11</v>
      </c>
      <c r="P1211" s="1">
        <f t="shared" si="92"/>
        <v>0.20833666666294448</v>
      </c>
      <c r="Q1211" s="1">
        <f t="shared" si="93"/>
        <v>5.0000799999106675</v>
      </c>
      <c r="R1211" s="1">
        <f t="shared" si="94"/>
        <v>0.40138888889487134</v>
      </c>
    </row>
    <row r="1212" spans="1:18" hidden="1" x14ac:dyDescent="0.35">
      <c r="A1212" s="1">
        <v>5606</v>
      </c>
      <c r="B1212" s="1">
        <v>156715</v>
      </c>
      <c r="C1212" s="1">
        <v>34819</v>
      </c>
      <c r="D1212" s="1">
        <v>12</v>
      </c>
      <c r="E1212" s="1">
        <v>2</v>
      </c>
      <c r="F1212" s="1">
        <v>571</v>
      </c>
      <c r="G1212" s="1">
        <v>1384</v>
      </c>
      <c r="H1212" s="2">
        <v>41450.3125</v>
      </c>
      <c r="I1212" s="2">
        <v>41451</v>
      </c>
      <c r="J1212" s="1">
        <v>1</v>
      </c>
      <c r="K1212" s="1">
        <v>0</v>
      </c>
      <c r="L1212" s="2">
        <v>41449.910416666666</v>
      </c>
      <c r="M1212" s="1">
        <v>0</v>
      </c>
      <c r="N1212" s="1">
        <f t="shared" si="90"/>
        <v>2</v>
      </c>
      <c r="O1212" s="1">
        <f t="shared" si="91"/>
        <v>7</v>
      </c>
      <c r="P1212" s="1">
        <f t="shared" si="92"/>
        <v>0.6875</v>
      </c>
      <c r="Q1212" s="1">
        <f t="shared" si="93"/>
        <v>16.5</v>
      </c>
      <c r="R1212" s="1">
        <f t="shared" si="94"/>
        <v>0.40208333333430346</v>
      </c>
    </row>
    <row r="1213" spans="1:18" hidden="1" x14ac:dyDescent="0.35">
      <c r="A1213" s="1">
        <v>7990</v>
      </c>
      <c r="B1213" s="1">
        <v>157410</v>
      </c>
      <c r="C1213" s="1">
        <v>31774</v>
      </c>
      <c r="D1213" s="1">
        <v>12</v>
      </c>
      <c r="E1213" s="1">
        <v>2</v>
      </c>
      <c r="F1213" s="1">
        <v>592</v>
      </c>
      <c r="G1213" s="1">
        <v>452</v>
      </c>
      <c r="H1213" s="2">
        <v>41454.302083333336</v>
      </c>
      <c r="I1213" s="2">
        <v>41454.3174</v>
      </c>
      <c r="J1213" s="1">
        <v>0</v>
      </c>
      <c r="K1213" s="1">
        <v>1</v>
      </c>
      <c r="L1213" s="2">
        <v>41453.9</v>
      </c>
      <c r="M1213" s="1">
        <v>0</v>
      </c>
      <c r="N1213" s="1">
        <f t="shared" si="90"/>
        <v>6</v>
      </c>
      <c r="O1213" s="1">
        <f t="shared" si="91"/>
        <v>7</v>
      </c>
      <c r="P1213" s="1">
        <f t="shared" si="92"/>
        <v>1.5316666664148215E-2</v>
      </c>
      <c r="Q1213" s="1">
        <f t="shared" si="93"/>
        <v>0.36759999993955716</v>
      </c>
      <c r="R1213" s="1">
        <f t="shared" si="94"/>
        <v>0.40208333333430346</v>
      </c>
    </row>
    <row r="1214" spans="1:18" hidden="1" x14ac:dyDescent="0.35">
      <c r="A1214" s="1">
        <v>7982</v>
      </c>
      <c r="B1214" s="1">
        <v>158354</v>
      </c>
      <c r="C1214" s="1">
        <v>40857</v>
      </c>
      <c r="D1214" s="1">
        <v>12</v>
      </c>
      <c r="E1214" s="1">
        <v>2</v>
      </c>
      <c r="F1214" s="1">
        <v>1010</v>
      </c>
      <c r="G1214" s="1">
        <v>571</v>
      </c>
      <c r="H1214" s="2">
        <v>41459.927083333336</v>
      </c>
      <c r="I1214" s="2">
        <v>41459.988700000002</v>
      </c>
      <c r="J1214" s="1">
        <v>0</v>
      </c>
      <c r="K1214" s="1">
        <v>0</v>
      </c>
      <c r="L1214" s="2">
        <v>41459.525000000001</v>
      </c>
      <c r="M1214" s="1">
        <v>0</v>
      </c>
      <c r="N1214" s="1">
        <f t="shared" si="90"/>
        <v>4</v>
      </c>
      <c r="O1214" s="1">
        <f t="shared" si="91"/>
        <v>22</v>
      </c>
      <c r="P1214" s="1">
        <f t="shared" si="92"/>
        <v>6.1616666665941011E-2</v>
      </c>
      <c r="Q1214" s="1">
        <f t="shared" si="93"/>
        <v>1.4787999999825843</v>
      </c>
      <c r="R1214" s="1">
        <f t="shared" si="94"/>
        <v>0.40208333333430346</v>
      </c>
    </row>
    <row r="1215" spans="1:18" hidden="1" x14ac:dyDescent="0.35">
      <c r="A1215" s="1">
        <v>7127</v>
      </c>
      <c r="B1215" s="1">
        <v>162568</v>
      </c>
      <c r="C1215" s="1">
        <v>37522</v>
      </c>
      <c r="D1215" s="1">
        <v>65</v>
      </c>
      <c r="E1215" s="1">
        <v>2</v>
      </c>
      <c r="F1215" s="1">
        <v>590</v>
      </c>
      <c r="G1215" s="1">
        <v>393</v>
      </c>
      <c r="H1215" s="2">
        <v>41480.90625</v>
      </c>
      <c r="I1215" s="2">
        <v>41480.97984</v>
      </c>
      <c r="J1215" s="1">
        <v>0</v>
      </c>
      <c r="K1215" s="1">
        <v>0</v>
      </c>
      <c r="L1215" s="2">
        <v>41480.504166666666</v>
      </c>
      <c r="M1215" s="1">
        <v>0</v>
      </c>
      <c r="N1215" s="1">
        <f t="shared" si="90"/>
        <v>4</v>
      </c>
      <c r="O1215" s="1">
        <f t="shared" si="91"/>
        <v>21</v>
      </c>
      <c r="P1215" s="1">
        <f t="shared" si="92"/>
        <v>7.3589999999967404E-2</v>
      </c>
      <c r="Q1215" s="1">
        <f t="shared" si="93"/>
        <v>1.7661599999992177</v>
      </c>
      <c r="R1215" s="1">
        <f t="shared" si="94"/>
        <v>0.40208333333430346</v>
      </c>
    </row>
    <row r="1216" spans="1:18" hidden="1" x14ac:dyDescent="0.35">
      <c r="A1216" s="1">
        <v>7029</v>
      </c>
      <c r="B1216" s="1">
        <v>176307</v>
      </c>
      <c r="C1216" s="1">
        <v>29648</v>
      </c>
      <c r="D1216" s="1">
        <v>12</v>
      </c>
      <c r="E1216" s="1">
        <v>3</v>
      </c>
      <c r="F1216" s="1">
        <v>112</v>
      </c>
      <c r="G1216" s="1" t="s">
        <v>12</v>
      </c>
      <c r="H1216" s="2">
        <v>41547.354166666664</v>
      </c>
      <c r="I1216" s="2">
        <v>41547.520830000001</v>
      </c>
      <c r="J1216" s="1">
        <v>0</v>
      </c>
      <c r="K1216" s="1">
        <v>0</v>
      </c>
      <c r="L1216" s="2">
        <v>41546.95208333333</v>
      </c>
      <c r="M1216" s="1">
        <v>0</v>
      </c>
      <c r="N1216" s="1">
        <f t="shared" si="90"/>
        <v>1</v>
      </c>
      <c r="O1216" s="1">
        <f t="shared" si="91"/>
        <v>8</v>
      </c>
      <c r="P1216" s="1">
        <f t="shared" si="92"/>
        <v>0.16666333333705552</v>
      </c>
      <c r="Q1216" s="1">
        <f t="shared" si="93"/>
        <v>3.9999200000893325</v>
      </c>
      <c r="R1216" s="1">
        <f t="shared" si="94"/>
        <v>0.40208333333430346</v>
      </c>
    </row>
    <row r="1217" spans="1:18" hidden="1" x14ac:dyDescent="0.35">
      <c r="A1217" s="1">
        <v>5916</v>
      </c>
      <c r="B1217" s="1">
        <v>166114</v>
      </c>
      <c r="C1217" s="1">
        <v>39052</v>
      </c>
      <c r="D1217" s="1">
        <v>12</v>
      </c>
      <c r="E1217" s="1">
        <v>2</v>
      </c>
      <c r="F1217" s="1">
        <v>1120</v>
      </c>
      <c r="G1217" s="1">
        <v>393</v>
      </c>
      <c r="H1217" s="2">
        <v>41497.322916666664</v>
      </c>
      <c r="I1217" s="2">
        <v>41497.379939999999</v>
      </c>
      <c r="J1217" s="1">
        <v>1</v>
      </c>
      <c r="K1217" s="1">
        <v>0</v>
      </c>
      <c r="L1217" s="2">
        <v>41496.920138888891</v>
      </c>
      <c r="M1217" s="1">
        <v>0</v>
      </c>
      <c r="N1217" s="1">
        <f t="shared" si="90"/>
        <v>7</v>
      </c>
      <c r="O1217" s="1">
        <f t="shared" si="91"/>
        <v>7</v>
      </c>
      <c r="P1217" s="1">
        <f t="shared" si="92"/>
        <v>5.7023333334655035E-2</v>
      </c>
      <c r="Q1217" s="1">
        <f t="shared" si="93"/>
        <v>1.3685600000317208</v>
      </c>
      <c r="R1217" s="1">
        <f t="shared" si="94"/>
        <v>0.40277777777373558</v>
      </c>
    </row>
    <row r="1218" spans="1:18" hidden="1" x14ac:dyDescent="0.35">
      <c r="A1218" s="1">
        <v>7284</v>
      </c>
      <c r="B1218" s="1">
        <v>172707</v>
      </c>
      <c r="C1218" s="1">
        <v>42261</v>
      </c>
      <c r="D1218" s="1">
        <v>12</v>
      </c>
      <c r="E1218" s="1">
        <v>2</v>
      </c>
      <c r="F1218" s="1">
        <v>601</v>
      </c>
      <c r="G1218" s="1">
        <v>393</v>
      </c>
      <c r="H1218" s="2">
        <v>41528.125</v>
      </c>
      <c r="I1218" s="2">
        <v>41528.162380000002</v>
      </c>
      <c r="J1218" s="1">
        <v>0</v>
      </c>
      <c r="K1218" s="1">
        <v>0</v>
      </c>
      <c r="L1218" s="2">
        <v>41527.722222222219</v>
      </c>
      <c r="M1218" s="1">
        <v>0</v>
      </c>
      <c r="N1218" s="1">
        <f t="shared" ref="N1218:N1281" si="95">WEEKDAY(H1218,2)</f>
        <v>3</v>
      </c>
      <c r="O1218" s="1">
        <f t="shared" ref="O1218:O1281" si="96">HOUR(H1218)</f>
        <v>3</v>
      </c>
      <c r="P1218" s="1">
        <f t="shared" ref="P1218:P1281" si="97">I1218-H1218</f>
        <v>3.7380000001576263E-2</v>
      </c>
      <c r="Q1218" s="1">
        <f t="shared" ref="Q1218:Q1281" si="98">IF(M1218=1, "",P1218*24)</f>
        <v>0.89712000003783032</v>
      </c>
      <c r="R1218" s="1">
        <f t="shared" ref="R1218:R1281" si="99">H1218-L1218</f>
        <v>0.40277777778101154</v>
      </c>
    </row>
    <row r="1219" spans="1:18" hidden="1" x14ac:dyDescent="0.35">
      <c r="A1219" s="1">
        <v>5667</v>
      </c>
      <c r="B1219" s="1">
        <v>185411</v>
      </c>
      <c r="C1219" s="1">
        <v>48467</v>
      </c>
      <c r="D1219" s="1">
        <v>12</v>
      </c>
      <c r="E1219" s="1">
        <v>2</v>
      </c>
      <c r="F1219" s="1">
        <v>150</v>
      </c>
      <c r="G1219" s="1">
        <v>1021</v>
      </c>
      <c r="H1219" s="2">
        <v>41599.34375</v>
      </c>
      <c r="I1219" s="2">
        <v>41599.415739999997</v>
      </c>
      <c r="J1219" s="1">
        <v>1</v>
      </c>
      <c r="K1219" s="1">
        <v>0</v>
      </c>
      <c r="L1219" s="2">
        <v>41598.940972222219</v>
      </c>
      <c r="M1219" s="1">
        <v>0</v>
      </c>
      <c r="N1219" s="1">
        <f t="shared" si="95"/>
        <v>4</v>
      </c>
      <c r="O1219" s="1">
        <f t="shared" si="96"/>
        <v>8</v>
      </c>
      <c r="P1219" s="1">
        <f t="shared" si="97"/>
        <v>7.1989999996731058E-2</v>
      </c>
      <c r="Q1219" s="1">
        <f t="shared" si="98"/>
        <v>1.7277599999215454</v>
      </c>
      <c r="R1219" s="1">
        <f t="shared" si="99"/>
        <v>0.40277777778101154</v>
      </c>
    </row>
    <row r="1220" spans="1:18" hidden="1" x14ac:dyDescent="0.35">
      <c r="A1220" s="1">
        <v>7357</v>
      </c>
      <c r="B1220" s="1">
        <v>164722</v>
      </c>
      <c r="C1220" s="1">
        <v>37192</v>
      </c>
      <c r="D1220" s="1">
        <v>12</v>
      </c>
      <c r="E1220" s="1">
        <v>2</v>
      </c>
      <c r="F1220" s="1">
        <v>1224</v>
      </c>
      <c r="G1220" s="1">
        <v>353</v>
      </c>
      <c r="H1220" s="2">
        <v>41490.8125</v>
      </c>
      <c r="I1220" s="2">
        <v>41490.858679999998</v>
      </c>
      <c r="J1220" s="1">
        <v>0</v>
      </c>
      <c r="K1220" s="1">
        <v>0</v>
      </c>
      <c r="L1220" s="2">
        <v>41490.40902777778</v>
      </c>
      <c r="M1220" s="1">
        <v>0</v>
      </c>
      <c r="N1220" s="1">
        <f t="shared" si="95"/>
        <v>7</v>
      </c>
      <c r="O1220" s="1">
        <f t="shared" si="96"/>
        <v>19</v>
      </c>
      <c r="P1220" s="1">
        <f t="shared" si="97"/>
        <v>4.6179999997548293E-2</v>
      </c>
      <c r="Q1220" s="1">
        <f t="shared" si="98"/>
        <v>1.108319999941159</v>
      </c>
      <c r="R1220" s="1">
        <f t="shared" si="99"/>
        <v>0.40347222222044365</v>
      </c>
    </row>
    <row r="1221" spans="1:18" hidden="1" x14ac:dyDescent="0.35">
      <c r="A1221" s="1">
        <v>7317</v>
      </c>
      <c r="B1221" s="1">
        <v>178183</v>
      </c>
      <c r="C1221" s="1">
        <v>44783</v>
      </c>
      <c r="D1221" s="1">
        <v>12</v>
      </c>
      <c r="E1221" s="1">
        <v>2</v>
      </c>
      <c r="F1221" s="1">
        <v>1038</v>
      </c>
      <c r="G1221" s="1">
        <v>1109</v>
      </c>
      <c r="H1221" s="2">
        <v>41557.40625</v>
      </c>
      <c r="I1221" s="2">
        <v>41557.502180000003</v>
      </c>
      <c r="J1221" s="1">
        <v>1</v>
      </c>
      <c r="K1221" s="1">
        <v>0</v>
      </c>
      <c r="L1221" s="2">
        <v>41557.00277777778</v>
      </c>
      <c r="M1221" s="1">
        <v>0</v>
      </c>
      <c r="N1221" s="1">
        <f t="shared" si="95"/>
        <v>4</v>
      </c>
      <c r="O1221" s="1">
        <f t="shared" si="96"/>
        <v>9</v>
      </c>
      <c r="P1221" s="1">
        <f t="shared" si="97"/>
        <v>9.5930000003136229E-2</v>
      </c>
      <c r="Q1221" s="1">
        <f t="shared" si="98"/>
        <v>2.3023200000752695</v>
      </c>
      <c r="R1221" s="1">
        <f t="shared" si="99"/>
        <v>0.40347222222044365</v>
      </c>
    </row>
    <row r="1222" spans="1:18" x14ac:dyDescent="0.35">
      <c r="A1222" s="1">
        <v>7476</v>
      </c>
      <c r="B1222" s="1">
        <v>185154</v>
      </c>
      <c r="C1222" s="1">
        <v>29648</v>
      </c>
      <c r="D1222" s="1">
        <v>12</v>
      </c>
      <c r="E1222" s="1">
        <v>3</v>
      </c>
      <c r="F1222" s="1">
        <v>448</v>
      </c>
      <c r="G1222" s="1" t="s">
        <v>12</v>
      </c>
      <c r="H1222" s="2">
        <v>41597.333333333336</v>
      </c>
      <c r="I1222" s="2" t="s">
        <v>12</v>
      </c>
      <c r="J1222" s="1">
        <v>0</v>
      </c>
      <c r="K1222" s="1">
        <v>0</v>
      </c>
      <c r="L1222" s="2">
        <v>41596.929861111108</v>
      </c>
      <c r="M1222" s="1">
        <v>1</v>
      </c>
      <c r="N1222" s="1">
        <f t="shared" si="95"/>
        <v>2</v>
      </c>
      <c r="O1222" s="1">
        <f t="shared" si="96"/>
        <v>8</v>
      </c>
      <c r="P1222" s="1" t="e">
        <f t="shared" si="97"/>
        <v>#VALUE!</v>
      </c>
      <c r="Q1222" s="1" t="str">
        <f t="shared" si="98"/>
        <v/>
      </c>
      <c r="R1222" s="1">
        <f t="shared" si="99"/>
        <v>0.40347222222771961</v>
      </c>
    </row>
    <row r="1223" spans="1:18" hidden="1" x14ac:dyDescent="0.35">
      <c r="A1223" s="1">
        <v>6811</v>
      </c>
      <c r="B1223" s="1">
        <v>179175</v>
      </c>
      <c r="C1223" s="1">
        <v>45317</v>
      </c>
      <c r="D1223" s="1">
        <v>12</v>
      </c>
      <c r="E1223" s="1">
        <v>2</v>
      </c>
      <c r="F1223" s="1">
        <v>393</v>
      </c>
      <c r="G1223" s="1">
        <v>1089</v>
      </c>
      <c r="H1223" s="2">
        <v>41562.354166666664</v>
      </c>
      <c r="I1223" s="2">
        <v>41562.437639999996</v>
      </c>
      <c r="J1223" s="1">
        <v>0</v>
      </c>
      <c r="K1223" s="1">
        <v>0</v>
      </c>
      <c r="L1223" s="2">
        <v>41561.949999999997</v>
      </c>
      <c r="M1223" s="1">
        <v>0</v>
      </c>
      <c r="N1223" s="1">
        <f t="shared" si="95"/>
        <v>2</v>
      </c>
      <c r="O1223" s="1">
        <f t="shared" si="96"/>
        <v>8</v>
      </c>
      <c r="P1223" s="1">
        <f t="shared" si="97"/>
        <v>8.3473333332221955E-2</v>
      </c>
      <c r="Q1223" s="1">
        <f t="shared" si="98"/>
        <v>2.0033599999733269</v>
      </c>
      <c r="R1223" s="1">
        <f t="shared" si="99"/>
        <v>0.40416666666715173</v>
      </c>
    </row>
    <row r="1224" spans="1:18" x14ac:dyDescent="0.35">
      <c r="A1224" s="1">
        <v>5429</v>
      </c>
      <c r="B1224" s="1">
        <v>168544</v>
      </c>
      <c r="C1224" s="1">
        <v>40324</v>
      </c>
      <c r="D1224" s="1">
        <v>12</v>
      </c>
      <c r="E1224" s="1">
        <v>2</v>
      </c>
      <c r="F1224" s="1">
        <v>458</v>
      </c>
      <c r="G1224" s="1">
        <v>845</v>
      </c>
      <c r="H1224" s="2">
        <v>41508.375</v>
      </c>
      <c r="I1224" s="2" t="s">
        <v>12</v>
      </c>
      <c r="J1224" s="1">
        <v>1</v>
      </c>
      <c r="K1224" s="1">
        <v>0</v>
      </c>
      <c r="L1224" s="2">
        <v>41507.970833333333</v>
      </c>
      <c r="M1224" s="1">
        <v>1</v>
      </c>
      <c r="N1224" s="1">
        <f t="shared" si="95"/>
        <v>4</v>
      </c>
      <c r="O1224" s="1">
        <f t="shared" si="96"/>
        <v>9</v>
      </c>
      <c r="P1224" s="1" t="e">
        <f t="shared" si="97"/>
        <v>#VALUE!</v>
      </c>
      <c r="Q1224" s="1" t="str">
        <f t="shared" si="98"/>
        <v/>
      </c>
      <c r="R1224" s="1">
        <f t="shared" si="99"/>
        <v>0.40416666666715173</v>
      </c>
    </row>
    <row r="1225" spans="1:18" hidden="1" x14ac:dyDescent="0.35">
      <c r="A1225" s="1">
        <v>6750</v>
      </c>
      <c r="B1225" s="1">
        <v>175160</v>
      </c>
      <c r="C1225" s="1">
        <v>29648</v>
      </c>
      <c r="D1225" s="1">
        <v>12</v>
      </c>
      <c r="E1225" s="1">
        <v>3</v>
      </c>
      <c r="F1225" s="1">
        <v>450</v>
      </c>
      <c r="G1225" s="1" t="s">
        <v>12</v>
      </c>
      <c r="H1225" s="2">
        <v>41541.322916666664</v>
      </c>
      <c r="I1225" s="2">
        <v>41541.387329999998</v>
      </c>
      <c r="J1225" s="1">
        <v>0</v>
      </c>
      <c r="K1225" s="1">
        <v>0</v>
      </c>
      <c r="L1225" s="2">
        <v>41540.918055555558</v>
      </c>
      <c r="M1225" s="1">
        <v>0</v>
      </c>
      <c r="N1225" s="1">
        <f t="shared" si="95"/>
        <v>2</v>
      </c>
      <c r="O1225" s="1">
        <f t="shared" si="96"/>
        <v>7</v>
      </c>
      <c r="P1225" s="1">
        <f t="shared" si="97"/>
        <v>6.4413333333504852E-2</v>
      </c>
      <c r="Q1225" s="1">
        <f t="shared" si="98"/>
        <v>1.5459200000041164</v>
      </c>
      <c r="R1225" s="1">
        <f t="shared" si="99"/>
        <v>0.40486111110658385</v>
      </c>
    </row>
    <row r="1226" spans="1:18" hidden="1" x14ac:dyDescent="0.35">
      <c r="A1226" s="1">
        <v>5947</v>
      </c>
      <c r="B1226" s="1">
        <v>172537</v>
      </c>
      <c r="C1226" s="1">
        <v>42174</v>
      </c>
      <c r="D1226" s="1">
        <v>12</v>
      </c>
      <c r="E1226" s="1">
        <v>2</v>
      </c>
      <c r="F1226" s="1">
        <v>1157</v>
      </c>
      <c r="G1226" s="1">
        <v>393</v>
      </c>
      <c r="H1226" s="2">
        <v>41527.15625</v>
      </c>
      <c r="I1226" s="2">
        <v>41527.19182</v>
      </c>
      <c r="J1226" s="1">
        <v>1</v>
      </c>
      <c r="K1226" s="1">
        <v>0</v>
      </c>
      <c r="L1226" s="2">
        <v>41526.750694444447</v>
      </c>
      <c r="M1226" s="1">
        <v>0</v>
      </c>
      <c r="N1226" s="1">
        <f t="shared" si="95"/>
        <v>2</v>
      </c>
      <c r="O1226" s="1">
        <f t="shared" si="96"/>
        <v>3</v>
      </c>
      <c r="P1226" s="1">
        <f t="shared" si="97"/>
        <v>3.5570000000006985E-2</v>
      </c>
      <c r="Q1226" s="1">
        <f t="shared" si="98"/>
        <v>0.85368000000016764</v>
      </c>
      <c r="R1226" s="1">
        <f t="shared" si="99"/>
        <v>0.40555555555329192</v>
      </c>
    </row>
    <row r="1227" spans="1:18" hidden="1" x14ac:dyDescent="0.35">
      <c r="A1227" s="1">
        <v>7261</v>
      </c>
      <c r="B1227" s="1">
        <v>173872</v>
      </c>
      <c r="C1227" s="1">
        <v>42870</v>
      </c>
      <c r="D1227" s="1">
        <v>12</v>
      </c>
      <c r="E1227" s="1">
        <v>2</v>
      </c>
      <c r="F1227" s="1">
        <v>393</v>
      </c>
      <c r="G1227" s="1">
        <v>1262</v>
      </c>
      <c r="H1227" s="2">
        <v>41533.854166666664</v>
      </c>
      <c r="I1227" s="2">
        <v>41534.000119999997</v>
      </c>
      <c r="J1227" s="1">
        <v>0</v>
      </c>
      <c r="K1227" s="1">
        <v>1</v>
      </c>
      <c r="L1227" s="2">
        <v>41533.447916666664</v>
      </c>
      <c r="M1227" s="1">
        <v>0</v>
      </c>
      <c r="N1227" s="1">
        <f t="shared" si="95"/>
        <v>1</v>
      </c>
      <c r="O1227" s="1">
        <f t="shared" si="96"/>
        <v>20</v>
      </c>
      <c r="P1227" s="1">
        <f t="shared" si="97"/>
        <v>0.1459533333327272</v>
      </c>
      <c r="Q1227" s="1">
        <f t="shared" si="98"/>
        <v>3.5028799999854527</v>
      </c>
      <c r="R1227" s="1">
        <f t="shared" si="99"/>
        <v>0.40625</v>
      </c>
    </row>
    <row r="1228" spans="1:18" hidden="1" x14ac:dyDescent="0.35">
      <c r="A1228" s="1">
        <v>5731</v>
      </c>
      <c r="B1228" s="1">
        <v>163119</v>
      </c>
      <c r="C1228" s="1">
        <v>37795</v>
      </c>
      <c r="D1228" s="1">
        <v>12</v>
      </c>
      <c r="E1228" s="1">
        <v>2</v>
      </c>
      <c r="F1228" s="1">
        <v>393</v>
      </c>
      <c r="G1228" s="1">
        <v>768</v>
      </c>
      <c r="H1228" s="2">
        <v>41483.854166666664</v>
      </c>
      <c r="I1228" s="2">
        <v>41483.95794</v>
      </c>
      <c r="J1228" s="1">
        <v>1</v>
      </c>
      <c r="K1228" s="1">
        <v>0</v>
      </c>
      <c r="L1228" s="2">
        <v>41483.447222222225</v>
      </c>
      <c r="M1228" s="1">
        <v>0</v>
      </c>
      <c r="N1228" s="1">
        <f t="shared" si="95"/>
        <v>7</v>
      </c>
      <c r="O1228" s="1">
        <f t="shared" si="96"/>
        <v>20</v>
      </c>
      <c r="P1228" s="1">
        <f t="shared" si="97"/>
        <v>0.10377333333599381</v>
      </c>
      <c r="Q1228" s="1">
        <f t="shared" si="98"/>
        <v>2.4905600000638515</v>
      </c>
      <c r="R1228" s="1">
        <f t="shared" si="99"/>
        <v>0.40694444443943212</v>
      </c>
    </row>
    <row r="1229" spans="1:18" hidden="1" x14ac:dyDescent="0.35">
      <c r="A1229" s="1">
        <v>6616</v>
      </c>
      <c r="B1229" s="1">
        <v>160697</v>
      </c>
      <c r="C1229" s="1">
        <v>37192</v>
      </c>
      <c r="D1229" s="1">
        <v>12</v>
      </c>
      <c r="E1229" s="1">
        <v>2</v>
      </c>
      <c r="F1229" s="1">
        <v>393</v>
      </c>
      <c r="G1229" s="1">
        <v>353</v>
      </c>
      <c r="H1229" s="2">
        <v>41470.802083333336</v>
      </c>
      <c r="I1229" s="2">
        <v>41470.864710000002</v>
      </c>
      <c r="J1229" s="1">
        <v>0</v>
      </c>
      <c r="K1229" s="1">
        <v>0</v>
      </c>
      <c r="L1229" s="2">
        <v>41470.395138888889</v>
      </c>
      <c r="M1229" s="1">
        <v>0</v>
      </c>
      <c r="N1229" s="1">
        <f t="shared" si="95"/>
        <v>1</v>
      </c>
      <c r="O1229" s="1">
        <f t="shared" si="96"/>
        <v>19</v>
      </c>
      <c r="P1229" s="1">
        <f t="shared" si="97"/>
        <v>6.2626666665892117E-2</v>
      </c>
      <c r="Q1229" s="1">
        <f t="shared" si="98"/>
        <v>1.5030399999814108</v>
      </c>
      <c r="R1229" s="1">
        <f t="shared" si="99"/>
        <v>0.40694444444670808</v>
      </c>
    </row>
    <row r="1230" spans="1:18" hidden="1" x14ac:dyDescent="0.35">
      <c r="A1230" s="1">
        <v>5768</v>
      </c>
      <c r="B1230" s="1">
        <v>175972</v>
      </c>
      <c r="C1230" s="1">
        <v>43749</v>
      </c>
      <c r="D1230" s="1">
        <v>12</v>
      </c>
      <c r="E1230" s="1">
        <v>2</v>
      </c>
      <c r="F1230" s="1">
        <v>393</v>
      </c>
      <c r="G1230" s="1">
        <v>1173</v>
      </c>
      <c r="H1230" s="2">
        <v>41545.3125</v>
      </c>
      <c r="I1230" s="2">
        <v>41545.353389999997</v>
      </c>
      <c r="J1230" s="1">
        <v>1</v>
      </c>
      <c r="K1230" s="1">
        <v>0</v>
      </c>
      <c r="L1230" s="2">
        <v>41544.905555555553</v>
      </c>
      <c r="M1230" s="1">
        <v>0</v>
      </c>
      <c r="N1230" s="1">
        <f t="shared" si="95"/>
        <v>6</v>
      </c>
      <c r="O1230" s="1">
        <f t="shared" si="96"/>
        <v>7</v>
      </c>
      <c r="P1230" s="1">
        <f t="shared" si="97"/>
        <v>4.0889999996579718E-2</v>
      </c>
      <c r="Q1230" s="1">
        <f t="shared" si="98"/>
        <v>0.98135999991791323</v>
      </c>
      <c r="R1230" s="1">
        <f t="shared" si="99"/>
        <v>0.40694444444670808</v>
      </c>
    </row>
    <row r="1231" spans="1:18" hidden="1" x14ac:dyDescent="0.35">
      <c r="A1231" s="1">
        <v>5572</v>
      </c>
      <c r="B1231" s="1">
        <v>160263</v>
      </c>
      <c r="C1231" s="1">
        <v>36394</v>
      </c>
      <c r="D1231" s="1">
        <v>12</v>
      </c>
      <c r="E1231" s="1">
        <v>2</v>
      </c>
      <c r="F1231" s="1">
        <v>575</v>
      </c>
      <c r="G1231" s="1">
        <v>585</v>
      </c>
      <c r="H1231" s="2">
        <v>41468.229166666664</v>
      </c>
      <c r="I1231" s="2">
        <v>41468.243150000002</v>
      </c>
      <c r="J1231" s="1">
        <v>0</v>
      </c>
      <c r="K1231" s="1">
        <v>0</v>
      </c>
      <c r="L1231" s="2">
        <v>41467.821527777778</v>
      </c>
      <c r="M1231" s="1">
        <v>0</v>
      </c>
      <c r="N1231" s="1">
        <f t="shared" si="95"/>
        <v>6</v>
      </c>
      <c r="O1231" s="1">
        <f t="shared" si="96"/>
        <v>5</v>
      </c>
      <c r="P1231" s="1">
        <f t="shared" si="97"/>
        <v>1.3983333337819204E-2</v>
      </c>
      <c r="Q1231" s="1">
        <f t="shared" si="98"/>
        <v>0.33560000010766089</v>
      </c>
      <c r="R1231" s="1">
        <f t="shared" si="99"/>
        <v>0.40763888888614019</v>
      </c>
    </row>
    <row r="1232" spans="1:18" hidden="1" x14ac:dyDescent="0.35">
      <c r="A1232" s="1">
        <v>5356</v>
      </c>
      <c r="B1232" s="1">
        <v>169946</v>
      </c>
      <c r="C1232" s="1">
        <v>29648</v>
      </c>
      <c r="D1232" s="1">
        <v>12</v>
      </c>
      <c r="E1232" s="1">
        <v>3</v>
      </c>
      <c r="F1232" s="1">
        <v>1315</v>
      </c>
      <c r="G1232" s="1" t="s">
        <v>12</v>
      </c>
      <c r="H1232" s="2">
        <v>41516.34375</v>
      </c>
      <c r="I1232" s="2">
        <v>41516.552080000001</v>
      </c>
      <c r="J1232" s="1">
        <v>0</v>
      </c>
      <c r="K1232" s="1">
        <v>0</v>
      </c>
      <c r="L1232" s="2">
        <v>41515.936111111114</v>
      </c>
      <c r="M1232" s="1">
        <v>0</v>
      </c>
      <c r="N1232" s="1">
        <f t="shared" si="95"/>
        <v>5</v>
      </c>
      <c r="O1232" s="1">
        <f t="shared" si="96"/>
        <v>8</v>
      </c>
      <c r="P1232" s="1">
        <f t="shared" si="97"/>
        <v>0.20833000000129687</v>
      </c>
      <c r="Q1232" s="1">
        <f t="shared" si="98"/>
        <v>4.9999200000311248</v>
      </c>
      <c r="R1232" s="1">
        <f t="shared" si="99"/>
        <v>0.40763888888614019</v>
      </c>
    </row>
    <row r="1233" spans="1:18" hidden="1" x14ac:dyDescent="0.35">
      <c r="A1233" s="1">
        <v>6538</v>
      </c>
      <c r="B1233" s="1">
        <v>177926</v>
      </c>
      <c r="C1233" s="1">
        <v>44681</v>
      </c>
      <c r="D1233" s="1">
        <v>12</v>
      </c>
      <c r="E1233" s="1">
        <v>2</v>
      </c>
      <c r="F1233" s="1">
        <v>949</v>
      </c>
      <c r="G1233" s="1">
        <v>1068</v>
      </c>
      <c r="H1233" s="2">
        <v>41556.375</v>
      </c>
      <c r="I1233" s="2">
        <v>41556.418519999999</v>
      </c>
      <c r="J1233" s="1">
        <v>0</v>
      </c>
      <c r="K1233" s="1">
        <v>0</v>
      </c>
      <c r="L1233" s="2">
        <v>41555.967361111114</v>
      </c>
      <c r="M1233" s="1">
        <v>0</v>
      </c>
      <c r="N1233" s="1">
        <f t="shared" si="95"/>
        <v>3</v>
      </c>
      <c r="O1233" s="1">
        <f t="shared" si="96"/>
        <v>9</v>
      </c>
      <c r="P1233" s="1">
        <f t="shared" si="97"/>
        <v>4.3519999999261927E-2</v>
      </c>
      <c r="Q1233" s="1">
        <f t="shared" si="98"/>
        <v>1.0444799999822862</v>
      </c>
      <c r="R1233" s="1">
        <f t="shared" si="99"/>
        <v>0.40763888888614019</v>
      </c>
    </row>
    <row r="1234" spans="1:18" hidden="1" x14ac:dyDescent="0.35">
      <c r="A1234" s="1">
        <v>7804</v>
      </c>
      <c r="B1234" s="1">
        <v>159221</v>
      </c>
      <c r="C1234" s="1">
        <v>3367</v>
      </c>
      <c r="D1234" s="1">
        <v>12</v>
      </c>
      <c r="E1234" s="1">
        <v>3</v>
      </c>
      <c r="F1234" s="1">
        <v>1163</v>
      </c>
      <c r="G1234" s="1" t="s">
        <v>12</v>
      </c>
      <c r="H1234" s="2">
        <v>41463.15625</v>
      </c>
      <c r="I1234" s="2">
        <v>41463.53125</v>
      </c>
      <c r="J1234" s="1">
        <v>1</v>
      </c>
      <c r="K1234" s="1">
        <v>0</v>
      </c>
      <c r="L1234" s="2">
        <v>41462.747916666667</v>
      </c>
      <c r="M1234" s="1">
        <v>0</v>
      </c>
      <c r="N1234" s="1">
        <f t="shared" si="95"/>
        <v>1</v>
      </c>
      <c r="O1234" s="1">
        <f t="shared" si="96"/>
        <v>3</v>
      </c>
      <c r="P1234" s="1">
        <f t="shared" si="97"/>
        <v>0.375</v>
      </c>
      <c r="Q1234" s="1">
        <f t="shared" si="98"/>
        <v>9</v>
      </c>
      <c r="R1234" s="1">
        <f t="shared" si="99"/>
        <v>0.40833333333284827</v>
      </c>
    </row>
    <row r="1235" spans="1:18" hidden="1" x14ac:dyDescent="0.35">
      <c r="A1235" s="1">
        <v>7946</v>
      </c>
      <c r="B1235" s="1">
        <v>169618</v>
      </c>
      <c r="C1235" s="1">
        <v>29648</v>
      </c>
      <c r="D1235" s="1">
        <v>12</v>
      </c>
      <c r="E1235" s="1">
        <v>3</v>
      </c>
      <c r="F1235" s="1">
        <v>1315</v>
      </c>
      <c r="G1235" s="1" t="s">
        <v>12</v>
      </c>
      <c r="H1235" s="2">
        <v>41514.385416666664</v>
      </c>
      <c r="I1235" s="2">
        <v>41514.59375</v>
      </c>
      <c r="J1235" s="1">
        <v>0</v>
      </c>
      <c r="K1235" s="1">
        <v>0</v>
      </c>
      <c r="L1235" s="2">
        <v>41513.977083333331</v>
      </c>
      <c r="M1235" s="1">
        <v>0</v>
      </c>
      <c r="N1235" s="1">
        <f t="shared" si="95"/>
        <v>3</v>
      </c>
      <c r="O1235" s="1">
        <f t="shared" si="96"/>
        <v>9</v>
      </c>
      <c r="P1235" s="1">
        <f t="shared" si="97"/>
        <v>0.20833333333575865</v>
      </c>
      <c r="Q1235" s="1">
        <f t="shared" si="98"/>
        <v>5.0000000000582077</v>
      </c>
      <c r="R1235" s="1">
        <f t="shared" si="99"/>
        <v>0.40833333333284827</v>
      </c>
    </row>
    <row r="1236" spans="1:18" hidden="1" x14ac:dyDescent="0.35">
      <c r="A1236" s="1">
        <v>6349</v>
      </c>
      <c r="B1236" s="1">
        <v>178328</v>
      </c>
      <c r="C1236" s="1">
        <v>14942</v>
      </c>
      <c r="D1236" s="1">
        <v>12</v>
      </c>
      <c r="E1236" s="1">
        <v>2</v>
      </c>
      <c r="F1236" s="1">
        <v>142</v>
      </c>
      <c r="G1236" s="1">
        <v>1068</v>
      </c>
      <c r="H1236" s="2">
        <v>41558.260416666664</v>
      </c>
      <c r="I1236" s="2">
        <v>41558.294710000002</v>
      </c>
      <c r="J1236" s="1">
        <v>0</v>
      </c>
      <c r="K1236" s="1">
        <v>0</v>
      </c>
      <c r="L1236" s="2">
        <v>41557.851388888892</v>
      </c>
      <c r="M1236" s="1">
        <v>0</v>
      </c>
      <c r="N1236" s="1">
        <f t="shared" si="95"/>
        <v>5</v>
      </c>
      <c r="O1236" s="1">
        <f t="shared" si="96"/>
        <v>6</v>
      </c>
      <c r="P1236" s="1">
        <f t="shared" si="97"/>
        <v>3.429333333770046E-2</v>
      </c>
      <c r="Q1236" s="1">
        <f t="shared" si="98"/>
        <v>0.82304000010481104</v>
      </c>
      <c r="R1236" s="1">
        <f t="shared" si="99"/>
        <v>0.40902777777228039</v>
      </c>
    </row>
    <row r="1237" spans="1:18" hidden="1" x14ac:dyDescent="0.35">
      <c r="A1237" s="1">
        <v>7518</v>
      </c>
      <c r="B1237" s="1">
        <v>179789</v>
      </c>
      <c r="C1237" s="1">
        <v>45605</v>
      </c>
      <c r="D1237" s="1">
        <v>12</v>
      </c>
      <c r="E1237" s="1">
        <v>2</v>
      </c>
      <c r="F1237" s="1">
        <v>1056</v>
      </c>
      <c r="G1237" s="1">
        <v>393</v>
      </c>
      <c r="H1237" s="2">
        <v>41566.208333333336</v>
      </c>
      <c r="I1237" s="2">
        <v>41566.259709999998</v>
      </c>
      <c r="J1237" s="1">
        <v>0</v>
      </c>
      <c r="K1237" s="1">
        <v>0</v>
      </c>
      <c r="L1237" s="2">
        <v>41565.799305555556</v>
      </c>
      <c r="M1237" s="1">
        <v>0</v>
      </c>
      <c r="N1237" s="1">
        <f t="shared" si="95"/>
        <v>6</v>
      </c>
      <c r="O1237" s="1">
        <f t="shared" si="96"/>
        <v>5</v>
      </c>
      <c r="P1237" s="1">
        <f t="shared" si="97"/>
        <v>5.1376666662690695E-2</v>
      </c>
      <c r="Q1237" s="1">
        <f t="shared" si="98"/>
        <v>1.2330399999045767</v>
      </c>
      <c r="R1237" s="1">
        <f t="shared" si="99"/>
        <v>0.40902777777955635</v>
      </c>
    </row>
    <row r="1238" spans="1:18" hidden="1" x14ac:dyDescent="0.35">
      <c r="A1238" s="1">
        <v>7923</v>
      </c>
      <c r="B1238" s="1">
        <v>172853</v>
      </c>
      <c r="C1238" s="1">
        <v>42331</v>
      </c>
      <c r="D1238" s="1">
        <v>28</v>
      </c>
      <c r="E1238" s="1">
        <v>2</v>
      </c>
      <c r="F1238" s="1">
        <v>58</v>
      </c>
      <c r="G1238" s="1">
        <v>393</v>
      </c>
      <c r="H1238" s="2">
        <v>41529</v>
      </c>
      <c r="I1238" s="2">
        <v>41529.05906</v>
      </c>
      <c r="J1238" s="1">
        <v>0</v>
      </c>
      <c r="K1238" s="1">
        <v>0</v>
      </c>
      <c r="L1238" s="2">
        <v>41528.590277777781</v>
      </c>
      <c r="M1238" s="1">
        <v>0</v>
      </c>
      <c r="N1238" s="1">
        <f t="shared" si="95"/>
        <v>4</v>
      </c>
      <c r="O1238" s="1">
        <f t="shared" si="96"/>
        <v>0</v>
      </c>
      <c r="P1238" s="1">
        <f t="shared" si="97"/>
        <v>5.9059999999590218E-2</v>
      </c>
      <c r="Q1238" s="1">
        <f t="shared" si="98"/>
        <v>1.4174399999901652</v>
      </c>
      <c r="R1238" s="1">
        <f t="shared" si="99"/>
        <v>0.40972222221898846</v>
      </c>
    </row>
    <row r="1239" spans="1:18" hidden="1" x14ac:dyDescent="0.35">
      <c r="A1239" s="1">
        <v>6663</v>
      </c>
      <c r="B1239" s="1">
        <v>172954</v>
      </c>
      <c r="C1239" s="1">
        <v>42138</v>
      </c>
      <c r="D1239" s="1">
        <v>12</v>
      </c>
      <c r="E1239" s="1">
        <v>3</v>
      </c>
      <c r="F1239" s="1">
        <v>363</v>
      </c>
      <c r="G1239" s="1" t="s">
        <v>12</v>
      </c>
      <c r="H1239" s="2">
        <v>41529.375</v>
      </c>
      <c r="I1239" s="2">
        <v>41529.406029999998</v>
      </c>
      <c r="J1239" s="1">
        <v>0</v>
      </c>
      <c r="K1239" s="1">
        <v>0</v>
      </c>
      <c r="L1239" s="2">
        <v>41528.965277777781</v>
      </c>
      <c r="M1239" s="1">
        <v>0</v>
      </c>
      <c r="N1239" s="1">
        <f t="shared" si="95"/>
        <v>4</v>
      </c>
      <c r="O1239" s="1">
        <f t="shared" si="96"/>
        <v>9</v>
      </c>
      <c r="P1239" s="1">
        <f t="shared" si="97"/>
        <v>3.102999999828171E-2</v>
      </c>
      <c r="Q1239" s="1">
        <f t="shared" si="98"/>
        <v>0.74471999995876104</v>
      </c>
      <c r="R1239" s="1">
        <f t="shared" si="99"/>
        <v>0.40972222221898846</v>
      </c>
    </row>
    <row r="1240" spans="1:18" hidden="1" x14ac:dyDescent="0.35">
      <c r="A1240" s="1">
        <v>6659</v>
      </c>
      <c r="B1240" s="1">
        <v>181085</v>
      </c>
      <c r="C1240" s="1">
        <v>46238</v>
      </c>
      <c r="D1240" s="1">
        <v>12</v>
      </c>
      <c r="E1240" s="1">
        <v>2</v>
      </c>
      <c r="F1240" s="1">
        <v>171</v>
      </c>
      <c r="G1240" s="1">
        <v>393</v>
      </c>
      <c r="H1240" s="2">
        <v>41573.416666666664</v>
      </c>
      <c r="I1240" s="2">
        <v>41573.497289999999</v>
      </c>
      <c r="J1240" s="1">
        <v>0</v>
      </c>
      <c r="K1240" s="1">
        <v>0</v>
      </c>
      <c r="L1240" s="2">
        <v>41573.006944444445</v>
      </c>
      <c r="M1240" s="1">
        <v>0</v>
      </c>
      <c r="N1240" s="1">
        <f t="shared" si="95"/>
        <v>6</v>
      </c>
      <c r="O1240" s="1">
        <f t="shared" si="96"/>
        <v>10</v>
      </c>
      <c r="P1240" s="1">
        <f t="shared" si="97"/>
        <v>8.0623333335097414E-2</v>
      </c>
      <c r="Q1240" s="1">
        <f t="shared" si="98"/>
        <v>1.9349600000423379</v>
      </c>
      <c r="R1240" s="1">
        <f t="shared" si="99"/>
        <v>0.40972222221898846</v>
      </c>
    </row>
    <row r="1241" spans="1:18" x14ac:dyDescent="0.35">
      <c r="A1241" s="1">
        <v>7094</v>
      </c>
      <c r="B1241" s="1">
        <v>185923</v>
      </c>
      <c r="C1241" s="1">
        <v>34127</v>
      </c>
      <c r="D1241" s="1">
        <v>12</v>
      </c>
      <c r="E1241" s="1">
        <v>2</v>
      </c>
      <c r="F1241" s="1">
        <v>376</v>
      </c>
      <c r="G1241" s="1">
        <v>424</v>
      </c>
      <c r="H1241" s="2">
        <v>41602.927083333336</v>
      </c>
      <c r="I1241" s="2" t="s">
        <v>12</v>
      </c>
      <c r="J1241" s="1">
        <v>0</v>
      </c>
      <c r="K1241" s="1">
        <v>1</v>
      </c>
      <c r="L1241" s="2">
        <v>41602.517361111109</v>
      </c>
      <c r="M1241" s="1">
        <v>1</v>
      </c>
      <c r="N1241" s="1">
        <f t="shared" si="95"/>
        <v>7</v>
      </c>
      <c r="O1241" s="1">
        <f t="shared" si="96"/>
        <v>22</v>
      </c>
      <c r="P1241" s="1" t="e">
        <f t="shared" si="97"/>
        <v>#VALUE!</v>
      </c>
      <c r="Q1241" s="1" t="str">
        <f t="shared" si="98"/>
        <v/>
      </c>
      <c r="R1241" s="1">
        <f t="shared" si="99"/>
        <v>0.40972222222626442</v>
      </c>
    </row>
    <row r="1242" spans="1:18" hidden="1" x14ac:dyDescent="0.35">
      <c r="A1242" s="1">
        <v>7012</v>
      </c>
      <c r="B1242" s="1">
        <v>172956</v>
      </c>
      <c r="C1242" s="1">
        <v>29648</v>
      </c>
      <c r="D1242" s="1">
        <v>12</v>
      </c>
      <c r="E1242" s="1">
        <v>3</v>
      </c>
      <c r="F1242" s="1">
        <v>1165</v>
      </c>
      <c r="G1242" s="1" t="s">
        <v>12</v>
      </c>
      <c r="H1242" s="2">
        <v>41529.385416666664</v>
      </c>
      <c r="I1242" s="2">
        <v>41529.552080000001</v>
      </c>
      <c r="J1242" s="1">
        <v>0</v>
      </c>
      <c r="K1242" s="1">
        <v>0</v>
      </c>
      <c r="L1242" s="2">
        <v>41528.974999999999</v>
      </c>
      <c r="M1242" s="1">
        <v>0</v>
      </c>
      <c r="N1242" s="1">
        <f t="shared" si="95"/>
        <v>4</v>
      </c>
      <c r="O1242" s="1">
        <f t="shared" si="96"/>
        <v>9</v>
      </c>
      <c r="P1242" s="1">
        <f t="shared" si="97"/>
        <v>0.16666333333705552</v>
      </c>
      <c r="Q1242" s="1">
        <f t="shared" si="98"/>
        <v>3.9999200000893325</v>
      </c>
      <c r="R1242" s="1">
        <f t="shared" si="99"/>
        <v>0.41041666666569654</v>
      </c>
    </row>
    <row r="1243" spans="1:18" hidden="1" x14ac:dyDescent="0.35">
      <c r="A1243" s="1">
        <v>6891</v>
      </c>
      <c r="B1243" s="1">
        <v>162721</v>
      </c>
      <c r="C1243" s="1">
        <v>23476</v>
      </c>
      <c r="D1243" s="1">
        <v>12</v>
      </c>
      <c r="E1243" s="1">
        <v>3</v>
      </c>
      <c r="F1243" s="1">
        <v>727</v>
      </c>
      <c r="G1243" s="1" t="s">
        <v>12</v>
      </c>
      <c r="H1243" s="2">
        <v>41481.416666666664</v>
      </c>
      <c r="I1243" s="2">
        <v>41481.573799999998</v>
      </c>
      <c r="J1243" s="1">
        <v>0</v>
      </c>
      <c r="K1243" s="1">
        <v>1</v>
      </c>
      <c r="L1243" s="2">
        <v>41481.005555555559</v>
      </c>
      <c r="M1243" s="1">
        <v>0</v>
      </c>
      <c r="N1243" s="1">
        <f t="shared" si="95"/>
        <v>5</v>
      </c>
      <c r="O1243" s="1">
        <f t="shared" si="96"/>
        <v>10</v>
      </c>
      <c r="P1243" s="1">
        <f t="shared" si="97"/>
        <v>0.15713333333405899</v>
      </c>
      <c r="Q1243" s="1">
        <f t="shared" si="98"/>
        <v>3.7712000000174157</v>
      </c>
      <c r="R1243" s="1">
        <f t="shared" si="99"/>
        <v>0.41111111110512866</v>
      </c>
    </row>
    <row r="1244" spans="1:18" hidden="1" x14ac:dyDescent="0.35">
      <c r="A1244" s="1">
        <v>7105</v>
      </c>
      <c r="B1244" s="1">
        <v>177045</v>
      </c>
      <c r="C1244" s="1">
        <v>44214</v>
      </c>
      <c r="D1244" s="1">
        <v>12</v>
      </c>
      <c r="E1244" s="1">
        <v>2</v>
      </c>
      <c r="F1244" s="1">
        <v>214</v>
      </c>
      <c r="G1244" s="1">
        <v>393</v>
      </c>
      <c r="H1244" s="2">
        <v>41551.125</v>
      </c>
      <c r="I1244" s="2">
        <v>41551.166920000003</v>
      </c>
      <c r="J1244" s="1">
        <v>0</v>
      </c>
      <c r="K1244" s="1">
        <v>0</v>
      </c>
      <c r="L1244" s="2">
        <v>41550.713888888888</v>
      </c>
      <c r="M1244" s="1">
        <v>0</v>
      </c>
      <c r="N1244" s="1">
        <f t="shared" si="95"/>
        <v>5</v>
      </c>
      <c r="O1244" s="1">
        <f t="shared" si="96"/>
        <v>3</v>
      </c>
      <c r="P1244" s="1">
        <f t="shared" si="97"/>
        <v>4.1920000003301539E-2</v>
      </c>
      <c r="Q1244" s="1">
        <f t="shared" si="98"/>
        <v>1.0060800000792369</v>
      </c>
      <c r="R1244" s="1">
        <f t="shared" si="99"/>
        <v>0.41111111111240461</v>
      </c>
    </row>
    <row r="1245" spans="1:18" hidden="1" x14ac:dyDescent="0.35">
      <c r="A1245" s="1">
        <v>7114</v>
      </c>
      <c r="B1245" s="1">
        <v>184602</v>
      </c>
      <c r="C1245" s="1">
        <v>48019</v>
      </c>
      <c r="D1245" s="1">
        <v>12</v>
      </c>
      <c r="E1245" s="1">
        <v>2</v>
      </c>
      <c r="F1245" s="1">
        <v>85</v>
      </c>
      <c r="G1245" s="1">
        <v>452</v>
      </c>
      <c r="H1245" s="2">
        <v>41593.260416666664</v>
      </c>
      <c r="I1245" s="2">
        <v>41593.296119999999</v>
      </c>
      <c r="J1245" s="1">
        <v>0</v>
      </c>
      <c r="K1245" s="1">
        <v>0</v>
      </c>
      <c r="L1245" s="2">
        <v>41592.848611111112</v>
      </c>
      <c r="M1245" s="1">
        <v>0</v>
      </c>
      <c r="N1245" s="1">
        <f t="shared" si="95"/>
        <v>5</v>
      </c>
      <c r="O1245" s="1">
        <f t="shared" si="96"/>
        <v>6</v>
      </c>
      <c r="P1245" s="1">
        <f t="shared" si="97"/>
        <v>3.5703333334822673E-2</v>
      </c>
      <c r="Q1245" s="1">
        <f t="shared" si="98"/>
        <v>0.85688000003574416</v>
      </c>
      <c r="R1245" s="1">
        <f t="shared" si="99"/>
        <v>0.41180555555183673</v>
      </c>
    </row>
    <row r="1246" spans="1:18" hidden="1" x14ac:dyDescent="0.35">
      <c r="A1246" s="1">
        <v>6012</v>
      </c>
      <c r="B1246" s="1">
        <v>179156</v>
      </c>
      <c r="C1246" s="1">
        <v>41559</v>
      </c>
      <c r="D1246" s="1">
        <v>12</v>
      </c>
      <c r="E1246" s="1">
        <v>3</v>
      </c>
      <c r="F1246" s="1">
        <v>105</v>
      </c>
      <c r="G1246" s="1" t="s">
        <v>12</v>
      </c>
      <c r="H1246" s="2">
        <v>41562.270833333336</v>
      </c>
      <c r="I1246" s="2">
        <v>41562.479169999999</v>
      </c>
      <c r="J1246" s="1">
        <v>0</v>
      </c>
      <c r="K1246" s="1">
        <v>1</v>
      </c>
      <c r="L1246" s="2">
        <v>41561.859027777777</v>
      </c>
      <c r="M1246" s="1">
        <v>0</v>
      </c>
      <c r="N1246" s="1">
        <f t="shared" si="95"/>
        <v>2</v>
      </c>
      <c r="O1246" s="1">
        <f t="shared" si="96"/>
        <v>6</v>
      </c>
      <c r="P1246" s="1">
        <f t="shared" si="97"/>
        <v>0.20833666666294448</v>
      </c>
      <c r="Q1246" s="1">
        <f t="shared" si="98"/>
        <v>5.0000799999106675</v>
      </c>
      <c r="R1246" s="1">
        <f t="shared" si="99"/>
        <v>0.41180555555911269</v>
      </c>
    </row>
    <row r="1247" spans="1:18" hidden="1" x14ac:dyDescent="0.35">
      <c r="A1247" s="1">
        <v>7930</v>
      </c>
      <c r="B1247" s="1">
        <v>183300</v>
      </c>
      <c r="C1247" s="1">
        <v>47351</v>
      </c>
      <c r="D1247" s="1">
        <v>12</v>
      </c>
      <c r="E1247" s="1">
        <v>3</v>
      </c>
      <c r="F1247" s="1">
        <v>297</v>
      </c>
      <c r="G1247" s="1" t="s">
        <v>12</v>
      </c>
      <c r="H1247" s="2">
        <v>41584.395833333336</v>
      </c>
      <c r="I1247" s="2">
        <v>41584.770830000001</v>
      </c>
      <c r="J1247" s="1">
        <v>0</v>
      </c>
      <c r="K1247" s="1">
        <v>0</v>
      </c>
      <c r="L1247" s="2">
        <v>41583.984027777777</v>
      </c>
      <c r="M1247" s="1">
        <v>0</v>
      </c>
      <c r="N1247" s="1">
        <f t="shared" si="95"/>
        <v>3</v>
      </c>
      <c r="O1247" s="1">
        <f t="shared" si="96"/>
        <v>9</v>
      </c>
      <c r="P1247" s="1">
        <f t="shared" si="97"/>
        <v>0.37499666666553821</v>
      </c>
      <c r="Q1247" s="1">
        <f t="shared" si="98"/>
        <v>8.9999199999729171</v>
      </c>
      <c r="R1247" s="1">
        <f t="shared" si="99"/>
        <v>0.41180555555911269</v>
      </c>
    </row>
    <row r="1248" spans="1:18" hidden="1" x14ac:dyDescent="0.35">
      <c r="A1248" s="1">
        <v>6834</v>
      </c>
      <c r="B1248" s="1">
        <v>158025</v>
      </c>
      <c r="C1248" s="1">
        <v>35410</v>
      </c>
      <c r="D1248" s="1">
        <v>12</v>
      </c>
      <c r="E1248" s="1">
        <v>2</v>
      </c>
      <c r="F1248" s="1">
        <v>571</v>
      </c>
      <c r="G1248" s="1">
        <v>393</v>
      </c>
      <c r="H1248" s="2">
        <v>41458.15625</v>
      </c>
      <c r="I1248" s="2">
        <v>41458.191610000002</v>
      </c>
      <c r="J1248" s="1">
        <v>0</v>
      </c>
      <c r="K1248" s="1">
        <v>0</v>
      </c>
      <c r="L1248" s="2">
        <v>41457.743055555555</v>
      </c>
      <c r="M1248" s="1">
        <v>0</v>
      </c>
      <c r="N1248" s="1">
        <f t="shared" si="95"/>
        <v>3</v>
      </c>
      <c r="O1248" s="1">
        <f t="shared" si="96"/>
        <v>3</v>
      </c>
      <c r="P1248" s="1">
        <f t="shared" si="97"/>
        <v>3.5360000001674052E-2</v>
      </c>
      <c r="Q1248" s="1">
        <f t="shared" si="98"/>
        <v>0.84864000004017726</v>
      </c>
      <c r="R1248" s="1">
        <f t="shared" si="99"/>
        <v>0.41319444444525288</v>
      </c>
    </row>
    <row r="1249" spans="1:18" hidden="1" x14ac:dyDescent="0.35">
      <c r="A1249" s="1">
        <v>6118</v>
      </c>
      <c r="B1249" s="1">
        <v>173965</v>
      </c>
      <c r="C1249" s="1">
        <v>42918</v>
      </c>
      <c r="D1249" s="1">
        <v>12</v>
      </c>
      <c r="E1249" s="1">
        <v>2</v>
      </c>
      <c r="F1249" s="1">
        <v>393</v>
      </c>
      <c r="G1249" s="1">
        <v>603</v>
      </c>
      <c r="H1249" s="2">
        <v>41534.166666666664</v>
      </c>
      <c r="I1249" s="2">
        <v>41534.212469999999</v>
      </c>
      <c r="J1249" s="1">
        <v>1</v>
      </c>
      <c r="K1249" s="1">
        <v>0</v>
      </c>
      <c r="L1249" s="2">
        <v>41533.753472222219</v>
      </c>
      <c r="M1249" s="1">
        <v>0</v>
      </c>
      <c r="N1249" s="1">
        <f t="shared" si="95"/>
        <v>2</v>
      </c>
      <c r="O1249" s="1">
        <f t="shared" si="96"/>
        <v>4</v>
      </c>
      <c r="P1249" s="1">
        <f t="shared" si="97"/>
        <v>4.5803333334333729E-2</v>
      </c>
      <c r="Q1249" s="1">
        <f t="shared" si="98"/>
        <v>1.0992800000240095</v>
      </c>
      <c r="R1249" s="1">
        <f t="shared" si="99"/>
        <v>0.41319444444525288</v>
      </c>
    </row>
    <row r="1250" spans="1:18" hidden="1" x14ac:dyDescent="0.35">
      <c r="A1250" s="1">
        <v>7316</v>
      </c>
      <c r="B1250" s="1">
        <v>179520</v>
      </c>
      <c r="C1250" s="1">
        <v>41029</v>
      </c>
      <c r="D1250" s="1">
        <v>24</v>
      </c>
      <c r="E1250" s="1">
        <v>2</v>
      </c>
      <c r="F1250" s="1">
        <v>393</v>
      </c>
      <c r="G1250" s="1">
        <v>637</v>
      </c>
      <c r="H1250" s="2">
        <v>41564.864583333336</v>
      </c>
      <c r="I1250" s="2">
        <v>41564.942799999997</v>
      </c>
      <c r="J1250" s="1">
        <v>1</v>
      </c>
      <c r="K1250" s="1">
        <v>0</v>
      </c>
      <c r="L1250" s="2">
        <v>41564.451388888891</v>
      </c>
      <c r="M1250" s="1">
        <v>0</v>
      </c>
      <c r="N1250" s="1">
        <f t="shared" si="95"/>
        <v>4</v>
      </c>
      <c r="O1250" s="1">
        <f t="shared" si="96"/>
        <v>20</v>
      </c>
      <c r="P1250" s="1">
        <f t="shared" si="97"/>
        <v>7.8216666661319323E-2</v>
      </c>
      <c r="Q1250" s="1">
        <f t="shared" si="98"/>
        <v>1.8771999998716637</v>
      </c>
      <c r="R1250" s="1">
        <f t="shared" si="99"/>
        <v>0.41319444444525288</v>
      </c>
    </row>
    <row r="1251" spans="1:18" hidden="1" x14ac:dyDescent="0.35">
      <c r="A1251" s="1">
        <v>7749</v>
      </c>
      <c r="B1251" s="1">
        <v>185022</v>
      </c>
      <c r="C1251" s="1">
        <v>48269</v>
      </c>
      <c r="D1251" s="1">
        <v>12</v>
      </c>
      <c r="E1251" s="1">
        <v>2</v>
      </c>
      <c r="F1251" s="1">
        <v>571</v>
      </c>
      <c r="G1251" s="1">
        <v>393</v>
      </c>
      <c r="H1251" s="2">
        <v>41596.25</v>
      </c>
      <c r="I1251" s="2">
        <v>41596.30096</v>
      </c>
      <c r="J1251" s="1">
        <v>0</v>
      </c>
      <c r="K1251" s="1">
        <v>0</v>
      </c>
      <c r="L1251" s="2">
        <v>41595.836805555555</v>
      </c>
      <c r="M1251" s="1">
        <v>0</v>
      </c>
      <c r="N1251" s="1">
        <f t="shared" si="95"/>
        <v>1</v>
      </c>
      <c r="O1251" s="1">
        <f t="shared" si="96"/>
        <v>6</v>
      </c>
      <c r="P1251" s="1">
        <f t="shared" si="97"/>
        <v>5.0960000000486616E-2</v>
      </c>
      <c r="Q1251" s="1">
        <f t="shared" si="98"/>
        <v>1.2230400000116788</v>
      </c>
      <c r="R1251" s="1">
        <f t="shared" si="99"/>
        <v>0.41319444444525288</v>
      </c>
    </row>
    <row r="1252" spans="1:18" hidden="1" x14ac:dyDescent="0.35">
      <c r="A1252" s="1">
        <v>7429</v>
      </c>
      <c r="B1252" s="1">
        <v>178157</v>
      </c>
      <c r="C1252" s="1">
        <v>104</v>
      </c>
      <c r="D1252" s="1">
        <v>90</v>
      </c>
      <c r="E1252" s="1">
        <v>2</v>
      </c>
      <c r="F1252" s="1">
        <v>814</v>
      </c>
      <c r="G1252" s="1">
        <v>393</v>
      </c>
      <c r="H1252" s="2">
        <v>41557.333333333336</v>
      </c>
      <c r="I1252" s="2">
        <v>41557.434280000001</v>
      </c>
      <c r="J1252" s="1">
        <v>1</v>
      </c>
      <c r="K1252" s="1">
        <v>0</v>
      </c>
      <c r="L1252" s="2">
        <v>41556.919444444444</v>
      </c>
      <c r="M1252" s="1">
        <v>0</v>
      </c>
      <c r="N1252" s="1">
        <f t="shared" si="95"/>
        <v>4</v>
      </c>
      <c r="O1252" s="1">
        <f t="shared" si="96"/>
        <v>8</v>
      </c>
      <c r="P1252" s="1">
        <f t="shared" si="97"/>
        <v>0.10094666666554986</v>
      </c>
      <c r="Q1252" s="1">
        <f t="shared" si="98"/>
        <v>2.4227199999731965</v>
      </c>
      <c r="R1252" s="1">
        <f t="shared" si="99"/>
        <v>0.41388888889196096</v>
      </c>
    </row>
    <row r="1253" spans="1:18" hidden="1" x14ac:dyDescent="0.35">
      <c r="A1253" s="1">
        <v>5863</v>
      </c>
      <c r="B1253" s="1">
        <v>163756</v>
      </c>
      <c r="C1253" s="1">
        <v>38083</v>
      </c>
      <c r="D1253" s="1">
        <v>12</v>
      </c>
      <c r="E1253" s="1">
        <v>2</v>
      </c>
      <c r="F1253" s="1">
        <v>192</v>
      </c>
      <c r="G1253" s="1">
        <v>1340</v>
      </c>
      <c r="H1253" s="2">
        <v>41487.125</v>
      </c>
      <c r="I1253" s="2">
        <v>41487.149850000002</v>
      </c>
      <c r="J1253" s="1">
        <v>1</v>
      </c>
      <c r="K1253" s="1">
        <v>0</v>
      </c>
      <c r="L1253" s="2">
        <v>41486.710416666669</v>
      </c>
      <c r="M1253" s="1">
        <v>0</v>
      </c>
      <c r="N1253" s="1">
        <f t="shared" si="95"/>
        <v>4</v>
      </c>
      <c r="O1253" s="1">
        <f t="shared" si="96"/>
        <v>3</v>
      </c>
      <c r="P1253" s="1">
        <f t="shared" si="97"/>
        <v>2.4850000001606531E-2</v>
      </c>
      <c r="Q1253" s="1">
        <f t="shared" si="98"/>
        <v>0.59640000003855675</v>
      </c>
      <c r="R1253" s="1">
        <f t="shared" si="99"/>
        <v>0.41458333333139308</v>
      </c>
    </row>
    <row r="1254" spans="1:18" hidden="1" x14ac:dyDescent="0.35">
      <c r="A1254" s="1">
        <v>6854</v>
      </c>
      <c r="B1254" s="1">
        <v>181594</v>
      </c>
      <c r="C1254" s="1">
        <v>2807</v>
      </c>
      <c r="D1254" s="1">
        <v>12</v>
      </c>
      <c r="E1254" s="1">
        <v>2</v>
      </c>
      <c r="F1254" s="1">
        <v>1282</v>
      </c>
      <c r="G1254" s="1">
        <v>293</v>
      </c>
      <c r="H1254" s="2">
        <v>41576.3125</v>
      </c>
      <c r="I1254" s="2">
        <v>41576.37412</v>
      </c>
      <c r="J1254" s="1">
        <v>0</v>
      </c>
      <c r="K1254" s="1">
        <v>0</v>
      </c>
      <c r="L1254" s="2">
        <v>41575.897916666669</v>
      </c>
      <c r="M1254" s="1">
        <v>0</v>
      </c>
      <c r="N1254" s="1">
        <f t="shared" si="95"/>
        <v>2</v>
      </c>
      <c r="O1254" s="1">
        <f t="shared" si="96"/>
        <v>7</v>
      </c>
      <c r="P1254" s="1">
        <f t="shared" si="97"/>
        <v>6.1620000000402797E-2</v>
      </c>
      <c r="Q1254" s="1">
        <f t="shared" si="98"/>
        <v>1.4788800000096671</v>
      </c>
      <c r="R1254" s="1">
        <f t="shared" si="99"/>
        <v>0.41458333333139308</v>
      </c>
    </row>
    <row r="1255" spans="1:18" hidden="1" x14ac:dyDescent="0.35">
      <c r="A1255" s="1">
        <v>6084</v>
      </c>
      <c r="B1255" s="1">
        <v>184644</v>
      </c>
      <c r="C1255" s="1">
        <v>306</v>
      </c>
      <c r="D1255" s="1">
        <v>12</v>
      </c>
      <c r="E1255" s="1">
        <v>2</v>
      </c>
      <c r="F1255" s="1">
        <v>142</v>
      </c>
      <c r="G1255" s="1">
        <v>585</v>
      </c>
      <c r="H1255" s="2">
        <v>41593.75</v>
      </c>
      <c r="I1255" s="2">
        <v>41593.754580000001</v>
      </c>
      <c r="J1255" s="1">
        <v>1</v>
      </c>
      <c r="K1255" s="1">
        <v>0</v>
      </c>
      <c r="L1255" s="2">
        <v>41593.335416666669</v>
      </c>
      <c r="M1255" s="1">
        <v>0</v>
      </c>
      <c r="N1255" s="1">
        <f t="shared" si="95"/>
        <v>5</v>
      </c>
      <c r="O1255" s="1">
        <f t="shared" si="96"/>
        <v>18</v>
      </c>
      <c r="P1255" s="1">
        <f t="shared" si="97"/>
        <v>4.5800000007147901E-3</v>
      </c>
      <c r="Q1255" s="1">
        <f t="shared" si="98"/>
        <v>0.10992000001715496</v>
      </c>
      <c r="R1255" s="1">
        <f t="shared" si="99"/>
        <v>0.41458333333139308</v>
      </c>
    </row>
    <row r="1256" spans="1:18" hidden="1" x14ac:dyDescent="0.35">
      <c r="A1256" s="1">
        <v>5729</v>
      </c>
      <c r="B1256" s="1">
        <v>137593</v>
      </c>
      <c r="C1256" s="1">
        <v>24519</v>
      </c>
      <c r="D1256" s="1">
        <v>12</v>
      </c>
      <c r="E1256" s="1">
        <v>2</v>
      </c>
      <c r="F1256" s="1">
        <v>142</v>
      </c>
      <c r="G1256" s="1">
        <v>393</v>
      </c>
      <c r="H1256" s="2">
        <v>41318.239583333336</v>
      </c>
      <c r="I1256" s="2">
        <v>41319</v>
      </c>
      <c r="J1256" s="1">
        <v>1</v>
      </c>
      <c r="K1256" s="1">
        <v>0</v>
      </c>
      <c r="L1256" s="2">
        <v>41317.824305555558</v>
      </c>
      <c r="M1256" s="1">
        <v>0</v>
      </c>
      <c r="N1256" s="1">
        <f t="shared" si="95"/>
        <v>3</v>
      </c>
      <c r="O1256" s="1">
        <f t="shared" si="96"/>
        <v>5</v>
      </c>
      <c r="P1256" s="1">
        <f t="shared" si="97"/>
        <v>0.76041666666424135</v>
      </c>
      <c r="Q1256" s="1">
        <f t="shared" si="98"/>
        <v>18.249999999941792</v>
      </c>
      <c r="R1256" s="1">
        <f t="shared" si="99"/>
        <v>0.41527777777810115</v>
      </c>
    </row>
    <row r="1257" spans="1:18" hidden="1" x14ac:dyDescent="0.35">
      <c r="A1257" s="1">
        <v>6237</v>
      </c>
      <c r="B1257" s="1">
        <v>159012</v>
      </c>
      <c r="C1257" s="1">
        <v>9314</v>
      </c>
      <c r="D1257" s="1">
        <v>12</v>
      </c>
      <c r="E1257" s="1">
        <v>2</v>
      </c>
      <c r="F1257" s="1">
        <v>585</v>
      </c>
      <c r="G1257" s="1">
        <v>1026</v>
      </c>
      <c r="H1257" s="2">
        <v>41462.177083333336</v>
      </c>
      <c r="I1257" s="2">
        <v>41462.199180000003</v>
      </c>
      <c r="J1257" s="1">
        <v>0</v>
      </c>
      <c r="K1257" s="1">
        <v>0</v>
      </c>
      <c r="L1257" s="2">
        <v>41461.761111111111</v>
      </c>
      <c r="M1257" s="1">
        <v>0</v>
      </c>
      <c r="N1257" s="1">
        <f t="shared" si="95"/>
        <v>7</v>
      </c>
      <c r="O1257" s="1">
        <f t="shared" si="96"/>
        <v>4</v>
      </c>
      <c r="P1257" s="1">
        <f t="shared" si="97"/>
        <v>2.2096666667493992E-2</v>
      </c>
      <c r="Q1257" s="1">
        <f t="shared" si="98"/>
        <v>0.5303200000198558</v>
      </c>
      <c r="R1257" s="1">
        <f t="shared" si="99"/>
        <v>0.41597222222480923</v>
      </c>
    </row>
    <row r="1258" spans="1:18" hidden="1" x14ac:dyDescent="0.35">
      <c r="A1258" s="1">
        <v>6895</v>
      </c>
      <c r="B1258" s="1">
        <v>158456</v>
      </c>
      <c r="C1258" s="1">
        <v>35642</v>
      </c>
      <c r="D1258" s="1">
        <v>89</v>
      </c>
      <c r="E1258" s="1">
        <v>2</v>
      </c>
      <c r="F1258" s="1">
        <v>398</v>
      </c>
      <c r="G1258" s="1">
        <v>1089</v>
      </c>
      <c r="H1258" s="2">
        <v>41460.395833333336</v>
      </c>
      <c r="I1258" s="2">
        <v>41460.43475</v>
      </c>
      <c r="J1258" s="1">
        <v>0</v>
      </c>
      <c r="K1258" s="1">
        <v>0</v>
      </c>
      <c r="L1258" s="2">
        <v>41459.979166666664</v>
      </c>
      <c r="M1258" s="1">
        <v>0</v>
      </c>
      <c r="N1258" s="1">
        <f t="shared" si="95"/>
        <v>5</v>
      </c>
      <c r="O1258" s="1">
        <f t="shared" si="96"/>
        <v>9</v>
      </c>
      <c r="P1258" s="1">
        <f t="shared" si="97"/>
        <v>3.8916666664590593E-2</v>
      </c>
      <c r="Q1258" s="1">
        <f t="shared" si="98"/>
        <v>0.93399999995017424</v>
      </c>
      <c r="R1258" s="1">
        <f t="shared" si="99"/>
        <v>0.41666666667151731</v>
      </c>
    </row>
    <row r="1259" spans="1:18" hidden="1" x14ac:dyDescent="0.35">
      <c r="A1259" s="1">
        <v>6061</v>
      </c>
      <c r="B1259" s="1">
        <v>169363</v>
      </c>
      <c r="C1259" s="1">
        <v>28883</v>
      </c>
      <c r="D1259" s="1">
        <v>12</v>
      </c>
      <c r="E1259" s="1">
        <v>2</v>
      </c>
      <c r="F1259" s="1">
        <v>393</v>
      </c>
      <c r="G1259" s="1">
        <v>540</v>
      </c>
      <c r="H1259" s="2">
        <v>41512.802083333336</v>
      </c>
      <c r="I1259" s="2">
        <v>41512.912819999998</v>
      </c>
      <c r="J1259" s="1">
        <v>1</v>
      </c>
      <c r="K1259" s="1">
        <v>0</v>
      </c>
      <c r="L1259" s="2">
        <v>41512.385416666664</v>
      </c>
      <c r="M1259" s="1">
        <v>0</v>
      </c>
      <c r="N1259" s="1">
        <f t="shared" si="95"/>
        <v>1</v>
      </c>
      <c r="O1259" s="1">
        <f t="shared" si="96"/>
        <v>19</v>
      </c>
      <c r="P1259" s="1">
        <f t="shared" si="97"/>
        <v>0.11073666666197823</v>
      </c>
      <c r="Q1259" s="1">
        <f t="shared" si="98"/>
        <v>2.6576799998874776</v>
      </c>
      <c r="R1259" s="1">
        <f t="shared" si="99"/>
        <v>0.41666666667151731</v>
      </c>
    </row>
    <row r="1260" spans="1:18" hidden="1" x14ac:dyDescent="0.35">
      <c r="A1260" s="1">
        <v>6819</v>
      </c>
      <c r="B1260" s="1">
        <v>170689</v>
      </c>
      <c r="C1260" s="1">
        <v>40713</v>
      </c>
      <c r="D1260" s="1">
        <v>12</v>
      </c>
      <c r="E1260" s="1">
        <v>2</v>
      </c>
      <c r="F1260" s="1">
        <v>625</v>
      </c>
      <c r="G1260" s="1">
        <v>393</v>
      </c>
      <c r="H1260" s="2">
        <v>41518.333333333336</v>
      </c>
      <c r="I1260" s="2">
        <v>41518.426339999998</v>
      </c>
      <c r="J1260" s="1">
        <v>0</v>
      </c>
      <c r="K1260" s="1">
        <v>0</v>
      </c>
      <c r="L1260" s="2">
        <v>41517.915972222225</v>
      </c>
      <c r="M1260" s="1">
        <v>0</v>
      </c>
      <c r="N1260" s="1">
        <f t="shared" si="95"/>
        <v>7</v>
      </c>
      <c r="O1260" s="1">
        <f t="shared" si="96"/>
        <v>8</v>
      </c>
      <c r="P1260" s="1">
        <f t="shared" si="97"/>
        <v>9.3006666662404314E-2</v>
      </c>
      <c r="Q1260" s="1">
        <f t="shared" si="98"/>
        <v>2.2321599998977035</v>
      </c>
      <c r="R1260" s="1">
        <f t="shared" si="99"/>
        <v>0.41736111111094942</v>
      </c>
    </row>
    <row r="1261" spans="1:18" hidden="1" x14ac:dyDescent="0.35">
      <c r="A1261" s="1">
        <v>7701</v>
      </c>
      <c r="B1261" s="1">
        <v>158341</v>
      </c>
      <c r="C1261" s="1">
        <v>40857</v>
      </c>
      <c r="D1261" s="1">
        <v>12</v>
      </c>
      <c r="E1261" s="1">
        <v>2</v>
      </c>
      <c r="F1261" s="1">
        <v>1010</v>
      </c>
      <c r="G1261" s="1">
        <v>1056</v>
      </c>
      <c r="H1261" s="2">
        <v>41459.927083333336</v>
      </c>
      <c r="I1261" s="2">
        <v>41459.989099999999</v>
      </c>
      <c r="J1261" s="1">
        <v>0</v>
      </c>
      <c r="K1261" s="1">
        <v>0</v>
      </c>
      <c r="L1261" s="2">
        <v>41459.508333333331</v>
      </c>
      <c r="M1261" s="1">
        <v>0</v>
      </c>
      <c r="N1261" s="1">
        <f t="shared" si="95"/>
        <v>4</v>
      </c>
      <c r="O1261" s="1">
        <f t="shared" si="96"/>
        <v>22</v>
      </c>
      <c r="P1261" s="1">
        <f t="shared" si="97"/>
        <v>6.2016666663112119E-2</v>
      </c>
      <c r="Q1261" s="1">
        <f t="shared" si="98"/>
        <v>1.4883999999146909</v>
      </c>
      <c r="R1261" s="1">
        <f t="shared" si="99"/>
        <v>0.41875000000436557</v>
      </c>
    </row>
    <row r="1262" spans="1:18" hidden="1" x14ac:dyDescent="0.35">
      <c r="A1262" s="1">
        <v>5468</v>
      </c>
      <c r="B1262" s="1">
        <v>157445</v>
      </c>
      <c r="C1262" s="1">
        <v>183</v>
      </c>
      <c r="D1262" s="1">
        <v>12</v>
      </c>
      <c r="E1262" s="1">
        <v>3</v>
      </c>
      <c r="F1262" s="1">
        <v>1383</v>
      </c>
      <c r="G1262" s="1" t="s">
        <v>12</v>
      </c>
      <c r="H1262" s="2">
        <v>41454.75</v>
      </c>
      <c r="I1262" s="2">
        <v>41455.125</v>
      </c>
      <c r="J1262" s="1">
        <v>1</v>
      </c>
      <c r="K1262" s="1">
        <v>0</v>
      </c>
      <c r="L1262" s="2">
        <v>41454.329861111109</v>
      </c>
      <c r="M1262" s="1">
        <v>0</v>
      </c>
      <c r="N1262" s="1">
        <f t="shared" si="95"/>
        <v>6</v>
      </c>
      <c r="O1262" s="1">
        <f t="shared" si="96"/>
        <v>18</v>
      </c>
      <c r="P1262" s="1">
        <f t="shared" si="97"/>
        <v>0.375</v>
      </c>
      <c r="Q1262" s="1">
        <f t="shared" si="98"/>
        <v>9</v>
      </c>
      <c r="R1262" s="1">
        <f t="shared" si="99"/>
        <v>0.42013888889050577</v>
      </c>
    </row>
    <row r="1263" spans="1:18" hidden="1" x14ac:dyDescent="0.35">
      <c r="A1263" s="1">
        <v>6570</v>
      </c>
      <c r="B1263" s="1">
        <v>165838</v>
      </c>
      <c r="C1263" s="1">
        <v>37397</v>
      </c>
      <c r="D1263" s="1">
        <v>12</v>
      </c>
      <c r="E1263" s="1">
        <v>3</v>
      </c>
      <c r="F1263" s="1">
        <v>171</v>
      </c>
      <c r="G1263" s="1" t="s">
        <v>12</v>
      </c>
      <c r="H1263" s="2">
        <v>41496.166666666664</v>
      </c>
      <c r="I1263" s="2">
        <v>41496.541669999999</v>
      </c>
      <c r="J1263" s="1">
        <v>0</v>
      </c>
      <c r="K1263" s="1">
        <v>0</v>
      </c>
      <c r="L1263" s="2">
        <v>41495.745833333334</v>
      </c>
      <c r="M1263" s="1">
        <v>0</v>
      </c>
      <c r="N1263" s="1">
        <f t="shared" si="95"/>
        <v>6</v>
      </c>
      <c r="O1263" s="1">
        <f t="shared" si="96"/>
        <v>4</v>
      </c>
      <c r="P1263" s="1">
        <f t="shared" si="97"/>
        <v>0.37500333333446179</v>
      </c>
      <c r="Q1263" s="1">
        <f t="shared" si="98"/>
        <v>9.0000800000270829</v>
      </c>
      <c r="R1263" s="1">
        <f t="shared" si="99"/>
        <v>0.42083333332993789</v>
      </c>
    </row>
    <row r="1264" spans="1:18" hidden="1" x14ac:dyDescent="0.35">
      <c r="A1264" s="1">
        <v>7358</v>
      </c>
      <c r="B1264" s="1">
        <v>167422</v>
      </c>
      <c r="C1264" s="1">
        <v>22921</v>
      </c>
      <c r="D1264" s="1">
        <v>89</v>
      </c>
      <c r="E1264" s="1">
        <v>2</v>
      </c>
      <c r="F1264" s="1">
        <v>1086</v>
      </c>
      <c r="G1264" s="1">
        <v>393</v>
      </c>
      <c r="H1264" s="2">
        <v>41503.322916666664</v>
      </c>
      <c r="I1264" s="2">
        <v>41503.381880000001</v>
      </c>
      <c r="J1264" s="1">
        <v>1</v>
      </c>
      <c r="K1264" s="1">
        <v>0</v>
      </c>
      <c r="L1264" s="2">
        <v>41502.902083333334</v>
      </c>
      <c r="M1264" s="1">
        <v>0</v>
      </c>
      <c r="N1264" s="1">
        <f t="shared" si="95"/>
        <v>6</v>
      </c>
      <c r="O1264" s="1">
        <f t="shared" si="96"/>
        <v>7</v>
      </c>
      <c r="P1264" s="1">
        <f t="shared" si="97"/>
        <v>5.8963333336578216E-2</v>
      </c>
      <c r="Q1264" s="1">
        <f t="shared" si="98"/>
        <v>1.4151200000778772</v>
      </c>
      <c r="R1264" s="1">
        <f t="shared" si="99"/>
        <v>0.42083333332993789</v>
      </c>
    </row>
    <row r="1265" spans="1:18" hidden="1" x14ac:dyDescent="0.35">
      <c r="A1265" s="1">
        <v>6904</v>
      </c>
      <c r="B1265" s="1">
        <v>164871</v>
      </c>
      <c r="C1265" s="1">
        <v>38451</v>
      </c>
      <c r="D1265" s="1">
        <v>12</v>
      </c>
      <c r="E1265" s="1">
        <v>3</v>
      </c>
      <c r="F1265" s="1">
        <v>1010</v>
      </c>
      <c r="G1265" s="1" t="s">
        <v>12</v>
      </c>
      <c r="H1265" s="2">
        <v>41491.333333333336</v>
      </c>
      <c r="I1265" s="2">
        <v>41491.625</v>
      </c>
      <c r="J1265" s="1">
        <v>0</v>
      </c>
      <c r="K1265" s="1">
        <v>0</v>
      </c>
      <c r="L1265" s="2">
        <v>41490.912499999999</v>
      </c>
      <c r="M1265" s="1">
        <v>0</v>
      </c>
      <c r="N1265" s="1">
        <f t="shared" si="95"/>
        <v>1</v>
      </c>
      <c r="O1265" s="1">
        <f t="shared" si="96"/>
        <v>8</v>
      </c>
      <c r="P1265" s="1">
        <f t="shared" si="97"/>
        <v>0.29166666666424135</v>
      </c>
      <c r="Q1265" s="1">
        <f t="shared" si="98"/>
        <v>6.9999999999417923</v>
      </c>
      <c r="R1265" s="1">
        <f t="shared" si="99"/>
        <v>0.42083333333721384</v>
      </c>
    </row>
    <row r="1266" spans="1:18" hidden="1" x14ac:dyDescent="0.35">
      <c r="A1266" s="1">
        <v>6687</v>
      </c>
      <c r="B1266" s="1">
        <v>159395</v>
      </c>
      <c r="C1266" s="1">
        <v>4359</v>
      </c>
      <c r="D1266" s="1">
        <v>12</v>
      </c>
      <c r="E1266" s="1">
        <v>2</v>
      </c>
      <c r="F1266" s="1">
        <v>571</v>
      </c>
      <c r="G1266" s="1">
        <v>393</v>
      </c>
      <c r="H1266" s="2">
        <v>41464.1875</v>
      </c>
      <c r="I1266" s="2">
        <v>41464.23846</v>
      </c>
      <c r="J1266" s="1">
        <v>0</v>
      </c>
      <c r="K1266" s="1">
        <v>0</v>
      </c>
      <c r="L1266" s="2">
        <v>41463.765972222223</v>
      </c>
      <c r="M1266" s="1">
        <v>0</v>
      </c>
      <c r="N1266" s="1">
        <f t="shared" si="95"/>
        <v>2</v>
      </c>
      <c r="O1266" s="1">
        <f t="shared" si="96"/>
        <v>4</v>
      </c>
      <c r="P1266" s="1">
        <f t="shared" si="97"/>
        <v>5.0960000000486616E-2</v>
      </c>
      <c r="Q1266" s="1">
        <f t="shared" si="98"/>
        <v>1.2230400000116788</v>
      </c>
      <c r="R1266" s="1">
        <f t="shared" si="99"/>
        <v>0.42152777777664596</v>
      </c>
    </row>
    <row r="1267" spans="1:18" hidden="1" x14ac:dyDescent="0.35">
      <c r="A1267" s="1">
        <v>5381</v>
      </c>
      <c r="B1267" s="1">
        <v>163145</v>
      </c>
      <c r="C1267" s="1">
        <v>37805</v>
      </c>
      <c r="D1267" s="1">
        <v>65</v>
      </c>
      <c r="E1267" s="1">
        <v>2</v>
      </c>
      <c r="F1267" s="1">
        <v>1328</v>
      </c>
      <c r="G1267" s="1">
        <v>393</v>
      </c>
      <c r="H1267" s="2">
        <v>41483.9375</v>
      </c>
      <c r="I1267" s="2">
        <v>41484.004789999999</v>
      </c>
      <c r="J1267" s="1">
        <v>0</v>
      </c>
      <c r="K1267" s="1">
        <v>0</v>
      </c>
      <c r="L1267" s="2">
        <v>41483.515972222223</v>
      </c>
      <c r="M1267" s="1">
        <v>0</v>
      </c>
      <c r="N1267" s="1">
        <f t="shared" si="95"/>
        <v>7</v>
      </c>
      <c r="O1267" s="1">
        <f t="shared" si="96"/>
        <v>22</v>
      </c>
      <c r="P1267" s="1">
        <f t="shared" si="97"/>
        <v>6.7289999999047723E-2</v>
      </c>
      <c r="Q1267" s="1">
        <f t="shared" si="98"/>
        <v>1.6149599999771453</v>
      </c>
      <c r="R1267" s="1">
        <f t="shared" si="99"/>
        <v>0.42152777777664596</v>
      </c>
    </row>
    <row r="1268" spans="1:18" hidden="1" x14ac:dyDescent="0.35">
      <c r="A1268" s="1">
        <v>6263</v>
      </c>
      <c r="B1268" s="1">
        <v>165646</v>
      </c>
      <c r="C1268" s="1">
        <v>41346</v>
      </c>
      <c r="D1268" s="1">
        <v>12</v>
      </c>
      <c r="E1268" s="1">
        <v>2</v>
      </c>
      <c r="F1268" s="1">
        <v>271</v>
      </c>
      <c r="G1268" s="1">
        <v>585</v>
      </c>
      <c r="H1268" s="2">
        <v>41495.21875</v>
      </c>
      <c r="I1268" s="2">
        <v>41495.247139999999</v>
      </c>
      <c r="J1268" s="1">
        <v>0</v>
      </c>
      <c r="K1268" s="1">
        <v>0</v>
      </c>
      <c r="L1268" s="2">
        <v>41494.797222222223</v>
      </c>
      <c r="M1268" s="1">
        <v>0</v>
      </c>
      <c r="N1268" s="1">
        <f t="shared" si="95"/>
        <v>5</v>
      </c>
      <c r="O1268" s="1">
        <f t="shared" si="96"/>
        <v>5</v>
      </c>
      <c r="P1268" s="1">
        <f t="shared" si="97"/>
        <v>2.8389999999490101E-2</v>
      </c>
      <c r="Q1268" s="1">
        <f t="shared" si="98"/>
        <v>0.68135999998776242</v>
      </c>
      <c r="R1268" s="1">
        <f t="shared" si="99"/>
        <v>0.42152777777664596</v>
      </c>
    </row>
    <row r="1269" spans="1:18" hidden="1" x14ac:dyDescent="0.35">
      <c r="A1269" s="1">
        <v>6013</v>
      </c>
      <c r="B1269" s="1">
        <v>171938</v>
      </c>
      <c r="C1269" s="1">
        <v>41810</v>
      </c>
      <c r="D1269" s="1">
        <v>12</v>
      </c>
      <c r="E1269" s="1">
        <v>2</v>
      </c>
      <c r="F1269" s="1">
        <v>142</v>
      </c>
      <c r="G1269" s="1">
        <v>463</v>
      </c>
      <c r="H1269" s="2">
        <v>41524.052083333336</v>
      </c>
      <c r="I1269" s="2">
        <v>41524.07634</v>
      </c>
      <c r="J1269" s="1">
        <v>1</v>
      </c>
      <c r="K1269" s="1">
        <v>0</v>
      </c>
      <c r="L1269" s="2">
        <v>41523.630555555559</v>
      </c>
      <c r="M1269" s="1">
        <v>0</v>
      </c>
      <c r="N1269" s="1">
        <f t="shared" si="95"/>
        <v>6</v>
      </c>
      <c r="O1269" s="1">
        <f t="shared" si="96"/>
        <v>1</v>
      </c>
      <c r="P1269" s="1">
        <f t="shared" si="97"/>
        <v>2.4256666663859505E-2</v>
      </c>
      <c r="Q1269" s="1">
        <f t="shared" si="98"/>
        <v>0.58215999993262812</v>
      </c>
      <c r="R1269" s="1">
        <f t="shared" si="99"/>
        <v>0.42152777777664596</v>
      </c>
    </row>
    <row r="1270" spans="1:18" hidden="1" x14ac:dyDescent="0.35">
      <c r="A1270" s="1">
        <v>7238</v>
      </c>
      <c r="B1270" s="1">
        <v>172278</v>
      </c>
      <c r="C1270" s="1">
        <v>42013</v>
      </c>
      <c r="D1270" s="1">
        <v>12</v>
      </c>
      <c r="E1270" s="1">
        <v>2</v>
      </c>
      <c r="F1270" s="1">
        <v>293</v>
      </c>
      <c r="G1270" s="1">
        <v>393</v>
      </c>
      <c r="H1270" s="2">
        <v>41525.385416666664</v>
      </c>
      <c r="I1270" s="2">
        <v>41525.506269999998</v>
      </c>
      <c r="J1270" s="1">
        <v>0</v>
      </c>
      <c r="K1270" s="1">
        <v>0</v>
      </c>
      <c r="L1270" s="2">
        <v>41524.963888888888</v>
      </c>
      <c r="M1270" s="1">
        <v>0</v>
      </c>
      <c r="N1270" s="1">
        <f t="shared" si="95"/>
        <v>7</v>
      </c>
      <c r="O1270" s="1">
        <f t="shared" si="96"/>
        <v>9</v>
      </c>
      <c r="P1270" s="1">
        <f t="shared" si="97"/>
        <v>0.12085333333379822</v>
      </c>
      <c r="Q1270" s="1">
        <f t="shared" si="98"/>
        <v>2.9004800000111572</v>
      </c>
      <c r="R1270" s="1">
        <f t="shared" si="99"/>
        <v>0.42152777777664596</v>
      </c>
    </row>
    <row r="1271" spans="1:18" hidden="1" x14ac:dyDescent="0.35">
      <c r="A1271" s="1">
        <v>7274</v>
      </c>
      <c r="B1271" s="1">
        <v>182888</v>
      </c>
      <c r="C1271" s="1">
        <v>28809</v>
      </c>
      <c r="D1271" s="1">
        <v>12</v>
      </c>
      <c r="E1271" s="1">
        <v>3</v>
      </c>
      <c r="F1271" s="1">
        <v>791</v>
      </c>
      <c r="G1271" s="1" t="s">
        <v>12</v>
      </c>
      <c r="H1271" s="2">
        <v>41581.395833333336</v>
      </c>
      <c r="I1271" s="2">
        <v>41581.604169999999</v>
      </c>
      <c r="J1271" s="1">
        <v>1</v>
      </c>
      <c r="K1271" s="1">
        <v>0</v>
      </c>
      <c r="L1271" s="2">
        <v>41580.974305555559</v>
      </c>
      <c r="M1271" s="1">
        <v>0</v>
      </c>
      <c r="N1271" s="1">
        <f t="shared" si="95"/>
        <v>7</v>
      </c>
      <c r="O1271" s="1">
        <f t="shared" si="96"/>
        <v>9</v>
      </c>
      <c r="P1271" s="1">
        <f t="shared" si="97"/>
        <v>0.20833666666294448</v>
      </c>
      <c r="Q1271" s="1">
        <f t="shared" si="98"/>
        <v>5.0000799999106675</v>
      </c>
      <c r="R1271" s="1">
        <f t="shared" si="99"/>
        <v>0.42152777777664596</v>
      </c>
    </row>
    <row r="1272" spans="1:18" x14ac:dyDescent="0.35">
      <c r="A1272" s="1">
        <v>7349</v>
      </c>
      <c r="B1272" s="1">
        <v>182574</v>
      </c>
      <c r="C1272" s="1">
        <v>44384</v>
      </c>
      <c r="D1272" s="1">
        <v>12</v>
      </c>
      <c r="E1272" s="1">
        <v>2</v>
      </c>
      <c r="F1272" s="1">
        <v>1032</v>
      </c>
      <c r="G1272" s="1">
        <v>393</v>
      </c>
      <c r="H1272" s="2">
        <v>41579.21875</v>
      </c>
      <c r="I1272" s="2" t="s">
        <v>12</v>
      </c>
      <c r="J1272" s="1">
        <v>1</v>
      </c>
      <c r="K1272" s="1">
        <v>0</v>
      </c>
      <c r="L1272" s="2">
        <v>41578.797222222223</v>
      </c>
      <c r="M1272" s="1">
        <v>1</v>
      </c>
      <c r="N1272" s="1">
        <f t="shared" si="95"/>
        <v>5</v>
      </c>
      <c r="O1272" s="1">
        <f t="shared" si="96"/>
        <v>5</v>
      </c>
      <c r="P1272" s="1" t="e">
        <f t="shared" si="97"/>
        <v>#VALUE!</v>
      </c>
      <c r="Q1272" s="1" t="str">
        <f t="shared" si="98"/>
        <v/>
      </c>
      <c r="R1272" s="1">
        <f t="shared" si="99"/>
        <v>0.42152777777664596</v>
      </c>
    </row>
    <row r="1273" spans="1:18" hidden="1" x14ac:dyDescent="0.35">
      <c r="A1273" s="1">
        <v>7543</v>
      </c>
      <c r="B1273" s="1">
        <v>168930</v>
      </c>
      <c r="C1273" s="1">
        <v>32948</v>
      </c>
      <c r="D1273" s="1">
        <v>12</v>
      </c>
      <c r="E1273" s="1">
        <v>2</v>
      </c>
      <c r="F1273" s="1">
        <v>363</v>
      </c>
      <c r="G1273" s="1">
        <v>1191</v>
      </c>
      <c r="H1273" s="2">
        <v>41510.427083333336</v>
      </c>
      <c r="I1273" s="2">
        <v>41510.4925</v>
      </c>
      <c r="J1273" s="1">
        <v>1</v>
      </c>
      <c r="K1273" s="1">
        <v>0</v>
      </c>
      <c r="L1273" s="2">
        <v>41510.004166666666</v>
      </c>
      <c r="M1273" s="1">
        <v>0</v>
      </c>
      <c r="N1273" s="1">
        <f t="shared" si="95"/>
        <v>6</v>
      </c>
      <c r="O1273" s="1">
        <f t="shared" si="96"/>
        <v>10</v>
      </c>
      <c r="P1273" s="1">
        <f t="shared" si="97"/>
        <v>6.5416666664532386E-2</v>
      </c>
      <c r="Q1273" s="1">
        <f t="shared" si="98"/>
        <v>1.5699999999487773</v>
      </c>
      <c r="R1273" s="1">
        <f t="shared" si="99"/>
        <v>0.42291666667006211</v>
      </c>
    </row>
    <row r="1274" spans="1:18" hidden="1" x14ac:dyDescent="0.35">
      <c r="A1274" s="1">
        <v>7861</v>
      </c>
      <c r="B1274" s="1">
        <v>172951</v>
      </c>
      <c r="C1274" s="1">
        <v>29648</v>
      </c>
      <c r="D1274" s="1">
        <v>12</v>
      </c>
      <c r="E1274" s="1">
        <v>3</v>
      </c>
      <c r="F1274" s="1">
        <v>58</v>
      </c>
      <c r="G1274" s="1" t="s">
        <v>12</v>
      </c>
      <c r="H1274" s="2">
        <v>41529.375</v>
      </c>
      <c r="I1274" s="2">
        <v>41529.439919999997</v>
      </c>
      <c r="J1274" s="1">
        <v>0</v>
      </c>
      <c r="K1274" s="1">
        <v>0</v>
      </c>
      <c r="L1274" s="2">
        <v>41528.951388888891</v>
      </c>
      <c r="M1274" s="1">
        <v>0</v>
      </c>
      <c r="N1274" s="1">
        <f t="shared" si="95"/>
        <v>4</v>
      </c>
      <c r="O1274" s="1">
        <f t="shared" si="96"/>
        <v>9</v>
      </c>
      <c r="P1274" s="1">
        <f t="shared" si="97"/>
        <v>6.4919999997073319E-2</v>
      </c>
      <c r="Q1274" s="1">
        <f t="shared" si="98"/>
        <v>1.5580799999297597</v>
      </c>
      <c r="R1274" s="1">
        <f t="shared" si="99"/>
        <v>0.42361111110949423</v>
      </c>
    </row>
    <row r="1275" spans="1:18" x14ac:dyDescent="0.35">
      <c r="A1275" s="1">
        <v>7069</v>
      </c>
      <c r="B1275" s="1">
        <v>179457</v>
      </c>
      <c r="C1275" s="1">
        <v>45476</v>
      </c>
      <c r="D1275" s="1">
        <v>12</v>
      </c>
      <c r="E1275" s="1">
        <v>3</v>
      </c>
      <c r="F1275" s="1">
        <v>1395</v>
      </c>
      <c r="G1275" s="1" t="s">
        <v>12</v>
      </c>
      <c r="H1275" s="2">
        <v>41564.354166666664</v>
      </c>
      <c r="I1275" s="2" t="s">
        <v>12</v>
      </c>
      <c r="J1275" s="1">
        <v>1</v>
      </c>
      <c r="K1275" s="1">
        <v>0</v>
      </c>
      <c r="L1275" s="2">
        <v>41563.930555555555</v>
      </c>
      <c r="M1275" s="1">
        <v>1</v>
      </c>
      <c r="N1275" s="1">
        <f t="shared" si="95"/>
        <v>4</v>
      </c>
      <c r="O1275" s="1">
        <f t="shared" si="96"/>
        <v>8</v>
      </c>
      <c r="P1275" s="1" t="e">
        <f t="shared" si="97"/>
        <v>#VALUE!</v>
      </c>
      <c r="Q1275" s="1" t="str">
        <f t="shared" si="98"/>
        <v/>
      </c>
      <c r="R1275" s="1">
        <f t="shared" si="99"/>
        <v>0.42361111110949423</v>
      </c>
    </row>
    <row r="1276" spans="1:18" hidden="1" x14ac:dyDescent="0.35">
      <c r="A1276" s="1">
        <v>7340</v>
      </c>
      <c r="B1276" s="1">
        <v>183661</v>
      </c>
      <c r="C1276" s="1">
        <v>47560</v>
      </c>
      <c r="D1276" s="1">
        <v>65</v>
      </c>
      <c r="E1276" s="1">
        <v>2</v>
      </c>
      <c r="F1276" s="1">
        <v>1261</v>
      </c>
      <c r="G1276" s="1">
        <v>393</v>
      </c>
      <c r="H1276" s="2">
        <v>41587.114583333336</v>
      </c>
      <c r="I1276" s="2">
        <v>41587.156199999998</v>
      </c>
      <c r="J1276" s="1">
        <v>1</v>
      </c>
      <c r="K1276" s="1">
        <v>0</v>
      </c>
      <c r="L1276" s="2">
        <v>41586.690972222219</v>
      </c>
      <c r="M1276" s="1">
        <v>0</v>
      </c>
      <c r="N1276" s="1">
        <f t="shared" si="95"/>
        <v>6</v>
      </c>
      <c r="O1276" s="1">
        <f t="shared" si="96"/>
        <v>2</v>
      </c>
      <c r="P1276" s="1">
        <f t="shared" si="97"/>
        <v>4.1616666661866475E-2</v>
      </c>
      <c r="Q1276" s="1">
        <f t="shared" si="98"/>
        <v>0.9987999998847954</v>
      </c>
      <c r="R1276" s="1">
        <f t="shared" si="99"/>
        <v>0.42361111111677019</v>
      </c>
    </row>
    <row r="1277" spans="1:18" hidden="1" x14ac:dyDescent="0.35">
      <c r="A1277" s="1">
        <v>7665</v>
      </c>
      <c r="B1277" s="1">
        <v>179631</v>
      </c>
      <c r="C1277" s="1">
        <v>29648</v>
      </c>
      <c r="D1277" s="1">
        <v>90</v>
      </c>
      <c r="E1277" s="1">
        <v>2</v>
      </c>
      <c r="F1277" s="1">
        <v>396</v>
      </c>
      <c r="G1277" s="1">
        <v>1010</v>
      </c>
      <c r="H1277" s="2">
        <v>41565.34375</v>
      </c>
      <c r="I1277" s="2">
        <v>41565.393190000003</v>
      </c>
      <c r="J1277" s="1">
        <v>0</v>
      </c>
      <c r="K1277" s="1">
        <v>0</v>
      </c>
      <c r="L1277" s="2">
        <v>41564.919444444444</v>
      </c>
      <c r="M1277" s="1">
        <v>0</v>
      </c>
      <c r="N1277" s="1">
        <f t="shared" si="95"/>
        <v>5</v>
      </c>
      <c r="O1277" s="1">
        <f t="shared" si="96"/>
        <v>8</v>
      </c>
      <c r="P1277" s="1">
        <f t="shared" si="97"/>
        <v>4.9440000002505258E-2</v>
      </c>
      <c r="Q1277" s="1">
        <f t="shared" si="98"/>
        <v>1.1865600000601262</v>
      </c>
      <c r="R1277" s="1">
        <f t="shared" si="99"/>
        <v>0.42430555555620231</v>
      </c>
    </row>
    <row r="1278" spans="1:18" hidden="1" x14ac:dyDescent="0.35">
      <c r="A1278" s="1">
        <v>5457</v>
      </c>
      <c r="B1278" s="1">
        <v>169600</v>
      </c>
      <c r="C1278" s="1">
        <v>40820</v>
      </c>
      <c r="D1278" s="1">
        <v>12</v>
      </c>
      <c r="E1278" s="1">
        <v>2</v>
      </c>
      <c r="F1278" s="1">
        <v>788</v>
      </c>
      <c r="G1278" s="1">
        <v>393</v>
      </c>
      <c r="H1278" s="2">
        <v>41514.34375</v>
      </c>
      <c r="I1278" s="2">
        <v>41514.443149999999</v>
      </c>
      <c r="J1278" s="1">
        <v>0</v>
      </c>
      <c r="K1278" s="1">
        <v>0</v>
      </c>
      <c r="L1278" s="2">
        <v>41513.918749999997</v>
      </c>
      <c r="M1278" s="1">
        <v>0</v>
      </c>
      <c r="N1278" s="1">
        <f t="shared" si="95"/>
        <v>3</v>
      </c>
      <c r="O1278" s="1">
        <f t="shared" si="96"/>
        <v>8</v>
      </c>
      <c r="P1278" s="1">
        <f t="shared" si="97"/>
        <v>9.9399999999150168E-2</v>
      </c>
      <c r="Q1278" s="1">
        <f t="shared" si="98"/>
        <v>2.385599999979604</v>
      </c>
      <c r="R1278" s="1">
        <f t="shared" si="99"/>
        <v>0.42500000000291038</v>
      </c>
    </row>
    <row r="1279" spans="1:18" hidden="1" x14ac:dyDescent="0.35">
      <c r="A1279" s="1">
        <v>7023</v>
      </c>
      <c r="B1279" s="1">
        <v>171073</v>
      </c>
      <c r="C1279" s="1">
        <v>33042</v>
      </c>
      <c r="D1279" s="1">
        <v>24</v>
      </c>
      <c r="E1279" s="1">
        <v>2</v>
      </c>
      <c r="F1279" s="1">
        <v>471</v>
      </c>
      <c r="G1279" s="1">
        <v>393</v>
      </c>
      <c r="H1279" s="2">
        <v>41520.239583333336</v>
      </c>
      <c r="I1279" s="2">
        <v>41520.277699999999</v>
      </c>
      <c r="J1279" s="1">
        <v>1</v>
      </c>
      <c r="K1279" s="1">
        <v>0</v>
      </c>
      <c r="L1279" s="2">
        <v>41519.814583333333</v>
      </c>
      <c r="M1279" s="1">
        <v>0</v>
      </c>
      <c r="N1279" s="1">
        <f t="shared" si="95"/>
        <v>2</v>
      </c>
      <c r="O1279" s="1">
        <f t="shared" si="96"/>
        <v>5</v>
      </c>
      <c r="P1279" s="1">
        <f t="shared" si="97"/>
        <v>3.811666666297242E-2</v>
      </c>
      <c r="Q1279" s="1">
        <f t="shared" si="98"/>
        <v>0.91479999991133809</v>
      </c>
      <c r="R1279" s="1">
        <f t="shared" si="99"/>
        <v>0.42500000000291038</v>
      </c>
    </row>
    <row r="1280" spans="1:18" hidden="1" x14ac:dyDescent="0.35">
      <c r="A1280" s="1">
        <v>6683</v>
      </c>
      <c r="B1280" s="1">
        <v>169428</v>
      </c>
      <c r="C1280" s="1">
        <v>40741</v>
      </c>
      <c r="D1280" s="1">
        <v>12</v>
      </c>
      <c r="E1280" s="1">
        <v>2</v>
      </c>
      <c r="F1280" s="1">
        <v>458</v>
      </c>
      <c r="G1280" s="1">
        <v>393</v>
      </c>
      <c r="H1280" s="2">
        <v>41513.166666666664</v>
      </c>
      <c r="I1280" s="2">
        <v>41513.217850000001</v>
      </c>
      <c r="J1280" s="1">
        <v>1</v>
      </c>
      <c r="K1280" s="1">
        <v>0</v>
      </c>
      <c r="L1280" s="2">
        <v>41512.740972222222</v>
      </c>
      <c r="M1280" s="1">
        <v>0</v>
      </c>
      <c r="N1280" s="1">
        <f t="shared" si="95"/>
        <v>2</v>
      </c>
      <c r="O1280" s="1">
        <f t="shared" si="96"/>
        <v>4</v>
      </c>
      <c r="P1280" s="1">
        <f t="shared" si="97"/>
        <v>5.1183333336666692E-2</v>
      </c>
      <c r="Q1280" s="1">
        <f t="shared" si="98"/>
        <v>1.2284000000800006</v>
      </c>
      <c r="R1280" s="1">
        <f t="shared" si="99"/>
        <v>0.4256944444423425</v>
      </c>
    </row>
    <row r="1281" spans="1:18" hidden="1" x14ac:dyDescent="0.35">
      <c r="A1281" s="1">
        <v>6766</v>
      </c>
      <c r="B1281" s="1">
        <v>185587</v>
      </c>
      <c r="C1281" s="1">
        <v>48536</v>
      </c>
      <c r="D1281" s="1">
        <v>12</v>
      </c>
      <c r="E1281" s="1">
        <v>2</v>
      </c>
      <c r="F1281" s="1">
        <v>1056</v>
      </c>
      <c r="G1281" s="1">
        <v>585</v>
      </c>
      <c r="H1281" s="2">
        <v>41600.75</v>
      </c>
      <c r="I1281" s="2">
        <v>41600.810279999998</v>
      </c>
      <c r="J1281" s="1">
        <v>0</v>
      </c>
      <c r="K1281" s="1">
        <v>0</v>
      </c>
      <c r="L1281" s="2">
        <v>41600.324305555558</v>
      </c>
      <c r="M1281" s="1">
        <v>0</v>
      </c>
      <c r="N1281" s="1">
        <f t="shared" si="95"/>
        <v>5</v>
      </c>
      <c r="O1281" s="1">
        <f t="shared" si="96"/>
        <v>18</v>
      </c>
      <c r="P1281" s="1">
        <f t="shared" si="97"/>
        <v>6.0279999997874256E-2</v>
      </c>
      <c r="Q1281" s="1">
        <f t="shared" si="98"/>
        <v>1.4467199999489821</v>
      </c>
      <c r="R1281" s="1">
        <f t="shared" si="99"/>
        <v>0.4256944444423425</v>
      </c>
    </row>
    <row r="1282" spans="1:18" x14ac:dyDescent="0.35">
      <c r="A1282" s="1">
        <v>5920</v>
      </c>
      <c r="B1282" s="1">
        <v>154405</v>
      </c>
      <c r="C1282" s="1">
        <v>33647</v>
      </c>
      <c r="D1282" s="1">
        <v>89</v>
      </c>
      <c r="E1282" s="1">
        <v>2</v>
      </c>
      <c r="F1282" s="1">
        <v>1166</v>
      </c>
      <c r="G1282" s="1">
        <v>62</v>
      </c>
      <c r="H1282" s="2">
        <v>41436.375</v>
      </c>
      <c r="I1282" s="2" t="s">
        <v>12</v>
      </c>
      <c r="J1282" s="1">
        <v>1</v>
      </c>
      <c r="K1282" s="1">
        <v>0</v>
      </c>
      <c r="L1282" s="2">
        <v>41435.949305555558</v>
      </c>
      <c r="M1282" s="1">
        <v>1</v>
      </c>
      <c r="N1282" s="1">
        <f t="shared" ref="N1282:N1345" si="100">WEEKDAY(H1282,2)</f>
        <v>2</v>
      </c>
      <c r="O1282" s="1">
        <f t="shared" ref="O1282:O1345" si="101">HOUR(H1282)</f>
        <v>9</v>
      </c>
      <c r="P1282" s="1" t="e">
        <f t="shared" ref="P1282:P1345" si="102">I1282-H1282</f>
        <v>#VALUE!</v>
      </c>
      <c r="Q1282" s="1" t="str">
        <f t="shared" ref="Q1282:Q1345" si="103">IF(M1282=1, "",P1282*24)</f>
        <v/>
      </c>
      <c r="R1282" s="1">
        <f t="shared" ref="R1282:R1345" si="104">H1282-L1282</f>
        <v>0.4256944444423425</v>
      </c>
    </row>
    <row r="1283" spans="1:18" hidden="1" x14ac:dyDescent="0.35">
      <c r="A1283" s="1">
        <v>7778</v>
      </c>
      <c r="B1283" s="1">
        <v>176125</v>
      </c>
      <c r="C1283" s="1">
        <v>43823</v>
      </c>
      <c r="D1283" s="1">
        <v>12</v>
      </c>
      <c r="E1283" s="1">
        <v>2</v>
      </c>
      <c r="F1283" s="1">
        <v>393</v>
      </c>
      <c r="G1283" s="1">
        <v>1262</v>
      </c>
      <c r="H1283" s="2">
        <v>41546.395833333336</v>
      </c>
      <c r="I1283" s="2">
        <v>41546.488839999998</v>
      </c>
      <c r="J1283" s="1">
        <v>0</v>
      </c>
      <c r="K1283" s="1">
        <v>0</v>
      </c>
      <c r="L1283" s="2">
        <v>41545.970138888886</v>
      </c>
      <c r="M1283" s="1">
        <v>0</v>
      </c>
      <c r="N1283" s="1">
        <f t="shared" si="100"/>
        <v>7</v>
      </c>
      <c r="O1283" s="1">
        <f t="shared" si="101"/>
        <v>9</v>
      </c>
      <c r="P1283" s="1">
        <f t="shared" si="102"/>
        <v>9.3006666662404314E-2</v>
      </c>
      <c r="Q1283" s="1">
        <f t="shared" si="103"/>
        <v>2.2321599998977035</v>
      </c>
      <c r="R1283" s="1">
        <f t="shared" si="104"/>
        <v>0.42569444444961846</v>
      </c>
    </row>
    <row r="1284" spans="1:18" hidden="1" x14ac:dyDescent="0.35">
      <c r="A1284" s="1">
        <v>7383</v>
      </c>
      <c r="B1284" s="1">
        <v>166808</v>
      </c>
      <c r="C1284" s="1">
        <v>14364</v>
      </c>
      <c r="D1284" s="1">
        <v>12</v>
      </c>
      <c r="E1284" s="1">
        <v>2</v>
      </c>
      <c r="F1284" s="1">
        <v>1147</v>
      </c>
      <c r="G1284" s="1">
        <v>452</v>
      </c>
      <c r="H1284" s="2">
        <v>41500.833333333336</v>
      </c>
      <c r="I1284" s="2">
        <v>41500.903530000003</v>
      </c>
      <c r="J1284" s="1">
        <v>0</v>
      </c>
      <c r="K1284" s="1">
        <v>0</v>
      </c>
      <c r="L1284" s="2">
        <v>41500.406944444447</v>
      </c>
      <c r="M1284" s="1">
        <v>0</v>
      </c>
      <c r="N1284" s="1">
        <f t="shared" si="100"/>
        <v>3</v>
      </c>
      <c r="O1284" s="1">
        <f t="shared" si="101"/>
        <v>20</v>
      </c>
      <c r="P1284" s="1">
        <f t="shared" si="102"/>
        <v>7.0196666667470708E-2</v>
      </c>
      <c r="Q1284" s="1">
        <f t="shared" si="103"/>
        <v>1.684720000019297</v>
      </c>
      <c r="R1284" s="1">
        <f t="shared" si="104"/>
        <v>0.42638888888905058</v>
      </c>
    </row>
    <row r="1285" spans="1:18" hidden="1" x14ac:dyDescent="0.35">
      <c r="A1285" s="1">
        <v>7840</v>
      </c>
      <c r="B1285" s="1">
        <v>169840</v>
      </c>
      <c r="C1285" s="1">
        <v>40931</v>
      </c>
      <c r="D1285" s="1">
        <v>12</v>
      </c>
      <c r="E1285" s="1">
        <v>2</v>
      </c>
      <c r="F1285" s="1">
        <v>393</v>
      </c>
      <c r="G1285" s="1">
        <v>83</v>
      </c>
      <c r="H1285" s="2">
        <v>41515.9375</v>
      </c>
      <c r="I1285" s="2">
        <v>41516.010060000001</v>
      </c>
      <c r="J1285" s="1">
        <v>0</v>
      </c>
      <c r="K1285" s="1">
        <v>0</v>
      </c>
      <c r="L1285" s="2">
        <v>41515.511111111111</v>
      </c>
      <c r="M1285" s="1">
        <v>0</v>
      </c>
      <c r="N1285" s="1">
        <f t="shared" si="100"/>
        <v>4</v>
      </c>
      <c r="O1285" s="1">
        <f t="shared" si="101"/>
        <v>22</v>
      </c>
      <c r="P1285" s="1">
        <f t="shared" si="102"/>
        <v>7.2560000000521541E-2</v>
      </c>
      <c r="Q1285" s="1">
        <f t="shared" si="103"/>
        <v>1.741440000012517</v>
      </c>
      <c r="R1285" s="1">
        <f t="shared" si="104"/>
        <v>0.42638888888905058</v>
      </c>
    </row>
    <row r="1286" spans="1:18" hidden="1" x14ac:dyDescent="0.35">
      <c r="A1286" s="1">
        <v>6948</v>
      </c>
      <c r="B1286" s="1">
        <v>171978</v>
      </c>
      <c r="C1286" s="1">
        <v>41833</v>
      </c>
      <c r="D1286" s="1">
        <v>12</v>
      </c>
      <c r="E1286" s="1">
        <v>2</v>
      </c>
      <c r="F1286" s="1">
        <v>393</v>
      </c>
      <c r="G1286" s="1">
        <v>1226</v>
      </c>
      <c r="H1286" s="2">
        <v>41524.135416666664</v>
      </c>
      <c r="I1286" s="2">
        <v>41524.168720000001</v>
      </c>
      <c r="J1286" s="1">
        <v>1</v>
      </c>
      <c r="K1286" s="1">
        <v>0</v>
      </c>
      <c r="L1286" s="2">
        <v>41523.709027777775</v>
      </c>
      <c r="M1286" s="1">
        <v>0</v>
      </c>
      <c r="N1286" s="1">
        <f t="shared" si="100"/>
        <v>6</v>
      </c>
      <c r="O1286" s="1">
        <f t="shared" si="101"/>
        <v>3</v>
      </c>
      <c r="P1286" s="1">
        <f t="shared" si="102"/>
        <v>3.3303333337244112E-2</v>
      </c>
      <c r="Q1286" s="1">
        <f t="shared" si="103"/>
        <v>0.79928000009385869</v>
      </c>
      <c r="R1286" s="1">
        <f t="shared" si="104"/>
        <v>0.42638888888905058</v>
      </c>
    </row>
    <row r="1287" spans="1:18" hidden="1" x14ac:dyDescent="0.35">
      <c r="A1287" s="1">
        <v>7348</v>
      </c>
      <c r="B1287" s="1">
        <v>174717</v>
      </c>
      <c r="C1287" s="1">
        <v>43261</v>
      </c>
      <c r="D1287" s="1">
        <v>24</v>
      </c>
      <c r="E1287" s="1">
        <v>2</v>
      </c>
      <c r="F1287" s="1">
        <v>1328</v>
      </c>
      <c r="G1287" s="1">
        <v>585</v>
      </c>
      <c r="H1287" s="2">
        <v>41538.791666666664</v>
      </c>
      <c r="I1287" s="2">
        <v>41538.857409999997</v>
      </c>
      <c r="J1287" s="1">
        <v>0</v>
      </c>
      <c r="K1287" s="1">
        <v>0</v>
      </c>
      <c r="L1287" s="2">
        <v>41538.365277777775</v>
      </c>
      <c r="M1287" s="1">
        <v>0</v>
      </c>
      <c r="N1287" s="1">
        <f t="shared" si="100"/>
        <v>6</v>
      </c>
      <c r="O1287" s="1">
        <f t="shared" si="101"/>
        <v>19</v>
      </c>
      <c r="P1287" s="1">
        <f t="shared" si="102"/>
        <v>6.5743333332648035E-2</v>
      </c>
      <c r="Q1287" s="1">
        <f t="shared" si="103"/>
        <v>1.5778399999835528</v>
      </c>
      <c r="R1287" s="1">
        <f t="shared" si="104"/>
        <v>0.42638888888905058</v>
      </c>
    </row>
    <row r="1288" spans="1:18" hidden="1" x14ac:dyDescent="0.35">
      <c r="A1288" s="1">
        <v>6859</v>
      </c>
      <c r="B1288" s="1">
        <v>176182</v>
      </c>
      <c r="C1288" s="1">
        <v>15265</v>
      </c>
      <c r="D1288" s="1">
        <v>12</v>
      </c>
      <c r="E1288" s="1">
        <v>2</v>
      </c>
      <c r="F1288" s="1">
        <v>1192</v>
      </c>
      <c r="G1288" s="1">
        <v>499</v>
      </c>
      <c r="H1288" s="2">
        <v>41546.958333333336</v>
      </c>
      <c r="I1288" s="2">
        <v>41546.992200000001</v>
      </c>
      <c r="J1288" s="1">
        <v>0</v>
      </c>
      <c r="K1288" s="1">
        <v>0</v>
      </c>
      <c r="L1288" s="2">
        <v>41546.531944444447</v>
      </c>
      <c r="M1288" s="1">
        <v>0</v>
      </c>
      <c r="N1288" s="1">
        <f t="shared" si="100"/>
        <v>7</v>
      </c>
      <c r="O1288" s="1">
        <f t="shared" si="101"/>
        <v>23</v>
      </c>
      <c r="P1288" s="1">
        <f t="shared" si="102"/>
        <v>3.3866666664835066E-2</v>
      </c>
      <c r="Q1288" s="1">
        <f t="shared" si="103"/>
        <v>0.81279999995604157</v>
      </c>
      <c r="R1288" s="1">
        <f t="shared" si="104"/>
        <v>0.42638888888905058</v>
      </c>
    </row>
    <row r="1289" spans="1:18" hidden="1" x14ac:dyDescent="0.35">
      <c r="A1289" s="1">
        <v>6058</v>
      </c>
      <c r="B1289" s="1">
        <v>185772</v>
      </c>
      <c r="C1289" s="1">
        <v>41939</v>
      </c>
      <c r="D1289" s="1">
        <v>65</v>
      </c>
      <c r="E1289" s="1">
        <v>3</v>
      </c>
      <c r="F1289" s="1">
        <v>1390</v>
      </c>
      <c r="G1289" s="1" t="s">
        <v>12</v>
      </c>
      <c r="H1289" s="2">
        <v>41601.5</v>
      </c>
      <c r="I1289" s="2">
        <v>41601.916669999999</v>
      </c>
      <c r="J1289" s="1">
        <v>0</v>
      </c>
      <c r="K1289" s="1">
        <v>0</v>
      </c>
      <c r="L1289" s="2">
        <v>41601.073611111111</v>
      </c>
      <c r="M1289" s="1">
        <v>0</v>
      </c>
      <c r="N1289" s="1">
        <f t="shared" si="100"/>
        <v>6</v>
      </c>
      <c r="O1289" s="1">
        <f t="shared" si="101"/>
        <v>12</v>
      </c>
      <c r="P1289" s="1">
        <f t="shared" si="102"/>
        <v>0.41666999999870313</v>
      </c>
      <c r="Q1289" s="1">
        <f t="shared" si="103"/>
        <v>10.000079999968875</v>
      </c>
      <c r="R1289" s="1">
        <f t="shared" si="104"/>
        <v>0.42638888888905058</v>
      </c>
    </row>
    <row r="1290" spans="1:18" hidden="1" x14ac:dyDescent="0.35">
      <c r="A1290" s="1">
        <v>5910</v>
      </c>
      <c r="B1290" s="1">
        <v>160829</v>
      </c>
      <c r="C1290" s="1">
        <v>13720</v>
      </c>
      <c r="D1290" s="1">
        <v>12</v>
      </c>
      <c r="E1290" s="1">
        <v>2</v>
      </c>
      <c r="F1290" s="1">
        <v>1096</v>
      </c>
      <c r="G1290" s="1">
        <v>1021</v>
      </c>
      <c r="H1290" s="2">
        <v>41471.333333333336</v>
      </c>
      <c r="I1290" s="2">
        <v>41471.40567</v>
      </c>
      <c r="J1290" s="1">
        <v>0</v>
      </c>
      <c r="K1290" s="1">
        <v>0</v>
      </c>
      <c r="L1290" s="2">
        <v>41470.90625</v>
      </c>
      <c r="M1290" s="1">
        <v>0</v>
      </c>
      <c r="N1290" s="1">
        <f t="shared" si="100"/>
        <v>2</v>
      </c>
      <c r="O1290" s="1">
        <f t="shared" si="101"/>
        <v>8</v>
      </c>
      <c r="P1290" s="1">
        <f t="shared" si="102"/>
        <v>7.2336666664341465E-2</v>
      </c>
      <c r="Q1290" s="1">
        <f t="shared" si="103"/>
        <v>1.7360799999441952</v>
      </c>
      <c r="R1290" s="1">
        <f t="shared" si="104"/>
        <v>0.42708333333575865</v>
      </c>
    </row>
    <row r="1291" spans="1:18" hidden="1" x14ac:dyDescent="0.35">
      <c r="A1291" s="1">
        <v>7042</v>
      </c>
      <c r="B1291" s="1">
        <v>174355</v>
      </c>
      <c r="C1291" s="1">
        <v>37524</v>
      </c>
      <c r="D1291" s="1">
        <v>12</v>
      </c>
      <c r="E1291" s="1">
        <v>2</v>
      </c>
      <c r="F1291" s="1">
        <v>92</v>
      </c>
      <c r="G1291" s="1">
        <v>585</v>
      </c>
      <c r="H1291" s="2">
        <v>41536.71875</v>
      </c>
      <c r="I1291" s="2">
        <v>41536.786039999999</v>
      </c>
      <c r="J1291" s="1">
        <v>1</v>
      </c>
      <c r="K1291" s="1">
        <v>0</v>
      </c>
      <c r="L1291" s="2">
        <v>41536.291666666664</v>
      </c>
      <c r="M1291" s="1">
        <v>0</v>
      </c>
      <c r="N1291" s="1">
        <f t="shared" si="100"/>
        <v>4</v>
      </c>
      <c r="O1291" s="1">
        <f t="shared" si="101"/>
        <v>17</v>
      </c>
      <c r="P1291" s="1">
        <f t="shared" si="102"/>
        <v>6.7289999999047723E-2</v>
      </c>
      <c r="Q1291" s="1">
        <f t="shared" si="103"/>
        <v>1.6149599999771453</v>
      </c>
      <c r="R1291" s="1">
        <f t="shared" si="104"/>
        <v>0.42708333333575865</v>
      </c>
    </row>
    <row r="1292" spans="1:18" hidden="1" x14ac:dyDescent="0.35">
      <c r="A1292" s="1">
        <v>7438</v>
      </c>
      <c r="B1292" s="1">
        <v>165895</v>
      </c>
      <c r="C1292" s="1">
        <v>38952</v>
      </c>
      <c r="D1292" s="1">
        <v>65</v>
      </c>
      <c r="E1292" s="1">
        <v>1</v>
      </c>
      <c r="F1292" s="1">
        <v>1010</v>
      </c>
      <c r="G1292" s="1" t="s">
        <v>12</v>
      </c>
      <c r="H1292" s="2">
        <v>41496.291666666664</v>
      </c>
      <c r="I1292" s="2">
        <v>41497.999309999999</v>
      </c>
      <c r="J1292" s="1">
        <v>0</v>
      </c>
      <c r="K1292" s="1">
        <v>0</v>
      </c>
      <c r="L1292" s="2">
        <v>41495.863888888889</v>
      </c>
      <c r="M1292" s="1">
        <v>0</v>
      </c>
      <c r="N1292" s="1">
        <f t="shared" si="100"/>
        <v>6</v>
      </c>
      <c r="O1292" s="1">
        <f t="shared" si="101"/>
        <v>7</v>
      </c>
      <c r="P1292" s="1">
        <f t="shared" si="102"/>
        <v>1.7076433333349996</v>
      </c>
      <c r="Q1292" s="1">
        <f t="shared" si="103"/>
        <v>40.983440000039991</v>
      </c>
      <c r="R1292" s="1">
        <f t="shared" si="104"/>
        <v>0.42777777777519077</v>
      </c>
    </row>
    <row r="1293" spans="1:18" hidden="1" x14ac:dyDescent="0.35">
      <c r="A1293" s="1">
        <v>7711</v>
      </c>
      <c r="B1293" s="1">
        <v>174025</v>
      </c>
      <c r="C1293" s="1">
        <v>20570</v>
      </c>
      <c r="D1293" s="1">
        <v>12</v>
      </c>
      <c r="E1293" s="1">
        <v>2</v>
      </c>
      <c r="F1293" s="1">
        <v>689</v>
      </c>
      <c r="G1293" s="1">
        <v>1068</v>
      </c>
      <c r="H1293" s="2">
        <v>41534.40625</v>
      </c>
      <c r="I1293" s="2">
        <v>41534.438069999997</v>
      </c>
      <c r="J1293" s="1">
        <v>0</v>
      </c>
      <c r="K1293" s="1">
        <v>0</v>
      </c>
      <c r="L1293" s="2">
        <v>41533.977777777778</v>
      </c>
      <c r="M1293" s="1">
        <v>0</v>
      </c>
      <c r="N1293" s="1">
        <f t="shared" si="100"/>
        <v>2</v>
      </c>
      <c r="O1293" s="1">
        <f t="shared" si="101"/>
        <v>9</v>
      </c>
      <c r="P1293" s="1">
        <f t="shared" si="102"/>
        <v>3.1819999996514525E-2</v>
      </c>
      <c r="Q1293" s="1">
        <f t="shared" si="103"/>
        <v>0.76367999991634861</v>
      </c>
      <c r="R1293" s="1">
        <f t="shared" si="104"/>
        <v>0.42847222222189885</v>
      </c>
    </row>
    <row r="1294" spans="1:18" hidden="1" x14ac:dyDescent="0.35">
      <c r="A1294" s="1">
        <v>5440</v>
      </c>
      <c r="B1294" s="1">
        <v>175564</v>
      </c>
      <c r="C1294" s="1">
        <v>43647</v>
      </c>
      <c r="D1294" s="1">
        <v>12</v>
      </c>
      <c r="E1294" s="1">
        <v>2</v>
      </c>
      <c r="F1294" s="1">
        <v>417</v>
      </c>
      <c r="G1294" s="1">
        <v>168</v>
      </c>
      <c r="H1294" s="2">
        <v>41544.208333333336</v>
      </c>
      <c r="I1294" s="2">
        <v>41544.234859999997</v>
      </c>
      <c r="J1294" s="1">
        <v>1</v>
      </c>
      <c r="K1294" s="1">
        <v>0</v>
      </c>
      <c r="L1294" s="2">
        <v>41543.779166666667</v>
      </c>
      <c r="M1294" s="1">
        <v>0</v>
      </c>
      <c r="N1294" s="1">
        <f t="shared" si="100"/>
        <v>5</v>
      </c>
      <c r="O1294" s="1">
        <f t="shared" si="101"/>
        <v>5</v>
      </c>
      <c r="P1294" s="1">
        <f t="shared" si="102"/>
        <v>2.6526666661084164E-2</v>
      </c>
      <c r="Q1294" s="1">
        <f t="shared" si="103"/>
        <v>0.63663999986601993</v>
      </c>
      <c r="R1294" s="1">
        <f t="shared" si="104"/>
        <v>0.42916666666860692</v>
      </c>
    </row>
    <row r="1295" spans="1:18" hidden="1" x14ac:dyDescent="0.35">
      <c r="A1295" s="1">
        <v>6433</v>
      </c>
      <c r="B1295" s="1">
        <v>177733</v>
      </c>
      <c r="C1295" s="1">
        <v>41169</v>
      </c>
      <c r="D1295" s="1">
        <v>89</v>
      </c>
      <c r="E1295" s="1">
        <v>3</v>
      </c>
      <c r="F1295" s="1">
        <v>572</v>
      </c>
      <c r="G1295" s="1" t="s">
        <v>12</v>
      </c>
      <c r="H1295" s="2">
        <v>41555.322916666664</v>
      </c>
      <c r="I1295" s="2">
        <v>41555.53125</v>
      </c>
      <c r="J1295" s="1">
        <v>0</v>
      </c>
      <c r="K1295" s="1">
        <v>1</v>
      </c>
      <c r="L1295" s="2">
        <v>41554.893055555556</v>
      </c>
      <c r="M1295" s="1">
        <v>0</v>
      </c>
      <c r="N1295" s="1">
        <f t="shared" si="100"/>
        <v>2</v>
      </c>
      <c r="O1295" s="1">
        <f t="shared" si="101"/>
        <v>7</v>
      </c>
      <c r="P1295" s="1">
        <f t="shared" si="102"/>
        <v>0.20833333333575865</v>
      </c>
      <c r="Q1295" s="1">
        <f t="shared" si="103"/>
        <v>5.0000000000582077</v>
      </c>
      <c r="R1295" s="1">
        <f t="shared" si="104"/>
        <v>0.42986111110803904</v>
      </c>
    </row>
    <row r="1296" spans="1:18" hidden="1" x14ac:dyDescent="0.35">
      <c r="A1296" s="1">
        <v>6362</v>
      </c>
      <c r="B1296" s="1">
        <v>176250</v>
      </c>
      <c r="C1296" s="1">
        <v>43895</v>
      </c>
      <c r="D1296" s="1">
        <v>12</v>
      </c>
      <c r="E1296" s="1">
        <v>2</v>
      </c>
      <c r="F1296" s="1">
        <v>1330</v>
      </c>
      <c r="G1296" s="1">
        <v>25</v>
      </c>
      <c r="H1296" s="2">
        <v>41547.239583333336</v>
      </c>
      <c r="I1296" s="2">
        <v>41547.275880000001</v>
      </c>
      <c r="J1296" s="1">
        <v>0</v>
      </c>
      <c r="K1296" s="1">
        <v>0</v>
      </c>
      <c r="L1296" s="2">
        <v>41546.809027777781</v>
      </c>
      <c r="M1296" s="1">
        <v>0</v>
      </c>
      <c r="N1296" s="1">
        <f t="shared" si="100"/>
        <v>1</v>
      </c>
      <c r="O1296" s="1">
        <f t="shared" si="101"/>
        <v>5</v>
      </c>
      <c r="P1296" s="1">
        <f t="shared" si="102"/>
        <v>3.6296666665293742E-2</v>
      </c>
      <c r="Q1296" s="1">
        <f t="shared" si="103"/>
        <v>0.87111999996704981</v>
      </c>
      <c r="R1296" s="1">
        <f t="shared" si="104"/>
        <v>0.43055555555474712</v>
      </c>
    </row>
    <row r="1297" spans="1:18" hidden="1" x14ac:dyDescent="0.35">
      <c r="A1297" s="1">
        <v>6493</v>
      </c>
      <c r="B1297" s="1">
        <v>176756</v>
      </c>
      <c r="C1297" s="1">
        <v>33957</v>
      </c>
      <c r="D1297" s="1">
        <v>12</v>
      </c>
      <c r="E1297" s="1">
        <v>3</v>
      </c>
      <c r="F1297" s="1">
        <v>376</v>
      </c>
      <c r="G1297" s="1" t="s">
        <v>12</v>
      </c>
      <c r="H1297" s="2">
        <v>41549.375</v>
      </c>
      <c r="I1297" s="2">
        <v>41549.681190000003</v>
      </c>
      <c r="J1297" s="1">
        <v>1</v>
      </c>
      <c r="K1297" s="1">
        <v>0</v>
      </c>
      <c r="L1297" s="2">
        <v>41548.944444444445</v>
      </c>
      <c r="M1297" s="1">
        <v>0</v>
      </c>
      <c r="N1297" s="1">
        <f t="shared" si="100"/>
        <v>3</v>
      </c>
      <c r="O1297" s="1">
        <f t="shared" si="101"/>
        <v>9</v>
      </c>
      <c r="P1297" s="1">
        <f t="shared" si="102"/>
        <v>0.30619000000297092</v>
      </c>
      <c r="Q1297" s="1">
        <f t="shared" si="103"/>
        <v>7.3485600000713021</v>
      </c>
      <c r="R1297" s="1">
        <f t="shared" si="104"/>
        <v>0.43055555555474712</v>
      </c>
    </row>
    <row r="1298" spans="1:18" hidden="1" x14ac:dyDescent="0.35">
      <c r="A1298" s="1">
        <v>5702</v>
      </c>
      <c r="B1298" s="1">
        <v>178923</v>
      </c>
      <c r="C1298" s="1">
        <v>45192</v>
      </c>
      <c r="D1298" s="1">
        <v>24</v>
      </c>
      <c r="E1298" s="1">
        <v>2</v>
      </c>
      <c r="F1298" s="1">
        <v>905</v>
      </c>
      <c r="G1298" s="1">
        <v>393</v>
      </c>
      <c r="H1298" s="2">
        <v>41561.114583333336</v>
      </c>
      <c r="I1298" s="2">
        <v>41561.155830000003</v>
      </c>
      <c r="J1298" s="1">
        <v>1</v>
      </c>
      <c r="K1298" s="1">
        <v>0</v>
      </c>
      <c r="L1298" s="2">
        <v>41560.684027777781</v>
      </c>
      <c r="M1298" s="1">
        <v>0</v>
      </c>
      <c r="N1298" s="1">
        <f t="shared" si="100"/>
        <v>1</v>
      </c>
      <c r="O1298" s="1">
        <f t="shared" si="101"/>
        <v>2</v>
      </c>
      <c r="P1298" s="1">
        <f t="shared" si="102"/>
        <v>4.1246666667575482E-2</v>
      </c>
      <c r="Q1298" s="1">
        <f t="shared" si="103"/>
        <v>0.98992000002181157</v>
      </c>
      <c r="R1298" s="1">
        <f t="shared" si="104"/>
        <v>0.43055555555474712</v>
      </c>
    </row>
    <row r="1299" spans="1:18" hidden="1" x14ac:dyDescent="0.35">
      <c r="A1299" s="1">
        <v>6280</v>
      </c>
      <c r="B1299" s="1">
        <v>163181</v>
      </c>
      <c r="C1299" s="1">
        <v>37824</v>
      </c>
      <c r="D1299" s="1">
        <v>12</v>
      </c>
      <c r="E1299" s="1">
        <v>2</v>
      </c>
      <c r="F1299" s="1">
        <v>1285</v>
      </c>
      <c r="G1299" s="1">
        <v>393</v>
      </c>
      <c r="H1299" s="2">
        <v>41484.125</v>
      </c>
      <c r="I1299" s="2">
        <v>41484.169690000002</v>
      </c>
      <c r="J1299" s="1">
        <v>0</v>
      </c>
      <c r="K1299" s="1">
        <v>0</v>
      </c>
      <c r="L1299" s="2">
        <v>41483.693749999999</v>
      </c>
      <c r="M1299" s="1">
        <v>0</v>
      </c>
      <c r="N1299" s="1">
        <f t="shared" si="100"/>
        <v>1</v>
      </c>
      <c r="O1299" s="1">
        <f t="shared" si="101"/>
        <v>3</v>
      </c>
      <c r="P1299" s="1">
        <f t="shared" si="102"/>
        <v>4.469000000244705E-2</v>
      </c>
      <c r="Q1299" s="1">
        <f t="shared" si="103"/>
        <v>1.0725600000587292</v>
      </c>
      <c r="R1299" s="1">
        <f t="shared" si="104"/>
        <v>0.43125000000145519</v>
      </c>
    </row>
    <row r="1300" spans="1:18" hidden="1" x14ac:dyDescent="0.35">
      <c r="A1300" s="1">
        <v>5732</v>
      </c>
      <c r="B1300" s="1">
        <v>178534</v>
      </c>
      <c r="C1300" s="1">
        <v>44964</v>
      </c>
      <c r="D1300" s="1">
        <v>12</v>
      </c>
      <c r="E1300" s="1">
        <v>2</v>
      </c>
      <c r="F1300" s="1">
        <v>541</v>
      </c>
      <c r="G1300" s="1">
        <v>393</v>
      </c>
      <c r="H1300" s="2">
        <v>41559.15625</v>
      </c>
      <c r="I1300" s="2">
        <v>41559.196960000001</v>
      </c>
      <c r="J1300" s="1">
        <v>1</v>
      </c>
      <c r="K1300" s="1">
        <v>0</v>
      </c>
      <c r="L1300" s="2">
        <v>41558.724999999999</v>
      </c>
      <c r="M1300" s="1">
        <v>0</v>
      </c>
      <c r="N1300" s="1">
        <f t="shared" si="100"/>
        <v>6</v>
      </c>
      <c r="O1300" s="1">
        <f t="shared" si="101"/>
        <v>3</v>
      </c>
      <c r="P1300" s="1">
        <f t="shared" si="102"/>
        <v>4.07100000011269E-2</v>
      </c>
      <c r="Q1300" s="1">
        <f t="shared" si="103"/>
        <v>0.97704000002704561</v>
      </c>
      <c r="R1300" s="1">
        <f t="shared" si="104"/>
        <v>0.43125000000145519</v>
      </c>
    </row>
    <row r="1301" spans="1:18" hidden="1" x14ac:dyDescent="0.35">
      <c r="A1301" s="1">
        <v>7718</v>
      </c>
      <c r="B1301" s="1">
        <v>185043</v>
      </c>
      <c r="C1301" s="1">
        <v>29648</v>
      </c>
      <c r="D1301" s="1">
        <v>12</v>
      </c>
      <c r="E1301" s="1">
        <v>3</v>
      </c>
      <c r="F1301" s="1">
        <v>571</v>
      </c>
      <c r="G1301" s="1" t="s">
        <v>12</v>
      </c>
      <c r="H1301" s="2">
        <v>41596.34375</v>
      </c>
      <c r="I1301" s="2">
        <v>41596.355389999997</v>
      </c>
      <c r="J1301" s="1">
        <v>0</v>
      </c>
      <c r="K1301" s="1">
        <v>0</v>
      </c>
      <c r="L1301" s="2">
        <v>41595.912499999999</v>
      </c>
      <c r="M1301" s="1">
        <v>0</v>
      </c>
      <c r="N1301" s="1">
        <f t="shared" si="100"/>
        <v>1</v>
      </c>
      <c r="O1301" s="1">
        <f t="shared" si="101"/>
        <v>8</v>
      </c>
      <c r="P1301" s="1">
        <f t="shared" si="102"/>
        <v>1.1639999996987171E-2</v>
      </c>
      <c r="Q1301" s="1">
        <f t="shared" si="103"/>
        <v>0.27935999992769212</v>
      </c>
      <c r="R1301" s="1">
        <f t="shared" si="104"/>
        <v>0.43125000000145519</v>
      </c>
    </row>
    <row r="1302" spans="1:18" hidden="1" x14ac:dyDescent="0.35">
      <c r="A1302" s="1">
        <v>7925</v>
      </c>
      <c r="B1302" s="1">
        <v>163204</v>
      </c>
      <c r="C1302" s="1">
        <v>37658</v>
      </c>
      <c r="D1302" s="1">
        <v>12</v>
      </c>
      <c r="E1302" s="1">
        <v>2</v>
      </c>
      <c r="F1302" s="1">
        <v>455</v>
      </c>
      <c r="G1302" s="1">
        <v>376</v>
      </c>
      <c r="H1302" s="2">
        <v>41484.208333333336</v>
      </c>
      <c r="I1302" s="2">
        <v>41484.247510000001</v>
      </c>
      <c r="J1302" s="1">
        <v>0</v>
      </c>
      <c r="K1302" s="1">
        <v>1</v>
      </c>
      <c r="L1302" s="2">
        <v>41483.776388888888</v>
      </c>
      <c r="M1302" s="1">
        <v>0</v>
      </c>
      <c r="N1302" s="1">
        <f t="shared" si="100"/>
        <v>1</v>
      </c>
      <c r="O1302" s="1">
        <f t="shared" si="101"/>
        <v>5</v>
      </c>
      <c r="P1302" s="1">
        <f t="shared" si="102"/>
        <v>3.9176666665298399E-2</v>
      </c>
      <c r="Q1302" s="1">
        <f t="shared" si="103"/>
        <v>0.94023999996716157</v>
      </c>
      <c r="R1302" s="1">
        <f t="shared" si="104"/>
        <v>0.43194444444816327</v>
      </c>
    </row>
    <row r="1303" spans="1:18" hidden="1" x14ac:dyDescent="0.35">
      <c r="A1303" s="1">
        <v>5781</v>
      </c>
      <c r="B1303" s="1">
        <v>181186</v>
      </c>
      <c r="C1303" s="1">
        <v>46292</v>
      </c>
      <c r="D1303" s="1">
        <v>24</v>
      </c>
      <c r="E1303" s="1">
        <v>2</v>
      </c>
      <c r="F1303" s="1">
        <v>1189</v>
      </c>
      <c r="G1303" s="1">
        <v>393</v>
      </c>
      <c r="H1303" s="2">
        <v>41574.145833333336</v>
      </c>
      <c r="I1303" s="2">
        <v>41574.200190000003</v>
      </c>
      <c r="J1303" s="1">
        <v>1</v>
      </c>
      <c r="K1303" s="1">
        <v>0</v>
      </c>
      <c r="L1303" s="2">
        <v>41573.713888888888</v>
      </c>
      <c r="M1303" s="1">
        <v>0</v>
      </c>
      <c r="N1303" s="1">
        <f t="shared" si="100"/>
        <v>7</v>
      </c>
      <c r="O1303" s="1">
        <f t="shared" si="101"/>
        <v>3</v>
      </c>
      <c r="P1303" s="1">
        <f t="shared" si="102"/>
        <v>5.4356666667445097E-2</v>
      </c>
      <c r="Q1303" s="1">
        <f t="shared" si="103"/>
        <v>1.3045600000186823</v>
      </c>
      <c r="R1303" s="1">
        <f t="shared" si="104"/>
        <v>0.43194444444816327</v>
      </c>
    </row>
    <row r="1304" spans="1:18" hidden="1" x14ac:dyDescent="0.35">
      <c r="A1304" s="1">
        <v>6204</v>
      </c>
      <c r="B1304" s="1">
        <v>162648</v>
      </c>
      <c r="C1304" s="1">
        <v>37561</v>
      </c>
      <c r="D1304" s="1">
        <v>12</v>
      </c>
      <c r="E1304" s="1">
        <v>2</v>
      </c>
      <c r="F1304" s="1">
        <v>974</v>
      </c>
      <c r="G1304" s="1">
        <v>585</v>
      </c>
      <c r="H1304" s="2">
        <v>41481.1875</v>
      </c>
      <c r="I1304" s="2">
        <v>41481.214399999997</v>
      </c>
      <c r="J1304" s="1">
        <v>0</v>
      </c>
      <c r="K1304" s="1">
        <v>0</v>
      </c>
      <c r="L1304" s="2">
        <v>41480.754166666666</v>
      </c>
      <c r="M1304" s="1">
        <v>0</v>
      </c>
      <c r="N1304" s="1">
        <f t="shared" si="100"/>
        <v>5</v>
      </c>
      <c r="O1304" s="1">
        <f t="shared" si="101"/>
        <v>4</v>
      </c>
      <c r="P1304" s="1">
        <f t="shared" si="102"/>
        <v>2.68999999971129E-2</v>
      </c>
      <c r="Q1304" s="1">
        <f t="shared" si="103"/>
        <v>0.6455999999307096</v>
      </c>
      <c r="R1304" s="1">
        <f t="shared" si="104"/>
        <v>0.43333333333430346</v>
      </c>
    </row>
    <row r="1305" spans="1:18" hidden="1" x14ac:dyDescent="0.35">
      <c r="A1305" s="1">
        <v>6000</v>
      </c>
      <c r="B1305" s="1">
        <v>184790</v>
      </c>
      <c r="C1305" s="1">
        <v>48123</v>
      </c>
      <c r="D1305" s="1">
        <v>12</v>
      </c>
      <c r="E1305" s="1">
        <v>3</v>
      </c>
      <c r="F1305" s="1">
        <v>1229</v>
      </c>
      <c r="G1305" s="1" t="s">
        <v>12</v>
      </c>
      <c r="H1305" s="2">
        <v>41594.416666666664</v>
      </c>
      <c r="I1305" s="2">
        <v>41594.708330000001</v>
      </c>
      <c r="J1305" s="1">
        <v>0</v>
      </c>
      <c r="K1305" s="1">
        <v>0</v>
      </c>
      <c r="L1305" s="2">
        <v>41593.982638888891</v>
      </c>
      <c r="M1305" s="1">
        <v>0</v>
      </c>
      <c r="N1305" s="1">
        <f t="shared" si="100"/>
        <v>6</v>
      </c>
      <c r="O1305" s="1">
        <f t="shared" si="101"/>
        <v>10</v>
      </c>
      <c r="P1305" s="1">
        <f t="shared" si="102"/>
        <v>0.29166333333705552</v>
      </c>
      <c r="Q1305" s="1">
        <f t="shared" si="103"/>
        <v>6.9999200000893325</v>
      </c>
      <c r="R1305" s="1">
        <f t="shared" si="104"/>
        <v>0.43402777777373558</v>
      </c>
    </row>
    <row r="1306" spans="1:18" hidden="1" x14ac:dyDescent="0.35">
      <c r="A1306" s="1">
        <v>5869</v>
      </c>
      <c r="B1306" s="1">
        <v>164491</v>
      </c>
      <c r="C1306" s="1">
        <v>38274</v>
      </c>
      <c r="D1306" s="1">
        <v>89</v>
      </c>
      <c r="E1306" s="1">
        <v>2</v>
      </c>
      <c r="F1306" s="1">
        <v>1095</v>
      </c>
      <c r="G1306" s="1">
        <v>603</v>
      </c>
      <c r="H1306" s="2">
        <v>41489.489583333336</v>
      </c>
      <c r="I1306" s="2">
        <v>41489.540719999997</v>
      </c>
      <c r="J1306" s="1">
        <v>1</v>
      </c>
      <c r="K1306" s="1">
        <v>0</v>
      </c>
      <c r="L1306" s="2">
        <v>41489.055555555555</v>
      </c>
      <c r="M1306" s="1">
        <v>0</v>
      </c>
      <c r="N1306" s="1">
        <f t="shared" si="100"/>
        <v>6</v>
      </c>
      <c r="O1306" s="1">
        <f t="shared" si="101"/>
        <v>11</v>
      </c>
      <c r="P1306" s="1">
        <f t="shared" si="102"/>
        <v>5.1136666661477648E-2</v>
      </c>
      <c r="Q1306" s="1">
        <f t="shared" si="103"/>
        <v>1.2272799998754635</v>
      </c>
      <c r="R1306" s="1">
        <f t="shared" si="104"/>
        <v>0.43402777778101154</v>
      </c>
    </row>
    <row r="1307" spans="1:18" hidden="1" x14ac:dyDescent="0.35">
      <c r="A1307" s="1">
        <v>7059</v>
      </c>
      <c r="B1307" s="1">
        <v>170702</v>
      </c>
      <c r="C1307" s="1">
        <v>41202</v>
      </c>
      <c r="D1307" s="1">
        <v>12</v>
      </c>
      <c r="E1307" s="1">
        <v>3</v>
      </c>
      <c r="F1307" s="1">
        <v>1061</v>
      </c>
      <c r="G1307" s="1" t="s">
        <v>12</v>
      </c>
      <c r="H1307" s="2">
        <v>41518.395833333336</v>
      </c>
      <c r="I1307" s="2">
        <v>41518.770830000001</v>
      </c>
      <c r="J1307" s="1">
        <v>1</v>
      </c>
      <c r="K1307" s="1">
        <v>0</v>
      </c>
      <c r="L1307" s="2">
        <v>41517.961805555555</v>
      </c>
      <c r="M1307" s="1">
        <v>0</v>
      </c>
      <c r="N1307" s="1">
        <f t="shared" si="100"/>
        <v>7</v>
      </c>
      <c r="O1307" s="1">
        <f t="shared" si="101"/>
        <v>9</v>
      </c>
      <c r="P1307" s="1">
        <f t="shared" si="102"/>
        <v>0.37499666666553821</v>
      </c>
      <c r="Q1307" s="1">
        <f t="shared" si="103"/>
        <v>8.9999199999729171</v>
      </c>
      <c r="R1307" s="1">
        <f t="shared" si="104"/>
        <v>0.43402777778101154</v>
      </c>
    </row>
    <row r="1308" spans="1:18" hidden="1" x14ac:dyDescent="0.35">
      <c r="A1308" s="1">
        <v>7656</v>
      </c>
      <c r="B1308" s="1">
        <v>165700</v>
      </c>
      <c r="C1308" s="1">
        <v>38850</v>
      </c>
      <c r="D1308" s="1">
        <v>12</v>
      </c>
      <c r="E1308" s="1">
        <v>3</v>
      </c>
      <c r="F1308" s="1">
        <v>308</v>
      </c>
      <c r="G1308" s="1" t="s">
        <v>12</v>
      </c>
      <c r="H1308" s="2">
        <v>41495.395833333336</v>
      </c>
      <c r="I1308" s="2">
        <v>41495.770830000001</v>
      </c>
      <c r="J1308" s="1">
        <v>1</v>
      </c>
      <c r="K1308" s="1">
        <v>0</v>
      </c>
      <c r="L1308" s="2">
        <v>41494.961111111108</v>
      </c>
      <c r="M1308" s="1">
        <v>0</v>
      </c>
      <c r="N1308" s="1">
        <f t="shared" si="100"/>
        <v>5</v>
      </c>
      <c r="O1308" s="1">
        <f t="shared" si="101"/>
        <v>9</v>
      </c>
      <c r="P1308" s="1">
        <f t="shared" si="102"/>
        <v>0.37499666666553821</v>
      </c>
      <c r="Q1308" s="1">
        <f t="shared" si="103"/>
        <v>8.9999199999729171</v>
      </c>
      <c r="R1308" s="1">
        <f t="shared" si="104"/>
        <v>0.43472222222771961</v>
      </c>
    </row>
    <row r="1309" spans="1:18" hidden="1" x14ac:dyDescent="0.35">
      <c r="A1309" s="1">
        <v>6599</v>
      </c>
      <c r="B1309" s="1">
        <v>158434</v>
      </c>
      <c r="C1309" s="1">
        <v>35542</v>
      </c>
      <c r="D1309" s="1">
        <v>89</v>
      </c>
      <c r="E1309" s="1">
        <v>2</v>
      </c>
      <c r="F1309" s="1">
        <v>136</v>
      </c>
      <c r="G1309" s="1">
        <v>1398</v>
      </c>
      <c r="H1309" s="2">
        <v>41460.3125</v>
      </c>
      <c r="I1309" s="2">
        <v>41460.343059999999</v>
      </c>
      <c r="J1309" s="1">
        <v>1</v>
      </c>
      <c r="K1309" s="1">
        <v>0</v>
      </c>
      <c r="L1309" s="2">
        <v>41459.877083333333</v>
      </c>
      <c r="M1309" s="1">
        <v>0</v>
      </c>
      <c r="N1309" s="1">
        <f t="shared" si="100"/>
        <v>5</v>
      </c>
      <c r="O1309" s="1">
        <f t="shared" si="101"/>
        <v>7</v>
      </c>
      <c r="P1309" s="1">
        <f t="shared" si="102"/>
        <v>3.0559999999240972E-2</v>
      </c>
      <c r="Q1309" s="1">
        <f t="shared" si="103"/>
        <v>0.73343999998178333</v>
      </c>
      <c r="R1309" s="1">
        <f t="shared" si="104"/>
        <v>0.43541666666715173</v>
      </c>
    </row>
    <row r="1310" spans="1:18" hidden="1" x14ac:dyDescent="0.35">
      <c r="A1310" s="1">
        <v>6967</v>
      </c>
      <c r="B1310" s="1">
        <v>171804</v>
      </c>
      <c r="C1310" s="1">
        <v>29648</v>
      </c>
      <c r="D1310" s="1">
        <v>12</v>
      </c>
      <c r="E1310" s="1">
        <v>3</v>
      </c>
      <c r="F1310" s="1">
        <v>1330</v>
      </c>
      <c r="G1310" s="1" t="s">
        <v>12</v>
      </c>
      <c r="H1310" s="2">
        <v>41523.395833333336</v>
      </c>
      <c r="I1310" s="2">
        <v>41523.5625</v>
      </c>
      <c r="J1310" s="1">
        <v>0</v>
      </c>
      <c r="K1310" s="1">
        <v>0</v>
      </c>
      <c r="L1310" s="2">
        <v>41522.960416666669</v>
      </c>
      <c r="M1310" s="1">
        <v>0</v>
      </c>
      <c r="N1310" s="1">
        <f t="shared" si="100"/>
        <v>5</v>
      </c>
      <c r="O1310" s="1">
        <f t="shared" si="101"/>
        <v>9</v>
      </c>
      <c r="P1310" s="1">
        <f t="shared" si="102"/>
        <v>0.16666666666424135</v>
      </c>
      <c r="Q1310" s="1">
        <f t="shared" si="103"/>
        <v>3.9999999999417923</v>
      </c>
      <c r="R1310" s="1">
        <f t="shared" si="104"/>
        <v>0.43541666666715173</v>
      </c>
    </row>
    <row r="1311" spans="1:18" hidden="1" x14ac:dyDescent="0.35">
      <c r="A1311" s="1">
        <v>6094</v>
      </c>
      <c r="B1311" s="1">
        <v>183837</v>
      </c>
      <c r="C1311" s="1">
        <v>47652</v>
      </c>
      <c r="D1311" s="1">
        <v>12</v>
      </c>
      <c r="E1311" s="1">
        <v>2</v>
      </c>
      <c r="F1311" s="1">
        <v>585</v>
      </c>
      <c r="G1311" s="1">
        <v>85</v>
      </c>
      <c r="H1311" s="2">
        <v>41588.291666666664</v>
      </c>
      <c r="I1311" s="2">
        <v>41588.361089999999</v>
      </c>
      <c r="J1311" s="1">
        <v>1</v>
      </c>
      <c r="K1311" s="1">
        <v>0</v>
      </c>
      <c r="L1311" s="2">
        <v>41587.856249999997</v>
      </c>
      <c r="M1311" s="1">
        <v>0</v>
      </c>
      <c r="N1311" s="1">
        <f t="shared" si="100"/>
        <v>7</v>
      </c>
      <c r="O1311" s="1">
        <f t="shared" si="101"/>
        <v>7</v>
      </c>
      <c r="P1311" s="1">
        <f t="shared" si="102"/>
        <v>6.9423333334270865E-2</v>
      </c>
      <c r="Q1311" s="1">
        <f t="shared" si="103"/>
        <v>1.6661600000225008</v>
      </c>
      <c r="R1311" s="1">
        <f t="shared" si="104"/>
        <v>0.43541666666715173</v>
      </c>
    </row>
    <row r="1312" spans="1:18" hidden="1" x14ac:dyDescent="0.35">
      <c r="A1312" s="1">
        <v>5939</v>
      </c>
      <c r="B1312" s="1">
        <v>169483</v>
      </c>
      <c r="C1312" s="1">
        <v>40766</v>
      </c>
      <c r="D1312" s="1">
        <v>12</v>
      </c>
      <c r="E1312" s="1">
        <v>2</v>
      </c>
      <c r="F1312" s="1">
        <v>393</v>
      </c>
      <c r="G1312" s="1">
        <v>1294</v>
      </c>
      <c r="H1312" s="2">
        <v>41513.354166666664</v>
      </c>
      <c r="I1312" s="2">
        <v>41513.43535</v>
      </c>
      <c r="J1312" s="1">
        <v>1</v>
      </c>
      <c r="K1312" s="1">
        <v>0</v>
      </c>
      <c r="L1312" s="2">
        <v>41512.918055555558</v>
      </c>
      <c r="M1312" s="1">
        <v>0</v>
      </c>
      <c r="N1312" s="1">
        <f t="shared" si="100"/>
        <v>2</v>
      </c>
      <c r="O1312" s="1">
        <f t="shared" si="101"/>
        <v>8</v>
      </c>
      <c r="P1312" s="1">
        <f t="shared" si="102"/>
        <v>8.1183333335502539E-2</v>
      </c>
      <c r="Q1312" s="1">
        <f t="shared" si="103"/>
        <v>1.9484000000520609</v>
      </c>
      <c r="R1312" s="1">
        <f t="shared" si="104"/>
        <v>0.43611111110658385</v>
      </c>
    </row>
    <row r="1313" spans="1:18" hidden="1" x14ac:dyDescent="0.35">
      <c r="A1313" s="1">
        <v>7391</v>
      </c>
      <c r="B1313" s="1">
        <v>172272</v>
      </c>
      <c r="C1313" s="1">
        <v>42009</v>
      </c>
      <c r="D1313" s="1">
        <v>12</v>
      </c>
      <c r="E1313" s="1">
        <v>3</v>
      </c>
      <c r="F1313" s="1">
        <v>1189</v>
      </c>
      <c r="G1313" s="1" t="s">
        <v>12</v>
      </c>
      <c r="H1313" s="2">
        <v>41525.375</v>
      </c>
      <c r="I1313" s="2">
        <v>41525.791669999999</v>
      </c>
      <c r="J1313" s="1">
        <v>0</v>
      </c>
      <c r="K1313" s="1">
        <v>0</v>
      </c>
      <c r="L1313" s="2">
        <v>41524.938888888886</v>
      </c>
      <c r="M1313" s="1">
        <v>0</v>
      </c>
      <c r="N1313" s="1">
        <f t="shared" si="100"/>
        <v>7</v>
      </c>
      <c r="O1313" s="1">
        <f t="shared" si="101"/>
        <v>9</v>
      </c>
      <c r="P1313" s="1">
        <f t="shared" si="102"/>
        <v>0.41666999999870313</v>
      </c>
      <c r="Q1313" s="1">
        <f t="shared" si="103"/>
        <v>10.000079999968875</v>
      </c>
      <c r="R1313" s="1">
        <f t="shared" si="104"/>
        <v>0.43611111111385981</v>
      </c>
    </row>
    <row r="1314" spans="1:18" hidden="1" x14ac:dyDescent="0.35">
      <c r="A1314" s="1">
        <v>5865</v>
      </c>
      <c r="B1314" s="1">
        <v>173687</v>
      </c>
      <c r="C1314" s="1">
        <v>42805</v>
      </c>
      <c r="D1314" s="1">
        <v>12</v>
      </c>
      <c r="E1314" s="1">
        <v>2</v>
      </c>
      <c r="F1314" s="1">
        <v>693</v>
      </c>
      <c r="G1314" s="1">
        <v>393</v>
      </c>
      <c r="H1314" s="2">
        <v>41533.125</v>
      </c>
      <c r="I1314" s="2">
        <v>41533.15797</v>
      </c>
      <c r="J1314" s="1">
        <v>1</v>
      </c>
      <c r="K1314" s="1">
        <v>0</v>
      </c>
      <c r="L1314" s="2">
        <v>41532.688888888886</v>
      </c>
      <c r="M1314" s="1">
        <v>0</v>
      </c>
      <c r="N1314" s="1">
        <f t="shared" si="100"/>
        <v>1</v>
      </c>
      <c r="O1314" s="1">
        <f t="shared" si="101"/>
        <v>3</v>
      </c>
      <c r="P1314" s="1">
        <f t="shared" si="102"/>
        <v>3.2970000000204891E-2</v>
      </c>
      <c r="Q1314" s="1">
        <f t="shared" si="103"/>
        <v>0.79128000000491738</v>
      </c>
      <c r="R1314" s="1">
        <f t="shared" si="104"/>
        <v>0.43611111111385981</v>
      </c>
    </row>
    <row r="1315" spans="1:18" hidden="1" x14ac:dyDescent="0.35">
      <c r="A1315" s="1">
        <v>7189</v>
      </c>
      <c r="B1315" s="1">
        <v>176124</v>
      </c>
      <c r="C1315" s="1">
        <v>2941</v>
      </c>
      <c r="D1315" s="1">
        <v>12</v>
      </c>
      <c r="E1315" s="1">
        <v>2</v>
      </c>
      <c r="F1315" s="1">
        <v>988</v>
      </c>
      <c r="G1315" s="1">
        <v>393</v>
      </c>
      <c r="H1315" s="2">
        <v>41546.395833333336</v>
      </c>
      <c r="I1315" s="2">
        <v>41546.460310000002</v>
      </c>
      <c r="J1315" s="1">
        <v>1</v>
      </c>
      <c r="K1315" s="1">
        <v>0</v>
      </c>
      <c r="L1315" s="2">
        <v>41545.958333333336</v>
      </c>
      <c r="M1315" s="1">
        <v>0</v>
      </c>
      <c r="N1315" s="1">
        <f t="shared" si="100"/>
        <v>7</v>
      </c>
      <c r="O1315" s="1">
        <f t="shared" si="101"/>
        <v>9</v>
      </c>
      <c r="P1315" s="1">
        <f t="shared" si="102"/>
        <v>6.447666666645091E-2</v>
      </c>
      <c r="Q1315" s="1">
        <f t="shared" si="103"/>
        <v>1.5474399999948218</v>
      </c>
      <c r="R1315" s="1">
        <f t="shared" si="104"/>
        <v>0.4375</v>
      </c>
    </row>
    <row r="1316" spans="1:18" hidden="1" x14ac:dyDescent="0.35">
      <c r="A1316" s="1">
        <v>6960</v>
      </c>
      <c r="B1316" s="1">
        <v>168363</v>
      </c>
      <c r="C1316" s="1">
        <v>33292</v>
      </c>
      <c r="D1316" s="1">
        <v>12</v>
      </c>
      <c r="E1316" s="1">
        <v>2</v>
      </c>
      <c r="F1316" s="1">
        <v>142</v>
      </c>
      <c r="G1316" s="1">
        <v>1254</v>
      </c>
      <c r="H1316" s="2">
        <v>41507.40625</v>
      </c>
      <c r="I1316" s="2">
        <v>41507.441989999999</v>
      </c>
      <c r="J1316" s="1">
        <v>1</v>
      </c>
      <c r="K1316" s="1">
        <v>0</v>
      </c>
      <c r="L1316" s="2">
        <v>41506.968055555553</v>
      </c>
      <c r="M1316" s="1">
        <v>0</v>
      </c>
      <c r="N1316" s="1">
        <f t="shared" si="100"/>
        <v>3</v>
      </c>
      <c r="O1316" s="1">
        <f t="shared" si="101"/>
        <v>9</v>
      </c>
      <c r="P1316" s="1">
        <f t="shared" si="102"/>
        <v>3.5739999999350403E-2</v>
      </c>
      <c r="Q1316" s="1">
        <f t="shared" si="103"/>
        <v>0.85775999998440966</v>
      </c>
      <c r="R1316" s="1">
        <f t="shared" si="104"/>
        <v>0.43819444444670808</v>
      </c>
    </row>
    <row r="1317" spans="1:18" hidden="1" x14ac:dyDescent="0.35">
      <c r="A1317" s="1">
        <v>7797</v>
      </c>
      <c r="B1317" s="1">
        <v>157428</v>
      </c>
      <c r="C1317" s="1">
        <v>19661</v>
      </c>
      <c r="D1317" s="1">
        <v>89</v>
      </c>
      <c r="E1317" s="1">
        <v>3</v>
      </c>
      <c r="F1317" s="1">
        <v>1133</v>
      </c>
      <c r="G1317" s="1" t="s">
        <v>12</v>
      </c>
      <c r="H1317" s="2">
        <v>41454.416666666664</v>
      </c>
      <c r="I1317" s="2">
        <v>41454.791669999999</v>
      </c>
      <c r="J1317" s="1">
        <v>0</v>
      </c>
      <c r="K1317" s="1">
        <v>0</v>
      </c>
      <c r="L1317" s="2">
        <v>41453.977777777778</v>
      </c>
      <c r="M1317" s="1">
        <v>0</v>
      </c>
      <c r="N1317" s="1">
        <f t="shared" si="100"/>
        <v>6</v>
      </c>
      <c r="O1317" s="1">
        <f t="shared" si="101"/>
        <v>10</v>
      </c>
      <c r="P1317" s="1">
        <f t="shared" si="102"/>
        <v>0.37500333333446179</v>
      </c>
      <c r="Q1317" s="1">
        <f t="shared" si="103"/>
        <v>9.0000800000270829</v>
      </c>
      <c r="R1317" s="1">
        <f t="shared" si="104"/>
        <v>0.43888888888614019</v>
      </c>
    </row>
    <row r="1318" spans="1:18" hidden="1" x14ac:dyDescent="0.35">
      <c r="A1318" s="1">
        <v>6252</v>
      </c>
      <c r="B1318" s="1">
        <v>172284</v>
      </c>
      <c r="C1318" s="1">
        <v>42019</v>
      </c>
      <c r="D1318" s="1">
        <v>87</v>
      </c>
      <c r="E1318" s="1">
        <v>3</v>
      </c>
      <c r="F1318" s="1">
        <v>271</v>
      </c>
      <c r="G1318" s="1" t="s">
        <v>12</v>
      </c>
      <c r="H1318" s="2">
        <v>41525.416666666664</v>
      </c>
      <c r="I1318" s="2">
        <v>41525.791669999999</v>
      </c>
      <c r="J1318" s="1">
        <v>0</v>
      </c>
      <c r="K1318" s="1">
        <v>0</v>
      </c>
      <c r="L1318" s="2">
        <v>41524.977777777778</v>
      </c>
      <c r="M1318" s="1">
        <v>0</v>
      </c>
      <c r="N1318" s="1">
        <f t="shared" si="100"/>
        <v>7</v>
      </c>
      <c r="O1318" s="1">
        <f t="shared" si="101"/>
        <v>10</v>
      </c>
      <c r="P1318" s="1">
        <f t="shared" si="102"/>
        <v>0.37500333333446179</v>
      </c>
      <c r="Q1318" s="1">
        <f t="shared" si="103"/>
        <v>9.0000800000270829</v>
      </c>
      <c r="R1318" s="1">
        <f t="shared" si="104"/>
        <v>0.43888888888614019</v>
      </c>
    </row>
    <row r="1319" spans="1:18" hidden="1" x14ac:dyDescent="0.35">
      <c r="A1319" s="1">
        <v>5943</v>
      </c>
      <c r="B1319" s="1">
        <v>171683</v>
      </c>
      <c r="C1319" s="1">
        <v>27761</v>
      </c>
      <c r="D1319" s="1">
        <v>12</v>
      </c>
      <c r="E1319" s="1">
        <v>2</v>
      </c>
      <c r="F1319" s="1">
        <v>396</v>
      </c>
      <c r="G1319" s="1">
        <v>393</v>
      </c>
      <c r="H1319" s="2">
        <v>41523.145833333336</v>
      </c>
      <c r="I1319" s="2">
        <v>41523.199090000002</v>
      </c>
      <c r="J1319" s="1">
        <v>1</v>
      </c>
      <c r="K1319" s="1">
        <v>0</v>
      </c>
      <c r="L1319" s="2">
        <v>41522.705555555556</v>
      </c>
      <c r="M1319" s="1">
        <v>0</v>
      </c>
      <c r="N1319" s="1">
        <f t="shared" si="100"/>
        <v>5</v>
      </c>
      <c r="O1319" s="1">
        <f t="shared" si="101"/>
        <v>3</v>
      </c>
      <c r="P1319" s="1">
        <f t="shared" si="102"/>
        <v>5.3256666666129604E-2</v>
      </c>
      <c r="Q1319" s="1">
        <f t="shared" si="103"/>
        <v>1.2781599999871105</v>
      </c>
      <c r="R1319" s="1">
        <f t="shared" si="104"/>
        <v>0.44027777777955635</v>
      </c>
    </row>
    <row r="1320" spans="1:18" hidden="1" x14ac:dyDescent="0.35">
      <c r="A1320" s="1">
        <v>6319</v>
      </c>
      <c r="B1320" s="1">
        <v>181259</v>
      </c>
      <c r="C1320" s="1">
        <v>46330</v>
      </c>
      <c r="D1320" s="1">
        <v>89</v>
      </c>
      <c r="E1320" s="1">
        <v>2</v>
      </c>
      <c r="F1320" s="1">
        <v>912</v>
      </c>
      <c r="G1320" s="1">
        <v>393</v>
      </c>
      <c r="H1320" s="2">
        <v>41574.364583333336</v>
      </c>
      <c r="I1320" s="2">
        <v>41574.462870000003</v>
      </c>
      <c r="J1320" s="1">
        <v>1</v>
      </c>
      <c r="K1320" s="1">
        <v>0</v>
      </c>
      <c r="L1320" s="2">
        <v>41573.924305555556</v>
      </c>
      <c r="M1320" s="1">
        <v>0</v>
      </c>
      <c r="N1320" s="1">
        <f t="shared" si="100"/>
        <v>7</v>
      </c>
      <c r="O1320" s="1">
        <f t="shared" si="101"/>
        <v>8</v>
      </c>
      <c r="P1320" s="1">
        <f t="shared" si="102"/>
        <v>9.8286666667263489E-2</v>
      </c>
      <c r="Q1320" s="1">
        <f t="shared" si="103"/>
        <v>2.3588800000143237</v>
      </c>
      <c r="R1320" s="1">
        <f t="shared" si="104"/>
        <v>0.44027777777955635</v>
      </c>
    </row>
    <row r="1321" spans="1:18" x14ac:dyDescent="0.35">
      <c r="A1321" s="1">
        <v>7280</v>
      </c>
      <c r="B1321" s="1">
        <v>179009</v>
      </c>
      <c r="C1321" s="1">
        <v>45245</v>
      </c>
      <c r="D1321" s="1">
        <v>12</v>
      </c>
      <c r="E1321" s="1">
        <v>3</v>
      </c>
      <c r="F1321" s="1">
        <v>1375</v>
      </c>
      <c r="G1321" s="1" t="s">
        <v>12</v>
      </c>
      <c r="H1321" s="2">
        <v>41561.479166666664</v>
      </c>
      <c r="I1321" s="2" t="s">
        <v>12</v>
      </c>
      <c r="J1321" s="1">
        <v>0</v>
      </c>
      <c r="K1321" s="1">
        <v>1</v>
      </c>
      <c r="L1321" s="2">
        <v>41561.038194444445</v>
      </c>
      <c r="M1321" s="1">
        <v>1</v>
      </c>
      <c r="N1321" s="1">
        <f t="shared" si="100"/>
        <v>1</v>
      </c>
      <c r="O1321" s="1">
        <f t="shared" si="101"/>
        <v>11</v>
      </c>
      <c r="P1321" s="1" t="e">
        <f t="shared" si="102"/>
        <v>#VALUE!</v>
      </c>
      <c r="Q1321" s="1" t="str">
        <f t="shared" si="103"/>
        <v/>
      </c>
      <c r="R1321" s="1">
        <f t="shared" si="104"/>
        <v>0.44097222221898846</v>
      </c>
    </row>
    <row r="1322" spans="1:18" hidden="1" x14ac:dyDescent="0.35">
      <c r="A1322" s="1">
        <v>6034</v>
      </c>
      <c r="B1322" s="1">
        <v>169734</v>
      </c>
      <c r="C1322" s="1">
        <v>29792</v>
      </c>
      <c r="D1322" s="1">
        <v>89</v>
      </c>
      <c r="E1322" s="1">
        <v>3</v>
      </c>
      <c r="F1322" s="1">
        <v>1264</v>
      </c>
      <c r="G1322" s="1" t="s">
        <v>12</v>
      </c>
      <c r="H1322" s="2">
        <v>41515.21875</v>
      </c>
      <c r="I1322" s="2">
        <v>41515.635419999999</v>
      </c>
      <c r="J1322" s="1">
        <v>0</v>
      </c>
      <c r="K1322" s="1">
        <v>0</v>
      </c>
      <c r="L1322" s="2">
        <v>41514.777083333334</v>
      </c>
      <c r="M1322" s="1">
        <v>0</v>
      </c>
      <c r="N1322" s="1">
        <f t="shared" si="100"/>
        <v>4</v>
      </c>
      <c r="O1322" s="1">
        <f t="shared" si="101"/>
        <v>5</v>
      </c>
      <c r="P1322" s="1">
        <f t="shared" si="102"/>
        <v>0.41666999999870313</v>
      </c>
      <c r="Q1322" s="1">
        <f t="shared" si="103"/>
        <v>10.000079999968875</v>
      </c>
      <c r="R1322" s="1">
        <f t="shared" si="104"/>
        <v>0.44166666666569654</v>
      </c>
    </row>
    <row r="1323" spans="1:18" hidden="1" x14ac:dyDescent="0.35">
      <c r="A1323" s="1">
        <v>5690</v>
      </c>
      <c r="B1323" s="1">
        <v>176605</v>
      </c>
      <c r="C1323" s="1">
        <v>29648</v>
      </c>
      <c r="D1323" s="1">
        <v>12</v>
      </c>
      <c r="E1323" s="1">
        <v>3</v>
      </c>
      <c r="F1323" s="1">
        <v>542</v>
      </c>
      <c r="G1323" s="1" t="s">
        <v>12</v>
      </c>
      <c r="H1323" s="2">
        <v>41548.395833333336</v>
      </c>
      <c r="I1323" s="2">
        <v>41548.457620000001</v>
      </c>
      <c r="J1323" s="1">
        <v>0</v>
      </c>
      <c r="K1323" s="1">
        <v>0</v>
      </c>
      <c r="L1323" s="2">
        <v>41547.95416666667</v>
      </c>
      <c r="M1323" s="1">
        <v>0</v>
      </c>
      <c r="N1323" s="1">
        <f t="shared" si="100"/>
        <v>2</v>
      </c>
      <c r="O1323" s="1">
        <f t="shared" si="101"/>
        <v>9</v>
      </c>
      <c r="P1323" s="1">
        <f t="shared" si="102"/>
        <v>6.1786666665284429E-2</v>
      </c>
      <c r="Q1323" s="1">
        <f t="shared" si="103"/>
        <v>1.4828799999668263</v>
      </c>
      <c r="R1323" s="1">
        <f t="shared" si="104"/>
        <v>0.44166666666569654</v>
      </c>
    </row>
    <row r="1324" spans="1:18" hidden="1" x14ac:dyDescent="0.35">
      <c r="A1324" s="1">
        <v>6785</v>
      </c>
      <c r="B1324" s="1">
        <v>178195</v>
      </c>
      <c r="C1324" s="1">
        <v>44087</v>
      </c>
      <c r="D1324" s="1">
        <v>12</v>
      </c>
      <c r="E1324" s="1">
        <v>2</v>
      </c>
      <c r="F1324" s="1">
        <v>1354</v>
      </c>
      <c r="G1324" s="1">
        <v>585</v>
      </c>
      <c r="H1324" s="2">
        <v>41557.75</v>
      </c>
      <c r="I1324" s="2">
        <v>41557.823320000003</v>
      </c>
      <c r="J1324" s="1">
        <v>1</v>
      </c>
      <c r="K1324" s="1">
        <v>0</v>
      </c>
      <c r="L1324" s="2">
        <v>41557.308333333334</v>
      </c>
      <c r="M1324" s="1">
        <v>0</v>
      </c>
      <c r="N1324" s="1">
        <f t="shared" si="100"/>
        <v>4</v>
      </c>
      <c r="O1324" s="1">
        <f t="shared" si="101"/>
        <v>18</v>
      </c>
      <c r="P1324" s="1">
        <f t="shared" si="102"/>
        <v>7.3320000003150199E-2</v>
      </c>
      <c r="Q1324" s="1">
        <f t="shared" si="103"/>
        <v>1.7596800000756048</v>
      </c>
      <c r="R1324" s="1">
        <f t="shared" si="104"/>
        <v>0.44166666666569654</v>
      </c>
    </row>
    <row r="1325" spans="1:18" hidden="1" x14ac:dyDescent="0.35">
      <c r="A1325" s="1">
        <v>7108</v>
      </c>
      <c r="B1325" s="1">
        <v>162335</v>
      </c>
      <c r="C1325" s="1">
        <v>31384</v>
      </c>
      <c r="D1325" s="1">
        <v>12</v>
      </c>
      <c r="E1325" s="1">
        <v>3</v>
      </c>
      <c r="F1325" s="1">
        <v>1037</v>
      </c>
      <c r="G1325" s="1" t="s">
        <v>12</v>
      </c>
      <c r="H1325" s="2">
        <v>41479.416666666664</v>
      </c>
      <c r="I1325" s="2">
        <v>41479.791669999999</v>
      </c>
      <c r="J1325" s="1">
        <v>0</v>
      </c>
      <c r="K1325" s="1">
        <v>0</v>
      </c>
      <c r="L1325" s="2">
        <v>41478.974305555559</v>
      </c>
      <c r="M1325" s="1">
        <v>0</v>
      </c>
      <c r="N1325" s="1">
        <f t="shared" si="100"/>
        <v>3</v>
      </c>
      <c r="O1325" s="1">
        <f t="shared" si="101"/>
        <v>10</v>
      </c>
      <c r="P1325" s="1">
        <f t="shared" si="102"/>
        <v>0.37500333333446179</v>
      </c>
      <c r="Q1325" s="1">
        <f t="shared" si="103"/>
        <v>9.0000800000270829</v>
      </c>
      <c r="R1325" s="1">
        <f t="shared" si="104"/>
        <v>0.44236111110512866</v>
      </c>
    </row>
    <row r="1326" spans="1:18" hidden="1" x14ac:dyDescent="0.35">
      <c r="A1326" s="1">
        <v>5432</v>
      </c>
      <c r="B1326" s="1">
        <v>169482</v>
      </c>
      <c r="C1326" s="1">
        <v>24712</v>
      </c>
      <c r="D1326" s="1">
        <v>12</v>
      </c>
      <c r="E1326" s="1">
        <v>2</v>
      </c>
      <c r="F1326" s="1">
        <v>776</v>
      </c>
      <c r="G1326" s="1">
        <v>209</v>
      </c>
      <c r="H1326" s="2">
        <v>41513.354166666664</v>
      </c>
      <c r="I1326" s="2">
        <v>41513.386879999998</v>
      </c>
      <c r="J1326" s="1">
        <v>0</v>
      </c>
      <c r="K1326" s="1">
        <v>0</v>
      </c>
      <c r="L1326" s="2">
        <v>41512.911805555559</v>
      </c>
      <c r="M1326" s="1">
        <v>0</v>
      </c>
      <c r="N1326" s="1">
        <f t="shared" si="100"/>
        <v>2</v>
      </c>
      <c r="O1326" s="1">
        <f t="shared" si="101"/>
        <v>8</v>
      </c>
      <c r="P1326" s="1">
        <f t="shared" si="102"/>
        <v>3.2713333333958872E-2</v>
      </c>
      <c r="Q1326" s="1">
        <f t="shared" si="103"/>
        <v>0.78512000001501292</v>
      </c>
      <c r="R1326" s="1">
        <f t="shared" si="104"/>
        <v>0.44236111110512866</v>
      </c>
    </row>
    <row r="1327" spans="1:18" hidden="1" x14ac:dyDescent="0.35">
      <c r="A1327" s="1">
        <v>7617</v>
      </c>
      <c r="B1327" s="1">
        <v>159390</v>
      </c>
      <c r="C1327" s="1">
        <v>36006</v>
      </c>
      <c r="D1327" s="1">
        <v>89</v>
      </c>
      <c r="E1327" s="1">
        <v>2</v>
      </c>
      <c r="F1327" s="1">
        <v>458</v>
      </c>
      <c r="G1327" s="1">
        <v>393</v>
      </c>
      <c r="H1327" s="2">
        <v>41464.197916666664</v>
      </c>
      <c r="I1327" s="2">
        <v>41464.249100000001</v>
      </c>
      <c r="J1327" s="1">
        <v>1</v>
      </c>
      <c r="K1327" s="1">
        <v>0</v>
      </c>
      <c r="L1327" s="2">
        <v>41463.754166666666</v>
      </c>
      <c r="M1327" s="1">
        <v>0</v>
      </c>
      <c r="N1327" s="1">
        <f t="shared" si="100"/>
        <v>2</v>
      </c>
      <c r="O1327" s="1">
        <f t="shared" si="101"/>
        <v>4</v>
      </c>
      <c r="P1327" s="1">
        <f t="shared" si="102"/>
        <v>5.1183333336666692E-2</v>
      </c>
      <c r="Q1327" s="1">
        <f t="shared" si="103"/>
        <v>1.2284000000800006</v>
      </c>
      <c r="R1327" s="1">
        <f t="shared" si="104"/>
        <v>0.44374999999854481</v>
      </c>
    </row>
    <row r="1328" spans="1:18" hidden="1" x14ac:dyDescent="0.35">
      <c r="A1328" s="1">
        <v>5901</v>
      </c>
      <c r="B1328" s="1">
        <v>162488</v>
      </c>
      <c r="C1328" s="1">
        <v>14364</v>
      </c>
      <c r="D1328" s="1">
        <v>12</v>
      </c>
      <c r="E1328" s="1">
        <v>2</v>
      </c>
      <c r="F1328" s="1">
        <v>873</v>
      </c>
      <c r="G1328" s="1">
        <v>1182</v>
      </c>
      <c r="H1328" s="2">
        <v>41480.354166666664</v>
      </c>
      <c r="I1328" s="2">
        <v>41480.41231</v>
      </c>
      <c r="J1328" s="1">
        <v>0</v>
      </c>
      <c r="K1328" s="1">
        <v>0</v>
      </c>
      <c r="L1328" s="2">
        <v>41479.910416666666</v>
      </c>
      <c r="M1328" s="1">
        <v>0</v>
      </c>
      <c r="N1328" s="1">
        <f t="shared" si="100"/>
        <v>4</v>
      </c>
      <c r="O1328" s="1">
        <f t="shared" si="101"/>
        <v>8</v>
      </c>
      <c r="P1328" s="1">
        <f t="shared" si="102"/>
        <v>5.8143333335465286E-2</v>
      </c>
      <c r="Q1328" s="1">
        <f t="shared" si="103"/>
        <v>1.3954400000511669</v>
      </c>
      <c r="R1328" s="1">
        <f t="shared" si="104"/>
        <v>0.44374999999854481</v>
      </c>
    </row>
    <row r="1329" spans="1:18" hidden="1" x14ac:dyDescent="0.35">
      <c r="A1329" s="1">
        <v>6409</v>
      </c>
      <c r="B1329" s="1">
        <v>160293</v>
      </c>
      <c r="C1329" s="1">
        <v>23400</v>
      </c>
      <c r="D1329" s="1">
        <v>12</v>
      </c>
      <c r="E1329" s="1">
        <v>2</v>
      </c>
      <c r="F1329" s="1">
        <v>393</v>
      </c>
      <c r="G1329" s="1">
        <v>1282</v>
      </c>
      <c r="H1329" s="2">
        <v>41468.375</v>
      </c>
      <c r="I1329" s="2">
        <v>41468.465839999997</v>
      </c>
      <c r="J1329" s="1">
        <v>1</v>
      </c>
      <c r="K1329" s="1">
        <v>0</v>
      </c>
      <c r="L1329" s="2">
        <v>41467.930555555555</v>
      </c>
      <c r="M1329" s="1">
        <v>0</v>
      </c>
      <c r="N1329" s="1">
        <f t="shared" si="100"/>
        <v>6</v>
      </c>
      <c r="O1329" s="1">
        <f t="shared" si="101"/>
        <v>9</v>
      </c>
      <c r="P1329" s="1">
        <f t="shared" si="102"/>
        <v>9.0839999997115228E-2</v>
      </c>
      <c r="Q1329" s="1">
        <f t="shared" si="103"/>
        <v>2.1801599999307655</v>
      </c>
      <c r="R1329" s="1">
        <f t="shared" si="104"/>
        <v>0.44444444444525288</v>
      </c>
    </row>
    <row r="1330" spans="1:18" hidden="1" x14ac:dyDescent="0.35">
      <c r="A1330" s="1">
        <v>5977</v>
      </c>
      <c r="B1330" s="1">
        <v>161977</v>
      </c>
      <c r="C1330" s="1">
        <v>37259</v>
      </c>
      <c r="D1330" s="1">
        <v>12</v>
      </c>
      <c r="E1330" s="1">
        <v>3</v>
      </c>
      <c r="F1330" s="1">
        <v>450</v>
      </c>
      <c r="G1330" s="1" t="s">
        <v>12</v>
      </c>
      <c r="H1330" s="2">
        <v>41477.385416666664</v>
      </c>
      <c r="I1330" s="2">
        <v>41477.760419999999</v>
      </c>
      <c r="J1330" s="1">
        <v>0</v>
      </c>
      <c r="K1330" s="1">
        <v>0</v>
      </c>
      <c r="L1330" s="2">
        <v>41476.94027777778</v>
      </c>
      <c r="M1330" s="1">
        <v>0</v>
      </c>
      <c r="N1330" s="1">
        <f t="shared" si="100"/>
        <v>1</v>
      </c>
      <c r="O1330" s="1">
        <f t="shared" si="101"/>
        <v>9</v>
      </c>
      <c r="P1330" s="1">
        <f t="shared" si="102"/>
        <v>0.37500333333446179</v>
      </c>
      <c r="Q1330" s="1">
        <f t="shared" si="103"/>
        <v>9.0000800000270829</v>
      </c>
      <c r="R1330" s="1">
        <f t="shared" si="104"/>
        <v>0.445138888884685</v>
      </c>
    </row>
    <row r="1331" spans="1:18" hidden="1" x14ac:dyDescent="0.35">
      <c r="A1331" s="1">
        <v>5491</v>
      </c>
      <c r="B1331" s="1">
        <v>175991</v>
      </c>
      <c r="C1331" s="1">
        <v>43760</v>
      </c>
      <c r="D1331" s="1">
        <v>89</v>
      </c>
      <c r="E1331" s="1">
        <v>2</v>
      </c>
      <c r="F1331" s="1">
        <v>585</v>
      </c>
      <c r="G1331" s="1">
        <v>1333</v>
      </c>
      <c r="H1331" s="2">
        <v>41545.4375</v>
      </c>
      <c r="I1331" s="2">
        <v>41545.49093</v>
      </c>
      <c r="J1331" s="1">
        <v>0</v>
      </c>
      <c r="K1331" s="1">
        <v>0</v>
      </c>
      <c r="L1331" s="2">
        <v>41544.992361111108</v>
      </c>
      <c r="M1331" s="1">
        <v>0</v>
      </c>
      <c r="N1331" s="1">
        <f t="shared" si="100"/>
        <v>6</v>
      </c>
      <c r="O1331" s="1">
        <f t="shared" si="101"/>
        <v>10</v>
      </c>
      <c r="P1331" s="1">
        <f t="shared" si="102"/>
        <v>5.3429999999934807E-2</v>
      </c>
      <c r="Q1331" s="1">
        <f t="shared" si="103"/>
        <v>1.2823199999984354</v>
      </c>
      <c r="R1331" s="1">
        <f t="shared" si="104"/>
        <v>0.44513888889196096</v>
      </c>
    </row>
    <row r="1332" spans="1:18" hidden="1" x14ac:dyDescent="0.35">
      <c r="A1332" s="1">
        <v>6558</v>
      </c>
      <c r="B1332" s="1">
        <v>176278</v>
      </c>
      <c r="C1332" s="1">
        <v>41451</v>
      </c>
      <c r="D1332" s="1">
        <v>12</v>
      </c>
      <c r="E1332" s="1">
        <v>2</v>
      </c>
      <c r="F1332" s="1">
        <v>1054</v>
      </c>
      <c r="G1332" s="1">
        <v>1384</v>
      </c>
      <c r="H1332" s="2">
        <v>41547.270833333336</v>
      </c>
      <c r="I1332" s="2">
        <v>41547.310319999997</v>
      </c>
      <c r="J1332" s="1">
        <v>0</v>
      </c>
      <c r="K1332" s="1">
        <v>0</v>
      </c>
      <c r="L1332" s="2">
        <v>41546.825694444444</v>
      </c>
      <c r="M1332" s="1">
        <v>0</v>
      </c>
      <c r="N1332" s="1">
        <f t="shared" si="100"/>
        <v>1</v>
      </c>
      <c r="O1332" s="1">
        <f t="shared" si="101"/>
        <v>6</v>
      </c>
      <c r="P1332" s="1">
        <f t="shared" si="102"/>
        <v>3.9486666661105119E-2</v>
      </c>
      <c r="Q1332" s="1">
        <f t="shared" si="103"/>
        <v>0.94767999986652285</v>
      </c>
      <c r="R1332" s="1">
        <f t="shared" si="104"/>
        <v>0.44513888889196096</v>
      </c>
    </row>
    <row r="1333" spans="1:18" hidden="1" x14ac:dyDescent="0.35">
      <c r="A1333" s="1">
        <v>7977</v>
      </c>
      <c r="B1333" s="1">
        <v>161642</v>
      </c>
      <c r="C1333" s="1">
        <v>32460</v>
      </c>
      <c r="D1333" s="1">
        <v>12</v>
      </c>
      <c r="E1333" s="1">
        <v>2</v>
      </c>
      <c r="F1333" s="1">
        <v>601</v>
      </c>
      <c r="G1333" s="1">
        <v>25</v>
      </c>
      <c r="H1333" s="2">
        <v>41475.90625</v>
      </c>
      <c r="I1333" s="2">
        <v>41475.972329999997</v>
      </c>
      <c r="J1333" s="1">
        <v>0</v>
      </c>
      <c r="K1333" s="1">
        <v>0</v>
      </c>
      <c r="L1333" s="2">
        <v>41475.459722222222</v>
      </c>
      <c r="M1333" s="1">
        <v>0</v>
      </c>
      <c r="N1333" s="1">
        <f t="shared" si="100"/>
        <v>6</v>
      </c>
      <c r="O1333" s="1">
        <f t="shared" si="101"/>
        <v>21</v>
      </c>
      <c r="P1333" s="1">
        <f t="shared" si="102"/>
        <v>6.6079999996873084E-2</v>
      </c>
      <c r="Q1333" s="1">
        <f t="shared" si="103"/>
        <v>1.585919999924954</v>
      </c>
      <c r="R1333" s="1">
        <f t="shared" si="104"/>
        <v>0.44652777777810115</v>
      </c>
    </row>
    <row r="1334" spans="1:18" hidden="1" x14ac:dyDescent="0.35">
      <c r="A1334" s="1">
        <v>5864</v>
      </c>
      <c r="B1334" s="1">
        <v>171507</v>
      </c>
      <c r="C1334" s="1">
        <v>29648</v>
      </c>
      <c r="D1334" s="1">
        <v>28</v>
      </c>
      <c r="E1334" s="1">
        <v>3</v>
      </c>
      <c r="F1334" s="1">
        <v>150</v>
      </c>
      <c r="G1334" s="1" t="s">
        <v>12</v>
      </c>
      <c r="H1334" s="2">
        <v>41522.333333333336</v>
      </c>
      <c r="I1334" s="2">
        <v>41522.473669999999</v>
      </c>
      <c r="J1334" s="1">
        <v>0</v>
      </c>
      <c r="K1334" s="1">
        <v>0</v>
      </c>
      <c r="L1334" s="2">
        <v>41521.886805555558</v>
      </c>
      <c r="M1334" s="1">
        <v>0</v>
      </c>
      <c r="N1334" s="1">
        <f t="shared" si="100"/>
        <v>4</v>
      </c>
      <c r="O1334" s="1">
        <f t="shared" si="101"/>
        <v>8</v>
      </c>
      <c r="P1334" s="1">
        <f t="shared" si="102"/>
        <v>0.14033666666364297</v>
      </c>
      <c r="Q1334" s="1">
        <f t="shared" si="103"/>
        <v>3.3680799999274313</v>
      </c>
      <c r="R1334" s="1">
        <f t="shared" si="104"/>
        <v>0.44652777777810115</v>
      </c>
    </row>
    <row r="1335" spans="1:18" hidden="1" x14ac:dyDescent="0.35">
      <c r="A1335" s="1">
        <v>8000</v>
      </c>
      <c r="B1335" s="1">
        <v>183413</v>
      </c>
      <c r="C1335" s="1">
        <v>46016</v>
      </c>
      <c r="D1335" s="1">
        <v>12</v>
      </c>
      <c r="E1335" s="1">
        <v>2</v>
      </c>
      <c r="F1335" s="1">
        <v>58</v>
      </c>
      <c r="G1335" s="1">
        <v>393</v>
      </c>
      <c r="H1335" s="2">
        <v>41585.291666666664</v>
      </c>
      <c r="I1335" s="2">
        <v>41585.399380000003</v>
      </c>
      <c r="J1335" s="1">
        <v>0</v>
      </c>
      <c r="K1335" s="1">
        <v>0</v>
      </c>
      <c r="L1335" s="2">
        <v>41584.844444444447</v>
      </c>
      <c r="M1335" s="1">
        <v>0</v>
      </c>
      <c r="N1335" s="1">
        <f t="shared" si="100"/>
        <v>4</v>
      </c>
      <c r="O1335" s="1">
        <f t="shared" si="101"/>
        <v>7</v>
      </c>
      <c r="P1335" s="1">
        <f t="shared" si="102"/>
        <v>0.10771333333832445</v>
      </c>
      <c r="Q1335" s="1">
        <f t="shared" si="103"/>
        <v>2.5851200001197867</v>
      </c>
      <c r="R1335" s="1">
        <f t="shared" si="104"/>
        <v>0.44722222221753327</v>
      </c>
    </row>
    <row r="1336" spans="1:18" hidden="1" x14ac:dyDescent="0.35">
      <c r="A1336" s="1">
        <v>6720</v>
      </c>
      <c r="B1336" s="1">
        <v>172758</v>
      </c>
      <c r="C1336" s="1">
        <v>25286</v>
      </c>
      <c r="D1336" s="1">
        <v>12</v>
      </c>
      <c r="E1336" s="1">
        <v>2</v>
      </c>
      <c r="F1336" s="1">
        <v>187</v>
      </c>
      <c r="G1336" s="1">
        <v>1069</v>
      </c>
      <c r="H1336" s="2">
        <v>41528.375</v>
      </c>
      <c r="I1336" s="2">
        <v>41528.438730000002</v>
      </c>
      <c r="J1336" s="1">
        <v>0</v>
      </c>
      <c r="K1336" s="1">
        <v>0</v>
      </c>
      <c r="L1336" s="2">
        <v>41527.927777777775</v>
      </c>
      <c r="M1336" s="1">
        <v>0</v>
      </c>
      <c r="N1336" s="1">
        <f t="shared" si="100"/>
        <v>3</v>
      </c>
      <c r="O1336" s="1">
        <f t="shared" si="101"/>
        <v>9</v>
      </c>
      <c r="P1336" s="1">
        <f t="shared" si="102"/>
        <v>6.3730000001669396E-2</v>
      </c>
      <c r="Q1336" s="1">
        <f t="shared" si="103"/>
        <v>1.5295200000400655</v>
      </c>
      <c r="R1336" s="1">
        <f t="shared" si="104"/>
        <v>0.44722222222480923</v>
      </c>
    </row>
    <row r="1337" spans="1:18" hidden="1" x14ac:dyDescent="0.35">
      <c r="A1337" s="1">
        <v>7300</v>
      </c>
      <c r="B1337" s="1">
        <v>175585</v>
      </c>
      <c r="C1337" s="1">
        <v>43392</v>
      </c>
      <c r="D1337" s="1">
        <v>90</v>
      </c>
      <c r="E1337" s="1">
        <v>2</v>
      </c>
      <c r="F1337" s="1">
        <v>708</v>
      </c>
      <c r="G1337" s="1">
        <v>1010</v>
      </c>
      <c r="H1337" s="2">
        <v>41544.3125</v>
      </c>
      <c r="I1337" s="2">
        <v>41544.365669999999</v>
      </c>
      <c r="J1337" s="1">
        <v>0</v>
      </c>
      <c r="K1337" s="1">
        <v>0</v>
      </c>
      <c r="L1337" s="2">
        <v>41543.865277777775</v>
      </c>
      <c r="M1337" s="1">
        <v>0</v>
      </c>
      <c r="N1337" s="1">
        <f t="shared" si="100"/>
        <v>5</v>
      </c>
      <c r="O1337" s="1">
        <f t="shared" si="101"/>
        <v>7</v>
      </c>
      <c r="P1337" s="1">
        <f t="shared" si="102"/>
        <v>5.3169999999227002E-2</v>
      </c>
      <c r="Q1337" s="1">
        <f t="shared" si="103"/>
        <v>1.2760799999814481</v>
      </c>
      <c r="R1337" s="1">
        <f t="shared" si="104"/>
        <v>0.44722222222480923</v>
      </c>
    </row>
    <row r="1338" spans="1:18" hidden="1" x14ac:dyDescent="0.35">
      <c r="A1338" s="1">
        <v>7909</v>
      </c>
      <c r="B1338" s="1">
        <v>176003</v>
      </c>
      <c r="C1338" s="1">
        <v>2381</v>
      </c>
      <c r="D1338" s="1">
        <v>12</v>
      </c>
      <c r="E1338" s="1">
        <v>2</v>
      </c>
      <c r="F1338" s="1">
        <v>1154</v>
      </c>
      <c r="G1338" s="1">
        <v>585</v>
      </c>
      <c r="H1338" s="2">
        <v>41545.729166666664</v>
      </c>
      <c r="I1338" s="2">
        <v>41545.780610000002</v>
      </c>
      <c r="J1338" s="1">
        <v>0</v>
      </c>
      <c r="K1338" s="1">
        <v>0</v>
      </c>
      <c r="L1338" s="2">
        <v>41545.28125</v>
      </c>
      <c r="M1338" s="1">
        <v>0</v>
      </c>
      <c r="N1338" s="1">
        <f t="shared" si="100"/>
        <v>6</v>
      </c>
      <c r="O1338" s="1">
        <f t="shared" si="101"/>
        <v>17</v>
      </c>
      <c r="P1338" s="1">
        <f t="shared" si="102"/>
        <v>5.1443333337374497E-2</v>
      </c>
      <c r="Q1338" s="1">
        <f t="shared" si="103"/>
        <v>1.2346400000969879</v>
      </c>
      <c r="R1338" s="1">
        <f t="shared" si="104"/>
        <v>0.44791666666424135</v>
      </c>
    </row>
    <row r="1339" spans="1:18" hidden="1" x14ac:dyDescent="0.35">
      <c r="A1339" s="1">
        <v>6643</v>
      </c>
      <c r="B1339" s="1">
        <v>180002</v>
      </c>
      <c r="C1339" s="1">
        <v>45676</v>
      </c>
      <c r="D1339" s="1">
        <v>12</v>
      </c>
      <c r="E1339" s="1">
        <v>2</v>
      </c>
      <c r="F1339" s="1">
        <v>1192</v>
      </c>
      <c r="G1339" s="1">
        <v>1382</v>
      </c>
      <c r="H1339" s="2">
        <v>41567.260416666664</v>
      </c>
      <c r="I1339" s="2">
        <v>41567.301740000003</v>
      </c>
      <c r="J1339" s="1">
        <v>1</v>
      </c>
      <c r="K1339" s="1">
        <v>0</v>
      </c>
      <c r="L1339" s="2">
        <v>41566.8125</v>
      </c>
      <c r="M1339" s="1">
        <v>0</v>
      </c>
      <c r="N1339" s="1">
        <f t="shared" si="100"/>
        <v>7</v>
      </c>
      <c r="O1339" s="1">
        <f t="shared" si="101"/>
        <v>6</v>
      </c>
      <c r="P1339" s="1">
        <f t="shared" si="102"/>
        <v>4.1323333338368684E-2</v>
      </c>
      <c r="Q1339" s="1">
        <f t="shared" si="103"/>
        <v>0.99176000012084842</v>
      </c>
      <c r="R1339" s="1">
        <f t="shared" si="104"/>
        <v>0.44791666666424135</v>
      </c>
    </row>
    <row r="1340" spans="1:18" hidden="1" x14ac:dyDescent="0.35">
      <c r="A1340" s="1">
        <v>6748</v>
      </c>
      <c r="B1340" s="1">
        <v>169561</v>
      </c>
      <c r="C1340" s="1">
        <v>37876</v>
      </c>
      <c r="D1340" s="1">
        <v>12</v>
      </c>
      <c r="E1340" s="1">
        <v>2</v>
      </c>
      <c r="F1340" s="1">
        <v>149</v>
      </c>
      <c r="G1340" s="1">
        <v>393</v>
      </c>
      <c r="H1340" s="2">
        <v>41514.15625</v>
      </c>
      <c r="I1340" s="2">
        <v>41514.207029999998</v>
      </c>
      <c r="J1340" s="1">
        <v>0</v>
      </c>
      <c r="K1340" s="1">
        <v>1</v>
      </c>
      <c r="L1340" s="2">
        <v>41513.707638888889</v>
      </c>
      <c r="M1340" s="1">
        <v>0</v>
      </c>
      <c r="N1340" s="1">
        <f t="shared" si="100"/>
        <v>3</v>
      </c>
      <c r="O1340" s="1">
        <f t="shared" si="101"/>
        <v>3</v>
      </c>
      <c r="P1340" s="1">
        <f t="shared" si="102"/>
        <v>5.0779999997757841E-2</v>
      </c>
      <c r="Q1340" s="1">
        <f t="shared" si="103"/>
        <v>1.2187199999461882</v>
      </c>
      <c r="R1340" s="1">
        <f t="shared" si="104"/>
        <v>0.44861111111094942</v>
      </c>
    </row>
    <row r="1341" spans="1:18" hidden="1" x14ac:dyDescent="0.35">
      <c r="A1341" s="1">
        <v>6152</v>
      </c>
      <c r="B1341" s="1">
        <v>170551</v>
      </c>
      <c r="C1341" s="1">
        <v>38239</v>
      </c>
      <c r="D1341" s="1">
        <v>12</v>
      </c>
      <c r="E1341" s="1">
        <v>2</v>
      </c>
      <c r="F1341" s="1">
        <v>1307</v>
      </c>
      <c r="G1341" s="1">
        <v>1341</v>
      </c>
      <c r="H1341" s="2">
        <v>41517.958333333336</v>
      </c>
      <c r="I1341" s="2">
        <v>41517.98878</v>
      </c>
      <c r="J1341" s="1">
        <v>1</v>
      </c>
      <c r="K1341" s="1">
        <v>0</v>
      </c>
      <c r="L1341" s="2">
        <v>41517.509722222225</v>
      </c>
      <c r="M1341" s="1">
        <v>0</v>
      </c>
      <c r="N1341" s="1">
        <f t="shared" si="100"/>
        <v>6</v>
      </c>
      <c r="O1341" s="1">
        <f t="shared" si="101"/>
        <v>23</v>
      </c>
      <c r="P1341" s="1">
        <f t="shared" si="102"/>
        <v>3.0446666663920041E-2</v>
      </c>
      <c r="Q1341" s="1">
        <f t="shared" si="103"/>
        <v>0.73071999993408099</v>
      </c>
      <c r="R1341" s="1">
        <f t="shared" si="104"/>
        <v>0.44861111111094942</v>
      </c>
    </row>
    <row r="1342" spans="1:18" hidden="1" x14ac:dyDescent="0.35">
      <c r="A1342" s="1">
        <v>6823</v>
      </c>
      <c r="B1342" s="1">
        <v>173761</v>
      </c>
      <c r="C1342" s="1">
        <v>42830</v>
      </c>
      <c r="D1342" s="1">
        <v>89</v>
      </c>
      <c r="E1342" s="1">
        <v>3</v>
      </c>
      <c r="F1342" s="1">
        <v>455</v>
      </c>
      <c r="G1342" s="1" t="s">
        <v>12</v>
      </c>
      <c r="H1342" s="2">
        <v>41533.3125</v>
      </c>
      <c r="I1342" s="2">
        <v>41533.729169999999</v>
      </c>
      <c r="J1342" s="1">
        <v>0</v>
      </c>
      <c r="K1342" s="1">
        <v>0</v>
      </c>
      <c r="L1342" s="2">
        <v>41532.863888888889</v>
      </c>
      <c r="M1342" s="1">
        <v>0</v>
      </c>
      <c r="N1342" s="1">
        <f t="shared" si="100"/>
        <v>1</v>
      </c>
      <c r="O1342" s="1">
        <f t="shared" si="101"/>
        <v>7</v>
      </c>
      <c r="P1342" s="1">
        <f t="shared" si="102"/>
        <v>0.41666999999870313</v>
      </c>
      <c r="Q1342" s="1">
        <f t="shared" si="103"/>
        <v>10.000079999968875</v>
      </c>
      <c r="R1342" s="1">
        <f t="shared" si="104"/>
        <v>0.44861111111094942</v>
      </c>
    </row>
    <row r="1343" spans="1:18" hidden="1" x14ac:dyDescent="0.35">
      <c r="A1343" s="1">
        <v>6186</v>
      </c>
      <c r="B1343" s="1">
        <v>181248</v>
      </c>
      <c r="C1343" s="1">
        <v>46323</v>
      </c>
      <c r="D1343" s="1">
        <v>12</v>
      </c>
      <c r="E1343" s="1">
        <v>2</v>
      </c>
      <c r="F1343" s="1">
        <v>974</v>
      </c>
      <c r="G1343" s="1">
        <v>570</v>
      </c>
      <c r="H1343" s="2">
        <v>41574.322916666664</v>
      </c>
      <c r="I1343" s="2">
        <v>41574.381690000002</v>
      </c>
      <c r="J1343" s="1">
        <v>0</v>
      </c>
      <c r="K1343" s="1">
        <v>1</v>
      </c>
      <c r="L1343" s="2">
        <v>41573.873611111114</v>
      </c>
      <c r="M1343" s="1">
        <v>0</v>
      </c>
      <c r="N1343" s="1">
        <f t="shared" si="100"/>
        <v>7</v>
      </c>
      <c r="O1343" s="1">
        <f t="shared" si="101"/>
        <v>7</v>
      </c>
      <c r="P1343" s="1">
        <f t="shared" si="102"/>
        <v>5.8773333337740041E-2</v>
      </c>
      <c r="Q1343" s="1">
        <f t="shared" si="103"/>
        <v>1.410560000105761</v>
      </c>
      <c r="R1343" s="1">
        <f t="shared" si="104"/>
        <v>0.44930555555038154</v>
      </c>
    </row>
    <row r="1344" spans="1:18" hidden="1" x14ac:dyDescent="0.35">
      <c r="A1344" s="1">
        <v>7820</v>
      </c>
      <c r="B1344" s="1">
        <v>163596</v>
      </c>
      <c r="C1344" s="1">
        <v>37998</v>
      </c>
      <c r="D1344" s="1">
        <v>12</v>
      </c>
      <c r="E1344" s="1">
        <v>2</v>
      </c>
      <c r="F1344" s="1">
        <v>693</v>
      </c>
      <c r="G1344" s="1">
        <v>393</v>
      </c>
      <c r="H1344" s="2">
        <v>41486.25</v>
      </c>
      <c r="I1344" s="2">
        <v>41486.305130000001</v>
      </c>
      <c r="J1344" s="1">
        <v>0</v>
      </c>
      <c r="K1344" s="1">
        <v>0</v>
      </c>
      <c r="L1344" s="2">
        <v>41485.800000000003</v>
      </c>
      <c r="M1344" s="1">
        <v>0</v>
      </c>
      <c r="N1344" s="1">
        <f t="shared" si="100"/>
        <v>3</v>
      </c>
      <c r="O1344" s="1">
        <f t="shared" si="101"/>
        <v>6</v>
      </c>
      <c r="P1344" s="1">
        <f t="shared" si="102"/>
        <v>5.5130000000644941E-2</v>
      </c>
      <c r="Q1344" s="1">
        <f t="shared" si="103"/>
        <v>1.3231200000154786</v>
      </c>
      <c r="R1344" s="1">
        <f t="shared" si="104"/>
        <v>0.44999999999708962</v>
      </c>
    </row>
    <row r="1345" spans="1:18" hidden="1" x14ac:dyDescent="0.35">
      <c r="A1345" s="1">
        <v>6646</v>
      </c>
      <c r="B1345" s="1">
        <v>164635</v>
      </c>
      <c r="C1345" s="1">
        <v>38341</v>
      </c>
      <c r="D1345" s="1">
        <v>89</v>
      </c>
      <c r="E1345" s="1">
        <v>2</v>
      </c>
      <c r="F1345" s="1">
        <v>2</v>
      </c>
      <c r="G1345" s="1">
        <v>393</v>
      </c>
      <c r="H1345" s="2">
        <v>41490.208333333336</v>
      </c>
      <c r="I1345" s="2">
        <v>41490.253830000001</v>
      </c>
      <c r="J1345" s="1">
        <v>0</v>
      </c>
      <c r="K1345" s="1">
        <v>0</v>
      </c>
      <c r="L1345" s="2">
        <v>41489.758333333331</v>
      </c>
      <c r="M1345" s="1">
        <v>0</v>
      </c>
      <c r="N1345" s="1">
        <f t="shared" si="100"/>
        <v>7</v>
      </c>
      <c r="O1345" s="1">
        <f t="shared" si="101"/>
        <v>5</v>
      </c>
      <c r="P1345" s="1">
        <f t="shared" si="102"/>
        <v>4.5496666665712837E-2</v>
      </c>
      <c r="Q1345" s="1">
        <f t="shared" si="103"/>
        <v>1.0919199999771081</v>
      </c>
      <c r="R1345" s="1">
        <f t="shared" si="104"/>
        <v>0.45000000000436557</v>
      </c>
    </row>
    <row r="1346" spans="1:18" hidden="1" x14ac:dyDescent="0.35">
      <c r="A1346" s="1">
        <v>6219</v>
      </c>
      <c r="B1346" s="1">
        <v>178673</v>
      </c>
      <c r="C1346" s="1">
        <v>3288</v>
      </c>
      <c r="D1346" s="1">
        <v>89</v>
      </c>
      <c r="E1346" s="1">
        <v>2</v>
      </c>
      <c r="F1346" s="1">
        <v>168</v>
      </c>
      <c r="G1346" s="1">
        <v>1038</v>
      </c>
      <c r="H1346" s="2">
        <v>41559.927083333336</v>
      </c>
      <c r="I1346" s="2">
        <v>41559.951079999999</v>
      </c>
      <c r="J1346" s="1">
        <v>1</v>
      </c>
      <c r="K1346" s="1">
        <v>0</v>
      </c>
      <c r="L1346" s="2">
        <v>41559.476388888892</v>
      </c>
      <c r="M1346" s="1">
        <v>0</v>
      </c>
      <c r="N1346" s="1">
        <f t="shared" ref="N1346:N1409" si="105">WEEKDAY(H1346,2)</f>
        <v>6</v>
      </c>
      <c r="O1346" s="1">
        <f t="shared" ref="O1346:O1409" si="106">HOUR(H1346)</f>
        <v>22</v>
      </c>
      <c r="P1346" s="1">
        <f t="shared" ref="P1346:P1409" si="107">I1346-H1346</f>
        <v>2.39966666631517E-2</v>
      </c>
      <c r="Q1346" s="1">
        <f t="shared" ref="Q1346:Q1409" si="108">IF(M1346=1, "",P1346*24)</f>
        <v>0.5759199999156408</v>
      </c>
      <c r="R1346" s="1">
        <f t="shared" ref="R1346:R1409" si="109">H1346-L1346</f>
        <v>0.45069444444379769</v>
      </c>
    </row>
    <row r="1347" spans="1:18" hidden="1" x14ac:dyDescent="0.35">
      <c r="A1347" s="1">
        <v>6270</v>
      </c>
      <c r="B1347" s="1">
        <v>180481</v>
      </c>
      <c r="C1347" s="1">
        <v>45886</v>
      </c>
      <c r="D1347" s="1">
        <v>12</v>
      </c>
      <c r="E1347" s="1">
        <v>2</v>
      </c>
      <c r="F1347" s="1">
        <v>1183</v>
      </c>
      <c r="G1347" s="1">
        <v>393</v>
      </c>
      <c r="H1347" s="2">
        <v>41570.208333333336</v>
      </c>
      <c r="I1347" s="2">
        <v>41570.256809999999</v>
      </c>
      <c r="J1347" s="1">
        <v>0</v>
      </c>
      <c r="K1347" s="1">
        <v>1</v>
      </c>
      <c r="L1347" s="2">
        <v>41569.756944444445</v>
      </c>
      <c r="M1347" s="1">
        <v>0</v>
      </c>
      <c r="N1347" s="1">
        <f t="shared" si="105"/>
        <v>3</v>
      </c>
      <c r="O1347" s="1">
        <f t="shared" si="106"/>
        <v>5</v>
      </c>
      <c r="P1347" s="1">
        <f t="shared" si="107"/>
        <v>4.8476666663191281E-2</v>
      </c>
      <c r="Q1347" s="1">
        <f t="shared" si="108"/>
        <v>1.1634399999165908</v>
      </c>
      <c r="R1347" s="1">
        <f t="shared" si="109"/>
        <v>0.45138888889050577</v>
      </c>
    </row>
    <row r="1348" spans="1:18" hidden="1" x14ac:dyDescent="0.35">
      <c r="A1348" s="1">
        <v>7719</v>
      </c>
      <c r="B1348" s="1">
        <v>174479</v>
      </c>
      <c r="C1348" s="1">
        <v>5669</v>
      </c>
      <c r="D1348" s="1">
        <v>12</v>
      </c>
      <c r="E1348" s="1">
        <v>3</v>
      </c>
      <c r="F1348" s="1">
        <v>571</v>
      </c>
      <c r="G1348" s="1" t="s">
        <v>12</v>
      </c>
      <c r="H1348" s="2">
        <v>41537.3125</v>
      </c>
      <c r="I1348" s="2">
        <v>41537.470609999997</v>
      </c>
      <c r="J1348" s="1">
        <v>1</v>
      </c>
      <c r="K1348" s="1">
        <v>0</v>
      </c>
      <c r="L1348" s="2">
        <v>41536.86041666667</v>
      </c>
      <c r="M1348" s="1">
        <v>0</v>
      </c>
      <c r="N1348" s="1">
        <f t="shared" si="105"/>
        <v>5</v>
      </c>
      <c r="O1348" s="1">
        <f t="shared" si="106"/>
        <v>7</v>
      </c>
      <c r="P1348" s="1">
        <f t="shared" si="107"/>
        <v>0.15810999999666819</v>
      </c>
      <c r="Q1348" s="1">
        <f t="shared" si="108"/>
        <v>3.7946399999200366</v>
      </c>
      <c r="R1348" s="1">
        <f t="shared" si="109"/>
        <v>0.45208333332993789</v>
      </c>
    </row>
    <row r="1349" spans="1:18" hidden="1" x14ac:dyDescent="0.35">
      <c r="A1349" s="1">
        <v>7949</v>
      </c>
      <c r="B1349" s="1">
        <v>176594</v>
      </c>
      <c r="C1349" s="1">
        <v>43752</v>
      </c>
      <c r="D1349" s="1">
        <v>12</v>
      </c>
      <c r="E1349" s="1">
        <v>3</v>
      </c>
      <c r="F1349" s="1">
        <v>89</v>
      </c>
      <c r="G1349" s="1" t="s">
        <v>12</v>
      </c>
      <c r="H1349" s="2">
        <v>41548.375</v>
      </c>
      <c r="I1349" s="2">
        <v>41548.625</v>
      </c>
      <c r="J1349" s="1">
        <v>0</v>
      </c>
      <c r="K1349" s="1">
        <v>0</v>
      </c>
      <c r="L1349" s="2">
        <v>41547.92291666667</v>
      </c>
      <c r="M1349" s="1">
        <v>0</v>
      </c>
      <c r="N1349" s="1">
        <f t="shared" si="105"/>
        <v>2</v>
      </c>
      <c r="O1349" s="1">
        <f t="shared" si="106"/>
        <v>9</v>
      </c>
      <c r="P1349" s="1">
        <f t="shared" si="107"/>
        <v>0.25</v>
      </c>
      <c r="Q1349" s="1">
        <f t="shared" si="108"/>
        <v>6</v>
      </c>
      <c r="R1349" s="1">
        <f t="shared" si="109"/>
        <v>0.45208333332993789</v>
      </c>
    </row>
    <row r="1350" spans="1:18" hidden="1" x14ac:dyDescent="0.35">
      <c r="A1350" s="1">
        <v>7308</v>
      </c>
      <c r="B1350" s="1">
        <v>171138</v>
      </c>
      <c r="C1350" s="1">
        <v>30019</v>
      </c>
      <c r="D1350" s="1">
        <v>12</v>
      </c>
      <c r="E1350" s="1">
        <v>2</v>
      </c>
      <c r="F1350" s="1">
        <v>269</v>
      </c>
      <c r="G1350" s="1">
        <v>393</v>
      </c>
      <c r="H1350" s="2">
        <v>41520.5625</v>
      </c>
      <c r="I1350" s="2">
        <v>41520.628290000001</v>
      </c>
      <c r="J1350" s="1">
        <v>0</v>
      </c>
      <c r="K1350" s="1">
        <v>1</v>
      </c>
      <c r="L1350" s="2">
        <v>41520.109027777777</v>
      </c>
      <c r="M1350" s="1">
        <v>0</v>
      </c>
      <c r="N1350" s="1">
        <f t="shared" si="105"/>
        <v>2</v>
      </c>
      <c r="O1350" s="1">
        <f t="shared" si="106"/>
        <v>13</v>
      </c>
      <c r="P1350" s="1">
        <f t="shared" si="107"/>
        <v>6.5790000000561122E-2</v>
      </c>
      <c r="Q1350" s="1">
        <f t="shared" si="108"/>
        <v>1.5789600000134669</v>
      </c>
      <c r="R1350" s="1">
        <f t="shared" si="109"/>
        <v>0.45347222222335404</v>
      </c>
    </row>
    <row r="1351" spans="1:18" hidden="1" x14ac:dyDescent="0.35">
      <c r="A1351" s="1">
        <v>6158</v>
      </c>
      <c r="B1351" s="1">
        <v>173118</v>
      </c>
      <c r="C1351" s="1">
        <v>29648</v>
      </c>
      <c r="D1351" s="1">
        <v>12</v>
      </c>
      <c r="E1351" s="1">
        <v>3</v>
      </c>
      <c r="F1351" s="1">
        <v>1301</v>
      </c>
      <c r="G1351" s="1" t="s">
        <v>12</v>
      </c>
      <c r="H1351" s="2">
        <v>41530.395833333336</v>
      </c>
      <c r="I1351" s="2">
        <v>41530.466699999997</v>
      </c>
      <c r="J1351" s="1">
        <v>0</v>
      </c>
      <c r="K1351" s="1">
        <v>0</v>
      </c>
      <c r="L1351" s="2">
        <v>41529.942361111112</v>
      </c>
      <c r="M1351" s="1">
        <v>0</v>
      </c>
      <c r="N1351" s="1">
        <f t="shared" si="105"/>
        <v>5</v>
      </c>
      <c r="O1351" s="1">
        <f t="shared" si="106"/>
        <v>9</v>
      </c>
      <c r="P1351" s="1">
        <f t="shared" si="107"/>
        <v>7.0866666661459021E-2</v>
      </c>
      <c r="Q1351" s="1">
        <f t="shared" si="108"/>
        <v>1.7007999998750165</v>
      </c>
      <c r="R1351" s="1">
        <f t="shared" si="109"/>
        <v>0.45347222222335404</v>
      </c>
    </row>
    <row r="1352" spans="1:18" hidden="1" x14ac:dyDescent="0.35">
      <c r="A1352" s="1">
        <v>6739</v>
      </c>
      <c r="B1352" s="1">
        <v>175425</v>
      </c>
      <c r="C1352" s="1">
        <v>43392</v>
      </c>
      <c r="D1352" s="1">
        <v>85</v>
      </c>
      <c r="E1352" s="1">
        <v>2</v>
      </c>
      <c r="F1352" s="1">
        <v>708</v>
      </c>
      <c r="G1352" s="1">
        <v>1010</v>
      </c>
      <c r="H1352" s="2">
        <v>41543.3125</v>
      </c>
      <c r="I1352" s="2">
        <v>41543.389360000001</v>
      </c>
      <c r="J1352" s="1">
        <v>0</v>
      </c>
      <c r="K1352" s="1">
        <v>0</v>
      </c>
      <c r="L1352" s="2">
        <v>41542.85833333333</v>
      </c>
      <c r="M1352" s="1">
        <v>0</v>
      </c>
      <c r="N1352" s="1">
        <f t="shared" si="105"/>
        <v>4</v>
      </c>
      <c r="O1352" s="1">
        <f t="shared" si="106"/>
        <v>7</v>
      </c>
      <c r="P1352" s="1">
        <f t="shared" si="107"/>
        <v>7.6860000001033768E-2</v>
      </c>
      <c r="Q1352" s="1">
        <f t="shared" si="108"/>
        <v>1.8446400000248104</v>
      </c>
      <c r="R1352" s="1">
        <f t="shared" si="109"/>
        <v>0.45416666667006211</v>
      </c>
    </row>
    <row r="1353" spans="1:18" hidden="1" x14ac:dyDescent="0.35">
      <c r="A1353" s="1">
        <v>5829</v>
      </c>
      <c r="B1353" s="1">
        <v>172232</v>
      </c>
      <c r="C1353" s="1">
        <v>41982</v>
      </c>
      <c r="D1353" s="1">
        <v>89</v>
      </c>
      <c r="E1353" s="1">
        <v>3</v>
      </c>
      <c r="F1353" s="1">
        <v>603</v>
      </c>
      <c r="G1353" s="1" t="s">
        <v>12</v>
      </c>
      <c r="H1353" s="2">
        <v>41525.25</v>
      </c>
      <c r="I1353" s="2">
        <v>41525.666669999999</v>
      </c>
      <c r="J1353" s="1">
        <v>1</v>
      </c>
      <c r="K1353" s="1">
        <v>0</v>
      </c>
      <c r="L1353" s="2">
        <v>41524.795138888891</v>
      </c>
      <c r="M1353" s="1">
        <v>0</v>
      </c>
      <c r="N1353" s="1">
        <f t="shared" si="105"/>
        <v>7</v>
      </c>
      <c r="O1353" s="1">
        <f t="shared" si="106"/>
        <v>6</v>
      </c>
      <c r="P1353" s="1">
        <f t="shared" si="107"/>
        <v>0.41666999999870313</v>
      </c>
      <c r="Q1353" s="1">
        <f t="shared" si="108"/>
        <v>10.000079999968875</v>
      </c>
      <c r="R1353" s="1">
        <f t="shared" si="109"/>
        <v>0.45486111110949423</v>
      </c>
    </row>
    <row r="1354" spans="1:18" hidden="1" x14ac:dyDescent="0.35">
      <c r="A1354" s="1">
        <v>5481</v>
      </c>
      <c r="B1354" s="1">
        <v>181014</v>
      </c>
      <c r="C1354" s="1">
        <v>46196</v>
      </c>
      <c r="D1354" s="1">
        <v>12</v>
      </c>
      <c r="E1354" s="1">
        <v>2</v>
      </c>
      <c r="F1354" s="1">
        <v>142</v>
      </c>
      <c r="G1354" s="1">
        <v>1393</v>
      </c>
      <c r="H1354" s="2">
        <v>41573.166666666664</v>
      </c>
      <c r="I1354" s="2">
        <v>41573.21675</v>
      </c>
      <c r="J1354" s="1">
        <v>0</v>
      </c>
      <c r="K1354" s="1">
        <v>0</v>
      </c>
      <c r="L1354" s="2">
        <v>41572.711805555555</v>
      </c>
      <c r="M1354" s="1">
        <v>0</v>
      </c>
      <c r="N1354" s="1">
        <f t="shared" si="105"/>
        <v>6</v>
      </c>
      <c r="O1354" s="1">
        <f t="shared" si="106"/>
        <v>4</v>
      </c>
      <c r="P1354" s="1">
        <f t="shared" si="107"/>
        <v>5.0083333335351199E-2</v>
      </c>
      <c r="Q1354" s="1">
        <f t="shared" si="108"/>
        <v>1.2020000000484288</v>
      </c>
      <c r="R1354" s="1">
        <f t="shared" si="109"/>
        <v>0.45486111110949423</v>
      </c>
    </row>
    <row r="1355" spans="1:18" hidden="1" x14ac:dyDescent="0.35">
      <c r="A1355" s="1">
        <v>7736</v>
      </c>
      <c r="B1355" s="1">
        <v>182743</v>
      </c>
      <c r="C1355" s="1">
        <v>46974</v>
      </c>
      <c r="D1355" s="1">
        <v>12</v>
      </c>
      <c r="E1355" s="1">
        <v>3</v>
      </c>
      <c r="F1355" s="1">
        <v>988</v>
      </c>
      <c r="G1355" s="1" t="s">
        <v>12</v>
      </c>
      <c r="H1355" s="2">
        <v>41580.166666666664</v>
      </c>
      <c r="I1355" s="2">
        <v>41580.366849999999</v>
      </c>
      <c r="J1355" s="1">
        <v>1</v>
      </c>
      <c r="K1355" s="1">
        <v>0</v>
      </c>
      <c r="L1355" s="2">
        <v>41579.711805555555</v>
      </c>
      <c r="M1355" s="1">
        <v>0</v>
      </c>
      <c r="N1355" s="1">
        <f t="shared" si="105"/>
        <v>6</v>
      </c>
      <c r="O1355" s="1">
        <f t="shared" si="106"/>
        <v>4</v>
      </c>
      <c r="P1355" s="1">
        <f t="shared" si="107"/>
        <v>0.20018333333428018</v>
      </c>
      <c r="Q1355" s="1">
        <f t="shared" si="108"/>
        <v>4.8044000000227243</v>
      </c>
      <c r="R1355" s="1">
        <f t="shared" si="109"/>
        <v>0.45486111110949423</v>
      </c>
    </row>
    <row r="1356" spans="1:18" x14ac:dyDescent="0.35">
      <c r="A1356" s="1">
        <v>7921</v>
      </c>
      <c r="B1356" s="1">
        <v>174727</v>
      </c>
      <c r="C1356" s="1">
        <v>43267</v>
      </c>
      <c r="D1356" s="1">
        <v>12</v>
      </c>
      <c r="E1356" s="1">
        <v>2</v>
      </c>
      <c r="F1356" s="1">
        <v>171</v>
      </c>
      <c r="G1356" s="1">
        <v>1384</v>
      </c>
      <c r="H1356" s="2">
        <v>41538.875</v>
      </c>
      <c r="I1356" s="2" t="s">
        <v>12</v>
      </c>
      <c r="J1356" s="1">
        <v>1</v>
      </c>
      <c r="K1356" s="1">
        <v>0</v>
      </c>
      <c r="L1356" s="2">
        <v>41538.418749999997</v>
      </c>
      <c r="M1356" s="1">
        <v>1</v>
      </c>
      <c r="N1356" s="1">
        <f t="shared" si="105"/>
        <v>6</v>
      </c>
      <c r="O1356" s="1">
        <f t="shared" si="106"/>
        <v>21</v>
      </c>
      <c r="P1356" s="1" t="e">
        <f t="shared" si="107"/>
        <v>#VALUE!</v>
      </c>
      <c r="Q1356" s="1" t="str">
        <f t="shared" si="108"/>
        <v/>
      </c>
      <c r="R1356" s="1">
        <f t="shared" si="109"/>
        <v>0.45625000000291038</v>
      </c>
    </row>
    <row r="1357" spans="1:18" hidden="1" x14ac:dyDescent="0.35">
      <c r="A1357" s="1">
        <v>6135</v>
      </c>
      <c r="B1357" s="1">
        <v>172474</v>
      </c>
      <c r="C1357" s="1">
        <v>42143</v>
      </c>
      <c r="D1357" s="1">
        <v>12</v>
      </c>
      <c r="E1357" s="1">
        <v>2</v>
      </c>
      <c r="F1357" s="1">
        <v>953</v>
      </c>
      <c r="G1357" s="1">
        <v>393</v>
      </c>
      <c r="H1357" s="2">
        <v>41526.916666666664</v>
      </c>
      <c r="I1357" s="2">
        <v>41526.998249999997</v>
      </c>
      <c r="J1357" s="1">
        <v>0</v>
      </c>
      <c r="K1357" s="1">
        <v>0</v>
      </c>
      <c r="L1357" s="2">
        <v>41526.459722222222</v>
      </c>
      <c r="M1357" s="1">
        <v>0</v>
      </c>
      <c r="N1357" s="1">
        <f t="shared" si="105"/>
        <v>1</v>
      </c>
      <c r="O1357" s="1">
        <f t="shared" si="106"/>
        <v>22</v>
      </c>
      <c r="P1357" s="1">
        <f t="shared" si="107"/>
        <v>8.1583333332673647E-2</v>
      </c>
      <c r="Q1357" s="1">
        <f t="shared" si="108"/>
        <v>1.9579999999841675</v>
      </c>
      <c r="R1357" s="1">
        <f t="shared" si="109"/>
        <v>0.4569444444423425</v>
      </c>
    </row>
    <row r="1358" spans="1:18" hidden="1" x14ac:dyDescent="0.35">
      <c r="A1358" s="1">
        <v>5999</v>
      </c>
      <c r="B1358" s="1">
        <v>167449</v>
      </c>
      <c r="C1358" s="1">
        <v>39406</v>
      </c>
      <c r="D1358" s="1">
        <v>12</v>
      </c>
      <c r="E1358" s="1">
        <v>3</v>
      </c>
      <c r="F1358" s="1">
        <v>466</v>
      </c>
      <c r="G1358" s="1" t="s">
        <v>12</v>
      </c>
      <c r="H1358" s="2">
        <v>41503.4375</v>
      </c>
      <c r="I1358" s="2">
        <v>41503.854169999999</v>
      </c>
      <c r="J1358" s="1">
        <v>0</v>
      </c>
      <c r="K1358" s="1">
        <v>0</v>
      </c>
      <c r="L1358" s="2">
        <v>41502.979861111111</v>
      </c>
      <c r="M1358" s="1">
        <v>0</v>
      </c>
      <c r="N1358" s="1">
        <f t="shared" si="105"/>
        <v>6</v>
      </c>
      <c r="O1358" s="1">
        <f t="shared" si="106"/>
        <v>10</v>
      </c>
      <c r="P1358" s="1">
        <f t="shared" si="107"/>
        <v>0.41666999999870313</v>
      </c>
      <c r="Q1358" s="1">
        <f t="shared" si="108"/>
        <v>10.000079999968875</v>
      </c>
      <c r="R1358" s="1">
        <f t="shared" si="109"/>
        <v>0.45763888888905058</v>
      </c>
    </row>
    <row r="1359" spans="1:18" hidden="1" x14ac:dyDescent="0.35">
      <c r="A1359" s="1">
        <v>6740</v>
      </c>
      <c r="B1359" s="1">
        <v>162145</v>
      </c>
      <c r="C1359" s="1">
        <v>37332</v>
      </c>
      <c r="D1359" s="1">
        <v>12</v>
      </c>
      <c r="E1359" s="1">
        <v>2</v>
      </c>
      <c r="F1359" s="1">
        <v>1351</v>
      </c>
      <c r="G1359" s="1">
        <v>1363</v>
      </c>
      <c r="H1359" s="2">
        <v>41478.375</v>
      </c>
      <c r="I1359" s="2">
        <v>41478.471720000001</v>
      </c>
      <c r="J1359" s="1">
        <v>0</v>
      </c>
      <c r="K1359" s="1">
        <v>0</v>
      </c>
      <c r="L1359" s="2">
        <v>41477.916666666664</v>
      </c>
      <c r="M1359" s="1">
        <v>0</v>
      </c>
      <c r="N1359" s="1">
        <f t="shared" si="105"/>
        <v>2</v>
      </c>
      <c r="O1359" s="1">
        <f t="shared" si="106"/>
        <v>9</v>
      </c>
      <c r="P1359" s="1">
        <f t="shared" si="107"/>
        <v>9.6720000001369044E-2</v>
      </c>
      <c r="Q1359" s="1">
        <f t="shared" si="108"/>
        <v>2.3212800000328571</v>
      </c>
      <c r="R1359" s="1">
        <f t="shared" si="109"/>
        <v>0.45833333333575865</v>
      </c>
    </row>
    <row r="1360" spans="1:18" hidden="1" x14ac:dyDescent="0.35">
      <c r="A1360" s="1">
        <v>7964</v>
      </c>
      <c r="B1360" s="1">
        <v>176883</v>
      </c>
      <c r="C1360" s="1">
        <v>40282</v>
      </c>
      <c r="D1360" s="1">
        <v>12</v>
      </c>
      <c r="E1360" s="1">
        <v>2</v>
      </c>
      <c r="F1360" s="1">
        <v>1371</v>
      </c>
      <c r="G1360" s="1">
        <v>363</v>
      </c>
      <c r="H1360" s="2">
        <v>41550.333333333336</v>
      </c>
      <c r="I1360" s="2">
        <v>41550.359219999998</v>
      </c>
      <c r="J1360" s="1">
        <v>0</v>
      </c>
      <c r="K1360" s="1">
        <v>0</v>
      </c>
      <c r="L1360" s="2">
        <v>41549.875</v>
      </c>
      <c r="M1360" s="1">
        <v>0</v>
      </c>
      <c r="N1360" s="1">
        <f t="shared" si="105"/>
        <v>4</v>
      </c>
      <c r="O1360" s="1">
        <f t="shared" si="106"/>
        <v>8</v>
      </c>
      <c r="P1360" s="1">
        <f t="shared" si="107"/>
        <v>2.5886666662700009E-2</v>
      </c>
      <c r="Q1360" s="1">
        <f t="shared" si="108"/>
        <v>0.62127999990480021</v>
      </c>
      <c r="R1360" s="1">
        <f t="shared" si="109"/>
        <v>0.45833333333575865</v>
      </c>
    </row>
    <row r="1361" spans="1:18" hidden="1" x14ac:dyDescent="0.35">
      <c r="A1361" s="1">
        <v>6655</v>
      </c>
      <c r="B1361" s="1">
        <v>166488</v>
      </c>
      <c r="C1361" s="1">
        <v>39260</v>
      </c>
      <c r="D1361" s="1">
        <v>89</v>
      </c>
      <c r="E1361" s="1">
        <v>2</v>
      </c>
      <c r="F1361" s="1">
        <v>393</v>
      </c>
      <c r="G1361" s="1">
        <v>117</v>
      </c>
      <c r="H1361" s="2">
        <v>41499.375</v>
      </c>
      <c r="I1361" s="2">
        <v>41499.495719999999</v>
      </c>
      <c r="J1361" s="1">
        <v>0</v>
      </c>
      <c r="K1361" s="1">
        <v>0</v>
      </c>
      <c r="L1361" s="2">
        <v>41498.915972222225</v>
      </c>
      <c r="M1361" s="1">
        <v>0</v>
      </c>
      <c r="N1361" s="1">
        <f t="shared" si="105"/>
        <v>2</v>
      </c>
      <c r="O1361" s="1">
        <f t="shared" si="106"/>
        <v>9</v>
      </c>
      <c r="P1361" s="1">
        <f t="shared" si="107"/>
        <v>0.12071999999898253</v>
      </c>
      <c r="Q1361" s="1">
        <f t="shared" si="108"/>
        <v>2.8972799999755807</v>
      </c>
      <c r="R1361" s="1">
        <f t="shared" si="109"/>
        <v>0.45902777777519077</v>
      </c>
    </row>
    <row r="1362" spans="1:18" hidden="1" x14ac:dyDescent="0.35">
      <c r="A1362" s="1">
        <v>6485</v>
      </c>
      <c r="B1362" s="1">
        <v>168002</v>
      </c>
      <c r="C1362" s="1">
        <v>7795</v>
      </c>
      <c r="D1362" s="1">
        <v>65</v>
      </c>
      <c r="E1362" s="1">
        <v>3</v>
      </c>
      <c r="F1362" s="1">
        <v>1098</v>
      </c>
      <c r="G1362" s="1" t="s">
        <v>12</v>
      </c>
      <c r="H1362" s="2">
        <v>41505.979166666664</v>
      </c>
      <c r="I1362" s="2">
        <v>41506.072359999998</v>
      </c>
      <c r="J1362" s="1">
        <v>0</v>
      </c>
      <c r="K1362" s="1">
        <v>0</v>
      </c>
      <c r="L1362" s="2">
        <v>41505.520138888889</v>
      </c>
      <c r="M1362" s="1">
        <v>0</v>
      </c>
      <c r="N1362" s="1">
        <f t="shared" si="105"/>
        <v>1</v>
      </c>
      <c r="O1362" s="1">
        <f t="shared" si="106"/>
        <v>23</v>
      </c>
      <c r="P1362" s="1">
        <f t="shared" si="107"/>
        <v>9.3193333334056661E-2</v>
      </c>
      <c r="Q1362" s="1">
        <f t="shared" si="108"/>
        <v>2.2366400000173599</v>
      </c>
      <c r="R1362" s="1">
        <f t="shared" si="109"/>
        <v>0.45902777777519077</v>
      </c>
    </row>
    <row r="1363" spans="1:18" hidden="1" x14ac:dyDescent="0.35">
      <c r="A1363" s="1">
        <v>5938</v>
      </c>
      <c r="B1363" s="1">
        <v>181107</v>
      </c>
      <c r="C1363" s="1">
        <v>8865</v>
      </c>
      <c r="D1363" s="1">
        <v>12</v>
      </c>
      <c r="E1363" s="1">
        <v>2</v>
      </c>
      <c r="F1363" s="1">
        <v>1391</v>
      </c>
      <c r="G1363" s="1">
        <v>585</v>
      </c>
      <c r="H1363" s="2">
        <v>41573.8125</v>
      </c>
      <c r="I1363" s="2">
        <v>41573.871379999997</v>
      </c>
      <c r="J1363" s="1">
        <v>0</v>
      </c>
      <c r="K1363" s="1">
        <v>0</v>
      </c>
      <c r="L1363" s="2">
        <v>41573.353472222225</v>
      </c>
      <c r="M1363" s="1">
        <v>0</v>
      </c>
      <c r="N1363" s="1">
        <f t="shared" si="105"/>
        <v>6</v>
      </c>
      <c r="O1363" s="1">
        <f t="shared" si="106"/>
        <v>19</v>
      </c>
      <c r="P1363" s="1">
        <f t="shared" si="107"/>
        <v>5.8879999996861443E-2</v>
      </c>
      <c r="Q1363" s="1">
        <f t="shared" si="108"/>
        <v>1.4131199999246746</v>
      </c>
      <c r="R1363" s="1">
        <f t="shared" si="109"/>
        <v>0.45902777777519077</v>
      </c>
    </row>
    <row r="1364" spans="1:18" hidden="1" x14ac:dyDescent="0.35">
      <c r="A1364" s="1">
        <v>5875</v>
      </c>
      <c r="B1364" s="1">
        <v>174756</v>
      </c>
      <c r="C1364" s="1">
        <v>42764</v>
      </c>
      <c r="D1364" s="1">
        <v>65</v>
      </c>
      <c r="E1364" s="1">
        <v>2</v>
      </c>
      <c r="F1364" s="1">
        <v>83</v>
      </c>
      <c r="G1364" s="1">
        <v>393</v>
      </c>
      <c r="H1364" s="2">
        <v>41538.958333333336</v>
      </c>
      <c r="I1364" s="2">
        <v>41539.033009999999</v>
      </c>
      <c r="J1364" s="1">
        <v>0</v>
      </c>
      <c r="K1364" s="1">
        <v>0</v>
      </c>
      <c r="L1364" s="2">
        <v>41538.495833333334</v>
      </c>
      <c r="M1364" s="1">
        <v>0</v>
      </c>
      <c r="N1364" s="1">
        <f t="shared" si="105"/>
        <v>6</v>
      </c>
      <c r="O1364" s="1">
        <f t="shared" si="106"/>
        <v>23</v>
      </c>
      <c r="P1364" s="1">
        <f t="shared" si="107"/>
        <v>7.4676666663435753E-2</v>
      </c>
      <c r="Q1364" s="1">
        <f t="shared" si="108"/>
        <v>1.7922399999224581</v>
      </c>
      <c r="R1364" s="1">
        <f t="shared" si="109"/>
        <v>0.46250000000145519</v>
      </c>
    </row>
    <row r="1365" spans="1:18" hidden="1" x14ac:dyDescent="0.35">
      <c r="A1365" s="1">
        <v>7366</v>
      </c>
      <c r="B1365" s="1">
        <v>185278</v>
      </c>
      <c r="C1365" s="1">
        <v>48400</v>
      </c>
      <c r="D1365" s="1">
        <v>90</v>
      </c>
      <c r="E1365" s="1">
        <v>2</v>
      </c>
      <c r="F1365" s="1">
        <v>393</v>
      </c>
      <c r="G1365" s="1">
        <v>936</v>
      </c>
      <c r="H1365" s="2">
        <v>41598.364583333336</v>
      </c>
      <c r="I1365" s="2">
        <v>41598.446969999997</v>
      </c>
      <c r="J1365" s="1">
        <v>1</v>
      </c>
      <c r="K1365" s="1">
        <v>0</v>
      </c>
      <c r="L1365" s="2">
        <v>41597.901388888888</v>
      </c>
      <c r="M1365" s="1">
        <v>0</v>
      </c>
      <c r="N1365" s="1">
        <f t="shared" si="105"/>
        <v>3</v>
      </c>
      <c r="O1365" s="1">
        <f t="shared" si="106"/>
        <v>8</v>
      </c>
      <c r="P1365" s="1">
        <f t="shared" si="107"/>
        <v>8.2386666661477648E-2</v>
      </c>
      <c r="Q1365" s="1">
        <f t="shared" si="108"/>
        <v>1.9772799998754635</v>
      </c>
      <c r="R1365" s="1">
        <f t="shared" si="109"/>
        <v>0.46319444444816327</v>
      </c>
    </row>
    <row r="1366" spans="1:18" hidden="1" x14ac:dyDescent="0.35">
      <c r="A1366" s="1">
        <v>7426</v>
      </c>
      <c r="B1366" s="1">
        <v>169979</v>
      </c>
      <c r="C1366" s="1">
        <v>40998</v>
      </c>
      <c r="D1366" s="1">
        <v>12</v>
      </c>
      <c r="E1366" s="1">
        <v>2</v>
      </c>
      <c r="F1366" s="1">
        <v>691</v>
      </c>
      <c r="G1366" s="1">
        <v>1056</v>
      </c>
      <c r="H1366" s="2">
        <v>41516.697916666664</v>
      </c>
      <c r="I1366" s="2">
        <v>41516.715129999997</v>
      </c>
      <c r="J1366" s="1">
        <v>1</v>
      </c>
      <c r="K1366" s="1">
        <v>0</v>
      </c>
      <c r="L1366" s="2">
        <v>41516.234027777777</v>
      </c>
      <c r="M1366" s="1">
        <v>0</v>
      </c>
      <c r="N1366" s="1">
        <f t="shared" si="105"/>
        <v>5</v>
      </c>
      <c r="O1366" s="1">
        <f t="shared" si="106"/>
        <v>16</v>
      </c>
      <c r="P1366" s="1">
        <f t="shared" si="107"/>
        <v>1.7213333332620095E-2</v>
      </c>
      <c r="Q1366" s="1">
        <f t="shared" si="108"/>
        <v>0.41311999998288229</v>
      </c>
      <c r="R1366" s="1">
        <f t="shared" si="109"/>
        <v>0.46388888888759539</v>
      </c>
    </row>
    <row r="1367" spans="1:18" hidden="1" x14ac:dyDescent="0.35">
      <c r="A1367" s="1">
        <v>7341</v>
      </c>
      <c r="B1367" s="1">
        <v>170639</v>
      </c>
      <c r="C1367" s="1">
        <v>15078</v>
      </c>
      <c r="D1367" s="1">
        <v>12</v>
      </c>
      <c r="E1367" s="1">
        <v>3</v>
      </c>
      <c r="F1367" s="1">
        <v>292</v>
      </c>
      <c r="G1367" s="1" t="s">
        <v>12</v>
      </c>
      <c r="H1367" s="2">
        <v>41518.1875</v>
      </c>
      <c r="I1367" s="2">
        <v>41518.395830000001</v>
      </c>
      <c r="J1367" s="1">
        <v>1</v>
      </c>
      <c r="K1367" s="1">
        <v>0</v>
      </c>
      <c r="L1367" s="2">
        <v>41517.722916666666</v>
      </c>
      <c r="M1367" s="1">
        <v>0</v>
      </c>
      <c r="N1367" s="1">
        <f t="shared" si="105"/>
        <v>7</v>
      </c>
      <c r="O1367" s="1">
        <f t="shared" si="106"/>
        <v>4</v>
      </c>
      <c r="P1367" s="1">
        <f t="shared" si="107"/>
        <v>0.20833000000129687</v>
      </c>
      <c r="Q1367" s="1">
        <f t="shared" si="108"/>
        <v>4.9999200000311248</v>
      </c>
      <c r="R1367" s="1">
        <f t="shared" si="109"/>
        <v>0.46458333333430346</v>
      </c>
    </row>
    <row r="1368" spans="1:18" hidden="1" x14ac:dyDescent="0.35">
      <c r="A1368" s="1">
        <v>5833</v>
      </c>
      <c r="B1368" s="1">
        <v>160009</v>
      </c>
      <c r="C1368" s="1">
        <v>34833</v>
      </c>
      <c r="D1368" s="1">
        <v>12</v>
      </c>
      <c r="E1368" s="1">
        <v>2</v>
      </c>
      <c r="F1368" s="1">
        <v>334</v>
      </c>
      <c r="G1368" s="1">
        <v>936</v>
      </c>
      <c r="H1368" s="2">
        <v>41467.395833333336</v>
      </c>
      <c r="I1368" s="2">
        <v>41467.430809999998</v>
      </c>
      <c r="J1368" s="1">
        <v>0</v>
      </c>
      <c r="K1368" s="1">
        <v>1</v>
      </c>
      <c r="L1368" s="2">
        <v>41466.929861111108</v>
      </c>
      <c r="M1368" s="1">
        <v>0</v>
      </c>
      <c r="N1368" s="1">
        <f t="shared" si="105"/>
        <v>5</v>
      </c>
      <c r="O1368" s="1">
        <f t="shared" si="106"/>
        <v>9</v>
      </c>
      <c r="P1368" s="1">
        <f t="shared" si="107"/>
        <v>3.4976666662259959E-2</v>
      </c>
      <c r="Q1368" s="1">
        <f t="shared" si="108"/>
        <v>0.83943999989423901</v>
      </c>
      <c r="R1368" s="1">
        <f t="shared" si="109"/>
        <v>0.46597222222771961</v>
      </c>
    </row>
    <row r="1369" spans="1:18" hidden="1" x14ac:dyDescent="0.35">
      <c r="A1369" s="1">
        <v>6072</v>
      </c>
      <c r="B1369" s="1">
        <v>162911</v>
      </c>
      <c r="C1369" s="1">
        <v>37694</v>
      </c>
      <c r="D1369" s="1">
        <v>12</v>
      </c>
      <c r="E1369" s="1">
        <v>2</v>
      </c>
      <c r="F1369" s="1">
        <v>182</v>
      </c>
      <c r="G1369" s="1">
        <v>393</v>
      </c>
      <c r="H1369" s="2">
        <v>41482.4375</v>
      </c>
      <c r="I1369" s="2">
        <v>41482.532160000002</v>
      </c>
      <c r="J1369" s="1">
        <v>1</v>
      </c>
      <c r="K1369" s="1">
        <v>0</v>
      </c>
      <c r="L1369" s="2">
        <v>41481.970833333333</v>
      </c>
      <c r="M1369" s="1">
        <v>0</v>
      </c>
      <c r="N1369" s="1">
        <f t="shared" si="105"/>
        <v>6</v>
      </c>
      <c r="O1369" s="1">
        <f t="shared" si="106"/>
        <v>10</v>
      </c>
      <c r="P1369" s="1">
        <f t="shared" si="107"/>
        <v>9.4660000002477318E-2</v>
      </c>
      <c r="Q1369" s="1">
        <f t="shared" si="108"/>
        <v>2.2718400000594556</v>
      </c>
      <c r="R1369" s="1">
        <f t="shared" si="109"/>
        <v>0.46666666666715173</v>
      </c>
    </row>
    <row r="1370" spans="1:18" hidden="1" x14ac:dyDescent="0.35">
      <c r="A1370" s="1">
        <v>6984</v>
      </c>
      <c r="B1370" s="1">
        <v>177564</v>
      </c>
      <c r="C1370" s="1">
        <v>39977</v>
      </c>
      <c r="D1370" s="1">
        <v>12</v>
      </c>
      <c r="E1370" s="1">
        <v>2</v>
      </c>
      <c r="F1370" s="1">
        <v>1186</v>
      </c>
      <c r="G1370" s="1">
        <v>484</v>
      </c>
      <c r="H1370" s="2">
        <v>41554.375</v>
      </c>
      <c r="I1370" s="2">
        <v>41554.450929999999</v>
      </c>
      <c r="J1370" s="1">
        <v>1</v>
      </c>
      <c r="K1370" s="1">
        <v>0</v>
      </c>
      <c r="L1370" s="2">
        <v>41553.908333333333</v>
      </c>
      <c r="M1370" s="1">
        <v>0</v>
      </c>
      <c r="N1370" s="1">
        <f t="shared" si="105"/>
        <v>1</v>
      </c>
      <c r="O1370" s="1">
        <f t="shared" si="106"/>
        <v>9</v>
      </c>
      <c r="P1370" s="1">
        <f t="shared" si="107"/>
        <v>7.5929999999061693E-2</v>
      </c>
      <c r="Q1370" s="1">
        <f t="shared" si="108"/>
        <v>1.8223199999774806</v>
      </c>
      <c r="R1370" s="1">
        <f t="shared" si="109"/>
        <v>0.46666666666715173</v>
      </c>
    </row>
    <row r="1371" spans="1:18" hidden="1" x14ac:dyDescent="0.35">
      <c r="A1371" s="1">
        <v>6591</v>
      </c>
      <c r="B1371" s="1">
        <v>168174</v>
      </c>
      <c r="C1371" s="1">
        <v>14754</v>
      </c>
      <c r="D1371" s="1">
        <v>12</v>
      </c>
      <c r="E1371" s="1">
        <v>2</v>
      </c>
      <c r="F1371" s="1">
        <v>393</v>
      </c>
      <c r="G1371" s="1">
        <v>1096</v>
      </c>
      <c r="H1371" s="2">
        <v>41506.895833333336</v>
      </c>
      <c r="I1371" s="2">
        <v>41507.009839999999</v>
      </c>
      <c r="J1371" s="1">
        <v>1</v>
      </c>
      <c r="K1371" s="1">
        <v>0</v>
      </c>
      <c r="L1371" s="2">
        <v>41506.428472222222</v>
      </c>
      <c r="M1371" s="1">
        <v>0</v>
      </c>
      <c r="N1371" s="1">
        <f t="shared" si="105"/>
        <v>2</v>
      </c>
      <c r="O1371" s="1">
        <f t="shared" si="106"/>
        <v>21</v>
      </c>
      <c r="P1371" s="1">
        <f t="shared" si="107"/>
        <v>0.1140066666630446</v>
      </c>
      <c r="Q1371" s="1">
        <f t="shared" si="108"/>
        <v>2.7361599999130704</v>
      </c>
      <c r="R1371" s="1">
        <f t="shared" si="109"/>
        <v>0.46736111111385981</v>
      </c>
    </row>
    <row r="1372" spans="1:18" hidden="1" x14ac:dyDescent="0.35">
      <c r="A1372" s="1">
        <v>6086</v>
      </c>
      <c r="B1372" s="1">
        <v>185275</v>
      </c>
      <c r="C1372" s="1">
        <v>48397</v>
      </c>
      <c r="D1372" s="1">
        <v>65</v>
      </c>
      <c r="E1372" s="1">
        <v>3</v>
      </c>
      <c r="F1372" s="1">
        <v>1010</v>
      </c>
      <c r="G1372" s="1" t="s">
        <v>12</v>
      </c>
      <c r="H1372" s="2">
        <v>41598.354166666664</v>
      </c>
      <c r="I1372" s="2">
        <v>41598.770830000001</v>
      </c>
      <c r="J1372" s="1">
        <v>0</v>
      </c>
      <c r="K1372" s="1">
        <v>0</v>
      </c>
      <c r="L1372" s="2">
        <v>41597.886111111111</v>
      </c>
      <c r="M1372" s="1">
        <v>0</v>
      </c>
      <c r="N1372" s="1">
        <f t="shared" si="105"/>
        <v>3</v>
      </c>
      <c r="O1372" s="1">
        <f t="shared" si="106"/>
        <v>8</v>
      </c>
      <c r="P1372" s="1">
        <f t="shared" si="107"/>
        <v>0.41666333333705552</v>
      </c>
      <c r="Q1372" s="1">
        <f t="shared" si="108"/>
        <v>9.9999200000893325</v>
      </c>
      <c r="R1372" s="1">
        <f t="shared" si="109"/>
        <v>0.46805555555329192</v>
      </c>
    </row>
    <row r="1373" spans="1:18" hidden="1" x14ac:dyDescent="0.35">
      <c r="A1373" s="1">
        <v>6051</v>
      </c>
      <c r="B1373" s="1">
        <v>179348</v>
      </c>
      <c r="C1373" s="1">
        <v>1446</v>
      </c>
      <c r="D1373" s="1">
        <v>85</v>
      </c>
      <c r="E1373" s="1">
        <v>2</v>
      </c>
      <c r="F1373" s="1">
        <v>1323</v>
      </c>
      <c r="G1373" s="1">
        <v>1026</v>
      </c>
      <c r="H1373" s="2">
        <v>41563.833333333336</v>
      </c>
      <c r="I1373" s="2">
        <v>41563.898150000001</v>
      </c>
      <c r="J1373" s="1">
        <v>0</v>
      </c>
      <c r="K1373" s="1">
        <v>0</v>
      </c>
      <c r="L1373" s="2">
        <v>41563.364583333336</v>
      </c>
      <c r="M1373" s="1">
        <v>0</v>
      </c>
      <c r="N1373" s="1">
        <f t="shared" si="105"/>
        <v>3</v>
      </c>
      <c r="O1373" s="1">
        <f t="shared" si="106"/>
        <v>20</v>
      </c>
      <c r="P1373" s="1">
        <f t="shared" si="107"/>
        <v>6.4816666665137745E-2</v>
      </c>
      <c r="Q1373" s="1">
        <f t="shared" si="108"/>
        <v>1.5555999999633059</v>
      </c>
      <c r="R1373" s="1">
        <f t="shared" si="109"/>
        <v>0.46875</v>
      </c>
    </row>
    <row r="1374" spans="1:18" hidden="1" x14ac:dyDescent="0.35">
      <c r="A1374" s="1">
        <v>5873</v>
      </c>
      <c r="B1374" s="1">
        <v>182737</v>
      </c>
      <c r="C1374" s="1">
        <v>46970</v>
      </c>
      <c r="D1374" s="1">
        <v>12</v>
      </c>
      <c r="E1374" s="1">
        <v>3</v>
      </c>
      <c r="F1374" s="1">
        <v>1189</v>
      </c>
      <c r="G1374" s="1" t="s">
        <v>12</v>
      </c>
      <c r="H1374" s="2">
        <v>41580.166666666664</v>
      </c>
      <c r="I1374" s="2">
        <v>41580.366880000001</v>
      </c>
      <c r="J1374" s="1">
        <v>0</v>
      </c>
      <c r="K1374" s="1">
        <v>0</v>
      </c>
      <c r="L1374" s="2">
        <v>41579.697916666664</v>
      </c>
      <c r="M1374" s="1">
        <v>0</v>
      </c>
      <c r="N1374" s="1">
        <f t="shared" si="105"/>
        <v>6</v>
      </c>
      <c r="O1374" s="1">
        <f t="shared" si="106"/>
        <v>4</v>
      </c>
      <c r="P1374" s="1">
        <f t="shared" si="107"/>
        <v>0.20021333333716029</v>
      </c>
      <c r="Q1374" s="1">
        <f t="shared" si="108"/>
        <v>4.805120000091847</v>
      </c>
      <c r="R1374" s="1">
        <f t="shared" si="109"/>
        <v>0.46875</v>
      </c>
    </row>
    <row r="1375" spans="1:18" hidden="1" x14ac:dyDescent="0.35">
      <c r="A1375" s="1">
        <v>7692</v>
      </c>
      <c r="B1375" s="1">
        <v>180813</v>
      </c>
      <c r="C1375" s="1">
        <v>28908</v>
      </c>
      <c r="D1375" s="1">
        <v>89</v>
      </c>
      <c r="E1375" s="1">
        <v>2</v>
      </c>
      <c r="F1375" s="1">
        <v>1084</v>
      </c>
      <c r="G1375" s="1">
        <v>393</v>
      </c>
      <c r="H1375" s="2">
        <v>41572.166666666664</v>
      </c>
      <c r="I1375" s="2">
        <v>41572.226549999999</v>
      </c>
      <c r="J1375" s="1">
        <v>0</v>
      </c>
      <c r="K1375" s="1">
        <v>0</v>
      </c>
      <c r="L1375" s="2">
        <v>41571.697222222225</v>
      </c>
      <c r="M1375" s="1">
        <v>0</v>
      </c>
      <c r="N1375" s="1">
        <f t="shared" si="105"/>
        <v>5</v>
      </c>
      <c r="O1375" s="1">
        <f t="shared" si="106"/>
        <v>4</v>
      </c>
      <c r="P1375" s="1">
        <f t="shared" si="107"/>
        <v>5.9883333335164934E-2</v>
      </c>
      <c r="Q1375" s="1">
        <f t="shared" si="108"/>
        <v>1.4372000000439584</v>
      </c>
      <c r="R1375" s="1">
        <f t="shared" si="109"/>
        <v>0.46944444443943212</v>
      </c>
    </row>
    <row r="1376" spans="1:18" hidden="1" x14ac:dyDescent="0.35">
      <c r="A1376" s="1">
        <v>5582</v>
      </c>
      <c r="B1376" s="1">
        <v>170375</v>
      </c>
      <c r="C1376" s="1">
        <v>23904</v>
      </c>
      <c r="D1376" s="1">
        <v>12</v>
      </c>
      <c r="E1376" s="1">
        <v>3</v>
      </c>
      <c r="F1376" s="1">
        <v>1299</v>
      </c>
      <c r="G1376" s="1" t="s">
        <v>12</v>
      </c>
      <c r="H1376" s="2">
        <v>41517.364583333336</v>
      </c>
      <c r="I1376" s="2">
        <v>41517.65625</v>
      </c>
      <c r="J1376" s="1">
        <v>1</v>
      </c>
      <c r="K1376" s="1">
        <v>0</v>
      </c>
      <c r="L1376" s="2">
        <v>41516.895138888889</v>
      </c>
      <c r="M1376" s="1">
        <v>0</v>
      </c>
      <c r="N1376" s="1">
        <f t="shared" si="105"/>
        <v>6</v>
      </c>
      <c r="O1376" s="1">
        <f t="shared" si="106"/>
        <v>8</v>
      </c>
      <c r="P1376" s="1">
        <f t="shared" si="107"/>
        <v>0.29166666666424135</v>
      </c>
      <c r="Q1376" s="1">
        <f t="shared" si="108"/>
        <v>6.9999999999417923</v>
      </c>
      <c r="R1376" s="1">
        <f t="shared" si="109"/>
        <v>0.46944444444670808</v>
      </c>
    </row>
    <row r="1377" spans="1:18" x14ac:dyDescent="0.35">
      <c r="A1377" s="1">
        <v>5676</v>
      </c>
      <c r="B1377" s="1">
        <v>179450</v>
      </c>
      <c r="C1377" s="1">
        <v>45472</v>
      </c>
      <c r="D1377" s="1">
        <v>12</v>
      </c>
      <c r="E1377" s="1">
        <v>2</v>
      </c>
      <c r="F1377" s="1">
        <v>1017</v>
      </c>
      <c r="G1377" s="1">
        <v>1384</v>
      </c>
      <c r="H1377" s="2">
        <v>41564.34375</v>
      </c>
      <c r="I1377" s="2" t="s">
        <v>12</v>
      </c>
      <c r="J1377" s="1">
        <v>1</v>
      </c>
      <c r="K1377" s="1">
        <v>0</v>
      </c>
      <c r="L1377" s="2">
        <v>41563.873611111114</v>
      </c>
      <c r="M1377" s="1">
        <v>1</v>
      </c>
      <c r="N1377" s="1">
        <f t="shared" si="105"/>
        <v>4</v>
      </c>
      <c r="O1377" s="1">
        <f t="shared" si="106"/>
        <v>8</v>
      </c>
      <c r="P1377" s="1" t="e">
        <f t="shared" si="107"/>
        <v>#VALUE!</v>
      </c>
      <c r="Q1377" s="1" t="str">
        <f t="shared" si="108"/>
        <v/>
      </c>
      <c r="R1377" s="1">
        <f t="shared" si="109"/>
        <v>0.47013888888614019</v>
      </c>
    </row>
    <row r="1378" spans="1:18" hidden="1" x14ac:dyDescent="0.35">
      <c r="A1378" s="1">
        <v>6385</v>
      </c>
      <c r="B1378" s="1">
        <v>157721</v>
      </c>
      <c r="C1378" s="1">
        <v>4128</v>
      </c>
      <c r="D1378" s="1">
        <v>12</v>
      </c>
      <c r="E1378" s="1">
        <v>3</v>
      </c>
      <c r="F1378" s="1">
        <v>1165</v>
      </c>
      <c r="G1378" s="1" t="s">
        <v>12</v>
      </c>
      <c r="H1378" s="2">
        <v>41456.354166666664</v>
      </c>
      <c r="I1378" s="2">
        <v>41456.5625</v>
      </c>
      <c r="J1378" s="1">
        <v>0</v>
      </c>
      <c r="K1378" s="1">
        <v>0</v>
      </c>
      <c r="L1378" s="2">
        <v>41455.882638888892</v>
      </c>
      <c r="M1378" s="1">
        <v>0</v>
      </c>
      <c r="N1378" s="1">
        <f t="shared" si="105"/>
        <v>1</v>
      </c>
      <c r="O1378" s="1">
        <f t="shared" si="106"/>
        <v>8</v>
      </c>
      <c r="P1378" s="1">
        <f t="shared" si="107"/>
        <v>0.20833333333575865</v>
      </c>
      <c r="Q1378" s="1">
        <f t="shared" si="108"/>
        <v>5.0000000000582077</v>
      </c>
      <c r="R1378" s="1">
        <f t="shared" si="109"/>
        <v>0.47152777777228039</v>
      </c>
    </row>
    <row r="1379" spans="1:18" hidden="1" x14ac:dyDescent="0.35">
      <c r="A1379" s="1">
        <v>5712</v>
      </c>
      <c r="B1379" s="1">
        <v>181380</v>
      </c>
      <c r="C1379" s="1">
        <v>8919</v>
      </c>
      <c r="D1379" s="1">
        <v>12</v>
      </c>
      <c r="E1379" s="1">
        <v>2</v>
      </c>
      <c r="F1379" s="1">
        <v>293</v>
      </c>
      <c r="G1379" s="1">
        <v>393</v>
      </c>
      <c r="H1379" s="2">
        <v>41575.229166666664</v>
      </c>
      <c r="I1379" s="2">
        <v>41575.294800000003</v>
      </c>
      <c r="J1379" s="1">
        <v>1</v>
      </c>
      <c r="K1379" s="1">
        <v>0</v>
      </c>
      <c r="L1379" s="2">
        <v>41574.757638888892</v>
      </c>
      <c r="M1379" s="1">
        <v>0</v>
      </c>
      <c r="N1379" s="1">
        <f t="shared" si="105"/>
        <v>1</v>
      </c>
      <c r="O1379" s="1">
        <f t="shared" si="106"/>
        <v>5</v>
      </c>
      <c r="P1379" s="1">
        <f t="shared" si="107"/>
        <v>6.5633333339064848E-2</v>
      </c>
      <c r="Q1379" s="1">
        <f t="shared" si="108"/>
        <v>1.5752000001375563</v>
      </c>
      <c r="R1379" s="1">
        <f t="shared" si="109"/>
        <v>0.47152777777228039</v>
      </c>
    </row>
    <row r="1380" spans="1:18" hidden="1" x14ac:dyDescent="0.35">
      <c r="A1380" s="1">
        <v>6269</v>
      </c>
      <c r="B1380" s="1">
        <v>160286</v>
      </c>
      <c r="C1380" s="1">
        <v>36412</v>
      </c>
      <c r="D1380" s="1">
        <v>89</v>
      </c>
      <c r="E1380" s="1">
        <v>3</v>
      </c>
      <c r="F1380" s="1">
        <v>1282</v>
      </c>
      <c r="G1380" s="1" t="s">
        <v>12</v>
      </c>
      <c r="H1380" s="2">
        <v>41468.375</v>
      </c>
      <c r="I1380" s="2">
        <v>41468.75</v>
      </c>
      <c r="J1380" s="1">
        <v>1</v>
      </c>
      <c r="K1380" s="1">
        <v>0</v>
      </c>
      <c r="L1380" s="2">
        <v>41467.902777777781</v>
      </c>
      <c r="M1380" s="1">
        <v>0</v>
      </c>
      <c r="N1380" s="1">
        <f t="shared" si="105"/>
        <v>6</v>
      </c>
      <c r="O1380" s="1">
        <f t="shared" si="106"/>
        <v>9</v>
      </c>
      <c r="P1380" s="1">
        <f t="shared" si="107"/>
        <v>0.375</v>
      </c>
      <c r="Q1380" s="1">
        <f t="shared" si="108"/>
        <v>9</v>
      </c>
      <c r="R1380" s="1">
        <f t="shared" si="109"/>
        <v>0.47222222221898846</v>
      </c>
    </row>
    <row r="1381" spans="1:18" hidden="1" x14ac:dyDescent="0.35">
      <c r="A1381" s="1">
        <v>7381</v>
      </c>
      <c r="B1381" s="1">
        <v>167435</v>
      </c>
      <c r="C1381" s="1">
        <v>39761</v>
      </c>
      <c r="D1381" s="1">
        <v>12</v>
      </c>
      <c r="E1381" s="1">
        <v>3</v>
      </c>
      <c r="F1381" s="1">
        <v>1034</v>
      </c>
      <c r="G1381" s="1" t="s">
        <v>12</v>
      </c>
      <c r="H1381" s="2">
        <v>41503.40625</v>
      </c>
      <c r="I1381" s="2">
        <v>41503.614580000001</v>
      </c>
      <c r="J1381" s="1">
        <v>1</v>
      </c>
      <c r="K1381" s="1">
        <v>0</v>
      </c>
      <c r="L1381" s="2">
        <v>41502.934027777781</v>
      </c>
      <c r="M1381" s="1">
        <v>0</v>
      </c>
      <c r="N1381" s="1">
        <f t="shared" si="105"/>
        <v>6</v>
      </c>
      <c r="O1381" s="1">
        <f t="shared" si="106"/>
        <v>9</v>
      </c>
      <c r="P1381" s="1">
        <f t="shared" si="107"/>
        <v>0.20833000000129687</v>
      </c>
      <c r="Q1381" s="1">
        <f t="shared" si="108"/>
        <v>4.9999200000311248</v>
      </c>
      <c r="R1381" s="1">
        <f t="shared" si="109"/>
        <v>0.47222222221898846</v>
      </c>
    </row>
    <row r="1382" spans="1:18" hidden="1" x14ac:dyDescent="0.35">
      <c r="A1382" s="1">
        <v>5836</v>
      </c>
      <c r="B1382" s="1">
        <v>166981</v>
      </c>
      <c r="C1382" s="1">
        <v>39355</v>
      </c>
      <c r="D1382" s="1">
        <v>85</v>
      </c>
      <c r="E1382" s="1">
        <v>2</v>
      </c>
      <c r="F1382" s="1">
        <v>708</v>
      </c>
      <c r="G1382" s="1">
        <v>393</v>
      </c>
      <c r="H1382" s="2">
        <v>41501.302083333336</v>
      </c>
      <c r="I1382" s="2">
        <v>41501.337720000003</v>
      </c>
      <c r="J1382" s="1">
        <v>1</v>
      </c>
      <c r="K1382" s="1">
        <v>0</v>
      </c>
      <c r="L1382" s="2">
        <v>41500.82916666667</v>
      </c>
      <c r="M1382" s="1">
        <v>0</v>
      </c>
      <c r="N1382" s="1">
        <f t="shared" si="105"/>
        <v>4</v>
      </c>
      <c r="O1382" s="1">
        <f t="shared" si="106"/>
        <v>7</v>
      </c>
      <c r="P1382" s="1">
        <f t="shared" si="107"/>
        <v>3.5636666667414829E-2</v>
      </c>
      <c r="Q1382" s="1">
        <f t="shared" si="108"/>
        <v>0.8552800000179559</v>
      </c>
      <c r="R1382" s="1">
        <f t="shared" si="109"/>
        <v>0.47291666666569654</v>
      </c>
    </row>
    <row r="1383" spans="1:18" hidden="1" x14ac:dyDescent="0.35">
      <c r="A1383" s="1">
        <v>6467</v>
      </c>
      <c r="B1383" s="1">
        <v>175441</v>
      </c>
      <c r="C1383" s="1">
        <v>29648</v>
      </c>
      <c r="D1383" s="1">
        <v>12</v>
      </c>
      <c r="E1383" s="1">
        <v>2</v>
      </c>
      <c r="F1383" s="1">
        <v>1165</v>
      </c>
      <c r="G1383" s="1">
        <v>58</v>
      </c>
      <c r="H1383" s="2">
        <v>41543.385416666664</v>
      </c>
      <c r="I1383" s="2">
        <v>41543.466039999999</v>
      </c>
      <c r="J1383" s="1">
        <v>0</v>
      </c>
      <c r="K1383" s="1">
        <v>0</v>
      </c>
      <c r="L1383" s="2">
        <v>41542.912499999999</v>
      </c>
      <c r="M1383" s="1">
        <v>0</v>
      </c>
      <c r="N1383" s="1">
        <f t="shared" si="105"/>
        <v>4</v>
      </c>
      <c r="O1383" s="1">
        <f t="shared" si="106"/>
        <v>9</v>
      </c>
      <c r="P1383" s="1">
        <f t="shared" si="107"/>
        <v>8.0623333335097414E-2</v>
      </c>
      <c r="Q1383" s="1">
        <f t="shared" si="108"/>
        <v>1.9349600000423379</v>
      </c>
      <c r="R1383" s="1">
        <f t="shared" si="109"/>
        <v>0.47291666666569654</v>
      </c>
    </row>
    <row r="1384" spans="1:18" hidden="1" x14ac:dyDescent="0.35">
      <c r="A1384" s="1">
        <v>6521</v>
      </c>
      <c r="B1384" s="1">
        <v>157680</v>
      </c>
      <c r="C1384" s="1">
        <v>35252</v>
      </c>
      <c r="D1384" s="1">
        <v>85</v>
      </c>
      <c r="E1384" s="1">
        <v>2</v>
      </c>
      <c r="F1384" s="1">
        <v>1102</v>
      </c>
      <c r="G1384" s="1">
        <v>292</v>
      </c>
      <c r="H1384" s="2">
        <v>41456.083333333336</v>
      </c>
      <c r="I1384" s="2">
        <v>41456.10817</v>
      </c>
      <c r="J1384" s="1">
        <v>0</v>
      </c>
      <c r="K1384" s="1">
        <v>1</v>
      </c>
      <c r="L1384" s="2">
        <v>41455.609027777777</v>
      </c>
      <c r="M1384" s="1">
        <v>0</v>
      </c>
      <c r="N1384" s="1">
        <f t="shared" si="105"/>
        <v>1</v>
      </c>
      <c r="O1384" s="1">
        <f t="shared" si="106"/>
        <v>2</v>
      </c>
      <c r="P1384" s="1">
        <f t="shared" si="107"/>
        <v>2.4836666663759388E-2</v>
      </c>
      <c r="Q1384" s="1">
        <f t="shared" si="108"/>
        <v>0.59607999993022531</v>
      </c>
      <c r="R1384" s="1">
        <f t="shared" si="109"/>
        <v>0.47430555555911269</v>
      </c>
    </row>
    <row r="1385" spans="1:18" hidden="1" x14ac:dyDescent="0.35">
      <c r="A1385" s="1">
        <v>6288</v>
      </c>
      <c r="B1385" s="1">
        <v>164454</v>
      </c>
      <c r="C1385" s="1">
        <v>38259</v>
      </c>
      <c r="D1385" s="1">
        <v>12</v>
      </c>
      <c r="E1385" s="1">
        <v>3</v>
      </c>
      <c r="F1385" s="1">
        <v>1165</v>
      </c>
      <c r="G1385" s="1" t="s">
        <v>12</v>
      </c>
      <c r="H1385" s="2">
        <v>41489.3125</v>
      </c>
      <c r="I1385" s="2">
        <v>41489.520830000001</v>
      </c>
      <c r="J1385" s="1">
        <v>1</v>
      </c>
      <c r="K1385" s="1">
        <v>0</v>
      </c>
      <c r="L1385" s="2">
        <v>41488.838194444441</v>
      </c>
      <c r="M1385" s="1">
        <v>0</v>
      </c>
      <c r="N1385" s="1">
        <f t="shared" si="105"/>
        <v>6</v>
      </c>
      <c r="O1385" s="1">
        <f t="shared" si="106"/>
        <v>7</v>
      </c>
      <c r="P1385" s="1">
        <f t="shared" si="107"/>
        <v>0.20833000000129687</v>
      </c>
      <c r="Q1385" s="1">
        <f t="shared" si="108"/>
        <v>4.9999200000311248</v>
      </c>
      <c r="R1385" s="1">
        <f t="shared" si="109"/>
        <v>0.47430555555911269</v>
      </c>
    </row>
    <row r="1386" spans="1:18" hidden="1" x14ac:dyDescent="0.35">
      <c r="A1386" s="1">
        <v>7060</v>
      </c>
      <c r="B1386" s="1">
        <v>160058</v>
      </c>
      <c r="C1386" s="1">
        <v>24658</v>
      </c>
      <c r="D1386" s="1">
        <v>89</v>
      </c>
      <c r="E1386" s="1">
        <v>2</v>
      </c>
      <c r="F1386" s="1">
        <v>1095</v>
      </c>
      <c r="G1386" s="1">
        <v>1384</v>
      </c>
      <c r="H1386" s="2">
        <v>41467.8125</v>
      </c>
      <c r="I1386" s="2">
        <v>41467.899340000004</v>
      </c>
      <c r="J1386" s="1">
        <v>1</v>
      </c>
      <c r="K1386" s="1">
        <v>0</v>
      </c>
      <c r="L1386" s="2">
        <v>41467.337500000001</v>
      </c>
      <c r="M1386" s="1">
        <v>0</v>
      </c>
      <c r="N1386" s="1">
        <f t="shared" si="105"/>
        <v>5</v>
      </c>
      <c r="O1386" s="1">
        <f t="shared" si="106"/>
        <v>19</v>
      </c>
      <c r="P1386" s="1">
        <f t="shared" si="107"/>
        <v>8.6840000003576279E-2</v>
      </c>
      <c r="Q1386" s="1">
        <f t="shared" si="108"/>
        <v>2.0841600000858307</v>
      </c>
      <c r="R1386" s="1">
        <f t="shared" si="109"/>
        <v>0.47499999999854481</v>
      </c>
    </row>
    <row r="1387" spans="1:18" hidden="1" x14ac:dyDescent="0.35">
      <c r="A1387" s="1">
        <v>6786</v>
      </c>
      <c r="B1387" s="1">
        <v>179812</v>
      </c>
      <c r="C1387" s="1">
        <v>41549</v>
      </c>
      <c r="D1387" s="1">
        <v>12</v>
      </c>
      <c r="E1387" s="1">
        <v>2</v>
      </c>
      <c r="F1387" s="1">
        <v>393</v>
      </c>
      <c r="G1387" s="1">
        <v>571</v>
      </c>
      <c r="H1387" s="2">
        <v>41566.354166666664</v>
      </c>
      <c r="I1387" s="2">
        <v>41566.40034</v>
      </c>
      <c r="J1387" s="1">
        <v>1</v>
      </c>
      <c r="K1387" s="1">
        <v>0</v>
      </c>
      <c r="L1387" s="2">
        <v>41565.879166666666</v>
      </c>
      <c r="M1387" s="1">
        <v>0</v>
      </c>
      <c r="N1387" s="1">
        <f t="shared" si="105"/>
        <v>6</v>
      </c>
      <c r="O1387" s="1">
        <f t="shared" si="106"/>
        <v>8</v>
      </c>
      <c r="P1387" s="1">
        <f t="shared" si="107"/>
        <v>4.6173333335900679E-2</v>
      </c>
      <c r="Q1387" s="1">
        <f t="shared" si="108"/>
        <v>1.1081600000616163</v>
      </c>
      <c r="R1387" s="1">
        <f t="shared" si="109"/>
        <v>0.47499999999854481</v>
      </c>
    </row>
    <row r="1388" spans="1:18" hidden="1" x14ac:dyDescent="0.35">
      <c r="A1388" s="1">
        <v>7294</v>
      </c>
      <c r="B1388" s="1">
        <v>165248</v>
      </c>
      <c r="C1388" s="1">
        <v>36270</v>
      </c>
      <c r="D1388" s="1">
        <v>12</v>
      </c>
      <c r="E1388" s="1">
        <v>2</v>
      </c>
      <c r="F1388" s="1">
        <v>977</v>
      </c>
      <c r="G1388" s="1">
        <v>393</v>
      </c>
      <c r="H1388" s="2">
        <v>41493.427083333336</v>
      </c>
      <c r="I1388" s="2">
        <v>41493.51238</v>
      </c>
      <c r="J1388" s="1">
        <v>0</v>
      </c>
      <c r="K1388" s="1">
        <v>1</v>
      </c>
      <c r="L1388" s="2">
        <v>41492.951388888891</v>
      </c>
      <c r="M1388" s="1">
        <v>0</v>
      </c>
      <c r="N1388" s="1">
        <f t="shared" si="105"/>
        <v>3</v>
      </c>
      <c r="O1388" s="1">
        <f t="shared" si="106"/>
        <v>10</v>
      </c>
      <c r="P1388" s="1">
        <f t="shared" si="107"/>
        <v>8.5296666664362419E-2</v>
      </c>
      <c r="Q1388" s="1">
        <f t="shared" si="108"/>
        <v>2.0471199999446981</v>
      </c>
      <c r="R1388" s="1">
        <f t="shared" si="109"/>
        <v>0.47569444444525288</v>
      </c>
    </row>
    <row r="1389" spans="1:18" hidden="1" x14ac:dyDescent="0.35">
      <c r="A1389" s="1">
        <v>7615</v>
      </c>
      <c r="B1389" s="1">
        <v>169481</v>
      </c>
      <c r="C1389" s="1">
        <v>41354</v>
      </c>
      <c r="D1389" s="1">
        <v>12</v>
      </c>
      <c r="E1389" s="1">
        <v>3</v>
      </c>
      <c r="F1389" s="1">
        <v>115</v>
      </c>
      <c r="G1389" s="1" t="s">
        <v>12</v>
      </c>
      <c r="H1389" s="2">
        <v>41513.385416666664</v>
      </c>
      <c r="I1389" s="2">
        <v>41513.59375</v>
      </c>
      <c r="J1389" s="1">
        <v>1</v>
      </c>
      <c r="K1389" s="1">
        <v>0</v>
      </c>
      <c r="L1389" s="2">
        <v>41512.90902777778</v>
      </c>
      <c r="M1389" s="1">
        <v>0</v>
      </c>
      <c r="N1389" s="1">
        <f t="shared" si="105"/>
        <v>2</v>
      </c>
      <c r="O1389" s="1">
        <f t="shared" si="106"/>
        <v>9</v>
      </c>
      <c r="P1389" s="1">
        <f t="shared" si="107"/>
        <v>0.20833333333575865</v>
      </c>
      <c r="Q1389" s="1">
        <f t="shared" si="108"/>
        <v>5.0000000000582077</v>
      </c>
      <c r="R1389" s="1">
        <f t="shared" si="109"/>
        <v>0.476388888884685</v>
      </c>
    </row>
    <row r="1390" spans="1:18" hidden="1" x14ac:dyDescent="0.35">
      <c r="A1390" s="1">
        <v>5504</v>
      </c>
      <c r="B1390" s="1">
        <v>176292</v>
      </c>
      <c r="C1390" s="1">
        <v>43906</v>
      </c>
      <c r="D1390" s="1">
        <v>12</v>
      </c>
      <c r="E1390" s="1">
        <v>2</v>
      </c>
      <c r="F1390" s="1">
        <v>1135</v>
      </c>
      <c r="G1390" s="1">
        <v>1384</v>
      </c>
      <c r="H1390" s="2">
        <v>41547.375</v>
      </c>
      <c r="I1390" s="2">
        <v>41547.417280000001</v>
      </c>
      <c r="J1390" s="1">
        <v>1</v>
      </c>
      <c r="K1390" s="1">
        <v>0</v>
      </c>
      <c r="L1390" s="2">
        <v>41546.898611111108</v>
      </c>
      <c r="M1390" s="1">
        <v>0</v>
      </c>
      <c r="N1390" s="1">
        <f t="shared" si="105"/>
        <v>1</v>
      </c>
      <c r="O1390" s="1">
        <f t="shared" si="106"/>
        <v>9</v>
      </c>
      <c r="P1390" s="1">
        <f t="shared" si="107"/>
        <v>4.2280000001483131E-2</v>
      </c>
      <c r="Q1390" s="1">
        <f t="shared" si="108"/>
        <v>1.0147200000355951</v>
      </c>
      <c r="R1390" s="1">
        <f t="shared" si="109"/>
        <v>0.47638888889196096</v>
      </c>
    </row>
    <row r="1391" spans="1:18" x14ac:dyDescent="0.35">
      <c r="A1391" s="1">
        <v>7376</v>
      </c>
      <c r="B1391" s="1">
        <v>172543</v>
      </c>
      <c r="C1391" s="1">
        <v>42178</v>
      </c>
      <c r="D1391" s="1">
        <v>89</v>
      </c>
      <c r="E1391" s="1">
        <v>2</v>
      </c>
      <c r="F1391" s="1">
        <v>176</v>
      </c>
      <c r="G1391" s="1">
        <v>117</v>
      </c>
      <c r="H1391" s="2">
        <v>41527.25</v>
      </c>
      <c r="I1391" s="2" t="s">
        <v>12</v>
      </c>
      <c r="J1391" s="1">
        <v>1</v>
      </c>
      <c r="K1391" s="1">
        <v>0</v>
      </c>
      <c r="L1391" s="2">
        <v>41526.773611111108</v>
      </c>
      <c r="M1391" s="1">
        <v>1</v>
      </c>
      <c r="N1391" s="1">
        <f t="shared" si="105"/>
        <v>2</v>
      </c>
      <c r="O1391" s="1">
        <f t="shared" si="106"/>
        <v>6</v>
      </c>
      <c r="P1391" s="1" t="e">
        <f t="shared" si="107"/>
        <v>#VALUE!</v>
      </c>
      <c r="Q1391" s="1" t="str">
        <f t="shared" si="108"/>
        <v/>
      </c>
      <c r="R1391" s="1">
        <f t="shared" si="109"/>
        <v>0.47638888889196096</v>
      </c>
    </row>
    <row r="1392" spans="1:18" hidden="1" x14ac:dyDescent="0.35">
      <c r="A1392" s="1">
        <v>7236</v>
      </c>
      <c r="B1392" s="1">
        <v>185048</v>
      </c>
      <c r="C1392" s="1">
        <v>48279</v>
      </c>
      <c r="D1392" s="1">
        <v>12</v>
      </c>
      <c r="E1392" s="1">
        <v>2</v>
      </c>
      <c r="F1392" s="1">
        <v>393</v>
      </c>
      <c r="G1392" s="1">
        <v>448</v>
      </c>
      <c r="H1392" s="2">
        <v>41596.40625</v>
      </c>
      <c r="I1392" s="2">
        <v>41596.504529999998</v>
      </c>
      <c r="J1392" s="1">
        <v>1</v>
      </c>
      <c r="K1392" s="1">
        <v>0</v>
      </c>
      <c r="L1392" s="2">
        <v>41595.929166666669</v>
      </c>
      <c r="M1392" s="1">
        <v>0</v>
      </c>
      <c r="N1392" s="1">
        <f t="shared" si="105"/>
        <v>1</v>
      </c>
      <c r="O1392" s="1">
        <f t="shared" si="106"/>
        <v>9</v>
      </c>
      <c r="P1392" s="1">
        <f t="shared" si="107"/>
        <v>9.8279999998339918E-2</v>
      </c>
      <c r="Q1392" s="1">
        <f t="shared" si="108"/>
        <v>2.358719999960158</v>
      </c>
      <c r="R1392" s="1">
        <f t="shared" si="109"/>
        <v>0.47708333333139308</v>
      </c>
    </row>
    <row r="1393" spans="1:18" x14ac:dyDescent="0.35">
      <c r="A1393" s="1">
        <v>5418</v>
      </c>
      <c r="B1393" s="1">
        <v>182550</v>
      </c>
      <c r="C1393" s="1">
        <v>46852</v>
      </c>
      <c r="D1393" s="1">
        <v>12</v>
      </c>
      <c r="E1393" s="1">
        <v>2</v>
      </c>
      <c r="F1393" s="1">
        <v>1353</v>
      </c>
      <c r="G1393" s="1">
        <v>393</v>
      </c>
      <c r="H1393" s="2">
        <v>41579.197916666664</v>
      </c>
      <c r="I1393" s="2" t="s">
        <v>12</v>
      </c>
      <c r="J1393" s="1">
        <v>1</v>
      </c>
      <c r="K1393" s="1">
        <v>0</v>
      </c>
      <c r="L1393" s="2">
        <v>41578.720833333333</v>
      </c>
      <c r="M1393" s="1">
        <v>1</v>
      </c>
      <c r="N1393" s="1">
        <f t="shared" si="105"/>
        <v>5</v>
      </c>
      <c r="O1393" s="1">
        <f t="shared" si="106"/>
        <v>4</v>
      </c>
      <c r="P1393" s="1" t="e">
        <f t="shared" si="107"/>
        <v>#VALUE!</v>
      </c>
      <c r="Q1393" s="1" t="str">
        <f t="shared" si="108"/>
        <v/>
      </c>
      <c r="R1393" s="1">
        <f t="shared" si="109"/>
        <v>0.47708333333139308</v>
      </c>
    </row>
    <row r="1394" spans="1:18" hidden="1" x14ac:dyDescent="0.35">
      <c r="A1394" s="1">
        <v>7787</v>
      </c>
      <c r="B1394" s="1">
        <v>165085</v>
      </c>
      <c r="C1394" s="1">
        <v>21634</v>
      </c>
      <c r="D1394" s="1">
        <v>12</v>
      </c>
      <c r="E1394" s="1">
        <v>2</v>
      </c>
      <c r="F1394" s="1">
        <v>83</v>
      </c>
      <c r="G1394" s="1">
        <v>296</v>
      </c>
      <c r="H1394" s="2">
        <v>41492.4375</v>
      </c>
      <c r="I1394" s="2">
        <v>41492.465730000004</v>
      </c>
      <c r="J1394" s="1">
        <v>1</v>
      </c>
      <c r="K1394" s="1">
        <v>0</v>
      </c>
      <c r="L1394" s="2">
        <v>41491.959722222222</v>
      </c>
      <c r="M1394" s="1">
        <v>0</v>
      </c>
      <c r="N1394" s="1">
        <f t="shared" si="105"/>
        <v>2</v>
      </c>
      <c r="O1394" s="1">
        <f t="shared" si="106"/>
        <v>10</v>
      </c>
      <c r="P1394" s="1">
        <f t="shared" si="107"/>
        <v>2.8230000003532041E-2</v>
      </c>
      <c r="Q1394" s="1">
        <f t="shared" si="108"/>
        <v>0.67752000008476898</v>
      </c>
      <c r="R1394" s="1">
        <f t="shared" si="109"/>
        <v>0.47777777777810115</v>
      </c>
    </row>
    <row r="1395" spans="1:18" hidden="1" x14ac:dyDescent="0.35">
      <c r="A1395" s="1">
        <v>7671</v>
      </c>
      <c r="B1395" s="1">
        <v>168694</v>
      </c>
      <c r="C1395" s="1">
        <v>39420</v>
      </c>
      <c r="D1395" s="1">
        <v>12</v>
      </c>
      <c r="E1395" s="1">
        <v>2</v>
      </c>
      <c r="F1395" s="1">
        <v>142</v>
      </c>
      <c r="G1395" s="1">
        <v>585</v>
      </c>
      <c r="H1395" s="2">
        <v>41509.3125</v>
      </c>
      <c r="I1395" s="2">
        <v>41509.342859999997</v>
      </c>
      <c r="J1395" s="1">
        <v>1</v>
      </c>
      <c r="K1395" s="1">
        <v>0</v>
      </c>
      <c r="L1395" s="2">
        <v>41508.834722222222</v>
      </c>
      <c r="M1395" s="1">
        <v>0</v>
      </c>
      <c r="N1395" s="1">
        <f t="shared" si="105"/>
        <v>5</v>
      </c>
      <c r="O1395" s="1">
        <f t="shared" si="106"/>
        <v>7</v>
      </c>
      <c r="P1395" s="1">
        <f t="shared" si="107"/>
        <v>3.0359999997017439E-2</v>
      </c>
      <c r="Q1395" s="1">
        <f t="shared" si="108"/>
        <v>0.72863999992841855</v>
      </c>
      <c r="R1395" s="1">
        <f t="shared" si="109"/>
        <v>0.47777777777810115</v>
      </c>
    </row>
    <row r="1396" spans="1:18" hidden="1" x14ac:dyDescent="0.35">
      <c r="A1396" s="1">
        <v>7049</v>
      </c>
      <c r="B1396" s="1">
        <v>172585</v>
      </c>
      <c r="C1396" s="1">
        <v>29648</v>
      </c>
      <c r="D1396" s="1">
        <v>12</v>
      </c>
      <c r="E1396" s="1">
        <v>2</v>
      </c>
      <c r="F1396" s="1">
        <v>1165</v>
      </c>
      <c r="G1396" s="1">
        <v>58</v>
      </c>
      <c r="H1396" s="2">
        <v>41527.385416666664</v>
      </c>
      <c r="I1396" s="2">
        <v>41527.466039999999</v>
      </c>
      <c r="J1396" s="1">
        <v>0</v>
      </c>
      <c r="K1396" s="1">
        <v>0</v>
      </c>
      <c r="L1396" s="2">
        <v>41526.907638888886</v>
      </c>
      <c r="M1396" s="1">
        <v>0</v>
      </c>
      <c r="N1396" s="1">
        <f t="shared" si="105"/>
        <v>2</v>
      </c>
      <c r="O1396" s="1">
        <f t="shared" si="106"/>
        <v>9</v>
      </c>
      <c r="P1396" s="1">
        <f t="shared" si="107"/>
        <v>8.0623333335097414E-2</v>
      </c>
      <c r="Q1396" s="1">
        <f t="shared" si="108"/>
        <v>1.9349600000423379</v>
      </c>
      <c r="R1396" s="1">
        <f t="shared" si="109"/>
        <v>0.47777777777810115</v>
      </c>
    </row>
    <row r="1397" spans="1:18" hidden="1" x14ac:dyDescent="0.35">
      <c r="A1397" s="1">
        <v>6917</v>
      </c>
      <c r="B1397" s="1">
        <v>173821</v>
      </c>
      <c r="C1397" s="1">
        <v>42840</v>
      </c>
      <c r="D1397" s="1">
        <v>12</v>
      </c>
      <c r="E1397" s="1">
        <v>3</v>
      </c>
      <c r="F1397" s="1">
        <v>422</v>
      </c>
      <c r="G1397" s="1" t="s">
        <v>12</v>
      </c>
      <c r="H1397" s="2">
        <v>41533.416666666664</v>
      </c>
      <c r="I1397" s="2">
        <v>41533.625</v>
      </c>
      <c r="J1397" s="1">
        <v>1</v>
      </c>
      <c r="K1397" s="1">
        <v>0</v>
      </c>
      <c r="L1397" s="2">
        <v>41532.938888888886</v>
      </c>
      <c r="M1397" s="1">
        <v>0</v>
      </c>
      <c r="N1397" s="1">
        <f t="shared" si="105"/>
        <v>1</v>
      </c>
      <c r="O1397" s="1">
        <f t="shared" si="106"/>
        <v>10</v>
      </c>
      <c r="P1397" s="1">
        <f t="shared" si="107"/>
        <v>0.20833333333575865</v>
      </c>
      <c r="Q1397" s="1">
        <f t="shared" si="108"/>
        <v>5.0000000000582077</v>
      </c>
      <c r="R1397" s="1">
        <f t="shared" si="109"/>
        <v>0.47777777777810115</v>
      </c>
    </row>
    <row r="1398" spans="1:18" hidden="1" x14ac:dyDescent="0.35">
      <c r="A1398" s="1">
        <v>5798</v>
      </c>
      <c r="B1398" s="1">
        <v>180214</v>
      </c>
      <c r="C1398" s="1">
        <v>44401</v>
      </c>
      <c r="D1398" s="1">
        <v>85</v>
      </c>
      <c r="E1398" s="1">
        <v>2</v>
      </c>
      <c r="F1398" s="1">
        <v>393</v>
      </c>
      <c r="G1398" s="1">
        <v>308</v>
      </c>
      <c r="H1398" s="2">
        <v>41568.25</v>
      </c>
      <c r="I1398" s="2">
        <v>41568.372889999999</v>
      </c>
      <c r="J1398" s="1">
        <v>0</v>
      </c>
      <c r="K1398" s="1">
        <v>0</v>
      </c>
      <c r="L1398" s="2">
        <v>41567.772222222222</v>
      </c>
      <c r="M1398" s="1">
        <v>0</v>
      </c>
      <c r="N1398" s="1">
        <f t="shared" si="105"/>
        <v>1</v>
      </c>
      <c r="O1398" s="1">
        <f t="shared" si="106"/>
        <v>6</v>
      </c>
      <c r="P1398" s="1">
        <f t="shared" si="107"/>
        <v>0.1228899999987334</v>
      </c>
      <c r="Q1398" s="1">
        <f t="shared" si="108"/>
        <v>2.9493599999696016</v>
      </c>
      <c r="R1398" s="1">
        <f t="shared" si="109"/>
        <v>0.47777777777810115</v>
      </c>
    </row>
    <row r="1399" spans="1:18" hidden="1" x14ac:dyDescent="0.35">
      <c r="A1399" s="1">
        <v>6998</v>
      </c>
      <c r="B1399" s="1">
        <v>156034</v>
      </c>
      <c r="C1399" s="1">
        <v>34514</v>
      </c>
      <c r="D1399" s="1">
        <v>12</v>
      </c>
      <c r="E1399" s="1">
        <v>2</v>
      </c>
      <c r="F1399" s="1">
        <v>145</v>
      </c>
      <c r="G1399" s="1">
        <v>585</v>
      </c>
      <c r="H1399" s="2">
        <v>41446.791666666664</v>
      </c>
      <c r="I1399" s="2">
        <v>41447</v>
      </c>
      <c r="J1399" s="1">
        <v>1</v>
      </c>
      <c r="K1399" s="1">
        <v>0</v>
      </c>
      <c r="L1399" s="2">
        <v>41446.313194444447</v>
      </c>
      <c r="M1399" s="1">
        <v>0</v>
      </c>
      <c r="N1399" s="1">
        <f t="shared" si="105"/>
        <v>5</v>
      </c>
      <c r="O1399" s="1">
        <f t="shared" si="106"/>
        <v>19</v>
      </c>
      <c r="P1399" s="1">
        <f t="shared" si="107"/>
        <v>0.20833333333575865</v>
      </c>
      <c r="Q1399" s="1">
        <f t="shared" si="108"/>
        <v>5.0000000000582077</v>
      </c>
      <c r="R1399" s="1">
        <f t="shared" si="109"/>
        <v>0.47847222221753327</v>
      </c>
    </row>
    <row r="1400" spans="1:18" hidden="1" x14ac:dyDescent="0.35">
      <c r="A1400" s="1">
        <v>5849</v>
      </c>
      <c r="B1400" s="1">
        <v>168699</v>
      </c>
      <c r="C1400" s="1">
        <v>40406</v>
      </c>
      <c r="D1400" s="1">
        <v>12</v>
      </c>
      <c r="E1400" s="1">
        <v>2</v>
      </c>
      <c r="F1400" s="1">
        <v>393</v>
      </c>
      <c r="G1400" s="1">
        <v>137</v>
      </c>
      <c r="H1400" s="2">
        <v>41509.333333333336</v>
      </c>
      <c r="I1400" s="2">
        <v>41509.461340000002</v>
      </c>
      <c r="J1400" s="1">
        <v>0</v>
      </c>
      <c r="K1400" s="1">
        <v>0</v>
      </c>
      <c r="L1400" s="2">
        <v>41508.854861111111</v>
      </c>
      <c r="M1400" s="1">
        <v>0</v>
      </c>
      <c r="N1400" s="1">
        <f t="shared" si="105"/>
        <v>5</v>
      </c>
      <c r="O1400" s="1">
        <f t="shared" si="106"/>
        <v>8</v>
      </c>
      <c r="P1400" s="1">
        <f t="shared" si="107"/>
        <v>0.12800666666589677</v>
      </c>
      <c r="Q1400" s="1">
        <f t="shared" si="108"/>
        <v>3.0721599999815226</v>
      </c>
      <c r="R1400" s="1">
        <f t="shared" si="109"/>
        <v>0.47847222222480923</v>
      </c>
    </row>
    <row r="1401" spans="1:18" hidden="1" x14ac:dyDescent="0.35">
      <c r="A1401" s="1">
        <v>7855</v>
      </c>
      <c r="B1401" s="1">
        <v>176945</v>
      </c>
      <c r="C1401" s="1">
        <v>2065</v>
      </c>
      <c r="D1401" s="1">
        <v>85</v>
      </c>
      <c r="E1401" s="1">
        <v>2</v>
      </c>
      <c r="F1401" s="1">
        <v>1154</v>
      </c>
      <c r="G1401" s="1">
        <v>625</v>
      </c>
      <c r="H1401" s="2">
        <v>41550.916666666664</v>
      </c>
      <c r="I1401" s="2">
        <v>41550.961519999997</v>
      </c>
      <c r="J1401" s="1">
        <v>0</v>
      </c>
      <c r="K1401" s="1">
        <v>0</v>
      </c>
      <c r="L1401" s="2">
        <v>41550.4375</v>
      </c>
      <c r="M1401" s="1">
        <v>0</v>
      </c>
      <c r="N1401" s="1">
        <f t="shared" si="105"/>
        <v>4</v>
      </c>
      <c r="O1401" s="1">
        <f t="shared" si="106"/>
        <v>22</v>
      </c>
      <c r="P1401" s="1">
        <f t="shared" si="107"/>
        <v>4.4853333332866896E-2</v>
      </c>
      <c r="Q1401" s="1">
        <f t="shared" si="108"/>
        <v>1.0764799999888055</v>
      </c>
      <c r="R1401" s="1">
        <f t="shared" si="109"/>
        <v>0.47916666666424135</v>
      </c>
    </row>
    <row r="1402" spans="1:18" hidden="1" x14ac:dyDescent="0.35">
      <c r="A1402" s="1">
        <v>6356</v>
      </c>
      <c r="B1402" s="1">
        <v>157420</v>
      </c>
      <c r="C1402" s="1">
        <v>28128</v>
      </c>
      <c r="D1402" s="1">
        <v>12</v>
      </c>
      <c r="E1402" s="1">
        <v>3</v>
      </c>
      <c r="F1402" s="1">
        <v>572</v>
      </c>
      <c r="G1402" s="1" t="s">
        <v>12</v>
      </c>
      <c r="H1402" s="2">
        <v>41454.416666666664</v>
      </c>
      <c r="I1402" s="2">
        <v>41454.625</v>
      </c>
      <c r="J1402" s="1">
        <v>0</v>
      </c>
      <c r="K1402" s="1">
        <v>1</v>
      </c>
      <c r="L1402" s="2">
        <v>41453.936111111114</v>
      </c>
      <c r="M1402" s="1">
        <v>0</v>
      </c>
      <c r="N1402" s="1">
        <f t="shared" si="105"/>
        <v>6</v>
      </c>
      <c r="O1402" s="1">
        <f t="shared" si="106"/>
        <v>10</v>
      </c>
      <c r="P1402" s="1">
        <f t="shared" si="107"/>
        <v>0.20833333333575865</v>
      </c>
      <c r="Q1402" s="1">
        <f t="shared" si="108"/>
        <v>5.0000000000582077</v>
      </c>
      <c r="R1402" s="1">
        <f t="shared" si="109"/>
        <v>0.48055555555038154</v>
      </c>
    </row>
    <row r="1403" spans="1:18" x14ac:dyDescent="0.35">
      <c r="A1403" s="1">
        <v>6730</v>
      </c>
      <c r="B1403" s="1">
        <v>184897</v>
      </c>
      <c r="C1403" s="1">
        <v>45946</v>
      </c>
      <c r="D1403" s="1">
        <v>12</v>
      </c>
      <c r="E1403" s="1">
        <v>2</v>
      </c>
      <c r="F1403" s="1">
        <v>1120</v>
      </c>
      <c r="G1403" s="1">
        <v>1371</v>
      </c>
      <c r="H1403" s="2">
        <v>41595.197916666664</v>
      </c>
      <c r="I1403" s="2" t="s">
        <v>12</v>
      </c>
      <c r="J1403" s="1">
        <v>1</v>
      </c>
      <c r="K1403" s="1">
        <v>0</v>
      </c>
      <c r="L1403" s="2">
        <v>41594.717361111114</v>
      </c>
      <c r="M1403" s="1">
        <v>1</v>
      </c>
      <c r="N1403" s="1">
        <f t="shared" si="105"/>
        <v>7</v>
      </c>
      <c r="O1403" s="1">
        <f t="shared" si="106"/>
        <v>4</v>
      </c>
      <c r="P1403" s="1" t="e">
        <f t="shared" si="107"/>
        <v>#VALUE!</v>
      </c>
      <c r="Q1403" s="1" t="str">
        <f t="shared" si="108"/>
        <v/>
      </c>
      <c r="R1403" s="1">
        <f t="shared" si="109"/>
        <v>0.48055555555038154</v>
      </c>
    </row>
    <row r="1404" spans="1:18" hidden="1" x14ac:dyDescent="0.35">
      <c r="A1404" s="1">
        <v>7460</v>
      </c>
      <c r="B1404" s="1">
        <v>168728</v>
      </c>
      <c r="C1404" s="1">
        <v>40225</v>
      </c>
      <c r="D1404" s="1">
        <v>12</v>
      </c>
      <c r="E1404" s="1">
        <v>3</v>
      </c>
      <c r="F1404" s="1">
        <v>776</v>
      </c>
      <c r="G1404" s="1" t="s">
        <v>12</v>
      </c>
      <c r="H1404" s="2">
        <v>41509.4375</v>
      </c>
      <c r="I1404" s="2">
        <v>41509.680350000002</v>
      </c>
      <c r="J1404" s="1">
        <v>0</v>
      </c>
      <c r="K1404" s="1">
        <v>0</v>
      </c>
      <c r="L1404" s="2">
        <v>41508.956944444442</v>
      </c>
      <c r="M1404" s="1">
        <v>0</v>
      </c>
      <c r="N1404" s="1">
        <f t="shared" si="105"/>
        <v>5</v>
      </c>
      <c r="O1404" s="1">
        <f t="shared" si="106"/>
        <v>10</v>
      </c>
      <c r="P1404" s="1">
        <f t="shared" si="107"/>
        <v>0.24285000000236323</v>
      </c>
      <c r="Q1404" s="1">
        <f t="shared" si="108"/>
        <v>5.8284000000567175</v>
      </c>
      <c r="R1404" s="1">
        <f t="shared" si="109"/>
        <v>0.4805555555576575</v>
      </c>
    </row>
    <row r="1405" spans="1:18" hidden="1" x14ac:dyDescent="0.35">
      <c r="A1405" s="1">
        <v>7795</v>
      </c>
      <c r="B1405" s="1">
        <v>177092</v>
      </c>
      <c r="C1405" s="1">
        <v>29648</v>
      </c>
      <c r="D1405" s="1">
        <v>12</v>
      </c>
      <c r="E1405" s="1">
        <v>3</v>
      </c>
      <c r="F1405" s="1">
        <v>542</v>
      </c>
      <c r="G1405" s="1" t="s">
        <v>12</v>
      </c>
      <c r="H1405" s="2">
        <v>41551.395833333336</v>
      </c>
      <c r="I1405" s="2">
        <v>41551.510929999997</v>
      </c>
      <c r="J1405" s="1">
        <v>0</v>
      </c>
      <c r="K1405" s="1">
        <v>0</v>
      </c>
      <c r="L1405" s="2">
        <v>41550.914583333331</v>
      </c>
      <c r="M1405" s="1">
        <v>0</v>
      </c>
      <c r="N1405" s="1">
        <f t="shared" si="105"/>
        <v>5</v>
      </c>
      <c r="O1405" s="1">
        <f t="shared" si="106"/>
        <v>9</v>
      </c>
      <c r="P1405" s="1">
        <f t="shared" si="107"/>
        <v>0.11509666666097473</v>
      </c>
      <c r="Q1405" s="1">
        <f t="shared" si="108"/>
        <v>2.7623199998633936</v>
      </c>
      <c r="R1405" s="1">
        <f t="shared" si="109"/>
        <v>0.48125000000436557</v>
      </c>
    </row>
    <row r="1406" spans="1:18" hidden="1" x14ac:dyDescent="0.35">
      <c r="A1406" s="1">
        <v>5373</v>
      </c>
      <c r="B1406" s="1">
        <v>180380</v>
      </c>
      <c r="C1406" s="1">
        <v>40064</v>
      </c>
      <c r="D1406" s="1">
        <v>89</v>
      </c>
      <c r="E1406" s="1">
        <v>2</v>
      </c>
      <c r="F1406" s="1">
        <v>1034</v>
      </c>
      <c r="G1406" s="1">
        <v>963</v>
      </c>
      <c r="H1406" s="2">
        <v>41569.322916666664</v>
      </c>
      <c r="I1406" s="2">
        <v>41569.356110000001</v>
      </c>
      <c r="J1406" s="1">
        <v>0</v>
      </c>
      <c r="K1406" s="1">
        <v>0</v>
      </c>
      <c r="L1406" s="2">
        <v>41568.84097222222</v>
      </c>
      <c r="M1406" s="1">
        <v>0</v>
      </c>
      <c r="N1406" s="1">
        <f t="shared" si="105"/>
        <v>2</v>
      </c>
      <c r="O1406" s="1">
        <f t="shared" si="106"/>
        <v>7</v>
      </c>
      <c r="P1406" s="1">
        <f t="shared" si="107"/>
        <v>3.3193333336384967E-2</v>
      </c>
      <c r="Q1406" s="1">
        <f t="shared" si="108"/>
        <v>0.79664000007323921</v>
      </c>
      <c r="R1406" s="1">
        <f t="shared" si="109"/>
        <v>0.48194444444379769</v>
      </c>
    </row>
    <row r="1407" spans="1:18" hidden="1" x14ac:dyDescent="0.35">
      <c r="A1407" s="1">
        <v>6114</v>
      </c>
      <c r="B1407" s="1">
        <v>184015</v>
      </c>
      <c r="C1407" s="1">
        <v>47076</v>
      </c>
      <c r="D1407" s="1">
        <v>12</v>
      </c>
      <c r="E1407" s="1">
        <v>3</v>
      </c>
      <c r="F1407" s="1">
        <v>789</v>
      </c>
      <c r="G1407" s="1" t="s">
        <v>12</v>
      </c>
      <c r="H1407" s="2">
        <v>41589.458333333336</v>
      </c>
      <c r="I1407" s="2">
        <v>41589.468520000002</v>
      </c>
      <c r="J1407" s="1">
        <v>1</v>
      </c>
      <c r="K1407" s="1">
        <v>0</v>
      </c>
      <c r="L1407" s="2">
        <v>41588.976388888892</v>
      </c>
      <c r="M1407" s="1">
        <v>0</v>
      </c>
      <c r="N1407" s="1">
        <f t="shared" si="105"/>
        <v>1</v>
      </c>
      <c r="O1407" s="1">
        <f t="shared" si="106"/>
        <v>11</v>
      </c>
      <c r="P1407" s="1">
        <f t="shared" si="107"/>
        <v>1.0186666666413657E-2</v>
      </c>
      <c r="Q1407" s="1">
        <f t="shared" si="108"/>
        <v>0.24447999999392778</v>
      </c>
      <c r="R1407" s="1">
        <f t="shared" si="109"/>
        <v>0.48194444444379769</v>
      </c>
    </row>
    <row r="1408" spans="1:18" hidden="1" x14ac:dyDescent="0.35">
      <c r="A1408" s="1">
        <v>6894</v>
      </c>
      <c r="B1408" s="1">
        <v>168870</v>
      </c>
      <c r="C1408" s="1">
        <v>40488</v>
      </c>
      <c r="D1408" s="1">
        <v>89</v>
      </c>
      <c r="E1408" s="1">
        <v>2</v>
      </c>
      <c r="F1408" s="1">
        <v>168</v>
      </c>
      <c r="G1408" s="1">
        <v>1314</v>
      </c>
      <c r="H1408" s="2">
        <v>41510.197916666664</v>
      </c>
      <c r="I1408" s="2">
        <v>41510.221100000002</v>
      </c>
      <c r="J1408" s="1">
        <v>1</v>
      </c>
      <c r="K1408" s="1">
        <v>0</v>
      </c>
      <c r="L1408" s="2">
        <v>41509.715277777781</v>
      </c>
      <c r="M1408" s="1">
        <v>0</v>
      </c>
      <c r="N1408" s="1">
        <f t="shared" si="105"/>
        <v>6</v>
      </c>
      <c r="O1408" s="1">
        <f t="shared" si="106"/>
        <v>4</v>
      </c>
      <c r="P1408" s="1">
        <f t="shared" si="107"/>
        <v>2.3183333338238299E-2</v>
      </c>
      <c r="Q1408" s="1">
        <f t="shared" si="108"/>
        <v>0.55640000011771917</v>
      </c>
      <c r="R1408" s="1">
        <f t="shared" si="109"/>
        <v>0.48263888888322981</v>
      </c>
    </row>
    <row r="1409" spans="1:18" hidden="1" x14ac:dyDescent="0.35">
      <c r="A1409" s="1">
        <v>7002</v>
      </c>
      <c r="B1409" s="1">
        <v>183900</v>
      </c>
      <c r="C1409" s="1">
        <v>16146</v>
      </c>
      <c r="D1409" s="1">
        <v>12</v>
      </c>
      <c r="E1409" s="1">
        <v>2</v>
      </c>
      <c r="F1409" s="1">
        <v>1393</v>
      </c>
      <c r="G1409" s="1">
        <v>363</v>
      </c>
      <c r="H1409" s="2">
        <v>41588.90625</v>
      </c>
      <c r="I1409" s="2">
        <v>41589.005440000001</v>
      </c>
      <c r="J1409" s="1">
        <v>0</v>
      </c>
      <c r="K1409" s="1">
        <v>0</v>
      </c>
      <c r="L1409" s="2">
        <v>41588.423611111109</v>
      </c>
      <c r="M1409" s="1">
        <v>0</v>
      </c>
      <c r="N1409" s="1">
        <f t="shared" si="105"/>
        <v>7</v>
      </c>
      <c r="O1409" s="1">
        <f t="shared" si="106"/>
        <v>21</v>
      </c>
      <c r="P1409" s="1">
        <f t="shared" si="107"/>
        <v>9.9190000000817236E-2</v>
      </c>
      <c r="Q1409" s="1">
        <f t="shared" si="108"/>
        <v>2.3805600000196137</v>
      </c>
      <c r="R1409" s="1">
        <f t="shared" si="109"/>
        <v>0.48263888889050577</v>
      </c>
    </row>
    <row r="1410" spans="1:18" x14ac:dyDescent="0.35">
      <c r="A1410" s="1">
        <v>6798</v>
      </c>
      <c r="B1410" s="1">
        <v>178330</v>
      </c>
      <c r="C1410" s="1">
        <v>29648</v>
      </c>
      <c r="D1410" s="1">
        <v>12</v>
      </c>
      <c r="E1410" s="1">
        <v>2</v>
      </c>
      <c r="F1410" s="1">
        <v>814</v>
      </c>
      <c r="G1410" s="1">
        <v>1010</v>
      </c>
      <c r="H1410" s="2">
        <v>41558.34375</v>
      </c>
      <c r="I1410" s="2" t="s">
        <v>12</v>
      </c>
      <c r="J1410" s="1">
        <v>0</v>
      </c>
      <c r="K1410" s="1">
        <v>0</v>
      </c>
      <c r="L1410" s="2">
        <v>41557.86041666667</v>
      </c>
      <c r="M1410" s="1">
        <v>1</v>
      </c>
      <c r="N1410" s="1">
        <f t="shared" ref="N1410:N1473" si="110">WEEKDAY(H1410,2)</f>
        <v>5</v>
      </c>
      <c r="O1410" s="1">
        <f t="shared" ref="O1410:O1473" si="111">HOUR(H1410)</f>
        <v>8</v>
      </c>
      <c r="P1410" s="1" t="e">
        <f t="shared" ref="P1410:P1473" si="112">I1410-H1410</f>
        <v>#VALUE!</v>
      </c>
      <c r="Q1410" s="1" t="str">
        <f t="shared" ref="Q1410:Q1473" si="113">IF(M1410=1, "",P1410*24)</f>
        <v/>
      </c>
      <c r="R1410" s="1">
        <f t="shared" ref="R1410:R1473" si="114">H1410-L1410</f>
        <v>0.48333333332993789</v>
      </c>
    </row>
    <row r="1411" spans="1:18" hidden="1" x14ac:dyDescent="0.35">
      <c r="A1411" s="1">
        <v>6672</v>
      </c>
      <c r="B1411" s="1">
        <v>161040</v>
      </c>
      <c r="C1411" s="1">
        <v>36782</v>
      </c>
      <c r="D1411" s="1">
        <v>24</v>
      </c>
      <c r="E1411" s="1">
        <v>2</v>
      </c>
      <c r="F1411" s="1">
        <v>393</v>
      </c>
      <c r="G1411" s="1">
        <v>1077</v>
      </c>
      <c r="H1411" s="2">
        <v>41472.90625</v>
      </c>
      <c r="I1411" s="2">
        <v>41472.989849999998</v>
      </c>
      <c r="J1411" s="1">
        <v>1</v>
      </c>
      <c r="K1411" s="1">
        <v>0</v>
      </c>
      <c r="L1411" s="2">
        <v>41472.422222222223</v>
      </c>
      <c r="M1411" s="1">
        <v>0</v>
      </c>
      <c r="N1411" s="1">
        <f t="shared" si="110"/>
        <v>3</v>
      </c>
      <c r="O1411" s="1">
        <f t="shared" si="111"/>
        <v>21</v>
      </c>
      <c r="P1411" s="1">
        <f t="shared" si="112"/>
        <v>8.3599999998114072E-2</v>
      </c>
      <c r="Q1411" s="1">
        <f t="shared" si="113"/>
        <v>2.0063999999547377</v>
      </c>
      <c r="R1411" s="1">
        <f t="shared" si="114"/>
        <v>0.48402777777664596</v>
      </c>
    </row>
    <row r="1412" spans="1:18" hidden="1" x14ac:dyDescent="0.35">
      <c r="A1412" s="1">
        <v>6593</v>
      </c>
      <c r="B1412" s="1">
        <v>163271</v>
      </c>
      <c r="C1412" s="1">
        <v>35280</v>
      </c>
      <c r="D1412" s="1">
        <v>12</v>
      </c>
      <c r="E1412" s="1">
        <v>2</v>
      </c>
      <c r="F1412" s="1">
        <v>392</v>
      </c>
      <c r="G1412" s="1">
        <v>297</v>
      </c>
      <c r="H1412" s="2">
        <v>41484.71875</v>
      </c>
      <c r="I1412" s="2">
        <v>41484.812989999999</v>
      </c>
      <c r="J1412" s="1">
        <v>0</v>
      </c>
      <c r="K1412" s="1">
        <v>0</v>
      </c>
      <c r="L1412" s="2">
        <v>41484.234722222223</v>
      </c>
      <c r="M1412" s="1">
        <v>0</v>
      </c>
      <c r="N1412" s="1">
        <f t="shared" si="110"/>
        <v>1</v>
      </c>
      <c r="O1412" s="1">
        <f t="shared" si="111"/>
        <v>17</v>
      </c>
      <c r="P1412" s="1">
        <f t="shared" si="112"/>
        <v>9.4239999998535495E-2</v>
      </c>
      <c r="Q1412" s="1">
        <f t="shared" si="113"/>
        <v>2.2617599999648519</v>
      </c>
      <c r="R1412" s="1">
        <f t="shared" si="114"/>
        <v>0.48402777777664596</v>
      </c>
    </row>
    <row r="1413" spans="1:18" hidden="1" x14ac:dyDescent="0.35">
      <c r="A1413" s="1">
        <v>7985</v>
      </c>
      <c r="B1413" s="1">
        <v>176908</v>
      </c>
      <c r="C1413" s="1">
        <v>19862</v>
      </c>
      <c r="D1413" s="1">
        <v>12</v>
      </c>
      <c r="E1413" s="1">
        <v>2</v>
      </c>
      <c r="F1413" s="1">
        <v>1010</v>
      </c>
      <c r="G1413" s="1">
        <v>1383</v>
      </c>
      <c r="H1413" s="2">
        <v>41550.479166666664</v>
      </c>
      <c r="I1413" s="2">
        <v>41550.512940000001</v>
      </c>
      <c r="J1413" s="1">
        <v>0</v>
      </c>
      <c r="K1413" s="1">
        <v>0</v>
      </c>
      <c r="L1413" s="2">
        <v>41549.994444444441</v>
      </c>
      <c r="M1413" s="1">
        <v>0</v>
      </c>
      <c r="N1413" s="1">
        <f t="shared" si="110"/>
        <v>4</v>
      </c>
      <c r="O1413" s="1">
        <f t="shared" si="111"/>
        <v>11</v>
      </c>
      <c r="P1413" s="1">
        <f t="shared" si="112"/>
        <v>3.377333333628485E-2</v>
      </c>
      <c r="Q1413" s="1">
        <f t="shared" si="113"/>
        <v>0.8105600000708364</v>
      </c>
      <c r="R1413" s="1">
        <f t="shared" si="114"/>
        <v>0.48472222222335404</v>
      </c>
    </row>
    <row r="1414" spans="1:18" hidden="1" x14ac:dyDescent="0.35">
      <c r="A1414" s="1">
        <v>5615</v>
      </c>
      <c r="B1414" s="1">
        <v>163599</v>
      </c>
      <c r="C1414" s="1">
        <v>29314</v>
      </c>
      <c r="D1414" s="1">
        <v>65</v>
      </c>
      <c r="E1414" s="1">
        <v>3</v>
      </c>
      <c r="F1414" s="1">
        <v>542</v>
      </c>
      <c r="G1414" s="1" t="s">
        <v>12</v>
      </c>
      <c r="H1414" s="2">
        <v>41486.291666666664</v>
      </c>
      <c r="I1414" s="2">
        <v>41486.708330000001</v>
      </c>
      <c r="J1414" s="1">
        <v>0</v>
      </c>
      <c r="K1414" s="1">
        <v>0</v>
      </c>
      <c r="L1414" s="2">
        <v>41485.806250000001</v>
      </c>
      <c r="M1414" s="1">
        <v>0</v>
      </c>
      <c r="N1414" s="1">
        <f t="shared" si="110"/>
        <v>3</v>
      </c>
      <c r="O1414" s="1">
        <f t="shared" si="111"/>
        <v>7</v>
      </c>
      <c r="P1414" s="1">
        <f t="shared" si="112"/>
        <v>0.41666333333705552</v>
      </c>
      <c r="Q1414" s="1">
        <f t="shared" si="113"/>
        <v>9.9999200000893325</v>
      </c>
      <c r="R1414" s="1">
        <f t="shared" si="114"/>
        <v>0.48541666666278616</v>
      </c>
    </row>
    <row r="1415" spans="1:18" x14ac:dyDescent="0.35">
      <c r="A1415" s="1">
        <v>7428</v>
      </c>
      <c r="B1415" s="1">
        <v>184818</v>
      </c>
      <c r="C1415" s="1">
        <v>48136</v>
      </c>
      <c r="D1415" s="1">
        <v>12</v>
      </c>
      <c r="E1415" s="1">
        <v>2</v>
      </c>
      <c r="F1415" s="1">
        <v>293</v>
      </c>
      <c r="G1415" s="1">
        <v>1384</v>
      </c>
      <c r="H1415" s="2">
        <v>41594.885416666664</v>
      </c>
      <c r="I1415" s="2" t="s">
        <v>12</v>
      </c>
      <c r="J1415" s="1">
        <v>1</v>
      </c>
      <c r="K1415" s="1">
        <v>0</v>
      </c>
      <c r="L1415" s="2">
        <v>41594.399305555555</v>
      </c>
      <c r="M1415" s="1">
        <v>1</v>
      </c>
      <c r="N1415" s="1">
        <f t="shared" si="110"/>
        <v>6</v>
      </c>
      <c r="O1415" s="1">
        <f t="shared" si="111"/>
        <v>21</v>
      </c>
      <c r="P1415" s="1" t="e">
        <f t="shared" si="112"/>
        <v>#VALUE!</v>
      </c>
      <c r="Q1415" s="1" t="str">
        <f t="shared" si="113"/>
        <v/>
      </c>
      <c r="R1415" s="1">
        <f t="shared" si="114"/>
        <v>0.48611111110949423</v>
      </c>
    </row>
    <row r="1416" spans="1:18" hidden="1" x14ac:dyDescent="0.35">
      <c r="A1416" s="1">
        <v>5374</v>
      </c>
      <c r="B1416" s="1">
        <v>171087</v>
      </c>
      <c r="C1416" s="1">
        <v>29648</v>
      </c>
      <c r="D1416" s="1">
        <v>12</v>
      </c>
      <c r="E1416" s="1">
        <v>3</v>
      </c>
      <c r="F1416" s="1">
        <v>150</v>
      </c>
      <c r="G1416" s="1" t="s">
        <v>12</v>
      </c>
      <c r="H1416" s="2">
        <v>41520.333333333336</v>
      </c>
      <c r="I1416" s="2">
        <v>41520.353649999997</v>
      </c>
      <c r="J1416" s="1">
        <v>0</v>
      </c>
      <c r="K1416" s="1">
        <v>0</v>
      </c>
      <c r="L1416" s="2">
        <v>41519.847222222219</v>
      </c>
      <c r="M1416" s="1">
        <v>0</v>
      </c>
      <c r="N1416" s="1">
        <f t="shared" si="110"/>
        <v>2</v>
      </c>
      <c r="O1416" s="1">
        <f t="shared" si="111"/>
        <v>8</v>
      </c>
      <c r="P1416" s="1">
        <f t="shared" si="112"/>
        <v>2.031666666152887E-2</v>
      </c>
      <c r="Q1416" s="1">
        <f t="shared" si="113"/>
        <v>0.48759999987669289</v>
      </c>
      <c r="R1416" s="1">
        <f t="shared" si="114"/>
        <v>0.48611111111677019</v>
      </c>
    </row>
    <row r="1417" spans="1:18" hidden="1" x14ac:dyDescent="0.35">
      <c r="A1417" s="1">
        <v>7467</v>
      </c>
      <c r="B1417" s="1">
        <v>169981</v>
      </c>
      <c r="C1417" s="1">
        <v>34955</v>
      </c>
      <c r="D1417" s="1">
        <v>12</v>
      </c>
      <c r="E1417" s="1">
        <v>2</v>
      </c>
      <c r="F1417" s="1">
        <v>1089</v>
      </c>
      <c r="G1417" s="1">
        <v>1166</v>
      </c>
      <c r="H1417" s="2">
        <v>41516.791666666664</v>
      </c>
      <c r="I1417" s="2">
        <v>41516.835509999997</v>
      </c>
      <c r="J1417" s="1">
        <v>1</v>
      </c>
      <c r="K1417" s="1">
        <v>0</v>
      </c>
      <c r="L1417" s="2">
        <v>41516.304861111108</v>
      </c>
      <c r="M1417" s="1">
        <v>0</v>
      </c>
      <c r="N1417" s="1">
        <f t="shared" si="110"/>
        <v>5</v>
      </c>
      <c r="O1417" s="1">
        <f t="shared" si="111"/>
        <v>19</v>
      </c>
      <c r="P1417" s="1">
        <f t="shared" si="112"/>
        <v>4.384333333291579E-2</v>
      </c>
      <c r="Q1417" s="1">
        <f t="shared" si="113"/>
        <v>1.052239999989979</v>
      </c>
      <c r="R1417" s="1">
        <f t="shared" si="114"/>
        <v>0.48680555555620231</v>
      </c>
    </row>
    <row r="1418" spans="1:18" hidden="1" x14ac:dyDescent="0.35">
      <c r="A1418" s="1">
        <v>6874</v>
      </c>
      <c r="B1418" s="1">
        <v>170390</v>
      </c>
      <c r="C1418" s="1">
        <v>41102</v>
      </c>
      <c r="D1418" s="1">
        <v>12</v>
      </c>
      <c r="E1418" s="1">
        <v>3</v>
      </c>
      <c r="F1418" s="1">
        <v>1191</v>
      </c>
      <c r="G1418" s="1" t="s">
        <v>12</v>
      </c>
      <c r="H1418" s="2">
        <v>41517.4375</v>
      </c>
      <c r="I1418" s="2">
        <v>41517.854169999999</v>
      </c>
      <c r="J1418" s="1">
        <v>1</v>
      </c>
      <c r="K1418" s="1">
        <v>0</v>
      </c>
      <c r="L1418" s="2">
        <v>41516.950694444444</v>
      </c>
      <c r="M1418" s="1">
        <v>0</v>
      </c>
      <c r="N1418" s="1">
        <f t="shared" si="110"/>
        <v>6</v>
      </c>
      <c r="O1418" s="1">
        <f t="shared" si="111"/>
        <v>10</v>
      </c>
      <c r="P1418" s="1">
        <f t="shared" si="112"/>
        <v>0.41666999999870313</v>
      </c>
      <c r="Q1418" s="1">
        <f t="shared" si="113"/>
        <v>10.000079999968875</v>
      </c>
      <c r="R1418" s="1">
        <f t="shared" si="114"/>
        <v>0.48680555555620231</v>
      </c>
    </row>
    <row r="1419" spans="1:18" hidden="1" x14ac:dyDescent="0.35">
      <c r="A1419" s="1">
        <v>6664</v>
      </c>
      <c r="B1419" s="1">
        <v>172101</v>
      </c>
      <c r="C1419" s="1">
        <v>41898</v>
      </c>
      <c r="D1419" s="1">
        <v>12</v>
      </c>
      <c r="E1419" s="1">
        <v>2</v>
      </c>
      <c r="F1419" s="1">
        <v>1038</v>
      </c>
      <c r="G1419" s="1">
        <v>1384</v>
      </c>
      <c r="H1419" s="2">
        <v>41524.8125</v>
      </c>
      <c r="I1419" s="2">
        <v>41524.875090000001</v>
      </c>
      <c r="J1419" s="1">
        <v>0</v>
      </c>
      <c r="K1419" s="1">
        <v>0</v>
      </c>
      <c r="L1419" s="2">
        <v>41524.325694444444</v>
      </c>
      <c r="M1419" s="1">
        <v>0</v>
      </c>
      <c r="N1419" s="1">
        <f t="shared" si="110"/>
        <v>6</v>
      </c>
      <c r="O1419" s="1">
        <f t="shared" si="111"/>
        <v>19</v>
      </c>
      <c r="P1419" s="1">
        <f t="shared" si="112"/>
        <v>6.2590000001364388E-2</v>
      </c>
      <c r="Q1419" s="1">
        <f t="shared" si="113"/>
        <v>1.5021600000327453</v>
      </c>
      <c r="R1419" s="1">
        <f t="shared" si="114"/>
        <v>0.48680555555620231</v>
      </c>
    </row>
    <row r="1420" spans="1:18" hidden="1" x14ac:dyDescent="0.35">
      <c r="A1420" s="1">
        <v>6069</v>
      </c>
      <c r="B1420" s="1">
        <v>178199</v>
      </c>
      <c r="C1420" s="1">
        <v>31903</v>
      </c>
      <c r="D1420" s="1">
        <v>12</v>
      </c>
      <c r="E1420" s="1">
        <v>2</v>
      </c>
      <c r="F1420" s="1">
        <v>1034</v>
      </c>
      <c r="G1420" s="1">
        <v>585</v>
      </c>
      <c r="H1420" s="2">
        <v>41557.875</v>
      </c>
      <c r="I1420" s="2">
        <v>41557.897440000001</v>
      </c>
      <c r="J1420" s="1">
        <v>0</v>
      </c>
      <c r="K1420" s="1">
        <v>1</v>
      </c>
      <c r="L1420" s="2">
        <v>41557.388194444444</v>
      </c>
      <c r="M1420" s="1">
        <v>0</v>
      </c>
      <c r="N1420" s="1">
        <f t="shared" si="110"/>
        <v>4</v>
      </c>
      <c r="O1420" s="1">
        <f t="shared" si="111"/>
        <v>21</v>
      </c>
      <c r="P1420" s="1">
        <f t="shared" si="112"/>
        <v>2.2440000000642613E-2</v>
      </c>
      <c r="Q1420" s="1">
        <f t="shared" si="113"/>
        <v>0.5385600000154227</v>
      </c>
      <c r="R1420" s="1">
        <f t="shared" si="114"/>
        <v>0.48680555555620231</v>
      </c>
    </row>
    <row r="1421" spans="1:18" hidden="1" x14ac:dyDescent="0.35">
      <c r="A1421" s="1">
        <v>6488</v>
      </c>
      <c r="B1421" s="1">
        <v>172405</v>
      </c>
      <c r="C1421" s="1">
        <v>40291</v>
      </c>
      <c r="D1421" s="1">
        <v>12</v>
      </c>
      <c r="E1421" s="1">
        <v>2</v>
      </c>
      <c r="F1421" s="1">
        <v>1085</v>
      </c>
      <c r="G1421" s="1">
        <v>1224</v>
      </c>
      <c r="H1421" s="2">
        <v>41526.3125</v>
      </c>
      <c r="I1421" s="2">
        <v>41526.355669999997</v>
      </c>
      <c r="J1421" s="1">
        <v>1</v>
      </c>
      <c r="K1421" s="1">
        <v>0</v>
      </c>
      <c r="L1421" s="2">
        <v>41525.824999999997</v>
      </c>
      <c r="M1421" s="1">
        <v>0</v>
      </c>
      <c r="N1421" s="1">
        <f t="shared" si="110"/>
        <v>1</v>
      </c>
      <c r="O1421" s="1">
        <f t="shared" si="111"/>
        <v>7</v>
      </c>
      <c r="P1421" s="1">
        <f t="shared" si="112"/>
        <v>4.3169999997189734E-2</v>
      </c>
      <c r="Q1421" s="1">
        <f t="shared" si="113"/>
        <v>1.0360799999325536</v>
      </c>
      <c r="R1421" s="1">
        <f t="shared" si="114"/>
        <v>0.48750000000291038</v>
      </c>
    </row>
    <row r="1422" spans="1:18" hidden="1" x14ac:dyDescent="0.35">
      <c r="A1422" s="1">
        <v>7564</v>
      </c>
      <c r="B1422" s="1">
        <v>174239</v>
      </c>
      <c r="C1422" s="1">
        <v>36376</v>
      </c>
      <c r="D1422" s="1">
        <v>12</v>
      </c>
      <c r="E1422" s="1">
        <v>2</v>
      </c>
      <c r="F1422" s="1">
        <v>393</v>
      </c>
      <c r="G1422" s="1">
        <v>293</v>
      </c>
      <c r="H1422" s="2">
        <v>41536</v>
      </c>
      <c r="I1422" s="2">
        <v>41536.067660000001</v>
      </c>
      <c r="J1422" s="1">
        <v>1</v>
      </c>
      <c r="K1422" s="1">
        <v>0</v>
      </c>
      <c r="L1422" s="2">
        <v>41535.512499999997</v>
      </c>
      <c r="M1422" s="1">
        <v>0</v>
      </c>
      <c r="N1422" s="1">
        <f t="shared" si="110"/>
        <v>4</v>
      </c>
      <c r="O1422" s="1">
        <f t="shared" si="111"/>
        <v>0</v>
      </c>
      <c r="P1422" s="1">
        <f t="shared" si="112"/>
        <v>6.7660000000614673E-2</v>
      </c>
      <c r="Q1422" s="1">
        <f t="shared" si="113"/>
        <v>1.6238400000147521</v>
      </c>
      <c r="R1422" s="1">
        <f t="shared" si="114"/>
        <v>0.48750000000291038</v>
      </c>
    </row>
    <row r="1423" spans="1:18" hidden="1" x14ac:dyDescent="0.35">
      <c r="A1423" s="1">
        <v>6479</v>
      </c>
      <c r="B1423" s="1">
        <v>176573</v>
      </c>
      <c r="C1423" s="1">
        <v>40064</v>
      </c>
      <c r="D1423" s="1">
        <v>12</v>
      </c>
      <c r="E1423" s="1">
        <v>2</v>
      </c>
      <c r="F1423" s="1">
        <v>353</v>
      </c>
      <c r="G1423" s="1">
        <v>963</v>
      </c>
      <c r="H1423" s="2">
        <v>41548.3125</v>
      </c>
      <c r="I1423" s="2">
        <v>41548.344770000003</v>
      </c>
      <c r="J1423" s="1">
        <v>0</v>
      </c>
      <c r="K1423" s="1">
        <v>0</v>
      </c>
      <c r="L1423" s="2">
        <v>41547.824999999997</v>
      </c>
      <c r="M1423" s="1">
        <v>0</v>
      </c>
      <c r="N1423" s="1">
        <f t="shared" si="110"/>
        <v>2</v>
      </c>
      <c r="O1423" s="1">
        <f t="shared" si="111"/>
        <v>7</v>
      </c>
      <c r="P1423" s="1">
        <f t="shared" si="112"/>
        <v>3.2270000003336463E-2</v>
      </c>
      <c r="Q1423" s="1">
        <f t="shared" si="113"/>
        <v>0.77448000008007511</v>
      </c>
      <c r="R1423" s="1">
        <f t="shared" si="114"/>
        <v>0.48750000000291038</v>
      </c>
    </row>
    <row r="1424" spans="1:18" hidden="1" x14ac:dyDescent="0.35">
      <c r="A1424" s="1">
        <v>6924</v>
      </c>
      <c r="B1424" s="1">
        <v>168085</v>
      </c>
      <c r="C1424" s="1">
        <v>40094</v>
      </c>
      <c r="D1424" s="1">
        <v>12</v>
      </c>
      <c r="E1424" s="1">
        <v>2</v>
      </c>
      <c r="F1424" s="1">
        <v>1142</v>
      </c>
      <c r="G1424" s="1">
        <v>393</v>
      </c>
      <c r="H1424" s="2">
        <v>41506.3125</v>
      </c>
      <c r="I1424" s="2">
        <v>41506.368970000003</v>
      </c>
      <c r="J1424" s="1">
        <v>0</v>
      </c>
      <c r="K1424" s="1">
        <v>0</v>
      </c>
      <c r="L1424" s="2">
        <v>41505.824305555558</v>
      </c>
      <c r="M1424" s="1">
        <v>0</v>
      </c>
      <c r="N1424" s="1">
        <f t="shared" si="110"/>
        <v>2</v>
      </c>
      <c r="O1424" s="1">
        <f t="shared" si="111"/>
        <v>7</v>
      </c>
      <c r="P1424" s="1">
        <f t="shared" si="112"/>
        <v>5.6470000003173482E-2</v>
      </c>
      <c r="Q1424" s="1">
        <f t="shared" si="113"/>
        <v>1.3552800000761636</v>
      </c>
      <c r="R1424" s="1">
        <f t="shared" si="114"/>
        <v>0.4881944444423425</v>
      </c>
    </row>
    <row r="1425" spans="1:18" hidden="1" x14ac:dyDescent="0.35">
      <c r="A1425" s="1">
        <v>5444</v>
      </c>
      <c r="B1425" s="1">
        <v>160653</v>
      </c>
      <c r="C1425" s="1">
        <v>36606</v>
      </c>
      <c r="D1425" s="1">
        <v>12</v>
      </c>
      <c r="E1425" s="1">
        <v>2</v>
      </c>
      <c r="F1425" s="1">
        <v>1365</v>
      </c>
      <c r="G1425" s="1">
        <v>417</v>
      </c>
      <c r="H1425" s="2">
        <v>41470.416666666664</v>
      </c>
      <c r="I1425" s="2">
        <v>41470.47178</v>
      </c>
      <c r="J1425" s="1">
        <v>1</v>
      </c>
      <c r="K1425" s="1">
        <v>0</v>
      </c>
      <c r="L1425" s="2">
        <v>41469.927777777775</v>
      </c>
      <c r="M1425" s="1">
        <v>0</v>
      </c>
      <c r="N1425" s="1">
        <f t="shared" si="110"/>
        <v>1</v>
      </c>
      <c r="O1425" s="1">
        <f t="shared" si="111"/>
        <v>10</v>
      </c>
      <c r="P1425" s="1">
        <f t="shared" si="112"/>
        <v>5.5113333335611969E-2</v>
      </c>
      <c r="Q1425" s="1">
        <f t="shared" si="113"/>
        <v>1.3227200000546873</v>
      </c>
      <c r="R1425" s="1">
        <f t="shared" si="114"/>
        <v>0.48888888888905058</v>
      </c>
    </row>
    <row r="1426" spans="1:18" hidden="1" x14ac:dyDescent="0.35">
      <c r="A1426" s="1">
        <v>5954</v>
      </c>
      <c r="B1426" s="1">
        <v>159421</v>
      </c>
      <c r="C1426" s="1">
        <v>35775</v>
      </c>
      <c r="D1426" s="1">
        <v>89</v>
      </c>
      <c r="E1426" s="1">
        <v>3</v>
      </c>
      <c r="F1426" s="1">
        <v>1330</v>
      </c>
      <c r="G1426" s="1" t="s">
        <v>12</v>
      </c>
      <c r="H1426" s="2">
        <v>41464.354166666664</v>
      </c>
      <c r="I1426" s="2">
        <v>41464.5625</v>
      </c>
      <c r="J1426" s="1">
        <v>0</v>
      </c>
      <c r="K1426" s="1">
        <v>0</v>
      </c>
      <c r="L1426" s="2">
        <v>41463.864583333336</v>
      </c>
      <c r="M1426" s="1">
        <v>0</v>
      </c>
      <c r="N1426" s="1">
        <f t="shared" si="110"/>
        <v>2</v>
      </c>
      <c r="O1426" s="1">
        <f t="shared" si="111"/>
        <v>8</v>
      </c>
      <c r="P1426" s="1">
        <f t="shared" si="112"/>
        <v>0.20833333333575865</v>
      </c>
      <c r="Q1426" s="1">
        <f t="shared" si="113"/>
        <v>5.0000000000582077</v>
      </c>
      <c r="R1426" s="1">
        <f t="shared" si="114"/>
        <v>0.48958333332848269</v>
      </c>
    </row>
    <row r="1427" spans="1:18" hidden="1" x14ac:dyDescent="0.35">
      <c r="A1427" s="1">
        <v>7385</v>
      </c>
      <c r="B1427" s="1">
        <v>179790</v>
      </c>
      <c r="C1427" s="1">
        <v>45606</v>
      </c>
      <c r="D1427" s="1">
        <v>24</v>
      </c>
      <c r="E1427" s="1">
        <v>2</v>
      </c>
      <c r="F1427" s="1">
        <v>83</v>
      </c>
      <c r="G1427" s="1">
        <v>1384</v>
      </c>
      <c r="H1427" s="2">
        <v>41566.291666666664</v>
      </c>
      <c r="I1427" s="2">
        <v>41566.332219999997</v>
      </c>
      <c r="J1427" s="1">
        <v>1</v>
      </c>
      <c r="K1427" s="1">
        <v>0</v>
      </c>
      <c r="L1427" s="2">
        <v>41565.802083333336</v>
      </c>
      <c r="M1427" s="1">
        <v>0</v>
      </c>
      <c r="N1427" s="1">
        <f t="shared" si="110"/>
        <v>6</v>
      </c>
      <c r="O1427" s="1">
        <f t="shared" si="111"/>
        <v>7</v>
      </c>
      <c r="P1427" s="1">
        <f t="shared" si="112"/>
        <v>4.0553333332354669E-2</v>
      </c>
      <c r="Q1427" s="1">
        <f t="shared" si="113"/>
        <v>0.97327999997651204</v>
      </c>
      <c r="R1427" s="1">
        <f t="shared" si="114"/>
        <v>0.48958333332848269</v>
      </c>
    </row>
    <row r="1428" spans="1:18" hidden="1" x14ac:dyDescent="0.35">
      <c r="A1428" s="1">
        <v>6206</v>
      </c>
      <c r="B1428" s="1">
        <v>184140</v>
      </c>
      <c r="C1428" s="1">
        <v>47797</v>
      </c>
      <c r="D1428" s="1">
        <v>12</v>
      </c>
      <c r="E1428" s="1">
        <v>3</v>
      </c>
      <c r="F1428" s="1">
        <v>798</v>
      </c>
      <c r="G1428" s="1" t="s">
        <v>12</v>
      </c>
      <c r="H1428" s="2">
        <v>41590.375</v>
      </c>
      <c r="I1428" s="2">
        <v>41590.791669999999</v>
      </c>
      <c r="J1428" s="1">
        <v>0</v>
      </c>
      <c r="K1428" s="1">
        <v>0</v>
      </c>
      <c r="L1428" s="2">
        <v>41589.885416666664</v>
      </c>
      <c r="M1428" s="1">
        <v>0</v>
      </c>
      <c r="N1428" s="1">
        <f t="shared" si="110"/>
        <v>2</v>
      </c>
      <c r="O1428" s="1">
        <f t="shared" si="111"/>
        <v>9</v>
      </c>
      <c r="P1428" s="1">
        <f t="shared" si="112"/>
        <v>0.41666999999870313</v>
      </c>
      <c r="Q1428" s="1">
        <f t="shared" si="113"/>
        <v>10.000079999968875</v>
      </c>
      <c r="R1428" s="1">
        <f t="shared" si="114"/>
        <v>0.48958333333575865</v>
      </c>
    </row>
    <row r="1429" spans="1:18" hidden="1" x14ac:dyDescent="0.35">
      <c r="A1429" s="1">
        <v>5952</v>
      </c>
      <c r="B1429" s="1">
        <v>180704</v>
      </c>
      <c r="C1429" s="1">
        <v>46014</v>
      </c>
      <c r="D1429" s="1">
        <v>12</v>
      </c>
      <c r="E1429" s="1">
        <v>3</v>
      </c>
      <c r="F1429" s="1">
        <v>410</v>
      </c>
      <c r="G1429" s="1" t="s">
        <v>12</v>
      </c>
      <c r="H1429" s="2">
        <v>41571.416666666664</v>
      </c>
      <c r="I1429" s="2">
        <v>41571.625</v>
      </c>
      <c r="J1429" s="1">
        <v>1</v>
      </c>
      <c r="K1429" s="1">
        <v>0</v>
      </c>
      <c r="L1429" s="2">
        <v>41570.926388888889</v>
      </c>
      <c r="M1429" s="1">
        <v>0</v>
      </c>
      <c r="N1429" s="1">
        <f t="shared" si="110"/>
        <v>4</v>
      </c>
      <c r="O1429" s="1">
        <f t="shared" si="111"/>
        <v>10</v>
      </c>
      <c r="P1429" s="1">
        <f t="shared" si="112"/>
        <v>0.20833333333575865</v>
      </c>
      <c r="Q1429" s="1">
        <f t="shared" si="113"/>
        <v>5.0000000000582077</v>
      </c>
      <c r="R1429" s="1">
        <f t="shared" si="114"/>
        <v>0.49027777777519077</v>
      </c>
    </row>
    <row r="1430" spans="1:18" hidden="1" x14ac:dyDescent="0.35">
      <c r="A1430" s="1">
        <v>7469</v>
      </c>
      <c r="B1430" s="1">
        <v>159235</v>
      </c>
      <c r="C1430" s="1">
        <v>27790</v>
      </c>
      <c r="D1430" s="1">
        <v>85</v>
      </c>
      <c r="E1430" s="1">
        <v>2</v>
      </c>
      <c r="F1430" s="1">
        <v>768</v>
      </c>
      <c r="G1430" s="1">
        <v>393</v>
      </c>
      <c r="H1430" s="2">
        <v>41463.28125</v>
      </c>
      <c r="I1430" s="2">
        <v>41463.324269999997</v>
      </c>
      <c r="J1430" s="1">
        <v>0</v>
      </c>
      <c r="K1430" s="1">
        <v>0</v>
      </c>
      <c r="L1430" s="2">
        <v>41462.790277777778</v>
      </c>
      <c r="M1430" s="1">
        <v>0</v>
      </c>
      <c r="N1430" s="1">
        <f t="shared" si="110"/>
        <v>1</v>
      </c>
      <c r="O1430" s="1">
        <f t="shared" si="111"/>
        <v>6</v>
      </c>
      <c r="P1430" s="1">
        <f t="shared" si="112"/>
        <v>4.3019999997341074E-2</v>
      </c>
      <c r="Q1430" s="1">
        <f t="shared" si="113"/>
        <v>1.0324799999361858</v>
      </c>
      <c r="R1430" s="1">
        <f t="shared" si="114"/>
        <v>0.49097222222189885</v>
      </c>
    </row>
    <row r="1431" spans="1:18" hidden="1" x14ac:dyDescent="0.35">
      <c r="A1431" s="1">
        <v>5611</v>
      </c>
      <c r="B1431" s="1">
        <v>163400</v>
      </c>
      <c r="C1431" s="1">
        <v>27055</v>
      </c>
      <c r="D1431" s="1">
        <v>12</v>
      </c>
      <c r="E1431" s="1">
        <v>2</v>
      </c>
      <c r="F1431" s="1">
        <v>585</v>
      </c>
      <c r="G1431" s="1">
        <v>117</v>
      </c>
      <c r="H1431" s="2">
        <v>41485.28125</v>
      </c>
      <c r="I1431" s="2">
        <v>41485.318879999999</v>
      </c>
      <c r="J1431" s="1">
        <v>0</v>
      </c>
      <c r="K1431" s="1">
        <v>0</v>
      </c>
      <c r="L1431" s="2">
        <v>41484.790277777778</v>
      </c>
      <c r="M1431" s="1">
        <v>0</v>
      </c>
      <c r="N1431" s="1">
        <f t="shared" si="110"/>
        <v>2</v>
      </c>
      <c r="O1431" s="1">
        <f t="shared" si="111"/>
        <v>6</v>
      </c>
      <c r="P1431" s="1">
        <f t="shared" si="112"/>
        <v>3.7629999998898711E-2</v>
      </c>
      <c r="Q1431" s="1">
        <f t="shared" si="113"/>
        <v>0.90311999997356907</v>
      </c>
      <c r="R1431" s="1">
        <f t="shared" si="114"/>
        <v>0.49097222222189885</v>
      </c>
    </row>
    <row r="1432" spans="1:18" hidden="1" x14ac:dyDescent="0.35">
      <c r="A1432" s="1">
        <v>7180</v>
      </c>
      <c r="B1432" s="1">
        <v>168029</v>
      </c>
      <c r="C1432" s="1">
        <v>39474</v>
      </c>
      <c r="D1432" s="1">
        <v>12</v>
      </c>
      <c r="E1432" s="1">
        <v>2</v>
      </c>
      <c r="F1432" s="1">
        <v>1041</v>
      </c>
      <c r="G1432" s="1">
        <v>393</v>
      </c>
      <c r="H1432" s="2">
        <v>41506.125</v>
      </c>
      <c r="I1432" s="2">
        <v>41506.173470000002</v>
      </c>
      <c r="J1432" s="1">
        <v>1</v>
      </c>
      <c r="K1432" s="1">
        <v>0</v>
      </c>
      <c r="L1432" s="2">
        <v>41505.634027777778</v>
      </c>
      <c r="M1432" s="1">
        <v>0</v>
      </c>
      <c r="N1432" s="1">
        <f t="shared" si="110"/>
        <v>2</v>
      </c>
      <c r="O1432" s="1">
        <f t="shared" si="111"/>
        <v>3</v>
      </c>
      <c r="P1432" s="1">
        <f t="shared" si="112"/>
        <v>4.8470000001543667E-2</v>
      </c>
      <c r="Q1432" s="1">
        <f t="shared" si="113"/>
        <v>1.163280000037048</v>
      </c>
      <c r="R1432" s="1">
        <f t="shared" si="114"/>
        <v>0.49097222222189885</v>
      </c>
    </row>
    <row r="1433" spans="1:18" hidden="1" x14ac:dyDescent="0.35">
      <c r="A1433" s="1">
        <v>7499</v>
      </c>
      <c r="B1433" s="1">
        <v>174915</v>
      </c>
      <c r="C1433" s="1">
        <v>28906</v>
      </c>
      <c r="D1433" s="1">
        <v>89</v>
      </c>
      <c r="E1433" s="1">
        <v>2</v>
      </c>
      <c r="F1433" s="1">
        <v>393</v>
      </c>
      <c r="G1433" s="1">
        <v>89</v>
      </c>
      <c r="H1433" s="2">
        <v>41539.989583333336</v>
      </c>
      <c r="I1433" s="2">
        <v>41540.062149999998</v>
      </c>
      <c r="J1433" s="1">
        <v>0</v>
      </c>
      <c r="K1433" s="1">
        <v>0</v>
      </c>
      <c r="L1433" s="2">
        <v>41539.498611111114</v>
      </c>
      <c r="M1433" s="1">
        <v>0</v>
      </c>
      <c r="N1433" s="1">
        <f t="shared" si="110"/>
        <v>7</v>
      </c>
      <c r="O1433" s="1">
        <f t="shared" si="111"/>
        <v>23</v>
      </c>
      <c r="P1433" s="1">
        <f t="shared" si="112"/>
        <v>7.2566666662169155E-2</v>
      </c>
      <c r="Q1433" s="1">
        <f t="shared" si="113"/>
        <v>1.7415999998920597</v>
      </c>
      <c r="R1433" s="1">
        <f t="shared" si="114"/>
        <v>0.49097222222189885</v>
      </c>
    </row>
    <row r="1434" spans="1:18" x14ac:dyDescent="0.35">
      <c r="A1434" s="1">
        <v>6535</v>
      </c>
      <c r="B1434" s="1">
        <v>183972</v>
      </c>
      <c r="C1434" s="1">
        <v>44506</v>
      </c>
      <c r="D1434" s="1">
        <v>12</v>
      </c>
      <c r="E1434" s="1">
        <v>2</v>
      </c>
      <c r="F1434" s="1">
        <v>330</v>
      </c>
      <c r="G1434" s="1">
        <v>585</v>
      </c>
      <c r="H1434" s="2">
        <v>41589.291666666664</v>
      </c>
      <c r="I1434" s="2" t="s">
        <v>12</v>
      </c>
      <c r="J1434" s="1">
        <v>0</v>
      </c>
      <c r="K1434" s="1">
        <v>0</v>
      </c>
      <c r="L1434" s="2">
        <v>41588.799305555556</v>
      </c>
      <c r="M1434" s="1">
        <v>1</v>
      </c>
      <c r="N1434" s="1">
        <f t="shared" si="110"/>
        <v>1</v>
      </c>
      <c r="O1434" s="1">
        <f t="shared" si="111"/>
        <v>7</v>
      </c>
      <c r="P1434" s="1" t="e">
        <f t="shared" si="112"/>
        <v>#VALUE!</v>
      </c>
      <c r="Q1434" s="1" t="str">
        <f t="shared" si="113"/>
        <v/>
      </c>
      <c r="R1434" s="1">
        <f t="shared" si="114"/>
        <v>0.49236111110803904</v>
      </c>
    </row>
    <row r="1435" spans="1:18" hidden="1" x14ac:dyDescent="0.35">
      <c r="A1435" s="1">
        <v>7938</v>
      </c>
      <c r="B1435" s="1">
        <v>168336</v>
      </c>
      <c r="C1435" s="1">
        <v>40229</v>
      </c>
      <c r="D1435" s="1">
        <v>12</v>
      </c>
      <c r="E1435" s="1">
        <v>2</v>
      </c>
      <c r="F1435" s="1">
        <v>393</v>
      </c>
      <c r="G1435" s="1">
        <v>1390</v>
      </c>
      <c r="H1435" s="2">
        <v>41507.395833333336</v>
      </c>
      <c r="I1435" s="2">
        <v>41507.481740000003</v>
      </c>
      <c r="J1435" s="1">
        <v>1</v>
      </c>
      <c r="K1435" s="1">
        <v>0</v>
      </c>
      <c r="L1435" s="2">
        <v>41506.90347222222</v>
      </c>
      <c r="M1435" s="1">
        <v>0</v>
      </c>
      <c r="N1435" s="1">
        <f t="shared" si="110"/>
        <v>3</v>
      </c>
      <c r="O1435" s="1">
        <f t="shared" si="111"/>
        <v>9</v>
      </c>
      <c r="P1435" s="1">
        <f t="shared" si="112"/>
        <v>8.5906666667142417E-2</v>
      </c>
      <c r="Q1435" s="1">
        <f t="shared" si="113"/>
        <v>2.061760000011418</v>
      </c>
      <c r="R1435" s="1">
        <f t="shared" si="114"/>
        <v>0.492361111115315</v>
      </c>
    </row>
    <row r="1436" spans="1:18" hidden="1" x14ac:dyDescent="0.35">
      <c r="A1436" s="1">
        <v>6335</v>
      </c>
      <c r="B1436" s="1">
        <v>175145</v>
      </c>
      <c r="C1436" s="1">
        <v>28250</v>
      </c>
      <c r="D1436" s="1">
        <v>12</v>
      </c>
      <c r="E1436" s="1">
        <v>3</v>
      </c>
      <c r="F1436" s="1">
        <v>571</v>
      </c>
      <c r="G1436" s="1" t="s">
        <v>12</v>
      </c>
      <c r="H1436" s="2">
        <v>41541.333333333336</v>
      </c>
      <c r="I1436" s="2">
        <v>41541.526380000003</v>
      </c>
      <c r="J1436" s="1">
        <v>1</v>
      </c>
      <c r="K1436" s="1">
        <v>0</v>
      </c>
      <c r="L1436" s="2">
        <v>41540.84097222222</v>
      </c>
      <c r="M1436" s="1">
        <v>0</v>
      </c>
      <c r="N1436" s="1">
        <f t="shared" si="110"/>
        <v>2</v>
      </c>
      <c r="O1436" s="1">
        <f t="shared" si="111"/>
        <v>8</v>
      </c>
      <c r="P1436" s="1">
        <f t="shared" si="112"/>
        <v>0.19304666666721459</v>
      </c>
      <c r="Q1436" s="1">
        <f t="shared" si="113"/>
        <v>4.6331200000131503</v>
      </c>
      <c r="R1436" s="1">
        <f t="shared" si="114"/>
        <v>0.492361111115315</v>
      </c>
    </row>
    <row r="1437" spans="1:18" hidden="1" x14ac:dyDescent="0.35">
      <c r="A1437" s="1">
        <v>5538</v>
      </c>
      <c r="B1437" s="1">
        <v>181831</v>
      </c>
      <c r="C1437" s="1">
        <v>2065</v>
      </c>
      <c r="D1437" s="1">
        <v>24</v>
      </c>
      <c r="E1437" s="1">
        <v>2</v>
      </c>
      <c r="F1437" s="1">
        <v>625</v>
      </c>
      <c r="G1437" s="1">
        <v>1384</v>
      </c>
      <c r="H1437" s="2">
        <v>41577.833333333336</v>
      </c>
      <c r="I1437" s="2">
        <v>41577.920960000003</v>
      </c>
      <c r="J1437" s="1">
        <v>0</v>
      </c>
      <c r="K1437" s="1">
        <v>0</v>
      </c>
      <c r="L1437" s="2">
        <v>41577.340277777781</v>
      </c>
      <c r="M1437" s="1">
        <v>0</v>
      </c>
      <c r="N1437" s="1">
        <f t="shared" si="110"/>
        <v>3</v>
      </c>
      <c r="O1437" s="1">
        <f t="shared" si="111"/>
        <v>20</v>
      </c>
      <c r="P1437" s="1">
        <f t="shared" si="112"/>
        <v>8.7626666667347308E-2</v>
      </c>
      <c r="Q1437" s="1">
        <f t="shared" si="113"/>
        <v>2.1030400000163354</v>
      </c>
      <c r="R1437" s="1">
        <f t="shared" si="114"/>
        <v>0.49305555555474712</v>
      </c>
    </row>
    <row r="1438" spans="1:18" hidden="1" x14ac:dyDescent="0.35">
      <c r="A1438" s="1">
        <v>6597</v>
      </c>
      <c r="B1438" s="1">
        <v>183698</v>
      </c>
      <c r="C1438" s="1">
        <v>32527</v>
      </c>
      <c r="D1438" s="1">
        <v>12</v>
      </c>
      <c r="E1438" s="1">
        <v>2</v>
      </c>
      <c r="F1438" s="1">
        <v>1026</v>
      </c>
      <c r="G1438" s="1">
        <v>218</v>
      </c>
      <c r="H1438" s="2">
        <v>41587.354166666664</v>
      </c>
      <c r="I1438" s="2">
        <v>41587.406920000001</v>
      </c>
      <c r="J1438" s="1">
        <v>0</v>
      </c>
      <c r="K1438" s="1">
        <v>0</v>
      </c>
      <c r="L1438" s="2">
        <v>41586.861111111109</v>
      </c>
      <c r="M1438" s="1">
        <v>0</v>
      </c>
      <c r="N1438" s="1">
        <f t="shared" si="110"/>
        <v>6</v>
      </c>
      <c r="O1438" s="1">
        <f t="shared" si="111"/>
        <v>8</v>
      </c>
      <c r="P1438" s="1">
        <f t="shared" si="112"/>
        <v>5.2753333337022923E-2</v>
      </c>
      <c r="Q1438" s="1">
        <f t="shared" si="113"/>
        <v>1.2660800000885502</v>
      </c>
      <c r="R1438" s="1">
        <f t="shared" si="114"/>
        <v>0.49305555555474712</v>
      </c>
    </row>
    <row r="1439" spans="1:18" hidden="1" x14ac:dyDescent="0.35">
      <c r="A1439" s="1">
        <v>6842</v>
      </c>
      <c r="B1439" s="1">
        <v>148650</v>
      </c>
      <c r="C1439" s="1">
        <v>21750</v>
      </c>
      <c r="D1439" s="1">
        <v>24</v>
      </c>
      <c r="E1439" s="1">
        <v>1</v>
      </c>
      <c r="F1439" s="1">
        <v>122</v>
      </c>
      <c r="G1439" s="1" t="s">
        <v>12</v>
      </c>
      <c r="H1439" s="2">
        <v>41406.166666666664</v>
      </c>
      <c r="I1439" s="2">
        <v>41407</v>
      </c>
      <c r="J1439" s="1">
        <v>0</v>
      </c>
      <c r="K1439" s="1">
        <v>0</v>
      </c>
      <c r="L1439" s="2">
        <v>41405.67291666667</v>
      </c>
      <c r="M1439" s="1">
        <v>0</v>
      </c>
      <c r="N1439" s="1">
        <f t="shared" si="110"/>
        <v>7</v>
      </c>
      <c r="O1439" s="1">
        <f t="shared" si="111"/>
        <v>4</v>
      </c>
      <c r="P1439" s="1">
        <f t="shared" si="112"/>
        <v>0.83333333333575865</v>
      </c>
      <c r="Q1439" s="1">
        <f t="shared" si="113"/>
        <v>20.000000000058208</v>
      </c>
      <c r="R1439" s="1">
        <f t="shared" si="114"/>
        <v>0.49374999999417923</v>
      </c>
    </row>
    <row r="1440" spans="1:18" hidden="1" x14ac:dyDescent="0.35">
      <c r="A1440" s="1">
        <v>7662</v>
      </c>
      <c r="B1440" s="1">
        <v>176027</v>
      </c>
      <c r="C1440" s="1">
        <v>43773</v>
      </c>
      <c r="D1440" s="1">
        <v>12</v>
      </c>
      <c r="E1440" s="1">
        <v>2</v>
      </c>
      <c r="F1440" s="1">
        <v>393</v>
      </c>
      <c r="G1440" s="1">
        <v>1333</v>
      </c>
      <c r="H1440" s="2">
        <v>41545.947916666664</v>
      </c>
      <c r="I1440" s="2">
        <v>41546.029929999997</v>
      </c>
      <c r="J1440" s="1">
        <v>1</v>
      </c>
      <c r="K1440" s="1">
        <v>0</v>
      </c>
      <c r="L1440" s="2">
        <v>41545.45416666667</v>
      </c>
      <c r="M1440" s="1">
        <v>0</v>
      </c>
      <c r="N1440" s="1">
        <f t="shared" si="110"/>
        <v>6</v>
      </c>
      <c r="O1440" s="1">
        <f t="shared" si="111"/>
        <v>22</v>
      </c>
      <c r="P1440" s="1">
        <f t="shared" si="112"/>
        <v>8.2013333332724869E-2</v>
      </c>
      <c r="Q1440" s="1">
        <f t="shared" si="113"/>
        <v>1.9683199999853969</v>
      </c>
      <c r="R1440" s="1">
        <f t="shared" si="114"/>
        <v>0.49374999999417923</v>
      </c>
    </row>
    <row r="1441" spans="1:18" hidden="1" x14ac:dyDescent="0.35">
      <c r="A1441" s="1">
        <v>7992</v>
      </c>
      <c r="B1441" s="1">
        <v>159762</v>
      </c>
      <c r="C1441" s="1">
        <v>17377</v>
      </c>
      <c r="D1441" s="1">
        <v>12</v>
      </c>
      <c r="E1441" s="1">
        <v>2</v>
      </c>
      <c r="F1441" s="1">
        <v>1005</v>
      </c>
      <c r="G1441" s="1">
        <v>585</v>
      </c>
      <c r="H1441" s="2">
        <v>41466.21875</v>
      </c>
      <c r="I1441" s="2">
        <v>41466.254000000001</v>
      </c>
      <c r="J1441" s="1">
        <v>0</v>
      </c>
      <c r="K1441" s="1">
        <v>0</v>
      </c>
      <c r="L1441" s="2">
        <v>41465.724999999999</v>
      </c>
      <c r="M1441" s="1">
        <v>0</v>
      </c>
      <c r="N1441" s="1">
        <f t="shared" si="110"/>
        <v>4</v>
      </c>
      <c r="O1441" s="1">
        <f t="shared" si="111"/>
        <v>5</v>
      </c>
      <c r="P1441" s="1">
        <f t="shared" si="112"/>
        <v>3.5250000000814907E-2</v>
      </c>
      <c r="Q1441" s="1">
        <f t="shared" si="113"/>
        <v>0.84600000001955777</v>
      </c>
      <c r="R1441" s="1">
        <f t="shared" si="114"/>
        <v>0.49375000000145519</v>
      </c>
    </row>
    <row r="1442" spans="1:18" hidden="1" x14ac:dyDescent="0.35">
      <c r="A1442" s="1">
        <v>6831</v>
      </c>
      <c r="B1442" s="1">
        <v>165885</v>
      </c>
      <c r="C1442" s="1">
        <v>37581</v>
      </c>
      <c r="D1442" s="1">
        <v>89</v>
      </c>
      <c r="E1442" s="1">
        <v>2</v>
      </c>
      <c r="F1442" s="1">
        <v>1399</v>
      </c>
      <c r="G1442" s="1">
        <v>689</v>
      </c>
      <c r="H1442" s="2">
        <v>41496.333333333336</v>
      </c>
      <c r="I1442" s="2">
        <v>41496.369789999997</v>
      </c>
      <c r="J1442" s="1">
        <v>0</v>
      </c>
      <c r="K1442" s="1">
        <v>0</v>
      </c>
      <c r="L1442" s="2">
        <v>41495.839583333334</v>
      </c>
      <c r="M1442" s="1">
        <v>0</v>
      </c>
      <c r="N1442" s="1">
        <f t="shared" si="110"/>
        <v>6</v>
      </c>
      <c r="O1442" s="1">
        <f t="shared" si="111"/>
        <v>8</v>
      </c>
      <c r="P1442" s="1">
        <f t="shared" si="112"/>
        <v>3.6456666661251802E-2</v>
      </c>
      <c r="Q1442" s="1">
        <f t="shared" si="113"/>
        <v>0.87495999987004325</v>
      </c>
      <c r="R1442" s="1">
        <f t="shared" si="114"/>
        <v>0.49375000000145519</v>
      </c>
    </row>
    <row r="1443" spans="1:18" hidden="1" x14ac:dyDescent="0.35">
      <c r="A1443" s="1">
        <v>7017</v>
      </c>
      <c r="B1443" s="1">
        <v>174303</v>
      </c>
      <c r="C1443" s="1">
        <v>39984</v>
      </c>
      <c r="D1443" s="1">
        <v>12</v>
      </c>
      <c r="E1443" s="1">
        <v>2</v>
      </c>
      <c r="F1443" s="1">
        <v>1159</v>
      </c>
      <c r="G1443" s="1">
        <v>393</v>
      </c>
      <c r="H1443" s="2">
        <v>41536.270833333336</v>
      </c>
      <c r="I1443" s="2">
        <v>41536.32703</v>
      </c>
      <c r="J1443" s="1">
        <v>0</v>
      </c>
      <c r="K1443" s="1">
        <v>0</v>
      </c>
      <c r="L1443" s="2">
        <v>41535.777083333334</v>
      </c>
      <c r="M1443" s="1">
        <v>0</v>
      </c>
      <c r="N1443" s="1">
        <f t="shared" si="110"/>
        <v>4</v>
      </c>
      <c r="O1443" s="1">
        <f t="shared" si="111"/>
        <v>6</v>
      </c>
      <c r="P1443" s="1">
        <f t="shared" si="112"/>
        <v>5.6196666664618533E-2</v>
      </c>
      <c r="Q1443" s="1">
        <f t="shared" si="113"/>
        <v>1.3487199999508448</v>
      </c>
      <c r="R1443" s="1">
        <f t="shared" si="114"/>
        <v>0.49375000000145519</v>
      </c>
    </row>
    <row r="1444" spans="1:18" hidden="1" x14ac:dyDescent="0.35">
      <c r="A1444" s="1">
        <v>7103</v>
      </c>
      <c r="B1444" s="1">
        <v>173331</v>
      </c>
      <c r="C1444" s="1">
        <v>3720</v>
      </c>
      <c r="D1444" s="1">
        <v>12</v>
      </c>
      <c r="E1444" s="1">
        <v>2</v>
      </c>
      <c r="F1444" s="1">
        <v>1384</v>
      </c>
      <c r="G1444" s="1">
        <v>293</v>
      </c>
      <c r="H1444" s="2">
        <v>41531.458333333336</v>
      </c>
      <c r="I1444" s="2">
        <v>41531.526590000001</v>
      </c>
      <c r="J1444" s="1">
        <v>0</v>
      </c>
      <c r="K1444" s="1">
        <v>0</v>
      </c>
      <c r="L1444" s="2">
        <v>41530.963888888888</v>
      </c>
      <c r="M1444" s="1">
        <v>0</v>
      </c>
      <c r="N1444" s="1">
        <f t="shared" si="110"/>
        <v>6</v>
      </c>
      <c r="O1444" s="1">
        <f t="shared" si="111"/>
        <v>11</v>
      </c>
      <c r="P1444" s="1">
        <f t="shared" si="112"/>
        <v>6.8256666665547527E-2</v>
      </c>
      <c r="Q1444" s="1">
        <f t="shared" si="113"/>
        <v>1.6381599999731407</v>
      </c>
      <c r="R1444" s="1">
        <f t="shared" si="114"/>
        <v>0.49444444444816327</v>
      </c>
    </row>
    <row r="1445" spans="1:18" hidden="1" x14ac:dyDescent="0.35">
      <c r="A1445" s="1">
        <v>5796</v>
      </c>
      <c r="B1445" s="1">
        <v>184895</v>
      </c>
      <c r="C1445" s="1">
        <v>48181</v>
      </c>
      <c r="D1445" s="1">
        <v>24</v>
      </c>
      <c r="E1445" s="1">
        <v>2</v>
      </c>
      <c r="F1445" s="1">
        <v>1041</v>
      </c>
      <c r="G1445" s="1">
        <v>1393</v>
      </c>
      <c r="H1445" s="2">
        <v>41595.208333333336</v>
      </c>
      <c r="I1445" s="2">
        <v>41595.250910000002</v>
      </c>
      <c r="J1445" s="1">
        <v>0</v>
      </c>
      <c r="K1445" s="1">
        <v>0</v>
      </c>
      <c r="L1445" s="2">
        <v>41594.713888888888</v>
      </c>
      <c r="M1445" s="1">
        <v>0</v>
      </c>
      <c r="N1445" s="1">
        <f t="shared" si="110"/>
        <v>7</v>
      </c>
      <c r="O1445" s="1">
        <f t="shared" si="111"/>
        <v>5</v>
      </c>
      <c r="P1445" s="1">
        <f t="shared" si="112"/>
        <v>4.2576666666718666E-2</v>
      </c>
      <c r="Q1445" s="1">
        <f t="shared" si="113"/>
        <v>1.021840000001248</v>
      </c>
      <c r="R1445" s="1">
        <f t="shared" si="114"/>
        <v>0.49444444444816327</v>
      </c>
    </row>
    <row r="1446" spans="1:18" hidden="1" x14ac:dyDescent="0.35">
      <c r="A1446" s="1">
        <v>7611</v>
      </c>
      <c r="B1446" s="1">
        <v>157690</v>
      </c>
      <c r="C1446" s="1">
        <v>35257</v>
      </c>
      <c r="D1446" s="1">
        <v>12</v>
      </c>
      <c r="E1446" s="1">
        <v>2</v>
      </c>
      <c r="F1446" s="1">
        <v>393</v>
      </c>
      <c r="G1446" s="1">
        <v>1091</v>
      </c>
      <c r="H1446" s="2">
        <v>41456.166666666664</v>
      </c>
      <c r="I1446" s="2">
        <v>41456.205009999998</v>
      </c>
      <c r="J1446" s="1">
        <v>1</v>
      </c>
      <c r="K1446" s="1">
        <v>0</v>
      </c>
      <c r="L1446" s="2">
        <v>41455.671527777777</v>
      </c>
      <c r="M1446" s="1">
        <v>0</v>
      </c>
      <c r="N1446" s="1">
        <f t="shared" si="110"/>
        <v>1</v>
      </c>
      <c r="O1446" s="1">
        <f t="shared" si="111"/>
        <v>4</v>
      </c>
      <c r="P1446" s="1">
        <f t="shared" si="112"/>
        <v>3.8343333333614282E-2</v>
      </c>
      <c r="Q1446" s="1">
        <f t="shared" si="113"/>
        <v>0.92024000000674278</v>
      </c>
      <c r="R1446" s="1">
        <f t="shared" si="114"/>
        <v>0.49513888888759539</v>
      </c>
    </row>
    <row r="1447" spans="1:18" hidden="1" x14ac:dyDescent="0.35">
      <c r="A1447" s="1">
        <v>7729</v>
      </c>
      <c r="B1447" s="1">
        <v>172246</v>
      </c>
      <c r="C1447" s="1">
        <v>24629</v>
      </c>
      <c r="D1447" s="1">
        <v>12</v>
      </c>
      <c r="E1447" s="1">
        <v>1</v>
      </c>
      <c r="F1447" s="1">
        <v>1054</v>
      </c>
      <c r="G1447" s="1" t="s">
        <v>12</v>
      </c>
      <c r="H1447" s="2">
        <v>41525.333333333336</v>
      </c>
      <c r="I1447" s="2">
        <v>41525.999309999999</v>
      </c>
      <c r="J1447" s="1">
        <v>0</v>
      </c>
      <c r="K1447" s="1">
        <v>0</v>
      </c>
      <c r="L1447" s="2">
        <v>41524.838194444441</v>
      </c>
      <c r="M1447" s="1">
        <v>0</v>
      </c>
      <c r="N1447" s="1">
        <f t="shared" si="110"/>
        <v>7</v>
      </c>
      <c r="O1447" s="1">
        <f t="shared" si="111"/>
        <v>8</v>
      </c>
      <c r="P1447" s="1">
        <f t="shared" si="112"/>
        <v>0.66597666666348232</v>
      </c>
      <c r="Q1447" s="1">
        <f t="shared" si="113"/>
        <v>15.983439999923576</v>
      </c>
      <c r="R1447" s="1">
        <f t="shared" si="114"/>
        <v>0.49513888889487134</v>
      </c>
    </row>
    <row r="1448" spans="1:18" hidden="1" x14ac:dyDescent="0.35">
      <c r="A1448" s="1">
        <v>7406</v>
      </c>
      <c r="B1448" s="1">
        <v>172043</v>
      </c>
      <c r="C1448" s="1">
        <v>7152</v>
      </c>
      <c r="D1448" s="1">
        <v>12</v>
      </c>
      <c r="E1448" s="1">
        <v>3</v>
      </c>
      <c r="F1448" s="1">
        <v>1026</v>
      </c>
      <c r="G1448" s="1" t="s">
        <v>12</v>
      </c>
      <c r="H1448" s="2">
        <v>41524.395833333336</v>
      </c>
      <c r="I1448" s="2">
        <v>41524.55186</v>
      </c>
      <c r="J1448" s="1">
        <v>0</v>
      </c>
      <c r="K1448" s="1">
        <v>0</v>
      </c>
      <c r="L1448" s="2">
        <v>41523.9</v>
      </c>
      <c r="M1448" s="1">
        <v>0</v>
      </c>
      <c r="N1448" s="1">
        <f t="shared" si="110"/>
        <v>6</v>
      </c>
      <c r="O1448" s="1">
        <f t="shared" si="111"/>
        <v>9</v>
      </c>
      <c r="P1448" s="1">
        <f t="shared" si="112"/>
        <v>0.15602666666381992</v>
      </c>
      <c r="Q1448" s="1">
        <f t="shared" si="113"/>
        <v>3.7446399999316782</v>
      </c>
      <c r="R1448" s="1">
        <f t="shared" si="114"/>
        <v>0.49583333333430346</v>
      </c>
    </row>
    <row r="1449" spans="1:18" hidden="1" x14ac:dyDescent="0.35">
      <c r="A1449" s="1">
        <v>7523</v>
      </c>
      <c r="B1449" s="1">
        <v>161342</v>
      </c>
      <c r="C1449" s="1">
        <v>32993</v>
      </c>
      <c r="D1449" s="1">
        <v>12</v>
      </c>
      <c r="E1449" s="1">
        <v>2</v>
      </c>
      <c r="F1449" s="1">
        <v>949</v>
      </c>
      <c r="G1449" s="1">
        <v>393</v>
      </c>
      <c r="H1449" s="2">
        <v>41474.427083333336</v>
      </c>
      <c r="I1449" s="2">
        <v>41474.503400000001</v>
      </c>
      <c r="J1449" s="1">
        <v>0</v>
      </c>
      <c r="K1449" s="1">
        <v>0</v>
      </c>
      <c r="L1449" s="2">
        <v>41473.930555555555</v>
      </c>
      <c r="M1449" s="1">
        <v>0</v>
      </c>
      <c r="N1449" s="1">
        <f t="shared" si="110"/>
        <v>5</v>
      </c>
      <c r="O1449" s="1">
        <f t="shared" si="111"/>
        <v>10</v>
      </c>
      <c r="P1449" s="1">
        <f t="shared" si="112"/>
        <v>7.6316666665661614E-2</v>
      </c>
      <c r="Q1449" s="1">
        <f t="shared" si="113"/>
        <v>1.8315999999758787</v>
      </c>
      <c r="R1449" s="1">
        <f t="shared" si="114"/>
        <v>0.49652777778101154</v>
      </c>
    </row>
    <row r="1450" spans="1:18" hidden="1" x14ac:dyDescent="0.35">
      <c r="A1450" s="1">
        <v>7957</v>
      </c>
      <c r="B1450" s="1">
        <v>160718</v>
      </c>
      <c r="C1450" s="1">
        <v>29184</v>
      </c>
      <c r="D1450" s="1">
        <v>12</v>
      </c>
      <c r="E1450" s="1">
        <v>2</v>
      </c>
      <c r="F1450" s="1">
        <v>571</v>
      </c>
      <c r="G1450" s="1">
        <v>269</v>
      </c>
      <c r="H1450" s="2">
        <v>41470.96875</v>
      </c>
      <c r="I1450" s="2">
        <v>41470.990489999996</v>
      </c>
      <c r="J1450" s="1">
        <v>1</v>
      </c>
      <c r="K1450" s="1">
        <v>0</v>
      </c>
      <c r="L1450" s="2">
        <v>41470.47152777778</v>
      </c>
      <c r="M1450" s="1">
        <v>0</v>
      </c>
      <c r="N1450" s="1">
        <f t="shared" si="110"/>
        <v>1</v>
      </c>
      <c r="O1450" s="1">
        <f t="shared" si="111"/>
        <v>23</v>
      </c>
      <c r="P1450" s="1">
        <f t="shared" si="112"/>
        <v>2.1739999996498227E-2</v>
      </c>
      <c r="Q1450" s="1">
        <f t="shared" si="113"/>
        <v>0.52175999991595745</v>
      </c>
      <c r="R1450" s="1">
        <f t="shared" si="114"/>
        <v>0.49722222222044365</v>
      </c>
    </row>
    <row r="1451" spans="1:18" hidden="1" x14ac:dyDescent="0.35">
      <c r="A1451" s="1">
        <v>7974</v>
      </c>
      <c r="B1451" s="1">
        <v>171751</v>
      </c>
      <c r="C1451" s="1">
        <v>22489</v>
      </c>
      <c r="D1451" s="1">
        <v>85</v>
      </c>
      <c r="E1451" s="1">
        <v>2</v>
      </c>
      <c r="F1451" s="1">
        <v>136</v>
      </c>
      <c r="G1451" s="1">
        <v>393</v>
      </c>
      <c r="H1451" s="2">
        <v>41523.322916666664</v>
      </c>
      <c r="I1451" s="2">
        <v>41523.379939999999</v>
      </c>
      <c r="J1451" s="1">
        <v>1</v>
      </c>
      <c r="K1451" s="1">
        <v>0</v>
      </c>
      <c r="L1451" s="2">
        <v>41522.825694444444</v>
      </c>
      <c r="M1451" s="1">
        <v>0</v>
      </c>
      <c r="N1451" s="1">
        <f t="shared" si="110"/>
        <v>5</v>
      </c>
      <c r="O1451" s="1">
        <f t="shared" si="111"/>
        <v>7</v>
      </c>
      <c r="P1451" s="1">
        <f t="shared" si="112"/>
        <v>5.7023333334655035E-2</v>
      </c>
      <c r="Q1451" s="1">
        <f t="shared" si="113"/>
        <v>1.3685600000317208</v>
      </c>
      <c r="R1451" s="1">
        <f t="shared" si="114"/>
        <v>0.49722222222044365</v>
      </c>
    </row>
    <row r="1452" spans="1:18" hidden="1" x14ac:dyDescent="0.35">
      <c r="A1452" s="1">
        <v>6555</v>
      </c>
      <c r="B1452" s="1">
        <v>179319</v>
      </c>
      <c r="C1452" s="1">
        <v>45396</v>
      </c>
      <c r="D1452" s="1">
        <v>12</v>
      </c>
      <c r="E1452" s="1">
        <v>3</v>
      </c>
      <c r="F1452" s="1">
        <v>142</v>
      </c>
      <c r="G1452" s="1" t="s">
        <v>12</v>
      </c>
      <c r="H1452" s="2">
        <v>41563.447916666664</v>
      </c>
      <c r="I1452" s="2">
        <v>41563.822919999999</v>
      </c>
      <c r="J1452" s="1">
        <v>1</v>
      </c>
      <c r="K1452" s="1">
        <v>0</v>
      </c>
      <c r="L1452" s="2">
        <v>41562.950694444444</v>
      </c>
      <c r="M1452" s="1">
        <v>0</v>
      </c>
      <c r="N1452" s="1">
        <f t="shared" si="110"/>
        <v>3</v>
      </c>
      <c r="O1452" s="1">
        <f t="shared" si="111"/>
        <v>10</v>
      </c>
      <c r="P1452" s="1">
        <f t="shared" si="112"/>
        <v>0.37500333333446179</v>
      </c>
      <c r="Q1452" s="1">
        <f t="shared" si="113"/>
        <v>9.0000800000270829</v>
      </c>
      <c r="R1452" s="1">
        <f t="shared" si="114"/>
        <v>0.49722222222044365</v>
      </c>
    </row>
    <row r="1453" spans="1:18" hidden="1" x14ac:dyDescent="0.35">
      <c r="A1453" s="1">
        <v>5443</v>
      </c>
      <c r="B1453" s="1">
        <v>174947</v>
      </c>
      <c r="C1453" s="1">
        <v>43388</v>
      </c>
      <c r="D1453" s="1">
        <v>89</v>
      </c>
      <c r="E1453" s="1">
        <v>2</v>
      </c>
      <c r="F1453" s="1">
        <v>92</v>
      </c>
      <c r="G1453" s="1">
        <v>393</v>
      </c>
      <c r="H1453" s="2">
        <v>41540.229166666664</v>
      </c>
      <c r="I1453" s="2">
        <v>41540.272779999999</v>
      </c>
      <c r="J1453" s="1">
        <v>0</v>
      </c>
      <c r="K1453" s="1">
        <v>0</v>
      </c>
      <c r="L1453" s="2">
        <v>41539.729861111111</v>
      </c>
      <c r="M1453" s="1">
        <v>0</v>
      </c>
      <c r="N1453" s="1">
        <f t="shared" si="110"/>
        <v>1</v>
      </c>
      <c r="O1453" s="1">
        <f t="shared" si="111"/>
        <v>5</v>
      </c>
      <c r="P1453" s="1">
        <f t="shared" si="112"/>
        <v>4.36133333350881E-2</v>
      </c>
      <c r="Q1453" s="1">
        <f t="shared" si="113"/>
        <v>1.0467200000421144</v>
      </c>
      <c r="R1453" s="1">
        <f t="shared" si="114"/>
        <v>0.49930555555329192</v>
      </c>
    </row>
    <row r="1454" spans="1:18" hidden="1" x14ac:dyDescent="0.35">
      <c r="A1454" s="1">
        <v>7511</v>
      </c>
      <c r="B1454" s="1">
        <v>167027</v>
      </c>
      <c r="C1454" s="1">
        <v>40512</v>
      </c>
      <c r="D1454" s="1">
        <v>12</v>
      </c>
      <c r="E1454" s="1">
        <v>2</v>
      </c>
      <c r="F1454" s="1">
        <v>625</v>
      </c>
      <c r="G1454" s="1">
        <v>115</v>
      </c>
      <c r="H1454" s="2">
        <v>41501.4375</v>
      </c>
      <c r="I1454" s="2">
        <v>41501.501049999999</v>
      </c>
      <c r="J1454" s="1">
        <v>1</v>
      </c>
      <c r="K1454" s="1">
        <v>0</v>
      </c>
      <c r="L1454" s="2">
        <v>41500.9375</v>
      </c>
      <c r="M1454" s="1">
        <v>0</v>
      </c>
      <c r="N1454" s="1">
        <f t="shared" si="110"/>
        <v>4</v>
      </c>
      <c r="O1454" s="1">
        <f t="shared" si="111"/>
        <v>10</v>
      </c>
      <c r="P1454" s="1">
        <f t="shared" si="112"/>
        <v>6.3549999998940621E-2</v>
      </c>
      <c r="Q1454" s="1">
        <f t="shared" si="113"/>
        <v>1.5251999999745749</v>
      </c>
      <c r="R1454" s="1">
        <f t="shared" si="114"/>
        <v>0.5</v>
      </c>
    </row>
    <row r="1455" spans="1:18" hidden="1" x14ac:dyDescent="0.35">
      <c r="A1455" s="1">
        <v>7418</v>
      </c>
      <c r="B1455" s="1">
        <v>181525</v>
      </c>
      <c r="C1455" s="1">
        <v>46472</v>
      </c>
      <c r="D1455" s="1">
        <v>12</v>
      </c>
      <c r="E1455" s="1">
        <v>2</v>
      </c>
      <c r="F1455" s="1">
        <v>1041</v>
      </c>
      <c r="G1455" s="1">
        <v>344</v>
      </c>
      <c r="H1455" s="2">
        <v>41576.145833333336</v>
      </c>
      <c r="I1455" s="2">
        <v>41576.168599999997</v>
      </c>
      <c r="J1455" s="1">
        <v>1</v>
      </c>
      <c r="K1455" s="1">
        <v>0</v>
      </c>
      <c r="L1455" s="2">
        <v>41575.645833333336</v>
      </c>
      <c r="M1455" s="1">
        <v>0</v>
      </c>
      <c r="N1455" s="1">
        <f t="shared" si="110"/>
        <v>2</v>
      </c>
      <c r="O1455" s="1">
        <f t="shared" si="111"/>
        <v>3</v>
      </c>
      <c r="P1455" s="1">
        <f t="shared" si="112"/>
        <v>2.2766666661482304E-2</v>
      </c>
      <c r="Q1455" s="1">
        <f t="shared" si="113"/>
        <v>0.5463999998755753</v>
      </c>
      <c r="R1455" s="1">
        <f t="shared" si="114"/>
        <v>0.5</v>
      </c>
    </row>
    <row r="1456" spans="1:18" hidden="1" x14ac:dyDescent="0.35">
      <c r="A1456" s="1">
        <v>7717</v>
      </c>
      <c r="B1456" s="1">
        <v>166437</v>
      </c>
      <c r="C1456" s="1">
        <v>39224</v>
      </c>
      <c r="D1456" s="1">
        <v>28</v>
      </c>
      <c r="E1456" s="1">
        <v>2</v>
      </c>
      <c r="F1456" s="1">
        <v>184</v>
      </c>
      <c r="G1456" s="1">
        <v>393</v>
      </c>
      <c r="H1456" s="2">
        <v>41499.21875</v>
      </c>
      <c r="I1456" s="2">
        <v>41499.266450000003</v>
      </c>
      <c r="J1456" s="1">
        <v>0</v>
      </c>
      <c r="K1456" s="1">
        <v>0</v>
      </c>
      <c r="L1456" s="2">
        <v>41498.718055555553</v>
      </c>
      <c r="M1456" s="1">
        <v>0</v>
      </c>
      <c r="N1456" s="1">
        <f t="shared" si="110"/>
        <v>2</v>
      </c>
      <c r="O1456" s="1">
        <f t="shared" si="111"/>
        <v>5</v>
      </c>
      <c r="P1456" s="1">
        <f t="shared" si="112"/>
        <v>4.7700000002805609E-2</v>
      </c>
      <c r="Q1456" s="1">
        <f t="shared" si="113"/>
        <v>1.1448000000673346</v>
      </c>
      <c r="R1456" s="1">
        <f t="shared" si="114"/>
        <v>0.50069444444670808</v>
      </c>
    </row>
    <row r="1457" spans="1:18" hidden="1" x14ac:dyDescent="0.35">
      <c r="A1457" s="1">
        <v>6822</v>
      </c>
      <c r="B1457" s="1">
        <v>141969</v>
      </c>
      <c r="C1457" s="1">
        <v>19501</v>
      </c>
      <c r="D1457" s="1">
        <v>12</v>
      </c>
      <c r="E1457" s="1">
        <v>2</v>
      </c>
      <c r="F1457" s="1">
        <v>396</v>
      </c>
      <c r="G1457" s="1">
        <v>393</v>
      </c>
      <c r="H1457" s="2">
        <v>41357.333333333336</v>
      </c>
      <c r="I1457" s="2">
        <v>41358</v>
      </c>
      <c r="J1457" s="1">
        <v>1</v>
      </c>
      <c r="K1457" s="1">
        <v>0</v>
      </c>
      <c r="L1457" s="2">
        <v>41356.831250000003</v>
      </c>
      <c r="M1457" s="1">
        <v>0</v>
      </c>
      <c r="N1457" s="1">
        <f t="shared" si="110"/>
        <v>7</v>
      </c>
      <c r="O1457" s="1">
        <f t="shared" si="111"/>
        <v>8</v>
      </c>
      <c r="P1457" s="1">
        <f t="shared" si="112"/>
        <v>0.66666666666424135</v>
      </c>
      <c r="Q1457" s="1">
        <f t="shared" si="113"/>
        <v>15.999999999941792</v>
      </c>
      <c r="R1457" s="1">
        <f t="shared" si="114"/>
        <v>0.50208333333284827</v>
      </c>
    </row>
    <row r="1458" spans="1:18" hidden="1" x14ac:dyDescent="0.35">
      <c r="A1458" s="1">
        <v>6374</v>
      </c>
      <c r="B1458" s="1">
        <v>157365</v>
      </c>
      <c r="C1458" s="1">
        <v>35095</v>
      </c>
      <c r="D1458" s="1">
        <v>12</v>
      </c>
      <c r="E1458" s="1">
        <v>2</v>
      </c>
      <c r="F1458" s="1">
        <v>1204</v>
      </c>
      <c r="G1458" s="1">
        <v>1384</v>
      </c>
      <c r="H1458" s="2">
        <v>41454.229166666664</v>
      </c>
      <c r="I1458" s="2">
        <v>41454.236109999998</v>
      </c>
      <c r="J1458" s="1">
        <v>0</v>
      </c>
      <c r="K1458" s="1">
        <v>0</v>
      </c>
      <c r="L1458" s="2">
        <v>41453.727083333331</v>
      </c>
      <c r="M1458" s="1">
        <v>0</v>
      </c>
      <c r="N1458" s="1">
        <f t="shared" si="110"/>
        <v>6</v>
      </c>
      <c r="O1458" s="1">
        <f t="shared" si="111"/>
        <v>5</v>
      </c>
      <c r="P1458" s="1">
        <f t="shared" si="112"/>
        <v>6.9433333337656222E-3</v>
      </c>
      <c r="Q1458" s="1">
        <f t="shared" si="113"/>
        <v>0.16664000001037493</v>
      </c>
      <c r="R1458" s="1">
        <f t="shared" si="114"/>
        <v>0.50208333333284827</v>
      </c>
    </row>
    <row r="1459" spans="1:18" hidden="1" x14ac:dyDescent="0.35">
      <c r="A1459" s="1">
        <v>5923</v>
      </c>
      <c r="B1459" s="1">
        <v>173339</v>
      </c>
      <c r="C1459" s="1">
        <v>42594</v>
      </c>
      <c r="D1459" s="1">
        <v>12</v>
      </c>
      <c r="E1459" s="1">
        <v>3</v>
      </c>
      <c r="F1459" s="1">
        <v>977</v>
      </c>
      <c r="G1459" s="1" t="s">
        <v>12</v>
      </c>
      <c r="H1459" s="2">
        <v>41531.5</v>
      </c>
      <c r="I1459" s="2">
        <v>41531.875</v>
      </c>
      <c r="J1459" s="1">
        <v>1</v>
      </c>
      <c r="K1459" s="1">
        <v>0</v>
      </c>
      <c r="L1459" s="2">
        <v>41530.997916666667</v>
      </c>
      <c r="M1459" s="1">
        <v>0</v>
      </c>
      <c r="N1459" s="1">
        <f t="shared" si="110"/>
        <v>6</v>
      </c>
      <c r="O1459" s="1">
        <f t="shared" si="111"/>
        <v>12</v>
      </c>
      <c r="P1459" s="1">
        <f t="shared" si="112"/>
        <v>0.375</v>
      </c>
      <c r="Q1459" s="1">
        <f t="shared" si="113"/>
        <v>9</v>
      </c>
      <c r="R1459" s="1">
        <f t="shared" si="114"/>
        <v>0.50208333333284827</v>
      </c>
    </row>
    <row r="1460" spans="1:18" hidden="1" x14ac:dyDescent="0.35">
      <c r="A1460" s="1">
        <v>5644</v>
      </c>
      <c r="B1460" s="1">
        <v>164540</v>
      </c>
      <c r="C1460" s="1">
        <v>37379</v>
      </c>
      <c r="D1460" s="1">
        <v>12</v>
      </c>
      <c r="E1460" s="1">
        <v>2</v>
      </c>
      <c r="F1460" s="1">
        <v>393</v>
      </c>
      <c r="G1460" s="1">
        <v>142</v>
      </c>
      <c r="H1460" s="2">
        <v>41489.9375</v>
      </c>
      <c r="I1460" s="2">
        <v>41490.02663</v>
      </c>
      <c r="J1460" s="1">
        <v>0</v>
      </c>
      <c r="K1460" s="1">
        <v>0</v>
      </c>
      <c r="L1460" s="2">
        <v>41489.43472222222</v>
      </c>
      <c r="M1460" s="1">
        <v>0</v>
      </c>
      <c r="N1460" s="1">
        <f t="shared" si="110"/>
        <v>6</v>
      </c>
      <c r="O1460" s="1">
        <f t="shared" si="111"/>
        <v>22</v>
      </c>
      <c r="P1460" s="1">
        <f t="shared" si="112"/>
        <v>8.9130000000295695E-2</v>
      </c>
      <c r="Q1460" s="1">
        <f t="shared" si="113"/>
        <v>2.1391200000070967</v>
      </c>
      <c r="R1460" s="1">
        <f t="shared" si="114"/>
        <v>0.50277777777955635</v>
      </c>
    </row>
    <row r="1461" spans="1:18" hidden="1" x14ac:dyDescent="0.35">
      <c r="A1461" s="1">
        <v>7030</v>
      </c>
      <c r="B1461" s="1">
        <v>185699</v>
      </c>
      <c r="C1461" s="1">
        <v>3128</v>
      </c>
      <c r="D1461" s="1">
        <v>12</v>
      </c>
      <c r="E1461" s="1">
        <v>2</v>
      </c>
      <c r="F1461" s="1">
        <v>1142</v>
      </c>
      <c r="G1461" s="1">
        <v>136</v>
      </c>
      <c r="H1461" s="2">
        <v>41601.291666666664</v>
      </c>
      <c r="I1461" s="2">
        <v>41601.297910000001</v>
      </c>
      <c r="J1461" s="1">
        <v>1</v>
      </c>
      <c r="K1461" s="1">
        <v>0</v>
      </c>
      <c r="L1461" s="2">
        <v>41600.786805555559</v>
      </c>
      <c r="M1461" s="1">
        <v>0</v>
      </c>
      <c r="N1461" s="1">
        <f t="shared" si="110"/>
        <v>6</v>
      </c>
      <c r="O1461" s="1">
        <f t="shared" si="111"/>
        <v>7</v>
      </c>
      <c r="P1461" s="1">
        <f t="shared" si="112"/>
        <v>6.2433333368971944E-3</v>
      </c>
      <c r="Q1461" s="1">
        <f t="shared" si="113"/>
        <v>0.14984000008553267</v>
      </c>
      <c r="R1461" s="1">
        <f t="shared" si="114"/>
        <v>0.50486111110512866</v>
      </c>
    </row>
    <row r="1462" spans="1:18" hidden="1" x14ac:dyDescent="0.35">
      <c r="A1462" s="1">
        <v>5544</v>
      </c>
      <c r="B1462" s="1">
        <v>185842</v>
      </c>
      <c r="C1462" s="1">
        <v>15094</v>
      </c>
      <c r="D1462" s="1">
        <v>24</v>
      </c>
      <c r="E1462" s="1">
        <v>3</v>
      </c>
      <c r="F1462" s="1">
        <v>1338</v>
      </c>
      <c r="G1462" s="1" t="s">
        <v>12</v>
      </c>
      <c r="H1462" s="2">
        <v>41602.25</v>
      </c>
      <c r="I1462" s="2">
        <v>41602.625</v>
      </c>
      <c r="J1462" s="1">
        <v>1</v>
      </c>
      <c r="K1462" s="1">
        <v>0</v>
      </c>
      <c r="L1462" s="2">
        <v>41601.745138888888</v>
      </c>
      <c r="M1462" s="1">
        <v>0</v>
      </c>
      <c r="N1462" s="1">
        <f t="shared" si="110"/>
        <v>7</v>
      </c>
      <c r="O1462" s="1">
        <f t="shared" si="111"/>
        <v>6</v>
      </c>
      <c r="P1462" s="1">
        <f t="shared" si="112"/>
        <v>0.375</v>
      </c>
      <c r="Q1462" s="1">
        <f t="shared" si="113"/>
        <v>9</v>
      </c>
      <c r="R1462" s="1">
        <f t="shared" si="114"/>
        <v>0.50486111111240461</v>
      </c>
    </row>
    <row r="1463" spans="1:18" hidden="1" x14ac:dyDescent="0.35">
      <c r="A1463" s="1">
        <v>7841</v>
      </c>
      <c r="B1463" s="1">
        <v>161291</v>
      </c>
      <c r="C1463" s="1">
        <v>36903</v>
      </c>
      <c r="D1463" s="1">
        <v>12</v>
      </c>
      <c r="E1463" s="1">
        <v>2</v>
      </c>
      <c r="F1463" s="1">
        <v>433</v>
      </c>
      <c r="G1463" s="1">
        <v>1017</v>
      </c>
      <c r="H1463" s="2">
        <v>41474.291666666664</v>
      </c>
      <c r="I1463" s="2">
        <v>41474.333019999998</v>
      </c>
      <c r="J1463" s="1">
        <v>0</v>
      </c>
      <c r="K1463" s="1">
        <v>0</v>
      </c>
      <c r="L1463" s="2">
        <v>41473.785416666666</v>
      </c>
      <c r="M1463" s="1">
        <v>0</v>
      </c>
      <c r="N1463" s="1">
        <f t="shared" si="110"/>
        <v>5</v>
      </c>
      <c r="O1463" s="1">
        <f t="shared" si="111"/>
        <v>7</v>
      </c>
      <c r="P1463" s="1">
        <f t="shared" si="112"/>
        <v>4.1353333333972842E-2</v>
      </c>
      <c r="Q1463" s="1">
        <f t="shared" si="113"/>
        <v>0.9924800000153482</v>
      </c>
      <c r="R1463" s="1">
        <f t="shared" si="114"/>
        <v>0.50624999999854481</v>
      </c>
    </row>
    <row r="1464" spans="1:18" hidden="1" x14ac:dyDescent="0.35">
      <c r="A1464" s="1">
        <v>6519</v>
      </c>
      <c r="B1464" s="1">
        <v>184781</v>
      </c>
      <c r="C1464" s="1">
        <v>30993</v>
      </c>
      <c r="D1464" s="1">
        <v>12</v>
      </c>
      <c r="E1464" s="1">
        <v>3</v>
      </c>
      <c r="F1464" s="1">
        <v>1017</v>
      </c>
      <c r="G1464" s="1" t="s">
        <v>12</v>
      </c>
      <c r="H1464" s="2">
        <v>41594.427083333336</v>
      </c>
      <c r="I1464" s="2">
        <v>41594.635419999999</v>
      </c>
      <c r="J1464" s="1">
        <v>0</v>
      </c>
      <c r="K1464" s="1">
        <v>0</v>
      </c>
      <c r="L1464" s="2">
        <v>41593.92083333333</v>
      </c>
      <c r="M1464" s="1">
        <v>0</v>
      </c>
      <c r="N1464" s="1">
        <f t="shared" si="110"/>
        <v>6</v>
      </c>
      <c r="O1464" s="1">
        <f t="shared" si="111"/>
        <v>10</v>
      </c>
      <c r="P1464" s="1">
        <f t="shared" si="112"/>
        <v>0.20833666666294448</v>
      </c>
      <c r="Q1464" s="1">
        <f t="shared" si="113"/>
        <v>5.0000799999106675</v>
      </c>
      <c r="R1464" s="1">
        <f t="shared" si="114"/>
        <v>0.50625000000582077</v>
      </c>
    </row>
    <row r="1465" spans="1:18" hidden="1" x14ac:dyDescent="0.35">
      <c r="A1465" s="1">
        <v>7097</v>
      </c>
      <c r="B1465" s="1">
        <v>182560</v>
      </c>
      <c r="C1465" s="1">
        <v>46860</v>
      </c>
      <c r="D1465" s="1">
        <v>12</v>
      </c>
      <c r="E1465" s="1">
        <v>1</v>
      </c>
      <c r="F1465" s="1">
        <v>1375</v>
      </c>
      <c r="G1465" s="1" t="s">
        <v>12</v>
      </c>
      <c r="H1465" s="2">
        <v>41579.25</v>
      </c>
      <c r="I1465" s="2">
        <v>41582.999309999999</v>
      </c>
      <c r="J1465" s="1">
        <v>0</v>
      </c>
      <c r="K1465" s="1">
        <v>0</v>
      </c>
      <c r="L1465" s="2">
        <v>41578.743055555555</v>
      </c>
      <c r="M1465" s="1">
        <v>0</v>
      </c>
      <c r="N1465" s="1">
        <f t="shared" si="110"/>
        <v>5</v>
      </c>
      <c r="O1465" s="1">
        <f t="shared" si="111"/>
        <v>6</v>
      </c>
      <c r="P1465" s="1">
        <f t="shared" si="112"/>
        <v>3.749309999999241</v>
      </c>
      <c r="Q1465" s="1">
        <f t="shared" si="113"/>
        <v>89.983439999981783</v>
      </c>
      <c r="R1465" s="1">
        <f t="shared" si="114"/>
        <v>0.50694444444525288</v>
      </c>
    </row>
    <row r="1466" spans="1:18" hidden="1" x14ac:dyDescent="0.35">
      <c r="A1466" s="1">
        <v>6608</v>
      </c>
      <c r="B1466" s="1">
        <v>175158</v>
      </c>
      <c r="C1466" s="1">
        <v>43416</v>
      </c>
      <c r="D1466" s="1">
        <v>12</v>
      </c>
      <c r="E1466" s="1">
        <v>2</v>
      </c>
      <c r="F1466" s="1">
        <v>362</v>
      </c>
      <c r="G1466" s="1">
        <v>1394</v>
      </c>
      <c r="H1466" s="2">
        <v>41541.416666666664</v>
      </c>
      <c r="I1466" s="2">
        <v>41541.47363</v>
      </c>
      <c r="J1466" s="1">
        <v>1</v>
      </c>
      <c r="K1466" s="1">
        <v>0</v>
      </c>
      <c r="L1466" s="2">
        <v>41540.90902777778</v>
      </c>
      <c r="M1466" s="1">
        <v>0</v>
      </c>
      <c r="N1466" s="1">
        <f t="shared" si="110"/>
        <v>2</v>
      </c>
      <c r="O1466" s="1">
        <f t="shared" si="111"/>
        <v>10</v>
      </c>
      <c r="P1466" s="1">
        <f t="shared" si="112"/>
        <v>5.6963333336170763E-2</v>
      </c>
      <c r="Q1466" s="1">
        <f t="shared" si="113"/>
        <v>1.3671200000680983</v>
      </c>
      <c r="R1466" s="1">
        <f t="shared" si="114"/>
        <v>0.507638888884685</v>
      </c>
    </row>
    <row r="1467" spans="1:18" hidden="1" x14ac:dyDescent="0.35">
      <c r="A1467" s="1">
        <v>6510</v>
      </c>
      <c r="B1467" s="1">
        <v>167759</v>
      </c>
      <c r="C1467" s="1">
        <v>39936</v>
      </c>
      <c r="D1467" s="1">
        <v>12</v>
      </c>
      <c r="E1467" s="1">
        <v>2</v>
      </c>
      <c r="F1467" s="1">
        <v>393</v>
      </c>
      <c r="G1467" s="1">
        <v>339</v>
      </c>
      <c r="H1467" s="2">
        <v>41504.958333333336</v>
      </c>
      <c r="I1467" s="2">
        <v>41505.035239999997</v>
      </c>
      <c r="J1467" s="1">
        <v>0</v>
      </c>
      <c r="K1467" s="1">
        <v>1</v>
      </c>
      <c r="L1467" s="2">
        <v>41504.450694444444</v>
      </c>
      <c r="M1467" s="1">
        <v>0</v>
      </c>
      <c r="N1467" s="1">
        <f t="shared" si="110"/>
        <v>7</v>
      </c>
      <c r="O1467" s="1">
        <f t="shared" si="111"/>
        <v>23</v>
      </c>
      <c r="P1467" s="1">
        <f t="shared" si="112"/>
        <v>7.6906666661670897E-2</v>
      </c>
      <c r="Q1467" s="1">
        <f t="shared" si="113"/>
        <v>1.8457599998801015</v>
      </c>
      <c r="R1467" s="1">
        <f t="shared" si="114"/>
        <v>0.50763888889196096</v>
      </c>
    </row>
    <row r="1468" spans="1:18" hidden="1" x14ac:dyDescent="0.35">
      <c r="A1468" s="1">
        <v>5455</v>
      </c>
      <c r="B1468" s="1">
        <v>173975</v>
      </c>
      <c r="C1468" s="1">
        <v>42922</v>
      </c>
      <c r="D1468" s="1">
        <v>87</v>
      </c>
      <c r="E1468" s="1">
        <v>2</v>
      </c>
      <c r="F1468" s="1">
        <v>585</v>
      </c>
      <c r="G1468" s="1">
        <v>1010</v>
      </c>
      <c r="H1468" s="2">
        <v>41534.291666666664</v>
      </c>
      <c r="I1468" s="2">
        <v>41534.334239999996</v>
      </c>
      <c r="J1468" s="1">
        <v>0</v>
      </c>
      <c r="K1468" s="1">
        <v>0</v>
      </c>
      <c r="L1468" s="2">
        <v>41533.783333333333</v>
      </c>
      <c r="M1468" s="1">
        <v>0</v>
      </c>
      <c r="N1468" s="1">
        <f t="shared" si="110"/>
        <v>2</v>
      </c>
      <c r="O1468" s="1">
        <f t="shared" si="111"/>
        <v>7</v>
      </c>
      <c r="P1468" s="1">
        <f t="shared" si="112"/>
        <v>4.257333333225688E-2</v>
      </c>
      <c r="Q1468" s="1">
        <f t="shared" si="113"/>
        <v>1.0217599999741651</v>
      </c>
      <c r="R1468" s="1">
        <f t="shared" si="114"/>
        <v>0.50833333333139308</v>
      </c>
    </row>
    <row r="1469" spans="1:18" hidden="1" x14ac:dyDescent="0.35">
      <c r="A1469" s="1">
        <v>5898</v>
      </c>
      <c r="B1469" s="1">
        <v>181771</v>
      </c>
      <c r="C1469" s="1">
        <v>44549</v>
      </c>
      <c r="D1469" s="1">
        <v>85</v>
      </c>
      <c r="E1469" s="1">
        <v>2</v>
      </c>
      <c r="F1469" s="1">
        <v>1054</v>
      </c>
      <c r="G1469" s="1">
        <v>767</v>
      </c>
      <c r="H1469" s="2">
        <v>41577.395833333336</v>
      </c>
      <c r="I1469" s="2">
        <v>41577.437700000002</v>
      </c>
      <c r="J1469" s="1">
        <v>0</v>
      </c>
      <c r="K1469" s="1">
        <v>0</v>
      </c>
      <c r="L1469" s="2">
        <v>41576.887499999997</v>
      </c>
      <c r="M1469" s="1">
        <v>0</v>
      </c>
      <c r="N1469" s="1">
        <f t="shared" si="110"/>
        <v>3</v>
      </c>
      <c r="O1469" s="1">
        <f t="shared" si="111"/>
        <v>9</v>
      </c>
      <c r="P1469" s="1">
        <f t="shared" si="112"/>
        <v>4.186666666646488E-2</v>
      </c>
      <c r="Q1469" s="1">
        <f t="shared" si="113"/>
        <v>1.0047999999951571</v>
      </c>
      <c r="R1469" s="1">
        <f t="shared" si="114"/>
        <v>0.50833333333866904</v>
      </c>
    </row>
    <row r="1470" spans="1:18" hidden="1" x14ac:dyDescent="0.35">
      <c r="A1470" s="1">
        <v>7785</v>
      </c>
      <c r="B1470" s="1">
        <v>159094</v>
      </c>
      <c r="C1470" s="1">
        <v>8660</v>
      </c>
      <c r="D1470" s="1">
        <v>12</v>
      </c>
      <c r="E1470" s="1">
        <v>2</v>
      </c>
      <c r="F1470" s="1">
        <v>1371</v>
      </c>
      <c r="G1470" s="1">
        <v>832</v>
      </c>
      <c r="H1470" s="2">
        <v>41462.583333333336</v>
      </c>
      <c r="I1470" s="2">
        <v>41462.62326</v>
      </c>
      <c r="J1470" s="1">
        <v>0</v>
      </c>
      <c r="K1470" s="1">
        <v>0</v>
      </c>
      <c r="L1470" s="2">
        <v>41462.073611111111</v>
      </c>
      <c r="M1470" s="1">
        <v>0</v>
      </c>
      <c r="N1470" s="1">
        <f t="shared" si="110"/>
        <v>7</v>
      </c>
      <c r="O1470" s="1">
        <f t="shared" si="111"/>
        <v>14</v>
      </c>
      <c r="P1470" s="1">
        <f t="shared" si="112"/>
        <v>3.9926666664541699E-2</v>
      </c>
      <c r="Q1470" s="1">
        <f t="shared" si="113"/>
        <v>0.95823999994900078</v>
      </c>
      <c r="R1470" s="1">
        <f t="shared" si="114"/>
        <v>0.50972222222480923</v>
      </c>
    </row>
    <row r="1471" spans="1:18" hidden="1" x14ac:dyDescent="0.35">
      <c r="A1471" s="1">
        <v>7933</v>
      </c>
      <c r="B1471" s="1">
        <v>162273</v>
      </c>
      <c r="C1471" s="1">
        <v>37391</v>
      </c>
      <c r="D1471" s="1">
        <v>12</v>
      </c>
      <c r="E1471" s="1">
        <v>2</v>
      </c>
      <c r="F1471" s="1">
        <v>1083</v>
      </c>
      <c r="G1471" s="1">
        <v>585</v>
      </c>
      <c r="H1471" s="2">
        <v>41479.208333333336</v>
      </c>
      <c r="I1471" s="2">
        <v>41479.244639999997</v>
      </c>
      <c r="J1471" s="1">
        <v>0</v>
      </c>
      <c r="K1471" s="1">
        <v>0</v>
      </c>
      <c r="L1471" s="2">
        <v>41478.696527777778</v>
      </c>
      <c r="M1471" s="1">
        <v>0</v>
      </c>
      <c r="N1471" s="1">
        <f t="shared" si="110"/>
        <v>3</v>
      </c>
      <c r="O1471" s="1">
        <f t="shared" si="111"/>
        <v>5</v>
      </c>
      <c r="P1471" s="1">
        <f t="shared" si="112"/>
        <v>3.6306666661403142E-2</v>
      </c>
      <c r="Q1471" s="1">
        <f t="shared" si="113"/>
        <v>0.87135999987367541</v>
      </c>
      <c r="R1471" s="1">
        <f t="shared" si="114"/>
        <v>0.5118055555576575</v>
      </c>
    </row>
    <row r="1472" spans="1:18" hidden="1" x14ac:dyDescent="0.35">
      <c r="A1472" s="1">
        <v>7013</v>
      </c>
      <c r="B1472" s="1">
        <v>159040</v>
      </c>
      <c r="C1472" s="1">
        <v>35832</v>
      </c>
      <c r="D1472" s="1">
        <v>12</v>
      </c>
      <c r="E1472" s="1">
        <v>2</v>
      </c>
      <c r="F1472" s="1">
        <v>448</v>
      </c>
      <c r="G1472" s="1">
        <v>1384</v>
      </c>
      <c r="H1472" s="2">
        <v>41462.333333333336</v>
      </c>
      <c r="I1472" s="2">
        <v>41462.398150000001</v>
      </c>
      <c r="J1472" s="1">
        <v>1</v>
      </c>
      <c r="K1472" s="1">
        <v>0</v>
      </c>
      <c r="L1472" s="2">
        <v>41461.820833333331</v>
      </c>
      <c r="M1472" s="1">
        <v>0</v>
      </c>
      <c r="N1472" s="1">
        <f t="shared" si="110"/>
        <v>7</v>
      </c>
      <c r="O1472" s="1">
        <f t="shared" si="111"/>
        <v>8</v>
      </c>
      <c r="P1472" s="1">
        <f t="shared" si="112"/>
        <v>6.4816666665137745E-2</v>
      </c>
      <c r="Q1472" s="1">
        <f t="shared" si="113"/>
        <v>1.5555999999633059</v>
      </c>
      <c r="R1472" s="1">
        <f t="shared" si="114"/>
        <v>0.51250000000436557</v>
      </c>
    </row>
    <row r="1473" spans="1:18" hidden="1" x14ac:dyDescent="0.35">
      <c r="A1473" s="1">
        <v>6742</v>
      </c>
      <c r="B1473" s="1">
        <v>179094</v>
      </c>
      <c r="C1473" s="1">
        <v>27761</v>
      </c>
      <c r="D1473" s="1">
        <v>89</v>
      </c>
      <c r="E1473" s="1">
        <v>2</v>
      </c>
      <c r="F1473" s="1">
        <v>396</v>
      </c>
      <c r="G1473" s="1">
        <v>393</v>
      </c>
      <c r="H1473" s="2">
        <v>41562.145833333336</v>
      </c>
      <c r="I1473" s="2">
        <v>41562.199090000002</v>
      </c>
      <c r="J1473" s="1">
        <v>1</v>
      </c>
      <c r="K1473" s="1">
        <v>0</v>
      </c>
      <c r="L1473" s="2">
        <v>41561.632638888892</v>
      </c>
      <c r="M1473" s="1">
        <v>0</v>
      </c>
      <c r="N1473" s="1">
        <f t="shared" si="110"/>
        <v>2</v>
      </c>
      <c r="O1473" s="1">
        <f t="shared" si="111"/>
        <v>3</v>
      </c>
      <c r="P1473" s="1">
        <f t="shared" si="112"/>
        <v>5.3256666666129604E-2</v>
      </c>
      <c r="Q1473" s="1">
        <f t="shared" si="113"/>
        <v>1.2781599999871105</v>
      </c>
      <c r="R1473" s="1">
        <f t="shared" si="114"/>
        <v>0.51319444444379769</v>
      </c>
    </row>
    <row r="1474" spans="1:18" x14ac:dyDescent="0.35">
      <c r="A1474" s="1">
        <v>6827</v>
      </c>
      <c r="B1474" s="1">
        <v>172557</v>
      </c>
      <c r="C1474" s="1">
        <v>42185</v>
      </c>
      <c r="D1474" s="1">
        <v>12</v>
      </c>
      <c r="E1474" s="1">
        <v>2</v>
      </c>
      <c r="F1474" s="1">
        <v>1285</v>
      </c>
      <c r="G1474" s="1">
        <v>1262</v>
      </c>
      <c r="H1474" s="2">
        <v>41527.333333333336</v>
      </c>
      <c r="I1474" s="2" t="s">
        <v>12</v>
      </c>
      <c r="J1474" s="1">
        <v>0</v>
      </c>
      <c r="K1474" s="1">
        <v>0</v>
      </c>
      <c r="L1474" s="2">
        <v>41526.820138888892</v>
      </c>
      <c r="M1474" s="1">
        <v>1</v>
      </c>
      <c r="N1474" s="1">
        <f t="shared" ref="N1474:N1537" si="115">WEEKDAY(H1474,2)</f>
        <v>2</v>
      </c>
      <c r="O1474" s="1">
        <f t="shared" ref="O1474:O1537" si="116">HOUR(H1474)</f>
        <v>8</v>
      </c>
      <c r="P1474" s="1" t="e">
        <f t="shared" ref="P1474:P1537" si="117">I1474-H1474</f>
        <v>#VALUE!</v>
      </c>
      <c r="Q1474" s="1" t="str">
        <f t="shared" ref="Q1474:Q1537" si="118">IF(M1474=1, "",P1474*24)</f>
        <v/>
      </c>
      <c r="R1474" s="1">
        <f t="shared" ref="R1474:R1537" si="119">H1474-L1474</f>
        <v>0.51319444444379769</v>
      </c>
    </row>
    <row r="1475" spans="1:18" hidden="1" x14ac:dyDescent="0.35">
      <c r="A1475" s="1">
        <v>5569</v>
      </c>
      <c r="B1475" s="1">
        <v>159243</v>
      </c>
      <c r="C1475" s="1">
        <v>35943</v>
      </c>
      <c r="D1475" s="1">
        <v>12</v>
      </c>
      <c r="E1475" s="1">
        <v>2</v>
      </c>
      <c r="F1475" s="1">
        <v>192</v>
      </c>
      <c r="G1475" s="1">
        <v>1393</v>
      </c>
      <c r="H1475" s="2">
        <v>41463.333333333336</v>
      </c>
      <c r="I1475" s="2">
        <v>41463.408499999998</v>
      </c>
      <c r="J1475" s="1">
        <v>0</v>
      </c>
      <c r="K1475" s="1">
        <v>0</v>
      </c>
      <c r="L1475" s="2">
        <v>41462.819444444445</v>
      </c>
      <c r="M1475" s="1">
        <v>0</v>
      </c>
      <c r="N1475" s="1">
        <f t="shared" si="115"/>
        <v>1</v>
      </c>
      <c r="O1475" s="1">
        <f t="shared" si="116"/>
        <v>8</v>
      </c>
      <c r="P1475" s="1">
        <f t="shared" si="117"/>
        <v>7.5166666661971249E-2</v>
      </c>
      <c r="Q1475" s="1">
        <f t="shared" si="118"/>
        <v>1.80399999988731</v>
      </c>
      <c r="R1475" s="1">
        <f t="shared" si="119"/>
        <v>0.51388888889050577</v>
      </c>
    </row>
    <row r="1476" spans="1:18" hidden="1" x14ac:dyDescent="0.35">
      <c r="A1476" s="1">
        <v>6775</v>
      </c>
      <c r="B1476" s="1">
        <v>175989</v>
      </c>
      <c r="C1476" s="1">
        <v>43759</v>
      </c>
      <c r="D1476" s="1">
        <v>12</v>
      </c>
      <c r="E1476" s="1">
        <v>2</v>
      </c>
      <c r="F1476" s="1">
        <v>1108</v>
      </c>
      <c r="G1476" s="1">
        <v>571</v>
      </c>
      <c r="H1476" s="2">
        <v>41545.479166666664</v>
      </c>
      <c r="I1476" s="2">
        <v>41545.559359999999</v>
      </c>
      <c r="J1476" s="1">
        <v>0</v>
      </c>
      <c r="K1476" s="1">
        <v>0</v>
      </c>
      <c r="L1476" s="2">
        <v>41544.964583333334</v>
      </c>
      <c r="M1476" s="1">
        <v>0</v>
      </c>
      <c r="N1476" s="1">
        <f t="shared" si="115"/>
        <v>6</v>
      </c>
      <c r="O1476" s="1">
        <f t="shared" si="116"/>
        <v>11</v>
      </c>
      <c r="P1476" s="1">
        <f t="shared" si="117"/>
        <v>8.0193333335046191E-2</v>
      </c>
      <c r="Q1476" s="1">
        <f t="shared" si="118"/>
        <v>1.9246400000411086</v>
      </c>
      <c r="R1476" s="1">
        <f t="shared" si="119"/>
        <v>0.51458333332993789</v>
      </c>
    </row>
    <row r="1477" spans="1:18" hidden="1" x14ac:dyDescent="0.35">
      <c r="A1477" s="1">
        <v>6772</v>
      </c>
      <c r="B1477" s="1">
        <v>171664</v>
      </c>
      <c r="C1477" s="1">
        <v>41658</v>
      </c>
      <c r="D1477" s="1">
        <v>12</v>
      </c>
      <c r="E1477" s="1">
        <v>2</v>
      </c>
      <c r="F1477" s="1">
        <v>396</v>
      </c>
      <c r="G1477" s="1">
        <v>393</v>
      </c>
      <c r="H1477" s="2">
        <v>41523.166666666664</v>
      </c>
      <c r="I1477" s="2">
        <v>41523.219920000003</v>
      </c>
      <c r="J1477" s="1">
        <v>0</v>
      </c>
      <c r="K1477" s="1">
        <v>0</v>
      </c>
      <c r="L1477" s="2">
        <v>41522.651388888888</v>
      </c>
      <c r="M1477" s="1">
        <v>0</v>
      </c>
      <c r="N1477" s="1">
        <f t="shared" si="115"/>
        <v>5</v>
      </c>
      <c r="O1477" s="1">
        <f t="shared" si="116"/>
        <v>4</v>
      </c>
      <c r="P1477" s="1">
        <f t="shared" si="117"/>
        <v>5.3253333338943776E-2</v>
      </c>
      <c r="Q1477" s="1">
        <f t="shared" si="118"/>
        <v>1.2780800001346506</v>
      </c>
      <c r="R1477" s="1">
        <f t="shared" si="119"/>
        <v>0.51527777777664596</v>
      </c>
    </row>
    <row r="1478" spans="1:18" hidden="1" x14ac:dyDescent="0.35">
      <c r="A1478" s="1">
        <v>7195</v>
      </c>
      <c r="B1478" s="1">
        <v>163180</v>
      </c>
      <c r="C1478" s="1">
        <v>37823</v>
      </c>
      <c r="D1478" s="1">
        <v>85</v>
      </c>
      <c r="E1478" s="1">
        <v>2</v>
      </c>
      <c r="F1478" s="1">
        <v>1096</v>
      </c>
      <c r="G1478" s="1">
        <v>1393</v>
      </c>
      <c r="H1478" s="2">
        <v>41484.208333333336</v>
      </c>
      <c r="I1478" s="2">
        <v>41484.25071</v>
      </c>
      <c r="J1478" s="1">
        <v>0</v>
      </c>
      <c r="K1478" s="1">
        <v>0</v>
      </c>
      <c r="L1478" s="2">
        <v>41483.692361111112</v>
      </c>
      <c r="M1478" s="1">
        <v>0</v>
      </c>
      <c r="N1478" s="1">
        <f t="shared" si="115"/>
        <v>1</v>
      </c>
      <c r="O1478" s="1">
        <f t="shared" si="116"/>
        <v>5</v>
      </c>
      <c r="P1478" s="1">
        <f t="shared" si="117"/>
        <v>4.2376666664495133E-2</v>
      </c>
      <c r="Q1478" s="1">
        <f t="shared" si="118"/>
        <v>1.0170399999478832</v>
      </c>
      <c r="R1478" s="1">
        <f t="shared" si="119"/>
        <v>0.51597222222335404</v>
      </c>
    </row>
    <row r="1479" spans="1:18" hidden="1" x14ac:dyDescent="0.35">
      <c r="A1479" s="1">
        <v>6902</v>
      </c>
      <c r="B1479" s="1">
        <v>161740</v>
      </c>
      <c r="C1479" s="1">
        <v>13741</v>
      </c>
      <c r="D1479" s="1">
        <v>85</v>
      </c>
      <c r="E1479" s="1">
        <v>2</v>
      </c>
      <c r="F1479" s="1">
        <v>83</v>
      </c>
      <c r="G1479" s="1">
        <v>271</v>
      </c>
      <c r="H1479" s="2">
        <v>41476.34375</v>
      </c>
      <c r="I1479" s="2">
        <v>41476.382310000001</v>
      </c>
      <c r="J1479" s="1">
        <v>1</v>
      </c>
      <c r="K1479" s="1">
        <v>0</v>
      </c>
      <c r="L1479" s="2">
        <v>41475.82708333333</v>
      </c>
      <c r="M1479" s="1">
        <v>0</v>
      </c>
      <c r="N1479" s="1">
        <f t="shared" si="115"/>
        <v>7</v>
      </c>
      <c r="O1479" s="1">
        <f t="shared" si="116"/>
        <v>8</v>
      </c>
      <c r="P1479" s="1">
        <f t="shared" si="117"/>
        <v>3.8560000000870787E-2</v>
      </c>
      <c r="Q1479" s="1">
        <f t="shared" si="118"/>
        <v>0.92544000002089888</v>
      </c>
      <c r="R1479" s="1">
        <f t="shared" si="119"/>
        <v>0.51666666667006211</v>
      </c>
    </row>
    <row r="1480" spans="1:18" hidden="1" x14ac:dyDescent="0.35">
      <c r="A1480" s="1">
        <v>5675</v>
      </c>
      <c r="B1480" s="1">
        <v>166430</v>
      </c>
      <c r="C1480" s="1">
        <v>28464</v>
      </c>
      <c r="D1480" s="1">
        <v>12</v>
      </c>
      <c r="E1480" s="1">
        <v>2</v>
      </c>
      <c r="F1480" s="1">
        <v>1349</v>
      </c>
      <c r="G1480" s="1">
        <v>393</v>
      </c>
      <c r="H1480" s="2">
        <v>41499.1875</v>
      </c>
      <c r="I1480" s="2">
        <v>41499.224419999999</v>
      </c>
      <c r="J1480" s="1">
        <v>0</v>
      </c>
      <c r="K1480" s="1">
        <v>0</v>
      </c>
      <c r="L1480" s="2">
        <v>41498.669444444444</v>
      </c>
      <c r="M1480" s="1">
        <v>0</v>
      </c>
      <c r="N1480" s="1">
        <f t="shared" si="115"/>
        <v>2</v>
      </c>
      <c r="O1480" s="1">
        <f t="shared" si="116"/>
        <v>4</v>
      </c>
      <c r="P1480" s="1">
        <f t="shared" si="117"/>
        <v>3.6919999998644926E-2</v>
      </c>
      <c r="Q1480" s="1">
        <f t="shared" si="118"/>
        <v>0.88607999996747822</v>
      </c>
      <c r="R1480" s="1">
        <f t="shared" si="119"/>
        <v>0.51805555555620231</v>
      </c>
    </row>
    <row r="1481" spans="1:18" hidden="1" x14ac:dyDescent="0.35">
      <c r="A1481" s="1">
        <v>6605</v>
      </c>
      <c r="B1481" s="1">
        <v>177896</v>
      </c>
      <c r="C1481" s="1">
        <v>23216</v>
      </c>
      <c r="D1481" s="1">
        <v>12</v>
      </c>
      <c r="E1481" s="1">
        <v>2</v>
      </c>
      <c r="F1481" s="1">
        <v>1390</v>
      </c>
      <c r="G1481" s="1">
        <v>393</v>
      </c>
      <c r="H1481" s="2">
        <v>41556.385416666664</v>
      </c>
      <c r="I1481" s="2">
        <v>41556.470439999997</v>
      </c>
      <c r="J1481" s="1">
        <v>1</v>
      </c>
      <c r="K1481" s="1">
        <v>0</v>
      </c>
      <c r="L1481" s="2">
        <v>41555.867361111108</v>
      </c>
      <c r="M1481" s="1">
        <v>0</v>
      </c>
      <c r="N1481" s="1">
        <f t="shared" si="115"/>
        <v>3</v>
      </c>
      <c r="O1481" s="1">
        <f t="shared" si="116"/>
        <v>9</v>
      </c>
      <c r="P1481" s="1">
        <f t="shared" si="117"/>
        <v>8.5023333333083428E-2</v>
      </c>
      <c r="Q1481" s="1">
        <f t="shared" si="118"/>
        <v>2.0405599999940023</v>
      </c>
      <c r="R1481" s="1">
        <f t="shared" si="119"/>
        <v>0.51805555555620231</v>
      </c>
    </row>
    <row r="1482" spans="1:18" hidden="1" x14ac:dyDescent="0.35">
      <c r="A1482" s="1">
        <v>7297</v>
      </c>
      <c r="B1482" s="1">
        <v>168133</v>
      </c>
      <c r="C1482" s="1">
        <v>40123</v>
      </c>
      <c r="D1482" s="1">
        <v>12</v>
      </c>
      <c r="E1482" s="1">
        <v>2</v>
      </c>
      <c r="F1482" s="1">
        <v>1270</v>
      </c>
      <c r="G1482" s="1">
        <v>1384</v>
      </c>
      <c r="H1482" s="2">
        <v>41506.5</v>
      </c>
      <c r="I1482" s="2">
        <v>41506.552589999999</v>
      </c>
      <c r="J1482" s="1">
        <v>0</v>
      </c>
      <c r="K1482" s="1">
        <v>0</v>
      </c>
      <c r="L1482" s="2">
        <v>41505.981249999997</v>
      </c>
      <c r="M1482" s="1">
        <v>0</v>
      </c>
      <c r="N1482" s="1">
        <f t="shared" si="115"/>
        <v>2</v>
      </c>
      <c r="O1482" s="1">
        <f t="shared" si="116"/>
        <v>12</v>
      </c>
      <c r="P1482" s="1">
        <f t="shared" si="117"/>
        <v>5.2589999999327119E-2</v>
      </c>
      <c r="Q1482" s="1">
        <f t="shared" si="118"/>
        <v>1.2621599999838509</v>
      </c>
      <c r="R1482" s="1">
        <f t="shared" si="119"/>
        <v>0.51875000000291038</v>
      </c>
    </row>
    <row r="1483" spans="1:18" hidden="1" x14ac:dyDescent="0.35">
      <c r="A1483" s="1">
        <v>6126</v>
      </c>
      <c r="B1483" s="1">
        <v>175578</v>
      </c>
      <c r="C1483" s="1">
        <v>43656</v>
      </c>
      <c r="D1483" s="1">
        <v>12</v>
      </c>
      <c r="E1483" s="1">
        <v>2</v>
      </c>
      <c r="F1483" s="1">
        <v>396</v>
      </c>
      <c r="G1483" s="1">
        <v>1068</v>
      </c>
      <c r="H1483" s="2">
        <v>41544.34375</v>
      </c>
      <c r="I1483" s="2">
        <v>41544.411240000001</v>
      </c>
      <c r="J1483" s="1">
        <v>0</v>
      </c>
      <c r="K1483" s="1">
        <v>0</v>
      </c>
      <c r="L1483" s="2">
        <v>41543.824999999997</v>
      </c>
      <c r="M1483" s="1">
        <v>0</v>
      </c>
      <c r="N1483" s="1">
        <f t="shared" si="115"/>
        <v>5</v>
      </c>
      <c r="O1483" s="1">
        <f t="shared" si="116"/>
        <v>8</v>
      </c>
      <c r="P1483" s="1">
        <f t="shared" si="117"/>
        <v>6.7490000001271255E-2</v>
      </c>
      <c r="Q1483" s="1">
        <f t="shared" si="118"/>
        <v>1.6197600000305101</v>
      </c>
      <c r="R1483" s="1">
        <f t="shared" si="119"/>
        <v>0.51875000000291038</v>
      </c>
    </row>
    <row r="1484" spans="1:18" hidden="1" x14ac:dyDescent="0.35">
      <c r="A1484" s="1">
        <v>6577</v>
      </c>
      <c r="B1484" s="1">
        <v>161136</v>
      </c>
      <c r="C1484" s="1">
        <v>36834</v>
      </c>
      <c r="D1484" s="1">
        <v>89</v>
      </c>
      <c r="E1484" s="1">
        <v>3</v>
      </c>
      <c r="F1484" s="1">
        <v>784</v>
      </c>
      <c r="G1484" s="1" t="s">
        <v>12</v>
      </c>
      <c r="H1484" s="2">
        <v>41473.375</v>
      </c>
      <c r="I1484" s="2">
        <v>41473.75</v>
      </c>
      <c r="J1484" s="1">
        <v>0</v>
      </c>
      <c r="K1484" s="1">
        <v>0</v>
      </c>
      <c r="L1484" s="2">
        <v>41472.855555555558</v>
      </c>
      <c r="M1484" s="1">
        <v>0</v>
      </c>
      <c r="N1484" s="1">
        <f t="shared" si="115"/>
        <v>4</v>
      </c>
      <c r="O1484" s="1">
        <f t="shared" si="116"/>
        <v>9</v>
      </c>
      <c r="P1484" s="1">
        <f t="shared" si="117"/>
        <v>0.375</v>
      </c>
      <c r="Q1484" s="1">
        <f t="shared" si="118"/>
        <v>9</v>
      </c>
      <c r="R1484" s="1">
        <f t="shared" si="119"/>
        <v>0.5194444444423425</v>
      </c>
    </row>
    <row r="1485" spans="1:18" hidden="1" x14ac:dyDescent="0.35">
      <c r="A1485" s="1">
        <v>7633</v>
      </c>
      <c r="B1485" s="1">
        <v>164118</v>
      </c>
      <c r="C1485" s="1">
        <v>38150</v>
      </c>
      <c r="D1485" s="1">
        <v>12</v>
      </c>
      <c r="E1485" s="1">
        <v>2</v>
      </c>
      <c r="F1485" s="1">
        <v>1317</v>
      </c>
      <c r="G1485" s="1">
        <v>393</v>
      </c>
      <c r="H1485" s="2">
        <v>41488.25</v>
      </c>
      <c r="I1485" s="2">
        <v>41488.281739999999</v>
      </c>
      <c r="J1485" s="1">
        <v>0</v>
      </c>
      <c r="K1485" s="1">
        <v>0</v>
      </c>
      <c r="L1485" s="2">
        <v>41487.730555555558</v>
      </c>
      <c r="M1485" s="1">
        <v>0</v>
      </c>
      <c r="N1485" s="1">
        <f t="shared" si="115"/>
        <v>5</v>
      </c>
      <c r="O1485" s="1">
        <f t="shared" si="116"/>
        <v>6</v>
      </c>
      <c r="P1485" s="1">
        <f t="shared" si="117"/>
        <v>3.1739999998535495E-2</v>
      </c>
      <c r="Q1485" s="1">
        <f t="shared" si="118"/>
        <v>0.76175999996485189</v>
      </c>
      <c r="R1485" s="1">
        <f t="shared" si="119"/>
        <v>0.5194444444423425</v>
      </c>
    </row>
    <row r="1486" spans="1:18" hidden="1" x14ac:dyDescent="0.35">
      <c r="A1486" s="1">
        <v>7962</v>
      </c>
      <c r="B1486" s="1">
        <v>173673</v>
      </c>
      <c r="C1486" s="1">
        <v>42798</v>
      </c>
      <c r="D1486" s="1">
        <v>12</v>
      </c>
      <c r="E1486" s="1">
        <v>2</v>
      </c>
      <c r="F1486" s="1">
        <v>768</v>
      </c>
      <c r="G1486" s="1">
        <v>393</v>
      </c>
      <c r="H1486" s="2">
        <v>41533.15625</v>
      </c>
      <c r="I1486" s="2">
        <v>41533.190580000002</v>
      </c>
      <c r="J1486" s="1">
        <v>1</v>
      </c>
      <c r="K1486" s="1">
        <v>0</v>
      </c>
      <c r="L1486" s="2">
        <v>41532.636805555558</v>
      </c>
      <c r="M1486" s="1">
        <v>0</v>
      </c>
      <c r="N1486" s="1">
        <f t="shared" si="115"/>
        <v>1</v>
      </c>
      <c r="O1486" s="1">
        <f t="shared" si="116"/>
        <v>3</v>
      </c>
      <c r="P1486" s="1">
        <f t="shared" si="117"/>
        <v>3.4330000002228189E-2</v>
      </c>
      <c r="Q1486" s="1">
        <f t="shared" si="118"/>
        <v>0.82392000005347654</v>
      </c>
      <c r="R1486" s="1">
        <f t="shared" si="119"/>
        <v>0.5194444444423425</v>
      </c>
    </row>
    <row r="1487" spans="1:18" hidden="1" x14ac:dyDescent="0.35">
      <c r="A1487" s="1">
        <v>7695</v>
      </c>
      <c r="B1487" s="1">
        <v>166279</v>
      </c>
      <c r="C1487" s="1">
        <v>22935</v>
      </c>
      <c r="D1487" s="1">
        <v>12</v>
      </c>
      <c r="E1487" s="1">
        <v>2</v>
      </c>
      <c r="F1487" s="1">
        <v>1189</v>
      </c>
      <c r="G1487" s="1">
        <v>1150</v>
      </c>
      <c r="H1487" s="2">
        <v>41498.291666666664</v>
      </c>
      <c r="I1487" s="2">
        <v>41498.32301</v>
      </c>
      <c r="J1487" s="1">
        <v>1</v>
      </c>
      <c r="K1487" s="1">
        <v>0</v>
      </c>
      <c r="L1487" s="2">
        <v>41497.770833333336</v>
      </c>
      <c r="M1487" s="1">
        <v>0</v>
      </c>
      <c r="N1487" s="1">
        <f t="shared" si="115"/>
        <v>1</v>
      </c>
      <c r="O1487" s="1">
        <f t="shared" si="116"/>
        <v>7</v>
      </c>
      <c r="P1487" s="1">
        <f t="shared" si="117"/>
        <v>3.1343333335826173E-2</v>
      </c>
      <c r="Q1487" s="1">
        <f t="shared" si="118"/>
        <v>0.75224000005982816</v>
      </c>
      <c r="R1487" s="1">
        <f t="shared" si="119"/>
        <v>0.52083333332848269</v>
      </c>
    </row>
    <row r="1488" spans="1:18" hidden="1" x14ac:dyDescent="0.35">
      <c r="A1488" s="1">
        <v>5555</v>
      </c>
      <c r="B1488" s="1">
        <v>161951</v>
      </c>
      <c r="C1488" s="1">
        <v>32023</v>
      </c>
      <c r="D1488" s="1">
        <v>12</v>
      </c>
      <c r="E1488" s="1">
        <v>3</v>
      </c>
      <c r="F1488" s="1">
        <v>376</v>
      </c>
      <c r="G1488" s="1" t="s">
        <v>12</v>
      </c>
      <c r="H1488" s="2">
        <v>41477.375</v>
      </c>
      <c r="I1488" s="2">
        <v>41477.583330000001</v>
      </c>
      <c r="J1488" s="1">
        <v>0</v>
      </c>
      <c r="K1488" s="1">
        <v>0</v>
      </c>
      <c r="L1488" s="2">
        <v>41476.852083333331</v>
      </c>
      <c r="M1488" s="1">
        <v>0</v>
      </c>
      <c r="N1488" s="1">
        <f t="shared" si="115"/>
        <v>1</v>
      </c>
      <c r="O1488" s="1">
        <f t="shared" si="116"/>
        <v>9</v>
      </c>
      <c r="P1488" s="1">
        <f t="shared" si="117"/>
        <v>0.20833000000129687</v>
      </c>
      <c r="Q1488" s="1">
        <f t="shared" si="118"/>
        <v>4.9999200000311248</v>
      </c>
      <c r="R1488" s="1">
        <f t="shared" si="119"/>
        <v>0.52291666666860692</v>
      </c>
    </row>
    <row r="1489" spans="1:18" hidden="1" x14ac:dyDescent="0.35">
      <c r="A1489" s="1">
        <v>6226</v>
      </c>
      <c r="B1489" s="1">
        <v>168682</v>
      </c>
      <c r="C1489" s="1">
        <v>40397</v>
      </c>
      <c r="D1489" s="1">
        <v>12</v>
      </c>
      <c r="E1489" s="1">
        <v>2</v>
      </c>
      <c r="F1489" s="1">
        <v>1365</v>
      </c>
      <c r="G1489" s="1">
        <v>17</v>
      </c>
      <c r="H1489" s="2">
        <v>41509.3125</v>
      </c>
      <c r="I1489" s="2">
        <v>41509.361389999998</v>
      </c>
      <c r="J1489" s="1">
        <v>0</v>
      </c>
      <c r="K1489" s="1">
        <v>0</v>
      </c>
      <c r="L1489" s="2">
        <v>41508.789583333331</v>
      </c>
      <c r="M1489" s="1">
        <v>0</v>
      </c>
      <c r="N1489" s="1">
        <f t="shared" si="115"/>
        <v>5</v>
      </c>
      <c r="O1489" s="1">
        <f t="shared" si="116"/>
        <v>7</v>
      </c>
      <c r="P1489" s="1">
        <f t="shared" si="117"/>
        <v>4.8889999998209532E-2</v>
      </c>
      <c r="Q1489" s="1">
        <f t="shared" si="118"/>
        <v>1.1733599999570288</v>
      </c>
      <c r="R1489" s="1">
        <f t="shared" si="119"/>
        <v>0.52291666666860692</v>
      </c>
    </row>
    <row r="1490" spans="1:18" hidden="1" x14ac:dyDescent="0.35">
      <c r="A1490" s="1">
        <v>6932</v>
      </c>
      <c r="B1490" s="1">
        <v>160826</v>
      </c>
      <c r="C1490" s="1">
        <v>36688</v>
      </c>
      <c r="D1490" s="1">
        <v>12</v>
      </c>
      <c r="E1490" s="1">
        <v>2</v>
      </c>
      <c r="F1490" s="1">
        <v>1083</v>
      </c>
      <c r="G1490" s="1">
        <v>1283</v>
      </c>
      <c r="H1490" s="2">
        <v>41471.416666666664</v>
      </c>
      <c r="I1490" s="2">
        <v>41471.491849999999</v>
      </c>
      <c r="J1490" s="1">
        <v>1</v>
      </c>
      <c r="K1490" s="1">
        <v>0</v>
      </c>
      <c r="L1490" s="2">
        <v>41470.89166666667</v>
      </c>
      <c r="M1490" s="1">
        <v>0</v>
      </c>
      <c r="N1490" s="1">
        <f t="shared" si="115"/>
        <v>2</v>
      </c>
      <c r="O1490" s="1">
        <f t="shared" si="116"/>
        <v>10</v>
      </c>
      <c r="P1490" s="1">
        <f t="shared" si="117"/>
        <v>7.5183333334280178E-2</v>
      </c>
      <c r="Q1490" s="1">
        <f t="shared" si="118"/>
        <v>1.8044000000227243</v>
      </c>
      <c r="R1490" s="1">
        <f t="shared" si="119"/>
        <v>0.52499999999417923</v>
      </c>
    </row>
    <row r="1491" spans="1:18" hidden="1" x14ac:dyDescent="0.35">
      <c r="A1491" s="1">
        <v>5622</v>
      </c>
      <c r="B1491" s="1">
        <v>141244</v>
      </c>
      <c r="C1491" s="1">
        <v>1768</v>
      </c>
      <c r="D1491" s="1">
        <v>12</v>
      </c>
      <c r="E1491" s="1">
        <v>1</v>
      </c>
      <c r="F1491" s="1">
        <v>363</v>
      </c>
      <c r="G1491" s="1" t="s">
        <v>12</v>
      </c>
      <c r="H1491" s="2">
        <v>41349.458333333336</v>
      </c>
      <c r="I1491" s="2">
        <v>41350</v>
      </c>
      <c r="J1491" s="1">
        <v>0</v>
      </c>
      <c r="K1491" s="1">
        <v>0</v>
      </c>
      <c r="L1491" s="2">
        <v>41348.933333333334</v>
      </c>
      <c r="M1491" s="1">
        <v>0</v>
      </c>
      <c r="N1491" s="1">
        <f t="shared" si="115"/>
        <v>6</v>
      </c>
      <c r="O1491" s="1">
        <f t="shared" si="116"/>
        <v>11</v>
      </c>
      <c r="P1491" s="1">
        <f t="shared" si="117"/>
        <v>0.54166666666424135</v>
      </c>
      <c r="Q1491" s="1">
        <f t="shared" si="118"/>
        <v>12.999999999941792</v>
      </c>
      <c r="R1491" s="1">
        <f t="shared" si="119"/>
        <v>0.52500000000145519</v>
      </c>
    </row>
    <row r="1492" spans="1:18" hidden="1" x14ac:dyDescent="0.35">
      <c r="A1492" s="1">
        <v>6240</v>
      </c>
      <c r="B1492" s="1">
        <v>157860</v>
      </c>
      <c r="C1492" s="1">
        <v>35332</v>
      </c>
      <c r="D1492" s="1">
        <v>12</v>
      </c>
      <c r="E1492" s="1">
        <v>2</v>
      </c>
      <c r="F1492" s="1">
        <v>393</v>
      </c>
      <c r="G1492" s="1">
        <v>1244</v>
      </c>
      <c r="H1492" s="2">
        <v>41457.208333333336</v>
      </c>
      <c r="I1492" s="2">
        <v>41457.242039999997</v>
      </c>
      <c r="J1492" s="1">
        <v>1</v>
      </c>
      <c r="K1492" s="1">
        <v>0</v>
      </c>
      <c r="L1492" s="2">
        <v>41456.681250000001</v>
      </c>
      <c r="M1492" s="1">
        <v>0</v>
      </c>
      <c r="N1492" s="1">
        <f t="shared" si="115"/>
        <v>2</v>
      </c>
      <c r="O1492" s="1">
        <f t="shared" si="116"/>
        <v>5</v>
      </c>
      <c r="P1492" s="1">
        <f t="shared" si="117"/>
        <v>3.3706666661601048E-2</v>
      </c>
      <c r="Q1492" s="1">
        <f t="shared" si="118"/>
        <v>0.80895999987842515</v>
      </c>
      <c r="R1492" s="1">
        <f t="shared" si="119"/>
        <v>0.52708333333430346</v>
      </c>
    </row>
    <row r="1493" spans="1:18" hidden="1" x14ac:dyDescent="0.35">
      <c r="A1493" s="1">
        <v>7235</v>
      </c>
      <c r="B1493" s="1">
        <v>159742</v>
      </c>
      <c r="C1493" s="1">
        <v>36171</v>
      </c>
      <c r="D1493" s="1">
        <v>12</v>
      </c>
      <c r="E1493" s="1">
        <v>2</v>
      </c>
      <c r="F1493" s="1">
        <v>1325</v>
      </c>
      <c r="G1493" s="1">
        <v>393</v>
      </c>
      <c r="H1493" s="2">
        <v>41466.1875</v>
      </c>
      <c r="I1493" s="2">
        <v>41466.25073</v>
      </c>
      <c r="J1493" s="1">
        <v>0</v>
      </c>
      <c r="K1493" s="1">
        <v>0</v>
      </c>
      <c r="L1493" s="2">
        <v>41465.660416666666</v>
      </c>
      <c r="M1493" s="1">
        <v>0</v>
      </c>
      <c r="N1493" s="1">
        <f t="shared" si="115"/>
        <v>4</v>
      </c>
      <c r="O1493" s="1">
        <f t="shared" si="116"/>
        <v>4</v>
      </c>
      <c r="P1493" s="1">
        <f t="shared" si="117"/>
        <v>6.3229999999748543E-2</v>
      </c>
      <c r="Q1493" s="1">
        <f t="shared" si="118"/>
        <v>1.517519999993965</v>
      </c>
      <c r="R1493" s="1">
        <f t="shared" si="119"/>
        <v>0.52708333333430346</v>
      </c>
    </row>
    <row r="1494" spans="1:18" x14ac:dyDescent="0.35">
      <c r="A1494" s="1">
        <v>6470</v>
      </c>
      <c r="B1494" s="1">
        <v>178726</v>
      </c>
      <c r="C1494" s="1">
        <v>45074</v>
      </c>
      <c r="D1494" s="1">
        <v>12</v>
      </c>
      <c r="E1494" s="1">
        <v>2</v>
      </c>
      <c r="F1494" s="1">
        <v>34</v>
      </c>
      <c r="G1494" s="1">
        <v>393</v>
      </c>
      <c r="H1494" s="2">
        <v>41560.197916666664</v>
      </c>
      <c r="I1494" s="2" t="s">
        <v>12</v>
      </c>
      <c r="J1494" s="1">
        <v>1</v>
      </c>
      <c r="K1494" s="1">
        <v>0</v>
      </c>
      <c r="L1494" s="2">
        <v>41559.669444444444</v>
      </c>
      <c r="M1494" s="1">
        <v>1</v>
      </c>
      <c r="N1494" s="1">
        <f t="shared" si="115"/>
        <v>7</v>
      </c>
      <c r="O1494" s="1">
        <f t="shared" si="116"/>
        <v>4</v>
      </c>
      <c r="P1494" s="1" t="e">
        <f t="shared" si="117"/>
        <v>#VALUE!</v>
      </c>
      <c r="Q1494" s="1" t="str">
        <f t="shared" si="118"/>
        <v/>
      </c>
      <c r="R1494" s="1">
        <f t="shared" si="119"/>
        <v>0.52847222222044365</v>
      </c>
    </row>
    <row r="1495" spans="1:18" hidden="1" x14ac:dyDescent="0.35">
      <c r="A1495" s="1">
        <v>6029</v>
      </c>
      <c r="B1495" s="1">
        <v>174061</v>
      </c>
      <c r="C1495" s="1">
        <v>42963</v>
      </c>
      <c r="D1495" s="1">
        <v>65</v>
      </c>
      <c r="E1495" s="1">
        <v>2</v>
      </c>
      <c r="F1495" s="1">
        <v>1373</v>
      </c>
      <c r="G1495" s="1">
        <v>393</v>
      </c>
      <c r="H1495" s="2">
        <v>41535.010416666664</v>
      </c>
      <c r="I1495" s="2">
        <v>41535.042329999997</v>
      </c>
      <c r="J1495" s="1">
        <v>0</v>
      </c>
      <c r="K1495" s="1">
        <v>0</v>
      </c>
      <c r="L1495" s="2">
        <v>41534.480555555558</v>
      </c>
      <c r="M1495" s="1">
        <v>0</v>
      </c>
      <c r="N1495" s="1">
        <f t="shared" si="115"/>
        <v>3</v>
      </c>
      <c r="O1495" s="1">
        <f t="shared" si="116"/>
        <v>0</v>
      </c>
      <c r="P1495" s="1">
        <f t="shared" si="117"/>
        <v>3.1913333332340699E-2</v>
      </c>
      <c r="Q1495" s="1">
        <f t="shared" si="118"/>
        <v>0.76591999997617677</v>
      </c>
      <c r="R1495" s="1">
        <f t="shared" si="119"/>
        <v>0.52986111110658385</v>
      </c>
    </row>
    <row r="1496" spans="1:18" hidden="1" x14ac:dyDescent="0.35">
      <c r="A1496" s="1">
        <v>5756</v>
      </c>
      <c r="B1496" s="1">
        <v>168517</v>
      </c>
      <c r="C1496" s="1">
        <v>23842</v>
      </c>
      <c r="D1496" s="1">
        <v>12</v>
      </c>
      <c r="E1496" s="1">
        <v>2</v>
      </c>
      <c r="F1496" s="1">
        <v>393</v>
      </c>
      <c r="G1496" s="1">
        <v>1070</v>
      </c>
      <c r="H1496" s="2">
        <v>41508.395833333336</v>
      </c>
      <c r="I1496" s="2">
        <v>41508.484790000002</v>
      </c>
      <c r="J1496" s="1">
        <v>0</v>
      </c>
      <c r="K1496" s="1">
        <v>1</v>
      </c>
      <c r="L1496" s="2">
        <v>41507.865972222222</v>
      </c>
      <c r="M1496" s="1">
        <v>0</v>
      </c>
      <c r="N1496" s="1">
        <f t="shared" si="115"/>
        <v>4</v>
      </c>
      <c r="O1496" s="1">
        <f t="shared" si="116"/>
        <v>9</v>
      </c>
      <c r="P1496" s="1">
        <f t="shared" si="117"/>
        <v>8.8956666666490491E-2</v>
      </c>
      <c r="Q1496" s="1">
        <f t="shared" si="118"/>
        <v>2.1349599999957718</v>
      </c>
      <c r="R1496" s="1">
        <f t="shared" si="119"/>
        <v>0.52986111111385981</v>
      </c>
    </row>
    <row r="1497" spans="1:18" hidden="1" x14ac:dyDescent="0.35">
      <c r="A1497" s="1">
        <v>7816</v>
      </c>
      <c r="B1497" s="1">
        <v>158262</v>
      </c>
      <c r="C1497" s="1">
        <v>35542</v>
      </c>
      <c r="D1497" s="1">
        <v>28</v>
      </c>
      <c r="E1497" s="1">
        <v>2</v>
      </c>
      <c r="F1497" s="1">
        <v>136</v>
      </c>
      <c r="G1497" s="1">
        <v>1398</v>
      </c>
      <c r="H1497" s="2">
        <v>41459.5</v>
      </c>
      <c r="I1497" s="2">
        <v>41459.518329999999</v>
      </c>
      <c r="J1497" s="1">
        <v>1</v>
      </c>
      <c r="K1497" s="1">
        <v>0</v>
      </c>
      <c r="L1497" s="2">
        <v>41458.969444444447</v>
      </c>
      <c r="M1497" s="1">
        <v>0</v>
      </c>
      <c r="N1497" s="1">
        <f t="shared" si="115"/>
        <v>4</v>
      </c>
      <c r="O1497" s="1">
        <f t="shared" si="116"/>
        <v>12</v>
      </c>
      <c r="P1497" s="1">
        <f t="shared" si="117"/>
        <v>1.832999999896856E-2</v>
      </c>
      <c r="Q1497" s="1">
        <f t="shared" si="118"/>
        <v>0.43991999997524545</v>
      </c>
      <c r="R1497" s="1">
        <f t="shared" si="119"/>
        <v>0.53055555555329192</v>
      </c>
    </row>
    <row r="1498" spans="1:18" hidden="1" x14ac:dyDescent="0.35">
      <c r="A1498" s="1">
        <v>7507</v>
      </c>
      <c r="B1498" s="1">
        <v>168395</v>
      </c>
      <c r="C1498" s="1">
        <v>39069</v>
      </c>
      <c r="D1498" s="1">
        <v>12</v>
      </c>
      <c r="E1498" s="1">
        <v>2</v>
      </c>
      <c r="F1498" s="1">
        <v>150</v>
      </c>
      <c r="G1498" s="1">
        <v>585</v>
      </c>
      <c r="H1498" s="2">
        <v>41507.854166666664</v>
      </c>
      <c r="I1498" s="2">
        <v>41507.921589999998</v>
      </c>
      <c r="J1498" s="1">
        <v>0</v>
      </c>
      <c r="K1498" s="1">
        <v>0</v>
      </c>
      <c r="L1498" s="2">
        <v>41507.323611111111</v>
      </c>
      <c r="M1498" s="1">
        <v>0</v>
      </c>
      <c r="N1498" s="1">
        <f t="shared" si="115"/>
        <v>3</v>
      </c>
      <c r="O1498" s="1">
        <f t="shared" si="116"/>
        <v>20</v>
      </c>
      <c r="P1498" s="1">
        <f t="shared" si="117"/>
        <v>6.7423333333863411E-2</v>
      </c>
      <c r="Q1498" s="1">
        <f t="shared" si="118"/>
        <v>1.6181600000127219</v>
      </c>
      <c r="R1498" s="1">
        <f t="shared" si="119"/>
        <v>0.53055555555329192</v>
      </c>
    </row>
    <row r="1499" spans="1:18" hidden="1" x14ac:dyDescent="0.35">
      <c r="A1499" s="1">
        <v>6667</v>
      </c>
      <c r="B1499" s="1">
        <v>164799</v>
      </c>
      <c r="C1499" s="1">
        <v>27202</v>
      </c>
      <c r="D1499" s="1">
        <v>12</v>
      </c>
      <c r="E1499" s="1">
        <v>2</v>
      </c>
      <c r="F1499" s="1">
        <v>571</v>
      </c>
      <c r="G1499" s="1">
        <v>393</v>
      </c>
      <c r="H1499" s="2">
        <v>41491.166666666664</v>
      </c>
      <c r="I1499" s="2">
        <v>41491.217629999999</v>
      </c>
      <c r="J1499" s="1">
        <v>1</v>
      </c>
      <c r="K1499" s="1">
        <v>0</v>
      </c>
      <c r="L1499" s="2">
        <v>41490.635416666664</v>
      </c>
      <c r="M1499" s="1">
        <v>0</v>
      </c>
      <c r="N1499" s="1">
        <f t="shared" si="115"/>
        <v>1</v>
      </c>
      <c r="O1499" s="1">
        <f t="shared" si="116"/>
        <v>4</v>
      </c>
      <c r="P1499" s="1">
        <f t="shared" si="117"/>
        <v>5.0963333334948402E-2</v>
      </c>
      <c r="Q1499" s="1">
        <f t="shared" si="118"/>
        <v>1.2231200000387616</v>
      </c>
      <c r="R1499" s="1">
        <f t="shared" si="119"/>
        <v>0.53125</v>
      </c>
    </row>
    <row r="1500" spans="1:18" hidden="1" x14ac:dyDescent="0.35">
      <c r="A1500" s="1">
        <v>6855</v>
      </c>
      <c r="B1500" s="1">
        <v>164133</v>
      </c>
      <c r="C1500" s="1">
        <v>38162</v>
      </c>
      <c r="D1500" s="1">
        <v>65</v>
      </c>
      <c r="E1500" s="1">
        <v>3</v>
      </c>
      <c r="F1500" s="1">
        <v>393</v>
      </c>
      <c r="G1500" s="1" t="s">
        <v>12</v>
      </c>
      <c r="H1500" s="2">
        <v>41488.322916666664</v>
      </c>
      <c r="I1500" s="2">
        <v>41488.739580000001</v>
      </c>
      <c r="J1500" s="1">
        <v>1</v>
      </c>
      <c r="K1500" s="1">
        <v>0</v>
      </c>
      <c r="L1500" s="2">
        <v>41487.790972222225</v>
      </c>
      <c r="M1500" s="1">
        <v>0</v>
      </c>
      <c r="N1500" s="1">
        <f t="shared" si="115"/>
        <v>5</v>
      </c>
      <c r="O1500" s="1">
        <f t="shared" si="116"/>
        <v>7</v>
      </c>
      <c r="P1500" s="1">
        <f t="shared" si="117"/>
        <v>0.41666333333705552</v>
      </c>
      <c r="Q1500" s="1">
        <f t="shared" si="118"/>
        <v>9.9999200000893325</v>
      </c>
      <c r="R1500" s="1">
        <f t="shared" si="119"/>
        <v>0.53194444443943212</v>
      </c>
    </row>
    <row r="1501" spans="1:18" hidden="1" x14ac:dyDescent="0.35">
      <c r="A1501" s="1">
        <v>7728</v>
      </c>
      <c r="B1501" s="1">
        <v>159587</v>
      </c>
      <c r="C1501" s="1">
        <v>18364</v>
      </c>
      <c r="D1501" s="1">
        <v>12</v>
      </c>
      <c r="E1501" s="1">
        <v>2</v>
      </c>
      <c r="F1501" s="1">
        <v>585</v>
      </c>
      <c r="G1501" s="1">
        <v>292</v>
      </c>
      <c r="H1501" s="2">
        <v>41465.375</v>
      </c>
      <c r="I1501" s="2">
        <v>41465.400970000002</v>
      </c>
      <c r="J1501" s="1">
        <v>0</v>
      </c>
      <c r="K1501" s="1">
        <v>0</v>
      </c>
      <c r="L1501" s="2">
        <v>41464.843055555553</v>
      </c>
      <c r="M1501" s="1">
        <v>0</v>
      </c>
      <c r="N1501" s="1">
        <f t="shared" si="115"/>
        <v>3</v>
      </c>
      <c r="O1501" s="1">
        <f t="shared" si="116"/>
        <v>9</v>
      </c>
      <c r="P1501" s="1">
        <f t="shared" si="117"/>
        <v>2.5970000002416782E-2</v>
      </c>
      <c r="Q1501" s="1">
        <f t="shared" si="118"/>
        <v>0.62328000005800277</v>
      </c>
      <c r="R1501" s="1">
        <f t="shared" si="119"/>
        <v>0.53194444444670808</v>
      </c>
    </row>
    <row r="1502" spans="1:18" hidden="1" x14ac:dyDescent="0.35">
      <c r="A1502" s="1">
        <v>6580</v>
      </c>
      <c r="B1502" s="1">
        <v>183604</v>
      </c>
      <c r="C1502" s="1">
        <v>37144</v>
      </c>
      <c r="D1502" s="1">
        <v>90</v>
      </c>
      <c r="E1502" s="1">
        <v>2</v>
      </c>
      <c r="F1502" s="1">
        <v>585</v>
      </c>
      <c r="G1502" s="1">
        <v>142</v>
      </c>
      <c r="H1502" s="2">
        <v>41586.947916666664</v>
      </c>
      <c r="I1502" s="2">
        <v>41586.961020000002</v>
      </c>
      <c r="J1502" s="1">
        <v>1</v>
      </c>
      <c r="K1502" s="1">
        <v>0</v>
      </c>
      <c r="L1502" s="2">
        <v>41586.415277777778</v>
      </c>
      <c r="M1502" s="1">
        <v>0</v>
      </c>
      <c r="N1502" s="1">
        <f t="shared" si="115"/>
        <v>5</v>
      </c>
      <c r="O1502" s="1">
        <f t="shared" si="116"/>
        <v>22</v>
      </c>
      <c r="P1502" s="1">
        <f t="shared" si="117"/>
        <v>1.3103333338222001E-2</v>
      </c>
      <c r="Q1502" s="1">
        <f t="shared" si="118"/>
        <v>0.31448000011732802</v>
      </c>
      <c r="R1502" s="1">
        <f t="shared" si="119"/>
        <v>0.53263888888614019</v>
      </c>
    </row>
    <row r="1503" spans="1:18" hidden="1" x14ac:dyDescent="0.35">
      <c r="A1503" s="1">
        <v>5608</v>
      </c>
      <c r="B1503" s="1">
        <v>163630</v>
      </c>
      <c r="C1503" s="1">
        <v>33292</v>
      </c>
      <c r="D1503" s="1">
        <v>12</v>
      </c>
      <c r="E1503" s="1">
        <v>2</v>
      </c>
      <c r="F1503" s="1">
        <v>142</v>
      </c>
      <c r="G1503" s="1">
        <v>1254</v>
      </c>
      <c r="H1503" s="2">
        <v>41486.40625</v>
      </c>
      <c r="I1503" s="2">
        <v>41486.433470000004</v>
      </c>
      <c r="J1503" s="1">
        <v>0</v>
      </c>
      <c r="K1503" s="1">
        <v>0</v>
      </c>
      <c r="L1503" s="2">
        <v>41485.871527777781</v>
      </c>
      <c r="M1503" s="1">
        <v>0</v>
      </c>
      <c r="N1503" s="1">
        <f t="shared" si="115"/>
        <v>3</v>
      </c>
      <c r="O1503" s="1">
        <f t="shared" si="116"/>
        <v>9</v>
      </c>
      <c r="P1503" s="1">
        <f t="shared" si="117"/>
        <v>2.7220000003580935E-2</v>
      </c>
      <c r="Q1503" s="1">
        <f t="shared" si="118"/>
        <v>0.65328000008594245</v>
      </c>
      <c r="R1503" s="1">
        <f t="shared" si="119"/>
        <v>0.53472222221898846</v>
      </c>
    </row>
    <row r="1504" spans="1:18" hidden="1" x14ac:dyDescent="0.35">
      <c r="A1504" s="1">
        <v>7669</v>
      </c>
      <c r="B1504" s="1">
        <v>183992</v>
      </c>
      <c r="C1504" s="1">
        <v>13669</v>
      </c>
      <c r="D1504" s="1">
        <v>89</v>
      </c>
      <c r="E1504" s="1">
        <v>3</v>
      </c>
      <c r="F1504" s="1">
        <v>1165</v>
      </c>
      <c r="G1504" s="1" t="s">
        <v>12</v>
      </c>
      <c r="H1504" s="2">
        <v>41589.416666666664</v>
      </c>
      <c r="I1504" s="2">
        <v>41589.708330000001</v>
      </c>
      <c r="J1504" s="1">
        <v>1</v>
      </c>
      <c r="K1504" s="1">
        <v>0</v>
      </c>
      <c r="L1504" s="2">
        <v>41588.881944444445</v>
      </c>
      <c r="M1504" s="1">
        <v>0</v>
      </c>
      <c r="N1504" s="1">
        <f t="shared" si="115"/>
        <v>1</v>
      </c>
      <c r="O1504" s="1">
        <f t="shared" si="116"/>
        <v>10</v>
      </c>
      <c r="P1504" s="1">
        <f t="shared" si="117"/>
        <v>0.29166333333705552</v>
      </c>
      <c r="Q1504" s="1">
        <f t="shared" si="118"/>
        <v>6.9999200000893325</v>
      </c>
      <c r="R1504" s="1">
        <f t="shared" si="119"/>
        <v>0.53472222221898846</v>
      </c>
    </row>
    <row r="1505" spans="1:18" hidden="1" x14ac:dyDescent="0.35">
      <c r="A1505" s="1">
        <v>7553</v>
      </c>
      <c r="B1505" s="1">
        <v>165406</v>
      </c>
      <c r="C1505" s="1">
        <v>32489</v>
      </c>
      <c r="D1505" s="1">
        <v>65</v>
      </c>
      <c r="E1505" s="1">
        <v>2</v>
      </c>
      <c r="F1505" s="1">
        <v>58</v>
      </c>
      <c r="G1505" s="1">
        <v>455</v>
      </c>
      <c r="H1505" s="2">
        <v>41494.333333333336</v>
      </c>
      <c r="I1505" s="2">
        <v>41494.415630000003</v>
      </c>
      <c r="J1505" s="1">
        <v>0</v>
      </c>
      <c r="K1505" s="1">
        <v>0</v>
      </c>
      <c r="L1505" s="2">
        <v>41493.798611111109</v>
      </c>
      <c r="M1505" s="1">
        <v>0</v>
      </c>
      <c r="N1505" s="1">
        <f t="shared" si="115"/>
        <v>4</v>
      </c>
      <c r="O1505" s="1">
        <f t="shared" si="116"/>
        <v>8</v>
      </c>
      <c r="P1505" s="1">
        <f t="shared" si="117"/>
        <v>8.2296666667389218E-2</v>
      </c>
      <c r="Q1505" s="1">
        <f t="shared" si="118"/>
        <v>1.9751200000173412</v>
      </c>
      <c r="R1505" s="1">
        <f t="shared" si="119"/>
        <v>0.53472222222626442</v>
      </c>
    </row>
    <row r="1506" spans="1:18" hidden="1" x14ac:dyDescent="0.35">
      <c r="A1506" s="1">
        <v>5556</v>
      </c>
      <c r="B1506" s="1">
        <v>171041</v>
      </c>
      <c r="C1506" s="1">
        <v>41325</v>
      </c>
      <c r="D1506" s="1">
        <v>12</v>
      </c>
      <c r="E1506" s="1">
        <v>2</v>
      </c>
      <c r="F1506" s="1">
        <v>105</v>
      </c>
      <c r="G1506" s="1">
        <v>393</v>
      </c>
      <c r="H1506" s="2">
        <v>41520.177083333336</v>
      </c>
      <c r="I1506" s="2">
        <v>41520.215199999999</v>
      </c>
      <c r="J1506" s="1">
        <v>0</v>
      </c>
      <c r="K1506" s="1">
        <v>0</v>
      </c>
      <c r="L1506" s="2">
        <v>41519.642361111109</v>
      </c>
      <c r="M1506" s="1">
        <v>0</v>
      </c>
      <c r="N1506" s="1">
        <f t="shared" si="115"/>
        <v>2</v>
      </c>
      <c r="O1506" s="1">
        <f t="shared" si="116"/>
        <v>4</v>
      </c>
      <c r="P1506" s="1">
        <f t="shared" si="117"/>
        <v>3.811666666297242E-2</v>
      </c>
      <c r="Q1506" s="1">
        <f t="shared" si="118"/>
        <v>0.91479999991133809</v>
      </c>
      <c r="R1506" s="1">
        <f t="shared" si="119"/>
        <v>0.53472222222626442</v>
      </c>
    </row>
    <row r="1507" spans="1:18" hidden="1" x14ac:dyDescent="0.35">
      <c r="A1507" s="1">
        <v>5462</v>
      </c>
      <c r="B1507" s="1">
        <v>168124</v>
      </c>
      <c r="C1507" s="1">
        <v>29435</v>
      </c>
      <c r="D1507" s="1">
        <v>12</v>
      </c>
      <c r="E1507" s="1">
        <v>2</v>
      </c>
      <c r="F1507" s="1">
        <v>83</v>
      </c>
      <c r="G1507" s="1">
        <v>1399</v>
      </c>
      <c r="H1507" s="2">
        <v>41506.479166666664</v>
      </c>
      <c r="I1507" s="2">
        <v>41506.51167</v>
      </c>
      <c r="J1507" s="1">
        <v>0</v>
      </c>
      <c r="K1507" s="1">
        <v>0</v>
      </c>
      <c r="L1507" s="2">
        <v>41505.943749999999</v>
      </c>
      <c r="M1507" s="1">
        <v>0</v>
      </c>
      <c r="N1507" s="1">
        <f t="shared" si="115"/>
        <v>2</v>
      </c>
      <c r="O1507" s="1">
        <f t="shared" si="116"/>
        <v>11</v>
      </c>
      <c r="P1507" s="1">
        <f t="shared" si="117"/>
        <v>3.2503333335625939E-2</v>
      </c>
      <c r="Q1507" s="1">
        <f t="shared" si="118"/>
        <v>0.78008000005502254</v>
      </c>
      <c r="R1507" s="1">
        <f t="shared" si="119"/>
        <v>0.53541666666569654</v>
      </c>
    </row>
    <row r="1508" spans="1:18" hidden="1" x14ac:dyDescent="0.35">
      <c r="A1508" s="1">
        <v>6700</v>
      </c>
      <c r="B1508" s="1">
        <v>161695</v>
      </c>
      <c r="C1508" s="1">
        <v>37103</v>
      </c>
      <c r="D1508" s="1">
        <v>12</v>
      </c>
      <c r="E1508" s="1">
        <v>2</v>
      </c>
      <c r="F1508" s="1">
        <v>1282</v>
      </c>
      <c r="G1508" s="1">
        <v>393</v>
      </c>
      <c r="H1508" s="2">
        <v>41476.166666666664</v>
      </c>
      <c r="I1508" s="2">
        <v>41476.221570000002</v>
      </c>
      <c r="J1508" s="1">
        <v>1</v>
      </c>
      <c r="K1508" s="1">
        <v>0</v>
      </c>
      <c r="L1508" s="2">
        <v>41475.630555555559</v>
      </c>
      <c r="M1508" s="1">
        <v>0</v>
      </c>
      <c r="N1508" s="1">
        <f t="shared" si="115"/>
        <v>7</v>
      </c>
      <c r="O1508" s="1">
        <f t="shared" si="116"/>
        <v>4</v>
      </c>
      <c r="P1508" s="1">
        <f t="shared" si="117"/>
        <v>5.4903333337279037E-2</v>
      </c>
      <c r="Q1508" s="1">
        <f t="shared" si="118"/>
        <v>1.3176800000946969</v>
      </c>
      <c r="R1508" s="1">
        <f t="shared" si="119"/>
        <v>0.53611111110512866</v>
      </c>
    </row>
    <row r="1509" spans="1:18" hidden="1" x14ac:dyDescent="0.35">
      <c r="A1509" s="1">
        <v>7522</v>
      </c>
      <c r="B1509" s="1">
        <v>181351</v>
      </c>
      <c r="C1509" s="1">
        <v>37454</v>
      </c>
      <c r="D1509" s="1">
        <v>12</v>
      </c>
      <c r="E1509" s="1">
        <v>2</v>
      </c>
      <c r="F1509" s="1">
        <v>269</v>
      </c>
      <c r="G1509" s="1">
        <v>393</v>
      </c>
      <c r="H1509" s="2">
        <v>41575.166666666664</v>
      </c>
      <c r="I1509" s="2">
        <v>41575.211450000003</v>
      </c>
      <c r="J1509" s="1">
        <v>0</v>
      </c>
      <c r="K1509" s="1">
        <v>0</v>
      </c>
      <c r="L1509" s="2">
        <v>41574.630555555559</v>
      </c>
      <c r="M1509" s="1">
        <v>0</v>
      </c>
      <c r="N1509" s="1">
        <f t="shared" si="115"/>
        <v>1</v>
      </c>
      <c r="O1509" s="1">
        <f t="shared" si="116"/>
        <v>4</v>
      </c>
      <c r="P1509" s="1">
        <f t="shared" si="117"/>
        <v>4.4783333338273223E-2</v>
      </c>
      <c r="Q1509" s="1">
        <f t="shared" si="118"/>
        <v>1.0748000001185574</v>
      </c>
      <c r="R1509" s="1">
        <f t="shared" si="119"/>
        <v>0.53611111110512866</v>
      </c>
    </row>
    <row r="1510" spans="1:18" hidden="1" x14ac:dyDescent="0.35">
      <c r="A1510" s="1">
        <v>6468</v>
      </c>
      <c r="B1510" s="1">
        <v>161569</v>
      </c>
      <c r="C1510" s="1">
        <v>36935</v>
      </c>
      <c r="D1510" s="1">
        <v>12</v>
      </c>
      <c r="E1510" s="1">
        <v>3</v>
      </c>
      <c r="F1510" s="1">
        <v>1303</v>
      </c>
      <c r="G1510" s="1" t="s">
        <v>12</v>
      </c>
      <c r="H1510" s="2">
        <v>41475.4375</v>
      </c>
      <c r="I1510" s="2">
        <v>41475.645830000001</v>
      </c>
      <c r="J1510" s="1">
        <v>1</v>
      </c>
      <c r="K1510" s="1">
        <v>0</v>
      </c>
      <c r="L1510" s="2">
        <v>41474.901388888888</v>
      </c>
      <c r="M1510" s="1">
        <v>0</v>
      </c>
      <c r="N1510" s="1">
        <f t="shared" si="115"/>
        <v>6</v>
      </c>
      <c r="O1510" s="1">
        <f t="shared" si="116"/>
        <v>10</v>
      </c>
      <c r="P1510" s="1">
        <f t="shared" si="117"/>
        <v>0.20833000000129687</v>
      </c>
      <c r="Q1510" s="1">
        <f t="shared" si="118"/>
        <v>4.9999200000311248</v>
      </c>
      <c r="R1510" s="1">
        <f t="shared" si="119"/>
        <v>0.53611111111240461</v>
      </c>
    </row>
    <row r="1511" spans="1:18" hidden="1" x14ac:dyDescent="0.35">
      <c r="A1511" s="1">
        <v>5473</v>
      </c>
      <c r="B1511" s="1">
        <v>164602</v>
      </c>
      <c r="C1511" s="1">
        <v>38323</v>
      </c>
      <c r="D1511" s="1">
        <v>12</v>
      </c>
      <c r="E1511" s="1">
        <v>2</v>
      </c>
      <c r="F1511" s="1">
        <v>542</v>
      </c>
      <c r="G1511" s="1">
        <v>393</v>
      </c>
      <c r="H1511" s="2">
        <v>41490.15625</v>
      </c>
      <c r="I1511" s="2">
        <v>41490.199240000002</v>
      </c>
      <c r="J1511" s="1">
        <v>1</v>
      </c>
      <c r="K1511" s="1">
        <v>0</v>
      </c>
      <c r="L1511" s="2">
        <v>41489.620138888888</v>
      </c>
      <c r="M1511" s="1">
        <v>0</v>
      </c>
      <c r="N1511" s="1">
        <f t="shared" si="115"/>
        <v>7</v>
      </c>
      <c r="O1511" s="1">
        <f t="shared" si="116"/>
        <v>3</v>
      </c>
      <c r="P1511" s="1">
        <f t="shared" si="117"/>
        <v>4.2990000001736917E-2</v>
      </c>
      <c r="Q1511" s="1">
        <f t="shared" si="118"/>
        <v>1.031760000041686</v>
      </c>
      <c r="R1511" s="1">
        <f t="shared" si="119"/>
        <v>0.53611111111240461</v>
      </c>
    </row>
    <row r="1512" spans="1:18" hidden="1" x14ac:dyDescent="0.35">
      <c r="A1512" s="1">
        <v>6721</v>
      </c>
      <c r="B1512" s="1">
        <v>169927</v>
      </c>
      <c r="C1512" s="1">
        <v>33648</v>
      </c>
      <c r="D1512" s="1">
        <v>12</v>
      </c>
      <c r="E1512" s="1">
        <v>2</v>
      </c>
      <c r="F1512" s="1">
        <v>1159</v>
      </c>
      <c r="G1512" s="1">
        <v>1335</v>
      </c>
      <c r="H1512" s="2">
        <v>41516.40625</v>
      </c>
      <c r="I1512" s="2">
        <v>41516.431989999997</v>
      </c>
      <c r="J1512" s="1">
        <v>0</v>
      </c>
      <c r="K1512" s="1">
        <v>0</v>
      </c>
      <c r="L1512" s="2">
        <v>41515.870138888888</v>
      </c>
      <c r="M1512" s="1">
        <v>0</v>
      </c>
      <c r="N1512" s="1">
        <f t="shared" si="115"/>
        <v>5</v>
      </c>
      <c r="O1512" s="1">
        <f t="shared" si="116"/>
        <v>9</v>
      </c>
      <c r="P1512" s="1">
        <f t="shared" si="117"/>
        <v>2.5739999997313134E-2</v>
      </c>
      <c r="Q1512" s="1">
        <f t="shared" si="118"/>
        <v>0.61775999993551522</v>
      </c>
      <c r="R1512" s="1">
        <f t="shared" si="119"/>
        <v>0.53611111111240461</v>
      </c>
    </row>
    <row r="1513" spans="1:18" hidden="1" x14ac:dyDescent="0.35">
      <c r="A1513" s="1">
        <v>6157</v>
      </c>
      <c r="B1513" s="1">
        <v>165339</v>
      </c>
      <c r="C1513" s="1">
        <v>38666</v>
      </c>
      <c r="D1513" s="1">
        <v>12</v>
      </c>
      <c r="E1513" s="1">
        <v>2</v>
      </c>
      <c r="F1513" s="1">
        <v>1039</v>
      </c>
      <c r="G1513" s="1">
        <v>393</v>
      </c>
      <c r="H1513" s="2">
        <v>41494.135416666664</v>
      </c>
      <c r="I1513" s="2">
        <v>41494.180639999999</v>
      </c>
      <c r="J1513" s="1">
        <v>0</v>
      </c>
      <c r="K1513" s="1">
        <v>1</v>
      </c>
      <c r="L1513" s="2">
        <v>41493.598611111112</v>
      </c>
      <c r="M1513" s="1">
        <v>0</v>
      </c>
      <c r="N1513" s="1">
        <f t="shared" si="115"/>
        <v>4</v>
      </c>
      <c r="O1513" s="1">
        <f t="shared" si="116"/>
        <v>3</v>
      </c>
      <c r="P1513" s="1">
        <f t="shared" si="117"/>
        <v>4.5223333334433846E-2</v>
      </c>
      <c r="Q1513" s="1">
        <f t="shared" si="118"/>
        <v>1.0853600000264123</v>
      </c>
      <c r="R1513" s="1">
        <f t="shared" si="119"/>
        <v>0.53680555555183673</v>
      </c>
    </row>
    <row r="1514" spans="1:18" hidden="1" x14ac:dyDescent="0.35">
      <c r="A1514" s="1">
        <v>6962</v>
      </c>
      <c r="B1514" s="1">
        <v>183814</v>
      </c>
      <c r="C1514" s="1">
        <v>47642</v>
      </c>
      <c r="D1514" s="1">
        <v>12</v>
      </c>
      <c r="E1514" s="1">
        <v>2</v>
      </c>
      <c r="F1514" s="1">
        <v>1119</v>
      </c>
      <c r="G1514" s="1">
        <v>1243</v>
      </c>
      <c r="H1514" s="2">
        <v>41588.291666666664</v>
      </c>
      <c r="I1514" s="2">
        <v>41588.340579999996</v>
      </c>
      <c r="J1514" s="1">
        <v>1</v>
      </c>
      <c r="K1514" s="1">
        <v>0</v>
      </c>
      <c r="L1514" s="2">
        <v>41587.754861111112</v>
      </c>
      <c r="M1514" s="1">
        <v>0</v>
      </c>
      <c r="N1514" s="1">
        <f t="shared" si="115"/>
        <v>7</v>
      </c>
      <c r="O1514" s="1">
        <f t="shared" si="116"/>
        <v>7</v>
      </c>
      <c r="P1514" s="1">
        <f t="shared" si="117"/>
        <v>4.8913333332166076E-2</v>
      </c>
      <c r="Q1514" s="1">
        <f t="shared" si="118"/>
        <v>1.1739199999719858</v>
      </c>
      <c r="R1514" s="1">
        <f t="shared" si="119"/>
        <v>0.53680555555183673</v>
      </c>
    </row>
    <row r="1515" spans="1:18" hidden="1" x14ac:dyDescent="0.35">
      <c r="A1515" s="1">
        <v>6351</v>
      </c>
      <c r="B1515" s="1">
        <v>163033</v>
      </c>
      <c r="C1515" s="1">
        <v>37446</v>
      </c>
      <c r="D1515" s="1">
        <v>65</v>
      </c>
      <c r="E1515" s="1">
        <v>2</v>
      </c>
      <c r="F1515" s="1">
        <v>1096</v>
      </c>
      <c r="G1515" s="1">
        <v>393</v>
      </c>
      <c r="H1515" s="2">
        <v>41483.333333333336</v>
      </c>
      <c r="I1515" s="2">
        <v>41483.430209999999</v>
      </c>
      <c r="J1515" s="1">
        <v>1</v>
      </c>
      <c r="K1515" s="1">
        <v>0</v>
      </c>
      <c r="L1515" s="2">
        <v>41482.795138888891</v>
      </c>
      <c r="M1515" s="1">
        <v>0</v>
      </c>
      <c r="N1515" s="1">
        <f t="shared" si="115"/>
        <v>7</v>
      </c>
      <c r="O1515" s="1">
        <f t="shared" si="116"/>
        <v>8</v>
      </c>
      <c r="P1515" s="1">
        <f t="shared" si="117"/>
        <v>9.6876666662865318E-2</v>
      </c>
      <c r="Q1515" s="1">
        <f t="shared" si="118"/>
        <v>2.3250399999087676</v>
      </c>
      <c r="R1515" s="1">
        <f t="shared" si="119"/>
        <v>0.53819444444525288</v>
      </c>
    </row>
    <row r="1516" spans="1:18" hidden="1" x14ac:dyDescent="0.35">
      <c r="A1516" s="1">
        <v>6954</v>
      </c>
      <c r="B1516" s="1">
        <v>184117</v>
      </c>
      <c r="C1516" s="1">
        <v>47786</v>
      </c>
      <c r="D1516" s="1">
        <v>12</v>
      </c>
      <c r="E1516" s="1">
        <v>2</v>
      </c>
      <c r="F1516" s="1">
        <v>293</v>
      </c>
      <c r="G1516" s="1">
        <v>793</v>
      </c>
      <c r="H1516" s="2">
        <v>41590.375</v>
      </c>
      <c r="I1516" s="2">
        <v>41590.422930000001</v>
      </c>
      <c r="J1516" s="1">
        <v>0</v>
      </c>
      <c r="K1516" s="1">
        <v>0</v>
      </c>
      <c r="L1516" s="2">
        <v>41589.835416666669</v>
      </c>
      <c r="M1516" s="1">
        <v>0</v>
      </c>
      <c r="N1516" s="1">
        <f t="shared" si="115"/>
        <v>2</v>
      </c>
      <c r="O1516" s="1">
        <f t="shared" si="116"/>
        <v>9</v>
      </c>
      <c r="P1516" s="1">
        <f t="shared" si="117"/>
        <v>4.7930000000633299E-2</v>
      </c>
      <c r="Q1516" s="1">
        <f t="shared" si="118"/>
        <v>1.1503200000151992</v>
      </c>
      <c r="R1516" s="1">
        <f t="shared" si="119"/>
        <v>0.53958333333139308</v>
      </c>
    </row>
    <row r="1517" spans="1:18" hidden="1" x14ac:dyDescent="0.35">
      <c r="A1517" s="1">
        <v>6589</v>
      </c>
      <c r="B1517" s="1">
        <v>167412</v>
      </c>
      <c r="C1517" s="1">
        <v>3131</v>
      </c>
      <c r="D1517" s="1">
        <v>12</v>
      </c>
      <c r="E1517" s="1">
        <v>2</v>
      </c>
      <c r="F1517" s="1">
        <v>293</v>
      </c>
      <c r="G1517" s="1">
        <v>393</v>
      </c>
      <c r="H1517" s="2">
        <v>41503.416666666664</v>
      </c>
      <c r="I1517" s="2">
        <v>41503.537519999998</v>
      </c>
      <c r="J1517" s="1">
        <v>1</v>
      </c>
      <c r="K1517" s="1">
        <v>0</v>
      </c>
      <c r="L1517" s="2">
        <v>41502.876388888886</v>
      </c>
      <c r="M1517" s="1">
        <v>0</v>
      </c>
      <c r="N1517" s="1">
        <f t="shared" si="115"/>
        <v>6</v>
      </c>
      <c r="O1517" s="1">
        <f t="shared" si="116"/>
        <v>10</v>
      </c>
      <c r="P1517" s="1">
        <f t="shared" si="117"/>
        <v>0.12085333333379822</v>
      </c>
      <c r="Q1517" s="1">
        <f t="shared" si="118"/>
        <v>2.9004800000111572</v>
      </c>
      <c r="R1517" s="1">
        <f t="shared" si="119"/>
        <v>0.54027777777810115</v>
      </c>
    </row>
    <row r="1518" spans="1:18" hidden="1" x14ac:dyDescent="0.35">
      <c r="A1518" s="1">
        <v>6534</v>
      </c>
      <c r="B1518" s="1">
        <v>178978</v>
      </c>
      <c r="C1518" s="1">
        <v>815</v>
      </c>
      <c r="D1518" s="1">
        <v>12</v>
      </c>
      <c r="E1518" s="1">
        <v>2</v>
      </c>
      <c r="F1518" s="1">
        <v>1096</v>
      </c>
      <c r="G1518" s="1">
        <v>414</v>
      </c>
      <c r="H1518" s="2">
        <v>41561.4375</v>
      </c>
      <c r="I1518" s="2">
        <v>41561.501779999999</v>
      </c>
      <c r="J1518" s="1">
        <v>1</v>
      </c>
      <c r="K1518" s="1">
        <v>0</v>
      </c>
      <c r="L1518" s="2">
        <v>41560.895833333336</v>
      </c>
      <c r="M1518" s="1">
        <v>0</v>
      </c>
      <c r="N1518" s="1">
        <f t="shared" si="115"/>
        <v>1</v>
      </c>
      <c r="O1518" s="1">
        <f t="shared" si="116"/>
        <v>10</v>
      </c>
      <c r="P1518" s="1">
        <f t="shared" si="117"/>
        <v>6.4279999998689163E-2</v>
      </c>
      <c r="Q1518" s="1">
        <f t="shared" si="118"/>
        <v>1.5427199999685399</v>
      </c>
      <c r="R1518" s="1">
        <f t="shared" si="119"/>
        <v>0.54166666666424135</v>
      </c>
    </row>
    <row r="1519" spans="1:18" hidden="1" x14ac:dyDescent="0.35">
      <c r="A1519" s="1">
        <v>6143</v>
      </c>
      <c r="B1519" s="1">
        <v>180540</v>
      </c>
      <c r="C1519" s="1">
        <v>32534</v>
      </c>
      <c r="D1519" s="1">
        <v>12</v>
      </c>
      <c r="E1519" s="1">
        <v>2</v>
      </c>
      <c r="F1519" s="1">
        <v>393</v>
      </c>
      <c r="G1519" s="1">
        <v>484</v>
      </c>
      <c r="H1519" s="2">
        <v>41570.510416666664</v>
      </c>
      <c r="I1519" s="2">
        <v>41570.587630000002</v>
      </c>
      <c r="J1519" s="1">
        <v>1</v>
      </c>
      <c r="K1519" s="1">
        <v>0</v>
      </c>
      <c r="L1519" s="2">
        <v>41569.96875</v>
      </c>
      <c r="M1519" s="1">
        <v>0</v>
      </c>
      <c r="N1519" s="1">
        <f t="shared" si="115"/>
        <v>3</v>
      </c>
      <c r="O1519" s="1">
        <f t="shared" si="116"/>
        <v>12</v>
      </c>
      <c r="P1519" s="1">
        <f t="shared" si="117"/>
        <v>7.7213333337567747E-2</v>
      </c>
      <c r="Q1519" s="1">
        <f t="shared" si="118"/>
        <v>1.8531200001016259</v>
      </c>
      <c r="R1519" s="1">
        <f t="shared" si="119"/>
        <v>0.54166666666424135</v>
      </c>
    </row>
    <row r="1520" spans="1:18" hidden="1" x14ac:dyDescent="0.35">
      <c r="A1520" s="1">
        <v>6099</v>
      </c>
      <c r="B1520" s="1">
        <v>180459</v>
      </c>
      <c r="C1520" s="1">
        <v>1779</v>
      </c>
      <c r="D1520" s="1">
        <v>65</v>
      </c>
      <c r="E1520" s="1">
        <v>1</v>
      </c>
      <c r="F1520" s="1">
        <v>450</v>
      </c>
      <c r="G1520" s="1" t="s">
        <v>12</v>
      </c>
      <c r="H1520" s="2">
        <v>41570.1875</v>
      </c>
      <c r="I1520" s="2">
        <v>41570.999309999999</v>
      </c>
      <c r="J1520" s="1">
        <v>0</v>
      </c>
      <c r="K1520" s="1">
        <v>0</v>
      </c>
      <c r="L1520" s="2">
        <v>41569.645833333336</v>
      </c>
      <c r="M1520" s="1">
        <v>0</v>
      </c>
      <c r="N1520" s="1">
        <f t="shared" si="115"/>
        <v>3</v>
      </c>
      <c r="O1520" s="1">
        <f t="shared" si="116"/>
        <v>4</v>
      </c>
      <c r="P1520" s="1">
        <f t="shared" si="117"/>
        <v>0.81180999999924097</v>
      </c>
      <c r="Q1520" s="1">
        <f t="shared" si="118"/>
        <v>19.483439999981783</v>
      </c>
      <c r="R1520" s="1">
        <f t="shared" si="119"/>
        <v>0.54166666666424135</v>
      </c>
    </row>
    <row r="1521" spans="1:18" hidden="1" x14ac:dyDescent="0.35">
      <c r="A1521" s="1">
        <v>7877</v>
      </c>
      <c r="B1521" s="1">
        <v>164418</v>
      </c>
      <c r="C1521" s="1">
        <v>38244</v>
      </c>
      <c r="D1521" s="1">
        <v>89</v>
      </c>
      <c r="E1521" s="1">
        <v>2</v>
      </c>
      <c r="F1521" s="1">
        <v>1041</v>
      </c>
      <c r="G1521" s="1">
        <v>393</v>
      </c>
      <c r="H1521" s="2">
        <v>41489.25</v>
      </c>
      <c r="I1521" s="2">
        <v>41489.298470000002</v>
      </c>
      <c r="J1521" s="1">
        <v>1</v>
      </c>
      <c r="K1521" s="1">
        <v>0</v>
      </c>
      <c r="L1521" s="2">
        <v>41488.707638888889</v>
      </c>
      <c r="M1521" s="1">
        <v>0</v>
      </c>
      <c r="N1521" s="1">
        <f t="shared" si="115"/>
        <v>6</v>
      </c>
      <c r="O1521" s="1">
        <f t="shared" si="116"/>
        <v>6</v>
      </c>
      <c r="P1521" s="1">
        <f t="shared" si="117"/>
        <v>4.8470000001543667E-2</v>
      </c>
      <c r="Q1521" s="1">
        <f t="shared" si="118"/>
        <v>1.163280000037048</v>
      </c>
      <c r="R1521" s="1">
        <f t="shared" si="119"/>
        <v>0.54236111111094942</v>
      </c>
    </row>
    <row r="1522" spans="1:18" hidden="1" x14ac:dyDescent="0.35">
      <c r="A1522" s="1">
        <v>7034</v>
      </c>
      <c r="B1522" s="1">
        <v>182998</v>
      </c>
      <c r="C1522" s="1">
        <v>47165</v>
      </c>
      <c r="D1522" s="1">
        <v>89</v>
      </c>
      <c r="E1522" s="1">
        <v>3</v>
      </c>
      <c r="F1522" s="1">
        <v>1173</v>
      </c>
      <c r="G1522" s="1" t="s">
        <v>12</v>
      </c>
      <c r="H1522" s="2">
        <v>41582.510416666664</v>
      </c>
      <c r="I1522" s="2">
        <v>41582.71875</v>
      </c>
      <c r="J1522" s="1">
        <v>1</v>
      </c>
      <c r="K1522" s="1">
        <v>0</v>
      </c>
      <c r="L1522" s="2">
        <v>41581.966666666667</v>
      </c>
      <c r="M1522" s="1">
        <v>0</v>
      </c>
      <c r="N1522" s="1">
        <f t="shared" si="115"/>
        <v>1</v>
      </c>
      <c r="O1522" s="1">
        <f t="shared" si="116"/>
        <v>12</v>
      </c>
      <c r="P1522" s="1">
        <f t="shared" si="117"/>
        <v>0.20833333333575865</v>
      </c>
      <c r="Q1522" s="1">
        <f t="shared" si="118"/>
        <v>5.0000000000582077</v>
      </c>
      <c r="R1522" s="1">
        <f t="shared" si="119"/>
        <v>0.54374999999708962</v>
      </c>
    </row>
    <row r="1523" spans="1:18" hidden="1" x14ac:dyDescent="0.35">
      <c r="A1523" s="1">
        <v>6669</v>
      </c>
      <c r="B1523" s="1">
        <v>177813</v>
      </c>
      <c r="C1523" s="1">
        <v>39253</v>
      </c>
      <c r="D1523" s="1">
        <v>90</v>
      </c>
      <c r="E1523" s="1">
        <v>2</v>
      </c>
      <c r="F1523" s="1">
        <v>253</v>
      </c>
      <c r="G1523" s="1">
        <v>136</v>
      </c>
      <c r="H1523" s="2">
        <v>41556.041666666664</v>
      </c>
      <c r="I1523" s="2">
        <v>41556.071369999998</v>
      </c>
      <c r="J1523" s="1">
        <v>1</v>
      </c>
      <c r="K1523" s="1">
        <v>0</v>
      </c>
      <c r="L1523" s="2">
        <v>41555.49722222222</v>
      </c>
      <c r="M1523" s="1">
        <v>0</v>
      </c>
      <c r="N1523" s="1">
        <f t="shared" si="115"/>
        <v>3</v>
      </c>
      <c r="O1523" s="1">
        <f t="shared" si="116"/>
        <v>1</v>
      </c>
      <c r="P1523" s="1">
        <f t="shared" si="117"/>
        <v>2.9703333333600312E-2</v>
      </c>
      <c r="Q1523" s="1">
        <f t="shared" si="118"/>
        <v>0.7128800000064075</v>
      </c>
      <c r="R1523" s="1">
        <f t="shared" si="119"/>
        <v>0.54444444444379769</v>
      </c>
    </row>
    <row r="1524" spans="1:18" hidden="1" x14ac:dyDescent="0.35">
      <c r="A1524" s="1">
        <v>7095</v>
      </c>
      <c r="B1524" s="1">
        <v>179136</v>
      </c>
      <c r="C1524" s="1">
        <v>40064</v>
      </c>
      <c r="D1524" s="1">
        <v>12</v>
      </c>
      <c r="E1524" s="1">
        <v>2</v>
      </c>
      <c r="F1524" s="1">
        <v>1034</v>
      </c>
      <c r="G1524" s="1">
        <v>963</v>
      </c>
      <c r="H1524" s="2">
        <v>41562.322916666664</v>
      </c>
      <c r="I1524" s="2">
        <v>41562.356110000001</v>
      </c>
      <c r="J1524" s="1">
        <v>0</v>
      </c>
      <c r="K1524" s="1">
        <v>0</v>
      </c>
      <c r="L1524" s="2">
        <v>41561.77847222222</v>
      </c>
      <c r="M1524" s="1">
        <v>0</v>
      </c>
      <c r="N1524" s="1">
        <f t="shared" si="115"/>
        <v>2</v>
      </c>
      <c r="O1524" s="1">
        <f t="shared" si="116"/>
        <v>7</v>
      </c>
      <c r="P1524" s="1">
        <f t="shared" si="117"/>
        <v>3.3193333336384967E-2</v>
      </c>
      <c r="Q1524" s="1">
        <f t="shared" si="118"/>
        <v>0.79664000007323921</v>
      </c>
      <c r="R1524" s="1">
        <f t="shared" si="119"/>
        <v>0.54444444444379769</v>
      </c>
    </row>
    <row r="1525" spans="1:18" hidden="1" x14ac:dyDescent="0.35">
      <c r="A1525" s="1">
        <v>7672</v>
      </c>
      <c r="B1525" s="1">
        <v>169932</v>
      </c>
      <c r="C1525" s="1">
        <v>21386</v>
      </c>
      <c r="D1525" s="1">
        <v>12</v>
      </c>
      <c r="E1525" s="1">
        <v>2</v>
      </c>
      <c r="F1525" s="1">
        <v>1341</v>
      </c>
      <c r="G1525" s="1">
        <v>97</v>
      </c>
      <c r="H1525" s="2">
        <v>41516.427083333336</v>
      </c>
      <c r="I1525" s="2">
        <v>41516.469250000002</v>
      </c>
      <c r="J1525" s="1">
        <v>1</v>
      </c>
      <c r="K1525" s="1">
        <v>0</v>
      </c>
      <c r="L1525" s="2">
        <v>41515.879861111112</v>
      </c>
      <c r="M1525" s="1">
        <v>0</v>
      </c>
      <c r="N1525" s="1">
        <f t="shared" si="115"/>
        <v>5</v>
      </c>
      <c r="O1525" s="1">
        <f t="shared" si="116"/>
        <v>10</v>
      </c>
      <c r="P1525" s="1">
        <f t="shared" si="117"/>
        <v>4.21666666661622E-2</v>
      </c>
      <c r="Q1525" s="1">
        <f t="shared" si="118"/>
        <v>1.0119999999878928</v>
      </c>
      <c r="R1525" s="1">
        <f t="shared" si="119"/>
        <v>0.54722222222335404</v>
      </c>
    </row>
    <row r="1526" spans="1:18" hidden="1" x14ac:dyDescent="0.35">
      <c r="A1526" s="1">
        <v>6308</v>
      </c>
      <c r="B1526" s="1">
        <v>149718</v>
      </c>
      <c r="C1526" s="1">
        <v>30444</v>
      </c>
      <c r="D1526" s="1">
        <v>28</v>
      </c>
      <c r="E1526" s="1">
        <v>1</v>
      </c>
      <c r="F1526" s="1">
        <v>1205</v>
      </c>
      <c r="G1526" s="1" t="s">
        <v>12</v>
      </c>
      <c r="H1526" s="2">
        <v>41412.3125</v>
      </c>
      <c r="I1526" s="2">
        <v>41413</v>
      </c>
      <c r="J1526" s="1">
        <v>1</v>
      </c>
      <c r="K1526" s="1">
        <v>0</v>
      </c>
      <c r="L1526" s="2">
        <v>41411.763888888891</v>
      </c>
      <c r="M1526" s="1">
        <v>0</v>
      </c>
      <c r="N1526" s="1">
        <f t="shared" si="115"/>
        <v>6</v>
      </c>
      <c r="O1526" s="1">
        <f t="shared" si="116"/>
        <v>7</v>
      </c>
      <c r="P1526" s="1">
        <f t="shared" si="117"/>
        <v>0.6875</v>
      </c>
      <c r="Q1526" s="1">
        <f t="shared" si="118"/>
        <v>16.5</v>
      </c>
      <c r="R1526" s="1">
        <f t="shared" si="119"/>
        <v>0.54861111110949423</v>
      </c>
    </row>
    <row r="1527" spans="1:18" hidden="1" x14ac:dyDescent="0.35">
      <c r="A1527" s="1">
        <v>6045</v>
      </c>
      <c r="B1527" s="1">
        <v>151166</v>
      </c>
      <c r="C1527" s="1">
        <v>31884</v>
      </c>
      <c r="D1527" s="1">
        <v>12</v>
      </c>
      <c r="E1527" s="1">
        <v>2</v>
      </c>
      <c r="F1527" s="1">
        <v>1169</v>
      </c>
      <c r="G1527" s="1">
        <v>393</v>
      </c>
      <c r="H1527" s="2">
        <v>41420.354166666664</v>
      </c>
      <c r="I1527" s="2">
        <v>41421</v>
      </c>
      <c r="J1527" s="1">
        <v>1</v>
      </c>
      <c r="K1527" s="1">
        <v>0</v>
      </c>
      <c r="L1527" s="2">
        <v>41419.805555555555</v>
      </c>
      <c r="M1527" s="1">
        <v>0</v>
      </c>
      <c r="N1527" s="1">
        <f t="shared" si="115"/>
        <v>7</v>
      </c>
      <c r="O1527" s="1">
        <f t="shared" si="116"/>
        <v>8</v>
      </c>
      <c r="P1527" s="1">
        <f t="shared" si="117"/>
        <v>0.64583333333575865</v>
      </c>
      <c r="Q1527" s="1">
        <f t="shared" si="118"/>
        <v>15.500000000058208</v>
      </c>
      <c r="R1527" s="1">
        <f t="shared" si="119"/>
        <v>0.54861111110949423</v>
      </c>
    </row>
    <row r="1528" spans="1:18" hidden="1" x14ac:dyDescent="0.35">
      <c r="A1528" s="1">
        <v>6869</v>
      </c>
      <c r="B1528" s="1">
        <v>165652</v>
      </c>
      <c r="C1528" s="1">
        <v>38819</v>
      </c>
      <c r="D1528" s="1">
        <v>87</v>
      </c>
      <c r="E1528" s="1">
        <v>3</v>
      </c>
      <c r="F1528" s="1">
        <v>160</v>
      </c>
      <c r="G1528" s="1" t="s">
        <v>12</v>
      </c>
      <c r="H1528" s="2">
        <v>41495.375</v>
      </c>
      <c r="I1528" s="2">
        <v>41495.791669999999</v>
      </c>
      <c r="J1528" s="1">
        <v>0</v>
      </c>
      <c r="K1528" s="1">
        <v>0</v>
      </c>
      <c r="L1528" s="2">
        <v>41494.825694444444</v>
      </c>
      <c r="M1528" s="1">
        <v>0</v>
      </c>
      <c r="N1528" s="1">
        <f t="shared" si="115"/>
        <v>5</v>
      </c>
      <c r="O1528" s="1">
        <f t="shared" si="116"/>
        <v>9</v>
      </c>
      <c r="P1528" s="1">
        <f t="shared" si="117"/>
        <v>0.41666999999870313</v>
      </c>
      <c r="Q1528" s="1">
        <f t="shared" si="118"/>
        <v>10.000079999968875</v>
      </c>
      <c r="R1528" s="1">
        <f t="shared" si="119"/>
        <v>0.54930555555620231</v>
      </c>
    </row>
    <row r="1529" spans="1:18" hidden="1" x14ac:dyDescent="0.35">
      <c r="A1529" s="1">
        <v>6224</v>
      </c>
      <c r="B1529" s="1">
        <v>167654</v>
      </c>
      <c r="C1529" s="1">
        <v>39881</v>
      </c>
      <c r="D1529" s="1">
        <v>12</v>
      </c>
      <c r="E1529" s="1">
        <v>2</v>
      </c>
      <c r="F1529" s="1">
        <v>1365</v>
      </c>
      <c r="G1529" s="1">
        <v>1061</v>
      </c>
      <c r="H1529" s="2">
        <v>41504.375</v>
      </c>
      <c r="I1529" s="2">
        <v>41504.427080000001</v>
      </c>
      <c r="J1529" s="1">
        <v>0</v>
      </c>
      <c r="K1529" s="1">
        <v>0</v>
      </c>
      <c r="L1529" s="2">
        <v>41503.825694444444</v>
      </c>
      <c r="M1529" s="1">
        <v>0</v>
      </c>
      <c r="N1529" s="1">
        <f t="shared" si="115"/>
        <v>7</v>
      </c>
      <c r="O1529" s="1">
        <f t="shared" si="116"/>
        <v>9</v>
      </c>
      <c r="P1529" s="1">
        <f t="shared" si="117"/>
        <v>5.2080000001296867E-2</v>
      </c>
      <c r="Q1529" s="1">
        <f t="shared" si="118"/>
        <v>1.2499200000311248</v>
      </c>
      <c r="R1529" s="1">
        <f t="shared" si="119"/>
        <v>0.54930555555620231</v>
      </c>
    </row>
    <row r="1530" spans="1:18" hidden="1" x14ac:dyDescent="0.35">
      <c r="A1530" s="1">
        <v>7392</v>
      </c>
      <c r="B1530" s="1">
        <v>179304</v>
      </c>
      <c r="C1530" s="1">
        <v>44589</v>
      </c>
      <c r="D1530" s="1">
        <v>24</v>
      </c>
      <c r="E1530" s="1">
        <v>2</v>
      </c>
      <c r="F1530" s="1">
        <v>393</v>
      </c>
      <c r="G1530" s="1">
        <v>1021</v>
      </c>
      <c r="H1530" s="2">
        <v>41563.416666666664</v>
      </c>
      <c r="I1530" s="2">
        <v>41563.481480000002</v>
      </c>
      <c r="J1530" s="1">
        <v>0</v>
      </c>
      <c r="K1530" s="1">
        <v>0</v>
      </c>
      <c r="L1530" s="2">
        <v>41562.867361111108</v>
      </c>
      <c r="M1530" s="1">
        <v>0</v>
      </c>
      <c r="N1530" s="1">
        <f t="shared" si="115"/>
        <v>3</v>
      </c>
      <c r="O1530" s="1">
        <f t="shared" si="116"/>
        <v>10</v>
      </c>
      <c r="P1530" s="1">
        <f t="shared" si="117"/>
        <v>6.4813333337951917E-2</v>
      </c>
      <c r="Q1530" s="1">
        <f t="shared" si="118"/>
        <v>1.555520000110846</v>
      </c>
      <c r="R1530" s="1">
        <f t="shared" si="119"/>
        <v>0.54930555555620231</v>
      </c>
    </row>
    <row r="1531" spans="1:18" hidden="1" x14ac:dyDescent="0.35">
      <c r="A1531" s="1">
        <v>7560</v>
      </c>
      <c r="B1531" s="1">
        <v>179774</v>
      </c>
      <c r="C1531" s="1">
        <v>38853</v>
      </c>
      <c r="D1531" s="1">
        <v>12</v>
      </c>
      <c r="E1531" s="1">
        <v>2</v>
      </c>
      <c r="F1531" s="1">
        <v>689</v>
      </c>
      <c r="G1531" s="1">
        <v>393</v>
      </c>
      <c r="H1531" s="2">
        <v>41566.291666666664</v>
      </c>
      <c r="I1531" s="2">
        <v>41566.316850000003</v>
      </c>
      <c r="J1531" s="1">
        <v>0</v>
      </c>
      <c r="K1531" s="1">
        <v>1</v>
      </c>
      <c r="L1531" s="2">
        <v>41565.741666666669</v>
      </c>
      <c r="M1531" s="1">
        <v>0</v>
      </c>
      <c r="N1531" s="1">
        <f t="shared" si="115"/>
        <v>6</v>
      </c>
      <c r="O1531" s="1">
        <f t="shared" si="116"/>
        <v>7</v>
      </c>
      <c r="P1531" s="1">
        <f t="shared" si="117"/>
        <v>2.5183333338645753E-2</v>
      </c>
      <c r="Q1531" s="1">
        <f t="shared" si="118"/>
        <v>0.60440000012749806</v>
      </c>
      <c r="R1531" s="1">
        <f t="shared" si="119"/>
        <v>0.54999999999563443</v>
      </c>
    </row>
    <row r="1532" spans="1:18" hidden="1" x14ac:dyDescent="0.35">
      <c r="A1532" s="1">
        <v>7506</v>
      </c>
      <c r="B1532" s="1">
        <v>162471</v>
      </c>
      <c r="C1532" s="1">
        <v>34398</v>
      </c>
      <c r="D1532" s="1">
        <v>12</v>
      </c>
      <c r="E1532" s="1">
        <v>2</v>
      </c>
      <c r="F1532" s="1">
        <v>1098</v>
      </c>
      <c r="G1532" s="1">
        <v>1068</v>
      </c>
      <c r="H1532" s="2">
        <v>41480.416666666664</v>
      </c>
      <c r="I1532" s="2">
        <v>41480.47898</v>
      </c>
      <c r="J1532" s="1">
        <v>1</v>
      </c>
      <c r="K1532" s="1">
        <v>0</v>
      </c>
      <c r="L1532" s="2">
        <v>41479.865972222222</v>
      </c>
      <c r="M1532" s="1">
        <v>0</v>
      </c>
      <c r="N1532" s="1">
        <f t="shared" si="115"/>
        <v>4</v>
      </c>
      <c r="O1532" s="1">
        <f t="shared" si="116"/>
        <v>10</v>
      </c>
      <c r="P1532" s="1">
        <f t="shared" si="117"/>
        <v>6.2313333335623611E-2</v>
      </c>
      <c r="Q1532" s="1">
        <f t="shared" si="118"/>
        <v>1.4955200000549667</v>
      </c>
      <c r="R1532" s="1">
        <f t="shared" si="119"/>
        <v>0.5506944444423425</v>
      </c>
    </row>
    <row r="1533" spans="1:18" hidden="1" x14ac:dyDescent="0.35">
      <c r="A1533" s="1">
        <v>6849</v>
      </c>
      <c r="B1533" s="1">
        <v>164346</v>
      </c>
      <c r="C1533" s="1">
        <v>38212</v>
      </c>
      <c r="D1533" s="1">
        <v>12</v>
      </c>
      <c r="E1533" s="1">
        <v>2</v>
      </c>
      <c r="F1533" s="1">
        <v>393</v>
      </c>
      <c r="G1533" s="1">
        <v>1237</v>
      </c>
      <c r="H1533" s="2">
        <v>41489.03125</v>
      </c>
      <c r="I1533" s="2">
        <v>41489.08367</v>
      </c>
      <c r="J1533" s="1">
        <v>1</v>
      </c>
      <c r="K1533" s="1">
        <v>0</v>
      </c>
      <c r="L1533" s="2">
        <v>41488.479861111111</v>
      </c>
      <c r="M1533" s="1">
        <v>0</v>
      </c>
      <c r="N1533" s="1">
        <f t="shared" si="115"/>
        <v>6</v>
      </c>
      <c r="O1533" s="1">
        <f t="shared" si="116"/>
        <v>0</v>
      </c>
      <c r="P1533" s="1">
        <f t="shared" si="117"/>
        <v>5.2419999999983702E-2</v>
      </c>
      <c r="Q1533" s="1">
        <f t="shared" si="118"/>
        <v>1.2580799999996088</v>
      </c>
      <c r="R1533" s="1">
        <f t="shared" si="119"/>
        <v>0.55138888888905058</v>
      </c>
    </row>
    <row r="1534" spans="1:18" x14ac:dyDescent="0.35">
      <c r="A1534" s="1">
        <v>5554</v>
      </c>
      <c r="B1534" s="1">
        <v>172540</v>
      </c>
      <c r="C1534" s="1">
        <v>15489</v>
      </c>
      <c r="D1534" s="1">
        <v>12</v>
      </c>
      <c r="E1534" s="1">
        <v>2</v>
      </c>
      <c r="F1534" s="1">
        <v>83</v>
      </c>
      <c r="G1534" s="1">
        <v>271</v>
      </c>
      <c r="H1534" s="2">
        <v>41527.3125</v>
      </c>
      <c r="I1534" s="2" t="s">
        <v>12</v>
      </c>
      <c r="J1534" s="1">
        <v>0</v>
      </c>
      <c r="K1534" s="1">
        <v>0</v>
      </c>
      <c r="L1534" s="2">
        <v>41526.761111111111</v>
      </c>
      <c r="M1534" s="1">
        <v>1</v>
      </c>
      <c r="N1534" s="1">
        <f t="shared" si="115"/>
        <v>2</v>
      </c>
      <c r="O1534" s="1">
        <f t="shared" si="116"/>
        <v>7</v>
      </c>
      <c r="P1534" s="1" t="e">
        <f t="shared" si="117"/>
        <v>#VALUE!</v>
      </c>
      <c r="Q1534" s="1" t="str">
        <f t="shared" si="118"/>
        <v/>
      </c>
      <c r="R1534" s="1">
        <f t="shared" si="119"/>
        <v>0.55138888888905058</v>
      </c>
    </row>
    <row r="1535" spans="1:18" hidden="1" x14ac:dyDescent="0.35">
      <c r="A1535" s="1">
        <v>6829</v>
      </c>
      <c r="B1535" s="1">
        <v>163193</v>
      </c>
      <c r="C1535" s="1">
        <v>37832</v>
      </c>
      <c r="D1535" s="1">
        <v>12</v>
      </c>
      <c r="E1535" s="1">
        <v>2</v>
      </c>
      <c r="F1535" s="1">
        <v>1056</v>
      </c>
      <c r="G1535" s="1">
        <v>393</v>
      </c>
      <c r="H1535" s="2">
        <v>41484.291666666664</v>
      </c>
      <c r="I1535" s="2">
        <v>41484.302360000001</v>
      </c>
      <c r="J1535" s="1">
        <v>0</v>
      </c>
      <c r="K1535" s="1">
        <v>0</v>
      </c>
      <c r="L1535" s="2">
        <v>41483.739583333336</v>
      </c>
      <c r="M1535" s="1">
        <v>0</v>
      </c>
      <c r="N1535" s="1">
        <f t="shared" si="115"/>
        <v>1</v>
      </c>
      <c r="O1535" s="1">
        <f t="shared" si="116"/>
        <v>7</v>
      </c>
      <c r="P1535" s="1">
        <f t="shared" si="117"/>
        <v>1.0693333337258082E-2</v>
      </c>
      <c r="Q1535" s="1">
        <f t="shared" si="118"/>
        <v>0.25664000009419397</v>
      </c>
      <c r="R1535" s="1">
        <f t="shared" si="119"/>
        <v>0.55208333332848269</v>
      </c>
    </row>
    <row r="1536" spans="1:18" hidden="1" x14ac:dyDescent="0.35">
      <c r="A1536" s="1">
        <v>6898</v>
      </c>
      <c r="B1536" s="1">
        <v>181950</v>
      </c>
      <c r="C1536" s="1">
        <v>46716</v>
      </c>
      <c r="D1536" s="1">
        <v>12</v>
      </c>
      <c r="E1536" s="1">
        <v>1</v>
      </c>
      <c r="F1536" s="1" t="s">
        <v>12</v>
      </c>
      <c r="G1536" s="1" t="s">
        <v>12</v>
      </c>
      <c r="H1536" s="2">
        <v>41578.25</v>
      </c>
      <c r="I1536" s="2">
        <v>41579</v>
      </c>
      <c r="J1536" s="1">
        <v>1</v>
      </c>
      <c r="K1536" s="1">
        <v>0</v>
      </c>
      <c r="L1536" s="2">
        <v>41577.696527777778</v>
      </c>
      <c r="M1536" s="1">
        <v>0</v>
      </c>
      <c r="N1536" s="1">
        <f t="shared" si="115"/>
        <v>4</v>
      </c>
      <c r="O1536" s="1">
        <f t="shared" si="116"/>
        <v>6</v>
      </c>
      <c r="P1536" s="1">
        <f t="shared" si="117"/>
        <v>0.75</v>
      </c>
      <c r="Q1536" s="1">
        <f t="shared" si="118"/>
        <v>18</v>
      </c>
      <c r="R1536" s="1">
        <f t="shared" si="119"/>
        <v>0.55347222222189885</v>
      </c>
    </row>
    <row r="1537" spans="1:18" hidden="1" x14ac:dyDescent="0.35">
      <c r="A1537" s="1">
        <v>6257</v>
      </c>
      <c r="B1537" s="1">
        <v>167361</v>
      </c>
      <c r="C1537" s="1">
        <v>1100</v>
      </c>
      <c r="D1537" s="1">
        <v>89</v>
      </c>
      <c r="E1537" s="1">
        <v>1</v>
      </c>
      <c r="F1537" s="1">
        <v>1165</v>
      </c>
      <c r="G1537" s="1" t="s">
        <v>12</v>
      </c>
      <c r="H1537" s="2">
        <v>41503.270833333336</v>
      </c>
      <c r="I1537" s="2">
        <v>41503.999309999999</v>
      </c>
      <c r="J1537" s="1">
        <v>1</v>
      </c>
      <c r="K1537" s="1">
        <v>0</v>
      </c>
      <c r="L1537" s="2">
        <v>41502.714583333334</v>
      </c>
      <c r="M1537" s="1">
        <v>0</v>
      </c>
      <c r="N1537" s="1">
        <f t="shared" si="115"/>
        <v>6</v>
      </c>
      <c r="O1537" s="1">
        <f t="shared" si="116"/>
        <v>6</v>
      </c>
      <c r="P1537" s="1">
        <f t="shared" si="117"/>
        <v>0.72847666666348232</v>
      </c>
      <c r="Q1537" s="1">
        <f t="shared" si="118"/>
        <v>17.483439999923576</v>
      </c>
      <c r="R1537" s="1">
        <f t="shared" si="119"/>
        <v>0.55625000000145519</v>
      </c>
    </row>
    <row r="1538" spans="1:18" hidden="1" x14ac:dyDescent="0.35">
      <c r="A1538" s="1">
        <v>7878</v>
      </c>
      <c r="B1538" s="1">
        <v>174955</v>
      </c>
      <c r="C1538" s="1">
        <v>38152</v>
      </c>
      <c r="D1538" s="1">
        <v>12</v>
      </c>
      <c r="E1538" s="1">
        <v>2</v>
      </c>
      <c r="F1538" s="1">
        <v>571</v>
      </c>
      <c r="G1538" s="1">
        <v>763</v>
      </c>
      <c r="H1538" s="2">
        <v>41540.333333333336</v>
      </c>
      <c r="I1538" s="2">
        <v>41540.366159999998</v>
      </c>
      <c r="J1538" s="1">
        <v>0</v>
      </c>
      <c r="K1538" s="1">
        <v>0</v>
      </c>
      <c r="L1538" s="2">
        <v>41539.776388888888</v>
      </c>
      <c r="M1538" s="1">
        <v>0</v>
      </c>
      <c r="N1538" s="1">
        <f t="shared" ref="N1538:N1601" si="120">WEEKDAY(H1538,2)</f>
        <v>1</v>
      </c>
      <c r="O1538" s="1">
        <f t="shared" ref="O1538:O1601" si="121">HOUR(H1538)</f>
        <v>8</v>
      </c>
      <c r="P1538" s="1">
        <f t="shared" ref="P1538:P1601" si="122">I1538-H1538</f>
        <v>3.2826666662003845E-2</v>
      </c>
      <c r="Q1538" s="1">
        <f t="shared" ref="Q1538:Q1601" si="123">IF(M1538=1, "",P1538*24)</f>
        <v>0.78783999988809228</v>
      </c>
      <c r="R1538" s="1">
        <f t="shared" ref="R1538:R1601" si="124">H1538-L1538</f>
        <v>0.55694444444816327</v>
      </c>
    </row>
    <row r="1539" spans="1:18" hidden="1" x14ac:dyDescent="0.35">
      <c r="A1539" s="1">
        <v>5623</v>
      </c>
      <c r="B1539" s="1">
        <v>183957</v>
      </c>
      <c r="C1539" s="1">
        <v>47712</v>
      </c>
      <c r="D1539" s="1">
        <v>12</v>
      </c>
      <c r="E1539" s="1">
        <v>2</v>
      </c>
      <c r="F1539" s="1">
        <v>137</v>
      </c>
      <c r="G1539" s="1">
        <v>974</v>
      </c>
      <c r="H1539" s="2">
        <v>41589.291666666664</v>
      </c>
      <c r="I1539" s="2">
        <v>41589.38824</v>
      </c>
      <c r="J1539" s="1">
        <v>0</v>
      </c>
      <c r="K1539" s="1">
        <v>1</v>
      </c>
      <c r="L1539" s="2">
        <v>41588.73333333333</v>
      </c>
      <c r="M1539" s="1">
        <v>0</v>
      </c>
      <c r="N1539" s="1">
        <f t="shared" si="120"/>
        <v>1</v>
      </c>
      <c r="O1539" s="1">
        <f t="shared" si="121"/>
        <v>7</v>
      </c>
      <c r="P1539" s="1">
        <f t="shared" si="122"/>
        <v>9.657333333598217E-2</v>
      </c>
      <c r="Q1539" s="1">
        <f t="shared" si="123"/>
        <v>2.3177600000635721</v>
      </c>
      <c r="R1539" s="1">
        <f t="shared" si="124"/>
        <v>0.55833333333430346</v>
      </c>
    </row>
    <row r="1540" spans="1:18" hidden="1" x14ac:dyDescent="0.35">
      <c r="A1540" s="1">
        <v>5493</v>
      </c>
      <c r="B1540" s="1">
        <v>165864</v>
      </c>
      <c r="C1540" s="1">
        <v>38937</v>
      </c>
      <c r="D1540" s="1">
        <v>89</v>
      </c>
      <c r="E1540" s="1">
        <v>2</v>
      </c>
      <c r="F1540" s="1">
        <v>1147</v>
      </c>
      <c r="G1540" s="1">
        <v>393</v>
      </c>
      <c r="H1540" s="2">
        <v>41496.364583333336</v>
      </c>
      <c r="I1540" s="2">
        <v>41496.428599999999</v>
      </c>
      <c r="J1540" s="1">
        <v>0</v>
      </c>
      <c r="K1540" s="1">
        <v>0</v>
      </c>
      <c r="L1540" s="2">
        <v>41495.805555555555</v>
      </c>
      <c r="M1540" s="1">
        <v>0</v>
      </c>
      <c r="N1540" s="1">
        <f t="shared" si="120"/>
        <v>6</v>
      </c>
      <c r="O1540" s="1">
        <f t="shared" si="121"/>
        <v>8</v>
      </c>
      <c r="P1540" s="1">
        <f t="shared" si="122"/>
        <v>6.4016666663519572E-2</v>
      </c>
      <c r="Q1540" s="1">
        <f t="shared" si="123"/>
        <v>1.5363999999244697</v>
      </c>
      <c r="R1540" s="1">
        <f t="shared" si="124"/>
        <v>0.55902777778101154</v>
      </c>
    </row>
    <row r="1541" spans="1:18" hidden="1" x14ac:dyDescent="0.35">
      <c r="A1541" s="1">
        <v>6260</v>
      </c>
      <c r="B1541" s="1">
        <v>179994</v>
      </c>
      <c r="C1541" s="1">
        <v>38867</v>
      </c>
      <c r="D1541" s="1">
        <v>12</v>
      </c>
      <c r="E1541" s="1">
        <v>3</v>
      </c>
      <c r="F1541" s="1">
        <v>455</v>
      </c>
      <c r="G1541" s="1" t="s">
        <v>12</v>
      </c>
      <c r="H1541" s="2">
        <v>41567.333333333336</v>
      </c>
      <c r="I1541" s="2">
        <v>41567.532220000001</v>
      </c>
      <c r="J1541" s="1">
        <v>0</v>
      </c>
      <c r="K1541" s="1">
        <v>0</v>
      </c>
      <c r="L1541" s="2">
        <v>41566.774305555555</v>
      </c>
      <c r="M1541" s="1">
        <v>0</v>
      </c>
      <c r="N1541" s="1">
        <f t="shared" si="120"/>
        <v>7</v>
      </c>
      <c r="O1541" s="1">
        <f t="shared" si="121"/>
        <v>8</v>
      </c>
      <c r="P1541" s="1">
        <f t="shared" si="122"/>
        <v>0.19888666666520294</v>
      </c>
      <c r="Q1541" s="1">
        <f t="shared" si="123"/>
        <v>4.7732799999648705</v>
      </c>
      <c r="R1541" s="1">
        <f t="shared" si="124"/>
        <v>0.55902777778101154</v>
      </c>
    </row>
    <row r="1542" spans="1:18" hidden="1" x14ac:dyDescent="0.35">
      <c r="A1542" s="1">
        <v>5793</v>
      </c>
      <c r="B1542" s="1">
        <v>159915</v>
      </c>
      <c r="C1542" s="1">
        <v>36261</v>
      </c>
      <c r="D1542" s="1">
        <v>12</v>
      </c>
      <c r="E1542" s="1">
        <v>2</v>
      </c>
      <c r="F1542" s="1">
        <v>184</v>
      </c>
      <c r="G1542" s="1">
        <v>393</v>
      </c>
      <c r="H1542" s="2">
        <v>41467.166666666664</v>
      </c>
      <c r="I1542" s="2">
        <v>41467.214359999998</v>
      </c>
      <c r="J1542" s="1">
        <v>1</v>
      </c>
      <c r="K1542" s="1">
        <v>0</v>
      </c>
      <c r="L1542" s="2">
        <v>41466.606249999997</v>
      </c>
      <c r="M1542" s="1">
        <v>0</v>
      </c>
      <c r="N1542" s="1">
        <f t="shared" si="120"/>
        <v>5</v>
      </c>
      <c r="O1542" s="1">
        <f t="shared" si="121"/>
        <v>4</v>
      </c>
      <c r="P1542" s="1">
        <f t="shared" si="122"/>
        <v>4.7693333333882038E-2</v>
      </c>
      <c r="Q1542" s="1">
        <f t="shared" si="123"/>
        <v>1.1446400000131689</v>
      </c>
      <c r="R1542" s="1">
        <f t="shared" si="124"/>
        <v>0.56041666666715173</v>
      </c>
    </row>
    <row r="1543" spans="1:18" hidden="1" x14ac:dyDescent="0.35">
      <c r="A1543" s="1">
        <v>6168</v>
      </c>
      <c r="B1543" s="1">
        <v>160233</v>
      </c>
      <c r="C1543" s="1">
        <v>25374</v>
      </c>
      <c r="D1543" s="1">
        <v>65</v>
      </c>
      <c r="E1543" s="1">
        <v>1</v>
      </c>
      <c r="F1543" s="1">
        <v>458</v>
      </c>
      <c r="G1543" s="1" t="s">
        <v>12</v>
      </c>
      <c r="H1543" s="2">
        <v>41468.270833333336</v>
      </c>
      <c r="I1543" s="2">
        <v>41469</v>
      </c>
      <c r="J1543" s="1">
        <v>0</v>
      </c>
      <c r="K1543" s="1">
        <v>0</v>
      </c>
      <c r="L1543" s="2">
        <v>41467.710416666669</v>
      </c>
      <c r="M1543" s="1">
        <v>0</v>
      </c>
      <c r="N1543" s="1">
        <f t="shared" si="120"/>
        <v>6</v>
      </c>
      <c r="O1543" s="1">
        <f t="shared" si="121"/>
        <v>6</v>
      </c>
      <c r="P1543" s="1">
        <f t="shared" si="122"/>
        <v>0.72916666666424135</v>
      </c>
      <c r="Q1543" s="1">
        <f t="shared" si="123"/>
        <v>17.499999999941792</v>
      </c>
      <c r="R1543" s="1">
        <f t="shared" si="124"/>
        <v>0.56041666666715173</v>
      </c>
    </row>
    <row r="1544" spans="1:18" hidden="1" x14ac:dyDescent="0.35">
      <c r="A1544" s="1">
        <v>7412</v>
      </c>
      <c r="B1544" s="1">
        <v>167195</v>
      </c>
      <c r="C1544" s="1">
        <v>40512</v>
      </c>
      <c r="D1544" s="1">
        <v>89</v>
      </c>
      <c r="E1544" s="1">
        <v>2</v>
      </c>
      <c r="F1544" s="1">
        <v>625</v>
      </c>
      <c r="G1544" s="1">
        <v>1399</v>
      </c>
      <c r="H1544" s="2">
        <v>41502.447916666664</v>
      </c>
      <c r="I1544" s="2">
        <v>41502.477010000002</v>
      </c>
      <c r="J1544" s="1">
        <v>0</v>
      </c>
      <c r="K1544" s="1">
        <v>0</v>
      </c>
      <c r="L1544" s="2">
        <v>41501.887499999997</v>
      </c>
      <c r="M1544" s="1">
        <v>0</v>
      </c>
      <c r="N1544" s="1">
        <f t="shared" si="120"/>
        <v>5</v>
      </c>
      <c r="O1544" s="1">
        <f t="shared" si="121"/>
        <v>10</v>
      </c>
      <c r="P1544" s="1">
        <f t="shared" si="122"/>
        <v>2.9093333338096272E-2</v>
      </c>
      <c r="Q1544" s="1">
        <f t="shared" si="123"/>
        <v>0.69824000011431053</v>
      </c>
      <c r="R1544" s="1">
        <f t="shared" si="124"/>
        <v>0.56041666666715173</v>
      </c>
    </row>
    <row r="1545" spans="1:18" hidden="1" x14ac:dyDescent="0.35">
      <c r="A1545" s="1">
        <v>5959</v>
      </c>
      <c r="B1545" s="1">
        <v>169490</v>
      </c>
      <c r="C1545" s="1">
        <v>39800</v>
      </c>
      <c r="D1545" s="1">
        <v>12</v>
      </c>
      <c r="E1545" s="1">
        <v>3</v>
      </c>
      <c r="F1545" s="1">
        <v>1374</v>
      </c>
      <c r="G1545" s="1" t="s">
        <v>12</v>
      </c>
      <c r="H1545" s="2">
        <v>41513.541666666664</v>
      </c>
      <c r="I1545" s="2">
        <v>41513.958330000001</v>
      </c>
      <c r="J1545" s="1">
        <v>1</v>
      </c>
      <c r="K1545" s="1">
        <v>0</v>
      </c>
      <c r="L1545" s="2">
        <v>41512.981249999997</v>
      </c>
      <c r="M1545" s="1">
        <v>0</v>
      </c>
      <c r="N1545" s="1">
        <f t="shared" si="120"/>
        <v>2</v>
      </c>
      <c r="O1545" s="1">
        <f t="shared" si="121"/>
        <v>13</v>
      </c>
      <c r="P1545" s="1">
        <f t="shared" si="122"/>
        <v>0.41666333333705552</v>
      </c>
      <c r="Q1545" s="1">
        <f t="shared" si="123"/>
        <v>9.9999200000893325</v>
      </c>
      <c r="R1545" s="1">
        <f t="shared" si="124"/>
        <v>0.56041666666715173</v>
      </c>
    </row>
    <row r="1546" spans="1:18" hidden="1" x14ac:dyDescent="0.35">
      <c r="A1546" s="1">
        <v>5696</v>
      </c>
      <c r="B1546" s="1">
        <v>171957</v>
      </c>
      <c r="C1546" s="1">
        <v>41821</v>
      </c>
      <c r="D1546" s="1">
        <v>12</v>
      </c>
      <c r="E1546" s="1">
        <v>2</v>
      </c>
      <c r="F1546" s="1">
        <v>410</v>
      </c>
      <c r="G1546" s="1">
        <v>393</v>
      </c>
      <c r="H1546" s="2">
        <v>41524.239583333336</v>
      </c>
      <c r="I1546" s="2">
        <v>41524.271079999999</v>
      </c>
      <c r="J1546" s="1">
        <v>0</v>
      </c>
      <c r="K1546" s="1">
        <v>1</v>
      </c>
      <c r="L1546" s="2">
        <v>41523.678472222222</v>
      </c>
      <c r="M1546" s="1">
        <v>0</v>
      </c>
      <c r="N1546" s="1">
        <f t="shared" si="120"/>
        <v>6</v>
      </c>
      <c r="O1546" s="1">
        <f t="shared" si="121"/>
        <v>5</v>
      </c>
      <c r="P1546" s="1">
        <f t="shared" si="122"/>
        <v>3.1496666662860662E-2</v>
      </c>
      <c r="Q1546" s="1">
        <f t="shared" si="123"/>
        <v>0.75591999990865588</v>
      </c>
      <c r="R1546" s="1">
        <f t="shared" si="124"/>
        <v>0.56111111111385981</v>
      </c>
    </row>
    <row r="1547" spans="1:18" hidden="1" x14ac:dyDescent="0.35">
      <c r="A1547" s="1">
        <v>6446</v>
      </c>
      <c r="B1547" s="1">
        <v>168707</v>
      </c>
      <c r="C1547" s="1">
        <v>40410</v>
      </c>
      <c r="D1547" s="1">
        <v>65</v>
      </c>
      <c r="E1547" s="1">
        <v>3</v>
      </c>
      <c r="F1547" s="1">
        <v>585</v>
      </c>
      <c r="G1547" s="1" t="s">
        <v>12</v>
      </c>
      <c r="H1547" s="2">
        <v>41509.458333333336</v>
      </c>
      <c r="I1547" s="2">
        <v>41509.680229999998</v>
      </c>
      <c r="J1547" s="1">
        <v>0</v>
      </c>
      <c r="K1547" s="1">
        <v>0</v>
      </c>
      <c r="L1547" s="2">
        <v>41508.895833333336</v>
      </c>
      <c r="M1547" s="1">
        <v>0</v>
      </c>
      <c r="N1547" s="1">
        <f t="shared" si="120"/>
        <v>5</v>
      </c>
      <c r="O1547" s="1">
        <f t="shared" si="121"/>
        <v>11</v>
      </c>
      <c r="P1547" s="1">
        <f t="shared" si="122"/>
        <v>0.22189666666236008</v>
      </c>
      <c r="Q1547" s="1">
        <f t="shared" si="123"/>
        <v>5.3255199998966418</v>
      </c>
      <c r="R1547" s="1">
        <f t="shared" si="124"/>
        <v>0.5625</v>
      </c>
    </row>
    <row r="1548" spans="1:18" hidden="1" x14ac:dyDescent="0.35">
      <c r="A1548" s="1">
        <v>7984</v>
      </c>
      <c r="B1548" s="1">
        <v>168114</v>
      </c>
      <c r="C1548" s="1">
        <v>40109</v>
      </c>
      <c r="D1548" s="1">
        <v>12</v>
      </c>
      <c r="E1548" s="1">
        <v>2</v>
      </c>
      <c r="F1548" s="1">
        <v>363</v>
      </c>
      <c r="G1548" s="1">
        <v>1384</v>
      </c>
      <c r="H1548" s="2">
        <v>41506.479166666664</v>
      </c>
      <c r="I1548" s="2">
        <v>41506.531889999998</v>
      </c>
      <c r="J1548" s="1">
        <v>1</v>
      </c>
      <c r="K1548" s="1">
        <v>0</v>
      </c>
      <c r="L1548" s="2">
        <v>41505.915972222225</v>
      </c>
      <c r="M1548" s="1">
        <v>0</v>
      </c>
      <c r="N1548" s="1">
        <f t="shared" si="120"/>
        <v>2</v>
      </c>
      <c r="O1548" s="1">
        <f t="shared" si="121"/>
        <v>11</v>
      </c>
      <c r="P1548" s="1">
        <f t="shared" si="122"/>
        <v>5.2723333334142808E-2</v>
      </c>
      <c r="Q1548" s="1">
        <f t="shared" si="123"/>
        <v>1.2653600000194274</v>
      </c>
      <c r="R1548" s="1">
        <f t="shared" si="124"/>
        <v>0.56319444443943212</v>
      </c>
    </row>
    <row r="1549" spans="1:18" hidden="1" x14ac:dyDescent="0.35">
      <c r="A1549" s="1">
        <v>5964</v>
      </c>
      <c r="B1549" s="1">
        <v>169555</v>
      </c>
      <c r="C1549" s="1">
        <v>40796</v>
      </c>
      <c r="D1549" s="1">
        <v>12</v>
      </c>
      <c r="E1549" s="1">
        <v>2</v>
      </c>
      <c r="F1549" s="1">
        <v>271</v>
      </c>
      <c r="G1549" s="1">
        <v>393</v>
      </c>
      <c r="H1549" s="2">
        <v>41514.229166666664</v>
      </c>
      <c r="I1549" s="2">
        <v>41514.28155</v>
      </c>
      <c r="J1549" s="1">
        <v>0</v>
      </c>
      <c r="K1549" s="1">
        <v>0</v>
      </c>
      <c r="L1549" s="2">
        <v>41513.665972222225</v>
      </c>
      <c r="M1549" s="1">
        <v>0</v>
      </c>
      <c r="N1549" s="1">
        <f t="shared" si="120"/>
        <v>3</v>
      </c>
      <c r="O1549" s="1">
        <f t="shared" si="121"/>
        <v>5</v>
      </c>
      <c r="P1549" s="1">
        <f t="shared" si="122"/>
        <v>5.2383333335455973E-2</v>
      </c>
      <c r="Q1549" s="1">
        <f t="shared" si="123"/>
        <v>1.2572000000509433</v>
      </c>
      <c r="R1549" s="1">
        <f t="shared" si="124"/>
        <v>0.56319444443943212</v>
      </c>
    </row>
    <row r="1550" spans="1:18" hidden="1" x14ac:dyDescent="0.35">
      <c r="A1550" s="1">
        <v>5890</v>
      </c>
      <c r="B1550" s="1">
        <v>165978</v>
      </c>
      <c r="C1550" s="1">
        <v>38995</v>
      </c>
      <c r="D1550" s="1">
        <v>12</v>
      </c>
      <c r="E1550" s="1">
        <v>2</v>
      </c>
      <c r="F1550" s="1">
        <v>1341</v>
      </c>
      <c r="G1550" s="1">
        <v>1342</v>
      </c>
      <c r="H1550" s="2">
        <v>41497</v>
      </c>
      <c r="I1550" s="2">
        <v>41497.010370000004</v>
      </c>
      <c r="J1550" s="1">
        <v>1</v>
      </c>
      <c r="K1550" s="1">
        <v>0</v>
      </c>
      <c r="L1550" s="2">
        <v>41496.436111111114</v>
      </c>
      <c r="M1550" s="1">
        <v>0</v>
      </c>
      <c r="N1550" s="1">
        <f t="shared" si="120"/>
        <v>7</v>
      </c>
      <c r="O1550" s="1">
        <f t="shared" si="121"/>
        <v>0</v>
      </c>
      <c r="P1550" s="1">
        <f t="shared" si="122"/>
        <v>1.0370000003604218E-2</v>
      </c>
      <c r="Q1550" s="1">
        <f t="shared" si="123"/>
        <v>0.24888000008650124</v>
      </c>
      <c r="R1550" s="1">
        <f t="shared" si="124"/>
        <v>0.56388888888614019</v>
      </c>
    </row>
    <row r="1551" spans="1:18" hidden="1" x14ac:dyDescent="0.35">
      <c r="A1551" s="1">
        <v>7686</v>
      </c>
      <c r="B1551" s="1">
        <v>157981</v>
      </c>
      <c r="C1551" s="1">
        <v>18685</v>
      </c>
      <c r="D1551" s="1">
        <v>12</v>
      </c>
      <c r="E1551" s="1">
        <v>3</v>
      </c>
      <c r="F1551" s="1">
        <v>1301</v>
      </c>
      <c r="G1551" s="1" t="s">
        <v>12</v>
      </c>
      <c r="H1551" s="2">
        <v>41458.125</v>
      </c>
      <c r="I1551" s="2">
        <v>41458.333330000001</v>
      </c>
      <c r="J1551" s="1">
        <v>0</v>
      </c>
      <c r="K1551" s="1">
        <v>0</v>
      </c>
      <c r="L1551" s="2">
        <v>41457.55972222222</v>
      </c>
      <c r="M1551" s="1">
        <v>0</v>
      </c>
      <c r="N1551" s="1">
        <f t="shared" si="120"/>
        <v>3</v>
      </c>
      <c r="O1551" s="1">
        <f t="shared" si="121"/>
        <v>3</v>
      </c>
      <c r="P1551" s="1">
        <f t="shared" si="122"/>
        <v>0.20833000000129687</v>
      </c>
      <c r="Q1551" s="1">
        <f t="shared" si="123"/>
        <v>4.9999200000311248</v>
      </c>
      <c r="R1551" s="1">
        <f t="shared" si="124"/>
        <v>0.56527777777955635</v>
      </c>
    </row>
    <row r="1552" spans="1:18" hidden="1" x14ac:dyDescent="0.35">
      <c r="A1552" s="1">
        <v>6137</v>
      </c>
      <c r="B1552" s="1">
        <v>142078</v>
      </c>
      <c r="C1552" s="1">
        <v>27034</v>
      </c>
      <c r="D1552" s="1">
        <v>85</v>
      </c>
      <c r="E1552" s="1">
        <v>1</v>
      </c>
      <c r="F1552" s="1">
        <v>852</v>
      </c>
      <c r="G1552" s="1" t="s">
        <v>12</v>
      </c>
      <c r="H1552" s="2">
        <v>41358.333333333336</v>
      </c>
      <c r="I1552" s="2">
        <v>41361</v>
      </c>
      <c r="J1552" s="1">
        <v>0</v>
      </c>
      <c r="K1552" s="1">
        <v>0</v>
      </c>
      <c r="L1552" s="2">
        <v>41357.767361111109</v>
      </c>
      <c r="M1552" s="1">
        <v>0</v>
      </c>
      <c r="N1552" s="1">
        <f t="shared" si="120"/>
        <v>1</v>
      </c>
      <c r="O1552" s="1">
        <f t="shared" si="121"/>
        <v>8</v>
      </c>
      <c r="P1552" s="1">
        <f t="shared" si="122"/>
        <v>2.6666666666642413</v>
      </c>
      <c r="Q1552" s="1">
        <f t="shared" si="123"/>
        <v>63.999999999941792</v>
      </c>
      <c r="R1552" s="1">
        <f t="shared" si="124"/>
        <v>0.56597222222626442</v>
      </c>
    </row>
    <row r="1553" spans="1:18" hidden="1" x14ac:dyDescent="0.35">
      <c r="A1553" s="1">
        <v>6449</v>
      </c>
      <c r="B1553" s="1">
        <v>177667</v>
      </c>
      <c r="C1553" s="1">
        <v>44556</v>
      </c>
      <c r="D1553" s="1">
        <v>12</v>
      </c>
      <c r="E1553" s="1">
        <v>2</v>
      </c>
      <c r="F1553" s="1">
        <v>1282</v>
      </c>
      <c r="G1553" s="1">
        <v>393</v>
      </c>
      <c r="H1553" s="2">
        <v>41555.166666666664</v>
      </c>
      <c r="I1553" s="2">
        <v>41555.221570000002</v>
      </c>
      <c r="J1553" s="1">
        <v>1</v>
      </c>
      <c r="K1553" s="1">
        <v>0</v>
      </c>
      <c r="L1553" s="2">
        <v>41554.6</v>
      </c>
      <c r="M1553" s="1">
        <v>0</v>
      </c>
      <c r="N1553" s="1">
        <f t="shared" si="120"/>
        <v>2</v>
      </c>
      <c r="O1553" s="1">
        <f t="shared" si="121"/>
        <v>4</v>
      </c>
      <c r="P1553" s="1">
        <f t="shared" si="122"/>
        <v>5.4903333337279037E-2</v>
      </c>
      <c r="Q1553" s="1">
        <f t="shared" si="123"/>
        <v>1.3176800000946969</v>
      </c>
      <c r="R1553" s="1">
        <f t="shared" si="124"/>
        <v>0.56666666666569654</v>
      </c>
    </row>
    <row r="1554" spans="1:18" hidden="1" x14ac:dyDescent="0.35">
      <c r="A1554" s="1">
        <v>6227</v>
      </c>
      <c r="B1554" s="1">
        <v>180326</v>
      </c>
      <c r="C1554" s="1">
        <v>28464</v>
      </c>
      <c r="D1554" s="1">
        <v>12</v>
      </c>
      <c r="E1554" s="1">
        <v>2</v>
      </c>
      <c r="F1554" s="1">
        <v>1349</v>
      </c>
      <c r="G1554" s="1">
        <v>393</v>
      </c>
      <c r="H1554" s="2">
        <v>41569.177083333336</v>
      </c>
      <c r="I1554" s="2">
        <v>41569.221790000003</v>
      </c>
      <c r="J1554" s="1">
        <v>0</v>
      </c>
      <c r="K1554" s="1">
        <v>0</v>
      </c>
      <c r="L1554" s="2">
        <v>41568.609722222223</v>
      </c>
      <c r="M1554" s="1">
        <v>0</v>
      </c>
      <c r="N1554" s="1">
        <f t="shared" si="120"/>
        <v>2</v>
      </c>
      <c r="O1554" s="1">
        <f t="shared" si="121"/>
        <v>4</v>
      </c>
      <c r="P1554" s="1">
        <f t="shared" si="122"/>
        <v>4.4706666667480022E-2</v>
      </c>
      <c r="Q1554" s="1">
        <f t="shared" si="123"/>
        <v>1.0729600000195205</v>
      </c>
      <c r="R1554" s="1">
        <f t="shared" si="124"/>
        <v>0.56736111111240461</v>
      </c>
    </row>
    <row r="1555" spans="1:18" x14ac:dyDescent="0.35">
      <c r="A1555" s="1">
        <v>7667</v>
      </c>
      <c r="B1555" s="1">
        <v>179460</v>
      </c>
      <c r="C1555" s="1">
        <v>45479</v>
      </c>
      <c r="D1555" s="1">
        <v>12</v>
      </c>
      <c r="E1555" s="1">
        <v>2</v>
      </c>
      <c r="F1555" s="1">
        <v>393</v>
      </c>
      <c r="G1555" s="1">
        <v>502</v>
      </c>
      <c r="H1555" s="2">
        <v>41564.520833333336</v>
      </c>
      <c r="I1555" s="2" t="s">
        <v>12</v>
      </c>
      <c r="J1555" s="1">
        <v>1</v>
      </c>
      <c r="K1555" s="1">
        <v>0</v>
      </c>
      <c r="L1555" s="2">
        <v>41563.951388888891</v>
      </c>
      <c r="M1555" s="1">
        <v>1</v>
      </c>
      <c r="N1555" s="1">
        <f t="shared" si="120"/>
        <v>4</v>
      </c>
      <c r="O1555" s="1">
        <f t="shared" si="121"/>
        <v>12</v>
      </c>
      <c r="P1555" s="1" t="e">
        <f t="shared" si="122"/>
        <v>#VALUE!</v>
      </c>
      <c r="Q1555" s="1" t="str">
        <f t="shared" si="123"/>
        <v/>
      </c>
      <c r="R1555" s="1">
        <f t="shared" si="124"/>
        <v>0.56944444444525288</v>
      </c>
    </row>
    <row r="1556" spans="1:18" hidden="1" x14ac:dyDescent="0.35">
      <c r="A1556" s="1">
        <v>7296</v>
      </c>
      <c r="B1556" s="1">
        <v>149625</v>
      </c>
      <c r="C1556" s="1">
        <v>31115</v>
      </c>
      <c r="D1556" s="1">
        <v>12</v>
      </c>
      <c r="E1556" s="1">
        <v>1</v>
      </c>
      <c r="F1556" s="1">
        <v>344</v>
      </c>
      <c r="G1556" s="1" t="s">
        <v>12</v>
      </c>
      <c r="H1556" s="2">
        <v>41412</v>
      </c>
      <c r="I1556" s="2">
        <v>41415</v>
      </c>
      <c r="J1556" s="1">
        <v>0</v>
      </c>
      <c r="K1556" s="1">
        <v>0</v>
      </c>
      <c r="L1556" s="2">
        <v>41411.429861111108</v>
      </c>
      <c r="M1556" s="1">
        <v>0</v>
      </c>
      <c r="N1556" s="1">
        <f t="shared" si="120"/>
        <v>6</v>
      </c>
      <c r="O1556" s="1">
        <f t="shared" si="121"/>
        <v>0</v>
      </c>
      <c r="P1556" s="1">
        <f t="shared" si="122"/>
        <v>3</v>
      </c>
      <c r="Q1556" s="1">
        <f t="shared" si="123"/>
        <v>72</v>
      </c>
      <c r="R1556" s="1">
        <f t="shared" si="124"/>
        <v>0.57013888889196096</v>
      </c>
    </row>
    <row r="1557" spans="1:18" hidden="1" x14ac:dyDescent="0.35">
      <c r="A1557" s="1">
        <v>5359</v>
      </c>
      <c r="B1557" s="1">
        <v>161929</v>
      </c>
      <c r="C1557" s="1">
        <v>2061</v>
      </c>
      <c r="D1557" s="1">
        <v>12</v>
      </c>
      <c r="E1557" s="1">
        <v>3</v>
      </c>
      <c r="F1557" s="1">
        <v>92</v>
      </c>
      <c r="G1557" s="1" t="s">
        <v>12</v>
      </c>
      <c r="H1557" s="2">
        <v>41477.333333333336</v>
      </c>
      <c r="I1557" s="2">
        <v>41477.708330000001</v>
      </c>
      <c r="J1557" s="1">
        <v>0</v>
      </c>
      <c r="K1557" s="1">
        <v>0</v>
      </c>
      <c r="L1557" s="2">
        <v>41476.763194444444</v>
      </c>
      <c r="M1557" s="1">
        <v>0</v>
      </c>
      <c r="N1557" s="1">
        <f t="shared" si="120"/>
        <v>1</v>
      </c>
      <c r="O1557" s="1">
        <f t="shared" si="121"/>
        <v>8</v>
      </c>
      <c r="P1557" s="1">
        <f t="shared" si="122"/>
        <v>0.37499666666553821</v>
      </c>
      <c r="Q1557" s="1">
        <f t="shared" si="123"/>
        <v>8.9999199999729171</v>
      </c>
      <c r="R1557" s="1">
        <f t="shared" si="124"/>
        <v>0.57013888889196096</v>
      </c>
    </row>
    <row r="1558" spans="1:18" hidden="1" x14ac:dyDescent="0.35">
      <c r="A1558" s="1">
        <v>8005</v>
      </c>
      <c r="B1558" s="1">
        <v>165494</v>
      </c>
      <c r="C1558" s="1">
        <v>38740</v>
      </c>
      <c r="D1558" s="1">
        <v>12</v>
      </c>
      <c r="E1558" s="1">
        <v>2</v>
      </c>
      <c r="F1558" s="1">
        <v>393</v>
      </c>
      <c r="G1558" s="1">
        <v>1322</v>
      </c>
      <c r="H1558" s="2">
        <v>41494.927083333336</v>
      </c>
      <c r="I1558" s="2">
        <v>41495.002070000002</v>
      </c>
      <c r="J1558" s="1">
        <v>1</v>
      </c>
      <c r="K1558" s="1">
        <v>0</v>
      </c>
      <c r="L1558" s="2">
        <v>41494.356944444444</v>
      </c>
      <c r="M1558" s="1">
        <v>0</v>
      </c>
      <c r="N1558" s="1">
        <f t="shared" si="120"/>
        <v>4</v>
      </c>
      <c r="O1558" s="1">
        <f t="shared" si="121"/>
        <v>22</v>
      </c>
      <c r="P1558" s="1">
        <f t="shared" si="122"/>
        <v>7.4986666666518431E-2</v>
      </c>
      <c r="Q1558" s="1">
        <f t="shared" si="123"/>
        <v>1.7996799999964423</v>
      </c>
      <c r="R1558" s="1">
        <f t="shared" si="124"/>
        <v>0.57013888889196096</v>
      </c>
    </row>
    <row r="1559" spans="1:18" hidden="1" x14ac:dyDescent="0.35">
      <c r="A1559" s="1">
        <v>5576</v>
      </c>
      <c r="B1559" s="1">
        <v>184774</v>
      </c>
      <c r="C1559" s="1">
        <v>3612</v>
      </c>
      <c r="D1559" s="1">
        <v>23</v>
      </c>
      <c r="E1559" s="1">
        <v>3</v>
      </c>
      <c r="F1559" s="1">
        <v>515</v>
      </c>
      <c r="G1559" s="1" t="s">
        <v>12</v>
      </c>
      <c r="H1559" s="2">
        <v>41594.447916666664</v>
      </c>
      <c r="I1559" s="2">
        <v>41594.474249999999</v>
      </c>
      <c r="J1559" s="1">
        <v>0</v>
      </c>
      <c r="K1559" s="1">
        <v>0</v>
      </c>
      <c r="L1559" s="2">
        <v>41593.877083333333</v>
      </c>
      <c r="M1559" s="1">
        <v>0</v>
      </c>
      <c r="N1559" s="1">
        <f t="shared" si="120"/>
        <v>6</v>
      </c>
      <c r="O1559" s="1">
        <f t="shared" si="121"/>
        <v>10</v>
      </c>
      <c r="P1559" s="1">
        <f t="shared" si="122"/>
        <v>2.6333333335060161E-2</v>
      </c>
      <c r="Q1559" s="1">
        <f t="shared" si="123"/>
        <v>0.63200000004144385</v>
      </c>
      <c r="R1559" s="1">
        <f t="shared" si="124"/>
        <v>0.57083333333139308</v>
      </c>
    </row>
    <row r="1560" spans="1:18" hidden="1" x14ac:dyDescent="0.35">
      <c r="A1560" s="1">
        <v>6292</v>
      </c>
      <c r="B1560" s="1">
        <v>162844</v>
      </c>
      <c r="C1560" s="1">
        <v>37663</v>
      </c>
      <c r="D1560" s="1">
        <v>12</v>
      </c>
      <c r="E1560" s="1">
        <v>1</v>
      </c>
      <c r="F1560" s="1">
        <v>293</v>
      </c>
      <c r="G1560" s="1" t="s">
        <v>12</v>
      </c>
      <c r="H1560" s="2">
        <v>41482.291666666664</v>
      </c>
      <c r="I1560" s="2">
        <v>41482.999309999999</v>
      </c>
      <c r="J1560" s="1">
        <v>0</v>
      </c>
      <c r="K1560" s="1">
        <v>0</v>
      </c>
      <c r="L1560" s="2">
        <v>41481.720138888886</v>
      </c>
      <c r="M1560" s="1">
        <v>0</v>
      </c>
      <c r="N1560" s="1">
        <f t="shared" si="120"/>
        <v>6</v>
      </c>
      <c r="O1560" s="1">
        <f t="shared" si="121"/>
        <v>7</v>
      </c>
      <c r="P1560" s="1">
        <f t="shared" si="122"/>
        <v>0.70764333333499962</v>
      </c>
      <c r="Q1560" s="1">
        <f t="shared" si="123"/>
        <v>16.983440000039991</v>
      </c>
      <c r="R1560" s="1">
        <f t="shared" si="124"/>
        <v>0.57152777777810115</v>
      </c>
    </row>
    <row r="1561" spans="1:18" hidden="1" x14ac:dyDescent="0.35">
      <c r="A1561" s="1">
        <v>5766</v>
      </c>
      <c r="B1561" s="1">
        <v>173313</v>
      </c>
      <c r="C1561" s="1">
        <v>36020</v>
      </c>
      <c r="D1561" s="1">
        <v>12</v>
      </c>
      <c r="E1561" s="1">
        <v>2</v>
      </c>
      <c r="F1561" s="1">
        <v>192</v>
      </c>
      <c r="G1561" s="1">
        <v>585</v>
      </c>
      <c r="H1561" s="2">
        <v>41531.46875</v>
      </c>
      <c r="I1561" s="2">
        <v>41531.52231</v>
      </c>
      <c r="J1561" s="1">
        <v>1</v>
      </c>
      <c r="K1561" s="1">
        <v>0</v>
      </c>
      <c r="L1561" s="2">
        <v>41530.897222222222</v>
      </c>
      <c r="M1561" s="1">
        <v>0</v>
      </c>
      <c r="N1561" s="1">
        <f t="shared" si="120"/>
        <v>6</v>
      </c>
      <c r="O1561" s="1">
        <f t="shared" si="121"/>
        <v>11</v>
      </c>
      <c r="P1561" s="1">
        <f t="shared" si="122"/>
        <v>5.356000000028871E-2</v>
      </c>
      <c r="Q1561" s="1">
        <f t="shared" si="123"/>
        <v>1.285440000006929</v>
      </c>
      <c r="R1561" s="1">
        <f t="shared" si="124"/>
        <v>0.57152777777810115</v>
      </c>
    </row>
    <row r="1562" spans="1:18" hidden="1" x14ac:dyDescent="0.35">
      <c r="A1562" s="1">
        <v>5946</v>
      </c>
      <c r="B1562" s="1">
        <v>169435</v>
      </c>
      <c r="C1562" s="1">
        <v>29648</v>
      </c>
      <c r="D1562" s="1">
        <v>12</v>
      </c>
      <c r="E1562" s="1">
        <v>3</v>
      </c>
      <c r="F1562" s="1">
        <v>1315</v>
      </c>
      <c r="G1562" s="1" t="s">
        <v>12</v>
      </c>
      <c r="H1562" s="2">
        <v>41513.322916666664</v>
      </c>
      <c r="I1562" s="2">
        <v>41513.501459999999</v>
      </c>
      <c r="J1562" s="1">
        <v>0</v>
      </c>
      <c r="K1562" s="1">
        <v>0</v>
      </c>
      <c r="L1562" s="2">
        <v>41512.750694444447</v>
      </c>
      <c r="M1562" s="1">
        <v>0</v>
      </c>
      <c r="N1562" s="1">
        <f t="shared" si="120"/>
        <v>2</v>
      </c>
      <c r="O1562" s="1">
        <f t="shared" si="121"/>
        <v>7</v>
      </c>
      <c r="P1562" s="1">
        <f t="shared" si="122"/>
        <v>0.17854333333525574</v>
      </c>
      <c r="Q1562" s="1">
        <f t="shared" si="123"/>
        <v>4.2850400000461377</v>
      </c>
      <c r="R1562" s="1">
        <f t="shared" si="124"/>
        <v>0.57222222221753327</v>
      </c>
    </row>
    <row r="1563" spans="1:18" hidden="1" x14ac:dyDescent="0.35">
      <c r="A1563" s="1">
        <v>7705</v>
      </c>
      <c r="B1563" s="1">
        <v>178283</v>
      </c>
      <c r="C1563" s="1">
        <v>26620</v>
      </c>
      <c r="D1563" s="1">
        <v>24</v>
      </c>
      <c r="E1563" s="1">
        <v>2</v>
      </c>
      <c r="F1563" s="1">
        <v>846</v>
      </c>
      <c r="G1563" s="1">
        <v>393</v>
      </c>
      <c r="H1563" s="2">
        <v>41558.260416666664</v>
      </c>
      <c r="I1563" s="2">
        <v>41558.299200000001</v>
      </c>
      <c r="J1563" s="1">
        <v>0</v>
      </c>
      <c r="K1563" s="1">
        <v>0</v>
      </c>
      <c r="L1563" s="2">
        <v>41557.688194444447</v>
      </c>
      <c r="M1563" s="1">
        <v>0</v>
      </c>
      <c r="N1563" s="1">
        <f t="shared" si="120"/>
        <v>5</v>
      </c>
      <c r="O1563" s="1">
        <f t="shared" si="121"/>
        <v>6</v>
      </c>
      <c r="P1563" s="1">
        <f t="shared" si="122"/>
        <v>3.8783333337050863E-2</v>
      </c>
      <c r="Q1563" s="1">
        <f t="shared" si="123"/>
        <v>0.9308000000892207</v>
      </c>
      <c r="R1563" s="1">
        <f t="shared" si="124"/>
        <v>0.57222222221753327</v>
      </c>
    </row>
    <row r="1564" spans="1:18" hidden="1" x14ac:dyDescent="0.35">
      <c r="A1564" s="1">
        <v>7976</v>
      </c>
      <c r="B1564" s="1">
        <v>169434</v>
      </c>
      <c r="C1564" s="1">
        <v>29648</v>
      </c>
      <c r="D1564" s="1">
        <v>12</v>
      </c>
      <c r="E1564" s="1">
        <v>3</v>
      </c>
      <c r="F1564" s="1">
        <v>1315</v>
      </c>
      <c r="G1564" s="1" t="s">
        <v>12</v>
      </c>
      <c r="H1564" s="2">
        <v>41513.322916666664</v>
      </c>
      <c r="I1564" s="2">
        <v>41513.472779999996</v>
      </c>
      <c r="J1564" s="1">
        <v>0</v>
      </c>
      <c r="K1564" s="1">
        <v>0</v>
      </c>
      <c r="L1564" s="2">
        <v>41512.75</v>
      </c>
      <c r="M1564" s="1">
        <v>0</v>
      </c>
      <c r="N1564" s="1">
        <f t="shared" si="120"/>
        <v>2</v>
      </c>
      <c r="O1564" s="1">
        <f t="shared" si="121"/>
        <v>7</v>
      </c>
      <c r="P1564" s="1">
        <f t="shared" si="122"/>
        <v>0.14986333333217772</v>
      </c>
      <c r="Q1564" s="1">
        <f t="shared" si="123"/>
        <v>3.5967199999722652</v>
      </c>
      <c r="R1564" s="1">
        <f t="shared" si="124"/>
        <v>0.57291666666424135</v>
      </c>
    </row>
    <row r="1565" spans="1:18" hidden="1" x14ac:dyDescent="0.35">
      <c r="A1565" s="1">
        <v>7156</v>
      </c>
      <c r="B1565" s="1">
        <v>146225</v>
      </c>
      <c r="C1565" s="1">
        <v>28266</v>
      </c>
      <c r="D1565" s="1">
        <v>87</v>
      </c>
      <c r="E1565" s="1">
        <v>1</v>
      </c>
      <c r="F1565" s="1" t="s">
        <v>12</v>
      </c>
      <c r="G1565" s="1" t="s">
        <v>12</v>
      </c>
      <c r="H1565" s="2">
        <v>41391.208333333336</v>
      </c>
      <c r="I1565" s="2">
        <v>41392</v>
      </c>
      <c r="J1565" s="1">
        <v>0</v>
      </c>
      <c r="K1565" s="1">
        <v>0</v>
      </c>
      <c r="L1565" s="2">
        <v>41390.634722222225</v>
      </c>
      <c r="M1565" s="1">
        <v>0</v>
      </c>
      <c r="N1565" s="1">
        <f t="shared" si="120"/>
        <v>6</v>
      </c>
      <c r="O1565" s="1">
        <f t="shared" si="121"/>
        <v>5</v>
      </c>
      <c r="P1565" s="1">
        <f t="shared" si="122"/>
        <v>0.79166666666424135</v>
      </c>
      <c r="Q1565" s="1">
        <f t="shared" si="123"/>
        <v>18.999999999941792</v>
      </c>
      <c r="R1565" s="1">
        <f t="shared" si="124"/>
        <v>0.57361111111094942</v>
      </c>
    </row>
    <row r="1566" spans="1:18" hidden="1" x14ac:dyDescent="0.35">
      <c r="A1566" s="1">
        <v>6821</v>
      </c>
      <c r="B1566" s="1">
        <v>174692</v>
      </c>
      <c r="C1566" s="1">
        <v>43249</v>
      </c>
      <c r="D1566" s="1">
        <v>65</v>
      </c>
      <c r="E1566" s="1">
        <v>3</v>
      </c>
      <c r="F1566" s="1">
        <v>1389</v>
      </c>
      <c r="G1566" s="1" t="s">
        <v>12</v>
      </c>
      <c r="H1566" s="2">
        <v>41538.541666666664</v>
      </c>
      <c r="I1566" s="2">
        <v>41538.958330000001</v>
      </c>
      <c r="J1566" s="1">
        <v>0</v>
      </c>
      <c r="K1566" s="1">
        <v>0</v>
      </c>
      <c r="L1566" s="2">
        <v>41537.966666666667</v>
      </c>
      <c r="M1566" s="1">
        <v>0</v>
      </c>
      <c r="N1566" s="1">
        <f t="shared" si="120"/>
        <v>6</v>
      </c>
      <c r="O1566" s="1">
        <f t="shared" si="121"/>
        <v>13</v>
      </c>
      <c r="P1566" s="1">
        <f t="shared" si="122"/>
        <v>0.41666333333705552</v>
      </c>
      <c r="Q1566" s="1">
        <f t="shared" si="123"/>
        <v>9.9999200000893325</v>
      </c>
      <c r="R1566" s="1">
        <f t="shared" si="124"/>
        <v>0.57499999999708962</v>
      </c>
    </row>
    <row r="1567" spans="1:18" hidden="1" x14ac:dyDescent="0.35">
      <c r="A1567" s="1">
        <v>7399</v>
      </c>
      <c r="B1567" s="1">
        <v>181563</v>
      </c>
      <c r="C1567" s="1">
        <v>46489</v>
      </c>
      <c r="D1567" s="1">
        <v>12</v>
      </c>
      <c r="E1567" s="1">
        <v>3</v>
      </c>
      <c r="F1567" s="1">
        <v>1248</v>
      </c>
      <c r="G1567" s="1" t="s">
        <v>12</v>
      </c>
      <c r="H1567" s="2">
        <v>41576.354166666664</v>
      </c>
      <c r="I1567" s="2">
        <v>41576.645830000001</v>
      </c>
      <c r="J1567" s="1">
        <v>1</v>
      </c>
      <c r="K1567" s="1">
        <v>0</v>
      </c>
      <c r="L1567" s="2">
        <v>41575.779166666667</v>
      </c>
      <c r="M1567" s="1">
        <v>0</v>
      </c>
      <c r="N1567" s="1">
        <f t="shared" si="120"/>
        <v>2</v>
      </c>
      <c r="O1567" s="1">
        <f t="shared" si="121"/>
        <v>8</v>
      </c>
      <c r="P1567" s="1">
        <f t="shared" si="122"/>
        <v>0.29166333333705552</v>
      </c>
      <c r="Q1567" s="1">
        <f t="shared" si="123"/>
        <v>6.9999200000893325</v>
      </c>
      <c r="R1567" s="1">
        <f t="shared" si="124"/>
        <v>0.57499999999708962</v>
      </c>
    </row>
    <row r="1568" spans="1:18" hidden="1" x14ac:dyDescent="0.35">
      <c r="A1568" s="1">
        <v>6238</v>
      </c>
      <c r="B1568" s="1">
        <v>157593</v>
      </c>
      <c r="C1568" s="1">
        <v>34082</v>
      </c>
      <c r="D1568" s="1">
        <v>12</v>
      </c>
      <c r="E1568" s="1">
        <v>2</v>
      </c>
      <c r="F1568" s="1">
        <v>1323</v>
      </c>
      <c r="G1568" s="1">
        <v>570</v>
      </c>
      <c r="H1568" s="2">
        <v>41455.541666666664</v>
      </c>
      <c r="I1568" s="2">
        <v>41455.558530000002</v>
      </c>
      <c r="J1568" s="1">
        <v>1</v>
      </c>
      <c r="K1568" s="1">
        <v>0</v>
      </c>
      <c r="L1568" s="2">
        <v>41454.964583333334</v>
      </c>
      <c r="M1568" s="1">
        <v>0</v>
      </c>
      <c r="N1568" s="1">
        <f t="shared" si="120"/>
        <v>7</v>
      </c>
      <c r="O1568" s="1">
        <f t="shared" si="121"/>
        <v>13</v>
      </c>
      <c r="P1568" s="1">
        <f t="shared" si="122"/>
        <v>1.686333333782386E-2</v>
      </c>
      <c r="Q1568" s="1">
        <f t="shared" si="123"/>
        <v>0.40472000010777265</v>
      </c>
      <c r="R1568" s="1">
        <f t="shared" si="124"/>
        <v>0.57708333332993789</v>
      </c>
    </row>
    <row r="1569" spans="1:18" hidden="1" x14ac:dyDescent="0.35">
      <c r="A1569" s="1">
        <v>5801</v>
      </c>
      <c r="B1569" s="1">
        <v>173817</v>
      </c>
      <c r="C1569" s="1">
        <v>42839</v>
      </c>
      <c r="D1569" s="1">
        <v>24</v>
      </c>
      <c r="E1569" s="1">
        <v>3</v>
      </c>
      <c r="F1569" s="1">
        <v>1333</v>
      </c>
      <c r="G1569" s="1" t="s">
        <v>12</v>
      </c>
      <c r="H1569" s="2">
        <v>41533.5</v>
      </c>
      <c r="I1569" s="2">
        <v>41533.708330000001</v>
      </c>
      <c r="J1569" s="1">
        <v>1</v>
      </c>
      <c r="K1569" s="1">
        <v>0</v>
      </c>
      <c r="L1569" s="2">
        <v>41532.92291666667</v>
      </c>
      <c r="M1569" s="1">
        <v>0</v>
      </c>
      <c r="N1569" s="1">
        <f t="shared" si="120"/>
        <v>1</v>
      </c>
      <c r="O1569" s="1">
        <f t="shared" si="121"/>
        <v>12</v>
      </c>
      <c r="P1569" s="1">
        <f t="shared" si="122"/>
        <v>0.20833000000129687</v>
      </c>
      <c r="Q1569" s="1">
        <f t="shared" si="123"/>
        <v>4.9999200000311248</v>
      </c>
      <c r="R1569" s="1">
        <f t="shared" si="124"/>
        <v>0.57708333332993789</v>
      </c>
    </row>
    <row r="1570" spans="1:18" hidden="1" x14ac:dyDescent="0.35">
      <c r="A1570" s="1">
        <v>7307</v>
      </c>
      <c r="B1570" s="1">
        <v>168586</v>
      </c>
      <c r="C1570" s="1">
        <v>40346</v>
      </c>
      <c r="D1570" s="1">
        <v>12</v>
      </c>
      <c r="E1570" s="1">
        <v>2</v>
      </c>
      <c r="F1570" s="1">
        <v>269</v>
      </c>
      <c r="G1570" s="1">
        <v>1399</v>
      </c>
      <c r="H1570" s="2">
        <v>41509.020833333336</v>
      </c>
      <c r="I1570" s="2">
        <v>41509.047559999999</v>
      </c>
      <c r="J1570" s="1">
        <v>1</v>
      </c>
      <c r="K1570" s="1">
        <v>0</v>
      </c>
      <c r="L1570" s="2">
        <v>41508.443055555559</v>
      </c>
      <c r="M1570" s="1">
        <v>0</v>
      </c>
      <c r="N1570" s="1">
        <f t="shared" si="120"/>
        <v>5</v>
      </c>
      <c r="O1570" s="1">
        <f t="shared" si="121"/>
        <v>0</v>
      </c>
      <c r="P1570" s="1">
        <f t="shared" si="122"/>
        <v>2.6726666663307697E-2</v>
      </c>
      <c r="Q1570" s="1">
        <f t="shared" si="123"/>
        <v>0.64143999991938472</v>
      </c>
      <c r="R1570" s="1">
        <f t="shared" si="124"/>
        <v>0.57777777777664596</v>
      </c>
    </row>
    <row r="1571" spans="1:18" hidden="1" x14ac:dyDescent="0.35">
      <c r="A1571" s="1">
        <v>7818</v>
      </c>
      <c r="B1571" s="1">
        <v>168467</v>
      </c>
      <c r="C1571" s="1">
        <v>40286</v>
      </c>
      <c r="D1571" s="1">
        <v>65</v>
      </c>
      <c r="E1571" s="1">
        <v>1</v>
      </c>
      <c r="F1571" s="1">
        <v>1189</v>
      </c>
      <c r="G1571" s="1" t="s">
        <v>12</v>
      </c>
      <c r="H1571" s="2">
        <v>41508.25</v>
      </c>
      <c r="I1571" s="2">
        <v>41508.999309999999</v>
      </c>
      <c r="J1571" s="1">
        <v>0</v>
      </c>
      <c r="K1571" s="1">
        <v>0</v>
      </c>
      <c r="L1571" s="2">
        <v>41507.669444444444</v>
      </c>
      <c r="M1571" s="1">
        <v>0</v>
      </c>
      <c r="N1571" s="1">
        <f t="shared" si="120"/>
        <v>4</v>
      </c>
      <c r="O1571" s="1">
        <f t="shared" si="121"/>
        <v>6</v>
      </c>
      <c r="P1571" s="1">
        <f t="shared" si="122"/>
        <v>0.74930999999924097</v>
      </c>
      <c r="Q1571" s="1">
        <f t="shared" si="123"/>
        <v>17.983439999981783</v>
      </c>
      <c r="R1571" s="1">
        <f t="shared" si="124"/>
        <v>0.58055555555620231</v>
      </c>
    </row>
    <row r="1572" spans="1:18" hidden="1" x14ac:dyDescent="0.35">
      <c r="A1572" s="1">
        <v>6322</v>
      </c>
      <c r="B1572" s="1">
        <v>171243</v>
      </c>
      <c r="C1572" s="1">
        <v>1944</v>
      </c>
      <c r="D1572" s="1">
        <v>65</v>
      </c>
      <c r="E1572" s="1">
        <v>1</v>
      </c>
      <c r="F1572" s="1">
        <v>1382</v>
      </c>
      <c r="G1572" s="1" t="s">
        <v>12</v>
      </c>
      <c r="H1572" s="2">
        <v>41521.25</v>
      </c>
      <c r="I1572" s="2">
        <v>41525</v>
      </c>
      <c r="J1572" s="1">
        <v>0</v>
      </c>
      <c r="K1572" s="1">
        <v>0</v>
      </c>
      <c r="L1572" s="2">
        <v>41520.668749999997</v>
      </c>
      <c r="M1572" s="1">
        <v>0</v>
      </c>
      <c r="N1572" s="1">
        <f t="shared" si="120"/>
        <v>3</v>
      </c>
      <c r="O1572" s="1">
        <f t="shared" si="121"/>
        <v>6</v>
      </c>
      <c r="P1572" s="1">
        <f t="shared" si="122"/>
        <v>3.75</v>
      </c>
      <c r="Q1572" s="1">
        <f t="shared" si="123"/>
        <v>90</v>
      </c>
      <c r="R1572" s="1">
        <f t="shared" si="124"/>
        <v>0.58125000000291038</v>
      </c>
    </row>
    <row r="1573" spans="1:18" hidden="1" x14ac:dyDescent="0.35">
      <c r="A1573" s="1">
        <v>7967</v>
      </c>
      <c r="B1573" s="1">
        <v>159059</v>
      </c>
      <c r="C1573" s="1">
        <v>35847</v>
      </c>
      <c r="D1573" s="1">
        <v>87</v>
      </c>
      <c r="E1573" s="1">
        <v>2</v>
      </c>
      <c r="F1573" s="1">
        <v>393</v>
      </c>
      <c r="G1573" s="1">
        <v>466</v>
      </c>
      <c r="H1573" s="2">
        <v>41462.447916666664</v>
      </c>
      <c r="I1573" s="2">
        <v>41462.504489999999</v>
      </c>
      <c r="J1573" s="1">
        <v>1</v>
      </c>
      <c r="K1573" s="1">
        <v>0</v>
      </c>
      <c r="L1573" s="2">
        <v>41461.864583333336</v>
      </c>
      <c r="M1573" s="1">
        <v>0</v>
      </c>
      <c r="N1573" s="1">
        <f t="shared" si="120"/>
        <v>7</v>
      </c>
      <c r="O1573" s="1">
        <f t="shared" si="121"/>
        <v>10</v>
      </c>
      <c r="P1573" s="1">
        <f t="shared" si="122"/>
        <v>5.6573333335109055E-2</v>
      </c>
      <c r="Q1573" s="1">
        <f t="shared" si="123"/>
        <v>1.3577600000426173</v>
      </c>
      <c r="R1573" s="1">
        <f t="shared" si="124"/>
        <v>0.58333333332848269</v>
      </c>
    </row>
    <row r="1574" spans="1:18" hidden="1" x14ac:dyDescent="0.35">
      <c r="A1574" s="1">
        <v>7540</v>
      </c>
      <c r="B1574" s="1">
        <v>178271</v>
      </c>
      <c r="C1574" s="1">
        <v>6437</v>
      </c>
      <c r="D1574" s="1">
        <v>65</v>
      </c>
      <c r="E1574" s="1">
        <v>1</v>
      </c>
      <c r="F1574" s="1">
        <v>150</v>
      </c>
      <c r="G1574" s="1" t="s">
        <v>12</v>
      </c>
      <c r="H1574" s="2">
        <v>41558.25</v>
      </c>
      <c r="I1574" s="2">
        <v>41559.999309999999</v>
      </c>
      <c r="J1574" s="1">
        <v>1</v>
      </c>
      <c r="K1574" s="1">
        <v>0</v>
      </c>
      <c r="L1574" s="2">
        <v>41557.665972222225</v>
      </c>
      <c r="M1574" s="1">
        <v>0</v>
      </c>
      <c r="N1574" s="1">
        <f t="shared" si="120"/>
        <v>5</v>
      </c>
      <c r="O1574" s="1">
        <f t="shared" si="121"/>
        <v>6</v>
      </c>
      <c r="P1574" s="1">
        <f t="shared" si="122"/>
        <v>1.749309999999241</v>
      </c>
      <c r="Q1574" s="1">
        <f t="shared" si="123"/>
        <v>41.983439999981783</v>
      </c>
      <c r="R1574" s="1">
        <f t="shared" si="124"/>
        <v>0.58402777777519077</v>
      </c>
    </row>
    <row r="1575" spans="1:18" hidden="1" x14ac:dyDescent="0.35">
      <c r="A1575" s="1">
        <v>6564</v>
      </c>
      <c r="B1575" s="1">
        <v>171291</v>
      </c>
      <c r="C1575" s="1">
        <v>32099</v>
      </c>
      <c r="D1575" s="1">
        <v>12</v>
      </c>
      <c r="E1575" s="1">
        <v>2</v>
      </c>
      <c r="F1575" s="1">
        <v>1285</v>
      </c>
      <c r="G1575" s="1">
        <v>393</v>
      </c>
      <c r="H1575" s="2">
        <v>41521.395833333336</v>
      </c>
      <c r="I1575" s="2">
        <v>41521.463830000001</v>
      </c>
      <c r="J1575" s="1">
        <v>0</v>
      </c>
      <c r="K1575" s="1">
        <v>0</v>
      </c>
      <c r="L1575" s="2">
        <v>41520.811111111114</v>
      </c>
      <c r="M1575" s="1">
        <v>0</v>
      </c>
      <c r="N1575" s="1">
        <f t="shared" si="120"/>
        <v>3</v>
      </c>
      <c r="O1575" s="1">
        <f t="shared" si="121"/>
        <v>9</v>
      </c>
      <c r="P1575" s="1">
        <f t="shared" si="122"/>
        <v>6.7996666664839722E-2</v>
      </c>
      <c r="Q1575" s="1">
        <f t="shared" si="123"/>
        <v>1.6319199999561533</v>
      </c>
      <c r="R1575" s="1">
        <f t="shared" si="124"/>
        <v>0.58472222222189885</v>
      </c>
    </row>
    <row r="1576" spans="1:18" hidden="1" x14ac:dyDescent="0.35">
      <c r="A1576" s="1">
        <v>7605</v>
      </c>
      <c r="B1576" s="1">
        <v>182497</v>
      </c>
      <c r="C1576" s="1">
        <v>46817</v>
      </c>
      <c r="D1576" s="1">
        <v>12</v>
      </c>
      <c r="E1576" s="1">
        <v>2</v>
      </c>
      <c r="F1576" s="1">
        <v>105</v>
      </c>
      <c r="G1576" s="1">
        <v>393</v>
      </c>
      <c r="H1576" s="2">
        <v>41579.1875</v>
      </c>
      <c r="I1576" s="2">
        <v>41579.225610000001</v>
      </c>
      <c r="J1576" s="1">
        <v>0</v>
      </c>
      <c r="K1576" s="1">
        <v>0</v>
      </c>
      <c r="L1576" s="2">
        <v>41578.601388888892</v>
      </c>
      <c r="M1576" s="1">
        <v>0</v>
      </c>
      <c r="N1576" s="1">
        <f t="shared" si="120"/>
        <v>5</v>
      </c>
      <c r="O1576" s="1">
        <f t="shared" si="121"/>
        <v>4</v>
      </c>
      <c r="P1576" s="1">
        <f t="shared" si="122"/>
        <v>3.8110000001324806E-2</v>
      </c>
      <c r="Q1576" s="1">
        <f t="shared" si="123"/>
        <v>0.91464000003179535</v>
      </c>
      <c r="R1576" s="1">
        <f t="shared" si="124"/>
        <v>0.58611111110803904</v>
      </c>
    </row>
    <row r="1577" spans="1:18" hidden="1" x14ac:dyDescent="0.35">
      <c r="A1577" s="1">
        <v>7734</v>
      </c>
      <c r="B1577" s="1">
        <v>183401</v>
      </c>
      <c r="C1577" s="1">
        <v>34972</v>
      </c>
      <c r="D1577" s="1">
        <v>12</v>
      </c>
      <c r="E1577" s="1">
        <v>3</v>
      </c>
      <c r="F1577" s="1">
        <v>1041</v>
      </c>
      <c r="G1577" s="1" t="s">
        <v>12</v>
      </c>
      <c r="H1577" s="2">
        <v>41585.385416666664</v>
      </c>
      <c r="I1577" s="2">
        <v>41585.760419999999</v>
      </c>
      <c r="J1577" s="1">
        <v>0</v>
      </c>
      <c r="K1577" s="1">
        <v>0</v>
      </c>
      <c r="L1577" s="2">
        <v>41584.799305555556</v>
      </c>
      <c r="M1577" s="1">
        <v>0</v>
      </c>
      <c r="N1577" s="1">
        <f t="shared" si="120"/>
        <v>4</v>
      </c>
      <c r="O1577" s="1">
        <f t="shared" si="121"/>
        <v>9</v>
      </c>
      <c r="P1577" s="1">
        <f t="shared" si="122"/>
        <v>0.37500333333446179</v>
      </c>
      <c r="Q1577" s="1">
        <f t="shared" si="123"/>
        <v>9.0000800000270829</v>
      </c>
      <c r="R1577" s="1">
        <f t="shared" si="124"/>
        <v>0.58611111110803904</v>
      </c>
    </row>
    <row r="1578" spans="1:18" x14ac:dyDescent="0.35">
      <c r="A1578" s="1">
        <v>6517</v>
      </c>
      <c r="B1578" s="1">
        <v>179405</v>
      </c>
      <c r="C1578" s="1">
        <v>45453</v>
      </c>
      <c r="D1578" s="1">
        <v>89</v>
      </c>
      <c r="E1578" s="1">
        <v>2</v>
      </c>
      <c r="F1578" s="1">
        <v>1097</v>
      </c>
      <c r="G1578" s="1">
        <v>1328</v>
      </c>
      <c r="H1578" s="2">
        <v>41564.239583333336</v>
      </c>
      <c r="I1578" s="2" t="s">
        <v>12</v>
      </c>
      <c r="J1578" s="1">
        <v>1</v>
      </c>
      <c r="K1578" s="1">
        <v>0</v>
      </c>
      <c r="L1578" s="2">
        <v>41563.651388888888</v>
      </c>
      <c r="M1578" s="1">
        <v>1</v>
      </c>
      <c r="N1578" s="1">
        <f t="shared" si="120"/>
        <v>4</v>
      </c>
      <c r="O1578" s="1">
        <f t="shared" si="121"/>
        <v>5</v>
      </c>
      <c r="P1578" s="1" t="e">
        <f t="shared" si="122"/>
        <v>#VALUE!</v>
      </c>
      <c r="Q1578" s="1" t="str">
        <f t="shared" si="123"/>
        <v/>
      </c>
      <c r="R1578" s="1">
        <f t="shared" si="124"/>
        <v>0.58819444444816327</v>
      </c>
    </row>
    <row r="1579" spans="1:18" hidden="1" x14ac:dyDescent="0.35">
      <c r="A1579" s="1">
        <v>5527</v>
      </c>
      <c r="B1579" s="1">
        <v>171089</v>
      </c>
      <c r="C1579" s="1">
        <v>29648</v>
      </c>
      <c r="D1579" s="1">
        <v>12</v>
      </c>
      <c r="E1579" s="1">
        <v>3</v>
      </c>
      <c r="F1579" s="1">
        <v>625</v>
      </c>
      <c r="G1579" s="1" t="s">
        <v>12</v>
      </c>
      <c r="H1579" s="2">
        <v>41520.4375</v>
      </c>
      <c r="I1579" s="2">
        <v>41520.604169999999</v>
      </c>
      <c r="J1579" s="1">
        <v>0</v>
      </c>
      <c r="K1579" s="1">
        <v>0</v>
      </c>
      <c r="L1579" s="2">
        <v>41519.848611111112</v>
      </c>
      <c r="M1579" s="1">
        <v>0</v>
      </c>
      <c r="N1579" s="1">
        <f t="shared" si="120"/>
        <v>2</v>
      </c>
      <c r="O1579" s="1">
        <f t="shared" si="121"/>
        <v>10</v>
      </c>
      <c r="P1579" s="1">
        <f t="shared" si="122"/>
        <v>0.16666999999870313</v>
      </c>
      <c r="Q1579" s="1">
        <f t="shared" si="123"/>
        <v>4.0000799999688752</v>
      </c>
      <c r="R1579" s="1">
        <f t="shared" si="124"/>
        <v>0.58888888888759539</v>
      </c>
    </row>
    <row r="1580" spans="1:18" hidden="1" x14ac:dyDescent="0.35">
      <c r="A1580" s="1">
        <v>5604</v>
      </c>
      <c r="B1580" s="1">
        <v>180651</v>
      </c>
      <c r="C1580" s="1">
        <v>36846</v>
      </c>
      <c r="D1580" s="1">
        <v>24</v>
      </c>
      <c r="E1580" s="1">
        <v>2</v>
      </c>
      <c r="F1580" s="1">
        <v>1026</v>
      </c>
      <c r="G1580" s="1">
        <v>1334</v>
      </c>
      <c r="H1580" s="2">
        <v>41571.3125</v>
      </c>
      <c r="I1580" s="2">
        <v>41571.348059999997</v>
      </c>
      <c r="J1580" s="1">
        <v>0</v>
      </c>
      <c r="K1580" s="1">
        <v>0</v>
      </c>
      <c r="L1580" s="2">
        <v>41570.723611111112</v>
      </c>
      <c r="M1580" s="1">
        <v>0</v>
      </c>
      <c r="N1580" s="1">
        <f t="shared" si="120"/>
        <v>4</v>
      </c>
      <c r="O1580" s="1">
        <f t="shared" si="121"/>
        <v>7</v>
      </c>
      <c r="P1580" s="1">
        <f t="shared" si="122"/>
        <v>3.5559999996621627E-2</v>
      </c>
      <c r="Q1580" s="1">
        <f t="shared" si="123"/>
        <v>0.85343999991891906</v>
      </c>
      <c r="R1580" s="1">
        <f t="shared" si="124"/>
        <v>0.58888888888759539</v>
      </c>
    </row>
    <row r="1581" spans="1:18" hidden="1" x14ac:dyDescent="0.35">
      <c r="A1581" s="1">
        <v>7834</v>
      </c>
      <c r="B1581" s="1">
        <v>174668</v>
      </c>
      <c r="C1581" s="1">
        <v>18401</v>
      </c>
      <c r="D1581" s="1">
        <v>12</v>
      </c>
      <c r="E1581" s="1">
        <v>2</v>
      </c>
      <c r="F1581" s="1">
        <v>693</v>
      </c>
      <c r="G1581" s="1">
        <v>1068</v>
      </c>
      <c r="H1581" s="2">
        <v>41538.395833333336</v>
      </c>
      <c r="I1581" s="2">
        <v>41538.462890000003</v>
      </c>
      <c r="J1581" s="1">
        <v>1</v>
      </c>
      <c r="K1581" s="1">
        <v>0</v>
      </c>
      <c r="L1581" s="2">
        <v>41537.806250000001</v>
      </c>
      <c r="M1581" s="1">
        <v>0</v>
      </c>
      <c r="N1581" s="1">
        <f t="shared" si="120"/>
        <v>6</v>
      </c>
      <c r="O1581" s="1">
        <f t="shared" si="121"/>
        <v>9</v>
      </c>
      <c r="P1581" s="1">
        <f t="shared" si="122"/>
        <v>6.7056666666758247E-2</v>
      </c>
      <c r="Q1581" s="1">
        <f t="shared" si="123"/>
        <v>1.6093600000021979</v>
      </c>
      <c r="R1581" s="1">
        <f t="shared" si="124"/>
        <v>0.58958333333430346</v>
      </c>
    </row>
    <row r="1582" spans="1:18" hidden="1" x14ac:dyDescent="0.35">
      <c r="A1582" s="1">
        <v>6897</v>
      </c>
      <c r="B1582" s="1">
        <v>178406</v>
      </c>
      <c r="C1582" s="1">
        <v>22950</v>
      </c>
      <c r="D1582" s="1">
        <v>12</v>
      </c>
      <c r="E1582" s="1">
        <v>2</v>
      </c>
      <c r="F1582" s="1">
        <v>1371</v>
      </c>
      <c r="G1582" s="1">
        <v>89</v>
      </c>
      <c r="H1582" s="2">
        <v>41558.895833333336</v>
      </c>
      <c r="I1582" s="2">
        <v>41558.945520000001</v>
      </c>
      <c r="J1582" s="1">
        <v>0</v>
      </c>
      <c r="K1582" s="1">
        <v>0</v>
      </c>
      <c r="L1582" s="2">
        <v>41558.306250000001</v>
      </c>
      <c r="M1582" s="1">
        <v>0</v>
      </c>
      <c r="N1582" s="1">
        <f t="shared" si="120"/>
        <v>5</v>
      </c>
      <c r="O1582" s="1">
        <f t="shared" si="121"/>
        <v>21</v>
      </c>
      <c r="P1582" s="1">
        <f t="shared" si="122"/>
        <v>4.9686666665365919E-2</v>
      </c>
      <c r="Q1582" s="1">
        <f t="shared" si="123"/>
        <v>1.1924799999687821</v>
      </c>
      <c r="R1582" s="1">
        <f t="shared" si="124"/>
        <v>0.58958333333430346</v>
      </c>
    </row>
    <row r="1583" spans="1:18" hidden="1" x14ac:dyDescent="0.35">
      <c r="A1583" s="1">
        <v>7635</v>
      </c>
      <c r="B1583" s="1">
        <v>183556</v>
      </c>
      <c r="C1583" s="1">
        <v>47502</v>
      </c>
      <c r="D1583" s="1">
        <v>12</v>
      </c>
      <c r="E1583" s="1">
        <v>3</v>
      </c>
      <c r="F1583" s="1">
        <v>150</v>
      </c>
      <c r="G1583" s="1" t="s">
        <v>12</v>
      </c>
      <c r="H1583" s="2">
        <v>41586.427083333336</v>
      </c>
      <c r="I1583" s="2">
        <v>41586.635419999999</v>
      </c>
      <c r="J1583" s="1">
        <v>1</v>
      </c>
      <c r="K1583" s="1">
        <v>0</v>
      </c>
      <c r="L1583" s="2">
        <v>41585.837500000001</v>
      </c>
      <c r="M1583" s="1">
        <v>0</v>
      </c>
      <c r="N1583" s="1">
        <f t="shared" si="120"/>
        <v>5</v>
      </c>
      <c r="O1583" s="1">
        <f t="shared" si="121"/>
        <v>10</v>
      </c>
      <c r="P1583" s="1">
        <f t="shared" si="122"/>
        <v>0.20833666666294448</v>
      </c>
      <c r="Q1583" s="1">
        <f t="shared" si="123"/>
        <v>5.0000799999106675</v>
      </c>
      <c r="R1583" s="1">
        <f t="shared" si="124"/>
        <v>0.58958333333430346</v>
      </c>
    </row>
    <row r="1584" spans="1:18" hidden="1" x14ac:dyDescent="0.35">
      <c r="A1584" s="1">
        <v>6559</v>
      </c>
      <c r="B1584" s="1">
        <v>166615</v>
      </c>
      <c r="C1584" s="1">
        <v>39325</v>
      </c>
      <c r="D1584" s="1">
        <v>12</v>
      </c>
      <c r="E1584" s="1">
        <v>2</v>
      </c>
      <c r="F1584" s="1">
        <v>977</v>
      </c>
      <c r="G1584" s="1">
        <v>393</v>
      </c>
      <c r="H1584" s="2">
        <v>41500.15625</v>
      </c>
      <c r="I1584" s="2">
        <v>41500.19874</v>
      </c>
      <c r="J1584" s="1">
        <v>0</v>
      </c>
      <c r="K1584" s="1">
        <v>0</v>
      </c>
      <c r="L1584" s="2">
        <v>41499.563888888886</v>
      </c>
      <c r="M1584" s="1">
        <v>0</v>
      </c>
      <c r="N1584" s="1">
        <f t="shared" si="120"/>
        <v>3</v>
      </c>
      <c r="O1584" s="1">
        <f t="shared" si="121"/>
        <v>3</v>
      </c>
      <c r="P1584" s="1">
        <f t="shared" si="122"/>
        <v>4.2489999999816064E-2</v>
      </c>
      <c r="Q1584" s="1">
        <f t="shared" si="123"/>
        <v>1.0197599999955855</v>
      </c>
      <c r="R1584" s="1">
        <f t="shared" si="124"/>
        <v>0.59236111111385981</v>
      </c>
    </row>
    <row r="1585" spans="1:18" hidden="1" x14ac:dyDescent="0.35">
      <c r="A1585" s="1">
        <v>6130</v>
      </c>
      <c r="B1585" s="1">
        <v>183681</v>
      </c>
      <c r="C1585" s="1">
        <v>13004</v>
      </c>
      <c r="D1585" s="1">
        <v>12</v>
      </c>
      <c r="E1585" s="1">
        <v>3</v>
      </c>
      <c r="F1585" s="1">
        <v>601</v>
      </c>
      <c r="G1585" s="1" t="s">
        <v>12</v>
      </c>
      <c r="H1585" s="2">
        <v>41587.395833333336</v>
      </c>
      <c r="I1585" s="2">
        <v>41587.6875</v>
      </c>
      <c r="J1585" s="1">
        <v>1</v>
      </c>
      <c r="K1585" s="1">
        <v>0</v>
      </c>
      <c r="L1585" s="2">
        <v>41586.803472222222</v>
      </c>
      <c r="M1585" s="1">
        <v>0</v>
      </c>
      <c r="N1585" s="1">
        <f t="shared" si="120"/>
        <v>6</v>
      </c>
      <c r="O1585" s="1">
        <f t="shared" si="121"/>
        <v>9</v>
      </c>
      <c r="P1585" s="1">
        <f t="shared" si="122"/>
        <v>0.29166666666424135</v>
      </c>
      <c r="Q1585" s="1">
        <f t="shared" si="123"/>
        <v>6.9999999999417923</v>
      </c>
      <c r="R1585" s="1">
        <f t="shared" si="124"/>
        <v>0.59236111111385981</v>
      </c>
    </row>
    <row r="1586" spans="1:18" hidden="1" x14ac:dyDescent="0.35">
      <c r="A1586" s="1">
        <v>6494</v>
      </c>
      <c r="B1586" s="1">
        <v>162828</v>
      </c>
      <c r="C1586" s="1">
        <v>37648</v>
      </c>
      <c r="D1586" s="1">
        <v>12</v>
      </c>
      <c r="E1586" s="1">
        <v>1</v>
      </c>
      <c r="F1586" s="1">
        <v>292</v>
      </c>
      <c r="G1586" s="1" t="s">
        <v>12</v>
      </c>
      <c r="H1586" s="2">
        <v>41482.25</v>
      </c>
      <c r="I1586" s="2">
        <v>41482.999309999999</v>
      </c>
      <c r="J1586" s="1">
        <v>0</v>
      </c>
      <c r="K1586" s="1">
        <v>0</v>
      </c>
      <c r="L1586" s="2">
        <v>41481.656944444447</v>
      </c>
      <c r="M1586" s="1">
        <v>0</v>
      </c>
      <c r="N1586" s="1">
        <f t="shared" si="120"/>
        <v>6</v>
      </c>
      <c r="O1586" s="1">
        <f t="shared" si="121"/>
        <v>6</v>
      </c>
      <c r="P1586" s="1">
        <f t="shared" si="122"/>
        <v>0.74930999999924097</v>
      </c>
      <c r="Q1586" s="1">
        <f t="shared" si="123"/>
        <v>17.983439999981783</v>
      </c>
      <c r="R1586" s="1">
        <f t="shared" si="124"/>
        <v>0.59305555555329192</v>
      </c>
    </row>
    <row r="1587" spans="1:18" hidden="1" x14ac:dyDescent="0.35">
      <c r="A1587" s="1">
        <v>6408</v>
      </c>
      <c r="B1587" s="1">
        <v>159730</v>
      </c>
      <c r="C1587" s="1">
        <v>25262</v>
      </c>
      <c r="D1587" s="1">
        <v>24</v>
      </c>
      <c r="E1587" s="1">
        <v>2</v>
      </c>
      <c r="F1587" s="1">
        <v>271</v>
      </c>
      <c r="G1587" s="1">
        <v>168</v>
      </c>
      <c r="H1587" s="2">
        <v>41466.208333333336</v>
      </c>
      <c r="I1587" s="2">
        <v>41466.233249999997</v>
      </c>
      <c r="J1587" s="1">
        <v>1</v>
      </c>
      <c r="K1587" s="1">
        <v>0</v>
      </c>
      <c r="L1587" s="2">
        <v>41465.614583333336</v>
      </c>
      <c r="M1587" s="1">
        <v>0</v>
      </c>
      <c r="N1587" s="1">
        <f t="shared" si="120"/>
        <v>4</v>
      </c>
      <c r="O1587" s="1">
        <f t="shared" si="121"/>
        <v>5</v>
      </c>
      <c r="P1587" s="1">
        <f t="shared" si="122"/>
        <v>2.4916666661738418E-2</v>
      </c>
      <c r="Q1587" s="1">
        <f t="shared" si="123"/>
        <v>0.59799999988172203</v>
      </c>
      <c r="R1587" s="1">
        <f t="shared" si="124"/>
        <v>0.59375</v>
      </c>
    </row>
    <row r="1588" spans="1:18" hidden="1" x14ac:dyDescent="0.35">
      <c r="A1588" s="1">
        <v>7619</v>
      </c>
      <c r="B1588" s="1">
        <v>162462</v>
      </c>
      <c r="C1588" s="1">
        <v>35413</v>
      </c>
      <c r="D1588" s="1">
        <v>12</v>
      </c>
      <c r="E1588" s="1">
        <v>3</v>
      </c>
      <c r="F1588" s="1">
        <v>215</v>
      </c>
      <c r="G1588" s="1" t="s">
        <v>12</v>
      </c>
      <c r="H1588" s="2">
        <v>41480.416666666664</v>
      </c>
      <c r="I1588" s="2">
        <v>41480.591050000003</v>
      </c>
      <c r="J1588" s="1">
        <v>0</v>
      </c>
      <c r="K1588" s="1">
        <v>0</v>
      </c>
      <c r="L1588" s="2">
        <v>41479.820138888892</v>
      </c>
      <c r="M1588" s="1">
        <v>0</v>
      </c>
      <c r="N1588" s="1">
        <f t="shared" si="120"/>
        <v>4</v>
      </c>
      <c r="O1588" s="1">
        <f t="shared" si="121"/>
        <v>10</v>
      </c>
      <c r="P1588" s="1">
        <f t="shared" si="122"/>
        <v>0.17438333333848277</v>
      </c>
      <c r="Q1588" s="1">
        <f t="shared" si="123"/>
        <v>4.1852000001235865</v>
      </c>
      <c r="R1588" s="1">
        <f t="shared" si="124"/>
        <v>0.59652777777228039</v>
      </c>
    </row>
    <row r="1589" spans="1:18" hidden="1" x14ac:dyDescent="0.35">
      <c r="A1589" s="1">
        <v>5944</v>
      </c>
      <c r="B1589" s="1">
        <v>144277</v>
      </c>
      <c r="C1589" s="1">
        <v>28220</v>
      </c>
      <c r="D1589" s="1">
        <v>85</v>
      </c>
      <c r="E1589" s="1">
        <v>2</v>
      </c>
      <c r="F1589" s="1">
        <v>393</v>
      </c>
      <c r="G1589" s="1">
        <v>1383</v>
      </c>
      <c r="H1589" s="2">
        <v>41376.520833333336</v>
      </c>
      <c r="I1589" s="2">
        <v>41377</v>
      </c>
      <c r="J1589" s="1">
        <v>1</v>
      </c>
      <c r="K1589" s="1">
        <v>0</v>
      </c>
      <c r="L1589" s="2">
        <v>41375.924305555556</v>
      </c>
      <c r="M1589" s="1">
        <v>0</v>
      </c>
      <c r="N1589" s="1">
        <f t="shared" si="120"/>
        <v>5</v>
      </c>
      <c r="O1589" s="1">
        <f t="shared" si="121"/>
        <v>12</v>
      </c>
      <c r="P1589" s="1">
        <f t="shared" si="122"/>
        <v>0.47916666666424135</v>
      </c>
      <c r="Q1589" s="1">
        <f t="shared" si="123"/>
        <v>11.499999999941792</v>
      </c>
      <c r="R1589" s="1">
        <f t="shared" si="124"/>
        <v>0.59652777777955635</v>
      </c>
    </row>
    <row r="1590" spans="1:18" hidden="1" x14ac:dyDescent="0.35">
      <c r="A1590" s="1">
        <v>6654</v>
      </c>
      <c r="B1590" s="1">
        <v>168616</v>
      </c>
      <c r="C1590" s="1">
        <v>40360</v>
      </c>
      <c r="D1590" s="1">
        <v>12</v>
      </c>
      <c r="E1590" s="1">
        <v>2</v>
      </c>
      <c r="F1590" s="1">
        <v>502</v>
      </c>
      <c r="G1590" s="1">
        <v>393</v>
      </c>
      <c r="H1590" s="2">
        <v>41509.145833333336</v>
      </c>
      <c r="I1590" s="2">
        <v>41509.202859999998</v>
      </c>
      <c r="J1590" s="1">
        <v>1</v>
      </c>
      <c r="K1590" s="1">
        <v>0</v>
      </c>
      <c r="L1590" s="2">
        <v>41508.549305555556</v>
      </c>
      <c r="M1590" s="1">
        <v>0</v>
      </c>
      <c r="N1590" s="1">
        <f t="shared" si="120"/>
        <v>5</v>
      </c>
      <c r="O1590" s="1">
        <f t="shared" si="121"/>
        <v>3</v>
      </c>
      <c r="P1590" s="1">
        <f t="shared" si="122"/>
        <v>5.7026666661840864E-2</v>
      </c>
      <c r="Q1590" s="1">
        <f t="shared" si="123"/>
        <v>1.3686399998841807</v>
      </c>
      <c r="R1590" s="1">
        <f t="shared" si="124"/>
        <v>0.59652777777955635</v>
      </c>
    </row>
    <row r="1591" spans="1:18" hidden="1" x14ac:dyDescent="0.35">
      <c r="A1591" s="1">
        <v>6462</v>
      </c>
      <c r="B1591" s="1">
        <v>173960</v>
      </c>
      <c r="C1591" s="1">
        <v>28339</v>
      </c>
      <c r="D1591" s="1">
        <v>12</v>
      </c>
      <c r="E1591" s="1">
        <v>3</v>
      </c>
      <c r="F1591" s="1">
        <v>1244</v>
      </c>
      <c r="G1591" s="1" t="s">
        <v>12</v>
      </c>
      <c r="H1591" s="2">
        <v>41534.333333333336</v>
      </c>
      <c r="I1591" s="2">
        <v>41534.625</v>
      </c>
      <c r="J1591" s="1">
        <v>0</v>
      </c>
      <c r="K1591" s="1">
        <v>0</v>
      </c>
      <c r="L1591" s="2">
        <v>41533.73541666667</v>
      </c>
      <c r="M1591" s="1">
        <v>0</v>
      </c>
      <c r="N1591" s="1">
        <f t="shared" si="120"/>
        <v>2</v>
      </c>
      <c r="O1591" s="1">
        <f t="shared" si="121"/>
        <v>8</v>
      </c>
      <c r="P1591" s="1">
        <f t="shared" si="122"/>
        <v>0.29166666666424135</v>
      </c>
      <c r="Q1591" s="1">
        <f t="shared" si="123"/>
        <v>6.9999999999417923</v>
      </c>
      <c r="R1591" s="1">
        <f t="shared" si="124"/>
        <v>0.59791666666569654</v>
      </c>
    </row>
    <row r="1592" spans="1:18" hidden="1" x14ac:dyDescent="0.35">
      <c r="A1592" s="1">
        <v>5494</v>
      </c>
      <c r="B1592" s="1">
        <v>181825</v>
      </c>
      <c r="C1592" s="1">
        <v>46641</v>
      </c>
      <c r="D1592" s="1">
        <v>12</v>
      </c>
      <c r="E1592" s="1">
        <v>3</v>
      </c>
      <c r="F1592" s="1">
        <v>1337</v>
      </c>
      <c r="G1592" s="1" t="s">
        <v>12</v>
      </c>
      <c r="H1592" s="2">
        <v>41577.6875</v>
      </c>
      <c r="I1592" s="2">
        <v>41578.104169999999</v>
      </c>
      <c r="J1592" s="1">
        <v>1</v>
      </c>
      <c r="K1592" s="1">
        <v>0</v>
      </c>
      <c r="L1592" s="2">
        <v>41577.089583333334</v>
      </c>
      <c r="M1592" s="1">
        <v>0</v>
      </c>
      <c r="N1592" s="1">
        <f t="shared" si="120"/>
        <v>3</v>
      </c>
      <c r="O1592" s="1">
        <f t="shared" si="121"/>
        <v>16</v>
      </c>
      <c r="P1592" s="1">
        <f t="shared" si="122"/>
        <v>0.41666999999870313</v>
      </c>
      <c r="Q1592" s="1">
        <f t="shared" si="123"/>
        <v>10.000079999968875</v>
      </c>
      <c r="R1592" s="1">
        <f t="shared" si="124"/>
        <v>0.59791666666569654</v>
      </c>
    </row>
    <row r="1593" spans="1:18" hidden="1" x14ac:dyDescent="0.35">
      <c r="A1593" s="1">
        <v>7421</v>
      </c>
      <c r="B1593" s="1">
        <v>167418</v>
      </c>
      <c r="C1593" s="1">
        <v>39749</v>
      </c>
      <c r="D1593" s="1">
        <v>12</v>
      </c>
      <c r="E1593" s="1">
        <v>2</v>
      </c>
      <c r="F1593" s="1">
        <v>142</v>
      </c>
      <c r="G1593" s="1">
        <v>393</v>
      </c>
      <c r="H1593" s="2">
        <v>41503.489583333336</v>
      </c>
      <c r="I1593" s="2">
        <v>41503.563829999999</v>
      </c>
      <c r="J1593" s="1">
        <v>1</v>
      </c>
      <c r="K1593" s="1">
        <v>0</v>
      </c>
      <c r="L1593" s="2">
        <v>41502.890277777777</v>
      </c>
      <c r="M1593" s="1">
        <v>0</v>
      </c>
      <c r="N1593" s="1">
        <f t="shared" si="120"/>
        <v>6</v>
      </c>
      <c r="O1593" s="1">
        <f t="shared" si="121"/>
        <v>11</v>
      </c>
      <c r="P1593" s="1">
        <f t="shared" si="122"/>
        <v>7.4246666663384531E-2</v>
      </c>
      <c r="Q1593" s="1">
        <f t="shared" si="123"/>
        <v>1.7819199999212287</v>
      </c>
      <c r="R1593" s="1">
        <f t="shared" si="124"/>
        <v>0.59930555555911269</v>
      </c>
    </row>
    <row r="1594" spans="1:18" hidden="1" x14ac:dyDescent="0.35">
      <c r="A1594" s="1">
        <v>6007</v>
      </c>
      <c r="B1594" s="1">
        <v>168483</v>
      </c>
      <c r="C1594" s="1">
        <v>15922</v>
      </c>
      <c r="D1594" s="1">
        <v>12</v>
      </c>
      <c r="E1594" s="1">
        <v>2</v>
      </c>
      <c r="F1594" s="1">
        <v>471</v>
      </c>
      <c r="G1594" s="1">
        <v>271</v>
      </c>
      <c r="H1594" s="2">
        <v>41508.354166666664</v>
      </c>
      <c r="I1594" s="2">
        <v>41508.381399999998</v>
      </c>
      <c r="J1594" s="1">
        <v>0</v>
      </c>
      <c r="K1594" s="1">
        <v>0</v>
      </c>
      <c r="L1594" s="2">
        <v>41507.753472222219</v>
      </c>
      <c r="M1594" s="1">
        <v>0</v>
      </c>
      <c r="N1594" s="1">
        <f t="shared" si="120"/>
        <v>4</v>
      </c>
      <c r="O1594" s="1">
        <f t="shared" si="121"/>
        <v>8</v>
      </c>
      <c r="P1594" s="1">
        <f t="shared" si="122"/>
        <v>2.7233333334152121E-2</v>
      </c>
      <c r="Q1594" s="1">
        <f t="shared" si="123"/>
        <v>0.65360000001965091</v>
      </c>
      <c r="R1594" s="1">
        <f t="shared" si="124"/>
        <v>0.60069444444525288</v>
      </c>
    </row>
    <row r="1595" spans="1:18" hidden="1" x14ac:dyDescent="0.35">
      <c r="A1595" s="1">
        <v>5997</v>
      </c>
      <c r="B1595" s="1">
        <v>159233</v>
      </c>
      <c r="C1595" s="1">
        <v>29349</v>
      </c>
      <c r="D1595" s="1">
        <v>12</v>
      </c>
      <c r="E1595" s="1">
        <v>2</v>
      </c>
      <c r="F1595" s="1">
        <v>1054</v>
      </c>
      <c r="G1595" s="1">
        <v>1331</v>
      </c>
      <c r="H1595" s="2">
        <v>41463.385416666664</v>
      </c>
      <c r="I1595" s="2">
        <v>41463.425389999997</v>
      </c>
      <c r="J1595" s="1">
        <v>0</v>
      </c>
      <c r="K1595" s="1">
        <v>0</v>
      </c>
      <c r="L1595" s="2">
        <v>41462.783333333333</v>
      </c>
      <c r="M1595" s="1">
        <v>0</v>
      </c>
      <c r="N1595" s="1">
        <f t="shared" si="120"/>
        <v>1</v>
      </c>
      <c r="O1595" s="1">
        <f t="shared" si="121"/>
        <v>9</v>
      </c>
      <c r="P1595" s="1">
        <f t="shared" si="122"/>
        <v>3.9973333332454786E-2</v>
      </c>
      <c r="Q1595" s="1">
        <f t="shared" si="123"/>
        <v>0.95935999997891486</v>
      </c>
      <c r="R1595" s="1">
        <f t="shared" si="124"/>
        <v>0.60208333333139308</v>
      </c>
    </row>
    <row r="1596" spans="1:18" hidden="1" x14ac:dyDescent="0.35">
      <c r="A1596" s="1">
        <v>6753</v>
      </c>
      <c r="B1596" s="1">
        <v>166711</v>
      </c>
      <c r="C1596" s="1">
        <v>23775</v>
      </c>
      <c r="D1596" s="1">
        <v>12</v>
      </c>
      <c r="E1596" s="1">
        <v>3</v>
      </c>
      <c r="F1596" s="1">
        <v>1217</v>
      </c>
      <c r="G1596" s="1" t="s">
        <v>12</v>
      </c>
      <c r="H1596" s="2">
        <v>41500.416666666664</v>
      </c>
      <c r="I1596" s="2">
        <v>41500.791669999999</v>
      </c>
      <c r="J1596" s="1">
        <v>0</v>
      </c>
      <c r="K1596" s="1">
        <v>0</v>
      </c>
      <c r="L1596" s="2">
        <v>41499.813194444447</v>
      </c>
      <c r="M1596" s="1">
        <v>0</v>
      </c>
      <c r="N1596" s="1">
        <f t="shared" si="120"/>
        <v>3</v>
      </c>
      <c r="O1596" s="1">
        <f t="shared" si="121"/>
        <v>10</v>
      </c>
      <c r="P1596" s="1">
        <f t="shared" si="122"/>
        <v>0.37500333333446179</v>
      </c>
      <c r="Q1596" s="1">
        <f t="shared" si="123"/>
        <v>9.0000800000270829</v>
      </c>
      <c r="R1596" s="1">
        <f t="shared" si="124"/>
        <v>0.60347222221753327</v>
      </c>
    </row>
    <row r="1597" spans="1:18" hidden="1" x14ac:dyDescent="0.35">
      <c r="A1597" s="1">
        <v>7201</v>
      </c>
      <c r="B1597" s="1">
        <v>157704</v>
      </c>
      <c r="C1597" s="1">
        <v>34833</v>
      </c>
      <c r="D1597" s="1">
        <v>12</v>
      </c>
      <c r="E1597" s="1">
        <v>2</v>
      </c>
      <c r="F1597" s="1">
        <v>334</v>
      </c>
      <c r="G1597" s="1">
        <v>936</v>
      </c>
      <c r="H1597" s="2">
        <v>41456.395833333336</v>
      </c>
      <c r="I1597" s="2">
        <v>41456.408109999997</v>
      </c>
      <c r="J1597" s="1">
        <v>0</v>
      </c>
      <c r="K1597" s="1">
        <v>1</v>
      </c>
      <c r="L1597" s="2">
        <v>41455.792361111111</v>
      </c>
      <c r="M1597" s="1">
        <v>0</v>
      </c>
      <c r="N1597" s="1">
        <f t="shared" si="120"/>
        <v>1</v>
      </c>
      <c r="O1597" s="1">
        <f t="shared" si="121"/>
        <v>9</v>
      </c>
      <c r="P1597" s="1">
        <f t="shared" si="122"/>
        <v>1.2276666660909541E-2</v>
      </c>
      <c r="Q1597" s="1">
        <f t="shared" si="123"/>
        <v>0.29463999986182898</v>
      </c>
      <c r="R1597" s="1">
        <f t="shared" si="124"/>
        <v>0.60347222222480923</v>
      </c>
    </row>
    <row r="1598" spans="1:18" hidden="1" x14ac:dyDescent="0.35">
      <c r="A1598" s="1">
        <v>7603</v>
      </c>
      <c r="B1598" s="1">
        <v>160419</v>
      </c>
      <c r="C1598" s="1">
        <v>35203</v>
      </c>
      <c r="D1598" s="1">
        <v>65</v>
      </c>
      <c r="E1598" s="1">
        <v>2</v>
      </c>
      <c r="F1598" s="1">
        <v>776</v>
      </c>
      <c r="G1598" s="1">
        <v>393</v>
      </c>
      <c r="H1598" s="2">
        <v>41469.302083333336</v>
      </c>
      <c r="I1598" s="2">
        <v>41469.34319</v>
      </c>
      <c r="J1598" s="1">
        <v>0</v>
      </c>
      <c r="K1598" s="1">
        <v>0</v>
      </c>
      <c r="L1598" s="2">
        <v>41468.698611111111</v>
      </c>
      <c r="M1598" s="1">
        <v>0</v>
      </c>
      <c r="N1598" s="1">
        <f t="shared" si="120"/>
        <v>7</v>
      </c>
      <c r="O1598" s="1">
        <f t="shared" si="121"/>
        <v>7</v>
      </c>
      <c r="P1598" s="1">
        <f t="shared" si="122"/>
        <v>4.1106666663836222E-2</v>
      </c>
      <c r="Q1598" s="1">
        <f t="shared" si="123"/>
        <v>0.98655999993206933</v>
      </c>
      <c r="R1598" s="1">
        <f t="shared" si="124"/>
        <v>0.60347222222480923</v>
      </c>
    </row>
    <row r="1599" spans="1:18" hidden="1" x14ac:dyDescent="0.35">
      <c r="A1599" s="1">
        <v>6707</v>
      </c>
      <c r="B1599" s="1">
        <v>173291</v>
      </c>
      <c r="C1599" s="1">
        <v>42565</v>
      </c>
      <c r="D1599" s="1">
        <v>12</v>
      </c>
      <c r="E1599" s="1">
        <v>3</v>
      </c>
      <c r="F1599" s="1">
        <v>1057</v>
      </c>
      <c r="G1599" s="1" t="s">
        <v>12</v>
      </c>
      <c r="H1599" s="2">
        <v>41531.416666666664</v>
      </c>
      <c r="I1599" s="2">
        <v>41531.708330000001</v>
      </c>
      <c r="J1599" s="1">
        <v>0</v>
      </c>
      <c r="K1599" s="1">
        <v>0</v>
      </c>
      <c r="L1599" s="2">
        <v>41530.8125</v>
      </c>
      <c r="M1599" s="1">
        <v>0</v>
      </c>
      <c r="N1599" s="1">
        <f t="shared" si="120"/>
        <v>6</v>
      </c>
      <c r="O1599" s="1">
        <f t="shared" si="121"/>
        <v>10</v>
      </c>
      <c r="P1599" s="1">
        <f t="shared" si="122"/>
        <v>0.29166333333705552</v>
      </c>
      <c r="Q1599" s="1">
        <f t="shared" si="123"/>
        <v>6.9999200000893325</v>
      </c>
      <c r="R1599" s="1">
        <f t="shared" si="124"/>
        <v>0.60416666666424135</v>
      </c>
    </row>
    <row r="1600" spans="1:18" hidden="1" x14ac:dyDescent="0.35">
      <c r="A1600" s="1">
        <v>6620</v>
      </c>
      <c r="B1600" s="1">
        <v>181680</v>
      </c>
      <c r="C1600" s="1">
        <v>46561</v>
      </c>
      <c r="D1600" s="1">
        <v>12</v>
      </c>
      <c r="E1600" s="1">
        <v>2</v>
      </c>
      <c r="F1600" s="1">
        <v>571</v>
      </c>
      <c r="G1600" s="1">
        <v>393</v>
      </c>
      <c r="H1600" s="2">
        <v>41577.125</v>
      </c>
      <c r="I1600" s="2">
        <v>41577.171300000002</v>
      </c>
      <c r="J1600" s="1">
        <v>1</v>
      </c>
      <c r="K1600" s="1">
        <v>0</v>
      </c>
      <c r="L1600" s="2">
        <v>41576.520833333336</v>
      </c>
      <c r="M1600" s="1">
        <v>0</v>
      </c>
      <c r="N1600" s="1">
        <f t="shared" si="120"/>
        <v>3</v>
      </c>
      <c r="O1600" s="1">
        <f t="shared" si="121"/>
        <v>3</v>
      </c>
      <c r="P1600" s="1">
        <f t="shared" si="122"/>
        <v>4.6300000001792796E-2</v>
      </c>
      <c r="Q1600" s="1">
        <f t="shared" si="123"/>
        <v>1.1112000000430271</v>
      </c>
      <c r="R1600" s="1">
        <f t="shared" si="124"/>
        <v>0.60416666666424135</v>
      </c>
    </row>
    <row r="1601" spans="1:18" hidden="1" x14ac:dyDescent="0.35">
      <c r="A1601" s="1">
        <v>6006</v>
      </c>
      <c r="B1601" s="1">
        <v>166933</v>
      </c>
      <c r="C1601" s="1">
        <v>39473</v>
      </c>
      <c r="D1601" s="1">
        <v>12</v>
      </c>
      <c r="E1601" s="1">
        <v>2</v>
      </c>
      <c r="F1601" s="1">
        <v>832</v>
      </c>
      <c r="G1601" s="1">
        <v>1384</v>
      </c>
      <c r="H1601" s="2">
        <v>41501.333333333336</v>
      </c>
      <c r="I1601" s="2">
        <v>41501.383820000003</v>
      </c>
      <c r="J1601" s="1">
        <v>0</v>
      </c>
      <c r="K1601" s="1">
        <v>0</v>
      </c>
      <c r="L1601" s="2">
        <v>41500.728472222225</v>
      </c>
      <c r="M1601" s="1">
        <v>0</v>
      </c>
      <c r="N1601" s="1">
        <f t="shared" si="120"/>
        <v>4</v>
      </c>
      <c r="O1601" s="1">
        <f t="shared" si="121"/>
        <v>8</v>
      </c>
      <c r="P1601" s="1">
        <f t="shared" si="122"/>
        <v>5.0486666666984092E-2</v>
      </c>
      <c r="Q1601" s="1">
        <f t="shared" si="123"/>
        <v>1.2116800000076182</v>
      </c>
      <c r="R1601" s="1">
        <f t="shared" si="124"/>
        <v>0.60486111111094942</v>
      </c>
    </row>
    <row r="1602" spans="1:18" hidden="1" x14ac:dyDescent="0.35">
      <c r="A1602" s="1">
        <v>6813</v>
      </c>
      <c r="B1602" s="1">
        <v>167982</v>
      </c>
      <c r="C1602" s="1">
        <v>29758</v>
      </c>
      <c r="D1602" s="1">
        <v>89</v>
      </c>
      <c r="E1602" s="1">
        <v>2</v>
      </c>
      <c r="F1602" s="1">
        <v>516</v>
      </c>
      <c r="G1602" s="1">
        <v>393</v>
      </c>
      <c r="H1602" s="2">
        <v>41506.072916666664</v>
      </c>
      <c r="I1602" s="2">
        <v>41506.101060000001</v>
      </c>
      <c r="J1602" s="1">
        <v>1</v>
      </c>
      <c r="K1602" s="1">
        <v>0</v>
      </c>
      <c r="L1602" s="2">
        <v>41505.467361111114</v>
      </c>
      <c r="M1602" s="1">
        <v>0</v>
      </c>
      <c r="N1602" s="1">
        <f t="shared" ref="N1602:N1665" si="125">WEEKDAY(H1602,2)</f>
        <v>2</v>
      </c>
      <c r="O1602" s="1">
        <f t="shared" ref="O1602:O1665" si="126">HOUR(H1602)</f>
        <v>1</v>
      </c>
      <c r="P1602" s="1">
        <f t="shared" ref="P1602:P1665" si="127">I1602-H1602</f>
        <v>2.8143333336629439E-2</v>
      </c>
      <c r="Q1602" s="1">
        <f t="shared" ref="Q1602:Q1665" si="128">IF(M1602=1, "",P1602*24)</f>
        <v>0.67544000007910654</v>
      </c>
      <c r="R1602" s="1">
        <f t="shared" ref="R1602:R1665" si="129">H1602-L1602</f>
        <v>0.60555555555038154</v>
      </c>
    </row>
    <row r="1603" spans="1:18" hidden="1" x14ac:dyDescent="0.35">
      <c r="A1603" s="1">
        <v>6424</v>
      </c>
      <c r="B1603" s="1">
        <v>164872</v>
      </c>
      <c r="C1603" s="1">
        <v>23219</v>
      </c>
      <c r="D1603" s="1">
        <v>12</v>
      </c>
      <c r="E1603" s="1">
        <v>2</v>
      </c>
      <c r="F1603" s="1">
        <v>393</v>
      </c>
      <c r="G1603" s="1">
        <v>1350</v>
      </c>
      <c r="H1603" s="2">
        <v>41491.520833333336</v>
      </c>
      <c r="I1603" s="2">
        <v>41491.599399999999</v>
      </c>
      <c r="J1603" s="1">
        <v>0</v>
      </c>
      <c r="K1603" s="1">
        <v>1</v>
      </c>
      <c r="L1603" s="2">
        <v>41490.915277777778</v>
      </c>
      <c r="M1603" s="1">
        <v>0</v>
      </c>
      <c r="N1603" s="1">
        <f t="shared" si="125"/>
        <v>1</v>
      </c>
      <c r="O1603" s="1">
        <f t="shared" si="126"/>
        <v>12</v>
      </c>
      <c r="P1603" s="1">
        <f t="shared" si="127"/>
        <v>7.8566666663391516E-2</v>
      </c>
      <c r="Q1603" s="1">
        <f t="shared" si="128"/>
        <v>1.8855999999213964</v>
      </c>
      <c r="R1603" s="1">
        <f t="shared" si="129"/>
        <v>0.6055555555576575</v>
      </c>
    </row>
    <row r="1604" spans="1:18" hidden="1" x14ac:dyDescent="0.35">
      <c r="A1604" s="1">
        <v>6303</v>
      </c>
      <c r="B1604" s="1">
        <v>173099</v>
      </c>
      <c r="C1604" s="1">
        <v>42455</v>
      </c>
      <c r="D1604" s="1">
        <v>89</v>
      </c>
      <c r="E1604" s="1">
        <v>2</v>
      </c>
      <c r="F1604" s="1">
        <v>168</v>
      </c>
      <c r="G1604" s="1">
        <v>339</v>
      </c>
      <c r="H1604" s="2">
        <v>41530.46875</v>
      </c>
      <c r="I1604" s="2">
        <v>41530.525759999997</v>
      </c>
      <c r="J1604" s="1">
        <v>0</v>
      </c>
      <c r="K1604" s="1">
        <v>1</v>
      </c>
      <c r="L1604" s="2">
        <v>41529.863194444442</v>
      </c>
      <c r="M1604" s="1">
        <v>0</v>
      </c>
      <c r="N1604" s="1">
        <f t="shared" si="125"/>
        <v>5</v>
      </c>
      <c r="O1604" s="1">
        <f t="shared" si="126"/>
        <v>11</v>
      </c>
      <c r="P1604" s="1">
        <f t="shared" si="127"/>
        <v>5.7009999996807892E-2</v>
      </c>
      <c r="Q1604" s="1">
        <f t="shared" si="128"/>
        <v>1.3682399999233894</v>
      </c>
      <c r="R1604" s="1">
        <f t="shared" si="129"/>
        <v>0.6055555555576575</v>
      </c>
    </row>
    <row r="1605" spans="1:18" hidden="1" x14ac:dyDescent="0.35">
      <c r="A1605" s="1">
        <v>6671</v>
      </c>
      <c r="B1605" s="1">
        <v>173074</v>
      </c>
      <c r="C1605" s="1">
        <v>42359</v>
      </c>
      <c r="D1605" s="1">
        <v>89</v>
      </c>
      <c r="E1605" s="1">
        <v>2</v>
      </c>
      <c r="F1605" s="1">
        <v>1098</v>
      </c>
      <c r="G1605" s="1">
        <v>433</v>
      </c>
      <c r="H1605" s="2">
        <v>41530.34375</v>
      </c>
      <c r="I1605" s="2">
        <v>41530.382570000002</v>
      </c>
      <c r="J1605" s="1">
        <v>1</v>
      </c>
      <c r="K1605" s="1">
        <v>0</v>
      </c>
      <c r="L1605" s="2">
        <v>41529.737500000003</v>
      </c>
      <c r="M1605" s="1">
        <v>0</v>
      </c>
      <c r="N1605" s="1">
        <f t="shared" si="125"/>
        <v>5</v>
      </c>
      <c r="O1605" s="1">
        <f t="shared" si="126"/>
        <v>8</v>
      </c>
      <c r="P1605" s="1">
        <f t="shared" si="127"/>
        <v>3.8820000001578592E-2</v>
      </c>
      <c r="Q1605" s="1">
        <f t="shared" si="128"/>
        <v>0.9316800000378862</v>
      </c>
      <c r="R1605" s="1">
        <f t="shared" si="129"/>
        <v>0.60624999999708962</v>
      </c>
    </row>
    <row r="1606" spans="1:18" hidden="1" x14ac:dyDescent="0.35">
      <c r="A1606" s="1">
        <v>5568</v>
      </c>
      <c r="B1606" s="1">
        <v>166223</v>
      </c>
      <c r="C1606" s="1">
        <v>39112</v>
      </c>
      <c r="D1606" s="1">
        <v>12</v>
      </c>
      <c r="E1606" s="1">
        <v>2</v>
      </c>
      <c r="F1606" s="1">
        <v>220</v>
      </c>
      <c r="G1606" s="1">
        <v>393</v>
      </c>
      <c r="H1606" s="2">
        <v>41498.25</v>
      </c>
      <c r="I1606" s="2">
        <v>41498.291440000001</v>
      </c>
      <c r="J1606" s="1">
        <v>0</v>
      </c>
      <c r="K1606" s="1">
        <v>0</v>
      </c>
      <c r="L1606" s="2">
        <v>41497.643055555556</v>
      </c>
      <c r="M1606" s="1">
        <v>0</v>
      </c>
      <c r="N1606" s="1">
        <f t="shared" si="125"/>
        <v>1</v>
      </c>
      <c r="O1606" s="1">
        <f t="shared" si="126"/>
        <v>6</v>
      </c>
      <c r="P1606" s="1">
        <f t="shared" si="127"/>
        <v>4.1440000000875443E-2</v>
      </c>
      <c r="Q1606" s="1">
        <f t="shared" si="128"/>
        <v>0.99456000002101064</v>
      </c>
      <c r="R1606" s="1">
        <f t="shared" si="129"/>
        <v>0.60694444444379769</v>
      </c>
    </row>
    <row r="1607" spans="1:18" hidden="1" x14ac:dyDescent="0.35">
      <c r="A1607" s="1">
        <v>6602</v>
      </c>
      <c r="B1607" s="1">
        <v>181428</v>
      </c>
      <c r="C1607" s="1">
        <v>46431</v>
      </c>
      <c r="D1607" s="1">
        <v>12</v>
      </c>
      <c r="E1607" s="1">
        <v>2</v>
      </c>
      <c r="F1607" s="1">
        <v>417</v>
      </c>
      <c r="G1607" s="1">
        <v>393</v>
      </c>
      <c r="H1607" s="2">
        <v>41575.552083333336</v>
      </c>
      <c r="I1607" s="2">
        <v>41575.631880000001</v>
      </c>
      <c r="J1607" s="1">
        <v>1</v>
      </c>
      <c r="K1607" s="1">
        <v>0</v>
      </c>
      <c r="L1607" s="2">
        <v>41574.945138888892</v>
      </c>
      <c r="M1607" s="1">
        <v>0</v>
      </c>
      <c r="N1607" s="1">
        <f t="shared" si="125"/>
        <v>1</v>
      </c>
      <c r="O1607" s="1">
        <f t="shared" si="126"/>
        <v>13</v>
      </c>
      <c r="P1607" s="1">
        <f t="shared" si="127"/>
        <v>7.9796666665060911E-2</v>
      </c>
      <c r="Q1607" s="1">
        <f t="shared" si="128"/>
        <v>1.9151199999614619</v>
      </c>
      <c r="R1607" s="1">
        <f t="shared" si="129"/>
        <v>0.60694444444379769</v>
      </c>
    </row>
    <row r="1608" spans="1:18" hidden="1" x14ac:dyDescent="0.35">
      <c r="A1608" s="1">
        <v>5415</v>
      </c>
      <c r="B1608" s="1">
        <v>165681</v>
      </c>
      <c r="C1608" s="1">
        <v>36296</v>
      </c>
      <c r="D1608" s="1">
        <v>89</v>
      </c>
      <c r="E1608" s="1">
        <v>2</v>
      </c>
      <c r="F1608" s="1">
        <v>1388</v>
      </c>
      <c r="G1608" s="1">
        <v>585</v>
      </c>
      <c r="H1608" s="2">
        <v>41495.510416666664</v>
      </c>
      <c r="I1608" s="2">
        <v>41495.548130000003</v>
      </c>
      <c r="J1608" s="1">
        <v>0</v>
      </c>
      <c r="K1608" s="1">
        <v>1</v>
      </c>
      <c r="L1608" s="2">
        <v>41494.902083333334</v>
      </c>
      <c r="M1608" s="1">
        <v>0</v>
      </c>
      <c r="N1608" s="1">
        <f t="shared" si="125"/>
        <v>5</v>
      </c>
      <c r="O1608" s="1">
        <f t="shared" si="126"/>
        <v>12</v>
      </c>
      <c r="P1608" s="1">
        <f t="shared" si="127"/>
        <v>3.7713333338615485E-2</v>
      </c>
      <c r="Q1608" s="1">
        <f t="shared" si="128"/>
        <v>0.90512000012677163</v>
      </c>
      <c r="R1608" s="1">
        <f t="shared" si="129"/>
        <v>0.60833333332993789</v>
      </c>
    </row>
    <row r="1609" spans="1:18" hidden="1" x14ac:dyDescent="0.35">
      <c r="A1609" s="1">
        <v>7653</v>
      </c>
      <c r="B1609" s="1">
        <v>158656</v>
      </c>
      <c r="C1609" s="1">
        <v>35750</v>
      </c>
      <c r="D1609" s="1">
        <v>89</v>
      </c>
      <c r="E1609" s="1">
        <v>3</v>
      </c>
      <c r="F1609" s="1">
        <v>988</v>
      </c>
      <c r="G1609" s="1" t="s">
        <v>12</v>
      </c>
      <c r="H1609" s="2">
        <v>41461.625</v>
      </c>
      <c r="I1609" s="2">
        <v>41461.833330000001</v>
      </c>
      <c r="J1609" s="1">
        <v>1</v>
      </c>
      <c r="K1609" s="1">
        <v>0</v>
      </c>
      <c r="L1609" s="2">
        <v>41461.015972222223</v>
      </c>
      <c r="M1609" s="1">
        <v>0</v>
      </c>
      <c r="N1609" s="1">
        <f t="shared" si="125"/>
        <v>6</v>
      </c>
      <c r="O1609" s="1">
        <f t="shared" si="126"/>
        <v>15</v>
      </c>
      <c r="P1609" s="1">
        <f t="shared" si="127"/>
        <v>0.20833000000129687</v>
      </c>
      <c r="Q1609" s="1">
        <f t="shared" si="128"/>
        <v>4.9999200000311248</v>
      </c>
      <c r="R1609" s="1">
        <f t="shared" si="129"/>
        <v>0.60902777777664596</v>
      </c>
    </row>
    <row r="1610" spans="1:18" hidden="1" x14ac:dyDescent="0.35">
      <c r="A1610" s="1">
        <v>5889</v>
      </c>
      <c r="B1610" s="1">
        <v>162291</v>
      </c>
      <c r="C1610" s="1">
        <v>37402</v>
      </c>
      <c r="D1610" s="1">
        <v>65</v>
      </c>
      <c r="E1610" s="1">
        <v>3</v>
      </c>
      <c r="F1610" s="1">
        <v>1052</v>
      </c>
      <c r="G1610" s="1" t="s">
        <v>12</v>
      </c>
      <c r="H1610" s="2">
        <v>41479.375</v>
      </c>
      <c r="I1610" s="2">
        <v>41479.75</v>
      </c>
      <c r="J1610" s="1">
        <v>0</v>
      </c>
      <c r="K1610" s="1">
        <v>0</v>
      </c>
      <c r="L1610" s="2">
        <v>41478.765972222223</v>
      </c>
      <c r="M1610" s="1">
        <v>0</v>
      </c>
      <c r="N1610" s="1">
        <f t="shared" si="125"/>
        <v>3</v>
      </c>
      <c r="O1610" s="1">
        <f t="shared" si="126"/>
        <v>9</v>
      </c>
      <c r="P1610" s="1">
        <f t="shared" si="127"/>
        <v>0.375</v>
      </c>
      <c r="Q1610" s="1">
        <f t="shared" si="128"/>
        <v>9</v>
      </c>
      <c r="R1610" s="1">
        <f t="shared" si="129"/>
        <v>0.60902777777664596</v>
      </c>
    </row>
    <row r="1611" spans="1:18" hidden="1" x14ac:dyDescent="0.35">
      <c r="A1611" s="1">
        <v>7680</v>
      </c>
      <c r="B1611" s="1">
        <v>168313</v>
      </c>
      <c r="C1611" s="1">
        <v>40213</v>
      </c>
      <c r="D1611" s="1">
        <v>89</v>
      </c>
      <c r="E1611" s="1">
        <v>2</v>
      </c>
      <c r="F1611" s="1">
        <v>580</v>
      </c>
      <c r="G1611" s="1">
        <v>393</v>
      </c>
      <c r="H1611" s="2">
        <v>41507.416666666664</v>
      </c>
      <c r="I1611" s="2">
        <v>41507.500999999997</v>
      </c>
      <c r="J1611" s="1">
        <v>0</v>
      </c>
      <c r="K1611" s="1">
        <v>0</v>
      </c>
      <c r="L1611" s="2">
        <v>41506.806250000001</v>
      </c>
      <c r="M1611" s="1">
        <v>0</v>
      </c>
      <c r="N1611" s="1">
        <f t="shared" si="125"/>
        <v>3</v>
      </c>
      <c r="O1611" s="1">
        <f t="shared" si="126"/>
        <v>10</v>
      </c>
      <c r="P1611" s="1">
        <f t="shared" si="127"/>
        <v>8.4333333332324401E-2</v>
      </c>
      <c r="Q1611" s="1">
        <f t="shared" si="128"/>
        <v>2.0239999999757856</v>
      </c>
      <c r="R1611" s="1">
        <f t="shared" si="129"/>
        <v>0.61041666666278616</v>
      </c>
    </row>
    <row r="1612" spans="1:18" hidden="1" x14ac:dyDescent="0.35">
      <c r="A1612" s="1">
        <v>6539</v>
      </c>
      <c r="B1612" s="1">
        <v>167128</v>
      </c>
      <c r="C1612" s="1">
        <v>21377</v>
      </c>
      <c r="D1612" s="1">
        <v>12</v>
      </c>
      <c r="E1612" s="1">
        <v>3</v>
      </c>
      <c r="F1612" s="1">
        <v>271</v>
      </c>
      <c r="G1612" s="1" t="s">
        <v>12</v>
      </c>
      <c r="H1612" s="2">
        <v>41502.333333333336</v>
      </c>
      <c r="I1612" s="2">
        <v>41502.708330000001</v>
      </c>
      <c r="J1612" s="1">
        <v>1</v>
      </c>
      <c r="K1612" s="1">
        <v>0</v>
      </c>
      <c r="L1612" s="2">
        <v>41501.722916666666</v>
      </c>
      <c r="M1612" s="1">
        <v>0</v>
      </c>
      <c r="N1612" s="1">
        <f t="shared" si="125"/>
        <v>5</v>
      </c>
      <c r="O1612" s="1">
        <f t="shared" si="126"/>
        <v>8</v>
      </c>
      <c r="P1612" s="1">
        <f t="shared" si="127"/>
        <v>0.37499666666553821</v>
      </c>
      <c r="Q1612" s="1">
        <f t="shared" si="128"/>
        <v>8.9999199999729171</v>
      </c>
      <c r="R1612" s="1">
        <f t="shared" si="129"/>
        <v>0.61041666667006211</v>
      </c>
    </row>
    <row r="1613" spans="1:18" hidden="1" x14ac:dyDescent="0.35">
      <c r="A1613" s="1">
        <v>6838</v>
      </c>
      <c r="B1613" s="1">
        <v>177859</v>
      </c>
      <c r="C1613" s="1">
        <v>44647</v>
      </c>
      <c r="D1613" s="1">
        <v>89</v>
      </c>
      <c r="E1613" s="1">
        <v>2</v>
      </c>
      <c r="F1613" s="1">
        <v>353</v>
      </c>
      <c r="G1613" s="1">
        <v>571</v>
      </c>
      <c r="H1613" s="2">
        <v>41556.302083333336</v>
      </c>
      <c r="I1613" s="2">
        <v>41556.367720000002</v>
      </c>
      <c r="J1613" s="1">
        <v>0</v>
      </c>
      <c r="K1613" s="1">
        <v>0</v>
      </c>
      <c r="L1613" s="2">
        <v>41555.691666666666</v>
      </c>
      <c r="M1613" s="1">
        <v>0</v>
      </c>
      <c r="N1613" s="1">
        <f t="shared" si="125"/>
        <v>3</v>
      </c>
      <c r="O1613" s="1">
        <f t="shared" si="126"/>
        <v>7</v>
      </c>
      <c r="P1613" s="1">
        <f t="shared" si="127"/>
        <v>6.5636666666250676E-2</v>
      </c>
      <c r="Q1613" s="1">
        <f t="shared" si="128"/>
        <v>1.5752799999900162</v>
      </c>
      <c r="R1613" s="1">
        <f t="shared" si="129"/>
        <v>0.61041666667006211</v>
      </c>
    </row>
    <row r="1614" spans="1:18" hidden="1" x14ac:dyDescent="0.35">
      <c r="A1614" s="1">
        <v>6543</v>
      </c>
      <c r="B1614" s="1">
        <v>184707</v>
      </c>
      <c r="C1614" s="1">
        <v>34313</v>
      </c>
      <c r="D1614" s="1">
        <v>12</v>
      </c>
      <c r="E1614" s="1">
        <v>1</v>
      </c>
      <c r="F1614" s="1">
        <v>142</v>
      </c>
      <c r="G1614" s="1" t="s">
        <v>12</v>
      </c>
      <c r="H1614" s="2">
        <v>41594.291666666664</v>
      </c>
      <c r="I1614" s="2">
        <v>41595.999309999999</v>
      </c>
      <c r="J1614" s="1">
        <v>1</v>
      </c>
      <c r="K1614" s="1">
        <v>0</v>
      </c>
      <c r="L1614" s="2">
        <v>41593.680555555555</v>
      </c>
      <c r="M1614" s="1">
        <v>0</v>
      </c>
      <c r="N1614" s="1">
        <f t="shared" si="125"/>
        <v>6</v>
      </c>
      <c r="O1614" s="1">
        <f t="shared" si="126"/>
        <v>7</v>
      </c>
      <c r="P1614" s="1">
        <f t="shared" si="127"/>
        <v>1.7076433333349996</v>
      </c>
      <c r="Q1614" s="1">
        <f t="shared" si="128"/>
        <v>40.983440000039991</v>
      </c>
      <c r="R1614" s="1">
        <f t="shared" si="129"/>
        <v>0.61111111110949423</v>
      </c>
    </row>
    <row r="1615" spans="1:18" hidden="1" x14ac:dyDescent="0.35">
      <c r="A1615" s="1">
        <v>6779</v>
      </c>
      <c r="B1615" s="1">
        <v>178801</v>
      </c>
      <c r="C1615" s="1">
        <v>45116</v>
      </c>
      <c r="D1615" s="1">
        <v>12</v>
      </c>
      <c r="E1615" s="1">
        <v>2</v>
      </c>
      <c r="F1615" s="1">
        <v>142</v>
      </c>
      <c r="G1615" s="1">
        <v>393</v>
      </c>
      <c r="H1615" s="2">
        <v>41560.53125</v>
      </c>
      <c r="I1615" s="2">
        <v>41560.60729</v>
      </c>
      <c r="J1615" s="1">
        <v>1</v>
      </c>
      <c r="K1615" s="1">
        <v>0</v>
      </c>
      <c r="L1615" s="2">
        <v>41559.919444444444</v>
      </c>
      <c r="M1615" s="1">
        <v>0</v>
      </c>
      <c r="N1615" s="1">
        <f t="shared" si="125"/>
        <v>7</v>
      </c>
      <c r="O1615" s="1">
        <f t="shared" si="126"/>
        <v>12</v>
      </c>
      <c r="P1615" s="1">
        <f t="shared" si="127"/>
        <v>7.6039999999920838E-2</v>
      </c>
      <c r="Q1615" s="1">
        <f t="shared" si="128"/>
        <v>1.8249599999981001</v>
      </c>
      <c r="R1615" s="1">
        <f t="shared" si="129"/>
        <v>0.61180555555620231</v>
      </c>
    </row>
    <row r="1616" spans="1:18" hidden="1" x14ac:dyDescent="0.35">
      <c r="A1616" s="1">
        <v>6864</v>
      </c>
      <c r="B1616" s="1">
        <v>181359</v>
      </c>
      <c r="C1616" s="1">
        <v>36762</v>
      </c>
      <c r="D1616" s="1">
        <v>12</v>
      </c>
      <c r="E1616" s="1">
        <v>2</v>
      </c>
      <c r="F1616" s="1">
        <v>192</v>
      </c>
      <c r="G1616" s="1">
        <v>1330</v>
      </c>
      <c r="H1616" s="2">
        <v>41575.291666666664</v>
      </c>
      <c r="I1616" s="2">
        <v>41575.377670000002</v>
      </c>
      <c r="J1616" s="1">
        <v>1</v>
      </c>
      <c r="K1616" s="1">
        <v>0</v>
      </c>
      <c r="L1616" s="2">
        <v>41574.679166666669</v>
      </c>
      <c r="M1616" s="1">
        <v>0</v>
      </c>
      <c r="N1616" s="1">
        <f t="shared" si="125"/>
        <v>1</v>
      </c>
      <c r="O1616" s="1">
        <f t="shared" si="126"/>
        <v>7</v>
      </c>
      <c r="P1616" s="1">
        <f t="shared" si="127"/>
        <v>8.6003333337430377E-2</v>
      </c>
      <c r="Q1616" s="1">
        <f t="shared" si="128"/>
        <v>2.064080000098329</v>
      </c>
      <c r="R1616" s="1">
        <f t="shared" si="129"/>
        <v>0.61249999999563443</v>
      </c>
    </row>
    <row r="1617" spans="1:18" hidden="1" x14ac:dyDescent="0.35">
      <c r="A1617" s="1">
        <v>6619</v>
      </c>
      <c r="B1617" s="1">
        <v>172203</v>
      </c>
      <c r="C1617" s="1">
        <v>25717</v>
      </c>
      <c r="D1617" s="1">
        <v>28</v>
      </c>
      <c r="E1617" s="1">
        <v>2</v>
      </c>
      <c r="F1617" s="1">
        <v>585</v>
      </c>
      <c r="G1617" s="1">
        <v>768</v>
      </c>
      <c r="H1617" s="2">
        <v>41525.28125</v>
      </c>
      <c r="I1617" s="2">
        <v>41525.298990000003</v>
      </c>
      <c r="J1617" s="1">
        <v>0</v>
      </c>
      <c r="K1617" s="1">
        <v>0</v>
      </c>
      <c r="L1617" s="2">
        <v>41524.668749999997</v>
      </c>
      <c r="M1617" s="1">
        <v>0</v>
      </c>
      <c r="N1617" s="1">
        <f t="shared" si="125"/>
        <v>7</v>
      </c>
      <c r="O1617" s="1">
        <f t="shared" si="126"/>
        <v>6</v>
      </c>
      <c r="P1617" s="1">
        <f t="shared" si="127"/>
        <v>1.7740000002959277E-2</v>
      </c>
      <c r="Q1617" s="1">
        <f t="shared" si="128"/>
        <v>0.42576000007102266</v>
      </c>
      <c r="R1617" s="1">
        <f t="shared" si="129"/>
        <v>0.61250000000291038</v>
      </c>
    </row>
    <row r="1618" spans="1:18" hidden="1" x14ac:dyDescent="0.35">
      <c r="A1618" s="1">
        <v>7846</v>
      </c>
      <c r="B1618" s="1">
        <v>176969</v>
      </c>
      <c r="C1618" s="1">
        <v>44185</v>
      </c>
      <c r="D1618" s="1">
        <v>12</v>
      </c>
      <c r="E1618" s="1">
        <v>2</v>
      </c>
      <c r="F1618" s="1">
        <v>693</v>
      </c>
      <c r="G1618" s="1">
        <v>393</v>
      </c>
      <c r="H1618" s="2">
        <v>41551.125</v>
      </c>
      <c r="I1618" s="2">
        <v>41551.180130000001</v>
      </c>
      <c r="J1618" s="1">
        <v>1</v>
      </c>
      <c r="K1618" s="1">
        <v>0</v>
      </c>
      <c r="L1618" s="2">
        <v>41550.512499999997</v>
      </c>
      <c r="M1618" s="1">
        <v>0</v>
      </c>
      <c r="N1618" s="1">
        <f t="shared" si="125"/>
        <v>5</v>
      </c>
      <c r="O1618" s="1">
        <f t="shared" si="126"/>
        <v>3</v>
      </c>
      <c r="P1618" s="1">
        <f t="shared" si="127"/>
        <v>5.5130000000644941E-2</v>
      </c>
      <c r="Q1618" s="1">
        <f t="shared" si="128"/>
        <v>1.3231200000154786</v>
      </c>
      <c r="R1618" s="1">
        <f t="shared" si="129"/>
        <v>0.61250000000291038</v>
      </c>
    </row>
    <row r="1619" spans="1:18" hidden="1" x14ac:dyDescent="0.35">
      <c r="A1619" s="1">
        <v>6131</v>
      </c>
      <c r="B1619" s="1">
        <v>170665</v>
      </c>
      <c r="C1619" s="1">
        <v>41188</v>
      </c>
      <c r="D1619" s="1">
        <v>12</v>
      </c>
      <c r="E1619" s="1">
        <v>2</v>
      </c>
      <c r="F1619" s="1">
        <v>1097</v>
      </c>
      <c r="G1619" s="1">
        <v>410</v>
      </c>
      <c r="H1619" s="2">
        <v>41518.416666666664</v>
      </c>
      <c r="I1619" s="2">
        <v>41518.468999999997</v>
      </c>
      <c r="J1619" s="1">
        <v>1</v>
      </c>
      <c r="K1619" s="1">
        <v>0</v>
      </c>
      <c r="L1619" s="2">
        <v>41517.803472222222</v>
      </c>
      <c r="M1619" s="1">
        <v>0</v>
      </c>
      <c r="N1619" s="1">
        <f t="shared" si="125"/>
        <v>7</v>
      </c>
      <c r="O1619" s="1">
        <f t="shared" si="126"/>
        <v>10</v>
      </c>
      <c r="P1619" s="1">
        <f t="shared" si="127"/>
        <v>5.23333333330811E-2</v>
      </c>
      <c r="Q1619" s="1">
        <f t="shared" si="128"/>
        <v>1.2559999999939464</v>
      </c>
      <c r="R1619" s="1">
        <f t="shared" si="129"/>
        <v>0.6131944444423425</v>
      </c>
    </row>
    <row r="1620" spans="1:18" hidden="1" x14ac:dyDescent="0.35">
      <c r="A1620" s="1">
        <v>6567</v>
      </c>
      <c r="B1620" s="1">
        <v>181245</v>
      </c>
      <c r="C1620" s="1">
        <v>28264</v>
      </c>
      <c r="D1620" s="1">
        <v>28</v>
      </c>
      <c r="E1620" s="1">
        <v>2</v>
      </c>
      <c r="F1620" s="1">
        <v>1297</v>
      </c>
      <c r="G1620" s="1">
        <v>393</v>
      </c>
      <c r="H1620" s="2">
        <v>41574.479166666664</v>
      </c>
      <c r="I1620" s="2">
        <v>41574.519679999998</v>
      </c>
      <c r="J1620" s="1">
        <v>1</v>
      </c>
      <c r="K1620" s="1">
        <v>0</v>
      </c>
      <c r="L1620" s="2">
        <v>41573.865972222222</v>
      </c>
      <c r="M1620" s="1">
        <v>0</v>
      </c>
      <c r="N1620" s="1">
        <f t="shared" si="125"/>
        <v>7</v>
      </c>
      <c r="O1620" s="1">
        <f t="shared" si="126"/>
        <v>11</v>
      </c>
      <c r="P1620" s="1">
        <f t="shared" si="127"/>
        <v>4.0513333333365154E-2</v>
      </c>
      <c r="Q1620" s="1">
        <f t="shared" si="128"/>
        <v>0.97232000000076368</v>
      </c>
      <c r="R1620" s="1">
        <f t="shared" si="129"/>
        <v>0.6131944444423425</v>
      </c>
    </row>
    <row r="1621" spans="1:18" hidden="1" x14ac:dyDescent="0.35">
      <c r="A1621" s="1">
        <v>5382</v>
      </c>
      <c r="B1621" s="1">
        <v>160939</v>
      </c>
      <c r="C1621" s="1">
        <v>36740</v>
      </c>
      <c r="D1621" s="1">
        <v>12</v>
      </c>
      <c r="E1621" s="1">
        <v>2</v>
      </c>
      <c r="F1621" s="1">
        <v>571</v>
      </c>
      <c r="G1621" s="1">
        <v>393</v>
      </c>
      <c r="H1621" s="2">
        <v>41472.166666666664</v>
      </c>
      <c r="I1621" s="2">
        <v>41472.200830000002</v>
      </c>
      <c r="J1621" s="1">
        <v>0</v>
      </c>
      <c r="K1621" s="1">
        <v>0</v>
      </c>
      <c r="L1621" s="2">
        <v>41471.552777777775</v>
      </c>
      <c r="M1621" s="1">
        <v>0</v>
      </c>
      <c r="N1621" s="1">
        <f t="shared" si="125"/>
        <v>3</v>
      </c>
      <c r="O1621" s="1">
        <f t="shared" si="126"/>
        <v>4</v>
      </c>
      <c r="P1621" s="1">
        <f t="shared" si="127"/>
        <v>3.4163333337346558E-2</v>
      </c>
      <c r="Q1621" s="1">
        <f t="shared" si="128"/>
        <v>0.81992000009631738</v>
      </c>
      <c r="R1621" s="1">
        <f t="shared" si="129"/>
        <v>0.61388888888905058</v>
      </c>
    </row>
    <row r="1622" spans="1:18" x14ac:dyDescent="0.35">
      <c r="A1622" s="1">
        <v>5490</v>
      </c>
      <c r="B1622" s="1">
        <v>183945</v>
      </c>
      <c r="C1622" s="1">
        <v>40509</v>
      </c>
      <c r="D1622" s="1">
        <v>12</v>
      </c>
      <c r="E1622" s="1">
        <v>2</v>
      </c>
      <c r="F1622" s="1">
        <v>176</v>
      </c>
      <c r="G1622" s="1">
        <v>142</v>
      </c>
      <c r="H1622" s="2">
        <v>41589.302083333336</v>
      </c>
      <c r="I1622" s="2" t="s">
        <v>12</v>
      </c>
      <c r="J1622" s="1">
        <v>1</v>
      </c>
      <c r="K1622" s="1">
        <v>0</v>
      </c>
      <c r="L1622" s="2">
        <v>41588.688194444447</v>
      </c>
      <c r="M1622" s="1">
        <v>1</v>
      </c>
      <c r="N1622" s="1">
        <f t="shared" si="125"/>
        <v>1</v>
      </c>
      <c r="O1622" s="1">
        <f t="shared" si="126"/>
        <v>7</v>
      </c>
      <c r="P1622" s="1" t="e">
        <f t="shared" si="127"/>
        <v>#VALUE!</v>
      </c>
      <c r="Q1622" s="1" t="str">
        <f t="shared" si="128"/>
        <v/>
      </c>
      <c r="R1622" s="1">
        <f t="shared" si="129"/>
        <v>0.61388888888905058</v>
      </c>
    </row>
    <row r="1623" spans="1:18" hidden="1" x14ac:dyDescent="0.35">
      <c r="A1623" s="1">
        <v>7639</v>
      </c>
      <c r="B1623" s="1">
        <v>175967</v>
      </c>
      <c r="C1623" s="1">
        <v>35644</v>
      </c>
      <c r="D1623" s="1">
        <v>12</v>
      </c>
      <c r="E1623" s="1">
        <v>2</v>
      </c>
      <c r="F1623" s="1">
        <v>142</v>
      </c>
      <c r="G1623" s="1">
        <v>585</v>
      </c>
      <c r="H1623" s="2">
        <v>41545.510416666664</v>
      </c>
      <c r="I1623" s="2">
        <v>41545.550750000002</v>
      </c>
      <c r="J1623" s="1">
        <v>1</v>
      </c>
      <c r="K1623" s="1">
        <v>0</v>
      </c>
      <c r="L1623" s="2">
        <v>41544.895138888889</v>
      </c>
      <c r="M1623" s="1">
        <v>0</v>
      </c>
      <c r="N1623" s="1">
        <f t="shared" si="125"/>
        <v>6</v>
      </c>
      <c r="O1623" s="1">
        <f t="shared" si="126"/>
        <v>12</v>
      </c>
      <c r="P1623" s="1">
        <f t="shared" si="127"/>
        <v>4.0333333337912336E-2</v>
      </c>
      <c r="Q1623" s="1">
        <f t="shared" si="128"/>
        <v>0.96800000010989606</v>
      </c>
      <c r="R1623" s="1">
        <f t="shared" si="129"/>
        <v>0.61527777777519077</v>
      </c>
    </row>
    <row r="1624" spans="1:18" hidden="1" x14ac:dyDescent="0.35">
      <c r="A1624" s="1">
        <v>6106</v>
      </c>
      <c r="B1624" s="1">
        <v>164026</v>
      </c>
      <c r="C1624" s="1">
        <v>34887</v>
      </c>
      <c r="D1624" s="1">
        <v>12</v>
      </c>
      <c r="E1624" s="1">
        <v>2</v>
      </c>
      <c r="F1624" s="1">
        <v>647</v>
      </c>
      <c r="G1624" s="1">
        <v>393</v>
      </c>
      <c r="H1624" s="2">
        <v>41488.1875</v>
      </c>
      <c r="I1624" s="2">
        <v>41488.236539999998</v>
      </c>
      <c r="J1624" s="1">
        <v>1</v>
      </c>
      <c r="K1624" s="1">
        <v>0</v>
      </c>
      <c r="L1624" s="2">
        <v>41487.571527777778</v>
      </c>
      <c r="M1624" s="1">
        <v>0</v>
      </c>
      <c r="N1624" s="1">
        <f t="shared" si="125"/>
        <v>5</v>
      </c>
      <c r="O1624" s="1">
        <f t="shared" si="126"/>
        <v>4</v>
      </c>
      <c r="P1624" s="1">
        <f t="shared" si="127"/>
        <v>4.9039999998058192E-2</v>
      </c>
      <c r="Q1624" s="1">
        <f t="shared" si="128"/>
        <v>1.1769599999533966</v>
      </c>
      <c r="R1624" s="1">
        <f t="shared" si="129"/>
        <v>0.61597222222189885</v>
      </c>
    </row>
    <row r="1625" spans="1:18" hidden="1" x14ac:dyDescent="0.35">
      <c r="A1625" s="1">
        <v>5639</v>
      </c>
      <c r="B1625" s="1">
        <v>172554</v>
      </c>
      <c r="C1625" s="1">
        <v>42184</v>
      </c>
      <c r="D1625" s="1">
        <v>12</v>
      </c>
      <c r="E1625" s="1">
        <v>3</v>
      </c>
      <c r="F1625" s="1">
        <v>763</v>
      </c>
      <c r="G1625" s="1" t="s">
        <v>12</v>
      </c>
      <c r="H1625" s="2">
        <v>41527.427083333336</v>
      </c>
      <c r="I1625" s="2">
        <v>41527.608849999997</v>
      </c>
      <c r="J1625" s="1">
        <v>0</v>
      </c>
      <c r="K1625" s="1">
        <v>0</v>
      </c>
      <c r="L1625" s="2">
        <v>41526.811111111114</v>
      </c>
      <c r="M1625" s="1">
        <v>0</v>
      </c>
      <c r="N1625" s="1">
        <f t="shared" si="125"/>
        <v>2</v>
      </c>
      <c r="O1625" s="1">
        <f t="shared" si="126"/>
        <v>10</v>
      </c>
      <c r="P1625" s="1">
        <f t="shared" si="127"/>
        <v>0.18176666666113306</v>
      </c>
      <c r="Q1625" s="1">
        <f t="shared" si="128"/>
        <v>4.3623999998671934</v>
      </c>
      <c r="R1625" s="1">
        <f t="shared" si="129"/>
        <v>0.61597222222189885</v>
      </c>
    </row>
    <row r="1626" spans="1:18" hidden="1" x14ac:dyDescent="0.35">
      <c r="A1626" s="1">
        <v>7996</v>
      </c>
      <c r="B1626" s="1">
        <v>180832</v>
      </c>
      <c r="C1626" s="1">
        <v>45996</v>
      </c>
      <c r="D1626" s="1">
        <v>12</v>
      </c>
      <c r="E1626" s="1">
        <v>3</v>
      </c>
      <c r="F1626" s="1">
        <v>391</v>
      </c>
      <c r="G1626" s="1" t="s">
        <v>12</v>
      </c>
      <c r="H1626" s="2">
        <v>41572.40625</v>
      </c>
      <c r="I1626" s="2">
        <v>41572.78125</v>
      </c>
      <c r="J1626" s="1">
        <v>1</v>
      </c>
      <c r="K1626" s="1">
        <v>0</v>
      </c>
      <c r="L1626" s="2">
        <v>41571.786805555559</v>
      </c>
      <c r="M1626" s="1">
        <v>0</v>
      </c>
      <c r="N1626" s="1">
        <f t="shared" si="125"/>
        <v>5</v>
      </c>
      <c r="O1626" s="1">
        <f t="shared" si="126"/>
        <v>9</v>
      </c>
      <c r="P1626" s="1">
        <f t="shared" si="127"/>
        <v>0.375</v>
      </c>
      <c r="Q1626" s="1">
        <f t="shared" si="128"/>
        <v>9</v>
      </c>
      <c r="R1626" s="1">
        <f t="shared" si="129"/>
        <v>0.61944444444088731</v>
      </c>
    </row>
    <row r="1627" spans="1:18" hidden="1" x14ac:dyDescent="0.35">
      <c r="A1627" s="1">
        <v>6981</v>
      </c>
      <c r="B1627" s="1">
        <v>170089</v>
      </c>
      <c r="C1627" s="1">
        <v>40946</v>
      </c>
      <c r="D1627" s="1">
        <v>12</v>
      </c>
      <c r="E1627" s="1">
        <v>2</v>
      </c>
      <c r="F1627" s="1">
        <v>339</v>
      </c>
      <c r="G1627" s="1">
        <v>393</v>
      </c>
      <c r="H1627" s="2">
        <v>41517.270833333336</v>
      </c>
      <c r="I1627" s="2">
        <v>41517.317230000001</v>
      </c>
      <c r="J1627" s="1">
        <v>1</v>
      </c>
      <c r="K1627" s="1">
        <v>0</v>
      </c>
      <c r="L1627" s="2">
        <v>41516.651388888888</v>
      </c>
      <c r="M1627" s="1">
        <v>0</v>
      </c>
      <c r="N1627" s="1">
        <f t="shared" si="125"/>
        <v>6</v>
      </c>
      <c r="O1627" s="1">
        <f t="shared" si="126"/>
        <v>6</v>
      </c>
      <c r="P1627" s="1">
        <f t="shared" si="127"/>
        <v>4.6396666664804798E-2</v>
      </c>
      <c r="Q1627" s="1">
        <f t="shared" si="128"/>
        <v>1.1135199999553151</v>
      </c>
      <c r="R1627" s="1">
        <f t="shared" si="129"/>
        <v>0.61944444444816327</v>
      </c>
    </row>
    <row r="1628" spans="1:18" hidden="1" x14ac:dyDescent="0.35">
      <c r="A1628" s="1">
        <v>5402</v>
      </c>
      <c r="B1628" s="1">
        <v>164141</v>
      </c>
      <c r="C1628" s="1">
        <v>38167</v>
      </c>
      <c r="D1628" s="1">
        <v>89</v>
      </c>
      <c r="E1628" s="1">
        <v>2</v>
      </c>
      <c r="F1628" s="1">
        <v>220</v>
      </c>
      <c r="G1628" s="1">
        <v>393</v>
      </c>
      <c r="H1628" s="2">
        <v>41488.4375</v>
      </c>
      <c r="I1628" s="2">
        <v>41488.50995</v>
      </c>
      <c r="J1628" s="1">
        <v>0</v>
      </c>
      <c r="K1628" s="1">
        <v>0</v>
      </c>
      <c r="L1628" s="2">
        <v>41487.81527777778</v>
      </c>
      <c r="M1628" s="1">
        <v>0</v>
      </c>
      <c r="N1628" s="1">
        <f t="shared" si="125"/>
        <v>5</v>
      </c>
      <c r="O1628" s="1">
        <f t="shared" si="126"/>
        <v>10</v>
      </c>
      <c r="P1628" s="1">
        <f t="shared" si="127"/>
        <v>7.2449999999662396E-2</v>
      </c>
      <c r="Q1628" s="1">
        <f t="shared" si="128"/>
        <v>1.7387999999918975</v>
      </c>
      <c r="R1628" s="1">
        <f t="shared" si="129"/>
        <v>0.62222222222044365</v>
      </c>
    </row>
    <row r="1629" spans="1:18" hidden="1" x14ac:dyDescent="0.35">
      <c r="A1629" s="1">
        <v>6439</v>
      </c>
      <c r="B1629" s="1">
        <v>179660</v>
      </c>
      <c r="C1629" s="1">
        <v>40198</v>
      </c>
      <c r="D1629" s="1">
        <v>24</v>
      </c>
      <c r="E1629" s="1">
        <v>2</v>
      </c>
      <c r="F1629" s="1">
        <v>220</v>
      </c>
      <c r="G1629" s="1">
        <v>393</v>
      </c>
      <c r="H1629" s="2">
        <v>41565.989583333336</v>
      </c>
      <c r="I1629" s="2">
        <v>41566.031020000002</v>
      </c>
      <c r="J1629" s="1">
        <v>0</v>
      </c>
      <c r="K1629" s="1">
        <v>0</v>
      </c>
      <c r="L1629" s="2">
        <v>41565.365972222222</v>
      </c>
      <c r="M1629" s="1">
        <v>0</v>
      </c>
      <c r="N1629" s="1">
        <f t="shared" si="125"/>
        <v>5</v>
      </c>
      <c r="O1629" s="1">
        <f t="shared" si="126"/>
        <v>23</v>
      </c>
      <c r="P1629" s="1">
        <f t="shared" si="127"/>
        <v>4.1436666666413657E-2</v>
      </c>
      <c r="Q1629" s="1">
        <f t="shared" si="128"/>
        <v>0.99447999999392778</v>
      </c>
      <c r="R1629" s="1">
        <f t="shared" si="129"/>
        <v>0.62361111111385981</v>
      </c>
    </row>
    <row r="1630" spans="1:18" hidden="1" x14ac:dyDescent="0.35">
      <c r="A1630" s="1">
        <v>7312</v>
      </c>
      <c r="B1630" s="1">
        <v>159985</v>
      </c>
      <c r="C1630" s="1">
        <v>33614</v>
      </c>
      <c r="D1630" s="1">
        <v>28</v>
      </c>
      <c r="E1630" s="1">
        <v>2</v>
      </c>
      <c r="F1630" s="1">
        <v>467</v>
      </c>
      <c r="G1630" s="1">
        <v>392</v>
      </c>
      <c r="H1630" s="2">
        <v>41467.458333333336</v>
      </c>
      <c r="I1630" s="2">
        <v>41467.546369999996</v>
      </c>
      <c r="J1630" s="1">
        <v>0</v>
      </c>
      <c r="K1630" s="1">
        <v>0</v>
      </c>
      <c r="L1630" s="2">
        <v>41466.834027777775</v>
      </c>
      <c r="M1630" s="1">
        <v>0</v>
      </c>
      <c r="N1630" s="1">
        <f t="shared" si="125"/>
        <v>5</v>
      </c>
      <c r="O1630" s="1">
        <f t="shared" si="126"/>
        <v>11</v>
      </c>
      <c r="P1630" s="1">
        <f t="shared" si="127"/>
        <v>8.8036666660627816E-2</v>
      </c>
      <c r="Q1630" s="1">
        <f t="shared" si="128"/>
        <v>2.1128799998550676</v>
      </c>
      <c r="R1630" s="1">
        <f t="shared" si="129"/>
        <v>0.62430555556056788</v>
      </c>
    </row>
    <row r="1631" spans="1:18" x14ac:dyDescent="0.35">
      <c r="A1631" s="1">
        <v>6875</v>
      </c>
      <c r="B1631" s="1">
        <v>170859</v>
      </c>
      <c r="C1631" s="1">
        <v>21386</v>
      </c>
      <c r="D1631" s="1">
        <v>85</v>
      </c>
      <c r="E1631" s="1">
        <v>2</v>
      </c>
      <c r="F1631" s="1">
        <v>1341</v>
      </c>
      <c r="G1631" s="1">
        <v>97</v>
      </c>
      <c r="H1631" s="2">
        <v>41519.427083333336</v>
      </c>
      <c r="I1631" s="2" t="s">
        <v>12</v>
      </c>
      <c r="J1631" s="1">
        <v>1</v>
      </c>
      <c r="K1631" s="1">
        <v>0</v>
      </c>
      <c r="L1631" s="2">
        <v>41518.802083333336</v>
      </c>
      <c r="M1631" s="1">
        <v>1</v>
      </c>
      <c r="N1631" s="1">
        <f t="shared" si="125"/>
        <v>1</v>
      </c>
      <c r="O1631" s="1">
        <f t="shared" si="126"/>
        <v>10</v>
      </c>
      <c r="P1631" s="1" t="e">
        <f t="shared" si="127"/>
        <v>#VALUE!</v>
      </c>
      <c r="Q1631" s="1" t="str">
        <f t="shared" si="128"/>
        <v/>
      </c>
      <c r="R1631" s="1">
        <f t="shared" si="129"/>
        <v>0.625</v>
      </c>
    </row>
    <row r="1632" spans="1:18" hidden="1" x14ac:dyDescent="0.35">
      <c r="A1632" s="1">
        <v>6277</v>
      </c>
      <c r="B1632" s="1">
        <v>158550</v>
      </c>
      <c r="C1632" s="1">
        <v>35694</v>
      </c>
      <c r="D1632" s="1">
        <v>89</v>
      </c>
      <c r="E1632" s="1">
        <v>2</v>
      </c>
      <c r="F1632" s="1">
        <v>142</v>
      </c>
      <c r="G1632" s="1">
        <v>393</v>
      </c>
      <c r="H1632" s="2">
        <v>41461.260416666664</v>
      </c>
      <c r="I1632" s="2">
        <v>41461.304170000003</v>
      </c>
      <c r="J1632" s="1">
        <v>1</v>
      </c>
      <c r="K1632" s="1">
        <v>0</v>
      </c>
      <c r="L1632" s="2">
        <v>41460.634722222225</v>
      </c>
      <c r="M1632" s="1">
        <v>0</v>
      </c>
      <c r="N1632" s="1">
        <f t="shared" si="125"/>
        <v>6</v>
      </c>
      <c r="O1632" s="1">
        <f t="shared" si="126"/>
        <v>6</v>
      </c>
      <c r="P1632" s="1">
        <f t="shared" si="127"/>
        <v>4.375333333882736E-2</v>
      </c>
      <c r="Q1632" s="1">
        <f t="shared" si="128"/>
        <v>1.0500800001318567</v>
      </c>
      <c r="R1632" s="1">
        <f t="shared" si="129"/>
        <v>0.62569444443943212</v>
      </c>
    </row>
    <row r="1633" spans="1:18" hidden="1" x14ac:dyDescent="0.35">
      <c r="A1633" s="1">
        <v>6285</v>
      </c>
      <c r="B1633" s="1">
        <v>164841</v>
      </c>
      <c r="C1633" s="1">
        <v>29471</v>
      </c>
      <c r="D1633" s="1">
        <v>89</v>
      </c>
      <c r="E1633" s="1">
        <v>3</v>
      </c>
      <c r="F1633" s="1">
        <v>393</v>
      </c>
      <c r="G1633" s="1" t="s">
        <v>12</v>
      </c>
      <c r="H1633" s="2">
        <v>41491.447916666664</v>
      </c>
      <c r="I1633" s="2">
        <v>41491.739580000001</v>
      </c>
      <c r="J1633" s="1">
        <v>1</v>
      </c>
      <c r="K1633" s="1">
        <v>0</v>
      </c>
      <c r="L1633" s="2">
        <v>41490.822222222225</v>
      </c>
      <c r="M1633" s="1">
        <v>0</v>
      </c>
      <c r="N1633" s="1">
        <f t="shared" si="125"/>
        <v>1</v>
      </c>
      <c r="O1633" s="1">
        <f t="shared" si="126"/>
        <v>10</v>
      </c>
      <c r="P1633" s="1">
        <f t="shared" si="127"/>
        <v>0.29166333333705552</v>
      </c>
      <c r="Q1633" s="1">
        <f t="shared" si="128"/>
        <v>6.9999200000893325</v>
      </c>
      <c r="R1633" s="1">
        <f t="shared" si="129"/>
        <v>0.62569444443943212</v>
      </c>
    </row>
    <row r="1634" spans="1:18" hidden="1" x14ac:dyDescent="0.35">
      <c r="A1634" s="1">
        <v>5499</v>
      </c>
      <c r="B1634" s="1">
        <v>173896</v>
      </c>
      <c r="C1634" s="1">
        <v>42879</v>
      </c>
      <c r="D1634" s="1">
        <v>12</v>
      </c>
      <c r="E1634" s="1">
        <v>2</v>
      </c>
      <c r="F1634" s="1">
        <v>1388</v>
      </c>
      <c r="G1634" s="1">
        <v>393</v>
      </c>
      <c r="H1634" s="2">
        <v>41534.135416666664</v>
      </c>
      <c r="I1634" s="2">
        <v>41534.182030000004</v>
      </c>
      <c r="J1634" s="1">
        <v>1</v>
      </c>
      <c r="K1634" s="1">
        <v>0</v>
      </c>
      <c r="L1634" s="2">
        <v>41533.509027777778</v>
      </c>
      <c r="M1634" s="1">
        <v>0</v>
      </c>
      <c r="N1634" s="1">
        <f t="shared" si="125"/>
        <v>2</v>
      </c>
      <c r="O1634" s="1">
        <f t="shared" si="126"/>
        <v>3</v>
      </c>
      <c r="P1634" s="1">
        <f t="shared" si="127"/>
        <v>4.661333333933726E-2</v>
      </c>
      <c r="Q1634" s="1">
        <f t="shared" si="128"/>
        <v>1.1187200001440942</v>
      </c>
      <c r="R1634" s="1">
        <f t="shared" si="129"/>
        <v>0.62638888888614019</v>
      </c>
    </row>
    <row r="1635" spans="1:18" hidden="1" x14ac:dyDescent="0.35">
      <c r="A1635" s="1">
        <v>6043</v>
      </c>
      <c r="B1635" s="1">
        <v>184788</v>
      </c>
      <c r="C1635" s="1">
        <v>29231</v>
      </c>
      <c r="D1635" s="1">
        <v>12</v>
      </c>
      <c r="E1635" s="1">
        <v>2</v>
      </c>
      <c r="F1635" s="1">
        <v>1390</v>
      </c>
      <c r="G1635" s="1">
        <v>393</v>
      </c>
      <c r="H1635" s="2">
        <v>41594.583333333336</v>
      </c>
      <c r="I1635" s="2">
        <v>41594.59519</v>
      </c>
      <c r="J1635" s="1">
        <v>0</v>
      </c>
      <c r="K1635" s="1">
        <v>0</v>
      </c>
      <c r="L1635" s="2">
        <v>41593.956944444442</v>
      </c>
      <c r="M1635" s="1">
        <v>0</v>
      </c>
      <c r="N1635" s="1">
        <f t="shared" si="125"/>
        <v>6</v>
      </c>
      <c r="O1635" s="1">
        <f t="shared" si="126"/>
        <v>14</v>
      </c>
      <c r="P1635" s="1">
        <f t="shared" si="127"/>
        <v>1.1856666664243676E-2</v>
      </c>
      <c r="Q1635" s="1">
        <f t="shared" si="128"/>
        <v>0.28455999994184822</v>
      </c>
      <c r="R1635" s="1">
        <f t="shared" si="129"/>
        <v>0.62638888889341615</v>
      </c>
    </row>
    <row r="1636" spans="1:18" hidden="1" x14ac:dyDescent="0.35">
      <c r="A1636" s="1">
        <v>6250</v>
      </c>
      <c r="B1636" s="1">
        <v>158635</v>
      </c>
      <c r="C1636" s="1">
        <v>25249</v>
      </c>
      <c r="D1636" s="1">
        <v>12</v>
      </c>
      <c r="E1636" s="1">
        <v>2</v>
      </c>
      <c r="F1636" s="1">
        <v>1330</v>
      </c>
      <c r="G1636" s="1">
        <v>1371</v>
      </c>
      <c r="H1636" s="2">
        <v>41461.520833333336</v>
      </c>
      <c r="I1636" s="2">
        <v>41461.537920000002</v>
      </c>
      <c r="J1636" s="1">
        <v>1</v>
      </c>
      <c r="K1636" s="1">
        <v>0</v>
      </c>
      <c r="L1636" s="2">
        <v>41460.893750000003</v>
      </c>
      <c r="M1636" s="1">
        <v>0</v>
      </c>
      <c r="N1636" s="1">
        <f t="shared" si="125"/>
        <v>6</v>
      </c>
      <c r="O1636" s="1">
        <f t="shared" si="126"/>
        <v>12</v>
      </c>
      <c r="P1636" s="1">
        <f t="shared" si="127"/>
        <v>1.7086666666727979E-2</v>
      </c>
      <c r="Q1636" s="1">
        <f t="shared" si="128"/>
        <v>0.41008000000147149</v>
      </c>
      <c r="R1636" s="1">
        <f t="shared" si="129"/>
        <v>0.62708333333284827</v>
      </c>
    </row>
    <row r="1637" spans="1:18" hidden="1" x14ac:dyDescent="0.35">
      <c r="A1637" s="1">
        <v>6176</v>
      </c>
      <c r="B1637" s="1">
        <v>172695</v>
      </c>
      <c r="C1637" s="1">
        <v>42194</v>
      </c>
      <c r="D1637" s="1">
        <v>90</v>
      </c>
      <c r="E1637" s="1">
        <v>3</v>
      </c>
      <c r="F1637" s="1">
        <v>1010</v>
      </c>
      <c r="G1637" s="1" t="s">
        <v>12</v>
      </c>
      <c r="H1637" s="2">
        <v>41528.291666666664</v>
      </c>
      <c r="I1637" s="2">
        <v>41528.583330000001</v>
      </c>
      <c r="J1637" s="1">
        <v>1</v>
      </c>
      <c r="K1637" s="1">
        <v>0</v>
      </c>
      <c r="L1637" s="2">
        <v>41527.664583333331</v>
      </c>
      <c r="M1637" s="1">
        <v>0</v>
      </c>
      <c r="N1637" s="1">
        <f t="shared" si="125"/>
        <v>3</v>
      </c>
      <c r="O1637" s="1">
        <f t="shared" si="126"/>
        <v>7</v>
      </c>
      <c r="P1637" s="1">
        <f t="shared" si="127"/>
        <v>0.29166333333705552</v>
      </c>
      <c r="Q1637" s="1">
        <f t="shared" si="128"/>
        <v>6.9999200000893325</v>
      </c>
      <c r="R1637" s="1">
        <f t="shared" si="129"/>
        <v>0.62708333333284827</v>
      </c>
    </row>
    <row r="1638" spans="1:18" hidden="1" x14ac:dyDescent="0.35">
      <c r="A1638" s="1">
        <v>6294</v>
      </c>
      <c r="B1638" s="1">
        <v>176192</v>
      </c>
      <c r="C1638" s="1">
        <v>43867</v>
      </c>
      <c r="D1638" s="1">
        <v>12</v>
      </c>
      <c r="E1638" s="1">
        <v>2</v>
      </c>
      <c r="F1638" s="1">
        <v>393</v>
      </c>
      <c r="G1638" s="1">
        <v>143</v>
      </c>
      <c r="H1638" s="2">
        <v>41547.229166666664</v>
      </c>
      <c r="I1638" s="2">
        <v>41547.273179999997</v>
      </c>
      <c r="J1638" s="1">
        <v>0</v>
      </c>
      <c r="K1638" s="1">
        <v>0</v>
      </c>
      <c r="L1638" s="2">
        <v>41546.602083333331</v>
      </c>
      <c r="M1638" s="1">
        <v>0</v>
      </c>
      <c r="N1638" s="1">
        <f t="shared" si="125"/>
        <v>1</v>
      </c>
      <c r="O1638" s="1">
        <f t="shared" si="126"/>
        <v>5</v>
      </c>
      <c r="P1638" s="1">
        <f t="shared" si="127"/>
        <v>4.4013333332259208E-2</v>
      </c>
      <c r="Q1638" s="1">
        <f t="shared" si="128"/>
        <v>1.056319999974221</v>
      </c>
      <c r="R1638" s="1">
        <f t="shared" si="129"/>
        <v>0.62708333333284827</v>
      </c>
    </row>
    <row r="1639" spans="1:18" x14ac:dyDescent="0.35">
      <c r="A1639" s="1">
        <v>5586</v>
      </c>
      <c r="B1639" s="1">
        <v>173549</v>
      </c>
      <c r="C1639" s="1">
        <v>42724</v>
      </c>
      <c r="D1639" s="1">
        <v>12</v>
      </c>
      <c r="E1639" s="1">
        <v>2</v>
      </c>
      <c r="F1639" s="1">
        <v>1278</v>
      </c>
      <c r="G1639" s="1">
        <v>115</v>
      </c>
      <c r="H1639" s="2">
        <v>41532.5</v>
      </c>
      <c r="I1639" s="2" t="s">
        <v>12</v>
      </c>
      <c r="J1639" s="1">
        <v>1</v>
      </c>
      <c r="K1639" s="1">
        <v>0</v>
      </c>
      <c r="L1639" s="2">
        <v>41531.872916666667</v>
      </c>
      <c r="M1639" s="1">
        <v>1</v>
      </c>
      <c r="N1639" s="1">
        <f t="shared" si="125"/>
        <v>7</v>
      </c>
      <c r="O1639" s="1">
        <f t="shared" si="126"/>
        <v>12</v>
      </c>
      <c r="P1639" s="1" t="e">
        <f t="shared" si="127"/>
        <v>#VALUE!</v>
      </c>
      <c r="Q1639" s="1" t="str">
        <f t="shared" si="128"/>
        <v/>
      </c>
      <c r="R1639" s="1">
        <f t="shared" si="129"/>
        <v>0.62708333333284827</v>
      </c>
    </row>
    <row r="1640" spans="1:18" hidden="1" x14ac:dyDescent="0.35">
      <c r="A1640" s="1">
        <v>5674</v>
      </c>
      <c r="B1640" s="1">
        <v>162873</v>
      </c>
      <c r="C1640" s="1">
        <v>18568</v>
      </c>
      <c r="D1640" s="1">
        <v>12</v>
      </c>
      <c r="E1640" s="1">
        <v>2</v>
      </c>
      <c r="F1640" s="1">
        <v>61</v>
      </c>
      <c r="G1640" s="1">
        <v>585</v>
      </c>
      <c r="H1640" s="2">
        <v>41482.4375</v>
      </c>
      <c r="I1640" s="2">
        <v>41482.510249999999</v>
      </c>
      <c r="J1640" s="1">
        <v>0</v>
      </c>
      <c r="K1640" s="1">
        <v>0</v>
      </c>
      <c r="L1640" s="2">
        <v>41481.80972222222</v>
      </c>
      <c r="M1640" s="1">
        <v>0</v>
      </c>
      <c r="N1640" s="1">
        <f t="shared" si="125"/>
        <v>6</v>
      </c>
      <c r="O1640" s="1">
        <f t="shared" si="126"/>
        <v>10</v>
      </c>
      <c r="P1640" s="1">
        <f t="shared" si="127"/>
        <v>7.2749999999359716E-2</v>
      </c>
      <c r="Q1640" s="1">
        <f t="shared" si="128"/>
        <v>1.7459999999846332</v>
      </c>
      <c r="R1640" s="1">
        <f t="shared" si="129"/>
        <v>0.62777777777955635</v>
      </c>
    </row>
    <row r="1641" spans="1:18" hidden="1" x14ac:dyDescent="0.35">
      <c r="A1641" s="1">
        <v>5609</v>
      </c>
      <c r="B1641" s="1">
        <v>183625</v>
      </c>
      <c r="C1641" s="1">
        <v>47365</v>
      </c>
      <c r="D1641" s="1">
        <v>87</v>
      </c>
      <c r="E1641" s="1">
        <v>2</v>
      </c>
      <c r="F1641" s="1">
        <v>1166</v>
      </c>
      <c r="G1641" s="1">
        <v>393</v>
      </c>
      <c r="H1641" s="2">
        <v>41587.104166666664</v>
      </c>
      <c r="I1641" s="2">
        <v>41587.15425</v>
      </c>
      <c r="J1641" s="1">
        <v>0</v>
      </c>
      <c r="K1641" s="1">
        <v>0</v>
      </c>
      <c r="L1641" s="2">
        <v>41586.475694444445</v>
      </c>
      <c r="M1641" s="1">
        <v>0</v>
      </c>
      <c r="N1641" s="1">
        <f t="shared" si="125"/>
        <v>6</v>
      </c>
      <c r="O1641" s="1">
        <f t="shared" si="126"/>
        <v>2</v>
      </c>
      <c r="P1641" s="1">
        <f t="shared" si="127"/>
        <v>5.0083333335351199E-2</v>
      </c>
      <c r="Q1641" s="1">
        <f t="shared" si="128"/>
        <v>1.2020000000484288</v>
      </c>
      <c r="R1641" s="1">
        <f t="shared" si="129"/>
        <v>0.62847222221898846</v>
      </c>
    </row>
    <row r="1642" spans="1:18" x14ac:dyDescent="0.35">
      <c r="A1642" s="1">
        <v>5764</v>
      </c>
      <c r="B1642" s="1">
        <v>185237</v>
      </c>
      <c r="C1642" s="1">
        <v>48373</v>
      </c>
      <c r="D1642" s="1">
        <v>65</v>
      </c>
      <c r="E1642" s="1">
        <v>3</v>
      </c>
      <c r="F1642" s="1">
        <v>1391</v>
      </c>
      <c r="G1642" s="1" t="s">
        <v>12</v>
      </c>
      <c r="H1642" s="2">
        <v>41598.34375</v>
      </c>
      <c r="I1642" s="2" t="s">
        <v>12</v>
      </c>
      <c r="J1642" s="1">
        <v>0</v>
      </c>
      <c r="K1642" s="1">
        <v>1</v>
      </c>
      <c r="L1642" s="2">
        <v>41597.715277777781</v>
      </c>
      <c r="M1642" s="1">
        <v>1</v>
      </c>
      <c r="N1642" s="1">
        <f t="shared" si="125"/>
        <v>3</v>
      </c>
      <c r="O1642" s="1">
        <f t="shared" si="126"/>
        <v>8</v>
      </c>
      <c r="P1642" s="1" t="e">
        <f t="shared" si="127"/>
        <v>#VALUE!</v>
      </c>
      <c r="Q1642" s="1" t="str">
        <f t="shared" si="128"/>
        <v/>
      </c>
      <c r="R1642" s="1">
        <f t="shared" si="129"/>
        <v>0.62847222221898846</v>
      </c>
    </row>
    <row r="1643" spans="1:18" hidden="1" x14ac:dyDescent="0.35">
      <c r="A1643" s="1">
        <v>5760</v>
      </c>
      <c r="B1643" s="1">
        <v>178945</v>
      </c>
      <c r="C1643" s="1">
        <v>45211</v>
      </c>
      <c r="D1643" s="1">
        <v>12</v>
      </c>
      <c r="E1643" s="1">
        <v>3</v>
      </c>
      <c r="F1643" s="1">
        <v>1317</v>
      </c>
      <c r="G1643" s="1" t="s">
        <v>12</v>
      </c>
      <c r="H1643" s="2">
        <v>41561.4375</v>
      </c>
      <c r="I1643" s="2">
        <v>41561.8125</v>
      </c>
      <c r="J1643" s="1">
        <v>0</v>
      </c>
      <c r="K1643" s="1">
        <v>1</v>
      </c>
      <c r="L1643" s="2">
        <v>41560.808333333334</v>
      </c>
      <c r="M1643" s="1">
        <v>0</v>
      </c>
      <c r="N1643" s="1">
        <f t="shared" si="125"/>
        <v>1</v>
      </c>
      <c r="O1643" s="1">
        <f t="shared" si="126"/>
        <v>10</v>
      </c>
      <c r="P1643" s="1">
        <f t="shared" si="127"/>
        <v>0.375</v>
      </c>
      <c r="Q1643" s="1">
        <f t="shared" si="128"/>
        <v>9</v>
      </c>
      <c r="R1643" s="1">
        <f t="shared" si="129"/>
        <v>0.62916666666569654</v>
      </c>
    </row>
    <row r="1644" spans="1:18" hidden="1" x14ac:dyDescent="0.35">
      <c r="A1644" s="1">
        <v>5409</v>
      </c>
      <c r="B1644" s="1">
        <v>179563</v>
      </c>
      <c r="C1644" s="1">
        <v>45518</v>
      </c>
      <c r="D1644" s="1">
        <v>24</v>
      </c>
      <c r="E1644" s="1">
        <v>2</v>
      </c>
      <c r="F1644" s="1">
        <v>142</v>
      </c>
      <c r="G1644" s="1">
        <v>393</v>
      </c>
      <c r="H1644" s="2">
        <v>41565.28125</v>
      </c>
      <c r="I1644" s="2">
        <v>41565.335420000003</v>
      </c>
      <c r="J1644" s="1">
        <v>1</v>
      </c>
      <c r="K1644" s="1">
        <v>0</v>
      </c>
      <c r="L1644" s="2">
        <v>41564.652083333334</v>
      </c>
      <c r="M1644" s="1">
        <v>0</v>
      </c>
      <c r="N1644" s="1">
        <f t="shared" si="125"/>
        <v>5</v>
      </c>
      <c r="O1644" s="1">
        <f t="shared" si="126"/>
        <v>6</v>
      </c>
      <c r="P1644" s="1">
        <f t="shared" si="127"/>
        <v>5.4170000003068708E-2</v>
      </c>
      <c r="Q1644" s="1">
        <f t="shared" si="128"/>
        <v>1.300080000073649</v>
      </c>
      <c r="R1644" s="1">
        <f t="shared" si="129"/>
        <v>0.62916666666569654</v>
      </c>
    </row>
    <row r="1645" spans="1:18" hidden="1" x14ac:dyDescent="0.35">
      <c r="A1645" s="1">
        <v>7721</v>
      </c>
      <c r="B1645" s="1">
        <v>165095</v>
      </c>
      <c r="C1645" s="1">
        <v>30603</v>
      </c>
      <c r="D1645" s="1">
        <v>12</v>
      </c>
      <c r="E1645" s="1">
        <v>2</v>
      </c>
      <c r="F1645" s="1">
        <v>767</v>
      </c>
      <c r="G1645" s="1">
        <v>1017</v>
      </c>
      <c r="H1645" s="2">
        <v>41492.614583333336</v>
      </c>
      <c r="I1645" s="2">
        <v>41492.677049999998</v>
      </c>
      <c r="J1645" s="1">
        <v>1</v>
      </c>
      <c r="K1645" s="1">
        <v>0</v>
      </c>
      <c r="L1645" s="2">
        <v>41491.984027777777</v>
      </c>
      <c r="M1645" s="1">
        <v>0</v>
      </c>
      <c r="N1645" s="1">
        <f t="shared" si="125"/>
        <v>2</v>
      </c>
      <c r="O1645" s="1">
        <f t="shared" si="126"/>
        <v>14</v>
      </c>
      <c r="P1645" s="1">
        <f t="shared" si="127"/>
        <v>6.2466666662658099E-2</v>
      </c>
      <c r="Q1645" s="1">
        <f t="shared" si="128"/>
        <v>1.4991999999037944</v>
      </c>
      <c r="R1645" s="1">
        <f t="shared" si="129"/>
        <v>0.63055555555911269</v>
      </c>
    </row>
    <row r="1646" spans="1:18" hidden="1" x14ac:dyDescent="0.35">
      <c r="A1646" s="1">
        <v>7275</v>
      </c>
      <c r="B1646" s="1">
        <v>180777</v>
      </c>
      <c r="C1646" s="1">
        <v>44505</v>
      </c>
      <c r="D1646" s="1">
        <v>24</v>
      </c>
      <c r="E1646" s="1">
        <v>2</v>
      </c>
      <c r="F1646" s="1">
        <v>1040</v>
      </c>
      <c r="G1646" s="1">
        <v>393</v>
      </c>
      <c r="H1646" s="2">
        <v>41572.15625</v>
      </c>
      <c r="I1646" s="2">
        <v>41572.188679999999</v>
      </c>
      <c r="J1646" s="1">
        <v>1</v>
      </c>
      <c r="K1646" s="1">
        <v>0</v>
      </c>
      <c r="L1646" s="2">
        <v>41571.525694444441</v>
      </c>
      <c r="M1646" s="1">
        <v>0</v>
      </c>
      <c r="N1646" s="1">
        <f t="shared" si="125"/>
        <v>5</v>
      </c>
      <c r="O1646" s="1">
        <f t="shared" si="126"/>
        <v>3</v>
      </c>
      <c r="P1646" s="1">
        <f t="shared" si="127"/>
        <v>3.2429999999294523E-2</v>
      </c>
      <c r="Q1646" s="1">
        <f t="shared" si="128"/>
        <v>0.77831999998306856</v>
      </c>
      <c r="R1646" s="1">
        <f t="shared" si="129"/>
        <v>0.63055555555911269</v>
      </c>
    </row>
    <row r="1647" spans="1:18" hidden="1" x14ac:dyDescent="0.35">
      <c r="A1647" s="1">
        <v>7614</v>
      </c>
      <c r="B1647" s="1">
        <v>167585</v>
      </c>
      <c r="C1647" s="1">
        <v>39842</v>
      </c>
      <c r="D1647" s="1">
        <v>89</v>
      </c>
      <c r="E1647" s="1">
        <v>2</v>
      </c>
      <c r="F1647" s="1">
        <v>1010</v>
      </c>
      <c r="G1647" s="1">
        <v>393</v>
      </c>
      <c r="H1647" s="2">
        <v>41504.291666666664</v>
      </c>
      <c r="I1647" s="2">
        <v>41504.346570000002</v>
      </c>
      <c r="J1647" s="1">
        <v>0</v>
      </c>
      <c r="K1647" s="1">
        <v>0</v>
      </c>
      <c r="L1647" s="2">
        <v>41503.659722222219</v>
      </c>
      <c r="M1647" s="1">
        <v>0</v>
      </c>
      <c r="N1647" s="1">
        <f t="shared" si="125"/>
        <v>7</v>
      </c>
      <c r="O1647" s="1">
        <f t="shared" si="126"/>
        <v>7</v>
      </c>
      <c r="P1647" s="1">
        <f t="shared" si="127"/>
        <v>5.4903333337279037E-2</v>
      </c>
      <c r="Q1647" s="1">
        <f t="shared" si="128"/>
        <v>1.3176800000946969</v>
      </c>
      <c r="R1647" s="1">
        <f t="shared" si="129"/>
        <v>0.63194444444525288</v>
      </c>
    </row>
    <row r="1648" spans="1:18" hidden="1" x14ac:dyDescent="0.35">
      <c r="A1648" s="1">
        <v>5853</v>
      </c>
      <c r="B1648" s="1">
        <v>177819</v>
      </c>
      <c r="C1648" s="1">
        <v>24277</v>
      </c>
      <c r="D1648" s="1">
        <v>24</v>
      </c>
      <c r="E1648" s="1">
        <v>2</v>
      </c>
      <c r="F1648" s="1">
        <v>83</v>
      </c>
      <c r="G1648" s="1">
        <v>393</v>
      </c>
      <c r="H1648" s="2">
        <v>41556.177083333336</v>
      </c>
      <c r="I1648" s="2">
        <v>41556.238100000002</v>
      </c>
      <c r="J1648" s="1">
        <v>1</v>
      </c>
      <c r="K1648" s="1">
        <v>0</v>
      </c>
      <c r="L1648" s="2">
        <v>41555.543749999997</v>
      </c>
      <c r="M1648" s="1">
        <v>0</v>
      </c>
      <c r="N1648" s="1">
        <f t="shared" si="125"/>
        <v>3</v>
      </c>
      <c r="O1648" s="1">
        <f t="shared" si="126"/>
        <v>4</v>
      </c>
      <c r="P1648" s="1">
        <f t="shared" si="127"/>
        <v>6.1016666666546371E-2</v>
      </c>
      <c r="Q1648" s="1">
        <f t="shared" si="128"/>
        <v>1.4643999999971129</v>
      </c>
      <c r="R1648" s="1">
        <f t="shared" si="129"/>
        <v>0.63333333333866904</v>
      </c>
    </row>
    <row r="1649" spans="1:18" hidden="1" x14ac:dyDescent="0.35">
      <c r="A1649" s="1">
        <v>6787</v>
      </c>
      <c r="B1649" s="1">
        <v>159528</v>
      </c>
      <c r="C1649" s="1">
        <v>15442</v>
      </c>
      <c r="D1649" s="1">
        <v>12</v>
      </c>
      <c r="E1649" s="1">
        <v>2</v>
      </c>
      <c r="F1649" s="1">
        <v>776</v>
      </c>
      <c r="G1649" s="1">
        <v>393</v>
      </c>
      <c r="H1649" s="2">
        <v>41465.239583333336</v>
      </c>
      <c r="I1649" s="2">
        <v>41465.28069</v>
      </c>
      <c r="J1649" s="1">
        <v>0</v>
      </c>
      <c r="K1649" s="1">
        <v>0</v>
      </c>
      <c r="L1649" s="2">
        <v>41464.604861111111</v>
      </c>
      <c r="M1649" s="1">
        <v>0</v>
      </c>
      <c r="N1649" s="1">
        <f t="shared" si="125"/>
        <v>3</v>
      </c>
      <c r="O1649" s="1">
        <f t="shared" si="126"/>
        <v>5</v>
      </c>
      <c r="P1649" s="1">
        <f t="shared" si="127"/>
        <v>4.1106666663836222E-2</v>
      </c>
      <c r="Q1649" s="1">
        <f t="shared" si="128"/>
        <v>0.98655999993206933</v>
      </c>
      <c r="R1649" s="1">
        <f t="shared" si="129"/>
        <v>0.63472222222480923</v>
      </c>
    </row>
    <row r="1650" spans="1:18" hidden="1" x14ac:dyDescent="0.35">
      <c r="A1650" s="1">
        <v>5776</v>
      </c>
      <c r="B1650" s="1">
        <v>162927</v>
      </c>
      <c r="C1650" s="1">
        <v>14685</v>
      </c>
      <c r="D1650" s="1">
        <v>12</v>
      </c>
      <c r="E1650" s="1">
        <v>2</v>
      </c>
      <c r="F1650" s="1">
        <v>776</v>
      </c>
      <c r="G1650" s="1">
        <v>393</v>
      </c>
      <c r="H1650" s="2">
        <v>41482.989583333336</v>
      </c>
      <c r="I1650" s="2">
        <v>41483.04765</v>
      </c>
      <c r="J1650" s="1">
        <v>1</v>
      </c>
      <c r="K1650" s="1">
        <v>0</v>
      </c>
      <c r="L1650" s="2">
        <v>41482.354166666664</v>
      </c>
      <c r="M1650" s="1">
        <v>0</v>
      </c>
      <c r="N1650" s="1">
        <f t="shared" si="125"/>
        <v>6</v>
      </c>
      <c r="O1650" s="1">
        <f t="shared" si="126"/>
        <v>23</v>
      </c>
      <c r="P1650" s="1">
        <f t="shared" si="127"/>
        <v>5.8066666664672084E-2</v>
      </c>
      <c r="Q1650" s="1">
        <f t="shared" si="128"/>
        <v>1.39359999995213</v>
      </c>
      <c r="R1650" s="1">
        <f t="shared" si="129"/>
        <v>0.63541666667151731</v>
      </c>
    </row>
    <row r="1651" spans="1:18" hidden="1" x14ac:dyDescent="0.35">
      <c r="A1651" s="1">
        <v>7819</v>
      </c>
      <c r="B1651" s="1">
        <v>168414</v>
      </c>
      <c r="C1651" s="1">
        <v>40264</v>
      </c>
      <c r="D1651" s="1">
        <v>12</v>
      </c>
      <c r="E1651" s="1">
        <v>2</v>
      </c>
      <c r="F1651" s="1">
        <v>83</v>
      </c>
      <c r="G1651" s="1">
        <v>393</v>
      </c>
      <c r="H1651" s="2">
        <v>41508.083333333336</v>
      </c>
      <c r="I1651" s="2">
        <v>41508.136590000002</v>
      </c>
      <c r="J1651" s="1">
        <v>1</v>
      </c>
      <c r="K1651" s="1">
        <v>0</v>
      </c>
      <c r="L1651" s="2">
        <v>41507.447916666664</v>
      </c>
      <c r="M1651" s="1">
        <v>0</v>
      </c>
      <c r="N1651" s="1">
        <f t="shared" si="125"/>
        <v>4</v>
      </c>
      <c r="O1651" s="1">
        <f t="shared" si="126"/>
        <v>2</v>
      </c>
      <c r="P1651" s="1">
        <f t="shared" si="127"/>
        <v>5.3256666666129604E-2</v>
      </c>
      <c r="Q1651" s="1">
        <f t="shared" si="128"/>
        <v>1.2781599999871105</v>
      </c>
      <c r="R1651" s="1">
        <f t="shared" si="129"/>
        <v>0.63541666667151731</v>
      </c>
    </row>
    <row r="1652" spans="1:18" hidden="1" x14ac:dyDescent="0.35">
      <c r="A1652" s="1">
        <v>7698</v>
      </c>
      <c r="B1652" s="1">
        <v>166599</v>
      </c>
      <c r="C1652" s="1">
        <v>21825</v>
      </c>
      <c r="D1652" s="1">
        <v>12</v>
      </c>
      <c r="E1652" s="1">
        <v>2</v>
      </c>
      <c r="F1652" s="1">
        <v>531</v>
      </c>
      <c r="G1652" s="1">
        <v>393</v>
      </c>
      <c r="H1652" s="2">
        <v>41500.125</v>
      </c>
      <c r="I1652" s="2">
        <v>41500.156089999997</v>
      </c>
      <c r="J1652" s="1">
        <v>0</v>
      </c>
      <c r="K1652" s="1">
        <v>0</v>
      </c>
      <c r="L1652" s="2">
        <v>41499.488888888889</v>
      </c>
      <c r="M1652" s="1">
        <v>0</v>
      </c>
      <c r="N1652" s="1">
        <f t="shared" si="125"/>
        <v>3</v>
      </c>
      <c r="O1652" s="1">
        <f t="shared" si="126"/>
        <v>3</v>
      </c>
      <c r="P1652" s="1">
        <f t="shared" si="127"/>
        <v>3.1089999996765982E-2</v>
      </c>
      <c r="Q1652" s="1">
        <f t="shared" si="128"/>
        <v>0.74615999992238358</v>
      </c>
      <c r="R1652" s="1">
        <f t="shared" si="129"/>
        <v>0.63611111111094942</v>
      </c>
    </row>
    <row r="1653" spans="1:18" hidden="1" x14ac:dyDescent="0.35">
      <c r="A1653" s="1">
        <v>7755</v>
      </c>
      <c r="B1653" s="1">
        <v>179234</v>
      </c>
      <c r="C1653" s="1">
        <v>32714</v>
      </c>
      <c r="D1653" s="1">
        <v>12</v>
      </c>
      <c r="E1653" s="1">
        <v>1</v>
      </c>
      <c r="F1653" s="1">
        <v>515</v>
      </c>
      <c r="G1653" s="1" t="s">
        <v>12</v>
      </c>
      <c r="H1653" s="2">
        <v>41563.166666666664</v>
      </c>
      <c r="I1653" s="2">
        <v>41563.999309999999</v>
      </c>
      <c r="J1653" s="1">
        <v>0</v>
      </c>
      <c r="K1653" s="1">
        <v>0</v>
      </c>
      <c r="L1653" s="2">
        <v>41562.529861111114</v>
      </c>
      <c r="M1653" s="1">
        <v>0</v>
      </c>
      <c r="N1653" s="1">
        <f t="shared" si="125"/>
        <v>3</v>
      </c>
      <c r="O1653" s="1">
        <f t="shared" si="126"/>
        <v>4</v>
      </c>
      <c r="P1653" s="1">
        <f t="shared" si="127"/>
        <v>0.83264333333499962</v>
      </c>
      <c r="Q1653" s="1">
        <f t="shared" si="128"/>
        <v>19.983440000039991</v>
      </c>
      <c r="R1653" s="1">
        <f t="shared" si="129"/>
        <v>0.63680555555038154</v>
      </c>
    </row>
    <row r="1654" spans="1:18" hidden="1" x14ac:dyDescent="0.35">
      <c r="A1654" s="1">
        <v>7971</v>
      </c>
      <c r="B1654" s="1">
        <v>157672</v>
      </c>
      <c r="C1654" s="1">
        <v>15947</v>
      </c>
      <c r="D1654" s="1">
        <v>12</v>
      </c>
      <c r="E1654" s="1">
        <v>2</v>
      </c>
      <c r="F1654" s="1">
        <v>575</v>
      </c>
      <c r="G1654" s="1">
        <v>393</v>
      </c>
      <c r="H1654" s="2">
        <v>41456.197916666664</v>
      </c>
      <c r="I1654" s="2">
        <v>41456.223400000003</v>
      </c>
      <c r="J1654" s="1">
        <v>1</v>
      </c>
      <c r="K1654" s="1">
        <v>0</v>
      </c>
      <c r="L1654" s="2">
        <v>41455.55972222222</v>
      </c>
      <c r="M1654" s="1">
        <v>0</v>
      </c>
      <c r="N1654" s="1">
        <f t="shared" si="125"/>
        <v>1</v>
      </c>
      <c r="O1654" s="1">
        <f t="shared" si="126"/>
        <v>4</v>
      </c>
      <c r="P1654" s="1">
        <f t="shared" si="127"/>
        <v>2.5483333338343073E-2</v>
      </c>
      <c r="Q1654" s="1">
        <f t="shared" si="128"/>
        <v>0.61160000012023374</v>
      </c>
      <c r="R1654" s="1">
        <f t="shared" si="129"/>
        <v>0.63819444444379769</v>
      </c>
    </row>
    <row r="1655" spans="1:18" hidden="1" x14ac:dyDescent="0.35">
      <c r="A1655" s="1">
        <v>6038</v>
      </c>
      <c r="B1655" s="1">
        <v>169562</v>
      </c>
      <c r="C1655" s="1">
        <v>40802</v>
      </c>
      <c r="D1655" s="1">
        <v>12</v>
      </c>
      <c r="E1655" s="1">
        <v>2</v>
      </c>
      <c r="F1655" s="1">
        <v>393</v>
      </c>
      <c r="G1655" s="1">
        <v>1044</v>
      </c>
      <c r="H1655" s="2">
        <v>41514.354166666664</v>
      </c>
      <c r="I1655" s="2">
        <v>41514.440069999997</v>
      </c>
      <c r="J1655" s="1">
        <v>0</v>
      </c>
      <c r="K1655" s="1">
        <v>0</v>
      </c>
      <c r="L1655" s="2">
        <v>41513.715277777781</v>
      </c>
      <c r="M1655" s="1">
        <v>0</v>
      </c>
      <c r="N1655" s="1">
        <f t="shared" si="125"/>
        <v>3</v>
      </c>
      <c r="O1655" s="1">
        <f t="shared" si="126"/>
        <v>8</v>
      </c>
      <c r="P1655" s="1">
        <f t="shared" si="127"/>
        <v>8.5903333332680631E-2</v>
      </c>
      <c r="Q1655" s="1">
        <f t="shared" si="128"/>
        <v>2.0616799999843352</v>
      </c>
      <c r="R1655" s="1">
        <f t="shared" si="129"/>
        <v>0.63888888888322981</v>
      </c>
    </row>
    <row r="1656" spans="1:18" hidden="1" x14ac:dyDescent="0.35">
      <c r="A1656" s="1">
        <v>7809</v>
      </c>
      <c r="B1656" s="1">
        <v>165056</v>
      </c>
      <c r="C1656" s="1">
        <v>38476</v>
      </c>
      <c r="D1656" s="1">
        <v>12</v>
      </c>
      <c r="E1656" s="1">
        <v>3</v>
      </c>
      <c r="F1656" s="1">
        <v>559</v>
      </c>
      <c r="G1656" s="1" t="s">
        <v>12</v>
      </c>
      <c r="H1656" s="2">
        <v>41492.5</v>
      </c>
      <c r="I1656" s="2">
        <v>41492.875</v>
      </c>
      <c r="J1656" s="1">
        <v>0</v>
      </c>
      <c r="K1656" s="1">
        <v>0</v>
      </c>
      <c r="L1656" s="2">
        <v>41491.861111111109</v>
      </c>
      <c r="M1656" s="1">
        <v>0</v>
      </c>
      <c r="N1656" s="1">
        <f t="shared" si="125"/>
        <v>2</v>
      </c>
      <c r="O1656" s="1">
        <f t="shared" si="126"/>
        <v>12</v>
      </c>
      <c r="P1656" s="1">
        <f t="shared" si="127"/>
        <v>0.375</v>
      </c>
      <c r="Q1656" s="1">
        <f t="shared" si="128"/>
        <v>9</v>
      </c>
      <c r="R1656" s="1">
        <f t="shared" si="129"/>
        <v>0.63888888889050577</v>
      </c>
    </row>
    <row r="1657" spans="1:18" hidden="1" x14ac:dyDescent="0.35">
      <c r="A1657" s="1">
        <v>5547</v>
      </c>
      <c r="B1657" s="1">
        <v>169272</v>
      </c>
      <c r="C1657" s="1">
        <v>40668</v>
      </c>
      <c r="D1657" s="1">
        <v>12</v>
      </c>
      <c r="E1657" s="1">
        <v>3</v>
      </c>
      <c r="F1657" s="1">
        <v>376</v>
      </c>
      <c r="G1657" s="1" t="s">
        <v>12</v>
      </c>
      <c r="H1657" s="2">
        <v>41512.4375</v>
      </c>
      <c r="I1657" s="2">
        <v>41512.854169999999</v>
      </c>
      <c r="J1657" s="1">
        <v>0</v>
      </c>
      <c r="K1657" s="1">
        <v>0</v>
      </c>
      <c r="L1657" s="2">
        <v>41511.797222222223</v>
      </c>
      <c r="M1657" s="1">
        <v>0</v>
      </c>
      <c r="N1657" s="1">
        <f t="shared" si="125"/>
        <v>1</v>
      </c>
      <c r="O1657" s="1">
        <f t="shared" si="126"/>
        <v>10</v>
      </c>
      <c r="P1657" s="1">
        <f t="shared" si="127"/>
        <v>0.41666999999870313</v>
      </c>
      <c r="Q1657" s="1">
        <f t="shared" si="128"/>
        <v>10.000079999968875</v>
      </c>
      <c r="R1657" s="1">
        <f t="shared" si="129"/>
        <v>0.64027777777664596</v>
      </c>
    </row>
    <row r="1658" spans="1:18" hidden="1" x14ac:dyDescent="0.35">
      <c r="A1658" s="1">
        <v>5583</v>
      </c>
      <c r="B1658" s="1">
        <v>163511</v>
      </c>
      <c r="C1658" s="1">
        <v>37968</v>
      </c>
      <c r="D1658" s="1">
        <v>12</v>
      </c>
      <c r="E1658" s="1">
        <v>2</v>
      </c>
      <c r="F1658" s="1">
        <v>1320</v>
      </c>
      <c r="G1658" s="1">
        <v>393</v>
      </c>
      <c r="H1658" s="2">
        <v>41486.25</v>
      </c>
      <c r="I1658" s="2">
        <v>41486.301010000003</v>
      </c>
      <c r="J1658" s="1">
        <v>1</v>
      </c>
      <c r="K1658" s="1">
        <v>0</v>
      </c>
      <c r="L1658" s="2">
        <v>41485.607638888891</v>
      </c>
      <c r="M1658" s="1">
        <v>0</v>
      </c>
      <c r="N1658" s="1">
        <f t="shared" si="125"/>
        <v>3</v>
      </c>
      <c r="O1658" s="1">
        <f t="shared" si="126"/>
        <v>6</v>
      </c>
      <c r="P1658" s="1">
        <f t="shared" si="127"/>
        <v>5.1010000002861489E-2</v>
      </c>
      <c r="Q1658" s="1">
        <f t="shared" si="128"/>
        <v>1.2242400000686757</v>
      </c>
      <c r="R1658" s="1">
        <f t="shared" si="129"/>
        <v>0.64236111110949423</v>
      </c>
    </row>
    <row r="1659" spans="1:18" hidden="1" x14ac:dyDescent="0.35">
      <c r="A1659" s="1">
        <v>6635</v>
      </c>
      <c r="B1659" s="1">
        <v>137502</v>
      </c>
      <c r="C1659" s="1">
        <v>19432</v>
      </c>
      <c r="D1659" s="1">
        <v>28</v>
      </c>
      <c r="E1659" s="1">
        <v>2</v>
      </c>
      <c r="F1659" s="1">
        <v>571</v>
      </c>
      <c r="G1659" s="1">
        <v>393</v>
      </c>
      <c r="H1659" s="2">
        <v>41317.635416666664</v>
      </c>
      <c r="I1659" s="2">
        <v>41318</v>
      </c>
      <c r="J1659" s="1">
        <v>1</v>
      </c>
      <c r="K1659" s="1">
        <v>0</v>
      </c>
      <c r="L1659" s="2">
        <v>41316.992361111108</v>
      </c>
      <c r="M1659" s="1">
        <v>0</v>
      </c>
      <c r="N1659" s="1">
        <f t="shared" si="125"/>
        <v>2</v>
      </c>
      <c r="O1659" s="1">
        <f t="shared" si="126"/>
        <v>15</v>
      </c>
      <c r="P1659" s="1">
        <f t="shared" si="127"/>
        <v>0.36458333333575865</v>
      </c>
      <c r="Q1659" s="1">
        <f t="shared" si="128"/>
        <v>8.7500000000582077</v>
      </c>
      <c r="R1659" s="1">
        <f t="shared" si="129"/>
        <v>0.64305555555620231</v>
      </c>
    </row>
    <row r="1660" spans="1:18" hidden="1" x14ac:dyDescent="0.35">
      <c r="A1660" s="1">
        <v>7917</v>
      </c>
      <c r="B1660" s="1">
        <v>160368</v>
      </c>
      <c r="C1660" s="1">
        <v>25035</v>
      </c>
      <c r="D1660" s="1">
        <v>12</v>
      </c>
      <c r="E1660" s="1">
        <v>2</v>
      </c>
      <c r="F1660" s="1">
        <v>300</v>
      </c>
      <c r="G1660" s="1">
        <v>393</v>
      </c>
      <c r="H1660" s="2">
        <v>41469.145833333336</v>
      </c>
      <c r="I1660" s="2">
        <v>41469.193529999997</v>
      </c>
      <c r="J1660" s="1">
        <v>1</v>
      </c>
      <c r="K1660" s="1">
        <v>0</v>
      </c>
      <c r="L1660" s="2">
        <v>41468.50277777778</v>
      </c>
      <c r="M1660" s="1">
        <v>0</v>
      </c>
      <c r="N1660" s="1">
        <f t="shared" si="125"/>
        <v>7</v>
      </c>
      <c r="O1660" s="1">
        <f t="shared" si="126"/>
        <v>3</v>
      </c>
      <c r="P1660" s="1">
        <f t="shared" si="127"/>
        <v>4.7696666661067866E-2</v>
      </c>
      <c r="Q1660" s="1">
        <f t="shared" si="128"/>
        <v>1.1447199998656288</v>
      </c>
      <c r="R1660" s="1">
        <f t="shared" si="129"/>
        <v>0.64305555555620231</v>
      </c>
    </row>
    <row r="1661" spans="1:18" hidden="1" x14ac:dyDescent="0.35">
      <c r="A1661" s="1">
        <v>7968</v>
      </c>
      <c r="B1661" s="1">
        <v>166313</v>
      </c>
      <c r="C1661" s="1">
        <v>39158</v>
      </c>
      <c r="D1661" s="1">
        <v>89</v>
      </c>
      <c r="E1661" s="1">
        <v>2</v>
      </c>
      <c r="F1661" s="1">
        <v>393</v>
      </c>
      <c r="G1661" s="1">
        <v>1333</v>
      </c>
      <c r="H1661" s="2">
        <v>41498.520833333336</v>
      </c>
      <c r="I1661" s="2">
        <v>41498.597950000003</v>
      </c>
      <c r="J1661" s="1">
        <v>1</v>
      </c>
      <c r="K1661" s="1">
        <v>0</v>
      </c>
      <c r="L1661" s="2">
        <v>41497.877083333333</v>
      </c>
      <c r="M1661" s="1">
        <v>0</v>
      </c>
      <c r="N1661" s="1">
        <f t="shared" si="125"/>
        <v>1</v>
      </c>
      <c r="O1661" s="1">
        <f t="shared" si="126"/>
        <v>12</v>
      </c>
      <c r="P1661" s="1">
        <f t="shared" si="127"/>
        <v>7.7116666667279787E-2</v>
      </c>
      <c r="Q1661" s="1">
        <f t="shared" si="128"/>
        <v>1.8508000000147149</v>
      </c>
      <c r="R1661" s="1">
        <f t="shared" si="129"/>
        <v>0.64375000000291038</v>
      </c>
    </row>
    <row r="1662" spans="1:18" hidden="1" x14ac:dyDescent="0.35">
      <c r="A1662" s="1">
        <v>7473</v>
      </c>
      <c r="B1662" s="1">
        <v>171261</v>
      </c>
      <c r="C1662" s="1">
        <v>29648</v>
      </c>
      <c r="D1662" s="1">
        <v>12</v>
      </c>
      <c r="E1662" s="1">
        <v>3</v>
      </c>
      <c r="F1662" s="1">
        <v>58</v>
      </c>
      <c r="G1662" s="1" t="s">
        <v>12</v>
      </c>
      <c r="H1662" s="2">
        <v>41521.375</v>
      </c>
      <c r="I1662" s="2">
        <v>41521.484479999999</v>
      </c>
      <c r="J1662" s="1">
        <v>0</v>
      </c>
      <c r="K1662" s="1">
        <v>0</v>
      </c>
      <c r="L1662" s="2">
        <v>41520.731249999997</v>
      </c>
      <c r="M1662" s="1">
        <v>0</v>
      </c>
      <c r="N1662" s="1">
        <f t="shared" si="125"/>
        <v>3</v>
      </c>
      <c r="O1662" s="1">
        <f t="shared" si="126"/>
        <v>9</v>
      </c>
      <c r="P1662" s="1">
        <f t="shared" si="127"/>
        <v>0.10947999999916647</v>
      </c>
      <c r="Q1662" s="1">
        <f t="shared" si="128"/>
        <v>2.6275199999799952</v>
      </c>
      <c r="R1662" s="1">
        <f t="shared" si="129"/>
        <v>0.64375000000291038</v>
      </c>
    </row>
    <row r="1663" spans="1:18" hidden="1" x14ac:dyDescent="0.35">
      <c r="A1663" s="1">
        <v>5647</v>
      </c>
      <c r="B1663" s="1">
        <v>146434</v>
      </c>
      <c r="C1663" s="1">
        <v>29432</v>
      </c>
      <c r="D1663" s="1">
        <v>12</v>
      </c>
      <c r="E1663" s="1">
        <v>2</v>
      </c>
      <c r="F1663" s="1">
        <v>292</v>
      </c>
      <c r="G1663" s="1">
        <v>393</v>
      </c>
      <c r="H1663" s="2">
        <v>41392.416666666664</v>
      </c>
      <c r="I1663" s="2">
        <v>41393</v>
      </c>
      <c r="J1663" s="1">
        <v>1</v>
      </c>
      <c r="K1663" s="1">
        <v>0</v>
      </c>
      <c r="L1663" s="2">
        <v>41391.772222222222</v>
      </c>
      <c r="M1663" s="1">
        <v>0</v>
      </c>
      <c r="N1663" s="1">
        <f t="shared" si="125"/>
        <v>7</v>
      </c>
      <c r="O1663" s="1">
        <f t="shared" si="126"/>
        <v>10</v>
      </c>
      <c r="P1663" s="1">
        <f t="shared" si="127"/>
        <v>0.58333333333575865</v>
      </c>
      <c r="Q1663" s="1">
        <f t="shared" si="128"/>
        <v>14.000000000058208</v>
      </c>
      <c r="R1663" s="1">
        <f t="shared" si="129"/>
        <v>0.6444444444423425</v>
      </c>
    </row>
    <row r="1664" spans="1:18" hidden="1" x14ac:dyDescent="0.35">
      <c r="A1664" s="1">
        <v>5441</v>
      </c>
      <c r="B1664" s="1">
        <v>159920</v>
      </c>
      <c r="C1664" s="1">
        <v>36266</v>
      </c>
      <c r="D1664" s="1">
        <v>12</v>
      </c>
      <c r="E1664" s="1">
        <v>3</v>
      </c>
      <c r="F1664" s="1">
        <v>585</v>
      </c>
      <c r="G1664" s="1" t="s">
        <v>12</v>
      </c>
      <c r="H1664" s="2">
        <v>41467.270833333336</v>
      </c>
      <c r="I1664" s="2">
        <v>41467.645830000001</v>
      </c>
      <c r="J1664" s="1">
        <v>0</v>
      </c>
      <c r="K1664" s="1">
        <v>0</v>
      </c>
      <c r="L1664" s="2">
        <v>41466.625694444447</v>
      </c>
      <c r="M1664" s="1">
        <v>0</v>
      </c>
      <c r="N1664" s="1">
        <f t="shared" si="125"/>
        <v>5</v>
      </c>
      <c r="O1664" s="1">
        <f t="shared" si="126"/>
        <v>6</v>
      </c>
      <c r="P1664" s="1">
        <f t="shared" si="127"/>
        <v>0.37499666666553821</v>
      </c>
      <c r="Q1664" s="1">
        <f t="shared" si="128"/>
        <v>8.9999199999729171</v>
      </c>
      <c r="R1664" s="1">
        <f t="shared" si="129"/>
        <v>0.64513888888905058</v>
      </c>
    </row>
    <row r="1665" spans="1:18" hidden="1" x14ac:dyDescent="0.35">
      <c r="A1665" s="1">
        <v>6528</v>
      </c>
      <c r="B1665" s="1">
        <v>173070</v>
      </c>
      <c r="C1665" s="1">
        <v>41230</v>
      </c>
      <c r="D1665" s="1">
        <v>12</v>
      </c>
      <c r="E1665" s="1">
        <v>3</v>
      </c>
      <c r="F1665" s="1">
        <v>1278</v>
      </c>
      <c r="G1665" s="1" t="s">
        <v>12</v>
      </c>
      <c r="H1665" s="2">
        <v>41530.354166666664</v>
      </c>
      <c r="I1665" s="2">
        <v>41530.5625</v>
      </c>
      <c r="J1665" s="1">
        <v>1</v>
      </c>
      <c r="K1665" s="1">
        <v>0</v>
      </c>
      <c r="L1665" s="2">
        <v>41529.708333333336</v>
      </c>
      <c r="M1665" s="1">
        <v>0</v>
      </c>
      <c r="N1665" s="1">
        <f t="shared" si="125"/>
        <v>5</v>
      </c>
      <c r="O1665" s="1">
        <f t="shared" si="126"/>
        <v>8</v>
      </c>
      <c r="P1665" s="1">
        <f t="shared" si="127"/>
        <v>0.20833333333575865</v>
      </c>
      <c r="Q1665" s="1">
        <f t="shared" si="128"/>
        <v>5.0000000000582077</v>
      </c>
      <c r="R1665" s="1">
        <f t="shared" si="129"/>
        <v>0.64583333332848269</v>
      </c>
    </row>
    <row r="1666" spans="1:18" hidden="1" x14ac:dyDescent="0.35">
      <c r="A1666" s="1">
        <v>6825</v>
      </c>
      <c r="B1666" s="1">
        <v>162546</v>
      </c>
      <c r="C1666" s="1">
        <v>37517</v>
      </c>
      <c r="D1666" s="1">
        <v>12</v>
      </c>
      <c r="E1666" s="1">
        <v>3</v>
      </c>
      <c r="F1666" s="1">
        <v>142</v>
      </c>
      <c r="G1666" s="1" t="s">
        <v>12</v>
      </c>
      <c r="H1666" s="2">
        <v>41481.125</v>
      </c>
      <c r="I1666" s="2">
        <v>41481.5</v>
      </c>
      <c r="J1666" s="1">
        <v>0</v>
      </c>
      <c r="K1666" s="1">
        <v>1</v>
      </c>
      <c r="L1666" s="2">
        <v>41480.479166666664</v>
      </c>
      <c r="M1666" s="1">
        <v>0</v>
      </c>
      <c r="N1666" s="1">
        <f t="shared" ref="N1666:N1729" si="130">WEEKDAY(H1666,2)</f>
        <v>5</v>
      </c>
      <c r="O1666" s="1">
        <f t="shared" ref="O1666:O1729" si="131">HOUR(H1666)</f>
        <v>3</v>
      </c>
      <c r="P1666" s="1">
        <f t="shared" ref="P1666:P1729" si="132">I1666-H1666</f>
        <v>0.375</v>
      </c>
      <c r="Q1666" s="1">
        <f t="shared" ref="Q1666:Q1729" si="133">IF(M1666=1, "",P1666*24)</f>
        <v>9</v>
      </c>
      <c r="R1666" s="1">
        <f t="shared" ref="R1666:R1729" si="134">H1666-L1666</f>
        <v>0.64583333333575865</v>
      </c>
    </row>
    <row r="1667" spans="1:18" hidden="1" x14ac:dyDescent="0.35">
      <c r="A1667" s="1">
        <v>5779</v>
      </c>
      <c r="B1667" s="1">
        <v>166056</v>
      </c>
      <c r="C1667" s="1">
        <v>39030</v>
      </c>
      <c r="D1667" s="1">
        <v>12</v>
      </c>
      <c r="E1667" s="1">
        <v>2</v>
      </c>
      <c r="F1667" s="1">
        <v>1244</v>
      </c>
      <c r="G1667" s="1">
        <v>1282</v>
      </c>
      <c r="H1667" s="2">
        <v>41497.3125</v>
      </c>
      <c r="I1667" s="2">
        <v>41497.335650000001</v>
      </c>
      <c r="J1667" s="1">
        <v>0</v>
      </c>
      <c r="K1667" s="1">
        <v>0</v>
      </c>
      <c r="L1667" s="2">
        <v>41496.665972222225</v>
      </c>
      <c r="M1667" s="1">
        <v>0</v>
      </c>
      <c r="N1667" s="1">
        <f t="shared" si="130"/>
        <v>7</v>
      </c>
      <c r="O1667" s="1">
        <f t="shared" si="131"/>
        <v>7</v>
      </c>
      <c r="P1667" s="1">
        <f t="shared" si="132"/>
        <v>2.3150000000896398E-2</v>
      </c>
      <c r="Q1667" s="1">
        <f t="shared" si="133"/>
        <v>0.55560000002151355</v>
      </c>
      <c r="R1667" s="1">
        <f t="shared" si="134"/>
        <v>0.64652777777519077</v>
      </c>
    </row>
    <row r="1668" spans="1:18" hidden="1" x14ac:dyDescent="0.35">
      <c r="A1668" s="1">
        <v>6097</v>
      </c>
      <c r="B1668" s="1">
        <v>162453</v>
      </c>
      <c r="C1668" s="1">
        <v>37478</v>
      </c>
      <c r="D1668" s="1">
        <v>12</v>
      </c>
      <c r="E1668" s="1">
        <v>2</v>
      </c>
      <c r="F1668" s="1">
        <v>1089</v>
      </c>
      <c r="G1668" s="1">
        <v>393</v>
      </c>
      <c r="H1668" s="2">
        <v>41480.4375</v>
      </c>
      <c r="I1668" s="2">
        <v>41480.521110000001</v>
      </c>
      <c r="J1668" s="1">
        <v>0</v>
      </c>
      <c r="K1668" s="1">
        <v>0</v>
      </c>
      <c r="L1668" s="2">
        <v>41479.790277777778</v>
      </c>
      <c r="M1668" s="1">
        <v>0</v>
      </c>
      <c r="N1668" s="1">
        <f t="shared" si="130"/>
        <v>4</v>
      </c>
      <c r="O1668" s="1">
        <f t="shared" si="131"/>
        <v>10</v>
      </c>
      <c r="P1668" s="1">
        <f t="shared" si="132"/>
        <v>8.3610000001499429E-2</v>
      </c>
      <c r="Q1668" s="1">
        <f t="shared" si="133"/>
        <v>2.0066400000359863</v>
      </c>
      <c r="R1668" s="1">
        <f t="shared" si="134"/>
        <v>0.64722222222189885</v>
      </c>
    </row>
    <row r="1669" spans="1:18" hidden="1" x14ac:dyDescent="0.35">
      <c r="A1669" s="1">
        <v>7265</v>
      </c>
      <c r="B1669" s="1">
        <v>175132</v>
      </c>
      <c r="C1669" s="1">
        <v>42985</v>
      </c>
      <c r="D1669" s="1">
        <v>12</v>
      </c>
      <c r="E1669" s="1">
        <v>2</v>
      </c>
      <c r="F1669" s="1">
        <v>776</v>
      </c>
      <c r="G1669" s="1">
        <v>220</v>
      </c>
      <c r="H1669" s="2">
        <v>41541.375</v>
      </c>
      <c r="I1669" s="2">
        <v>41541.418039999997</v>
      </c>
      <c r="J1669" s="1">
        <v>0</v>
      </c>
      <c r="K1669" s="1">
        <v>0</v>
      </c>
      <c r="L1669" s="2">
        <v>41540.727777777778</v>
      </c>
      <c r="M1669" s="1">
        <v>0</v>
      </c>
      <c r="N1669" s="1">
        <f t="shared" si="130"/>
        <v>2</v>
      </c>
      <c r="O1669" s="1">
        <f t="shared" si="131"/>
        <v>9</v>
      </c>
      <c r="P1669" s="1">
        <f t="shared" si="132"/>
        <v>4.3039999996835832E-2</v>
      </c>
      <c r="Q1669" s="1">
        <f t="shared" si="133"/>
        <v>1.03295999992406</v>
      </c>
      <c r="R1669" s="1">
        <f t="shared" si="134"/>
        <v>0.64722222222189885</v>
      </c>
    </row>
    <row r="1670" spans="1:18" hidden="1" x14ac:dyDescent="0.35">
      <c r="A1670" s="1">
        <v>6915</v>
      </c>
      <c r="B1670" s="1">
        <v>177868</v>
      </c>
      <c r="C1670" s="1">
        <v>44652</v>
      </c>
      <c r="D1670" s="1">
        <v>12</v>
      </c>
      <c r="E1670" s="1">
        <v>3</v>
      </c>
      <c r="F1670" s="1">
        <v>1248</v>
      </c>
      <c r="G1670" s="1" t="s">
        <v>12</v>
      </c>
      <c r="H1670" s="2">
        <v>41556.375</v>
      </c>
      <c r="I1670" s="2">
        <v>41556.651160000001</v>
      </c>
      <c r="J1670" s="1">
        <v>0</v>
      </c>
      <c r="K1670" s="1">
        <v>1</v>
      </c>
      <c r="L1670" s="2">
        <v>41555.727777777778</v>
      </c>
      <c r="M1670" s="1">
        <v>0</v>
      </c>
      <c r="N1670" s="1">
        <f t="shared" si="130"/>
        <v>3</v>
      </c>
      <c r="O1670" s="1">
        <f t="shared" si="131"/>
        <v>9</v>
      </c>
      <c r="P1670" s="1">
        <f t="shared" si="132"/>
        <v>0.27616000000125496</v>
      </c>
      <c r="Q1670" s="1">
        <f t="shared" si="133"/>
        <v>6.627840000030119</v>
      </c>
      <c r="R1670" s="1">
        <f t="shared" si="134"/>
        <v>0.64722222222189885</v>
      </c>
    </row>
    <row r="1671" spans="1:18" hidden="1" x14ac:dyDescent="0.35">
      <c r="A1671" s="1">
        <v>7565</v>
      </c>
      <c r="B1671" s="1">
        <v>182722</v>
      </c>
      <c r="C1671" s="1">
        <v>46958</v>
      </c>
      <c r="D1671" s="1">
        <v>12</v>
      </c>
      <c r="E1671" s="1">
        <v>2</v>
      </c>
      <c r="F1671" s="1">
        <v>293</v>
      </c>
      <c r="G1671" s="1">
        <v>393</v>
      </c>
      <c r="H1671" s="2">
        <v>41580.260416666664</v>
      </c>
      <c r="I1671" s="2">
        <v>41580.326050000003</v>
      </c>
      <c r="J1671" s="1">
        <v>1</v>
      </c>
      <c r="K1671" s="1">
        <v>0</v>
      </c>
      <c r="L1671" s="2">
        <v>41579.612500000003</v>
      </c>
      <c r="M1671" s="1">
        <v>0</v>
      </c>
      <c r="N1671" s="1">
        <f t="shared" si="130"/>
        <v>6</v>
      </c>
      <c r="O1671" s="1">
        <f t="shared" si="131"/>
        <v>6</v>
      </c>
      <c r="P1671" s="1">
        <f t="shared" si="132"/>
        <v>6.5633333339064848E-2</v>
      </c>
      <c r="Q1671" s="1">
        <f t="shared" si="133"/>
        <v>1.5752000001375563</v>
      </c>
      <c r="R1671" s="1">
        <f t="shared" si="134"/>
        <v>0.64791666666133096</v>
      </c>
    </row>
    <row r="1672" spans="1:18" hidden="1" x14ac:dyDescent="0.35">
      <c r="A1672" s="1">
        <v>7675</v>
      </c>
      <c r="B1672" s="1">
        <v>169004</v>
      </c>
      <c r="C1672" s="1">
        <v>23395</v>
      </c>
      <c r="D1672" s="1">
        <v>12</v>
      </c>
      <c r="E1672" s="1">
        <v>2</v>
      </c>
      <c r="F1672" s="1">
        <v>1120</v>
      </c>
      <c r="G1672" s="1">
        <v>393</v>
      </c>
      <c r="H1672" s="2">
        <v>41511.1875</v>
      </c>
      <c r="I1672" s="2">
        <v>41511.244530000004</v>
      </c>
      <c r="J1672" s="1">
        <v>0</v>
      </c>
      <c r="K1672" s="1">
        <v>0</v>
      </c>
      <c r="L1672" s="2">
        <v>41510.539583333331</v>
      </c>
      <c r="M1672" s="1">
        <v>0</v>
      </c>
      <c r="N1672" s="1">
        <f t="shared" si="130"/>
        <v>7</v>
      </c>
      <c r="O1672" s="1">
        <f t="shared" si="131"/>
        <v>4</v>
      </c>
      <c r="P1672" s="1">
        <f t="shared" si="132"/>
        <v>5.7030000003578607E-2</v>
      </c>
      <c r="Q1672" s="1">
        <f t="shared" si="133"/>
        <v>1.3687200000858866</v>
      </c>
      <c r="R1672" s="1">
        <f t="shared" si="134"/>
        <v>0.64791666666860692</v>
      </c>
    </row>
    <row r="1673" spans="1:18" hidden="1" x14ac:dyDescent="0.35">
      <c r="A1673" s="1">
        <v>6747</v>
      </c>
      <c r="B1673" s="1">
        <v>169289</v>
      </c>
      <c r="C1673" s="1">
        <v>40676</v>
      </c>
      <c r="D1673" s="1">
        <v>89</v>
      </c>
      <c r="E1673" s="1">
        <v>2</v>
      </c>
      <c r="F1673" s="1">
        <v>393</v>
      </c>
      <c r="G1673" s="1">
        <v>609</v>
      </c>
      <c r="H1673" s="2">
        <v>41512.510416666664</v>
      </c>
      <c r="I1673" s="2">
        <v>41512.554190000003</v>
      </c>
      <c r="J1673" s="1">
        <v>1</v>
      </c>
      <c r="K1673" s="1">
        <v>0</v>
      </c>
      <c r="L1673" s="2">
        <v>41511.86041666667</v>
      </c>
      <c r="M1673" s="1">
        <v>0</v>
      </c>
      <c r="N1673" s="1">
        <f t="shared" si="130"/>
        <v>1</v>
      </c>
      <c r="O1673" s="1">
        <f t="shared" si="131"/>
        <v>12</v>
      </c>
      <c r="P1673" s="1">
        <f t="shared" si="132"/>
        <v>4.3773333338322118E-2</v>
      </c>
      <c r="Q1673" s="1">
        <f t="shared" si="133"/>
        <v>1.0505600001197308</v>
      </c>
      <c r="R1673" s="1">
        <f t="shared" si="134"/>
        <v>0.64999999999417923</v>
      </c>
    </row>
    <row r="1674" spans="1:18" hidden="1" x14ac:dyDescent="0.35">
      <c r="A1674" s="1">
        <v>6395</v>
      </c>
      <c r="B1674" s="1">
        <v>164360</v>
      </c>
      <c r="C1674" s="1">
        <v>38215</v>
      </c>
      <c r="D1674" s="1">
        <v>28</v>
      </c>
      <c r="E1674" s="1">
        <v>2</v>
      </c>
      <c r="F1674" s="1">
        <v>87</v>
      </c>
      <c r="G1674" s="1">
        <v>393</v>
      </c>
      <c r="H1674" s="2">
        <v>41489.177083333336</v>
      </c>
      <c r="I1674" s="2">
        <v>41489.224459999998</v>
      </c>
      <c r="J1674" s="1">
        <v>0</v>
      </c>
      <c r="K1674" s="1">
        <v>0</v>
      </c>
      <c r="L1674" s="2">
        <v>41488.526388888888</v>
      </c>
      <c r="M1674" s="1">
        <v>0</v>
      </c>
      <c r="N1674" s="1">
        <f t="shared" si="130"/>
        <v>6</v>
      </c>
      <c r="O1674" s="1">
        <f t="shared" si="131"/>
        <v>4</v>
      </c>
      <c r="P1674" s="1">
        <f t="shared" si="132"/>
        <v>4.7376666661875788E-2</v>
      </c>
      <c r="Q1674" s="1">
        <f t="shared" si="133"/>
        <v>1.1370399998850189</v>
      </c>
      <c r="R1674" s="1">
        <f t="shared" si="134"/>
        <v>0.65069444444816327</v>
      </c>
    </row>
    <row r="1675" spans="1:18" hidden="1" x14ac:dyDescent="0.35">
      <c r="A1675" s="1">
        <v>6191</v>
      </c>
      <c r="B1675" s="1">
        <v>159299</v>
      </c>
      <c r="C1675" s="1">
        <v>35968</v>
      </c>
      <c r="D1675" s="1">
        <v>12</v>
      </c>
      <c r="E1675" s="1">
        <v>2</v>
      </c>
      <c r="F1675" s="1">
        <v>393</v>
      </c>
      <c r="G1675" s="1">
        <v>1280</v>
      </c>
      <c r="H1675" s="2">
        <v>41464.052083333336</v>
      </c>
      <c r="I1675" s="2">
        <v>41464.103940000001</v>
      </c>
      <c r="J1675" s="1">
        <v>1</v>
      </c>
      <c r="K1675" s="1">
        <v>0</v>
      </c>
      <c r="L1675" s="2">
        <v>41463.4</v>
      </c>
      <c r="M1675" s="1">
        <v>0</v>
      </c>
      <c r="N1675" s="1">
        <f t="shared" si="130"/>
        <v>2</v>
      </c>
      <c r="O1675" s="1">
        <f t="shared" si="131"/>
        <v>1</v>
      </c>
      <c r="P1675" s="1">
        <f t="shared" si="132"/>
        <v>5.1856666665116791E-2</v>
      </c>
      <c r="Q1675" s="1">
        <f t="shared" si="133"/>
        <v>1.244559999962803</v>
      </c>
      <c r="R1675" s="1">
        <f t="shared" si="134"/>
        <v>0.65208333333430346</v>
      </c>
    </row>
    <row r="1676" spans="1:18" hidden="1" x14ac:dyDescent="0.35">
      <c r="A1676" s="1">
        <v>6835</v>
      </c>
      <c r="B1676" s="1">
        <v>184743</v>
      </c>
      <c r="C1676" s="1">
        <v>23413</v>
      </c>
      <c r="D1676" s="1">
        <v>12</v>
      </c>
      <c r="E1676" s="1">
        <v>3</v>
      </c>
      <c r="F1676" s="1">
        <v>1183</v>
      </c>
      <c r="G1676" s="1" t="s">
        <v>12</v>
      </c>
      <c r="H1676" s="2">
        <v>41594.4375</v>
      </c>
      <c r="I1676" s="2">
        <v>41594.729169999999</v>
      </c>
      <c r="J1676" s="1">
        <v>1</v>
      </c>
      <c r="K1676" s="1">
        <v>0</v>
      </c>
      <c r="L1676" s="2">
        <v>41593.785416666666</v>
      </c>
      <c r="M1676" s="1">
        <v>0</v>
      </c>
      <c r="N1676" s="1">
        <f t="shared" si="130"/>
        <v>6</v>
      </c>
      <c r="O1676" s="1">
        <f t="shared" si="131"/>
        <v>10</v>
      </c>
      <c r="P1676" s="1">
        <f t="shared" si="132"/>
        <v>0.29166999999870313</v>
      </c>
      <c r="Q1676" s="1">
        <f t="shared" si="133"/>
        <v>7.0000799999688752</v>
      </c>
      <c r="R1676" s="1">
        <f t="shared" si="134"/>
        <v>0.65208333333430346</v>
      </c>
    </row>
    <row r="1677" spans="1:18" hidden="1" x14ac:dyDescent="0.35">
      <c r="A1677" s="1">
        <v>5627</v>
      </c>
      <c r="B1677" s="1">
        <v>183410</v>
      </c>
      <c r="C1677" s="1">
        <v>47418</v>
      </c>
      <c r="D1677" s="1">
        <v>90</v>
      </c>
      <c r="E1677" s="1">
        <v>2</v>
      </c>
      <c r="F1677" s="1">
        <v>393</v>
      </c>
      <c r="G1677" s="1">
        <v>293</v>
      </c>
      <c r="H1677" s="2">
        <v>41585.479166666664</v>
      </c>
      <c r="I1677" s="2">
        <v>41585.585529999997</v>
      </c>
      <c r="J1677" s="1">
        <v>0</v>
      </c>
      <c r="K1677" s="1">
        <v>0</v>
      </c>
      <c r="L1677" s="2">
        <v>41584.826388888891</v>
      </c>
      <c r="M1677" s="1">
        <v>0</v>
      </c>
      <c r="N1677" s="1">
        <f t="shared" si="130"/>
        <v>4</v>
      </c>
      <c r="O1677" s="1">
        <f t="shared" si="131"/>
        <v>11</v>
      </c>
      <c r="P1677" s="1">
        <f t="shared" si="132"/>
        <v>0.10636333333241055</v>
      </c>
      <c r="Q1677" s="1">
        <f t="shared" si="133"/>
        <v>2.5527199999778531</v>
      </c>
      <c r="R1677" s="1">
        <f t="shared" si="134"/>
        <v>0.65277777777373558</v>
      </c>
    </row>
    <row r="1678" spans="1:18" hidden="1" x14ac:dyDescent="0.35">
      <c r="A1678" s="1">
        <v>6262</v>
      </c>
      <c r="B1678" s="1">
        <v>163562</v>
      </c>
      <c r="C1678" s="1">
        <v>31585</v>
      </c>
      <c r="D1678" s="1">
        <v>65</v>
      </c>
      <c r="E1678" s="1">
        <v>1</v>
      </c>
      <c r="F1678" s="1">
        <v>1286</v>
      </c>
      <c r="G1678" s="1" t="s">
        <v>12</v>
      </c>
      <c r="H1678" s="2">
        <v>41486.375</v>
      </c>
      <c r="I1678" s="2">
        <v>41486.999309999999</v>
      </c>
      <c r="J1678" s="1">
        <v>0</v>
      </c>
      <c r="K1678" s="1">
        <v>0</v>
      </c>
      <c r="L1678" s="2">
        <v>41485.722222222219</v>
      </c>
      <c r="M1678" s="1">
        <v>0</v>
      </c>
      <c r="N1678" s="1">
        <f t="shared" si="130"/>
        <v>3</v>
      </c>
      <c r="O1678" s="1">
        <f t="shared" si="131"/>
        <v>9</v>
      </c>
      <c r="P1678" s="1">
        <f t="shared" si="132"/>
        <v>0.62430999999924097</v>
      </c>
      <c r="Q1678" s="1">
        <f t="shared" si="133"/>
        <v>14.983439999981783</v>
      </c>
      <c r="R1678" s="1">
        <f t="shared" si="134"/>
        <v>0.65277777778101154</v>
      </c>
    </row>
    <row r="1679" spans="1:18" hidden="1" x14ac:dyDescent="0.35">
      <c r="A1679" s="1">
        <v>7039</v>
      </c>
      <c r="B1679" s="1">
        <v>165308</v>
      </c>
      <c r="C1679" s="1">
        <v>38651</v>
      </c>
      <c r="D1679" s="1">
        <v>28</v>
      </c>
      <c r="E1679" s="1">
        <v>2</v>
      </c>
      <c r="F1679" s="1">
        <v>1181</v>
      </c>
      <c r="G1679" s="1">
        <v>393</v>
      </c>
      <c r="H1679" s="2">
        <v>41494.145833333336</v>
      </c>
      <c r="I1679" s="2">
        <v>41494.207060000001</v>
      </c>
      <c r="J1679" s="1">
        <v>1</v>
      </c>
      <c r="K1679" s="1">
        <v>0</v>
      </c>
      <c r="L1679" s="2">
        <v>41493.493055555555</v>
      </c>
      <c r="M1679" s="1">
        <v>0</v>
      </c>
      <c r="N1679" s="1">
        <f t="shared" si="130"/>
        <v>4</v>
      </c>
      <c r="O1679" s="1">
        <f t="shared" si="131"/>
        <v>3</v>
      </c>
      <c r="P1679" s="1">
        <f t="shared" si="132"/>
        <v>6.1226666664879303E-2</v>
      </c>
      <c r="Q1679" s="1">
        <f t="shared" si="133"/>
        <v>1.4694399999571033</v>
      </c>
      <c r="R1679" s="1">
        <f t="shared" si="134"/>
        <v>0.65277777778101154</v>
      </c>
    </row>
    <row r="1680" spans="1:18" hidden="1" x14ac:dyDescent="0.35">
      <c r="A1680" s="1">
        <v>7774</v>
      </c>
      <c r="B1680" s="1">
        <v>171447</v>
      </c>
      <c r="C1680" s="1">
        <v>41543</v>
      </c>
      <c r="D1680" s="1">
        <v>24</v>
      </c>
      <c r="E1680" s="1">
        <v>2</v>
      </c>
      <c r="F1680" s="1">
        <v>396</v>
      </c>
      <c r="G1680" s="1">
        <v>585</v>
      </c>
      <c r="H1680" s="2">
        <v>41522.364583333336</v>
      </c>
      <c r="I1680" s="2">
        <v>41522.427839999997</v>
      </c>
      <c r="J1680" s="1">
        <v>1</v>
      </c>
      <c r="K1680" s="1">
        <v>0</v>
      </c>
      <c r="L1680" s="2">
        <v>41521.711805555555</v>
      </c>
      <c r="M1680" s="1">
        <v>0</v>
      </c>
      <c r="N1680" s="1">
        <f t="shared" si="130"/>
        <v>4</v>
      </c>
      <c r="O1680" s="1">
        <f t="shared" si="131"/>
        <v>8</v>
      </c>
      <c r="P1680" s="1">
        <f t="shared" si="132"/>
        <v>6.3256666660890914E-2</v>
      </c>
      <c r="Q1680" s="1">
        <f t="shared" si="133"/>
        <v>1.5181599998613819</v>
      </c>
      <c r="R1680" s="1">
        <f t="shared" si="134"/>
        <v>0.65277777778101154</v>
      </c>
    </row>
    <row r="1681" spans="1:18" hidden="1" x14ac:dyDescent="0.35">
      <c r="A1681" s="1">
        <v>6738</v>
      </c>
      <c r="B1681" s="1">
        <v>165603</v>
      </c>
      <c r="C1681" s="1">
        <v>37748</v>
      </c>
      <c r="D1681" s="1">
        <v>12</v>
      </c>
      <c r="E1681" s="1">
        <v>2</v>
      </c>
      <c r="F1681" s="1">
        <v>1010</v>
      </c>
      <c r="G1681" s="1">
        <v>393</v>
      </c>
      <c r="H1681" s="2">
        <v>41495.34375</v>
      </c>
      <c r="I1681" s="2">
        <v>41495.426160000003</v>
      </c>
      <c r="J1681" s="1">
        <v>0</v>
      </c>
      <c r="K1681" s="1">
        <v>0</v>
      </c>
      <c r="L1681" s="2">
        <v>41494.69027777778</v>
      </c>
      <c r="M1681" s="1">
        <v>0</v>
      </c>
      <c r="N1681" s="1">
        <f t="shared" si="130"/>
        <v>5</v>
      </c>
      <c r="O1681" s="1">
        <f t="shared" si="131"/>
        <v>8</v>
      </c>
      <c r="P1681" s="1">
        <f t="shared" si="132"/>
        <v>8.2410000002710149E-2</v>
      </c>
      <c r="Q1681" s="1">
        <f t="shared" si="133"/>
        <v>1.9778400000650436</v>
      </c>
      <c r="R1681" s="1">
        <f t="shared" si="134"/>
        <v>0.65347222222044365</v>
      </c>
    </row>
    <row r="1682" spans="1:18" hidden="1" x14ac:dyDescent="0.35">
      <c r="A1682" s="1">
        <v>6682</v>
      </c>
      <c r="B1682" s="1">
        <v>174147</v>
      </c>
      <c r="C1682" s="1">
        <v>42985</v>
      </c>
      <c r="D1682" s="1">
        <v>12</v>
      </c>
      <c r="E1682" s="1">
        <v>2</v>
      </c>
      <c r="F1682" s="1">
        <v>776</v>
      </c>
      <c r="G1682" s="1">
        <v>220</v>
      </c>
      <c r="H1682" s="2">
        <v>41535.375</v>
      </c>
      <c r="I1682" s="2">
        <v>41535.40984</v>
      </c>
      <c r="J1682" s="1">
        <v>0</v>
      </c>
      <c r="K1682" s="1">
        <v>0</v>
      </c>
      <c r="L1682" s="2">
        <v>41534.720138888886</v>
      </c>
      <c r="M1682" s="1">
        <v>0</v>
      </c>
      <c r="N1682" s="1">
        <f t="shared" si="130"/>
        <v>3</v>
      </c>
      <c r="O1682" s="1">
        <f t="shared" si="131"/>
        <v>9</v>
      </c>
      <c r="P1682" s="1">
        <f t="shared" si="132"/>
        <v>3.4840000000258442E-2</v>
      </c>
      <c r="Q1682" s="1">
        <f t="shared" si="133"/>
        <v>0.83616000000620261</v>
      </c>
      <c r="R1682" s="1">
        <f t="shared" si="134"/>
        <v>0.65486111111385981</v>
      </c>
    </row>
    <row r="1683" spans="1:18" hidden="1" x14ac:dyDescent="0.35">
      <c r="A1683" s="1">
        <v>7277</v>
      </c>
      <c r="B1683" s="1">
        <v>168765</v>
      </c>
      <c r="C1683" s="1">
        <v>37379</v>
      </c>
      <c r="D1683" s="1">
        <v>12</v>
      </c>
      <c r="E1683" s="1">
        <v>2</v>
      </c>
      <c r="F1683" s="1">
        <v>393</v>
      </c>
      <c r="G1683" s="1">
        <v>142</v>
      </c>
      <c r="H1683" s="2">
        <v>41510.041666666664</v>
      </c>
      <c r="I1683" s="2">
        <v>41510.101710000003</v>
      </c>
      <c r="J1683" s="1">
        <v>0</v>
      </c>
      <c r="K1683" s="1">
        <v>0</v>
      </c>
      <c r="L1683" s="2">
        <v>41509.380555555559</v>
      </c>
      <c r="M1683" s="1">
        <v>0</v>
      </c>
      <c r="N1683" s="1">
        <f t="shared" si="130"/>
        <v>6</v>
      </c>
      <c r="O1683" s="1">
        <f t="shared" si="131"/>
        <v>1</v>
      </c>
      <c r="P1683" s="1">
        <f t="shared" si="132"/>
        <v>6.0043333338398952E-2</v>
      </c>
      <c r="Q1683" s="1">
        <f t="shared" si="133"/>
        <v>1.4410400001215748</v>
      </c>
      <c r="R1683" s="1">
        <f t="shared" si="134"/>
        <v>0.66111111110512866</v>
      </c>
    </row>
    <row r="1684" spans="1:18" hidden="1" x14ac:dyDescent="0.35">
      <c r="A1684" s="1">
        <v>6291</v>
      </c>
      <c r="B1684" s="1">
        <v>185352</v>
      </c>
      <c r="C1684" s="1">
        <v>47866</v>
      </c>
      <c r="D1684" s="1">
        <v>90</v>
      </c>
      <c r="E1684" s="1">
        <v>2</v>
      </c>
      <c r="F1684" s="1">
        <v>575</v>
      </c>
      <c r="G1684" s="1">
        <v>393</v>
      </c>
      <c r="H1684" s="2">
        <v>41599.28125</v>
      </c>
      <c r="I1684" s="2">
        <v>41599.28931</v>
      </c>
      <c r="J1684" s="1">
        <v>1</v>
      </c>
      <c r="K1684" s="1">
        <v>0</v>
      </c>
      <c r="L1684" s="2">
        <v>41598.619444444441</v>
      </c>
      <c r="M1684" s="1">
        <v>0</v>
      </c>
      <c r="N1684" s="1">
        <f t="shared" si="130"/>
        <v>4</v>
      </c>
      <c r="O1684" s="1">
        <f t="shared" si="131"/>
        <v>6</v>
      </c>
      <c r="P1684" s="1">
        <f t="shared" si="132"/>
        <v>8.060000000114087E-3</v>
      </c>
      <c r="Q1684" s="1">
        <f t="shared" si="133"/>
        <v>0.19344000000273809</v>
      </c>
      <c r="R1684" s="1">
        <f t="shared" si="134"/>
        <v>0.66180555555911269</v>
      </c>
    </row>
    <row r="1685" spans="1:18" hidden="1" x14ac:dyDescent="0.35">
      <c r="A1685" s="1">
        <v>5848</v>
      </c>
      <c r="B1685" s="1">
        <v>162630</v>
      </c>
      <c r="C1685" s="1">
        <v>37549</v>
      </c>
      <c r="D1685" s="1">
        <v>12</v>
      </c>
      <c r="E1685" s="1">
        <v>3</v>
      </c>
      <c r="F1685" s="1">
        <v>571</v>
      </c>
      <c r="G1685" s="1" t="s">
        <v>12</v>
      </c>
      <c r="H1685" s="2">
        <v>41481.354166666664</v>
      </c>
      <c r="I1685" s="2">
        <v>41481.688099999999</v>
      </c>
      <c r="J1685" s="1">
        <v>0</v>
      </c>
      <c r="K1685" s="1">
        <v>0</v>
      </c>
      <c r="L1685" s="2">
        <v>41480.689583333333</v>
      </c>
      <c r="M1685" s="1">
        <v>0</v>
      </c>
      <c r="N1685" s="1">
        <f t="shared" si="130"/>
        <v>5</v>
      </c>
      <c r="O1685" s="1">
        <f t="shared" si="131"/>
        <v>8</v>
      </c>
      <c r="P1685" s="1">
        <f t="shared" si="132"/>
        <v>0.33393333333515329</v>
      </c>
      <c r="Q1685" s="1">
        <f t="shared" si="133"/>
        <v>8.014400000043679</v>
      </c>
      <c r="R1685" s="1">
        <f t="shared" si="134"/>
        <v>0.66458333333139308</v>
      </c>
    </row>
    <row r="1686" spans="1:18" hidden="1" x14ac:dyDescent="0.35">
      <c r="A1686" s="1">
        <v>7931</v>
      </c>
      <c r="B1686" s="1">
        <v>171402</v>
      </c>
      <c r="C1686" s="1">
        <v>40315</v>
      </c>
      <c r="D1686" s="1">
        <v>65</v>
      </c>
      <c r="E1686" s="1">
        <v>1</v>
      </c>
      <c r="F1686" s="1">
        <v>559</v>
      </c>
      <c r="G1686" s="1" t="s">
        <v>12</v>
      </c>
      <c r="H1686" s="2">
        <v>41522.208333333336</v>
      </c>
      <c r="I1686" s="2">
        <v>41523</v>
      </c>
      <c r="J1686" s="1">
        <v>0</v>
      </c>
      <c r="K1686" s="1">
        <v>0</v>
      </c>
      <c r="L1686" s="2">
        <v>41521.543749999997</v>
      </c>
      <c r="M1686" s="1">
        <v>0</v>
      </c>
      <c r="N1686" s="1">
        <f t="shared" si="130"/>
        <v>4</v>
      </c>
      <c r="O1686" s="1">
        <f t="shared" si="131"/>
        <v>5</v>
      </c>
      <c r="P1686" s="1">
        <f t="shared" si="132"/>
        <v>0.79166666666424135</v>
      </c>
      <c r="Q1686" s="1">
        <f t="shared" si="133"/>
        <v>18.999999999941792</v>
      </c>
      <c r="R1686" s="1">
        <f t="shared" si="134"/>
        <v>0.66458333333866904</v>
      </c>
    </row>
    <row r="1687" spans="1:18" hidden="1" x14ac:dyDescent="0.35">
      <c r="A1687" s="1">
        <v>6450</v>
      </c>
      <c r="B1687" s="1">
        <v>173903</v>
      </c>
      <c r="C1687" s="1">
        <v>42874</v>
      </c>
      <c r="D1687" s="1">
        <v>12</v>
      </c>
      <c r="E1687" s="1">
        <v>2</v>
      </c>
      <c r="F1687" s="1">
        <v>1350</v>
      </c>
      <c r="G1687" s="1">
        <v>393</v>
      </c>
      <c r="H1687" s="2">
        <v>41534.208333333336</v>
      </c>
      <c r="I1687" s="2">
        <v>41534.271050000003</v>
      </c>
      <c r="J1687" s="1">
        <v>0</v>
      </c>
      <c r="K1687" s="1">
        <v>1</v>
      </c>
      <c r="L1687" s="2">
        <v>41533.543749999997</v>
      </c>
      <c r="M1687" s="1">
        <v>0</v>
      </c>
      <c r="N1687" s="1">
        <f t="shared" si="130"/>
        <v>2</v>
      </c>
      <c r="O1687" s="1">
        <f t="shared" si="131"/>
        <v>5</v>
      </c>
      <c r="P1687" s="1">
        <f t="shared" si="132"/>
        <v>6.2716666667256504E-2</v>
      </c>
      <c r="Q1687" s="1">
        <f t="shared" si="133"/>
        <v>1.5052000000141561</v>
      </c>
      <c r="R1687" s="1">
        <f t="shared" si="134"/>
        <v>0.66458333333866904</v>
      </c>
    </row>
    <row r="1688" spans="1:18" hidden="1" x14ac:dyDescent="0.35">
      <c r="A1688" s="1">
        <v>6364</v>
      </c>
      <c r="B1688" s="1">
        <v>171049</v>
      </c>
      <c r="C1688" s="1">
        <v>29648</v>
      </c>
      <c r="D1688" s="1">
        <v>12</v>
      </c>
      <c r="E1688" s="1">
        <v>2</v>
      </c>
      <c r="F1688" s="1">
        <v>150</v>
      </c>
      <c r="G1688" s="1">
        <v>1084</v>
      </c>
      <c r="H1688" s="2">
        <v>41520.385416666664</v>
      </c>
      <c r="I1688" s="2">
        <v>41520.420279999998</v>
      </c>
      <c r="J1688" s="1">
        <v>0</v>
      </c>
      <c r="K1688" s="1">
        <v>0</v>
      </c>
      <c r="L1688" s="2">
        <v>41519.716666666667</v>
      </c>
      <c r="M1688" s="1">
        <v>0</v>
      </c>
      <c r="N1688" s="1">
        <f t="shared" si="130"/>
        <v>2</v>
      </c>
      <c r="O1688" s="1">
        <f t="shared" si="131"/>
        <v>9</v>
      </c>
      <c r="P1688" s="1">
        <f t="shared" si="132"/>
        <v>3.4863333334214985E-2</v>
      </c>
      <c r="Q1688" s="1">
        <f t="shared" si="133"/>
        <v>0.83672000002115965</v>
      </c>
      <c r="R1688" s="1">
        <f t="shared" si="134"/>
        <v>0.66874999999708962</v>
      </c>
    </row>
    <row r="1689" spans="1:18" hidden="1" x14ac:dyDescent="0.35">
      <c r="A1689" s="1">
        <v>6173</v>
      </c>
      <c r="B1689" s="1">
        <v>179833</v>
      </c>
      <c r="C1689" s="1">
        <v>45620</v>
      </c>
      <c r="D1689" s="1">
        <v>12</v>
      </c>
      <c r="E1689" s="1">
        <v>2</v>
      </c>
      <c r="F1689" s="1">
        <v>393</v>
      </c>
      <c r="G1689" s="1">
        <v>492</v>
      </c>
      <c r="H1689" s="2">
        <v>41566.65625</v>
      </c>
      <c r="I1689" s="2">
        <v>41566.739029999997</v>
      </c>
      <c r="J1689" s="1">
        <v>0</v>
      </c>
      <c r="K1689" s="1">
        <v>0</v>
      </c>
      <c r="L1689" s="2">
        <v>41565.987500000003</v>
      </c>
      <c r="M1689" s="1">
        <v>0</v>
      </c>
      <c r="N1689" s="1">
        <f t="shared" si="130"/>
        <v>6</v>
      </c>
      <c r="O1689" s="1">
        <f t="shared" si="131"/>
        <v>15</v>
      </c>
      <c r="P1689" s="1">
        <f t="shared" si="132"/>
        <v>8.2779999997001141E-2</v>
      </c>
      <c r="Q1689" s="1">
        <f t="shared" si="133"/>
        <v>1.9867199999280274</v>
      </c>
      <c r="R1689" s="1">
        <f t="shared" si="134"/>
        <v>0.66874999999708962</v>
      </c>
    </row>
    <row r="1690" spans="1:18" hidden="1" x14ac:dyDescent="0.35">
      <c r="A1690" s="1">
        <v>6419</v>
      </c>
      <c r="B1690" s="1">
        <v>172326</v>
      </c>
      <c r="C1690" s="1">
        <v>42046</v>
      </c>
      <c r="D1690" s="1">
        <v>12</v>
      </c>
      <c r="E1690" s="1">
        <v>2</v>
      </c>
      <c r="F1690" s="1">
        <v>505</v>
      </c>
      <c r="G1690" s="1">
        <v>393</v>
      </c>
      <c r="H1690" s="2">
        <v>41526.145833333336</v>
      </c>
      <c r="I1690" s="2">
        <v>41526.189480000001</v>
      </c>
      <c r="J1690" s="1">
        <v>0</v>
      </c>
      <c r="K1690" s="1">
        <v>0</v>
      </c>
      <c r="L1690" s="2">
        <v>41525.476388888892</v>
      </c>
      <c r="M1690" s="1">
        <v>0</v>
      </c>
      <c r="N1690" s="1">
        <f t="shared" si="130"/>
        <v>1</v>
      </c>
      <c r="O1690" s="1">
        <f t="shared" si="131"/>
        <v>3</v>
      </c>
      <c r="P1690" s="1">
        <f t="shared" si="132"/>
        <v>4.3646666665154044E-2</v>
      </c>
      <c r="Q1690" s="1">
        <f t="shared" si="133"/>
        <v>1.047519999963697</v>
      </c>
      <c r="R1690" s="1">
        <f t="shared" si="134"/>
        <v>0.66944444444379769</v>
      </c>
    </row>
    <row r="1691" spans="1:18" x14ac:dyDescent="0.35">
      <c r="A1691" s="1">
        <v>6670</v>
      </c>
      <c r="B1691" s="1">
        <v>180185</v>
      </c>
      <c r="C1691" s="1">
        <v>37456</v>
      </c>
      <c r="D1691" s="1">
        <v>12</v>
      </c>
      <c r="E1691" s="1">
        <v>2</v>
      </c>
      <c r="F1691" s="1">
        <v>1054</v>
      </c>
      <c r="G1691" s="1">
        <v>1335</v>
      </c>
      <c r="H1691" s="2">
        <v>41568.302083333336</v>
      </c>
      <c r="I1691" s="2" t="s">
        <v>12</v>
      </c>
      <c r="J1691" s="1">
        <v>0</v>
      </c>
      <c r="K1691" s="1">
        <v>0</v>
      </c>
      <c r="L1691" s="2">
        <v>41567.632638888892</v>
      </c>
      <c r="M1691" s="1">
        <v>1</v>
      </c>
      <c r="N1691" s="1">
        <f t="shared" si="130"/>
        <v>1</v>
      </c>
      <c r="O1691" s="1">
        <f t="shared" si="131"/>
        <v>7</v>
      </c>
      <c r="P1691" s="1" t="e">
        <f t="shared" si="132"/>
        <v>#VALUE!</v>
      </c>
      <c r="Q1691" s="1" t="str">
        <f t="shared" si="133"/>
        <v/>
      </c>
      <c r="R1691" s="1">
        <f t="shared" si="134"/>
        <v>0.66944444444379769</v>
      </c>
    </row>
    <row r="1692" spans="1:18" hidden="1" x14ac:dyDescent="0.35">
      <c r="A1692" s="1">
        <v>5602</v>
      </c>
      <c r="B1692" s="1">
        <v>174148</v>
      </c>
      <c r="C1692" s="1">
        <v>32114</v>
      </c>
      <c r="D1692" s="1">
        <v>12</v>
      </c>
      <c r="E1692" s="1">
        <v>2</v>
      </c>
      <c r="F1692" s="1">
        <v>292</v>
      </c>
      <c r="G1692" s="1">
        <v>393</v>
      </c>
      <c r="H1692" s="2">
        <v>41535.395833333336</v>
      </c>
      <c r="I1692" s="2">
        <v>41535.466039999999</v>
      </c>
      <c r="J1692" s="1">
        <v>1</v>
      </c>
      <c r="K1692" s="1">
        <v>0</v>
      </c>
      <c r="L1692" s="2">
        <v>41534.725694444445</v>
      </c>
      <c r="M1692" s="1">
        <v>0</v>
      </c>
      <c r="N1692" s="1">
        <f t="shared" si="130"/>
        <v>3</v>
      </c>
      <c r="O1692" s="1">
        <f t="shared" si="131"/>
        <v>9</v>
      </c>
      <c r="P1692" s="1">
        <f t="shared" si="132"/>
        <v>7.0206666663580108E-2</v>
      </c>
      <c r="Q1692" s="1">
        <f t="shared" si="133"/>
        <v>1.6849599999259226</v>
      </c>
      <c r="R1692" s="1">
        <f t="shared" si="134"/>
        <v>0.67013888889050577</v>
      </c>
    </row>
    <row r="1693" spans="1:18" hidden="1" x14ac:dyDescent="0.35">
      <c r="A1693" s="1">
        <v>6939</v>
      </c>
      <c r="B1693" s="1">
        <v>164801</v>
      </c>
      <c r="C1693" s="1">
        <v>16962</v>
      </c>
      <c r="D1693" s="1">
        <v>12</v>
      </c>
      <c r="E1693" s="1">
        <v>2</v>
      </c>
      <c r="F1693" s="1">
        <v>1384</v>
      </c>
      <c r="G1693" s="1">
        <v>458</v>
      </c>
      <c r="H1693" s="2">
        <v>41491.3125</v>
      </c>
      <c r="I1693" s="2">
        <v>41491.359199999999</v>
      </c>
      <c r="J1693" s="1">
        <v>0</v>
      </c>
      <c r="K1693" s="1">
        <v>0</v>
      </c>
      <c r="L1693" s="2">
        <v>41490.640277777777</v>
      </c>
      <c r="M1693" s="1">
        <v>0</v>
      </c>
      <c r="N1693" s="1">
        <f t="shared" si="130"/>
        <v>1</v>
      </c>
      <c r="O1693" s="1">
        <f t="shared" si="131"/>
        <v>7</v>
      </c>
      <c r="P1693" s="1">
        <f t="shared" si="132"/>
        <v>4.6699999998963904E-2</v>
      </c>
      <c r="Q1693" s="1">
        <f t="shared" si="133"/>
        <v>1.1207999999751337</v>
      </c>
      <c r="R1693" s="1">
        <f t="shared" si="134"/>
        <v>0.67222222222335404</v>
      </c>
    </row>
    <row r="1694" spans="1:18" hidden="1" x14ac:dyDescent="0.35">
      <c r="A1694" s="1">
        <v>7190</v>
      </c>
      <c r="B1694" s="1">
        <v>166673</v>
      </c>
      <c r="C1694" s="1">
        <v>35862</v>
      </c>
      <c r="D1694" s="1">
        <v>12</v>
      </c>
      <c r="E1694" s="1">
        <v>2</v>
      </c>
      <c r="F1694" s="1">
        <v>1142</v>
      </c>
      <c r="G1694" s="1">
        <v>393</v>
      </c>
      <c r="H1694" s="2">
        <v>41500.40625</v>
      </c>
      <c r="I1694" s="2">
        <v>41500.467109999998</v>
      </c>
      <c r="J1694" s="1">
        <v>1</v>
      </c>
      <c r="K1694" s="1">
        <v>0</v>
      </c>
      <c r="L1694" s="2">
        <v>41499.73333333333</v>
      </c>
      <c r="M1694" s="1">
        <v>0</v>
      </c>
      <c r="N1694" s="1">
        <f t="shared" si="130"/>
        <v>3</v>
      </c>
      <c r="O1694" s="1">
        <f t="shared" si="131"/>
        <v>9</v>
      </c>
      <c r="P1694" s="1">
        <f t="shared" si="132"/>
        <v>6.0859999997774139E-2</v>
      </c>
      <c r="Q1694" s="1">
        <f t="shared" si="133"/>
        <v>1.4606399999465793</v>
      </c>
      <c r="R1694" s="1">
        <f t="shared" si="134"/>
        <v>0.67291666667006211</v>
      </c>
    </row>
    <row r="1695" spans="1:18" hidden="1" x14ac:dyDescent="0.35">
      <c r="A1695" s="1">
        <v>5925</v>
      </c>
      <c r="B1695" s="1">
        <v>176796</v>
      </c>
      <c r="C1695" s="1">
        <v>22289</v>
      </c>
      <c r="D1695" s="1">
        <v>12</v>
      </c>
      <c r="E1695" s="1">
        <v>2</v>
      </c>
      <c r="F1695" s="1">
        <v>197</v>
      </c>
      <c r="G1695" s="1">
        <v>393</v>
      </c>
      <c r="H1695" s="2">
        <v>41550.125</v>
      </c>
      <c r="I1695" s="2">
        <v>41550.163990000001</v>
      </c>
      <c r="J1695" s="1">
        <v>1</v>
      </c>
      <c r="K1695" s="1">
        <v>0</v>
      </c>
      <c r="L1695" s="2">
        <v>41549.45208333333</v>
      </c>
      <c r="M1695" s="1">
        <v>0</v>
      </c>
      <c r="N1695" s="1">
        <f t="shared" si="130"/>
        <v>4</v>
      </c>
      <c r="O1695" s="1">
        <f t="shared" si="131"/>
        <v>3</v>
      </c>
      <c r="P1695" s="1">
        <f t="shared" si="132"/>
        <v>3.8990000000922009E-2</v>
      </c>
      <c r="Q1695" s="1">
        <f t="shared" si="133"/>
        <v>0.93576000002212822</v>
      </c>
      <c r="R1695" s="1">
        <f t="shared" si="134"/>
        <v>0.67291666667006211</v>
      </c>
    </row>
    <row r="1696" spans="1:18" hidden="1" x14ac:dyDescent="0.35">
      <c r="A1696" s="1">
        <v>5705</v>
      </c>
      <c r="B1696" s="1">
        <v>161712</v>
      </c>
      <c r="C1696" s="1">
        <v>34511</v>
      </c>
      <c r="D1696" s="1">
        <v>12</v>
      </c>
      <c r="E1696" s="1">
        <v>2</v>
      </c>
      <c r="F1696" s="1">
        <v>61</v>
      </c>
      <c r="G1696" s="1">
        <v>393</v>
      </c>
      <c r="H1696" s="2">
        <v>41476.354166666664</v>
      </c>
      <c r="I1696" s="2">
        <v>41476.44616</v>
      </c>
      <c r="J1696" s="1">
        <v>0</v>
      </c>
      <c r="K1696" s="1">
        <v>0</v>
      </c>
      <c r="L1696" s="2">
        <v>41475.680555555555</v>
      </c>
      <c r="M1696" s="1">
        <v>0</v>
      </c>
      <c r="N1696" s="1">
        <f t="shared" si="130"/>
        <v>7</v>
      </c>
      <c r="O1696" s="1">
        <f t="shared" si="131"/>
        <v>8</v>
      </c>
      <c r="P1696" s="1">
        <f t="shared" si="132"/>
        <v>9.199333333526738E-2</v>
      </c>
      <c r="Q1696" s="1">
        <f t="shared" si="133"/>
        <v>2.2078400000464171</v>
      </c>
      <c r="R1696" s="1">
        <f t="shared" si="134"/>
        <v>0.67361111110949423</v>
      </c>
    </row>
    <row r="1697" spans="1:18" hidden="1" x14ac:dyDescent="0.35">
      <c r="A1697" s="1">
        <v>7608</v>
      </c>
      <c r="B1697" s="1">
        <v>178523</v>
      </c>
      <c r="C1697" s="1">
        <v>32735</v>
      </c>
      <c r="D1697" s="1">
        <v>89</v>
      </c>
      <c r="E1697" s="1">
        <v>2</v>
      </c>
      <c r="F1697" s="1">
        <v>542</v>
      </c>
      <c r="G1697" s="1">
        <v>393</v>
      </c>
      <c r="H1697" s="2">
        <v>41559.375</v>
      </c>
      <c r="I1697" s="2">
        <v>41559.459710000003</v>
      </c>
      <c r="J1697" s="1">
        <v>0</v>
      </c>
      <c r="K1697" s="1">
        <v>0</v>
      </c>
      <c r="L1697" s="2">
        <v>41558.701388888891</v>
      </c>
      <c r="M1697" s="1">
        <v>0</v>
      </c>
      <c r="N1697" s="1">
        <f t="shared" si="130"/>
        <v>6</v>
      </c>
      <c r="O1697" s="1">
        <f t="shared" si="131"/>
        <v>9</v>
      </c>
      <c r="P1697" s="1">
        <f t="shared" si="132"/>
        <v>8.4710000002814922E-2</v>
      </c>
      <c r="Q1697" s="1">
        <f t="shared" si="133"/>
        <v>2.0330400000675581</v>
      </c>
      <c r="R1697" s="1">
        <f t="shared" si="134"/>
        <v>0.67361111110949423</v>
      </c>
    </row>
    <row r="1698" spans="1:18" hidden="1" x14ac:dyDescent="0.35">
      <c r="A1698" s="1">
        <v>7310</v>
      </c>
      <c r="B1698" s="1">
        <v>159695</v>
      </c>
      <c r="C1698" s="1">
        <v>36150</v>
      </c>
      <c r="D1698" s="1">
        <v>12</v>
      </c>
      <c r="E1698" s="1">
        <v>2</v>
      </c>
      <c r="F1698" s="1">
        <v>1147</v>
      </c>
      <c r="G1698" s="1">
        <v>393</v>
      </c>
      <c r="H1698" s="2">
        <v>41466.166666666664</v>
      </c>
      <c r="I1698" s="2">
        <v>41466.207130000003</v>
      </c>
      <c r="J1698" s="1">
        <v>1</v>
      </c>
      <c r="K1698" s="1">
        <v>0</v>
      </c>
      <c r="L1698" s="2">
        <v>41465.488194444442</v>
      </c>
      <c r="M1698" s="1">
        <v>0</v>
      </c>
      <c r="N1698" s="1">
        <f t="shared" si="130"/>
        <v>4</v>
      </c>
      <c r="O1698" s="1">
        <f t="shared" si="131"/>
        <v>4</v>
      </c>
      <c r="P1698" s="1">
        <f t="shared" si="132"/>
        <v>4.0463333338266239E-2</v>
      </c>
      <c r="Q1698" s="1">
        <f t="shared" si="133"/>
        <v>0.97112000011838973</v>
      </c>
      <c r="R1698" s="1">
        <f t="shared" si="134"/>
        <v>0.67847222222189885</v>
      </c>
    </row>
    <row r="1699" spans="1:18" hidden="1" x14ac:dyDescent="0.35">
      <c r="A1699" s="1">
        <v>7007</v>
      </c>
      <c r="B1699" s="1">
        <v>183480</v>
      </c>
      <c r="C1699" s="1">
        <v>42879</v>
      </c>
      <c r="D1699" s="1">
        <v>12</v>
      </c>
      <c r="E1699" s="1">
        <v>2</v>
      </c>
      <c r="F1699" s="1">
        <v>1053</v>
      </c>
      <c r="G1699" s="1">
        <v>393</v>
      </c>
      <c r="H1699" s="2">
        <v>41586.15625</v>
      </c>
      <c r="I1699" s="2">
        <v>41586.23502</v>
      </c>
      <c r="J1699" s="1">
        <v>1</v>
      </c>
      <c r="K1699" s="1">
        <v>0</v>
      </c>
      <c r="L1699" s="2">
        <v>41585.477083333331</v>
      </c>
      <c r="M1699" s="1">
        <v>0</v>
      </c>
      <c r="N1699" s="1">
        <f t="shared" si="130"/>
        <v>5</v>
      </c>
      <c r="O1699" s="1">
        <f t="shared" si="131"/>
        <v>3</v>
      </c>
      <c r="P1699" s="1">
        <f t="shared" si="132"/>
        <v>7.8770000000076834E-2</v>
      </c>
      <c r="Q1699" s="1">
        <f t="shared" si="133"/>
        <v>1.890480000001844</v>
      </c>
      <c r="R1699" s="1">
        <f t="shared" si="134"/>
        <v>0.67916666666860692</v>
      </c>
    </row>
    <row r="1700" spans="1:18" hidden="1" x14ac:dyDescent="0.35">
      <c r="A1700" s="1">
        <v>6496</v>
      </c>
      <c r="B1700" s="1">
        <v>171452</v>
      </c>
      <c r="C1700" s="1">
        <v>41546</v>
      </c>
      <c r="D1700" s="1">
        <v>85</v>
      </c>
      <c r="E1700" s="1">
        <v>2</v>
      </c>
      <c r="F1700" s="1">
        <v>393</v>
      </c>
      <c r="G1700" s="1">
        <v>463</v>
      </c>
      <c r="H1700" s="2">
        <v>41522.416666666664</v>
      </c>
      <c r="I1700" s="2">
        <v>41522.487800000003</v>
      </c>
      <c r="J1700" s="1">
        <v>1</v>
      </c>
      <c r="K1700" s="1">
        <v>0</v>
      </c>
      <c r="L1700" s="2">
        <v>41521.736111111109</v>
      </c>
      <c r="M1700" s="1">
        <v>0</v>
      </c>
      <c r="N1700" s="1">
        <f t="shared" si="130"/>
        <v>4</v>
      </c>
      <c r="O1700" s="1">
        <f t="shared" si="131"/>
        <v>10</v>
      </c>
      <c r="P1700" s="1">
        <f t="shared" si="132"/>
        <v>7.1133333338366356E-2</v>
      </c>
      <c r="Q1700" s="1">
        <f t="shared" si="133"/>
        <v>1.7072000001207925</v>
      </c>
      <c r="R1700" s="1">
        <f t="shared" si="134"/>
        <v>0.68055555555474712</v>
      </c>
    </row>
    <row r="1701" spans="1:18" hidden="1" x14ac:dyDescent="0.35">
      <c r="A1701" s="1">
        <v>6166</v>
      </c>
      <c r="B1701" s="1">
        <v>179125</v>
      </c>
      <c r="C1701" s="1">
        <v>45295</v>
      </c>
      <c r="D1701" s="1">
        <v>12</v>
      </c>
      <c r="E1701" s="1">
        <v>3</v>
      </c>
      <c r="F1701" s="1">
        <v>61</v>
      </c>
      <c r="G1701" s="1" t="s">
        <v>12</v>
      </c>
      <c r="H1701" s="2">
        <v>41562.416666666664</v>
      </c>
      <c r="I1701" s="2">
        <v>41562.678379999998</v>
      </c>
      <c r="J1701" s="1">
        <v>1</v>
      </c>
      <c r="K1701" s="1">
        <v>0</v>
      </c>
      <c r="L1701" s="2">
        <v>41561.73541666667</v>
      </c>
      <c r="M1701" s="1">
        <v>0</v>
      </c>
      <c r="N1701" s="1">
        <f t="shared" si="130"/>
        <v>2</v>
      </c>
      <c r="O1701" s="1">
        <f t="shared" si="131"/>
        <v>10</v>
      </c>
      <c r="P1701" s="1">
        <f t="shared" si="132"/>
        <v>0.26171333333331859</v>
      </c>
      <c r="Q1701" s="1">
        <f t="shared" si="133"/>
        <v>6.2811199999996461</v>
      </c>
      <c r="R1701" s="1">
        <f t="shared" si="134"/>
        <v>0.68124999999417923</v>
      </c>
    </row>
    <row r="1702" spans="1:18" hidden="1" x14ac:dyDescent="0.35">
      <c r="A1702" s="1">
        <v>5597</v>
      </c>
      <c r="B1702" s="1">
        <v>181707</v>
      </c>
      <c r="C1702" s="1">
        <v>46574</v>
      </c>
      <c r="D1702" s="1">
        <v>89</v>
      </c>
      <c r="E1702" s="1">
        <v>3</v>
      </c>
      <c r="F1702" s="1">
        <v>393</v>
      </c>
      <c r="G1702" s="1" t="s">
        <v>12</v>
      </c>
      <c r="H1702" s="2">
        <v>41577.3125</v>
      </c>
      <c r="I1702" s="2">
        <v>41577.729169999999</v>
      </c>
      <c r="J1702" s="1">
        <v>1</v>
      </c>
      <c r="K1702" s="1">
        <v>0</v>
      </c>
      <c r="L1702" s="2">
        <v>41576.629861111112</v>
      </c>
      <c r="M1702" s="1">
        <v>0</v>
      </c>
      <c r="N1702" s="1">
        <f t="shared" si="130"/>
        <v>3</v>
      </c>
      <c r="O1702" s="1">
        <f t="shared" si="131"/>
        <v>7</v>
      </c>
      <c r="P1702" s="1">
        <f t="shared" si="132"/>
        <v>0.41666999999870313</v>
      </c>
      <c r="Q1702" s="1">
        <f t="shared" si="133"/>
        <v>10.000079999968875</v>
      </c>
      <c r="R1702" s="1">
        <f t="shared" si="134"/>
        <v>0.68263888888759539</v>
      </c>
    </row>
    <row r="1703" spans="1:18" hidden="1" x14ac:dyDescent="0.35">
      <c r="A1703" s="1">
        <v>6590</v>
      </c>
      <c r="B1703" s="1">
        <v>166096</v>
      </c>
      <c r="C1703" s="1">
        <v>39047</v>
      </c>
      <c r="D1703" s="1">
        <v>12</v>
      </c>
      <c r="E1703" s="1">
        <v>2</v>
      </c>
      <c r="F1703" s="1">
        <v>363</v>
      </c>
      <c r="G1703" s="1">
        <v>393</v>
      </c>
      <c r="H1703" s="2">
        <v>41497.5</v>
      </c>
      <c r="I1703" s="2">
        <v>41497.56697</v>
      </c>
      <c r="J1703" s="1">
        <v>1</v>
      </c>
      <c r="K1703" s="1">
        <v>0</v>
      </c>
      <c r="L1703" s="2">
        <v>41496.816666666666</v>
      </c>
      <c r="M1703" s="1">
        <v>0</v>
      </c>
      <c r="N1703" s="1">
        <f t="shared" si="130"/>
        <v>7</v>
      </c>
      <c r="O1703" s="1">
        <f t="shared" si="131"/>
        <v>12</v>
      </c>
      <c r="P1703" s="1">
        <f t="shared" si="132"/>
        <v>6.6969999999855645E-2</v>
      </c>
      <c r="Q1703" s="1">
        <f t="shared" si="133"/>
        <v>1.6072799999965355</v>
      </c>
      <c r="R1703" s="1">
        <f t="shared" si="134"/>
        <v>0.68333333333430346</v>
      </c>
    </row>
    <row r="1704" spans="1:18" hidden="1" x14ac:dyDescent="0.35">
      <c r="A1704" s="1">
        <v>6973</v>
      </c>
      <c r="B1704" s="1">
        <v>179602</v>
      </c>
      <c r="C1704" s="1">
        <v>45533</v>
      </c>
      <c r="D1704" s="1">
        <v>12</v>
      </c>
      <c r="E1704" s="1">
        <v>2</v>
      </c>
      <c r="F1704" s="1">
        <v>601</v>
      </c>
      <c r="G1704" s="1">
        <v>393</v>
      </c>
      <c r="H1704" s="2">
        <v>41565.458333333336</v>
      </c>
      <c r="I1704" s="2">
        <v>41565.519719999997</v>
      </c>
      <c r="J1704" s="1">
        <v>1</v>
      </c>
      <c r="K1704" s="1">
        <v>0</v>
      </c>
      <c r="L1704" s="2">
        <v>41564.774305555555</v>
      </c>
      <c r="M1704" s="1">
        <v>0</v>
      </c>
      <c r="N1704" s="1">
        <f t="shared" si="130"/>
        <v>5</v>
      </c>
      <c r="O1704" s="1">
        <f t="shared" si="131"/>
        <v>11</v>
      </c>
      <c r="P1704" s="1">
        <f t="shared" si="132"/>
        <v>6.1386666660837363E-2</v>
      </c>
      <c r="Q1704" s="1">
        <f t="shared" si="133"/>
        <v>1.4732799998600967</v>
      </c>
      <c r="R1704" s="1">
        <f t="shared" si="134"/>
        <v>0.68402777778101154</v>
      </c>
    </row>
    <row r="1705" spans="1:18" x14ac:dyDescent="0.35">
      <c r="A1705" s="1">
        <v>5777</v>
      </c>
      <c r="B1705" s="1">
        <v>180121</v>
      </c>
      <c r="C1705" s="1">
        <v>45751</v>
      </c>
      <c r="D1705" s="1">
        <v>12</v>
      </c>
      <c r="E1705" s="1">
        <v>3</v>
      </c>
      <c r="F1705" s="1">
        <v>150</v>
      </c>
      <c r="G1705" s="1" t="s">
        <v>12</v>
      </c>
      <c r="H1705" s="2">
        <v>41568.3125</v>
      </c>
      <c r="I1705" s="2" t="s">
        <v>12</v>
      </c>
      <c r="J1705" s="1">
        <v>0</v>
      </c>
      <c r="K1705" s="1">
        <v>0</v>
      </c>
      <c r="L1705" s="2">
        <v>41567.622916666667</v>
      </c>
      <c r="M1705" s="1">
        <v>1</v>
      </c>
      <c r="N1705" s="1">
        <f t="shared" si="130"/>
        <v>1</v>
      </c>
      <c r="O1705" s="1">
        <f t="shared" si="131"/>
        <v>7</v>
      </c>
      <c r="P1705" s="1" t="e">
        <f t="shared" si="132"/>
        <v>#VALUE!</v>
      </c>
      <c r="Q1705" s="1" t="str">
        <f t="shared" si="133"/>
        <v/>
      </c>
      <c r="R1705" s="1">
        <f t="shared" si="134"/>
        <v>0.68958333333284827</v>
      </c>
    </row>
    <row r="1706" spans="1:18" hidden="1" x14ac:dyDescent="0.35">
      <c r="A1706" s="1">
        <v>5613</v>
      </c>
      <c r="B1706" s="1">
        <v>164596</v>
      </c>
      <c r="C1706" s="1">
        <v>38319</v>
      </c>
      <c r="D1706" s="1">
        <v>65</v>
      </c>
      <c r="E1706" s="1">
        <v>1</v>
      </c>
      <c r="F1706" s="1">
        <v>1086</v>
      </c>
      <c r="G1706" s="1" t="s">
        <v>12</v>
      </c>
      <c r="H1706" s="2">
        <v>41490.291666666664</v>
      </c>
      <c r="I1706" s="2">
        <v>41490.999309999999</v>
      </c>
      <c r="J1706" s="1">
        <v>0</v>
      </c>
      <c r="K1706" s="1">
        <v>0</v>
      </c>
      <c r="L1706" s="2">
        <v>41489.601388888892</v>
      </c>
      <c r="M1706" s="1">
        <v>0</v>
      </c>
      <c r="N1706" s="1">
        <f t="shared" si="130"/>
        <v>7</v>
      </c>
      <c r="O1706" s="1">
        <f t="shared" si="131"/>
        <v>7</v>
      </c>
      <c r="P1706" s="1">
        <f t="shared" si="132"/>
        <v>0.70764333333499962</v>
      </c>
      <c r="Q1706" s="1">
        <f t="shared" si="133"/>
        <v>16.983440000039991</v>
      </c>
      <c r="R1706" s="1">
        <f t="shared" si="134"/>
        <v>0.69027777777228039</v>
      </c>
    </row>
    <row r="1707" spans="1:18" hidden="1" x14ac:dyDescent="0.35">
      <c r="A1707" s="1">
        <v>5378</v>
      </c>
      <c r="B1707" s="1">
        <v>160372</v>
      </c>
      <c r="C1707" s="1">
        <v>36455</v>
      </c>
      <c r="D1707" s="1">
        <v>12</v>
      </c>
      <c r="E1707" s="1">
        <v>2</v>
      </c>
      <c r="F1707" s="1">
        <v>689</v>
      </c>
      <c r="G1707" s="1">
        <v>218</v>
      </c>
      <c r="H1707" s="2">
        <v>41469.21875</v>
      </c>
      <c r="I1707" s="2">
        <v>41469.248290000003</v>
      </c>
      <c r="J1707" s="1">
        <v>1</v>
      </c>
      <c r="K1707" s="1">
        <v>0</v>
      </c>
      <c r="L1707" s="2">
        <v>41468.527777777781</v>
      </c>
      <c r="M1707" s="1">
        <v>0</v>
      </c>
      <c r="N1707" s="1">
        <f t="shared" si="130"/>
        <v>7</v>
      </c>
      <c r="O1707" s="1">
        <f t="shared" si="131"/>
        <v>5</v>
      </c>
      <c r="P1707" s="1">
        <f t="shared" si="132"/>
        <v>2.9540000003180467E-2</v>
      </c>
      <c r="Q1707" s="1">
        <f t="shared" si="133"/>
        <v>0.7089600000763312</v>
      </c>
      <c r="R1707" s="1">
        <f t="shared" si="134"/>
        <v>0.69097222221898846</v>
      </c>
    </row>
    <row r="1708" spans="1:18" hidden="1" x14ac:dyDescent="0.35">
      <c r="A1708" s="1">
        <v>6490</v>
      </c>
      <c r="B1708" s="1">
        <v>176682</v>
      </c>
      <c r="C1708" s="1">
        <v>44027</v>
      </c>
      <c r="D1708" s="1">
        <v>12</v>
      </c>
      <c r="E1708" s="1">
        <v>3</v>
      </c>
      <c r="F1708" s="1">
        <v>571</v>
      </c>
      <c r="G1708" s="1" t="s">
        <v>12</v>
      </c>
      <c r="H1708" s="2">
        <v>41549.354166666664</v>
      </c>
      <c r="I1708" s="2">
        <v>41549.681040000003</v>
      </c>
      <c r="J1708" s="1">
        <v>1</v>
      </c>
      <c r="K1708" s="1">
        <v>0</v>
      </c>
      <c r="L1708" s="2">
        <v>41548.663194444445</v>
      </c>
      <c r="M1708" s="1">
        <v>0</v>
      </c>
      <c r="N1708" s="1">
        <f t="shared" si="130"/>
        <v>3</v>
      </c>
      <c r="O1708" s="1">
        <f t="shared" si="131"/>
        <v>8</v>
      </c>
      <c r="P1708" s="1">
        <f t="shared" si="132"/>
        <v>0.32687333333888091</v>
      </c>
      <c r="Q1708" s="1">
        <f t="shared" si="133"/>
        <v>7.8449600001331419</v>
      </c>
      <c r="R1708" s="1">
        <f t="shared" si="134"/>
        <v>0.69097222221898846</v>
      </c>
    </row>
    <row r="1709" spans="1:18" hidden="1" x14ac:dyDescent="0.35">
      <c r="A1709" s="1">
        <v>6792</v>
      </c>
      <c r="B1709" s="1">
        <v>157068</v>
      </c>
      <c r="C1709" s="1">
        <v>35002</v>
      </c>
      <c r="D1709" s="1">
        <v>12</v>
      </c>
      <c r="E1709" s="1">
        <v>1</v>
      </c>
      <c r="F1709" s="1">
        <v>516</v>
      </c>
      <c r="G1709" s="1" t="s">
        <v>12</v>
      </c>
      <c r="H1709" s="2">
        <v>41453.3125</v>
      </c>
      <c r="I1709" s="2">
        <v>41457</v>
      </c>
      <c r="J1709" s="1">
        <v>0</v>
      </c>
      <c r="K1709" s="1">
        <v>0</v>
      </c>
      <c r="L1709" s="2">
        <v>41452.619444444441</v>
      </c>
      <c r="M1709" s="1">
        <v>0</v>
      </c>
      <c r="N1709" s="1">
        <f t="shared" si="130"/>
        <v>5</v>
      </c>
      <c r="O1709" s="1">
        <f t="shared" si="131"/>
        <v>7</v>
      </c>
      <c r="P1709" s="1">
        <f t="shared" si="132"/>
        <v>3.6875</v>
      </c>
      <c r="Q1709" s="1">
        <f t="shared" si="133"/>
        <v>88.5</v>
      </c>
      <c r="R1709" s="1">
        <f t="shared" si="134"/>
        <v>0.69305555555911269</v>
      </c>
    </row>
    <row r="1710" spans="1:18" hidden="1" x14ac:dyDescent="0.35">
      <c r="A1710" s="1">
        <v>7295</v>
      </c>
      <c r="B1710" s="1">
        <v>167345</v>
      </c>
      <c r="C1710" s="1">
        <v>39707</v>
      </c>
      <c r="D1710" s="1">
        <v>24</v>
      </c>
      <c r="E1710" s="1">
        <v>2</v>
      </c>
      <c r="F1710" s="1">
        <v>450</v>
      </c>
      <c r="G1710" s="1">
        <v>393</v>
      </c>
      <c r="H1710" s="2">
        <v>41503.375</v>
      </c>
      <c r="I1710" s="2">
        <v>41503.470209999999</v>
      </c>
      <c r="J1710" s="1">
        <v>0</v>
      </c>
      <c r="K1710" s="1">
        <v>0</v>
      </c>
      <c r="L1710" s="2">
        <v>41502.681250000001</v>
      </c>
      <c r="M1710" s="1">
        <v>0</v>
      </c>
      <c r="N1710" s="1">
        <f t="shared" si="130"/>
        <v>6</v>
      </c>
      <c r="O1710" s="1">
        <f t="shared" si="131"/>
        <v>9</v>
      </c>
      <c r="P1710" s="1">
        <f t="shared" si="132"/>
        <v>9.5209999999497086E-2</v>
      </c>
      <c r="Q1710" s="1">
        <f t="shared" si="133"/>
        <v>2.2850399999879301</v>
      </c>
      <c r="R1710" s="1">
        <f t="shared" si="134"/>
        <v>0.69374999999854481</v>
      </c>
    </row>
    <row r="1711" spans="1:18" hidden="1" x14ac:dyDescent="0.35">
      <c r="A1711" s="1">
        <v>6598</v>
      </c>
      <c r="B1711" s="1">
        <v>157371</v>
      </c>
      <c r="C1711" s="1">
        <v>35100</v>
      </c>
      <c r="D1711" s="1">
        <v>12</v>
      </c>
      <c r="E1711" s="1">
        <v>2</v>
      </c>
      <c r="F1711" s="1">
        <v>1384</v>
      </c>
      <c r="G1711" s="1">
        <v>1323</v>
      </c>
      <c r="H1711" s="2">
        <v>41454.447916666664</v>
      </c>
      <c r="I1711" s="2">
        <v>41454.48083</v>
      </c>
      <c r="J1711" s="1">
        <v>1</v>
      </c>
      <c r="K1711" s="1">
        <v>0</v>
      </c>
      <c r="L1711" s="2">
        <v>41453.753472222219</v>
      </c>
      <c r="M1711" s="1">
        <v>0</v>
      </c>
      <c r="N1711" s="1">
        <f t="shared" si="130"/>
        <v>6</v>
      </c>
      <c r="O1711" s="1">
        <f t="shared" si="131"/>
        <v>10</v>
      </c>
      <c r="P1711" s="1">
        <f t="shared" si="132"/>
        <v>3.2913333336182404E-2</v>
      </c>
      <c r="Q1711" s="1">
        <f t="shared" si="133"/>
        <v>0.7899200000683777</v>
      </c>
      <c r="R1711" s="1">
        <f t="shared" si="134"/>
        <v>0.69444444444525288</v>
      </c>
    </row>
    <row r="1712" spans="1:18" hidden="1" x14ac:dyDescent="0.35">
      <c r="A1712" s="1">
        <v>7843</v>
      </c>
      <c r="B1712" s="1">
        <v>157839</v>
      </c>
      <c r="C1712" s="1">
        <v>21520</v>
      </c>
      <c r="D1712" s="1">
        <v>12</v>
      </c>
      <c r="E1712" s="1">
        <v>2</v>
      </c>
      <c r="F1712" s="1">
        <v>1017</v>
      </c>
      <c r="G1712" s="1">
        <v>1096</v>
      </c>
      <c r="H1712" s="2">
        <v>41457.270833333336</v>
      </c>
      <c r="I1712" s="2">
        <v>41457.30184</v>
      </c>
      <c r="J1712" s="1">
        <v>1</v>
      </c>
      <c r="K1712" s="1">
        <v>0</v>
      </c>
      <c r="L1712" s="2">
        <v>41456.576388888891</v>
      </c>
      <c r="M1712" s="1">
        <v>0</v>
      </c>
      <c r="N1712" s="1">
        <f t="shared" si="130"/>
        <v>2</v>
      </c>
      <c r="O1712" s="1">
        <f t="shared" si="131"/>
        <v>6</v>
      </c>
      <c r="P1712" s="1">
        <f t="shared" si="132"/>
        <v>3.1006666664325166E-2</v>
      </c>
      <c r="Q1712" s="1">
        <f t="shared" si="133"/>
        <v>0.744159999943804</v>
      </c>
      <c r="R1712" s="1">
        <f t="shared" si="134"/>
        <v>0.69444444444525288</v>
      </c>
    </row>
    <row r="1713" spans="1:18" hidden="1" x14ac:dyDescent="0.35">
      <c r="A1713" s="1">
        <v>5884</v>
      </c>
      <c r="B1713" s="1">
        <v>185799</v>
      </c>
      <c r="C1713" s="1">
        <v>48647</v>
      </c>
      <c r="D1713" s="1">
        <v>24</v>
      </c>
      <c r="E1713" s="1">
        <v>2</v>
      </c>
      <c r="F1713" s="1">
        <v>529</v>
      </c>
      <c r="G1713" s="1">
        <v>393</v>
      </c>
      <c r="H1713" s="2">
        <v>41602.177083333336</v>
      </c>
      <c r="I1713" s="2">
        <v>41602.192419999999</v>
      </c>
      <c r="J1713" s="1">
        <v>0</v>
      </c>
      <c r="K1713" s="1">
        <v>0</v>
      </c>
      <c r="L1713" s="2">
        <v>41601.481944444444</v>
      </c>
      <c r="M1713" s="1">
        <v>0</v>
      </c>
      <c r="N1713" s="1">
        <f t="shared" si="130"/>
        <v>7</v>
      </c>
      <c r="O1713" s="1">
        <f t="shared" si="131"/>
        <v>4</v>
      </c>
      <c r="P1713" s="1">
        <f t="shared" si="132"/>
        <v>1.5336666663642973E-2</v>
      </c>
      <c r="Q1713" s="1">
        <f t="shared" si="133"/>
        <v>0.36807999992743134</v>
      </c>
      <c r="R1713" s="1">
        <f t="shared" si="134"/>
        <v>0.69513888889196096</v>
      </c>
    </row>
    <row r="1714" spans="1:18" hidden="1" x14ac:dyDescent="0.35">
      <c r="A1714" s="1">
        <v>7150</v>
      </c>
      <c r="B1714" s="1">
        <v>169731</v>
      </c>
      <c r="C1714" s="1">
        <v>34021</v>
      </c>
      <c r="D1714" s="1">
        <v>12</v>
      </c>
      <c r="E1714" s="1">
        <v>3</v>
      </c>
      <c r="F1714" s="1">
        <v>559</v>
      </c>
      <c r="G1714" s="1" t="s">
        <v>12</v>
      </c>
      <c r="H1714" s="2">
        <v>41515.458333333336</v>
      </c>
      <c r="I1714" s="2">
        <v>41515.75</v>
      </c>
      <c r="J1714" s="1">
        <v>1</v>
      </c>
      <c r="K1714" s="1">
        <v>0</v>
      </c>
      <c r="L1714" s="2">
        <v>41514.761111111111</v>
      </c>
      <c r="M1714" s="1">
        <v>0</v>
      </c>
      <c r="N1714" s="1">
        <f t="shared" si="130"/>
        <v>4</v>
      </c>
      <c r="O1714" s="1">
        <f t="shared" si="131"/>
        <v>11</v>
      </c>
      <c r="P1714" s="1">
        <f t="shared" si="132"/>
        <v>0.29166666666424135</v>
      </c>
      <c r="Q1714" s="1">
        <f t="shared" si="133"/>
        <v>6.9999999999417923</v>
      </c>
      <c r="R1714" s="1">
        <f t="shared" si="134"/>
        <v>0.69722222222480923</v>
      </c>
    </row>
    <row r="1715" spans="1:18" hidden="1" x14ac:dyDescent="0.35">
      <c r="A1715" s="1">
        <v>6080</v>
      </c>
      <c r="B1715" s="1">
        <v>180656</v>
      </c>
      <c r="C1715" s="1">
        <v>30716</v>
      </c>
      <c r="D1715" s="1">
        <v>12</v>
      </c>
      <c r="E1715" s="1">
        <v>3</v>
      </c>
      <c r="F1715" s="1">
        <v>784</v>
      </c>
      <c r="G1715" s="1" t="s">
        <v>12</v>
      </c>
      <c r="H1715" s="2">
        <v>41571.4375</v>
      </c>
      <c r="I1715" s="2">
        <v>41571.645830000001</v>
      </c>
      <c r="J1715" s="1">
        <v>0</v>
      </c>
      <c r="K1715" s="1">
        <v>0</v>
      </c>
      <c r="L1715" s="2">
        <v>41570.740277777775</v>
      </c>
      <c r="M1715" s="1">
        <v>0</v>
      </c>
      <c r="N1715" s="1">
        <f t="shared" si="130"/>
        <v>4</v>
      </c>
      <c r="O1715" s="1">
        <f t="shared" si="131"/>
        <v>10</v>
      </c>
      <c r="P1715" s="1">
        <f t="shared" si="132"/>
        <v>0.20833000000129687</v>
      </c>
      <c r="Q1715" s="1">
        <f t="shared" si="133"/>
        <v>4.9999200000311248</v>
      </c>
      <c r="R1715" s="1">
        <f t="shared" si="134"/>
        <v>0.69722222222480923</v>
      </c>
    </row>
    <row r="1716" spans="1:18" hidden="1" x14ac:dyDescent="0.35">
      <c r="A1716" s="1">
        <v>6202</v>
      </c>
      <c r="B1716" s="1">
        <v>162579</v>
      </c>
      <c r="C1716" s="1">
        <v>37527</v>
      </c>
      <c r="D1716" s="1">
        <v>89</v>
      </c>
      <c r="E1716" s="1">
        <v>2</v>
      </c>
      <c r="F1716" s="1">
        <v>197</v>
      </c>
      <c r="G1716" s="1">
        <v>1040</v>
      </c>
      <c r="H1716" s="2">
        <v>41481.25</v>
      </c>
      <c r="I1716" s="2">
        <v>41481.28832</v>
      </c>
      <c r="J1716" s="1">
        <v>1</v>
      </c>
      <c r="K1716" s="1">
        <v>0</v>
      </c>
      <c r="L1716" s="2">
        <v>41480.550000000003</v>
      </c>
      <c r="M1716" s="1">
        <v>0</v>
      </c>
      <c r="N1716" s="1">
        <f t="shared" si="130"/>
        <v>5</v>
      </c>
      <c r="O1716" s="1">
        <f t="shared" si="131"/>
        <v>6</v>
      </c>
      <c r="P1716" s="1">
        <f t="shared" si="132"/>
        <v>3.8319999999657739E-2</v>
      </c>
      <c r="Q1716" s="1">
        <f t="shared" si="133"/>
        <v>0.91967999999178573</v>
      </c>
      <c r="R1716" s="1">
        <f t="shared" si="134"/>
        <v>0.69999999999708962</v>
      </c>
    </row>
    <row r="1717" spans="1:18" hidden="1" x14ac:dyDescent="0.35">
      <c r="A1717" s="1">
        <v>6167</v>
      </c>
      <c r="B1717" s="1">
        <v>182939</v>
      </c>
      <c r="C1717" s="1">
        <v>22074</v>
      </c>
      <c r="D1717" s="1">
        <v>89</v>
      </c>
      <c r="E1717" s="1">
        <v>2</v>
      </c>
      <c r="F1717" s="1">
        <v>1384</v>
      </c>
      <c r="G1717" s="1">
        <v>1133</v>
      </c>
      <c r="H1717" s="2">
        <v>41582.34375</v>
      </c>
      <c r="I1717" s="2">
        <v>41582.4035</v>
      </c>
      <c r="J1717" s="1">
        <v>0</v>
      </c>
      <c r="K1717" s="1">
        <v>0</v>
      </c>
      <c r="L1717" s="2">
        <v>41581.643750000003</v>
      </c>
      <c r="M1717" s="1">
        <v>0</v>
      </c>
      <c r="N1717" s="1">
        <f t="shared" si="130"/>
        <v>1</v>
      </c>
      <c r="O1717" s="1">
        <f t="shared" si="131"/>
        <v>8</v>
      </c>
      <c r="P1717" s="1">
        <f t="shared" si="132"/>
        <v>5.9750000000349246E-2</v>
      </c>
      <c r="Q1717" s="1">
        <f t="shared" si="133"/>
        <v>1.4340000000083819</v>
      </c>
      <c r="R1717" s="1">
        <f t="shared" si="134"/>
        <v>0.69999999999708962</v>
      </c>
    </row>
    <row r="1718" spans="1:18" hidden="1" x14ac:dyDescent="0.35">
      <c r="A1718" s="1">
        <v>6749</v>
      </c>
      <c r="B1718" s="1">
        <v>183328</v>
      </c>
      <c r="C1718" s="1">
        <v>47366</v>
      </c>
      <c r="D1718" s="1">
        <v>24</v>
      </c>
      <c r="E1718" s="1">
        <v>2</v>
      </c>
      <c r="F1718" s="1">
        <v>1189</v>
      </c>
      <c r="G1718" s="1">
        <v>393</v>
      </c>
      <c r="H1718" s="2">
        <v>41585.125</v>
      </c>
      <c r="I1718" s="2">
        <v>41585.15814</v>
      </c>
      <c r="J1718" s="1">
        <v>1</v>
      </c>
      <c r="K1718" s="1">
        <v>0</v>
      </c>
      <c r="L1718" s="2">
        <v>41584.425000000003</v>
      </c>
      <c r="M1718" s="1">
        <v>0</v>
      </c>
      <c r="N1718" s="1">
        <f t="shared" si="130"/>
        <v>4</v>
      </c>
      <c r="O1718" s="1">
        <f t="shared" si="131"/>
        <v>3</v>
      </c>
      <c r="P1718" s="1">
        <f t="shared" si="132"/>
        <v>3.3139999999548309E-2</v>
      </c>
      <c r="Q1718" s="1">
        <f t="shared" si="133"/>
        <v>0.79535999998915941</v>
      </c>
      <c r="R1718" s="1">
        <f t="shared" si="134"/>
        <v>0.69999999999708962</v>
      </c>
    </row>
    <row r="1719" spans="1:18" hidden="1" x14ac:dyDescent="0.35">
      <c r="A1719" s="1">
        <v>5780</v>
      </c>
      <c r="B1719" s="1">
        <v>165870</v>
      </c>
      <c r="C1719" s="1">
        <v>38940</v>
      </c>
      <c r="D1719" s="1">
        <v>12</v>
      </c>
      <c r="E1719" s="1">
        <v>2</v>
      </c>
      <c r="F1719" s="1">
        <v>393</v>
      </c>
      <c r="G1719" s="1">
        <v>450</v>
      </c>
      <c r="H1719" s="2">
        <v>41496.520833333336</v>
      </c>
      <c r="I1719" s="2">
        <v>41496.569179999999</v>
      </c>
      <c r="J1719" s="1">
        <v>1</v>
      </c>
      <c r="K1719" s="1">
        <v>0</v>
      </c>
      <c r="L1719" s="2">
        <v>41495.819444444445</v>
      </c>
      <c r="M1719" s="1">
        <v>0</v>
      </c>
      <c r="N1719" s="1">
        <f t="shared" si="130"/>
        <v>6</v>
      </c>
      <c r="O1719" s="1">
        <f t="shared" si="131"/>
        <v>12</v>
      </c>
      <c r="P1719" s="1">
        <f t="shared" si="132"/>
        <v>4.8346666662837379E-2</v>
      </c>
      <c r="Q1719" s="1">
        <f t="shared" si="133"/>
        <v>1.1603199999080971</v>
      </c>
      <c r="R1719" s="1">
        <f t="shared" si="134"/>
        <v>0.70138888889050577</v>
      </c>
    </row>
    <row r="1720" spans="1:18" hidden="1" x14ac:dyDescent="0.35">
      <c r="A1720" s="1">
        <v>6286</v>
      </c>
      <c r="B1720" s="1">
        <v>163522</v>
      </c>
      <c r="C1720" s="1">
        <v>21524</v>
      </c>
      <c r="D1720" s="1">
        <v>12</v>
      </c>
      <c r="E1720" s="1">
        <v>2</v>
      </c>
      <c r="F1720" s="1">
        <v>767</v>
      </c>
      <c r="G1720" s="1">
        <v>585</v>
      </c>
      <c r="H1720" s="2">
        <v>41486.354166666664</v>
      </c>
      <c r="I1720" s="2">
        <v>41486.729169999999</v>
      </c>
      <c r="J1720" s="1">
        <v>0</v>
      </c>
      <c r="K1720" s="1">
        <v>0</v>
      </c>
      <c r="L1720" s="2">
        <v>41485.65</v>
      </c>
      <c r="M1720" s="1">
        <v>0</v>
      </c>
      <c r="N1720" s="1">
        <f t="shared" si="130"/>
        <v>3</v>
      </c>
      <c r="O1720" s="1">
        <f t="shared" si="131"/>
        <v>8</v>
      </c>
      <c r="P1720" s="1">
        <f t="shared" si="132"/>
        <v>0.37500333333446179</v>
      </c>
      <c r="Q1720" s="1">
        <f t="shared" si="133"/>
        <v>9.0000800000270829</v>
      </c>
      <c r="R1720" s="1">
        <f t="shared" si="134"/>
        <v>0.70416666666278616</v>
      </c>
    </row>
    <row r="1721" spans="1:18" hidden="1" x14ac:dyDescent="0.35">
      <c r="A1721" s="1">
        <v>6221</v>
      </c>
      <c r="B1721" s="1">
        <v>177901</v>
      </c>
      <c r="C1721" s="1">
        <v>44669</v>
      </c>
      <c r="D1721" s="1">
        <v>12</v>
      </c>
      <c r="E1721" s="1">
        <v>2</v>
      </c>
      <c r="F1721" s="1">
        <v>1283</v>
      </c>
      <c r="G1721" s="1">
        <v>393</v>
      </c>
      <c r="H1721" s="2">
        <v>41556.583333333336</v>
      </c>
      <c r="I1721" s="2">
        <v>41556.656609999998</v>
      </c>
      <c r="J1721" s="1">
        <v>1</v>
      </c>
      <c r="K1721" s="1">
        <v>0</v>
      </c>
      <c r="L1721" s="2">
        <v>41555.879166666666</v>
      </c>
      <c r="M1721" s="1">
        <v>0</v>
      </c>
      <c r="N1721" s="1">
        <f t="shared" si="130"/>
        <v>3</v>
      </c>
      <c r="O1721" s="1">
        <f t="shared" si="131"/>
        <v>14</v>
      </c>
      <c r="P1721" s="1">
        <f t="shared" si="132"/>
        <v>7.327666666242294E-2</v>
      </c>
      <c r="Q1721" s="1">
        <f t="shared" si="133"/>
        <v>1.7586399998981506</v>
      </c>
      <c r="R1721" s="1">
        <f t="shared" si="134"/>
        <v>0.70416666667006211</v>
      </c>
    </row>
    <row r="1722" spans="1:18" hidden="1" x14ac:dyDescent="0.35">
      <c r="A1722" s="1">
        <v>7093</v>
      </c>
      <c r="B1722" s="1">
        <v>146455</v>
      </c>
      <c r="C1722" s="1">
        <v>29444</v>
      </c>
      <c r="D1722" s="1">
        <v>85</v>
      </c>
      <c r="E1722" s="1">
        <v>2</v>
      </c>
      <c r="F1722" s="1">
        <v>1063</v>
      </c>
      <c r="G1722" s="1">
        <v>1052</v>
      </c>
      <c r="H1722" s="2">
        <v>41392.583333333336</v>
      </c>
      <c r="I1722" s="2">
        <v>41393</v>
      </c>
      <c r="J1722" s="1">
        <v>1</v>
      </c>
      <c r="K1722" s="1">
        <v>0</v>
      </c>
      <c r="L1722" s="2">
        <v>41391.877083333333</v>
      </c>
      <c r="M1722" s="1">
        <v>0</v>
      </c>
      <c r="N1722" s="1">
        <f t="shared" si="130"/>
        <v>7</v>
      </c>
      <c r="O1722" s="1">
        <f t="shared" si="131"/>
        <v>14</v>
      </c>
      <c r="P1722" s="1">
        <f t="shared" si="132"/>
        <v>0.41666666666424135</v>
      </c>
      <c r="Q1722" s="1">
        <f t="shared" si="133"/>
        <v>9.9999999999417923</v>
      </c>
      <c r="R1722" s="1">
        <f t="shared" si="134"/>
        <v>0.70625000000291038</v>
      </c>
    </row>
    <row r="1723" spans="1:18" hidden="1" x14ac:dyDescent="0.35">
      <c r="A1723" s="1">
        <v>6952</v>
      </c>
      <c r="B1723" s="1">
        <v>183209</v>
      </c>
      <c r="C1723" s="1">
        <v>47281</v>
      </c>
      <c r="D1723" s="1">
        <v>12</v>
      </c>
      <c r="E1723" s="1">
        <v>2</v>
      </c>
      <c r="F1723" s="1">
        <v>1053</v>
      </c>
      <c r="G1723" s="1">
        <v>393</v>
      </c>
      <c r="H1723" s="2">
        <v>41584.197916666664</v>
      </c>
      <c r="I1723" s="2">
        <v>41584.250339999999</v>
      </c>
      <c r="J1723" s="1">
        <v>1</v>
      </c>
      <c r="K1723" s="1">
        <v>0</v>
      </c>
      <c r="L1723" s="2">
        <v>41583.489583333336</v>
      </c>
      <c r="M1723" s="1">
        <v>0</v>
      </c>
      <c r="N1723" s="1">
        <f t="shared" si="130"/>
        <v>3</v>
      </c>
      <c r="O1723" s="1">
        <f t="shared" si="131"/>
        <v>4</v>
      </c>
      <c r="P1723" s="1">
        <f t="shared" si="132"/>
        <v>5.2423333334445488E-2</v>
      </c>
      <c r="Q1723" s="1">
        <f t="shared" si="133"/>
        <v>1.2581600000266917</v>
      </c>
      <c r="R1723" s="1">
        <f t="shared" si="134"/>
        <v>0.70833333332848269</v>
      </c>
    </row>
    <row r="1724" spans="1:18" hidden="1" x14ac:dyDescent="0.35">
      <c r="A1724" s="1">
        <v>7025</v>
      </c>
      <c r="B1724" s="1">
        <v>185824</v>
      </c>
      <c r="C1724" s="1">
        <v>48658</v>
      </c>
      <c r="D1724" s="1">
        <v>12</v>
      </c>
      <c r="E1724" s="1">
        <v>3</v>
      </c>
      <c r="F1724" s="1">
        <v>352</v>
      </c>
      <c r="G1724" s="1" t="s">
        <v>12</v>
      </c>
      <c r="H1724" s="2">
        <v>41602.333333333336</v>
      </c>
      <c r="I1724" s="2">
        <v>41602.75</v>
      </c>
      <c r="J1724" s="1">
        <v>1</v>
      </c>
      <c r="K1724" s="1">
        <v>0</v>
      </c>
      <c r="L1724" s="2">
        <v>41601.625</v>
      </c>
      <c r="M1724" s="1">
        <v>0</v>
      </c>
      <c r="N1724" s="1">
        <f t="shared" si="130"/>
        <v>7</v>
      </c>
      <c r="O1724" s="1">
        <f t="shared" si="131"/>
        <v>8</v>
      </c>
      <c r="P1724" s="1">
        <f t="shared" si="132"/>
        <v>0.41666666666424135</v>
      </c>
      <c r="Q1724" s="1">
        <f t="shared" si="133"/>
        <v>9.9999999999417923</v>
      </c>
      <c r="R1724" s="1">
        <f t="shared" si="134"/>
        <v>0.70833333333575865</v>
      </c>
    </row>
    <row r="1725" spans="1:18" hidden="1" x14ac:dyDescent="0.35">
      <c r="A1725" s="1">
        <v>7141</v>
      </c>
      <c r="B1725" s="1">
        <v>181162</v>
      </c>
      <c r="C1725" s="1">
        <v>39759</v>
      </c>
      <c r="D1725" s="1">
        <v>12</v>
      </c>
      <c r="E1725" s="1">
        <v>2</v>
      </c>
      <c r="F1725" s="1">
        <v>949</v>
      </c>
      <c r="G1725" s="1">
        <v>393</v>
      </c>
      <c r="H1725" s="2">
        <v>41574.3125</v>
      </c>
      <c r="I1725" s="2">
        <v>41574.39486</v>
      </c>
      <c r="J1725" s="1">
        <v>0</v>
      </c>
      <c r="K1725" s="1">
        <v>0</v>
      </c>
      <c r="L1725" s="2">
        <v>41573.603472222225</v>
      </c>
      <c r="M1725" s="1">
        <v>0</v>
      </c>
      <c r="N1725" s="1">
        <f t="shared" si="130"/>
        <v>7</v>
      </c>
      <c r="O1725" s="1">
        <f t="shared" si="131"/>
        <v>7</v>
      </c>
      <c r="P1725" s="1">
        <f t="shared" si="132"/>
        <v>8.2360000000335276E-2</v>
      </c>
      <c r="Q1725" s="1">
        <f t="shared" si="133"/>
        <v>1.9766400000080466</v>
      </c>
      <c r="R1725" s="1">
        <f t="shared" si="134"/>
        <v>0.70902777777519077</v>
      </c>
    </row>
    <row r="1726" spans="1:18" hidden="1" x14ac:dyDescent="0.35">
      <c r="A1726" s="1">
        <v>7512</v>
      </c>
      <c r="B1726" s="1">
        <v>157360</v>
      </c>
      <c r="C1726" s="1">
        <v>35094</v>
      </c>
      <c r="D1726" s="1">
        <v>12</v>
      </c>
      <c r="E1726" s="1">
        <v>3</v>
      </c>
      <c r="F1726" s="1">
        <v>142</v>
      </c>
      <c r="G1726" s="1" t="s">
        <v>12</v>
      </c>
      <c r="H1726" s="2">
        <v>41454.416666666664</v>
      </c>
      <c r="I1726" s="2">
        <v>41454.791669999999</v>
      </c>
      <c r="J1726" s="1">
        <v>0</v>
      </c>
      <c r="K1726" s="1">
        <v>0</v>
      </c>
      <c r="L1726" s="2">
        <v>41453.706944444442</v>
      </c>
      <c r="M1726" s="1">
        <v>0</v>
      </c>
      <c r="N1726" s="1">
        <f t="shared" si="130"/>
        <v>6</v>
      </c>
      <c r="O1726" s="1">
        <f t="shared" si="131"/>
        <v>10</v>
      </c>
      <c r="P1726" s="1">
        <f t="shared" si="132"/>
        <v>0.37500333333446179</v>
      </c>
      <c r="Q1726" s="1">
        <f t="shared" si="133"/>
        <v>9.0000800000270829</v>
      </c>
      <c r="R1726" s="1">
        <f t="shared" si="134"/>
        <v>0.70972222222189885</v>
      </c>
    </row>
    <row r="1727" spans="1:18" hidden="1" x14ac:dyDescent="0.35">
      <c r="A1727" s="1">
        <v>5372</v>
      </c>
      <c r="B1727" s="1">
        <v>178662</v>
      </c>
      <c r="C1727" s="1">
        <v>17662</v>
      </c>
      <c r="D1727" s="1">
        <v>90</v>
      </c>
      <c r="E1727" s="1">
        <v>2</v>
      </c>
      <c r="F1727" s="1">
        <v>484</v>
      </c>
      <c r="G1727" s="1">
        <v>393</v>
      </c>
      <c r="H1727" s="2">
        <v>41560.15625</v>
      </c>
      <c r="I1727" s="2">
        <v>41560.210129999999</v>
      </c>
      <c r="J1727" s="1">
        <v>1</v>
      </c>
      <c r="K1727" s="1">
        <v>0</v>
      </c>
      <c r="L1727" s="2">
        <v>41559.445833333331</v>
      </c>
      <c r="M1727" s="1">
        <v>0</v>
      </c>
      <c r="N1727" s="1">
        <f t="shared" si="130"/>
        <v>7</v>
      </c>
      <c r="O1727" s="1">
        <f t="shared" si="131"/>
        <v>3</v>
      </c>
      <c r="P1727" s="1">
        <f t="shared" si="132"/>
        <v>5.3879999999480788E-2</v>
      </c>
      <c r="Q1727" s="1">
        <f t="shared" si="133"/>
        <v>1.2931199999875389</v>
      </c>
      <c r="R1727" s="1">
        <f t="shared" si="134"/>
        <v>0.71041666666860692</v>
      </c>
    </row>
    <row r="1728" spans="1:18" hidden="1" x14ac:dyDescent="0.35">
      <c r="A1728" s="1">
        <v>6416</v>
      </c>
      <c r="B1728" s="1">
        <v>175661</v>
      </c>
      <c r="C1728" s="1">
        <v>43692</v>
      </c>
      <c r="D1728" s="1">
        <v>12</v>
      </c>
      <c r="E1728" s="1">
        <v>2</v>
      </c>
      <c r="F1728" s="1">
        <v>61</v>
      </c>
      <c r="G1728" s="1">
        <v>393</v>
      </c>
      <c r="H1728" s="2">
        <v>41545.1875</v>
      </c>
      <c r="I1728" s="2">
        <v>41545.238700000002</v>
      </c>
      <c r="J1728" s="1">
        <v>0</v>
      </c>
      <c r="K1728" s="1">
        <v>0</v>
      </c>
      <c r="L1728" s="2">
        <v>41544.475694444445</v>
      </c>
      <c r="M1728" s="1">
        <v>0</v>
      </c>
      <c r="N1728" s="1">
        <f t="shared" si="130"/>
        <v>6</v>
      </c>
      <c r="O1728" s="1">
        <f t="shared" si="131"/>
        <v>4</v>
      </c>
      <c r="P1728" s="1">
        <f t="shared" si="132"/>
        <v>5.1200000001699664E-2</v>
      </c>
      <c r="Q1728" s="1">
        <f t="shared" si="133"/>
        <v>1.2288000000407919</v>
      </c>
      <c r="R1728" s="1">
        <f t="shared" si="134"/>
        <v>0.71180555555474712</v>
      </c>
    </row>
    <row r="1729" spans="1:18" hidden="1" x14ac:dyDescent="0.35">
      <c r="A1729" s="1">
        <v>7916</v>
      </c>
      <c r="B1729" s="1">
        <v>176698</v>
      </c>
      <c r="C1729" s="1">
        <v>35793</v>
      </c>
      <c r="D1729" s="1">
        <v>12</v>
      </c>
      <c r="E1729" s="1">
        <v>2</v>
      </c>
      <c r="F1729" s="1">
        <v>945</v>
      </c>
      <c r="G1729" s="1">
        <v>352</v>
      </c>
      <c r="H1729" s="2">
        <v>41549.4375</v>
      </c>
      <c r="I1729" s="2">
        <v>41549.495629999998</v>
      </c>
      <c r="J1729" s="1">
        <v>1</v>
      </c>
      <c r="K1729" s="1">
        <v>0</v>
      </c>
      <c r="L1729" s="2">
        <v>41548.724999999999</v>
      </c>
      <c r="M1729" s="1">
        <v>0</v>
      </c>
      <c r="N1729" s="1">
        <f t="shared" si="130"/>
        <v>3</v>
      </c>
      <c r="O1729" s="1">
        <f t="shared" si="131"/>
        <v>10</v>
      </c>
      <c r="P1729" s="1">
        <f t="shared" si="132"/>
        <v>5.8129999997618143E-2</v>
      </c>
      <c r="Q1729" s="1">
        <f t="shared" si="133"/>
        <v>1.3951199999428354</v>
      </c>
      <c r="R1729" s="1">
        <f t="shared" si="134"/>
        <v>0.71250000000145519</v>
      </c>
    </row>
    <row r="1730" spans="1:18" hidden="1" x14ac:dyDescent="0.35">
      <c r="A1730" s="1">
        <v>7883</v>
      </c>
      <c r="B1730" s="1">
        <v>163439</v>
      </c>
      <c r="C1730" s="1">
        <v>35280</v>
      </c>
      <c r="D1730" s="1">
        <v>28</v>
      </c>
      <c r="E1730" s="1">
        <v>2</v>
      </c>
      <c r="F1730" s="1">
        <v>392</v>
      </c>
      <c r="G1730" s="1">
        <v>297</v>
      </c>
      <c r="H1730" s="2">
        <v>41485.708333333336</v>
      </c>
      <c r="I1730" s="2">
        <v>41485.748460000003</v>
      </c>
      <c r="J1730" s="1">
        <v>0</v>
      </c>
      <c r="K1730" s="1">
        <v>0</v>
      </c>
      <c r="L1730" s="2">
        <v>41484.994444444441</v>
      </c>
      <c r="M1730" s="1">
        <v>0</v>
      </c>
      <c r="N1730" s="1">
        <f t="shared" ref="N1730:N1793" si="135">WEEKDAY(H1730,2)</f>
        <v>2</v>
      </c>
      <c r="O1730" s="1">
        <f t="shared" ref="O1730:O1793" si="136">HOUR(H1730)</f>
        <v>17</v>
      </c>
      <c r="P1730" s="1">
        <f t="shared" ref="P1730:P1793" si="137">I1730-H1730</f>
        <v>4.0126666666765232E-2</v>
      </c>
      <c r="Q1730" s="1">
        <f t="shared" ref="Q1730:Q1793" si="138">IF(M1730=1, "",P1730*24)</f>
        <v>0.96304000000236556</v>
      </c>
      <c r="R1730" s="1">
        <f t="shared" ref="R1730:R1793" si="139">H1730-L1730</f>
        <v>0.71388888889487134</v>
      </c>
    </row>
    <row r="1731" spans="1:18" hidden="1" x14ac:dyDescent="0.35">
      <c r="A1731" s="1">
        <v>7857</v>
      </c>
      <c r="B1731" s="1">
        <v>166767</v>
      </c>
      <c r="C1731" s="1">
        <v>24869</v>
      </c>
      <c r="D1731" s="1">
        <v>89</v>
      </c>
      <c r="E1731" s="1">
        <v>2</v>
      </c>
      <c r="F1731" s="1">
        <v>1089</v>
      </c>
      <c r="G1731" s="1">
        <v>393</v>
      </c>
      <c r="H1731" s="2">
        <v>41500.729166666664</v>
      </c>
      <c r="I1731" s="2">
        <v>41500.800730000003</v>
      </c>
      <c r="J1731" s="1">
        <v>0</v>
      </c>
      <c r="K1731" s="1">
        <v>1</v>
      </c>
      <c r="L1731" s="2">
        <v>41500.011111111111</v>
      </c>
      <c r="M1731" s="1">
        <v>0</v>
      </c>
      <c r="N1731" s="1">
        <f t="shared" si="135"/>
        <v>3</v>
      </c>
      <c r="O1731" s="1">
        <f t="shared" si="136"/>
        <v>17</v>
      </c>
      <c r="P1731" s="1">
        <f t="shared" si="137"/>
        <v>7.1563333338417578E-2</v>
      </c>
      <c r="Q1731" s="1">
        <f t="shared" si="138"/>
        <v>1.7175200001220219</v>
      </c>
      <c r="R1731" s="1">
        <f t="shared" si="139"/>
        <v>0.71805555555329192</v>
      </c>
    </row>
    <row r="1732" spans="1:18" hidden="1" x14ac:dyDescent="0.35">
      <c r="A1732" s="1">
        <v>5379</v>
      </c>
      <c r="B1732" s="1">
        <v>176189</v>
      </c>
      <c r="C1732" s="1">
        <v>43865</v>
      </c>
      <c r="D1732" s="1">
        <v>12</v>
      </c>
      <c r="E1732" s="1">
        <v>3</v>
      </c>
      <c r="F1732" s="1">
        <v>293</v>
      </c>
      <c r="G1732" s="1" t="s">
        <v>12</v>
      </c>
      <c r="H1732" s="2">
        <v>41547.291666666664</v>
      </c>
      <c r="I1732" s="2">
        <v>41547.666669999999</v>
      </c>
      <c r="J1732" s="1">
        <v>1</v>
      </c>
      <c r="K1732" s="1">
        <v>0</v>
      </c>
      <c r="L1732" s="2">
        <v>41546.573611111111</v>
      </c>
      <c r="M1732" s="1">
        <v>0</v>
      </c>
      <c r="N1732" s="1">
        <f t="shared" si="135"/>
        <v>1</v>
      </c>
      <c r="O1732" s="1">
        <f t="shared" si="136"/>
        <v>7</v>
      </c>
      <c r="P1732" s="1">
        <f t="shared" si="137"/>
        <v>0.37500333333446179</v>
      </c>
      <c r="Q1732" s="1">
        <f t="shared" si="138"/>
        <v>9.0000800000270829</v>
      </c>
      <c r="R1732" s="1">
        <f t="shared" si="139"/>
        <v>0.71805555555329192</v>
      </c>
    </row>
    <row r="1733" spans="1:18" hidden="1" x14ac:dyDescent="0.35">
      <c r="A1733" s="1">
        <v>7119</v>
      </c>
      <c r="B1733" s="1">
        <v>160729</v>
      </c>
      <c r="C1733" s="1">
        <v>30716</v>
      </c>
      <c r="D1733" s="1">
        <v>12</v>
      </c>
      <c r="E1733" s="1">
        <v>2</v>
      </c>
      <c r="F1733" s="1">
        <v>376</v>
      </c>
      <c r="G1733" s="1">
        <v>393</v>
      </c>
      <c r="H1733" s="2">
        <v>41471.239583333336</v>
      </c>
      <c r="I1733" s="2">
        <v>41471.298540000003</v>
      </c>
      <c r="J1733" s="1">
        <v>0</v>
      </c>
      <c r="K1733" s="1">
        <v>0</v>
      </c>
      <c r="L1733" s="2">
        <v>41470.521527777775</v>
      </c>
      <c r="M1733" s="1">
        <v>0</v>
      </c>
      <c r="N1733" s="1">
        <f t="shared" si="135"/>
        <v>2</v>
      </c>
      <c r="O1733" s="1">
        <f t="shared" si="136"/>
        <v>5</v>
      </c>
      <c r="P1733" s="1">
        <f t="shared" si="137"/>
        <v>5.8956666667654645E-2</v>
      </c>
      <c r="Q1733" s="1">
        <f t="shared" si="138"/>
        <v>1.4149600000237115</v>
      </c>
      <c r="R1733" s="1">
        <f t="shared" si="139"/>
        <v>0.71805555556056788</v>
      </c>
    </row>
    <row r="1734" spans="1:18" hidden="1" x14ac:dyDescent="0.35">
      <c r="A1734" s="1">
        <v>6583</v>
      </c>
      <c r="B1734" s="1">
        <v>172174</v>
      </c>
      <c r="C1734" s="1">
        <v>41943</v>
      </c>
      <c r="D1734" s="1">
        <v>12</v>
      </c>
      <c r="E1734" s="1">
        <v>2</v>
      </c>
      <c r="F1734" s="1">
        <v>572</v>
      </c>
      <c r="G1734" s="1">
        <v>393</v>
      </c>
      <c r="H1734" s="2">
        <v>41525.291666666664</v>
      </c>
      <c r="I1734" s="2">
        <v>41525.346019999997</v>
      </c>
      <c r="J1734" s="1">
        <v>0</v>
      </c>
      <c r="K1734" s="1">
        <v>0</v>
      </c>
      <c r="L1734" s="2">
        <v>41524.572222222225</v>
      </c>
      <c r="M1734" s="1">
        <v>0</v>
      </c>
      <c r="N1734" s="1">
        <f t="shared" si="135"/>
        <v>7</v>
      </c>
      <c r="O1734" s="1">
        <f t="shared" si="136"/>
        <v>7</v>
      </c>
      <c r="P1734" s="1">
        <f t="shared" si="137"/>
        <v>5.4353333332983311E-2</v>
      </c>
      <c r="Q1734" s="1">
        <f t="shared" si="138"/>
        <v>1.3044799999915995</v>
      </c>
      <c r="R1734" s="1">
        <f t="shared" si="139"/>
        <v>0.71944444443943212</v>
      </c>
    </row>
    <row r="1735" spans="1:18" hidden="1" x14ac:dyDescent="0.35">
      <c r="A1735" s="1">
        <v>6483</v>
      </c>
      <c r="B1735" s="1">
        <v>166652</v>
      </c>
      <c r="C1735" s="1">
        <v>39753</v>
      </c>
      <c r="D1735" s="1">
        <v>12</v>
      </c>
      <c r="E1735" s="1">
        <v>2</v>
      </c>
      <c r="F1735" s="1">
        <v>393</v>
      </c>
      <c r="G1735" s="1">
        <v>1010</v>
      </c>
      <c r="H1735" s="2">
        <v>41500.395833333336</v>
      </c>
      <c r="I1735" s="2">
        <v>41500.493470000001</v>
      </c>
      <c r="J1735" s="1">
        <v>0</v>
      </c>
      <c r="K1735" s="1">
        <v>1</v>
      </c>
      <c r="L1735" s="2">
        <v>41499.676388888889</v>
      </c>
      <c r="M1735" s="1">
        <v>0</v>
      </c>
      <c r="N1735" s="1">
        <f t="shared" si="135"/>
        <v>3</v>
      </c>
      <c r="O1735" s="1">
        <f t="shared" si="136"/>
        <v>9</v>
      </c>
      <c r="P1735" s="1">
        <f t="shared" si="137"/>
        <v>9.7636666665493976E-2</v>
      </c>
      <c r="Q1735" s="1">
        <f t="shared" si="138"/>
        <v>2.3432799999718554</v>
      </c>
      <c r="R1735" s="1">
        <f t="shared" si="139"/>
        <v>0.71944444444670808</v>
      </c>
    </row>
    <row r="1736" spans="1:18" hidden="1" x14ac:dyDescent="0.35">
      <c r="A1736" s="1">
        <v>6103</v>
      </c>
      <c r="B1736" s="1">
        <v>183368</v>
      </c>
      <c r="C1736" s="1">
        <v>32023</v>
      </c>
      <c r="D1736" s="1">
        <v>12</v>
      </c>
      <c r="E1736" s="1">
        <v>2</v>
      </c>
      <c r="F1736" s="1">
        <v>376</v>
      </c>
      <c r="G1736" s="1">
        <v>1053</v>
      </c>
      <c r="H1736" s="2">
        <v>41585.385416666664</v>
      </c>
      <c r="I1736" s="2">
        <v>41585.395080000002</v>
      </c>
      <c r="J1736" s="1">
        <v>0</v>
      </c>
      <c r="K1736" s="1">
        <v>0</v>
      </c>
      <c r="L1736" s="2">
        <v>41584.663888888892</v>
      </c>
      <c r="M1736" s="1">
        <v>0</v>
      </c>
      <c r="N1736" s="1">
        <f t="shared" si="135"/>
        <v>4</v>
      </c>
      <c r="O1736" s="1">
        <f t="shared" si="136"/>
        <v>9</v>
      </c>
      <c r="P1736" s="1">
        <f t="shared" si="137"/>
        <v>9.6633333378122188E-3</v>
      </c>
      <c r="Q1736" s="1">
        <f t="shared" si="138"/>
        <v>0.23192000010749325</v>
      </c>
      <c r="R1736" s="1">
        <f t="shared" si="139"/>
        <v>0.72152777777228039</v>
      </c>
    </row>
    <row r="1737" spans="1:18" hidden="1" x14ac:dyDescent="0.35">
      <c r="A1737" s="1">
        <v>6472</v>
      </c>
      <c r="B1737" s="1">
        <v>175562</v>
      </c>
      <c r="C1737" s="1">
        <v>33592</v>
      </c>
      <c r="D1737" s="1">
        <v>12</v>
      </c>
      <c r="E1737" s="1">
        <v>1</v>
      </c>
      <c r="F1737" s="1">
        <v>1280</v>
      </c>
      <c r="G1737" s="1" t="s">
        <v>12</v>
      </c>
      <c r="H1737" s="2">
        <v>41544.5</v>
      </c>
      <c r="I1737" s="2">
        <v>41546.999309999999</v>
      </c>
      <c r="J1737" s="1">
        <v>0</v>
      </c>
      <c r="K1737" s="1">
        <v>0</v>
      </c>
      <c r="L1737" s="2">
        <v>41543.775000000001</v>
      </c>
      <c r="M1737" s="1">
        <v>0</v>
      </c>
      <c r="N1737" s="1">
        <f t="shared" si="135"/>
        <v>5</v>
      </c>
      <c r="O1737" s="1">
        <f t="shared" si="136"/>
        <v>12</v>
      </c>
      <c r="P1737" s="1">
        <f t="shared" si="137"/>
        <v>2.499309999999241</v>
      </c>
      <c r="Q1737" s="1">
        <f t="shared" si="138"/>
        <v>59.983439999981783</v>
      </c>
      <c r="R1737" s="1">
        <f t="shared" si="139"/>
        <v>0.72499999999854481</v>
      </c>
    </row>
    <row r="1738" spans="1:18" hidden="1" x14ac:dyDescent="0.35">
      <c r="A1738" s="1">
        <v>7505</v>
      </c>
      <c r="B1738" s="1">
        <v>172362</v>
      </c>
      <c r="C1738" s="1">
        <v>42070</v>
      </c>
      <c r="D1738" s="1">
        <v>12</v>
      </c>
      <c r="E1738" s="1">
        <v>3</v>
      </c>
      <c r="F1738" s="1">
        <v>949</v>
      </c>
      <c r="G1738" s="1" t="s">
        <v>12</v>
      </c>
      <c r="H1738" s="2">
        <v>41526.416666666664</v>
      </c>
      <c r="I1738" s="2">
        <v>41526.791669999999</v>
      </c>
      <c r="J1738" s="1">
        <v>0</v>
      </c>
      <c r="K1738" s="1">
        <v>0</v>
      </c>
      <c r="L1738" s="2">
        <v>41525.690972222219</v>
      </c>
      <c r="M1738" s="1">
        <v>0</v>
      </c>
      <c r="N1738" s="1">
        <f t="shared" si="135"/>
        <v>1</v>
      </c>
      <c r="O1738" s="1">
        <f t="shared" si="136"/>
        <v>10</v>
      </c>
      <c r="P1738" s="1">
        <f t="shared" si="137"/>
        <v>0.37500333333446179</v>
      </c>
      <c r="Q1738" s="1">
        <f t="shared" si="138"/>
        <v>9.0000800000270829</v>
      </c>
      <c r="R1738" s="1">
        <f t="shared" si="139"/>
        <v>0.72569444444525288</v>
      </c>
    </row>
    <row r="1739" spans="1:18" hidden="1" x14ac:dyDescent="0.35">
      <c r="A1739" s="1">
        <v>7001</v>
      </c>
      <c r="B1739" s="1">
        <v>181752</v>
      </c>
      <c r="C1739" s="1">
        <v>32527</v>
      </c>
      <c r="D1739" s="1">
        <v>12</v>
      </c>
      <c r="E1739" s="1">
        <v>3</v>
      </c>
      <c r="F1739" s="1">
        <v>1026</v>
      </c>
      <c r="G1739" s="1" t="s">
        <v>12</v>
      </c>
      <c r="H1739" s="2">
        <v>41577.552083333336</v>
      </c>
      <c r="I1739" s="2">
        <v>41577.71875</v>
      </c>
      <c r="J1739" s="1">
        <v>0</v>
      </c>
      <c r="K1739" s="1">
        <v>0</v>
      </c>
      <c r="L1739" s="2">
        <v>41576.826388888891</v>
      </c>
      <c r="M1739" s="1">
        <v>0</v>
      </c>
      <c r="N1739" s="1">
        <f t="shared" si="135"/>
        <v>3</v>
      </c>
      <c r="O1739" s="1">
        <f t="shared" si="136"/>
        <v>13</v>
      </c>
      <c r="P1739" s="1">
        <f t="shared" si="137"/>
        <v>0.16666666666424135</v>
      </c>
      <c r="Q1739" s="1">
        <f t="shared" si="138"/>
        <v>3.9999999999417923</v>
      </c>
      <c r="R1739" s="1">
        <f t="shared" si="139"/>
        <v>0.72569444444525288</v>
      </c>
    </row>
    <row r="1740" spans="1:18" hidden="1" x14ac:dyDescent="0.35">
      <c r="A1740" s="1">
        <v>6992</v>
      </c>
      <c r="B1740" s="1">
        <v>183366</v>
      </c>
      <c r="C1740" s="1">
        <v>47391</v>
      </c>
      <c r="D1740" s="1">
        <v>12</v>
      </c>
      <c r="E1740" s="1">
        <v>2</v>
      </c>
      <c r="F1740" s="1">
        <v>393</v>
      </c>
      <c r="G1740" s="1">
        <v>51</v>
      </c>
      <c r="H1740" s="2">
        <v>41585.375</v>
      </c>
      <c r="I1740" s="2">
        <v>41585.451079999999</v>
      </c>
      <c r="J1740" s="1">
        <v>0</v>
      </c>
      <c r="K1740" s="1">
        <v>0</v>
      </c>
      <c r="L1740" s="2">
        <v>41584.649305555555</v>
      </c>
      <c r="M1740" s="1">
        <v>0</v>
      </c>
      <c r="N1740" s="1">
        <f t="shared" si="135"/>
        <v>4</v>
      </c>
      <c r="O1740" s="1">
        <f t="shared" si="136"/>
        <v>9</v>
      </c>
      <c r="P1740" s="1">
        <f t="shared" si="137"/>
        <v>7.6079999998910353E-2</v>
      </c>
      <c r="Q1740" s="1">
        <f t="shared" si="138"/>
        <v>1.8259199999738485</v>
      </c>
      <c r="R1740" s="1">
        <f t="shared" si="139"/>
        <v>0.72569444444525288</v>
      </c>
    </row>
    <row r="1741" spans="1:18" hidden="1" x14ac:dyDescent="0.35">
      <c r="A1741" s="1">
        <v>5492</v>
      </c>
      <c r="B1741" s="1">
        <v>157998</v>
      </c>
      <c r="C1741" s="1">
        <v>29500</v>
      </c>
      <c r="D1741" s="1">
        <v>12</v>
      </c>
      <c r="E1741" s="1">
        <v>2</v>
      </c>
      <c r="F1741" s="1">
        <v>1384</v>
      </c>
      <c r="G1741" s="1">
        <v>1388</v>
      </c>
      <c r="H1741" s="2">
        <v>41458.354166666664</v>
      </c>
      <c r="I1741" s="2">
        <v>41458.404790000001</v>
      </c>
      <c r="J1741" s="1">
        <v>0</v>
      </c>
      <c r="K1741" s="1">
        <v>0</v>
      </c>
      <c r="L1741" s="2">
        <v>41457.62777777778</v>
      </c>
      <c r="M1741" s="1">
        <v>0</v>
      </c>
      <c r="N1741" s="1">
        <f t="shared" si="135"/>
        <v>3</v>
      </c>
      <c r="O1741" s="1">
        <f t="shared" si="136"/>
        <v>8</v>
      </c>
      <c r="P1741" s="1">
        <f t="shared" si="137"/>
        <v>5.0623333336261567E-2</v>
      </c>
      <c r="Q1741" s="1">
        <f t="shared" si="138"/>
        <v>1.2149600000702776</v>
      </c>
      <c r="R1741" s="1">
        <f t="shared" si="139"/>
        <v>0.726388888884685</v>
      </c>
    </row>
    <row r="1742" spans="1:18" hidden="1" x14ac:dyDescent="0.35">
      <c r="A1742" s="1">
        <v>5487</v>
      </c>
      <c r="B1742" s="1">
        <v>165186</v>
      </c>
      <c r="C1742" s="1">
        <v>38586</v>
      </c>
      <c r="D1742" s="1">
        <v>28</v>
      </c>
      <c r="E1742" s="1">
        <v>2</v>
      </c>
      <c r="F1742" s="1">
        <v>1021</v>
      </c>
      <c r="G1742" s="1">
        <v>768</v>
      </c>
      <c r="H1742" s="2">
        <v>41493.416666666664</v>
      </c>
      <c r="I1742" s="2">
        <v>41493.451000000001</v>
      </c>
      <c r="J1742" s="1">
        <v>0</v>
      </c>
      <c r="K1742" s="1">
        <v>0</v>
      </c>
      <c r="L1742" s="2">
        <v>41492.69027777778</v>
      </c>
      <c r="M1742" s="1">
        <v>0</v>
      </c>
      <c r="N1742" s="1">
        <f t="shared" si="135"/>
        <v>3</v>
      </c>
      <c r="O1742" s="1">
        <f t="shared" si="136"/>
        <v>10</v>
      </c>
      <c r="P1742" s="1">
        <f t="shared" si="137"/>
        <v>3.4333333336689975E-2</v>
      </c>
      <c r="Q1742" s="1">
        <f t="shared" si="138"/>
        <v>0.8240000000805594</v>
      </c>
      <c r="R1742" s="1">
        <f t="shared" si="139"/>
        <v>0.726388888884685</v>
      </c>
    </row>
    <row r="1743" spans="1:18" hidden="1" x14ac:dyDescent="0.35">
      <c r="A1743" s="1">
        <v>6876</v>
      </c>
      <c r="B1743" s="1">
        <v>142392</v>
      </c>
      <c r="C1743" s="1">
        <v>27177</v>
      </c>
      <c r="D1743" s="1">
        <v>65</v>
      </c>
      <c r="E1743" s="1">
        <v>1</v>
      </c>
      <c r="F1743" s="1">
        <v>953</v>
      </c>
      <c r="G1743" s="1" t="s">
        <v>12</v>
      </c>
      <c r="H1743" s="2">
        <v>41361.333333333336</v>
      </c>
      <c r="I1743" s="2">
        <v>41362.333330000001</v>
      </c>
      <c r="J1743" s="1">
        <v>0</v>
      </c>
      <c r="K1743" s="1">
        <v>0</v>
      </c>
      <c r="L1743" s="2">
        <v>41360.606944444444</v>
      </c>
      <c r="M1743" s="1">
        <v>0</v>
      </c>
      <c r="N1743" s="1">
        <f t="shared" si="135"/>
        <v>4</v>
      </c>
      <c r="O1743" s="1">
        <f t="shared" si="136"/>
        <v>8</v>
      </c>
      <c r="P1743" s="1">
        <f t="shared" si="137"/>
        <v>0.99999666666553821</v>
      </c>
      <c r="Q1743" s="1">
        <f t="shared" si="138"/>
        <v>23.999919999972917</v>
      </c>
      <c r="R1743" s="1">
        <f t="shared" si="139"/>
        <v>0.72638888889196096</v>
      </c>
    </row>
    <row r="1744" spans="1:18" hidden="1" x14ac:dyDescent="0.35">
      <c r="A1744" s="1">
        <v>7978</v>
      </c>
      <c r="B1744" s="1">
        <v>161211</v>
      </c>
      <c r="C1744" s="1">
        <v>36767</v>
      </c>
      <c r="D1744" s="1">
        <v>12</v>
      </c>
      <c r="E1744" s="1">
        <v>1</v>
      </c>
      <c r="F1744" s="1">
        <v>949</v>
      </c>
      <c r="G1744" s="1" t="s">
        <v>12</v>
      </c>
      <c r="H1744" s="2">
        <v>41474.166666666664</v>
      </c>
      <c r="I1744" s="2">
        <v>41476</v>
      </c>
      <c r="J1744" s="1">
        <v>1</v>
      </c>
      <c r="K1744" s="1">
        <v>0</v>
      </c>
      <c r="L1744" s="2">
        <v>41473.439583333333</v>
      </c>
      <c r="M1744" s="1">
        <v>0</v>
      </c>
      <c r="N1744" s="1">
        <f t="shared" si="135"/>
        <v>5</v>
      </c>
      <c r="O1744" s="1">
        <f t="shared" si="136"/>
        <v>4</v>
      </c>
      <c r="P1744" s="1">
        <f t="shared" si="137"/>
        <v>1.8333333333357587</v>
      </c>
      <c r="Q1744" s="1">
        <f t="shared" si="138"/>
        <v>44.000000000058208</v>
      </c>
      <c r="R1744" s="1">
        <f t="shared" si="139"/>
        <v>0.72708333333139308</v>
      </c>
    </row>
    <row r="1745" spans="1:18" hidden="1" x14ac:dyDescent="0.35">
      <c r="A1745" s="1">
        <v>6139</v>
      </c>
      <c r="B1745" s="1">
        <v>174509</v>
      </c>
      <c r="C1745" s="1">
        <v>35794</v>
      </c>
      <c r="D1745" s="1">
        <v>12</v>
      </c>
      <c r="E1745" s="1">
        <v>2</v>
      </c>
      <c r="F1745" s="1">
        <v>571</v>
      </c>
      <c r="G1745" s="1">
        <v>1384</v>
      </c>
      <c r="H1745" s="2">
        <v>41537.8125</v>
      </c>
      <c r="I1745" s="2">
        <v>41537.893609999999</v>
      </c>
      <c r="J1745" s="1">
        <v>1</v>
      </c>
      <c r="K1745" s="1">
        <v>0</v>
      </c>
      <c r="L1745" s="2">
        <v>41537.085416666669</v>
      </c>
      <c r="M1745" s="1">
        <v>0</v>
      </c>
      <c r="N1745" s="1">
        <f t="shared" si="135"/>
        <v>5</v>
      </c>
      <c r="O1745" s="1">
        <f t="shared" si="136"/>
        <v>19</v>
      </c>
      <c r="P1745" s="1">
        <f t="shared" si="137"/>
        <v>8.1109999999171123E-2</v>
      </c>
      <c r="Q1745" s="1">
        <f t="shared" si="138"/>
        <v>1.9466399999801069</v>
      </c>
      <c r="R1745" s="1">
        <f t="shared" si="139"/>
        <v>0.72708333333139308</v>
      </c>
    </row>
    <row r="1746" spans="1:18" hidden="1" x14ac:dyDescent="0.35">
      <c r="A1746" s="1">
        <v>6778</v>
      </c>
      <c r="B1746" s="1">
        <v>159138</v>
      </c>
      <c r="C1746" s="1">
        <v>33844</v>
      </c>
      <c r="D1746" s="1">
        <v>12</v>
      </c>
      <c r="E1746" s="1">
        <v>3</v>
      </c>
      <c r="F1746" s="1">
        <v>466</v>
      </c>
      <c r="G1746" s="1" t="s">
        <v>12</v>
      </c>
      <c r="H1746" s="2">
        <v>41463.208333333336</v>
      </c>
      <c r="I1746" s="2">
        <v>41463.416669999999</v>
      </c>
      <c r="J1746" s="1">
        <v>0</v>
      </c>
      <c r="K1746" s="1">
        <v>0</v>
      </c>
      <c r="L1746" s="2">
        <v>41462.480555555558</v>
      </c>
      <c r="M1746" s="1">
        <v>0</v>
      </c>
      <c r="N1746" s="1">
        <f t="shared" si="135"/>
        <v>1</v>
      </c>
      <c r="O1746" s="1">
        <f t="shared" si="136"/>
        <v>5</v>
      </c>
      <c r="P1746" s="1">
        <f t="shared" si="137"/>
        <v>0.20833666666294448</v>
      </c>
      <c r="Q1746" s="1">
        <f t="shared" si="138"/>
        <v>5.0000799999106675</v>
      </c>
      <c r="R1746" s="1">
        <f t="shared" si="139"/>
        <v>0.72777777777810115</v>
      </c>
    </row>
    <row r="1747" spans="1:18" hidden="1" x14ac:dyDescent="0.35">
      <c r="A1747" s="1">
        <v>8003</v>
      </c>
      <c r="B1747" s="1">
        <v>182815</v>
      </c>
      <c r="C1747" s="1">
        <v>39855</v>
      </c>
      <c r="D1747" s="1">
        <v>89</v>
      </c>
      <c r="E1747" s="1">
        <v>2</v>
      </c>
      <c r="F1747" s="1">
        <v>393</v>
      </c>
      <c r="G1747" s="1">
        <v>115</v>
      </c>
      <c r="H1747" s="2">
        <v>41581.072916666664</v>
      </c>
      <c r="I1747" s="2">
        <v>41581.115279999998</v>
      </c>
      <c r="J1747" s="1">
        <v>1</v>
      </c>
      <c r="K1747" s="1">
        <v>0</v>
      </c>
      <c r="L1747" s="2">
        <v>41580.344444444447</v>
      </c>
      <c r="M1747" s="1">
        <v>0</v>
      </c>
      <c r="N1747" s="1">
        <f t="shared" si="135"/>
        <v>7</v>
      </c>
      <c r="O1747" s="1">
        <f t="shared" si="136"/>
        <v>1</v>
      </c>
      <c r="P1747" s="1">
        <f t="shared" si="137"/>
        <v>4.2363333333923947E-2</v>
      </c>
      <c r="Q1747" s="1">
        <f t="shared" si="138"/>
        <v>1.0167200000141747</v>
      </c>
      <c r="R1747" s="1">
        <f t="shared" si="139"/>
        <v>0.72847222221753327</v>
      </c>
    </row>
    <row r="1748" spans="1:18" hidden="1" x14ac:dyDescent="0.35">
      <c r="A1748" s="1">
        <v>6562</v>
      </c>
      <c r="B1748" s="1">
        <v>165523</v>
      </c>
      <c r="C1748" s="1">
        <v>37730</v>
      </c>
      <c r="D1748" s="1">
        <v>12</v>
      </c>
      <c r="E1748" s="1">
        <v>2</v>
      </c>
      <c r="F1748" s="1">
        <v>988</v>
      </c>
      <c r="G1748" s="1">
        <v>393</v>
      </c>
      <c r="H1748" s="2">
        <v>41495.1875</v>
      </c>
      <c r="I1748" s="2">
        <v>41495.238689999998</v>
      </c>
      <c r="J1748" s="1">
        <v>1</v>
      </c>
      <c r="K1748" s="1">
        <v>0</v>
      </c>
      <c r="L1748" s="2">
        <v>41494.458333333336</v>
      </c>
      <c r="M1748" s="1">
        <v>0</v>
      </c>
      <c r="N1748" s="1">
        <f t="shared" si="135"/>
        <v>5</v>
      </c>
      <c r="O1748" s="1">
        <f t="shared" si="136"/>
        <v>4</v>
      </c>
      <c r="P1748" s="1">
        <f t="shared" si="137"/>
        <v>5.1189999998314306E-2</v>
      </c>
      <c r="Q1748" s="1">
        <f t="shared" si="138"/>
        <v>1.2285599999595433</v>
      </c>
      <c r="R1748" s="1">
        <f t="shared" si="139"/>
        <v>0.72916666666424135</v>
      </c>
    </row>
    <row r="1749" spans="1:18" hidden="1" x14ac:dyDescent="0.35">
      <c r="A1749" s="1">
        <v>7805</v>
      </c>
      <c r="B1749" s="1">
        <v>158221</v>
      </c>
      <c r="C1749" s="1">
        <v>34235</v>
      </c>
      <c r="D1749" s="1">
        <v>12</v>
      </c>
      <c r="E1749" s="1">
        <v>2</v>
      </c>
      <c r="F1749" s="1">
        <v>1262</v>
      </c>
      <c r="G1749" s="1">
        <v>722</v>
      </c>
      <c r="H1749" s="2">
        <v>41459.541666666664</v>
      </c>
      <c r="I1749" s="2">
        <v>41459.58094</v>
      </c>
      <c r="J1749" s="1">
        <v>0</v>
      </c>
      <c r="K1749" s="1">
        <v>0</v>
      </c>
      <c r="L1749" s="2">
        <v>41458.811111111114</v>
      </c>
      <c r="M1749" s="1">
        <v>0</v>
      </c>
      <c r="N1749" s="1">
        <f t="shared" si="135"/>
        <v>4</v>
      </c>
      <c r="O1749" s="1">
        <f t="shared" si="136"/>
        <v>13</v>
      </c>
      <c r="P1749" s="1">
        <f t="shared" si="137"/>
        <v>3.9273333335586358E-2</v>
      </c>
      <c r="Q1749" s="1">
        <f t="shared" si="138"/>
        <v>0.94256000005407259</v>
      </c>
      <c r="R1749" s="1">
        <f t="shared" si="139"/>
        <v>0.73055555555038154</v>
      </c>
    </row>
    <row r="1750" spans="1:18" hidden="1" x14ac:dyDescent="0.35">
      <c r="A1750" s="1">
        <v>5762</v>
      </c>
      <c r="B1750" s="1">
        <v>141868</v>
      </c>
      <c r="C1750" s="1">
        <v>17528</v>
      </c>
      <c r="D1750" s="1">
        <v>85</v>
      </c>
      <c r="E1750" s="1">
        <v>2</v>
      </c>
      <c r="F1750" s="1">
        <v>1346</v>
      </c>
      <c r="G1750" s="1">
        <v>839</v>
      </c>
      <c r="H1750" s="2">
        <v>41356.645833333336</v>
      </c>
      <c r="I1750" s="2">
        <v>41357</v>
      </c>
      <c r="J1750" s="1">
        <v>1</v>
      </c>
      <c r="K1750" s="1">
        <v>0</v>
      </c>
      <c r="L1750" s="2">
        <v>41355.914583333331</v>
      </c>
      <c r="M1750" s="1">
        <v>0</v>
      </c>
      <c r="N1750" s="1">
        <f t="shared" si="135"/>
        <v>6</v>
      </c>
      <c r="O1750" s="1">
        <f t="shared" si="136"/>
        <v>15</v>
      </c>
      <c r="P1750" s="1">
        <f t="shared" si="137"/>
        <v>0.35416666666424135</v>
      </c>
      <c r="Q1750" s="1">
        <f t="shared" si="138"/>
        <v>8.4999999999417923</v>
      </c>
      <c r="R1750" s="1">
        <f t="shared" si="139"/>
        <v>0.73125000000436557</v>
      </c>
    </row>
    <row r="1751" spans="1:18" hidden="1" x14ac:dyDescent="0.35">
      <c r="A1751" s="1">
        <v>5592</v>
      </c>
      <c r="B1751" s="1">
        <v>158051</v>
      </c>
      <c r="C1751" s="1">
        <v>35427</v>
      </c>
      <c r="D1751" s="1">
        <v>12</v>
      </c>
      <c r="E1751" s="1">
        <v>2</v>
      </c>
      <c r="F1751" s="1">
        <v>1217</v>
      </c>
      <c r="G1751" s="1">
        <v>393</v>
      </c>
      <c r="H1751" s="2">
        <v>41458.583333333336</v>
      </c>
      <c r="I1751" s="2">
        <v>41458.631419999998</v>
      </c>
      <c r="J1751" s="1">
        <v>1</v>
      </c>
      <c r="K1751" s="1">
        <v>0</v>
      </c>
      <c r="L1751" s="2">
        <v>41457.852083333331</v>
      </c>
      <c r="M1751" s="1">
        <v>0</v>
      </c>
      <c r="N1751" s="1">
        <f t="shared" si="135"/>
        <v>3</v>
      </c>
      <c r="O1751" s="1">
        <f t="shared" si="136"/>
        <v>14</v>
      </c>
      <c r="P1751" s="1">
        <f t="shared" si="137"/>
        <v>4.8086666662129574E-2</v>
      </c>
      <c r="Q1751" s="1">
        <f t="shared" si="138"/>
        <v>1.1540799998911098</v>
      </c>
      <c r="R1751" s="1">
        <f t="shared" si="139"/>
        <v>0.73125000000436557</v>
      </c>
    </row>
    <row r="1752" spans="1:18" hidden="1" x14ac:dyDescent="0.35">
      <c r="A1752" s="1">
        <v>6222</v>
      </c>
      <c r="B1752" s="1">
        <v>171071</v>
      </c>
      <c r="C1752" s="1">
        <v>41341</v>
      </c>
      <c r="D1752" s="1">
        <v>85</v>
      </c>
      <c r="E1752" s="1">
        <v>2</v>
      </c>
      <c r="F1752" s="1">
        <v>912</v>
      </c>
      <c r="G1752" s="1">
        <v>585</v>
      </c>
      <c r="H1752" s="2">
        <v>41520.541666666664</v>
      </c>
      <c r="I1752" s="2">
        <v>41520.582280000002</v>
      </c>
      <c r="J1752" s="1">
        <v>1</v>
      </c>
      <c r="K1752" s="1">
        <v>0</v>
      </c>
      <c r="L1752" s="2">
        <v>41519.806944444441</v>
      </c>
      <c r="M1752" s="1">
        <v>0</v>
      </c>
      <c r="N1752" s="1">
        <f t="shared" si="135"/>
        <v>2</v>
      </c>
      <c r="O1752" s="1">
        <f t="shared" si="136"/>
        <v>13</v>
      </c>
      <c r="P1752" s="1">
        <f t="shared" si="137"/>
        <v>4.0613333338114899E-2</v>
      </c>
      <c r="Q1752" s="1">
        <f t="shared" si="138"/>
        <v>0.97472000011475757</v>
      </c>
      <c r="R1752" s="1">
        <f t="shared" si="139"/>
        <v>0.73472222222335404</v>
      </c>
    </row>
    <row r="1753" spans="1:18" x14ac:dyDescent="0.35">
      <c r="A1753" s="1">
        <v>7895</v>
      </c>
      <c r="B1753" s="1">
        <v>180113</v>
      </c>
      <c r="C1753" s="1">
        <v>45744</v>
      </c>
      <c r="D1753" s="1">
        <v>12</v>
      </c>
      <c r="E1753" s="1">
        <v>3</v>
      </c>
      <c r="F1753" s="1">
        <v>330</v>
      </c>
      <c r="G1753" s="1" t="s">
        <v>12</v>
      </c>
      <c r="H1753" s="2">
        <v>41568.354166666664</v>
      </c>
      <c r="I1753" s="2" t="s">
        <v>12</v>
      </c>
      <c r="J1753" s="1">
        <v>0</v>
      </c>
      <c r="K1753" s="1">
        <v>0</v>
      </c>
      <c r="L1753" s="2">
        <v>41567.617361111108</v>
      </c>
      <c r="M1753" s="1">
        <v>1</v>
      </c>
      <c r="N1753" s="1">
        <f t="shared" si="135"/>
        <v>1</v>
      </c>
      <c r="O1753" s="1">
        <f t="shared" si="136"/>
        <v>8</v>
      </c>
      <c r="P1753" s="1" t="e">
        <f t="shared" si="137"/>
        <v>#VALUE!</v>
      </c>
      <c r="Q1753" s="1" t="str">
        <f t="shared" si="138"/>
        <v/>
      </c>
      <c r="R1753" s="1">
        <f t="shared" si="139"/>
        <v>0.73680555555620231</v>
      </c>
    </row>
    <row r="1754" spans="1:18" hidden="1" x14ac:dyDescent="0.35">
      <c r="A1754" s="1">
        <v>5610</v>
      </c>
      <c r="B1754" s="1">
        <v>180013</v>
      </c>
      <c r="C1754" s="1">
        <v>44638</v>
      </c>
      <c r="D1754" s="1">
        <v>12</v>
      </c>
      <c r="E1754" s="1">
        <v>2</v>
      </c>
      <c r="F1754" s="1">
        <v>1069</v>
      </c>
      <c r="G1754" s="1">
        <v>187</v>
      </c>
      <c r="H1754" s="2">
        <v>41567.583333333336</v>
      </c>
      <c r="I1754" s="2">
        <v>41567.625</v>
      </c>
      <c r="J1754" s="1">
        <v>0</v>
      </c>
      <c r="K1754" s="1">
        <v>0</v>
      </c>
      <c r="L1754" s="2">
        <v>41566.845833333333</v>
      </c>
      <c r="M1754" s="1">
        <v>0</v>
      </c>
      <c r="N1754" s="1">
        <f t="shared" si="135"/>
        <v>7</v>
      </c>
      <c r="O1754" s="1">
        <f t="shared" si="136"/>
        <v>14</v>
      </c>
      <c r="P1754" s="1">
        <f t="shared" si="137"/>
        <v>4.1666666664241347E-2</v>
      </c>
      <c r="Q1754" s="1">
        <f t="shared" si="138"/>
        <v>0.99999999994179234</v>
      </c>
      <c r="R1754" s="1">
        <f t="shared" si="139"/>
        <v>0.73750000000291038</v>
      </c>
    </row>
    <row r="1755" spans="1:18" hidden="1" x14ac:dyDescent="0.35">
      <c r="A1755" s="1">
        <v>5924</v>
      </c>
      <c r="B1755" s="1">
        <v>184889</v>
      </c>
      <c r="C1755" s="1">
        <v>48177</v>
      </c>
      <c r="D1755" s="1">
        <v>12</v>
      </c>
      <c r="E1755" s="1">
        <v>3</v>
      </c>
      <c r="F1755" s="1">
        <v>1281</v>
      </c>
      <c r="G1755" s="1" t="s">
        <v>12</v>
      </c>
      <c r="H1755" s="2">
        <v>41595.4375</v>
      </c>
      <c r="I1755" s="2">
        <v>41595.469720000001</v>
      </c>
      <c r="J1755" s="1">
        <v>1</v>
      </c>
      <c r="K1755" s="1">
        <v>0</v>
      </c>
      <c r="L1755" s="2">
        <v>41594.698611111111</v>
      </c>
      <c r="M1755" s="1">
        <v>0</v>
      </c>
      <c r="N1755" s="1">
        <f t="shared" si="135"/>
        <v>7</v>
      </c>
      <c r="O1755" s="1">
        <f t="shared" si="136"/>
        <v>10</v>
      </c>
      <c r="P1755" s="1">
        <f t="shared" si="137"/>
        <v>3.2220000000961591E-2</v>
      </c>
      <c r="Q1755" s="1">
        <f t="shared" si="138"/>
        <v>0.77328000002307817</v>
      </c>
      <c r="R1755" s="1">
        <f t="shared" si="139"/>
        <v>0.73888888888905058</v>
      </c>
    </row>
    <row r="1756" spans="1:18" hidden="1" x14ac:dyDescent="0.35">
      <c r="A1756" s="1">
        <v>7647</v>
      </c>
      <c r="B1756" s="1">
        <v>161100</v>
      </c>
      <c r="C1756" s="1">
        <v>36820</v>
      </c>
      <c r="D1756" s="1">
        <v>89</v>
      </c>
      <c r="E1756" s="1">
        <v>2</v>
      </c>
      <c r="F1756" s="1">
        <v>293</v>
      </c>
      <c r="G1756" s="1">
        <v>1384</v>
      </c>
      <c r="H1756" s="2">
        <v>41473.447916666664</v>
      </c>
      <c r="I1756" s="2">
        <v>41473.537149999996</v>
      </c>
      <c r="J1756" s="1">
        <v>0</v>
      </c>
      <c r="K1756" s="1">
        <v>0</v>
      </c>
      <c r="L1756" s="2">
        <v>41472.708333333336</v>
      </c>
      <c r="M1756" s="1">
        <v>0</v>
      </c>
      <c r="N1756" s="1">
        <f t="shared" si="135"/>
        <v>4</v>
      </c>
      <c r="O1756" s="1">
        <f t="shared" si="136"/>
        <v>10</v>
      </c>
      <c r="P1756" s="1">
        <f t="shared" si="137"/>
        <v>8.9233333332231268E-2</v>
      </c>
      <c r="Q1756" s="1">
        <f t="shared" si="138"/>
        <v>2.1415999999735504</v>
      </c>
      <c r="R1756" s="1">
        <f t="shared" si="139"/>
        <v>0.73958333332848269</v>
      </c>
    </row>
    <row r="1757" spans="1:18" hidden="1" x14ac:dyDescent="0.35">
      <c r="A1757" s="1">
        <v>6401</v>
      </c>
      <c r="B1757" s="1">
        <v>185813</v>
      </c>
      <c r="C1757" s="1">
        <v>48652</v>
      </c>
      <c r="D1757" s="1">
        <v>23</v>
      </c>
      <c r="E1757" s="1">
        <v>2</v>
      </c>
      <c r="F1757" s="1">
        <v>1123</v>
      </c>
      <c r="G1757" s="1">
        <v>393</v>
      </c>
      <c r="H1757" s="2">
        <v>41602.302083333336</v>
      </c>
      <c r="I1757" s="2">
        <v>41602.369129999999</v>
      </c>
      <c r="J1757" s="1">
        <v>0</v>
      </c>
      <c r="K1757" s="1">
        <v>0</v>
      </c>
      <c r="L1757" s="2">
        <v>41601.561805555553</v>
      </c>
      <c r="M1757" s="1">
        <v>0</v>
      </c>
      <c r="N1757" s="1">
        <f t="shared" si="135"/>
        <v>7</v>
      </c>
      <c r="O1757" s="1">
        <f t="shared" si="136"/>
        <v>7</v>
      </c>
      <c r="P1757" s="1">
        <f t="shared" si="137"/>
        <v>6.7046666663372889E-2</v>
      </c>
      <c r="Q1757" s="1">
        <f t="shared" si="138"/>
        <v>1.6091199999209493</v>
      </c>
      <c r="R1757" s="1">
        <f t="shared" si="139"/>
        <v>0.74027777778246673</v>
      </c>
    </row>
    <row r="1758" spans="1:18" hidden="1" x14ac:dyDescent="0.35">
      <c r="A1758" s="1">
        <v>7583</v>
      </c>
      <c r="B1758" s="1">
        <v>185854</v>
      </c>
      <c r="C1758" s="1">
        <v>37792</v>
      </c>
      <c r="D1758" s="1">
        <v>12</v>
      </c>
      <c r="E1758" s="1">
        <v>3</v>
      </c>
      <c r="F1758" s="1">
        <v>1282</v>
      </c>
      <c r="G1758" s="1" t="s">
        <v>12</v>
      </c>
      <c r="H1758" s="2">
        <v>41602.552083333336</v>
      </c>
      <c r="I1758" s="2">
        <v>41602.760419999999</v>
      </c>
      <c r="J1758" s="1">
        <v>1</v>
      </c>
      <c r="K1758" s="1">
        <v>0</v>
      </c>
      <c r="L1758" s="2">
        <v>41601.810416666667</v>
      </c>
      <c r="M1758" s="1">
        <v>0</v>
      </c>
      <c r="N1758" s="1">
        <f t="shared" si="135"/>
        <v>7</v>
      </c>
      <c r="O1758" s="1">
        <f t="shared" si="136"/>
        <v>13</v>
      </c>
      <c r="P1758" s="1">
        <f t="shared" si="137"/>
        <v>0.20833666666294448</v>
      </c>
      <c r="Q1758" s="1">
        <f t="shared" si="138"/>
        <v>5.0000799999106675</v>
      </c>
      <c r="R1758" s="1">
        <f t="shared" si="139"/>
        <v>0.74166666666860692</v>
      </c>
    </row>
    <row r="1759" spans="1:18" hidden="1" x14ac:dyDescent="0.35">
      <c r="A1759" s="1">
        <v>7045</v>
      </c>
      <c r="B1759" s="1">
        <v>163134</v>
      </c>
      <c r="C1759" s="1">
        <v>37798</v>
      </c>
      <c r="D1759" s="1">
        <v>12</v>
      </c>
      <c r="E1759" s="1">
        <v>2</v>
      </c>
      <c r="F1759" s="1">
        <v>450</v>
      </c>
      <c r="G1759" s="1">
        <v>1384</v>
      </c>
      <c r="H1759" s="2">
        <v>41484.229166666664</v>
      </c>
      <c r="I1759" s="2">
        <v>41484.266159999999</v>
      </c>
      <c r="J1759" s="1">
        <v>0</v>
      </c>
      <c r="K1759" s="1">
        <v>0</v>
      </c>
      <c r="L1759" s="2">
        <v>41483.486805555556</v>
      </c>
      <c r="M1759" s="1">
        <v>0</v>
      </c>
      <c r="N1759" s="1">
        <f t="shared" si="135"/>
        <v>1</v>
      </c>
      <c r="O1759" s="1">
        <f t="shared" si="136"/>
        <v>5</v>
      </c>
      <c r="P1759" s="1">
        <f t="shared" si="137"/>
        <v>3.6993333334976342E-2</v>
      </c>
      <c r="Q1759" s="1">
        <f t="shared" si="138"/>
        <v>0.8878400000394322</v>
      </c>
      <c r="R1759" s="1">
        <f t="shared" si="139"/>
        <v>0.74236111110803904</v>
      </c>
    </row>
    <row r="1760" spans="1:18" hidden="1" x14ac:dyDescent="0.35">
      <c r="A1760" s="1">
        <v>7022</v>
      </c>
      <c r="B1760" s="1">
        <v>147791</v>
      </c>
      <c r="C1760" s="1">
        <v>30143</v>
      </c>
      <c r="D1760" s="1">
        <v>12</v>
      </c>
      <c r="E1760" s="1">
        <v>2</v>
      </c>
      <c r="F1760" s="1">
        <v>393</v>
      </c>
      <c r="G1760" s="1">
        <v>1095</v>
      </c>
      <c r="H1760" s="2">
        <v>41401.333333333336</v>
      </c>
      <c r="I1760" s="2">
        <v>41402</v>
      </c>
      <c r="J1760" s="1">
        <v>1</v>
      </c>
      <c r="K1760" s="1">
        <v>0</v>
      </c>
      <c r="L1760" s="2">
        <v>41400.59097222222</v>
      </c>
      <c r="M1760" s="1">
        <v>0</v>
      </c>
      <c r="N1760" s="1">
        <f t="shared" si="135"/>
        <v>2</v>
      </c>
      <c r="O1760" s="1">
        <f t="shared" si="136"/>
        <v>8</v>
      </c>
      <c r="P1760" s="1">
        <f t="shared" si="137"/>
        <v>0.66666666666424135</v>
      </c>
      <c r="Q1760" s="1">
        <f t="shared" si="138"/>
        <v>15.999999999941792</v>
      </c>
      <c r="R1760" s="1">
        <f t="shared" si="139"/>
        <v>0.742361111115315</v>
      </c>
    </row>
    <row r="1761" spans="1:18" hidden="1" x14ac:dyDescent="0.35">
      <c r="A1761" s="1">
        <v>7827</v>
      </c>
      <c r="B1761" s="1">
        <v>159451</v>
      </c>
      <c r="C1761" s="1">
        <v>35280</v>
      </c>
      <c r="D1761" s="1">
        <v>12</v>
      </c>
      <c r="E1761" s="1">
        <v>2</v>
      </c>
      <c r="F1761" s="1">
        <v>392</v>
      </c>
      <c r="G1761" s="1">
        <v>297</v>
      </c>
      <c r="H1761" s="2">
        <v>41464.84375</v>
      </c>
      <c r="I1761" s="2">
        <v>41464.903680000003</v>
      </c>
      <c r="J1761" s="1">
        <v>1</v>
      </c>
      <c r="K1761" s="1">
        <v>0</v>
      </c>
      <c r="L1761" s="2">
        <v>41464.099305555559</v>
      </c>
      <c r="M1761" s="1">
        <v>0</v>
      </c>
      <c r="N1761" s="1">
        <f t="shared" si="135"/>
        <v>2</v>
      </c>
      <c r="O1761" s="1">
        <f t="shared" si="136"/>
        <v>20</v>
      </c>
      <c r="P1761" s="1">
        <f t="shared" si="137"/>
        <v>5.9930000003078021E-2</v>
      </c>
      <c r="Q1761" s="1">
        <f t="shared" si="138"/>
        <v>1.4383200000738725</v>
      </c>
      <c r="R1761" s="1">
        <f t="shared" si="139"/>
        <v>0.74444444444088731</v>
      </c>
    </row>
    <row r="1762" spans="1:18" hidden="1" x14ac:dyDescent="0.35">
      <c r="A1762" s="1">
        <v>7178</v>
      </c>
      <c r="B1762" s="1">
        <v>160292</v>
      </c>
      <c r="C1762" s="1">
        <v>36416</v>
      </c>
      <c r="D1762" s="1">
        <v>12</v>
      </c>
      <c r="E1762" s="1">
        <v>3</v>
      </c>
      <c r="F1762" s="1">
        <v>142</v>
      </c>
      <c r="G1762" s="1" t="s">
        <v>12</v>
      </c>
      <c r="H1762" s="2">
        <v>41468.666666666664</v>
      </c>
      <c r="I1762" s="2">
        <v>41468.875</v>
      </c>
      <c r="J1762" s="1">
        <v>1</v>
      </c>
      <c r="K1762" s="1">
        <v>0</v>
      </c>
      <c r="L1762" s="2">
        <v>41467.922222222223</v>
      </c>
      <c r="M1762" s="1">
        <v>0</v>
      </c>
      <c r="N1762" s="1">
        <f t="shared" si="135"/>
        <v>6</v>
      </c>
      <c r="O1762" s="1">
        <f t="shared" si="136"/>
        <v>16</v>
      </c>
      <c r="P1762" s="1">
        <f t="shared" si="137"/>
        <v>0.20833333333575865</v>
      </c>
      <c r="Q1762" s="1">
        <f t="shared" si="138"/>
        <v>5.0000000000582077</v>
      </c>
      <c r="R1762" s="1">
        <f t="shared" si="139"/>
        <v>0.74444444444088731</v>
      </c>
    </row>
    <row r="1763" spans="1:18" hidden="1" x14ac:dyDescent="0.35">
      <c r="A1763" s="1">
        <v>5384</v>
      </c>
      <c r="B1763" s="1">
        <v>169875</v>
      </c>
      <c r="C1763" s="1">
        <v>40952</v>
      </c>
      <c r="D1763" s="1">
        <v>12</v>
      </c>
      <c r="E1763" s="1">
        <v>2</v>
      </c>
      <c r="F1763" s="1">
        <v>308</v>
      </c>
      <c r="G1763" s="1">
        <v>1384</v>
      </c>
      <c r="H1763" s="2">
        <v>41516.354166666664</v>
      </c>
      <c r="I1763" s="2">
        <v>41516.406439999999</v>
      </c>
      <c r="J1763" s="1">
        <v>1</v>
      </c>
      <c r="K1763" s="1">
        <v>0</v>
      </c>
      <c r="L1763" s="2">
        <v>41515.60833333333</v>
      </c>
      <c r="M1763" s="1">
        <v>0</v>
      </c>
      <c r="N1763" s="1">
        <f t="shared" si="135"/>
        <v>5</v>
      </c>
      <c r="O1763" s="1">
        <f t="shared" si="136"/>
        <v>8</v>
      </c>
      <c r="P1763" s="1">
        <f t="shared" si="137"/>
        <v>5.2273333334596828E-2</v>
      </c>
      <c r="Q1763" s="1">
        <f t="shared" si="138"/>
        <v>1.2545600000303239</v>
      </c>
      <c r="R1763" s="1">
        <f t="shared" si="139"/>
        <v>0.74583333333430346</v>
      </c>
    </row>
    <row r="1764" spans="1:18" hidden="1" x14ac:dyDescent="0.35">
      <c r="A1764" s="1">
        <v>7893</v>
      </c>
      <c r="B1764" s="1">
        <v>163226</v>
      </c>
      <c r="C1764" s="1">
        <v>37845</v>
      </c>
      <c r="D1764" s="1">
        <v>12</v>
      </c>
      <c r="E1764" s="1">
        <v>2</v>
      </c>
      <c r="F1764" s="1">
        <v>278</v>
      </c>
      <c r="G1764" s="1">
        <v>393</v>
      </c>
      <c r="H1764" s="2">
        <v>41484.5625</v>
      </c>
      <c r="I1764" s="2">
        <v>41484.620199999998</v>
      </c>
      <c r="J1764" s="1">
        <v>0</v>
      </c>
      <c r="K1764" s="1">
        <v>1</v>
      </c>
      <c r="L1764" s="2">
        <v>41483.815972222219</v>
      </c>
      <c r="M1764" s="1">
        <v>0</v>
      </c>
      <c r="N1764" s="1">
        <f t="shared" si="135"/>
        <v>1</v>
      </c>
      <c r="O1764" s="1">
        <f t="shared" si="136"/>
        <v>13</v>
      </c>
      <c r="P1764" s="1">
        <f t="shared" si="137"/>
        <v>5.769999999756692E-2</v>
      </c>
      <c r="Q1764" s="1">
        <f t="shared" si="138"/>
        <v>1.3847999999416061</v>
      </c>
      <c r="R1764" s="1">
        <f t="shared" si="139"/>
        <v>0.74652777778101154</v>
      </c>
    </row>
    <row r="1765" spans="1:18" hidden="1" x14ac:dyDescent="0.35">
      <c r="A1765" s="1">
        <v>6184</v>
      </c>
      <c r="B1765" s="1">
        <v>164213</v>
      </c>
      <c r="C1765" s="1">
        <v>38202</v>
      </c>
      <c r="D1765" s="1">
        <v>12</v>
      </c>
      <c r="E1765" s="1">
        <v>2</v>
      </c>
      <c r="F1765" s="1">
        <v>142</v>
      </c>
      <c r="G1765" s="1">
        <v>393</v>
      </c>
      <c r="H1765" s="2">
        <v>41489.145833333336</v>
      </c>
      <c r="I1765" s="2">
        <v>41489.199999999997</v>
      </c>
      <c r="J1765" s="1">
        <v>0</v>
      </c>
      <c r="K1765" s="1">
        <v>0</v>
      </c>
      <c r="L1765" s="2">
        <v>41488.398611111108</v>
      </c>
      <c r="M1765" s="1">
        <v>0</v>
      </c>
      <c r="N1765" s="1">
        <f t="shared" si="135"/>
        <v>6</v>
      </c>
      <c r="O1765" s="1">
        <f t="shared" si="136"/>
        <v>3</v>
      </c>
      <c r="P1765" s="1">
        <f t="shared" si="137"/>
        <v>5.4166666661330964E-2</v>
      </c>
      <c r="Q1765" s="1">
        <f t="shared" si="138"/>
        <v>1.2999999998719431</v>
      </c>
      <c r="R1765" s="1">
        <f t="shared" si="139"/>
        <v>0.74722222222771961</v>
      </c>
    </row>
    <row r="1766" spans="1:18" hidden="1" x14ac:dyDescent="0.35">
      <c r="A1766" s="1">
        <v>7024</v>
      </c>
      <c r="B1766" s="1">
        <v>183127</v>
      </c>
      <c r="C1766" s="1">
        <v>5641</v>
      </c>
      <c r="D1766" s="1">
        <v>12</v>
      </c>
      <c r="E1766" s="1">
        <v>3</v>
      </c>
      <c r="F1766" s="1">
        <v>122</v>
      </c>
      <c r="G1766" s="1" t="s">
        <v>12</v>
      </c>
      <c r="H1766" s="2">
        <v>41583.5625</v>
      </c>
      <c r="I1766" s="2">
        <v>41583.770830000001</v>
      </c>
      <c r="J1766" s="1">
        <v>0</v>
      </c>
      <c r="K1766" s="1">
        <v>0</v>
      </c>
      <c r="L1766" s="2">
        <v>41582.814583333333</v>
      </c>
      <c r="M1766" s="1">
        <v>0</v>
      </c>
      <c r="N1766" s="1">
        <f t="shared" si="135"/>
        <v>2</v>
      </c>
      <c r="O1766" s="1">
        <f t="shared" si="136"/>
        <v>13</v>
      </c>
      <c r="P1766" s="1">
        <f t="shared" si="137"/>
        <v>0.20833000000129687</v>
      </c>
      <c r="Q1766" s="1">
        <f t="shared" si="138"/>
        <v>4.9999200000311248</v>
      </c>
      <c r="R1766" s="1">
        <f t="shared" si="139"/>
        <v>0.74791666666715173</v>
      </c>
    </row>
    <row r="1767" spans="1:18" hidden="1" x14ac:dyDescent="0.35">
      <c r="A1767" s="1">
        <v>6689</v>
      </c>
      <c r="B1767" s="1">
        <v>161803</v>
      </c>
      <c r="C1767" s="1">
        <v>37168</v>
      </c>
      <c r="D1767" s="1">
        <v>12</v>
      </c>
      <c r="E1767" s="1">
        <v>2</v>
      </c>
      <c r="F1767" s="1">
        <v>571</v>
      </c>
      <c r="G1767" s="1">
        <v>455</v>
      </c>
      <c r="H1767" s="2">
        <v>41477.125</v>
      </c>
      <c r="I1767" s="2">
        <v>41477.155209999997</v>
      </c>
      <c r="J1767" s="1">
        <v>0</v>
      </c>
      <c r="K1767" s="1">
        <v>1</v>
      </c>
      <c r="L1767" s="2">
        <v>41476.376388888886</v>
      </c>
      <c r="M1767" s="1">
        <v>0</v>
      </c>
      <c r="N1767" s="1">
        <f t="shared" si="135"/>
        <v>1</v>
      </c>
      <c r="O1767" s="1">
        <f t="shared" si="136"/>
        <v>3</v>
      </c>
      <c r="P1767" s="1">
        <f t="shared" si="137"/>
        <v>3.0209999997168779E-2</v>
      </c>
      <c r="Q1767" s="1">
        <f t="shared" si="138"/>
        <v>0.7250399999320507</v>
      </c>
      <c r="R1767" s="1">
        <f t="shared" si="139"/>
        <v>0.74861111111385981</v>
      </c>
    </row>
    <row r="1768" spans="1:18" hidden="1" x14ac:dyDescent="0.35">
      <c r="A1768" s="1">
        <v>6941</v>
      </c>
      <c r="B1768" s="1">
        <v>172220</v>
      </c>
      <c r="C1768" s="1">
        <v>41974</v>
      </c>
      <c r="D1768" s="1">
        <v>12</v>
      </c>
      <c r="E1768" s="1">
        <v>2</v>
      </c>
      <c r="F1768" s="1">
        <v>393</v>
      </c>
      <c r="G1768" s="1">
        <v>1010</v>
      </c>
      <c r="H1768" s="2">
        <v>41525.510416666664</v>
      </c>
      <c r="I1768" s="2">
        <v>41525.570870000003</v>
      </c>
      <c r="J1768" s="1">
        <v>0</v>
      </c>
      <c r="K1768" s="1">
        <v>0</v>
      </c>
      <c r="L1768" s="2">
        <v>41524.757638888892</v>
      </c>
      <c r="M1768" s="1">
        <v>0</v>
      </c>
      <c r="N1768" s="1">
        <f t="shared" si="135"/>
        <v>7</v>
      </c>
      <c r="O1768" s="1">
        <f t="shared" si="136"/>
        <v>12</v>
      </c>
      <c r="P1768" s="1">
        <f t="shared" si="137"/>
        <v>6.0453333338955417E-2</v>
      </c>
      <c r="Q1768" s="1">
        <f t="shared" si="138"/>
        <v>1.45088000013493</v>
      </c>
      <c r="R1768" s="1">
        <f t="shared" si="139"/>
        <v>0.75277777777228039</v>
      </c>
    </row>
    <row r="1769" spans="1:18" hidden="1" x14ac:dyDescent="0.35">
      <c r="A1769" s="1">
        <v>5963</v>
      </c>
      <c r="B1769" s="1">
        <v>185526</v>
      </c>
      <c r="C1769" s="1">
        <v>18699</v>
      </c>
      <c r="D1769" s="1">
        <v>12</v>
      </c>
      <c r="E1769" s="1">
        <v>3</v>
      </c>
      <c r="F1769" s="1">
        <v>1096</v>
      </c>
      <c r="G1769" s="1" t="s">
        <v>12</v>
      </c>
      <c r="H1769" s="2">
        <v>41600.541666666664</v>
      </c>
      <c r="I1769" s="2">
        <v>41600.75</v>
      </c>
      <c r="J1769" s="1">
        <v>0</v>
      </c>
      <c r="K1769" s="1">
        <v>0</v>
      </c>
      <c r="L1769" s="2">
        <v>41599.788194444445</v>
      </c>
      <c r="M1769" s="1">
        <v>0</v>
      </c>
      <c r="N1769" s="1">
        <f t="shared" si="135"/>
        <v>5</v>
      </c>
      <c r="O1769" s="1">
        <f t="shared" si="136"/>
        <v>13</v>
      </c>
      <c r="P1769" s="1">
        <f t="shared" si="137"/>
        <v>0.20833333333575865</v>
      </c>
      <c r="Q1769" s="1">
        <f t="shared" si="138"/>
        <v>5.0000000000582077</v>
      </c>
      <c r="R1769" s="1">
        <f t="shared" si="139"/>
        <v>0.75347222221898846</v>
      </c>
    </row>
    <row r="1770" spans="1:18" hidden="1" x14ac:dyDescent="0.35">
      <c r="A1770" s="1">
        <v>6033</v>
      </c>
      <c r="B1770" s="1">
        <v>154623</v>
      </c>
      <c r="C1770" s="1">
        <v>31500</v>
      </c>
      <c r="D1770" s="1">
        <v>12</v>
      </c>
      <c r="E1770" s="1">
        <v>2</v>
      </c>
      <c r="F1770" s="1">
        <v>458</v>
      </c>
      <c r="G1770" s="1">
        <v>1384</v>
      </c>
      <c r="H1770" s="2">
        <v>41438.229166666664</v>
      </c>
      <c r="I1770" s="2">
        <v>41439</v>
      </c>
      <c r="J1770" s="1">
        <v>1</v>
      </c>
      <c r="K1770" s="1">
        <v>0</v>
      </c>
      <c r="L1770" s="2">
        <v>41437.474305555559</v>
      </c>
      <c r="M1770" s="1">
        <v>0</v>
      </c>
      <c r="N1770" s="1">
        <f t="shared" si="135"/>
        <v>4</v>
      </c>
      <c r="O1770" s="1">
        <f t="shared" si="136"/>
        <v>5</v>
      </c>
      <c r="P1770" s="1">
        <f t="shared" si="137"/>
        <v>0.77083333333575865</v>
      </c>
      <c r="Q1770" s="1">
        <f t="shared" si="138"/>
        <v>18.500000000058208</v>
      </c>
      <c r="R1770" s="1">
        <f t="shared" si="139"/>
        <v>0.75486111110512866</v>
      </c>
    </row>
    <row r="1771" spans="1:18" hidden="1" x14ac:dyDescent="0.35">
      <c r="A1771" s="1">
        <v>6735</v>
      </c>
      <c r="B1771" s="1">
        <v>176089</v>
      </c>
      <c r="C1771" s="1">
        <v>2494</v>
      </c>
      <c r="D1771" s="1">
        <v>85</v>
      </c>
      <c r="E1771" s="1">
        <v>2</v>
      </c>
      <c r="F1771" s="1">
        <v>393</v>
      </c>
      <c r="G1771" s="1">
        <v>559</v>
      </c>
      <c r="H1771" s="2">
        <v>41546.520833333336</v>
      </c>
      <c r="I1771" s="2">
        <v>41546.561840000002</v>
      </c>
      <c r="J1771" s="1">
        <v>1</v>
      </c>
      <c r="K1771" s="1">
        <v>0</v>
      </c>
      <c r="L1771" s="2">
        <v>41545.76458333333</v>
      </c>
      <c r="M1771" s="1">
        <v>0</v>
      </c>
      <c r="N1771" s="1">
        <f t="shared" si="135"/>
        <v>7</v>
      </c>
      <c r="O1771" s="1">
        <f t="shared" si="136"/>
        <v>12</v>
      </c>
      <c r="P1771" s="1">
        <f t="shared" si="137"/>
        <v>4.1006666666362435E-2</v>
      </c>
      <c r="Q1771" s="1">
        <f t="shared" si="138"/>
        <v>0.98415999999269843</v>
      </c>
      <c r="R1771" s="1">
        <f t="shared" si="139"/>
        <v>0.75625000000582077</v>
      </c>
    </row>
    <row r="1772" spans="1:18" hidden="1" x14ac:dyDescent="0.35">
      <c r="A1772" s="1">
        <v>7309</v>
      </c>
      <c r="B1772" s="1">
        <v>180312</v>
      </c>
      <c r="C1772" s="1">
        <v>29648</v>
      </c>
      <c r="D1772" s="1">
        <v>12</v>
      </c>
      <c r="E1772" s="1">
        <v>3</v>
      </c>
      <c r="F1772" s="1">
        <v>625</v>
      </c>
      <c r="G1772" s="1" t="s">
        <v>12</v>
      </c>
      <c r="H1772" s="2">
        <v>41569.333333333336</v>
      </c>
      <c r="I1772" s="2">
        <v>41569.5</v>
      </c>
      <c r="J1772" s="1">
        <v>0</v>
      </c>
      <c r="K1772" s="1">
        <v>0</v>
      </c>
      <c r="L1772" s="2">
        <v>41568.576388888891</v>
      </c>
      <c r="M1772" s="1">
        <v>0</v>
      </c>
      <c r="N1772" s="1">
        <f t="shared" si="135"/>
        <v>2</v>
      </c>
      <c r="O1772" s="1">
        <f t="shared" si="136"/>
        <v>8</v>
      </c>
      <c r="P1772" s="1">
        <f t="shared" si="137"/>
        <v>0.16666666666424135</v>
      </c>
      <c r="Q1772" s="1">
        <f t="shared" si="138"/>
        <v>3.9999999999417923</v>
      </c>
      <c r="R1772" s="1">
        <f t="shared" si="139"/>
        <v>0.75694444444525288</v>
      </c>
    </row>
    <row r="1773" spans="1:18" hidden="1" x14ac:dyDescent="0.35">
      <c r="A1773" s="1">
        <v>7581</v>
      </c>
      <c r="B1773" s="1">
        <v>179358</v>
      </c>
      <c r="C1773" s="1">
        <v>45429</v>
      </c>
      <c r="D1773" s="1">
        <v>12</v>
      </c>
      <c r="E1773" s="1">
        <v>2</v>
      </c>
      <c r="F1773" s="1">
        <v>776</v>
      </c>
      <c r="G1773" s="1">
        <v>393</v>
      </c>
      <c r="H1773" s="2">
        <v>41564.1875</v>
      </c>
      <c r="I1773" s="2">
        <v>41564.228609999998</v>
      </c>
      <c r="J1773" s="1">
        <v>1</v>
      </c>
      <c r="K1773" s="1">
        <v>0</v>
      </c>
      <c r="L1773" s="2">
        <v>41563.426388888889</v>
      </c>
      <c r="M1773" s="1">
        <v>0</v>
      </c>
      <c r="N1773" s="1">
        <f t="shared" si="135"/>
        <v>4</v>
      </c>
      <c r="O1773" s="1">
        <f t="shared" si="136"/>
        <v>4</v>
      </c>
      <c r="P1773" s="1">
        <f t="shared" si="137"/>
        <v>4.1109999998298008E-2</v>
      </c>
      <c r="Q1773" s="1">
        <f t="shared" si="138"/>
        <v>0.98663999995915219</v>
      </c>
      <c r="R1773" s="1">
        <f t="shared" si="139"/>
        <v>0.76111111111094942</v>
      </c>
    </row>
    <row r="1774" spans="1:18" hidden="1" x14ac:dyDescent="0.35">
      <c r="A1774" s="1">
        <v>7904</v>
      </c>
      <c r="B1774" s="1">
        <v>173704</v>
      </c>
      <c r="C1774" s="1">
        <v>28917</v>
      </c>
      <c r="D1774" s="1">
        <v>12</v>
      </c>
      <c r="E1774" s="1">
        <v>3</v>
      </c>
      <c r="F1774" s="1">
        <v>758</v>
      </c>
      <c r="G1774" s="1" t="s">
        <v>12</v>
      </c>
      <c r="H1774" s="2">
        <v>41533.479166666664</v>
      </c>
      <c r="I1774" s="2">
        <v>41533.6875</v>
      </c>
      <c r="J1774" s="1">
        <v>0</v>
      </c>
      <c r="K1774" s="1">
        <v>1</v>
      </c>
      <c r="L1774" s="2">
        <v>41532.716666666667</v>
      </c>
      <c r="M1774" s="1">
        <v>0</v>
      </c>
      <c r="N1774" s="1">
        <f t="shared" si="135"/>
        <v>1</v>
      </c>
      <c r="O1774" s="1">
        <f t="shared" si="136"/>
        <v>11</v>
      </c>
      <c r="P1774" s="1">
        <f t="shared" si="137"/>
        <v>0.20833333333575865</v>
      </c>
      <c r="Q1774" s="1">
        <f t="shared" si="138"/>
        <v>5.0000000000582077</v>
      </c>
      <c r="R1774" s="1">
        <f t="shared" si="139"/>
        <v>0.76249999999708962</v>
      </c>
    </row>
    <row r="1775" spans="1:18" hidden="1" x14ac:dyDescent="0.35">
      <c r="A1775" s="1">
        <v>7216</v>
      </c>
      <c r="B1775" s="1">
        <v>170800</v>
      </c>
      <c r="C1775" s="1">
        <v>29648</v>
      </c>
      <c r="D1775" s="1">
        <v>12</v>
      </c>
      <c r="E1775" s="1">
        <v>2</v>
      </c>
      <c r="F1775" s="1">
        <v>1063</v>
      </c>
      <c r="G1775" s="1">
        <v>1084</v>
      </c>
      <c r="H1775" s="2">
        <v>41519.364583333336</v>
      </c>
      <c r="I1775" s="2">
        <v>41519.388220000001</v>
      </c>
      <c r="J1775" s="1">
        <v>0</v>
      </c>
      <c r="K1775" s="1">
        <v>0</v>
      </c>
      <c r="L1775" s="2">
        <v>41518.598611111112</v>
      </c>
      <c r="M1775" s="1">
        <v>0</v>
      </c>
      <c r="N1775" s="1">
        <f t="shared" si="135"/>
        <v>1</v>
      </c>
      <c r="O1775" s="1">
        <f t="shared" si="136"/>
        <v>8</v>
      </c>
      <c r="P1775" s="1">
        <f t="shared" si="137"/>
        <v>2.3636666664970107E-2</v>
      </c>
      <c r="Q1775" s="1">
        <f t="shared" si="138"/>
        <v>0.56727999995928258</v>
      </c>
      <c r="R1775" s="1">
        <f t="shared" si="139"/>
        <v>0.76597222222335404</v>
      </c>
    </row>
    <row r="1776" spans="1:18" hidden="1" x14ac:dyDescent="0.35">
      <c r="A1776" s="1">
        <v>6432</v>
      </c>
      <c r="B1776" s="1">
        <v>169223</v>
      </c>
      <c r="C1776" s="1">
        <v>36212</v>
      </c>
      <c r="D1776" s="1">
        <v>12</v>
      </c>
      <c r="E1776" s="1">
        <v>2</v>
      </c>
      <c r="F1776" s="1">
        <v>1136</v>
      </c>
      <c r="G1776" s="1">
        <v>393</v>
      </c>
      <c r="H1776" s="2">
        <v>41512.34375</v>
      </c>
      <c r="I1776" s="2">
        <v>41512.420559999999</v>
      </c>
      <c r="J1776" s="1">
        <v>1</v>
      </c>
      <c r="K1776" s="1">
        <v>0</v>
      </c>
      <c r="L1776" s="2">
        <v>41511.576388888891</v>
      </c>
      <c r="M1776" s="1">
        <v>0</v>
      </c>
      <c r="N1776" s="1">
        <f t="shared" si="135"/>
        <v>1</v>
      </c>
      <c r="O1776" s="1">
        <f t="shared" si="136"/>
        <v>8</v>
      </c>
      <c r="P1776" s="1">
        <f t="shared" si="137"/>
        <v>7.6809999998658895E-2</v>
      </c>
      <c r="Q1776" s="1">
        <f t="shared" si="138"/>
        <v>1.8434399999678135</v>
      </c>
      <c r="R1776" s="1">
        <f t="shared" si="139"/>
        <v>0.76736111110949423</v>
      </c>
    </row>
    <row r="1777" spans="1:18" hidden="1" x14ac:dyDescent="0.35">
      <c r="A1777" s="1">
        <v>7390</v>
      </c>
      <c r="B1777" s="1">
        <v>180378</v>
      </c>
      <c r="C1777" s="1">
        <v>30716</v>
      </c>
      <c r="D1777" s="1">
        <v>12</v>
      </c>
      <c r="E1777" s="1">
        <v>3</v>
      </c>
      <c r="F1777" s="1">
        <v>376</v>
      </c>
      <c r="G1777" s="1" t="s">
        <v>12</v>
      </c>
      <c r="H1777" s="2">
        <v>41569.604166666664</v>
      </c>
      <c r="I1777" s="2">
        <v>41569.8125</v>
      </c>
      <c r="J1777" s="1">
        <v>0</v>
      </c>
      <c r="K1777" s="1">
        <v>0</v>
      </c>
      <c r="L1777" s="2">
        <v>41568.828472222223</v>
      </c>
      <c r="M1777" s="1">
        <v>0</v>
      </c>
      <c r="N1777" s="1">
        <f t="shared" si="135"/>
        <v>2</v>
      </c>
      <c r="O1777" s="1">
        <f t="shared" si="136"/>
        <v>14</v>
      </c>
      <c r="P1777" s="1">
        <f t="shared" si="137"/>
        <v>0.20833333333575865</v>
      </c>
      <c r="Q1777" s="1">
        <f t="shared" si="138"/>
        <v>5.0000000000582077</v>
      </c>
      <c r="R1777" s="1">
        <f t="shared" si="139"/>
        <v>0.77569444444088731</v>
      </c>
    </row>
    <row r="1778" spans="1:18" hidden="1" x14ac:dyDescent="0.35">
      <c r="A1778" s="1">
        <v>5663</v>
      </c>
      <c r="B1778" s="1">
        <v>181958</v>
      </c>
      <c r="C1778" s="1">
        <v>18959</v>
      </c>
      <c r="D1778" s="1">
        <v>85</v>
      </c>
      <c r="E1778" s="1">
        <v>2</v>
      </c>
      <c r="F1778" s="1">
        <v>1010</v>
      </c>
      <c r="G1778" s="1">
        <v>393</v>
      </c>
      <c r="H1778" s="2">
        <v>41578.520833333336</v>
      </c>
      <c r="I1778" s="2">
        <v>41578.597990000002</v>
      </c>
      <c r="J1778" s="1">
        <v>0</v>
      </c>
      <c r="K1778" s="1">
        <v>0</v>
      </c>
      <c r="L1778" s="2">
        <v>41577.745138888888</v>
      </c>
      <c r="M1778" s="1">
        <v>0</v>
      </c>
      <c r="N1778" s="1">
        <f t="shared" si="135"/>
        <v>4</v>
      </c>
      <c r="O1778" s="1">
        <f t="shared" si="136"/>
        <v>12</v>
      </c>
      <c r="P1778" s="1">
        <f t="shared" si="137"/>
        <v>7.7156666666269302E-2</v>
      </c>
      <c r="Q1778" s="1">
        <f t="shared" si="138"/>
        <v>1.8517599999904633</v>
      </c>
      <c r="R1778" s="1">
        <f t="shared" si="139"/>
        <v>0.77569444444816327</v>
      </c>
    </row>
    <row r="1779" spans="1:18" hidden="1" x14ac:dyDescent="0.35">
      <c r="A1779" s="1">
        <v>6070</v>
      </c>
      <c r="B1779" s="1">
        <v>162083</v>
      </c>
      <c r="C1779" s="1">
        <v>7795</v>
      </c>
      <c r="D1779" s="1">
        <v>85</v>
      </c>
      <c r="E1779" s="1">
        <v>2</v>
      </c>
      <c r="F1779" s="1">
        <v>1384</v>
      </c>
      <c r="G1779" s="1">
        <v>1098</v>
      </c>
      <c r="H1779" s="2">
        <v>41478.458333333336</v>
      </c>
      <c r="I1779" s="2">
        <v>41478.532550000004</v>
      </c>
      <c r="J1779" s="1">
        <v>0</v>
      </c>
      <c r="K1779" s="1">
        <v>0</v>
      </c>
      <c r="L1779" s="2">
        <v>41477.681944444441</v>
      </c>
      <c r="M1779" s="1">
        <v>0</v>
      </c>
      <c r="N1779" s="1">
        <f t="shared" si="135"/>
        <v>2</v>
      </c>
      <c r="O1779" s="1">
        <f t="shared" si="136"/>
        <v>11</v>
      </c>
      <c r="P1779" s="1">
        <f t="shared" si="137"/>
        <v>7.4216666667780373E-2</v>
      </c>
      <c r="Q1779" s="1">
        <f t="shared" si="138"/>
        <v>1.781200000026729</v>
      </c>
      <c r="R1779" s="1">
        <f t="shared" si="139"/>
        <v>0.77638888889487134</v>
      </c>
    </row>
    <row r="1780" spans="1:18" hidden="1" x14ac:dyDescent="0.35">
      <c r="A1780" s="1">
        <v>5533</v>
      </c>
      <c r="B1780" s="1">
        <v>144981</v>
      </c>
      <c r="C1780" s="1">
        <v>27999</v>
      </c>
      <c r="D1780" s="1">
        <v>12</v>
      </c>
      <c r="E1780" s="1">
        <v>2</v>
      </c>
      <c r="F1780" s="1">
        <v>168</v>
      </c>
      <c r="G1780" s="1">
        <v>1325</v>
      </c>
      <c r="H1780" s="2">
        <v>41382.25</v>
      </c>
      <c r="I1780" s="2">
        <v>41383</v>
      </c>
      <c r="J1780" s="1">
        <v>1</v>
      </c>
      <c r="K1780" s="1">
        <v>0</v>
      </c>
      <c r="L1780" s="2">
        <v>41381.472222222219</v>
      </c>
      <c r="M1780" s="1">
        <v>0</v>
      </c>
      <c r="N1780" s="1">
        <f t="shared" si="135"/>
        <v>4</v>
      </c>
      <c r="O1780" s="1">
        <f t="shared" si="136"/>
        <v>6</v>
      </c>
      <c r="P1780" s="1">
        <f t="shared" si="137"/>
        <v>0.75</v>
      </c>
      <c r="Q1780" s="1">
        <f t="shared" si="138"/>
        <v>18</v>
      </c>
      <c r="R1780" s="1">
        <f t="shared" si="139"/>
        <v>0.77777777778101154</v>
      </c>
    </row>
    <row r="1781" spans="1:18" hidden="1" x14ac:dyDescent="0.35">
      <c r="A1781" s="1">
        <v>5882</v>
      </c>
      <c r="B1781" s="1">
        <v>158000</v>
      </c>
      <c r="C1781" s="1">
        <v>81</v>
      </c>
      <c r="D1781" s="1">
        <v>12</v>
      </c>
      <c r="E1781" s="1">
        <v>2</v>
      </c>
      <c r="F1781" s="1">
        <v>97</v>
      </c>
      <c r="G1781" s="1">
        <v>767</v>
      </c>
      <c r="H1781" s="2">
        <v>41458.427083333336</v>
      </c>
      <c r="I1781" s="2">
        <v>41458.494279999999</v>
      </c>
      <c r="J1781" s="1">
        <v>1</v>
      </c>
      <c r="K1781" s="1">
        <v>0</v>
      </c>
      <c r="L1781" s="2">
        <v>41457.648611111108</v>
      </c>
      <c r="M1781" s="1">
        <v>0</v>
      </c>
      <c r="N1781" s="1">
        <f t="shared" si="135"/>
        <v>3</v>
      </c>
      <c r="O1781" s="1">
        <f t="shared" si="136"/>
        <v>10</v>
      </c>
      <c r="P1781" s="1">
        <f t="shared" si="137"/>
        <v>6.7196666663221549E-2</v>
      </c>
      <c r="Q1781" s="1">
        <f t="shared" si="138"/>
        <v>1.6127199999173172</v>
      </c>
      <c r="R1781" s="1">
        <f t="shared" si="139"/>
        <v>0.77847222222771961</v>
      </c>
    </row>
    <row r="1782" spans="1:18" hidden="1" x14ac:dyDescent="0.35">
      <c r="A1782" s="1">
        <v>6389</v>
      </c>
      <c r="B1782" s="1">
        <v>181341</v>
      </c>
      <c r="C1782" s="1">
        <v>46384</v>
      </c>
      <c r="D1782" s="1">
        <v>12</v>
      </c>
      <c r="E1782" s="1">
        <v>2</v>
      </c>
      <c r="F1782" s="1">
        <v>540</v>
      </c>
      <c r="G1782" s="1">
        <v>393</v>
      </c>
      <c r="H1782" s="2">
        <v>41575.375</v>
      </c>
      <c r="I1782" s="2">
        <v>41575.453979999998</v>
      </c>
      <c r="J1782" s="1">
        <v>0</v>
      </c>
      <c r="K1782" s="1">
        <v>1</v>
      </c>
      <c r="L1782" s="2">
        <v>41574.595833333333</v>
      </c>
      <c r="M1782" s="1">
        <v>0</v>
      </c>
      <c r="N1782" s="1">
        <f t="shared" si="135"/>
        <v>1</v>
      </c>
      <c r="O1782" s="1">
        <f t="shared" si="136"/>
        <v>9</v>
      </c>
      <c r="P1782" s="1">
        <f t="shared" si="137"/>
        <v>7.8979999998409767E-2</v>
      </c>
      <c r="Q1782" s="1">
        <f t="shared" si="138"/>
        <v>1.8955199999618344</v>
      </c>
      <c r="R1782" s="1">
        <f t="shared" si="139"/>
        <v>0.77916666666715173</v>
      </c>
    </row>
    <row r="1783" spans="1:18" hidden="1" x14ac:dyDescent="0.35">
      <c r="A1783" s="1">
        <v>5463</v>
      </c>
      <c r="B1783" s="1">
        <v>172137</v>
      </c>
      <c r="C1783" s="1">
        <v>41923</v>
      </c>
      <c r="D1783" s="1">
        <v>12</v>
      </c>
      <c r="E1783" s="1">
        <v>1</v>
      </c>
      <c r="F1783" s="1">
        <v>471</v>
      </c>
      <c r="G1783" s="1" t="s">
        <v>12</v>
      </c>
      <c r="H1783" s="2">
        <v>41525.25</v>
      </c>
      <c r="I1783" s="2">
        <v>41525.999309999999</v>
      </c>
      <c r="J1783" s="1">
        <v>0</v>
      </c>
      <c r="K1783" s="1">
        <v>0</v>
      </c>
      <c r="L1783" s="2">
        <v>41524.469444444447</v>
      </c>
      <c r="M1783" s="1">
        <v>0</v>
      </c>
      <c r="N1783" s="1">
        <f t="shared" si="135"/>
        <v>7</v>
      </c>
      <c r="O1783" s="1">
        <f t="shared" si="136"/>
        <v>6</v>
      </c>
      <c r="P1783" s="1">
        <f t="shared" si="137"/>
        <v>0.74930999999924097</v>
      </c>
      <c r="Q1783" s="1">
        <f t="shared" si="138"/>
        <v>17.983439999981783</v>
      </c>
      <c r="R1783" s="1">
        <f t="shared" si="139"/>
        <v>0.78055555555329192</v>
      </c>
    </row>
    <row r="1784" spans="1:18" hidden="1" x14ac:dyDescent="0.35">
      <c r="A1784" s="1">
        <v>6723</v>
      </c>
      <c r="B1784" s="1">
        <v>179238</v>
      </c>
      <c r="C1784" s="1">
        <v>45341</v>
      </c>
      <c r="D1784" s="1">
        <v>12</v>
      </c>
      <c r="E1784" s="1">
        <v>2</v>
      </c>
      <c r="F1784" s="1">
        <v>89</v>
      </c>
      <c r="G1784" s="1">
        <v>393</v>
      </c>
      <c r="H1784" s="2">
        <v>41563.322916666664</v>
      </c>
      <c r="I1784" s="2">
        <v>41563.41979</v>
      </c>
      <c r="J1784" s="1">
        <v>1</v>
      </c>
      <c r="K1784" s="1">
        <v>0</v>
      </c>
      <c r="L1784" s="2">
        <v>41562.541666666664</v>
      </c>
      <c r="M1784" s="1">
        <v>0</v>
      </c>
      <c r="N1784" s="1">
        <f t="shared" si="135"/>
        <v>3</v>
      </c>
      <c r="O1784" s="1">
        <f t="shared" si="136"/>
        <v>7</v>
      </c>
      <c r="P1784" s="1">
        <f t="shared" si="137"/>
        <v>9.687333333567949E-2</v>
      </c>
      <c r="Q1784" s="1">
        <f t="shared" si="138"/>
        <v>2.3249600000563078</v>
      </c>
      <c r="R1784" s="1">
        <f t="shared" si="139"/>
        <v>0.78125</v>
      </c>
    </row>
    <row r="1785" spans="1:18" hidden="1" x14ac:dyDescent="0.35">
      <c r="A1785" s="1">
        <v>7413</v>
      </c>
      <c r="B1785" s="1">
        <v>158987</v>
      </c>
      <c r="C1785" s="1">
        <v>35803</v>
      </c>
      <c r="D1785" s="1">
        <v>85</v>
      </c>
      <c r="E1785" s="1">
        <v>2</v>
      </c>
      <c r="F1785" s="1">
        <v>977</v>
      </c>
      <c r="G1785" s="1">
        <v>393</v>
      </c>
      <c r="H1785" s="2">
        <v>41462.4375</v>
      </c>
      <c r="I1785" s="2">
        <v>41462.51238</v>
      </c>
      <c r="J1785" s="1">
        <v>0</v>
      </c>
      <c r="K1785" s="1">
        <v>0</v>
      </c>
      <c r="L1785" s="2">
        <v>41461.655555555553</v>
      </c>
      <c r="M1785" s="1">
        <v>0</v>
      </c>
      <c r="N1785" s="1">
        <f t="shared" si="135"/>
        <v>7</v>
      </c>
      <c r="O1785" s="1">
        <f t="shared" si="136"/>
        <v>10</v>
      </c>
      <c r="P1785" s="1">
        <f t="shared" si="137"/>
        <v>7.4880000000121072E-2</v>
      </c>
      <c r="Q1785" s="1">
        <f t="shared" si="138"/>
        <v>1.7971200000029057</v>
      </c>
      <c r="R1785" s="1">
        <f t="shared" si="139"/>
        <v>0.78194444444670808</v>
      </c>
    </row>
    <row r="1786" spans="1:18" hidden="1" x14ac:dyDescent="0.35">
      <c r="A1786" s="1">
        <v>5479</v>
      </c>
      <c r="B1786" s="1">
        <v>178441</v>
      </c>
      <c r="C1786" s="1">
        <v>44908</v>
      </c>
      <c r="D1786" s="1">
        <v>12</v>
      </c>
      <c r="E1786" s="1">
        <v>1</v>
      </c>
      <c r="F1786" s="1">
        <v>293</v>
      </c>
      <c r="G1786" s="1" t="s">
        <v>12</v>
      </c>
      <c r="H1786" s="2">
        <v>41559.25</v>
      </c>
      <c r="I1786" s="2">
        <v>41559.999309999999</v>
      </c>
      <c r="J1786" s="1">
        <v>1</v>
      </c>
      <c r="K1786" s="1">
        <v>0</v>
      </c>
      <c r="L1786" s="2">
        <v>41558.466666666667</v>
      </c>
      <c r="M1786" s="1">
        <v>0</v>
      </c>
      <c r="N1786" s="1">
        <f t="shared" si="135"/>
        <v>6</v>
      </c>
      <c r="O1786" s="1">
        <f t="shared" si="136"/>
        <v>6</v>
      </c>
      <c r="P1786" s="1">
        <f t="shared" si="137"/>
        <v>0.74930999999924097</v>
      </c>
      <c r="Q1786" s="1">
        <f t="shared" si="138"/>
        <v>17.983439999981783</v>
      </c>
      <c r="R1786" s="1">
        <f t="shared" si="139"/>
        <v>0.78333333333284827</v>
      </c>
    </row>
    <row r="1787" spans="1:18" hidden="1" x14ac:dyDescent="0.35">
      <c r="A1787" s="1">
        <v>7484</v>
      </c>
      <c r="B1787" s="1">
        <v>169701</v>
      </c>
      <c r="C1787" s="1">
        <v>23869</v>
      </c>
      <c r="D1787" s="1">
        <v>65</v>
      </c>
      <c r="E1787" s="1">
        <v>3</v>
      </c>
      <c r="F1787" s="1">
        <v>393</v>
      </c>
      <c r="G1787" s="1" t="s">
        <v>12</v>
      </c>
      <c r="H1787" s="2">
        <v>41515.375</v>
      </c>
      <c r="I1787" s="2">
        <v>41515.747770000002</v>
      </c>
      <c r="J1787" s="1">
        <v>0</v>
      </c>
      <c r="K1787" s="1">
        <v>0</v>
      </c>
      <c r="L1787" s="2">
        <v>41514.589583333334</v>
      </c>
      <c r="M1787" s="1">
        <v>0</v>
      </c>
      <c r="N1787" s="1">
        <f t="shared" si="135"/>
        <v>4</v>
      </c>
      <c r="O1787" s="1">
        <f t="shared" si="136"/>
        <v>9</v>
      </c>
      <c r="P1787" s="1">
        <f t="shared" si="137"/>
        <v>0.37277000000176486</v>
      </c>
      <c r="Q1787" s="1">
        <f t="shared" si="138"/>
        <v>8.9464800000423566</v>
      </c>
      <c r="R1787" s="1">
        <f t="shared" si="139"/>
        <v>0.78541666666569654</v>
      </c>
    </row>
    <row r="1788" spans="1:18" hidden="1" x14ac:dyDescent="0.35">
      <c r="A1788" s="1">
        <v>7415</v>
      </c>
      <c r="B1788" s="1">
        <v>180926</v>
      </c>
      <c r="C1788" s="1">
        <v>46145</v>
      </c>
      <c r="D1788" s="1">
        <v>12</v>
      </c>
      <c r="E1788" s="1">
        <v>2</v>
      </c>
      <c r="F1788" s="1">
        <v>1021</v>
      </c>
      <c r="G1788" s="1">
        <v>393</v>
      </c>
      <c r="H1788" s="2">
        <v>41573.208333333336</v>
      </c>
      <c r="I1788" s="2">
        <v>41573.247109999997</v>
      </c>
      <c r="J1788" s="1">
        <v>0</v>
      </c>
      <c r="K1788" s="1">
        <v>0</v>
      </c>
      <c r="L1788" s="2">
        <v>41572.42291666667</v>
      </c>
      <c r="M1788" s="1">
        <v>0</v>
      </c>
      <c r="N1788" s="1">
        <f t="shared" si="135"/>
        <v>6</v>
      </c>
      <c r="O1788" s="1">
        <f t="shared" si="136"/>
        <v>5</v>
      </c>
      <c r="P1788" s="1">
        <f t="shared" si="137"/>
        <v>3.8776666660851333E-2</v>
      </c>
      <c r="Q1788" s="1">
        <f t="shared" si="138"/>
        <v>0.930639999860432</v>
      </c>
      <c r="R1788" s="1">
        <f t="shared" si="139"/>
        <v>0.78541666666569654</v>
      </c>
    </row>
    <row r="1789" spans="1:18" hidden="1" x14ac:dyDescent="0.35">
      <c r="A1789" s="1">
        <v>7498</v>
      </c>
      <c r="B1789" s="1">
        <v>182579</v>
      </c>
      <c r="C1789" s="1">
        <v>46878</v>
      </c>
      <c r="D1789" s="1">
        <v>12</v>
      </c>
      <c r="E1789" s="1">
        <v>2</v>
      </c>
      <c r="F1789" s="1">
        <v>1096</v>
      </c>
      <c r="G1789" s="1">
        <v>393</v>
      </c>
      <c r="H1789" s="2">
        <v>41579.604166666664</v>
      </c>
      <c r="I1789" s="2">
        <v>41579.679409999997</v>
      </c>
      <c r="J1789" s="1">
        <v>0</v>
      </c>
      <c r="K1789" s="1">
        <v>0</v>
      </c>
      <c r="L1789" s="2">
        <v>41578.816666666666</v>
      </c>
      <c r="M1789" s="1">
        <v>0</v>
      </c>
      <c r="N1789" s="1">
        <f t="shared" si="135"/>
        <v>5</v>
      </c>
      <c r="O1789" s="1">
        <f t="shared" si="136"/>
        <v>14</v>
      </c>
      <c r="P1789" s="1">
        <f t="shared" si="137"/>
        <v>7.524333333276445E-2</v>
      </c>
      <c r="Q1789" s="1">
        <f t="shared" si="138"/>
        <v>1.8058399999863468</v>
      </c>
      <c r="R1789" s="1">
        <f t="shared" si="139"/>
        <v>0.78749999999854481</v>
      </c>
    </row>
    <row r="1790" spans="1:18" hidden="1" x14ac:dyDescent="0.35">
      <c r="A1790" s="1">
        <v>7233</v>
      </c>
      <c r="B1790" s="1">
        <v>170750</v>
      </c>
      <c r="C1790" s="1">
        <v>2065</v>
      </c>
      <c r="D1790" s="1">
        <v>12</v>
      </c>
      <c r="E1790" s="1">
        <v>3</v>
      </c>
      <c r="F1790" s="1">
        <v>625</v>
      </c>
      <c r="G1790" s="1" t="s">
        <v>12</v>
      </c>
      <c r="H1790" s="2">
        <v>41519.25</v>
      </c>
      <c r="I1790" s="2">
        <v>41519.470350000003</v>
      </c>
      <c r="J1790" s="1">
        <v>0</v>
      </c>
      <c r="K1790" s="1">
        <v>0</v>
      </c>
      <c r="L1790" s="2">
        <v>41518.461805555555</v>
      </c>
      <c r="M1790" s="1">
        <v>0</v>
      </c>
      <c r="N1790" s="1">
        <f t="shared" si="135"/>
        <v>1</v>
      </c>
      <c r="O1790" s="1">
        <f t="shared" si="136"/>
        <v>6</v>
      </c>
      <c r="P1790" s="1">
        <f t="shared" si="137"/>
        <v>0.22035000000323635</v>
      </c>
      <c r="Q1790" s="1">
        <f t="shared" si="138"/>
        <v>5.2884000000776723</v>
      </c>
      <c r="R1790" s="1">
        <f t="shared" si="139"/>
        <v>0.78819444444525288</v>
      </c>
    </row>
    <row r="1791" spans="1:18" x14ac:dyDescent="0.35">
      <c r="A1791" s="1">
        <v>7304</v>
      </c>
      <c r="B1791" s="1">
        <v>180631</v>
      </c>
      <c r="C1791" s="1">
        <v>45966</v>
      </c>
      <c r="D1791" s="1">
        <v>12</v>
      </c>
      <c r="E1791" s="1">
        <v>2</v>
      </c>
      <c r="F1791" s="1">
        <v>1353</v>
      </c>
      <c r="G1791" s="1">
        <v>1382</v>
      </c>
      <c r="H1791" s="2">
        <v>41571.4375</v>
      </c>
      <c r="I1791" s="2" t="s">
        <v>12</v>
      </c>
      <c r="J1791" s="1">
        <v>0</v>
      </c>
      <c r="K1791" s="1">
        <v>0</v>
      </c>
      <c r="L1791" s="2">
        <v>41570.649305555555</v>
      </c>
      <c r="M1791" s="1">
        <v>1</v>
      </c>
      <c r="N1791" s="1">
        <f t="shared" si="135"/>
        <v>4</v>
      </c>
      <c r="O1791" s="1">
        <f t="shared" si="136"/>
        <v>10</v>
      </c>
      <c r="P1791" s="1" t="e">
        <f t="shared" si="137"/>
        <v>#VALUE!</v>
      </c>
      <c r="Q1791" s="1" t="str">
        <f t="shared" si="138"/>
        <v/>
      </c>
      <c r="R1791" s="1">
        <f t="shared" si="139"/>
        <v>0.78819444444525288</v>
      </c>
    </row>
    <row r="1792" spans="1:18" hidden="1" x14ac:dyDescent="0.35">
      <c r="A1792" s="1">
        <v>6587</v>
      </c>
      <c r="B1792" s="1">
        <v>166093</v>
      </c>
      <c r="C1792" s="1">
        <v>26516</v>
      </c>
      <c r="D1792" s="1">
        <v>89</v>
      </c>
      <c r="E1792" s="1">
        <v>3</v>
      </c>
      <c r="F1792" s="1">
        <v>393</v>
      </c>
      <c r="G1792" s="1" t="s">
        <v>12</v>
      </c>
      <c r="H1792" s="2">
        <v>41497.583333333336</v>
      </c>
      <c r="I1792" s="2">
        <v>41497.958330000001</v>
      </c>
      <c r="J1792" s="1">
        <v>0</v>
      </c>
      <c r="K1792" s="1">
        <v>0</v>
      </c>
      <c r="L1792" s="2">
        <v>41496.794444444444</v>
      </c>
      <c r="M1792" s="1">
        <v>0</v>
      </c>
      <c r="N1792" s="1">
        <f t="shared" si="135"/>
        <v>7</v>
      </c>
      <c r="O1792" s="1">
        <f t="shared" si="136"/>
        <v>14</v>
      </c>
      <c r="P1792" s="1">
        <f t="shared" si="137"/>
        <v>0.37499666666553821</v>
      </c>
      <c r="Q1792" s="1">
        <f t="shared" si="138"/>
        <v>8.9999199999729171</v>
      </c>
      <c r="R1792" s="1">
        <f t="shared" si="139"/>
        <v>0.78888888889196096</v>
      </c>
    </row>
    <row r="1793" spans="1:18" hidden="1" x14ac:dyDescent="0.35">
      <c r="A1793" s="1">
        <v>7714</v>
      </c>
      <c r="B1793" s="1">
        <v>183606</v>
      </c>
      <c r="C1793" s="1">
        <v>47524</v>
      </c>
      <c r="D1793" s="1">
        <v>12</v>
      </c>
      <c r="E1793" s="1">
        <v>2</v>
      </c>
      <c r="F1793" s="1">
        <v>542</v>
      </c>
      <c r="G1793" s="1">
        <v>585</v>
      </c>
      <c r="H1793" s="2">
        <v>41587.208333333336</v>
      </c>
      <c r="I1793" s="2">
        <v>41587.237350000003</v>
      </c>
      <c r="J1793" s="1">
        <v>0</v>
      </c>
      <c r="K1793" s="1">
        <v>0</v>
      </c>
      <c r="L1793" s="2">
        <v>41586.419444444444</v>
      </c>
      <c r="M1793" s="1">
        <v>0</v>
      </c>
      <c r="N1793" s="1">
        <f t="shared" si="135"/>
        <v>6</v>
      </c>
      <c r="O1793" s="1">
        <f t="shared" si="136"/>
        <v>5</v>
      </c>
      <c r="P1793" s="1">
        <f t="shared" si="137"/>
        <v>2.901666666730307E-2</v>
      </c>
      <c r="Q1793" s="1">
        <f t="shared" si="138"/>
        <v>0.69640000001527369</v>
      </c>
      <c r="R1793" s="1">
        <f t="shared" si="139"/>
        <v>0.78888888889196096</v>
      </c>
    </row>
    <row r="1794" spans="1:18" hidden="1" x14ac:dyDescent="0.35">
      <c r="A1794" s="1">
        <v>7026</v>
      </c>
      <c r="B1794" s="1">
        <v>184263</v>
      </c>
      <c r="C1794" s="1">
        <v>24915</v>
      </c>
      <c r="D1794" s="1">
        <v>12</v>
      </c>
      <c r="E1794" s="1">
        <v>2</v>
      </c>
      <c r="F1794" s="1">
        <v>142</v>
      </c>
      <c r="G1794" s="1">
        <v>393</v>
      </c>
      <c r="H1794" s="2">
        <v>41591.5</v>
      </c>
      <c r="I1794" s="2">
        <v>41591.57604</v>
      </c>
      <c r="J1794" s="1">
        <v>0</v>
      </c>
      <c r="K1794" s="1">
        <v>0</v>
      </c>
      <c r="L1794" s="2">
        <v>41590.709722222222</v>
      </c>
      <c r="M1794" s="1">
        <v>0</v>
      </c>
      <c r="N1794" s="1">
        <f t="shared" ref="N1794:N1857" si="140">WEEKDAY(H1794,2)</f>
        <v>3</v>
      </c>
      <c r="O1794" s="1">
        <f t="shared" ref="O1794:O1857" si="141">HOUR(H1794)</f>
        <v>12</v>
      </c>
      <c r="P1794" s="1">
        <f t="shared" ref="P1794:P1857" si="142">I1794-H1794</f>
        <v>7.6039999999920838E-2</v>
      </c>
      <c r="Q1794" s="1">
        <f t="shared" ref="Q1794:Q1857" si="143">IF(M1794=1, "",P1794*24)</f>
        <v>1.8249599999981001</v>
      </c>
      <c r="R1794" s="1">
        <f t="shared" ref="R1794:R1857" si="144">H1794-L1794</f>
        <v>0.79027777777810115</v>
      </c>
    </row>
    <row r="1795" spans="1:18" hidden="1" x14ac:dyDescent="0.35">
      <c r="A1795" s="1">
        <v>7335</v>
      </c>
      <c r="B1795" s="1">
        <v>178155</v>
      </c>
      <c r="C1795" s="1">
        <v>12973</v>
      </c>
      <c r="D1795" s="1">
        <v>12</v>
      </c>
      <c r="E1795" s="1">
        <v>2</v>
      </c>
      <c r="F1795" s="1">
        <v>137</v>
      </c>
      <c r="G1795" s="1">
        <v>571</v>
      </c>
      <c r="H1795" s="2">
        <v>41557.708333333336</v>
      </c>
      <c r="I1795" s="2">
        <v>41557.749250000001</v>
      </c>
      <c r="J1795" s="1">
        <v>1</v>
      </c>
      <c r="K1795" s="1">
        <v>0</v>
      </c>
      <c r="L1795" s="2">
        <v>41556.915972222225</v>
      </c>
      <c r="M1795" s="1">
        <v>0</v>
      </c>
      <c r="N1795" s="1">
        <f t="shared" si="140"/>
        <v>4</v>
      </c>
      <c r="O1795" s="1">
        <f t="shared" si="141"/>
        <v>17</v>
      </c>
      <c r="P1795" s="1">
        <f t="shared" si="142"/>
        <v>4.0916666664998047E-2</v>
      </c>
      <c r="Q1795" s="1">
        <f t="shared" si="143"/>
        <v>0.98199999995995313</v>
      </c>
      <c r="R1795" s="1">
        <f t="shared" si="144"/>
        <v>0.79236111111094942</v>
      </c>
    </row>
    <row r="1796" spans="1:18" hidden="1" x14ac:dyDescent="0.35">
      <c r="A1796" s="1">
        <v>7050</v>
      </c>
      <c r="B1796" s="1">
        <v>161655</v>
      </c>
      <c r="C1796" s="1">
        <v>28488</v>
      </c>
      <c r="D1796" s="1">
        <v>85</v>
      </c>
      <c r="E1796" s="1">
        <v>2</v>
      </c>
      <c r="F1796" s="1">
        <v>585</v>
      </c>
      <c r="G1796" s="1">
        <v>1032</v>
      </c>
      <c r="H1796" s="2">
        <v>41476.302083333336</v>
      </c>
      <c r="I1796" s="2">
        <v>41476.360240000002</v>
      </c>
      <c r="J1796" s="1">
        <v>1</v>
      </c>
      <c r="K1796" s="1">
        <v>0</v>
      </c>
      <c r="L1796" s="2">
        <v>41475.508333333331</v>
      </c>
      <c r="M1796" s="1">
        <v>0</v>
      </c>
      <c r="N1796" s="1">
        <f t="shared" si="140"/>
        <v>7</v>
      </c>
      <c r="O1796" s="1">
        <f t="shared" si="141"/>
        <v>7</v>
      </c>
      <c r="P1796" s="1">
        <f t="shared" si="142"/>
        <v>5.8156666666036472E-2</v>
      </c>
      <c r="Q1796" s="1">
        <f t="shared" si="143"/>
        <v>1.3957599999848753</v>
      </c>
      <c r="R1796" s="1">
        <f t="shared" si="144"/>
        <v>0.79375000000436557</v>
      </c>
    </row>
    <row r="1797" spans="1:18" hidden="1" x14ac:dyDescent="0.35">
      <c r="A1797" s="1">
        <v>6223</v>
      </c>
      <c r="B1797" s="1">
        <v>180425</v>
      </c>
      <c r="C1797" s="1">
        <v>41052</v>
      </c>
      <c r="D1797" s="1">
        <v>89</v>
      </c>
      <c r="E1797" s="1">
        <v>2</v>
      </c>
      <c r="F1797" s="1">
        <v>414</v>
      </c>
      <c r="G1797" s="1">
        <v>393</v>
      </c>
      <c r="H1797" s="2">
        <v>41570.260416666664</v>
      </c>
      <c r="I1797" s="2">
        <v>41570.298170000002</v>
      </c>
      <c r="J1797" s="1">
        <v>0</v>
      </c>
      <c r="K1797" s="1">
        <v>0</v>
      </c>
      <c r="L1797" s="2">
        <v>41569.463888888888</v>
      </c>
      <c r="M1797" s="1">
        <v>0</v>
      </c>
      <c r="N1797" s="1">
        <f t="shared" si="140"/>
        <v>3</v>
      </c>
      <c r="O1797" s="1">
        <f t="shared" si="141"/>
        <v>6</v>
      </c>
      <c r="P1797" s="1">
        <f t="shared" si="142"/>
        <v>3.7753333337605E-2</v>
      </c>
      <c r="Q1797" s="1">
        <f t="shared" si="143"/>
        <v>0.90608000010251999</v>
      </c>
      <c r="R1797" s="1">
        <f t="shared" si="144"/>
        <v>0.79652777777664596</v>
      </c>
    </row>
    <row r="1798" spans="1:18" hidden="1" x14ac:dyDescent="0.35">
      <c r="A1798" s="1">
        <v>5870</v>
      </c>
      <c r="B1798" s="1">
        <v>177017</v>
      </c>
      <c r="C1798" s="1">
        <v>44202</v>
      </c>
      <c r="D1798" s="1">
        <v>24</v>
      </c>
      <c r="E1798" s="1">
        <v>2</v>
      </c>
      <c r="F1798" s="1">
        <v>393</v>
      </c>
      <c r="G1798" s="1">
        <v>1095</v>
      </c>
      <c r="H1798" s="2">
        <v>41551.40625</v>
      </c>
      <c r="I1798" s="2">
        <v>41551.499510000001</v>
      </c>
      <c r="J1798" s="1">
        <v>1</v>
      </c>
      <c r="K1798" s="1">
        <v>0</v>
      </c>
      <c r="L1798" s="2">
        <v>41550.607638888891</v>
      </c>
      <c r="M1798" s="1">
        <v>0</v>
      </c>
      <c r="N1798" s="1">
        <f t="shared" si="140"/>
        <v>5</v>
      </c>
      <c r="O1798" s="1">
        <f t="shared" si="141"/>
        <v>9</v>
      </c>
      <c r="P1798" s="1">
        <f t="shared" si="142"/>
        <v>9.3260000001464505E-2</v>
      </c>
      <c r="Q1798" s="1">
        <f t="shared" si="143"/>
        <v>2.2382400000351481</v>
      </c>
      <c r="R1798" s="1">
        <f t="shared" si="144"/>
        <v>0.79861111110949423</v>
      </c>
    </row>
    <row r="1799" spans="1:18" hidden="1" x14ac:dyDescent="0.35">
      <c r="A1799" s="1">
        <v>6346</v>
      </c>
      <c r="B1799" s="1">
        <v>174315</v>
      </c>
      <c r="C1799" s="1">
        <v>41186</v>
      </c>
      <c r="D1799" s="1">
        <v>12</v>
      </c>
      <c r="E1799" s="1">
        <v>2</v>
      </c>
      <c r="F1799" s="1">
        <v>1010</v>
      </c>
      <c r="G1799" s="1">
        <v>585</v>
      </c>
      <c r="H1799" s="2">
        <v>41536.645833333336</v>
      </c>
      <c r="I1799" s="2">
        <v>41536.70579</v>
      </c>
      <c r="J1799" s="1">
        <v>0</v>
      </c>
      <c r="K1799" s="1">
        <v>0</v>
      </c>
      <c r="L1799" s="2">
        <v>41535.84652777778</v>
      </c>
      <c r="M1799" s="1">
        <v>0</v>
      </c>
      <c r="N1799" s="1">
        <f t="shared" si="140"/>
        <v>4</v>
      </c>
      <c r="O1799" s="1">
        <f t="shared" si="141"/>
        <v>15</v>
      </c>
      <c r="P1799" s="1">
        <f t="shared" si="142"/>
        <v>5.9956666664220393E-2</v>
      </c>
      <c r="Q1799" s="1">
        <f t="shared" si="143"/>
        <v>1.4389599999412894</v>
      </c>
      <c r="R1799" s="1">
        <f t="shared" si="144"/>
        <v>0.79930555555620231</v>
      </c>
    </row>
    <row r="1800" spans="1:18" hidden="1" x14ac:dyDescent="0.35">
      <c r="A1800" s="1">
        <v>5428</v>
      </c>
      <c r="B1800" s="1">
        <v>183795</v>
      </c>
      <c r="C1800" s="1">
        <v>41064</v>
      </c>
      <c r="D1800" s="1">
        <v>12</v>
      </c>
      <c r="E1800" s="1">
        <v>3</v>
      </c>
      <c r="F1800" s="1">
        <v>92</v>
      </c>
      <c r="G1800" s="1" t="s">
        <v>12</v>
      </c>
      <c r="H1800" s="2">
        <v>41588.458333333336</v>
      </c>
      <c r="I1800" s="2">
        <v>41588.687129999998</v>
      </c>
      <c r="J1800" s="1">
        <v>1</v>
      </c>
      <c r="K1800" s="1">
        <v>0</v>
      </c>
      <c r="L1800" s="2">
        <v>41587.658333333333</v>
      </c>
      <c r="M1800" s="1">
        <v>0</v>
      </c>
      <c r="N1800" s="1">
        <f t="shared" si="140"/>
        <v>7</v>
      </c>
      <c r="O1800" s="1">
        <f t="shared" si="141"/>
        <v>11</v>
      </c>
      <c r="P1800" s="1">
        <f t="shared" si="142"/>
        <v>0.2287966666626744</v>
      </c>
      <c r="Q1800" s="1">
        <f t="shared" si="143"/>
        <v>5.4911199999041855</v>
      </c>
      <c r="R1800" s="1">
        <f t="shared" si="144"/>
        <v>0.80000000000291038</v>
      </c>
    </row>
    <row r="1801" spans="1:18" hidden="1" x14ac:dyDescent="0.35">
      <c r="A1801" s="1">
        <v>5694</v>
      </c>
      <c r="B1801" s="1">
        <v>162786</v>
      </c>
      <c r="C1801" s="1">
        <v>37627</v>
      </c>
      <c r="D1801" s="1">
        <v>89</v>
      </c>
      <c r="E1801" s="1">
        <v>2</v>
      </c>
      <c r="F1801" s="1">
        <v>1393</v>
      </c>
      <c r="G1801" s="1">
        <v>1032</v>
      </c>
      <c r="H1801" s="2">
        <v>41482.354166666664</v>
      </c>
      <c r="I1801" s="2">
        <v>41482.446900000003</v>
      </c>
      <c r="J1801" s="1">
        <v>0</v>
      </c>
      <c r="K1801" s="1">
        <v>0</v>
      </c>
      <c r="L1801" s="2">
        <v>41481.552083333336</v>
      </c>
      <c r="M1801" s="1">
        <v>0</v>
      </c>
      <c r="N1801" s="1">
        <f t="shared" si="140"/>
        <v>6</v>
      </c>
      <c r="O1801" s="1">
        <f t="shared" si="141"/>
        <v>8</v>
      </c>
      <c r="P1801" s="1">
        <f t="shared" si="142"/>
        <v>9.273333333840128E-2</v>
      </c>
      <c r="Q1801" s="1">
        <f t="shared" si="143"/>
        <v>2.2256000001216307</v>
      </c>
      <c r="R1801" s="1">
        <f t="shared" si="144"/>
        <v>0.80208333332848269</v>
      </c>
    </row>
    <row r="1802" spans="1:18" hidden="1" x14ac:dyDescent="0.35">
      <c r="A1802" s="1">
        <v>6511</v>
      </c>
      <c r="B1802" s="1">
        <v>183636</v>
      </c>
      <c r="C1802" s="1">
        <v>14994</v>
      </c>
      <c r="D1802" s="1">
        <v>12</v>
      </c>
      <c r="E1802" s="1">
        <v>2</v>
      </c>
      <c r="F1802" s="1">
        <v>1068</v>
      </c>
      <c r="G1802" s="1">
        <v>571</v>
      </c>
      <c r="H1802" s="2">
        <v>41587.333333333336</v>
      </c>
      <c r="I1802" s="2">
        <v>41587.359170000003</v>
      </c>
      <c r="J1802" s="1">
        <v>0</v>
      </c>
      <c r="K1802" s="1">
        <v>0</v>
      </c>
      <c r="L1802" s="2">
        <v>41586.53125</v>
      </c>
      <c r="M1802" s="1">
        <v>0</v>
      </c>
      <c r="N1802" s="1">
        <f t="shared" si="140"/>
        <v>6</v>
      </c>
      <c r="O1802" s="1">
        <f t="shared" si="141"/>
        <v>8</v>
      </c>
      <c r="P1802" s="1">
        <f t="shared" si="142"/>
        <v>2.5836666667601094E-2</v>
      </c>
      <c r="Q1802" s="1">
        <f t="shared" si="143"/>
        <v>0.62008000002242625</v>
      </c>
      <c r="R1802" s="1">
        <f t="shared" si="144"/>
        <v>0.80208333333575865</v>
      </c>
    </row>
    <row r="1803" spans="1:18" hidden="1" x14ac:dyDescent="0.35">
      <c r="A1803" s="1">
        <v>7870</v>
      </c>
      <c r="B1803" s="1">
        <v>161002</v>
      </c>
      <c r="C1803" s="1">
        <v>19462</v>
      </c>
      <c r="D1803" s="1">
        <v>65</v>
      </c>
      <c r="E1803" s="1">
        <v>3</v>
      </c>
      <c r="F1803" s="1">
        <v>571</v>
      </c>
      <c r="G1803" s="1" t="s">
        <v>12</v>
      </c>
      <c r="H1803" s="2">
        <v>41472.729166666664</v>
      </c>
      <c r="I1803" s="2">
        <v>41473.104169999999</v>
      </c>
      <c r="J1803" s="1">
        <v>0</v>
      </c>
      <c r="K1803" s="1">
        <v>0</v>
      </c>
      <c r="L1803" s="2">
        <v>41471.926388888889</v>
      </c>
      <c r="M1803" s="1">
        <v>0</v>
      </c>
      <c r="N1803" s="1">
        <f t="shared" si="140"/>
        <v>3</v>
      </c>
      <c r="O1803" s="1">
        <f t="shared" si="141"/>
        <v>17</v>
      </c>
      <c r="P1803" s="1">
        <f t="shared" si="142"/>
        <v>0.37500333333446179</v>
      </c>
      <c r="Q1803" s="1">
        <f t="shared" si="143"/>
        <v>9.0000800000270829</v>
      </c>
      <c r="R1803" s="1">
        <f t="shared" si="144"/>
        <v>0.80277777777519077</v>
      </c>
    </row>
    <row r="1804" spans="1:18" hidden="1" x14ac:dyDescent="0.35">
      <c r="A1804" s="1">
        <v>6276</v>
      </c>
      <c r="B1804" s="1">
        <v>174792</v>
      </c>
      <c r="C1804" s="1">
        <v>41535</v>
      </c>
      <c r="D1804" s="1">
        <v>89</v>
      </c>
      <c r="E1804" s="1">
        <v>2</v>
      </c>
      <c r="F1804" s="1">
        <v>393</v>
      </c>
      <c r="G1804" s="1">
        <v>525</v>
      </c>
      <c r="H1804" s="2">
        <v>41539.40625</v>
      </c>
      <c r="I1804" s="2">
        <v>41539.494579999999</v>
      </c>
      <c r="J1804" s="1">
        <v>0</v>
      </c>
      <c r="K1804" s="1">
        <v>1</v>
      </c>
      <c r="L1804" s="2">
        <v>41538.603472222225</v>
      </c>
      <c r="M1804" s="1">
        <v>0</v>
      </c>
      <c r="N1804" s="1">
        <f t="shared" si="140"/>
        <v>7</v>
      </c>
      <c r="O1804" s="1">
        <f t="shared" si="141"/>
        <v>9</v>
      </c>
      <c r="P1804" s="1">
        <f t="shared" si="142"/>
        <v>8.8329999998677522E-2</v>
      </c>
      <c r="Q1804" s="1">
        <f t="shared" si="143"/>
        <v>2.1199199999682605</v>
      </c>
      <c r="R1804" s="1">
        <f t="shared" si="144"/>
        <v>0.80277777777519077</v>
      </c>
    </row>
    <row r="1805" spans="1:18" hidden="1" x14ac:dyDescent="0.35">
      <c r="A1805" s="1">
        <v>6879</v>
      </c>
      <c r="B1805" s="1">
        <v>181792</v>
      </c>
      <c r="C1805" s="1">
        <v>46623</v>
      </c>
      <c r="D1805" s="1">
        <v>24</v>
      </c>
      <c r="E1805" s="1">
        <v>2</v>
      </c>
      <c r="F1805" s="1">
        <v>92</v>
      </c>
      <c r="G1805" s="1">
        <v>585</v>
      </c>
      <c r="H1805" s="2">
        <v>41577.75</v>
      </c>
      <c r="I1805" s="2">
        <v>41577.824509999999</v>
      </c>
      <c r="J1805" s="1">
        <v>0</v>
      </c>
      <c r="K1805" s="1">
        <v>0</v>
      </c>
      <c r="L1805" s="2">
        <v>41576.947222222225</v>
      </c>
      <c r="M1805" s="1">
        <v>0</v>
      </c>
      <c r="N1805" s="1">
        <f t="shared" si="140"/>
        <v>3</v>
      </c>
      <c r="O1805" s="1">
        <f t="shared" si="141"/>
        <v>18</v>
      </c>
      <c r="P1805" s="1">
        <f t="shared" si="142"/>
        <v>7.4509999998554122E-2</v>
      </c>
      <c r="Q1805" s="1">
        <f t="shared" si="143"/>
        <v>1.7882399999652989</v>
      </c>
      <c r="R1805" s="1">
        <f t="shared" si="144"/>
        <v>0.80277777777519077</v>
      </c>
    </row>
    <row r="1806" spans="1:18" hidden="1" x14ac:dyDescent="0.35">
      <c r="A1806" s="1">
        <v>6451</v>
      </c>
      <c r="B1806" s="1">
        <v>178573</v>
      </c>
      <c r="C1806" s="1">
        <v>44489</v>
      </c>
      <c r="D1806" s="1">
        <v>12</v>
      </c>
      <c r="E1806" s="1">
        <v>2</v>
      </c>
      <c r="F1806" s="1">
        <v>330</v>
      </c>
      <c r="G1806" s="1">
        <v>83</v>
      </c>
      <c r="H1806" s="2">
        <v>41559.677083333336</v>
      </c>
      <c r="I1806" s="2">
        <v>41559.795689999999</v>
      </c>
      <c r="J1806" s="1">
        <v>0</v>
      </c>
      <c r="K1806" s="1">
        <v>0</v>
      </c>
      <c r="L1806" s="2">
        <v>41558.874305555553</v>
      </c>
      <c r="M1806" s="1">
        <v>0</v>
      </c>
      <c r="N1806" s="1">
        <f t="shared" si="140"/>
        <v>6</v>
      </c>
      <c r="O1806" s="1">
        <f t="shared" si="141"/>
        <v>16</v>
      </c>
      <c r="P1806" s="1">
        <f t="shared" si="142"/>
        <v>0.11860666666325415</v>
      </c>
      <c r="Q1806" s="1">
        <f t="shared" si="143"/>
        <v>2.8465599999180995</v>
      </c>
      <c r="R1806" s="1">
        <f t="shared" si="144"/>
        <v>0.80277777778246673</v>
      </c>
    </row>
    <row r="1807" spans="1:18" hidden="1" x14ac:dyDescent="0.35">
      <c r="A1807" s="1">
        <v>5807</v>
      </c>
      <c r="B1807" s="1">
        <v>177198</v>
      </c>
      <c r="C1807" s="1">
        <v>44239</v>
      </c>
      <c r="D1807" s="1">
        <v>12</v>
      </c>
      <c r="E1807" s="1">
        <v>2</v>
      </c>
      <c r="F1807" s="1">
        <v>585</v>
      </c>
      <c r="G1807" s="1">
        <v>1100</v>
      </c>
      <c r="H1807" s="2">
        <v>41552.458333333336</v>
      </c>
      <c r="I1807" s="2">
        <v>41552.498010000003</v>
      </c>
      <c r="J1807" s="1">
        <v>0</v>
      </c>
      <c r="K1807" s="1">
        <v>0</v>
      </c>
      <c r="L1807" s="2">
        <v>41551.650694444441</v>
      </c>
      <c r="M1807" s="1">
        <v>0</v>
      </c>
      <c r="N1807" s="1">
        <f t="shared" si="140"/>
        <v>6</v>
      </c>
      <c r="O1807" s="1">
        <f t="shared" si="141"/>
        <v>11</v>
      </c>
      <c r="P1807" s="1">
        <f t="shared" si="142"/>
        <v>3.9676666667219251E-2</v>
      </c>
      <c r="Q1807" s="1">
        <f t="shared" si="143"/>
        <v>0.95224000001326203</v>
      </c>
      <c r="R1807" s="1">
        <f t="shared" si="144"/>
        <v>0.80763888889487134</v>
      </c>
    </row>
    <row r="1808" spans="1:18" hidden="1" x14ac:dyDescent="0.35">
      <c r="A1808" s="1">
        <v>7919</v>
      </c>
      <c r="B1808" s="1">
        <v>171847</v>
      </c>
      <c r="C1808" s="1">
        <v>41753</v>
      </c>
      <c r="D1808" s="1">
        <v>28</v>
      </c>
      <c r="E1808" s="1">
        <v>2</v>
      </c>
      <c r="F1808" s="1">
        <v>243</v>
      </c>
      <c r="G1808" s="1">
        <v>393</v>
      </c>
      <c r="H1808" s="2">
        <v>41524.208333333336</v>
      </c>
      <c r="I1808" s="2">
        <v>41524.23216</v>
      </c>
      <c r="J1808" s="1">
        <v>0</v>
      </c>
      <c r="K1808" s="1">
        <v>0</v>
      </c>
      <c r="L1808" s="2">
        <v>41523.4</v>
      </c>
      <c r="M1808" s="1">
        <v>0</v>
      </c>
      <c r="N1808" s="1">
        <f t="shared" si="140"/>
        <v>6</v>
      </c>
      <c r="O1808" s="1">
        <f t="shared" si="141"/>
        <v>5</v>
      </c>
      <c r="P1808" s="1">
        <f t="shared" si="142"/>
        <v>2.3826666663808282E-2</v>
      </c>
      <c r="Q1808" s="1">
        <f t="shared" si="143"/>
        <v>0.57183999993139878</v>
      </c>
      <c r="R1808" s="1">
        <f t="shared" si="144"/>
        <v>0.80833333333430346</v>
      </c>
    </row>
    <row r="1809" spans="1:18" x14ac:dyDescent="0.35">
      <c r="A1809" s="1">
        <v>7519</v>
      </c>
      <c r="B1809" s="1">
        <v>174250</v>
      </c>
      <c r="C1809" s="1">
        <v>43033</v>
      </c>
      <c r="D1809" s="1">
        <v>12</v>
      </c>
      <c r="E1809" s="1">
        <v>2</v>
      </c>
      <c r="F1809" s="1">
        <v>571</v>
      </c>
      <c r="G1809" s="1">
        <v>1372</v>
      </c>
      <c r="H1809" s="2">
        <v>41536.375</v>
      </c>
      <c r="I1809" s="2" t="s">
        <v>12</v>
      </c>
      <c r="J1809" s="1">
        <v>1</v>
      </c>
      <c r="K1809" s="1">
        <v>0</v>
      </c>
      <c r="L1809" s="2">
        <v>41535.565972222219</v>
      </c>
      <c r="M1809" s="1">
        <v>1</v>
      </c>
      <c r="N1809" s="1">
        <f t="shared" si="140"/>
        <v>4</v>
      </c>
      <c r="O1809" s="1">
        <f t="shared" si="141"/>
        <v>9</v>
      </c>
      <c r="P1809" s="1" t="e">
        <f t="shared" si="142"/>
        <v>#VALUE!</v>
      </c>
      <c r="Q1809" s="1" t="str">
        <f t="shared" si="143"/>
        <v/>
      </c>
      <c r="R1809" s="1">
        <f t="shared" si="144"/>
        <v>0.80902777778101154</v>
      </c>
    </row>
    <row r="1810" spans="1:18" hidden="1" x14ac:dyDescent="0.35">
      <c r="A1810" s="1">
        <v>6888</v>
      </c>
      <c r="B1810" s="1">
        <v>174785</v>
      </c>
      <c r="C1810" s="1">
        <v>43295</v>
      </c>
      <c r="D1810" s="1">
        <v>12</v>
      </c>
      <c r="E1810" s="1">
        <v>3</v>
      </c>
      <c r="F1810" s="1">
        <v>137</v>
      </c>
      <c r="G1810" s="1" t="s">
        <v>12</v>
      </c>
      <c r="H1810" s="2">
        <v>41539.395833333336</v>
      </c>
      <c r="I1810" s="2">
        <v>41539.770830000001</v>
      </c>
      <c r="J1810" s="1">
        <v>0</v>
      </c>
      <c r="K1810" s="1">
        <v>0</v>
      </c>
      <c r="L1810" s="2">
        <v>41538.585416666669</v>
      </c>
      <c r="M1810" s="1">
        <v>0</v>
      </c>
      <c r="N1810" s="1">
        <f t="shared" si="140"/>
        <v>7</v>
      </c>
      <c r="O1810" s="1">
        <f t="shared" si="141"/>
        <v>9</v>
      </c>
      <c r="P1810" s="1">
        <f t="shared" si="142"/>
        <v>0.37499666666553821</v>
      </c>
      <c r="Q1810" s="1">
        <f t="shared" si="143"/>
        <v>8.9999199999729171</v>
      </c>
      <c r="R1810" s="1">
        <f t="shared" si="144"/>
        <v>0.81041666666715173</v>
      </c>
    </row>
    <row r="1811" spans="1:18" hidden="1" x14ac:dyDescent="0.35">
      <c r="A1811" s="1">
        <v>6354</v>
      </c>
      <c r="B1811" s="1">
        <v>169612</v>
      </c>
      <c r="C1811" s="1">
        <v>40799</v>
      </c>
      <c r="D1811" s="1">
        <v>89</v>
      </c>
      <c r="E1811" s="1">
        <v>2</v>
      </c>
      <c r="F1811" s="1">
        <v>1010</v>
      </c>
      <c r="G1811" s="1">
        <v>1183</v>
      </c>
      <c r="H1811" s="2">
        <v>41514.770833333336</v>
      </c>
      <c r="I1811" s="2">
        <v>41514.816019999998</v>
      </c>
      <c r="J1811" s="1">
        <v>0</v>
      </c>
      <c r="K1811" s="1">
        <v>1</v>
      </c>
      <c r="L1811" s="2">
        <v>41513.959722222222</v>
      </c>
      <c r="M1811" s="1">
        <v>0</v>
      </c>
      <c r="N1811" s="1">
        <f t="shared" si="140"/>
        <v>3</v>
      </c>
      <c r="O1811" s="1">
        <f t="shared" si="141"/>
        <v>18</v>
      </c>
      <c r="P1811" s="1">
        <f t="shared" si="142"/>
        <v>4.5186666662630159E-2</v>
      </c>
      <c r="Q1811" s="1">
        <f t="shared" si="143"/>
        <v>1.0844799999031238</v>
      </c>
      <c r="R1811" s="1">
        <f t="shared" si="144"/>
        <v>0.81111111111385981</v>
      </c>
    </row>
    <row r="1812" spans="1:18" hidden="1" x14ac:dyDescent="0.35">
      <c r="A1812" s="1">
        <v>7239</v>
      </c>
      <c r="B1812" s="1">
        <v>181976</v>
      </c>
      <c r="C1812" s="1">
        <v>46733</v>
      </c>
      <c r="D1812" s="1">
        <v>12</v>
      </c>
      <c r="E1812" s="1">
        <v>2</v>
      </c>
      <c r="F1812" s="1">
        <v>1223</v>
      </c>
      <c r="G1812" s="1">
        <v>393</v>
      </c>
      <c r="H1812" s="2">
        <v>41578.625</v>
      </c>
      <c r="I1812" s="2">
        <v>41578.680370000002</v>
      </c>
      <c r="J1812" s="1">
        <v>0</v>
      </c>
      <c r="K1812" s="1">
        <v>0</v>
      </c>
      <c r="L1812" s="2">
        <v>41577.813194444447</v>
      </c>
      <c r="M1812" s="1">
        <v>0</v>
      </c>
      <c r="N1812" s="1">
        <f t="shared" si="140"/>
        <v>4</v>
      </c>
      <c r="O1812" s="1">
        <f t="shared" si="141"/>
        <v>15</v>
      </c>
      <c r="P1812" s="1">
        <f t="shared" si="142"/>
        <v>5.5370000001857989E-2</v>
      </c>
      <c r="Q1812" s="1">
        <f t="shared" si="143"/>
        <v>1.3288800000445917</v>
      </c>
      <c r="R1812" s="1">
        <f t="shared" si="144"/>
        <v>0.81180555555329192</v>
      </c>
    </row>
    <row r="1813" spans="1:18" hidden="1" x14ac:dyDescent="0.35">
      <c r="A1813" s="1">
        <v>7947</v>
      </c>
      <c r="B1813" s="1">
        <v>158258</v>
      </c>
      <c r="C1813" s="1">
        <v>35540</v>
      </c>
      <c r="D1813" s="1">
        <v>12</v>
      </c>
      <c r="E1813" s="1">
        <v>2</v>
      </c>
      <c r="F1813" s="1">
        <v>1017</v>
      </c>
      <c r="G1813" s="1">
        <v>585</v>
      </c>
      <c r="H1813" s="2">
        <v>41459.75</v>
      </c>
      <c r="I1813" s="2">
        <v>41459.807650000002</v>
      </c>
      <c r="J1813" s="1">
        <v>0</v>
      </c>
      <c r="K1813" s="1">
        <v>0</v>
      </c>
      <c r="L1813" s="2">
        <v>41458.936805555553</v>
      </c>
      <c r="M1813" s="1">
        <v>0</v>
      </c>
      <c r="N1813" s="1">
        <f t="shared" si="140"/>
        <v>4</v>
      </c>
      <c r="O1813" s="1">
        <f t="shared" si="141"/>
        <v>18</v>
      </c>
      <c r="P1813" s="1">
        <f t="shared" si="142"/>
        <v>5.7650000002468005E-2</v>
      </c>
      <c r="Q1813" s="1">
        <f t="shared" si="143"/>
        <v>1.3836000000592321</v>
      </c>
      <c r="R1813" s="1">
        <f t="shared" si="144"/>
        <v>0.81319444444670808</v>
      </c>
    </row>
    <row r="1814" spans="1:18" x14ac:dyDescent="0.35">
      <c r="A1814" s="1">
        <v>7716</v>
      </c>
      <c r="B1814" s="1">
        <v>184627</v>
      </c>
      <c r="C1814" s="1">
        <v>48032</v>
      </c>
      <c r="D1814" s="1">
        <v>89</v>
      </c>
      <c r="E1814" s="1">
        <v>2</v>
      </c>
      <c r="F1814" s="1">
        <v>1070</v>
      </c>
      <c r="G1814" s="1">
        <v>1365</v>
      </c>
      <c r="H1814" s="2">
        <v>41593.791666666664</v>
      </c>
      <c r="I1814" s="2" t="s">
        <v>12</v>
      </c>
      <c r="J1814" s="1">
        <v>1</v>
      </c>
      <c r="K1814" s="1">
        <v>0</v>
      </c>
      <c r="L1814" s="2">
        <v>41592.977777777778</v>
      </c>
      <c r="M1814" s="1">
        <v>1</v>
      </c>
      <c r="N1814" s="1">
        <f t="shared" si="140"/>
        <v>5</v>
      </c>
      <c r="O1814" s="1">
        <f t="shared" si="141"/>
        <v>19</v>
      </c>
      <c r="P1814" s="1" t="e">
        <f t="shared" si="142"/>
        <v>#VALUE!</v>
      </c>
      <c r="Q1814" s="1" t="str">
        <f t="shared" si="143"/>
        <v/>
      </c>
      <c r="R1814" s="1">
        <f t="shared" si="144"/>
        <v>0.81388888888614019</v>
      </c>
    </row>
    <row r="1815" spans="1:18" hidden="1" x14ac:dyDescent="0.35">
      <c r="A1815" s="1">
        <v>7539</v>
      </c>
      <c r="B1815" s="1">
        <v>185931</v>
      </c>
      <c r="C1815" s="1">
        <v>48723</v>
      </c>
      <c r="D1815" s="1">
        <v>12</v>
      </c>
      <c r="E1815" s="1">
        <v>2</v>
      </c>
      <c r="F1815" s="1">
        <v>1371</v>
      </c>
      <c r="G1815" s="1">
        <v>1181</v>
      </c>
      <c r="H1815" s="2">
        <v>41603.40625</v>
      </c>
      <c r="I1815" s="2">
        <v>41603.43118</v>
      </c>
      <c r="J1815" s="1">
        <v>0</v>
      </c>
      <c r="K1815" s="1">
        <v>0</v>
      </c>
      <c r="L1815" s="2">
        <v>41602.590277777781</v>
      </c>
      <c r="M1815" s="1">
        <v>0</v>
      </c>
      <c r="N1815" s="1">
        <f t="shared" si="140"/>
        <v>1</v>
      </c>
      <c r="O1815" s="1">
        <f t="shared" si="141"/>
        <v>9</v>
      </c>
      <c r="P1815" s="1">
        <f t="shared" si="142"/>
        <v>2.4929999999585561E-2</v>
      </c>
      <c r="Q1815" s="1">
        <f t="shared" si="143"/>
        <v>0.59831999999005347</v>
      </c>
      <c r="R1815" s="1">
        <f t="shared" si="144"/>
        <v>0.81597222221898846</v>
      </c>
    </row>
    <row r="1816" spans="1:18" hidden="1" x14ac:dyDescent="0.35">
      <c r="A1816" s="1">
        <v>7330</v>
      </c>
      <c r="B1816" s="1">
        <v>163721</v>
      </c>
      <c r="C1816" s="1">
        <v>27250</v>
      </c>
      <c r="D1816" s="1">
        <v>12</v>
      </c>
      <c r="E1816" s="1">
        <v>2</v>
      </c>
      <c r="F1816" s="1">
        <v>585</v>
      </c>
      <c r="G1816" s="1">
        <v>1388</v>
      </c>
      <c r="H1816" s="2">
        <v>41487.364583333336</v>
      </c>
      <c r="I1816" s="2">
        <v>41487.407149999999</v>
      </c>
      <c r="J1816" s="1">
        <v>1</v>
      </c>
      <c r="K1816" s="1">
        <v>0</v>
      </c>
      <c r="L1816" s="2">
        <v>41486.547222222223</v>
      </c>
      <c r="M1816" s="1">
        <v>0</v>
      </c>
      <c r="N1816" s="1">
        <f t="shared" si="140"/>
        <v>4</v>
      </c>
      <c r="O1816" s="1">
        <f t="shared" si="141"/>
        <v>8</v>
      </c>
      <c r="P1816" s="1">
        <f t="shared" si="142"/>
        <v>4.2566666663333308E-2</v>
      </c>
      <c r="Q1816" s="1">
        <f t="shared" si="143"/>
        <v>1.0215999999199994</v>
      </c>
      <c r="R1816" s="1">
        <f t="shared" si="144"/>
        <v>0.81736111111240461</v>
      </c>
    </row>
    <row r="1817" spans="1:18" hidden="1" x14ac:dyDescent="0.35">
      <c r="A1817" s="1">
        <v>6931</v>
      </c>
      <c r="B1817" s="1">
        <v>167277</v>
      </c>
      <c r="C1817" s="1">
        <v>39668</v>
      </c>
      <c r="D1817" s="1">
        <v>12</v>
      </c>
      <c r="E1817" s="1">
        <v>2</v>
      </c>
      <c r="F1817" s="1">
        <v>1060</v>
      </c>
      <c r="G1817" s="1">
        <v>393</v>
      </c>
      <c r="H1817" s="2">
        <v>41503.291666666664</v>
      </c>
      <c r="I1817" s="2">
        <v>41503.35108</v>
      </c>
      <c r="J1817" s="1">
        <v>1</v>
      </c>
      <c r="K1817" s="1">
        <v>0</v>
      </c>
      <c r="L1817" s="2">
        <v>41502.473611111112</v>
      </c>
      <c r="M1817" s="1">
        <v>0</v>
      </c>
      <c r="N1817" s="1">
        <f t="shared" si="140"/>
        <v>6</v>
      </c>
      <c r="O1817" s="1">
        <f t="shared" si="141"/>
        <v>7</v>
      </c>
      <c r="P1817" s="1">
        <f t="shared" si="142"/>
        <v>5.9413333336124197E-2</v>
      </c>
      <c r="Q1817" s="1">
        <f t="shared" si="143"/>
        <v>1.4259200000669807</v>
      </c>
      <c r="R1817" s="1">
        <f t="shared" si="144"/>
        <v>0.81805555555183673</v>
      </c>
    </row>
    <row r="1818" spans="1:18" hidden="1" x14ac:dyDescent="0.35">
      <c r="A1818" s="1">
        <v>6077</v>
      </c>
      <c r="B1818" s="1">
        <v>184236</v>
      </c>
      <c r="C1818" s="1">
        <v>34069</v>
      </c>
      <c r="D1818" s="1">
        <v>12</v>
      </c>
      <c r="E1818" s="1">
        <v>3</v>
      </c>
      <c r="F1818" s="1">
        <v>269</v>
      </c>
      <c r="G1818" s="1" t="s">
        <v>12</v>
      </c>
      <c r="H1818" s="2">
        <v>41591.375</v>
      </c>
      <c r="I1818" s="2">
        <v>41591.583330000001</v>
      </c>
      <c r="J1818" s="1">
        <v>0</v>
      </c>
      <c r="K1818" s="1">
        <v>0</v>
      </c>
      <c r="L1818" s="2">
        <v>41590.556250000001</v>
      </c>
      <c r="M1818" s="1">
        <v>0</v>
      </c>
      <c r="N1818" s="1">
        <f t="shared" si="140"/>
        <v>3</v>
      </c>
      <c r="O1818" s="1">
        <f t="shared" si="141"/>
        <v>9</v>
      </c>
      <c r="P1818" s="1">
        <f t="shared" si="142"/>
        <v>0.20833000000129687</v>
      </c>
      <c r="Q1818" s="1">
        <f t="shared" si="143"/>
        <v>4.9999200000311248</v>
      </c>
      <c r="R1818" s="1">
        <f t="shared" si="144"/>
        <v>0.81874999999854481</v>
      </c>
    </row>
    <row r="1819" spans="1:18" hidden="1" x14ac:dyDescent="0.35">
      <c r="A1819" s="1">
        <v>5590</v>
      </c>
      <c r="B1819" s="1">
        <v>183122</v>
      </c>
      <c r="C1819" s="1">
        <v>42540</v>
      </c>
      <c r="D1819" s="1">
        <v>12</v>
      </c>
      <c r="E1819" s="1">
        <v>3</v>
      </c>
      <c r="F1819" s="1">
        <v>689</v>
      </c>
      <c r="G1819" s="1" t="s">
        <v>12</v>
      </c>
      <c r="H1819" s="2">
        <v>41583.625</v>
      </c>
      <c r="I1819" s="2">
        <v>41583.774039999997</v>
      </c>
      <c r="J1819" s="1">
        <v>1</v>
      </c>
      <c r="K1819" s="1">
        <v>0</v>
      </c>
      <c r="L1819" s="2">
        <v>41582.805555555555</v>
      </c>
      <c r="M1819" s="1">
        <v>0</v>
      </c>
      <c r="N1819" s="1">
        <f t="shared" si="140"/>
        <v>2</v>
      </c>
      <c r="O1819" s="1">
        <f t="shared" si="141"/>
        <v>15</v>
      </c>
      <c r="P1819" s="1">
        <f t="shared" si="142"/>
        <v>0.149039999996603</v>
      </c>
      <c r="Q1819" s="1">
        <f t="shared" si="143"/>
        <v>3.576959999918472</v>
      </c>
      <c r="R1819" s="1">
        <f t="shared" si="144"/>
        <v>0.81944444444525288</v>
      </c>
    </row>
    <row r="1820" spans="1:18" x14ac:dyDescent="0.35">
      <c r="A1820" s="1">
        <v>7896</v>
      </c>
      <c r="B1820" s="1">
        <v>158253</v>
      </c>
      <c r="C1820" s="1">
        <v>35537</v>
      </c>
      <c r="D1820" s="1">
        <v>12</v>
      </c>
      <c r="E1820" s="1">
        <v>2</v>
      </c>
      <c r="F1820" s="1">
        <v>520</v>
      </c>
      <c r="G1820" s="1">
        <v>585</v>
      </c>
      <c r="H1820" s="2">
        <v>41459.71875</v>
      </c>
      <c r="I1820" s="2" t="s">
        <v>12</v>
      </c>
      <c r="J1820" s="1">
        <v>1</v>
      </c>
      <c r="K1820" s="1">
        <v>0</v>
      </c>
      <c r="L1820" s="2">
        <v>41458.898611111108</v>
      </c>
      <c r="M1820" s="1">
        <v>1</v>
      </c>
      <c r="N1820" s="1">
        <f t="shared" si="140"/>
        <v>4</v>
      </c>
      <c r="O1820" s="1">
        <f t="shared" si="141"/>
        <v>17</v>
      </c>
      <c r="P1820" s="1" t="e">
        <f t="shared" si="142"/>
        <v>#VALUE!</v>
      </c>
      <c r="Q1820" s="1" t="str">
        <f t="shared" si="143"/>
        <v/>
      </c>
      <c r="R1820" s="1">
        <f t="shared" si="144"/>
        <v>0.82013888889196096</v>
      </c>
    </row>
    <row r="1821" spans="1:18" hidden="1" x14ac:dyDescent="0.35">
      <c r="A1821" s="1">
        <v>5434</v>
      </c>
      <c r="B1821" s="1">
        <v>180108</v>
      </c>
      <c r="C1821" s="1">
        <v>45740</v>
      </c>
      <c r="D1821" s="1">
        <v>12</v>
      </c>
      <c r="E1821" s="1">
        <v>2</v>
      </c>
      <c r="F1821" s="1">
        <v>542</v>
      </c>
      <c r="G1821" s="1">
        <v>296</v>
      </c>
      <c r="H1821" s="2">
        <v>41568.427083333336</v>
      </c>
      <c r="I1821" s="2">
        <v>41568.456709999999</v>
      </c>
      <c r="J1821" s="1">
        <v>0</v>
      </c>
      <c r="K1821" s="1">
        <v>0</v>
      </c>
      <c r="L1821" s="2">
        <v>41567.605555555558</v>
      </c>
      <c r="M1821" s="1">
        <v>0</v>
      </c>
      <c r="N1821" s="1">
        <f t="shared" si="140"/>
        <v>1</v>
      </c>
      <c r="O1821" s="1">
        <f t="shared" si="141"/>
        <v>10</v>
      </c>
      <c r="P1821" s="1">
        <f t="shared" si="142"/>
        <v>2.9626666662807111E-2</v>
      </c>
      <c r="Q1821" s="1">
        <f t="shared" si="143"/>
        <v>0.71103999990737066</v>
      </c>
      <c r="R1821" s="1">
        <f t="shared" si="144"/>
        <v>0.82152777777810115</v>
      </c>
    </row>
    <row r="1822" spans="1:18" hidden="1" x14ac:dyDescent="0.35">
      <c r="A1822" s="1">
        <v>5995</v>
      </c>
      <c r="B1822" s="1">
        <v>184191</v>
      </c>
      <c r="C1822" s="1">
        <v>30869</v>
      </c>
      <c r="D1822" s="1">
        <v>12</v>
      </c>
      <c r="E1822" s="1">
        <v>2</v>
      </c>
      <c r="F1822" s="1">
        <v>1017</v>
      </c>
      <c r="G1822" s="1">
        <v>1063</v>
      </c>
      <c r="H1822" s="2">
        <v>41591.302083333336</v>
      </c>
      <c r="I1822" s="2">
        <v>41591.311240000003</v>
      </c>
      <c r="J1822" s="1">
        <v>0</v>
      </c>
      <c r="K1822" s="1">
        <v>0</v>
      </c>
      <c r="L1822" s="2">
        <v>41590.480555555558</v>
      </c>
      <c r="M1822" s="1">
        <v>0</v>
      </c>
      <c r="N1822" s="1">
        <f t="shared" si="140"/>
        <v>3</v>
      </c>
      <c r="O1822" s="1">
        <f t="shared" si="141"/>
        <v>7</v>
      </c>
      <c r="P1822" s="1">
        <f t="shared" si="142"/>
        <v>9.1566666669677943E-3</v>
      </c>
      <c r="Q1822" s="1">
        <f t="shared" si="143"/>
        <v>0.21976000000722706</v>
      </c>
      <c r="R1822" s="1">
        <f t="shared" si="144"/>
        <v>0.82152777777810115</v>
      </c>
    </row>
    <row r="1823" spans="1:18" hidden="1" x14ac:dyDescent="0.35">
      <c r="A1823" s="1">
        <v>7527</v>
      </c>
      <c r="B1823" s="1">
        <v>169532</v>
      </c>
      <c r="C1823" s="1">
        <v>40786</v>
      </c>
      <c r="D1823" s="1">
        <v>89</v>
      </c>
      <c r="E1823" s="1">
        <v>3</v>
      </c>
      <c r="F1823" s="1">
        <v>393</v>
      </c>
      <c r="G1823" s="1" t="s">
        <v>12</v>
      </c>
      <c r="H1823" s="2">
        <v>41514.375</v>
      </c>
      <c r="I1823" s="2">
        <v>41514.439489999997</v>
      </c>
      <c r="J1823" s="1">
        <v>0</v>
      </c>
      <c r="K1823" s="1">
        <v>0</v>
      </c>
      <c r="L1823" s="2">
        <v>41513.552777777775</v>
      </c>
      <c r="M1823" s="1">
        <v>0</v>
      </c>
      <c r="N1823" s="1">
        <f t="shared" si="140"/>
        <v>3</v>
      </c>
      <c r="O1823" s="1">
        <f t="shared" si="141"/>
        <v>9</v>
      </c>
      <c r="P1823" s="1">
        <f t="shared" si="142"/>
        <v>6.4489999997022096E-2</v>
      </c>
      <c r="Q1823" s="1">
        <f t="shared" si="143"/>
        <v>1.5477599999285303</v>
      </c>
      <c r="R1823" s="1">
        <f t="shared" si="144"/>
        <v>0.82222222222480923</v>
      </c>
    </row>
    <row r="1824" spans="1:18" hidden="1" x14ac:dyDescent="0.35">
      <c r="A1824" s="1">
        <v>6776</v>
      </c>
      <c r="B1824" s="1">
        <v>160963</v>
      </c>
      <c r="C1824" s="1">
        <v>868</v>
      </c>
      <c r="D1824" s="1">
        <v>12</v>
      </c>
      <c r="E1824" s="1">
        <v>1</v>
      </c>
      <c r="F1824" s="1">
        <v>339</v>
      </c>
      <c r="G1824" s="1" t="s">
        <v>12</v>
      </c>
      <c r="H1824" s="2">
        <v>41472.5</v>
      </c>
      <c r="I1824" s="2">
        <v>41472.999309999999</v>
      </c>
      <c r="J1824" s="1">
        <v>0</v>
      </c>
      <c r="K1824" s="1">
        <v>0</v>
      </c>
      <c r="L1824" s="2">
        <v>41471.675000000003</v>
      </c>
      <c r="M1824" s="1">
        <v>0</v>
      </c>
      <c r="N1824" s="1">
        <f t="shared" si="140"/>
        <v>3</v>
      </c>
      <c r="O1824" s="1">
        <f t="shared" si="141"/>
        <v>12</v>
      </c>
      <c r="P1824" s="1">
        <f t="shared" si="142"/>
        <v>0.49930999999924097</v>
      </c>
      <c r="Q1824" s="1">
        <f t="shared" si="143"/>
        <v>11.983439999981783</v>
      </c>
      <c r="R1824" s="1">
        <f t="shared" si="144"/>
        <v>0.82499999999708962</v>
      </c>
    </row>
    <row r="1825" spans="1:18" hidden="1" x14ac:dyDescent="0.35">
      <c r="A1825" s="1">
        <v>5593</v>
      </c>
      <c r="B1825" s="1">
        <v>183700</v>
      </c>
      <c r="C1825" s="1">
        <v>32527</v>
      </c>
      <c r="D1825" s="1">
        <v>12</v>
      </c>
      <c r="E1825" s="1">
        <v>2</v>
      </c>
      <c r="F1825" s="1">
        <v>218</v>
      </c>
      <c r="G1825" s="1">
        <v>1026</v>
      </c>
      <c r="H1825" s="2">
        <v>41587.6875</v>
      </c>
      <c r="I1825" s="2">
        <v>41587.75993</v>
      </c>
      <c r="J1825" s="1">
        <v>0</v>
      </c>
      <c r="K1825" s="1">
        <v>0</v>
      </c>
      <c r="L1825" s="2">
        <v>41586.862500000003</v>
      </c>
      <c r="M1825" s="1">
        <v>0</v>
      </c>
      <c r="N1825" s="1">
        <f t="shared" si="140"/>
        <v>6</v>
      </c>
      <c r="O1825" s="1">
        <f t="shared" si="141"/>
        <v>16</v>
      </c>
      <c r="P1825" s="1">
        <f t="shared" si="142"/>
        <v>7.2430000000167638E-2</v>
      </c>
      <c r="Q1825" s="1">
        <f t="shared" si="143"/>
        <v>1.7383200000040233</v>
      </c>
      <c r="R1825" s="1">
        <f t="shared" si="144"/>
        <v>0.82499999999708962</v>
      </c>
    </row>
    <row r="1826" spans="1:18" hidden="1" x14ac:dyDescent="0.35">
      <c r="A1826" s="1">
        <v>5990</v>
      </c>
      <c r="B1826" s="1">
        <v>176967</v>
      </c>
      <c r="C1826" s="1">
        <v>31944</v>
      </c>
      <c r="D1826" s="1">
        <v>12</v>
      </c>
      <c r="E1826" s="1">
        <v>2</v>
      </c>
      <c r="F1826" s="1">
        <v>85</v>
      </c>
      <c r="G1826" s="1">
        <v>1384</v>
      </c>
      <c r="H1826" s="2">
        <v>41551.333333333336</v>
      </c>
      <c r="I1826" s="2">
        <v>41551.36434</v>
      </c>
      <c r="J1826" s="1">
        <v>0</v>
      </c>
      <c r="K1826" s="1">
        <v>0</v>
      </c>
      <c r="L1826" s="2">
        <v>41550.506944444445</v>
      </c>
      <c r="M1826" s="1">
        <v>0</v>
      </c>
      <c r="N1826" s="1">
        <f t="shared" si="140"/>
        <v>5</v>
      </c>
      <c r="O1826" s="1">
        <f t="shared" si="141"/>
        <v>8</v>
      </c>
      <c r="P1826" s="1">
        <f t="shared" si="142"/>
        <v>3.1006666664325166E-2</v>
      </c>
      <c r="Q1826" s="1">
        <f t="shared" si="143"/>
        <v>0.744159999943804</v>
      </c>
      <c r="R1826" s="1">
        <f t="shared" si="144"/>
        <v>0.82638888889050577</v>
      </c>
    </row>
    <row r="1827" spans="1:18" hidden="1" x14ac:dyDescent="0.35">
      <c r="A1827" s="1">
        <v>6016</v>
      </c>
      <c r="B1827" s="1">
        <v>159170</v>
      </c>
      <c r="C1827" s="1">
        <v>19071</v>
      </c>
      <c r="D1827" s="1">
        <v>64</v>
      </c>
      <c r="E1827" s="1">
        <v>2</v>
      </c>
      <c r="F1827" s="1">
        <v>1010</v>
      </c>
      <c r="G1827" s="1">
        <v>1052</v>
      </c>
      <c r="H1827" s="2">
        <v>41463.395833333336</v>
      </c>
      <c r="I1827" s="2">
        <v>41463.464039999999</v>
      </c>
      <c r="J1827" s="1">
        <v>0</v>
      </c>
      <c r="K1827" s="1">
        <v>0</v>
      </c>
      <c r="L1827" s="2">
        <v>41462.568749999999</v>
      </c>
      <c r="M1827" s="1">
        <v>0</v>
      </c>
      <c r="N1827" s="1">
        <f t="shared" si="140"/>
        <v>1</v>
      </c>
      <c r="O1827" s="1">
        <f t="shared" si="141"/>
        <v>9</v>
      </c>
      <c r="P1827" s="1">
        <f t="shared" si="142"/>
        <v>6.8206666663172655E-2</v>
      </c>
      <c r="Q1827" s="1">
        <f t="shared" si="143"/>
        <v>1.6369599999161437</v>
      </c>
      <c r="R1827" s="1">
        <f t="shared" si="144"/>
        <v>0.82708333333721384</v>
      </c>
    </row>
    <row r="1828" spans="1:18" hidden="1" x14ac:dyDescent="0.35">
      <c r="A1828" s="1">
        <v>6934</v>
      </c>
      <c r="B1828" s="1">
        <v>180846</v>
      </c>
      <c r="C1828" s="1">
        <v>43038</v>
      </c>
      <c r="D1828" s="1">
        <v>12</v>
      </c>
      <c r="E1828" s="1">
        <v>2</v>
      </c>
      <c r="F1828" s="1">
        <v>58</v>
      </c>
      <c r="G1828" s="1">
        <v>357</v>
      </c>
      <c r="H1828" s="2">
        <v>41572.666666666664</v>
      </c>
      <c r="I1828" s="2">
        <v>41572.7431</v>
      </c>
      <c r="J1828" s="1">
        <v>0</v>
      </c>
      <c r="K1828" s="1">
        <v>0</v>
      </c>
      <c r="L1828" s="2">
        <v>41571.838888888888</v>
      </c>
      <c r="M1828" s="1">
        <v>0</v>
      </c>
      <c r="N1828" s="1">
        <f t="shared" si="140"/>
        <v>5</v>
      </c>
      <c r="O1828" s="1">
        <f t="shared" si="141"/>
        <v>16</v>
      </c>
      <c r="P1828" s="1">
        <f t="shared" si="142"/>
        <v>7.6433333335444331E-2</v>
      </c>
      <c r="Q1828" s="1">
        <f t="shared" si="143"/>
        <v>1.8344000000506639</v>
      </c>
      <c r="R1828" s="1">
        <f t="shared" si="144"/>
        <v>0.82777777777664596</v>
      </c>
    </row>
    <row r="1829" spans="1:18" hidden="1" x14ac:dyDescent="0.35">
      <c r="A1829" s="1">
        <v>6023</v>
      </c>
      <c r="B1829" s="1">
        <v>159292</v>
      </c>
      <c r="C1829" s="1">
        <v>36106</v>
      </c>
      <c r="D1829" s="1">
        <v>65</v>
      </c>
      <c r="E1829" s="1">
        <v>2</v>
      </c>
      <c r="F1829" s="1">
        <v>393</v>
      </c>
      <c r="G1829" s="1">
        <v>1120</v>
      </c>
      <c r="H1829" s="2">
        <v>41464.1875</v>
      </c>
      <c r="I1829" s="2">
        <v>41464.243150000002</v>
      </c>
      <c r="J1829" s="1">
        <v>0</v>
      </c>
      <c r="K1829" s="1">
        <v>0</v>
      </c>
      <c r="L1829" s="2">
        <v>41463.359027777777</v>
      </c>
      <c r="M1829" s="1">
        <v>0</v>
      </c>
      <c r="N1829" s="1">
        <f t="shared" si="140"/>
        <v>2</v>
      </c>
      <c r="O1829" s="1">
        <f t="shared" si="141"/>
        <v>4</v>
      </c>
      <c r="P1829" s="1">
        <f t="shared" si="142"/>
        <v>5.5650000002060551E-2</v>
      </c>
      <c r="Q1829" s="1">
        <f t="shared" si="143"/>
        <v>1.3356000000494532</v>
      </c>
      <c r="R1829" s="1">
        <f t="shared" si="144"/>
        <v>0.82847222222335404</v>
      </c>
    </row>
    <row r="1830" spans="1:18" x14ac:dyDescent="0.35">
      <c r="A1830" s="1">
        <v>7763</v>
      </c>
      <c r="B1830" s="1">
        <v>184496</v>
      </c>
      <c r="C1830" s="1">
        <v>47705</v>
      </c>
      <c r="D1830" s="1">
        <v>12</v>
      </c>
      <c r="E1830" s="1">
        <v>2</v>
      </c>
      <c r="F1830" s="1">
        <v>83</v>
      </c>
      <c r="G1830" s="1">
        <v>1166</v>
      </c>
      <c r="H1830" s="2">
        <v>41592.854166666664</v>
      </c>
      <c r="I1830" s="2" t="s">
        <v>12</v>
      </c>
      <c r="J1830" s="1">
        <v>0</v>
      </c>
      <c r="K1830" s="1">
        <v>0</v>
      </c>
      <c r="L1830" s="2">
        <v>41592.025694444441</v>
      </c>
      <c r="M1830" s="1">
        <v>1</v>
      </c>
      <c r="N1830" s="1">
        <f t="shared" si="140"/>
        <v>4</v>
      </c>
      <c r="O1830" s="1">
        <f t="shared" si="141"/>
        <v>20</v>
      </c>
      <c r="P1830" s="1" t="e">
        <f t="shared" si="142"/>
        <v>#VALUE!</v>
      </c>
      <c r="Q1830" s="1" t="str">
        <f t="shared" si="143"/>
        <v/>
      </c>
      <c r="R1830" s="1">
        <f t="shared" si="144"/>
        <v>0.82847222222335404</v>
      </c>
    </row>
    <row r="1831" spans="1:18" hidden="1" x14ac:dyDescent="0.35">
      <c r="A1831" s="1">
        <v>5414</v>
      </c>
      <c r="B1831" s="1">
        <v>162973</v>
      </c>
      <c r="C1831" s="1">
        <v>704</v>
      </c>
      <c r="D1831" s="1">
        <v>85</v>
      </c>
      <c r="E1831" s="1">
        <v>2</v>
      </c>
      <c r="F1831" s="1">
        <v>296</v>
      </c>
      <c r="G1831" s="1">
        <v>953</v>
      </c>
      <c r="H1831" s="2">
        <v>41483.375</v>
      </c>
      <c r="I1831" s="2">
        <v>41483.394800000002</v>
      </c>
      <c r="J1831" s="1">
        <v>1</v>
      </c>
      <c r="K1831" s="1">
        <v>0</v>
      </c>
      <c r="L1831" s="2">
        <v>41482.545138888891</v>
      </c>
      <c r="M1831" s="1">
        <v>0</v>
      </c>
      <c r="N1831" s="1">
        <f t="shared" si="140"/>
        <v>7</v>
      </c>
      <c r="O1831" s="1">
        <f t="shared" si="141"/>
        <v>9</v>
      </c>
      <c r="P1831" s="1">
        <f t="shared" si="142"/>
        <v>1.9800000001851004E-2</v>
      </c>
      <c r="Q1831" s="1">
        <f t="shared" si="143"/>
        <v>0.47520000004442409</v>
      </c>
      <c r="R1831" s="1">
        <f t="shared" si="144"/>
        <v>0.82986111110949423</v>
      </c>
    </row>
    <row r="1832" spans="1:18" hidden="1" x14ac:dyDescent="0.35">
      <c r="A1832" s="1">
        <v>7407</v>
      </c>
      <c r="B1832" s="1">
        <v>178641</v>
      </c>
      <c r="C1832" s="1">
        <v>26599</v>
      </c>
      <c r="D1832" s="1">
        <v>12</v>
      </c>
      <c r="E1832" s="1">
        <v>2</v>
      </c>
      <c r="F1832" s="1">
        <v>1096</v>
      </c>
      <c r="G1832" s="1">
        <v>393</v>
      </c>
      <c r="H1832" s="2">
        <v>41560.229166666664</v>
      </c>
      <c r="I1832" s="2">
        <v>41560.276570000002</v>
      </c>
      <c r="J1832" s="1">
        <v>0</v>
      </c>
      <c r="K1832" s="1">
        <v>0</v>
      </c>
      <c r="L1832" s="2">
        <v>41559.396527777775</v>
      </c>
      <c r="M1832" s="1">
        <v>0</v>
      </c>
      <c r="N1832" s="1">
        <f t="shared" si="140"/>
        <v>7</v>
      </c>
      <c r="O1832" s="1">
        <f t="shared" si="141"/>
        <v>5</v>
      </c>
      <c r="P1832" s="1">
        <f t="shared" si="142"/>
        <v>4.7403333337570075E-2</v>
      </c>
      <c r="Q1832" s="1">
        <f t="shared" si="143"/>
        <v>1.1376800001016818</v>
      </c>
      <c r="R1832" s="1">
        <f t="shared" si="144"/>
        <v>0.83263888888905058</v>
      </c>
    </row>
    <row r="1833" spans="1:18" hidden="1" x14ac:dyDescent="0.35">
      <c r="A1833" s="1">
        <v>7722</v>
      </c>
      <c r="B1833" s="1">
        <v>179668</v>
      </c>
      <c r="C1833" s="1">
        <v>45553</v>
      </c>
      <c r="D1833" s="1">
        <v>12</v>
      </c>
      <c r="E1833" s="1">
        <v>2</v>
      </c>
      <c r="F1833" s="1">
        <v>1189</v>
      </c>
      <c r="G1833" s="1">
        <v>393</v>
      </c>
      <c r="H1833" s="2">
        <v>41566.229166666664</v>
      </c>
      <c r="I1833" s="2">
        <v>41566.287579999997</v>
      </c>
      <c r="J1833" s="1">
        <v>0</v>
      </c>
      <c r="K1833" s="1">
        <v>1</v>
      </c>
      <c r="L1833" s="2">
        <v>41565.395833333336</v>
      </c>
      <c r="M1833" s="1">
        <v>0</v>
      </c>
      <c r="N1833" s="1">
        <f t="shared" si="140"/>
        <v>6</v>
      </c>
      <c r="O1833" s="1">
        <f t="shared" si="141"/>
        <v>5</v>
      </c>
      <c r="P1833" s="1">
        <f t="shared" si="142"/>
        <v>5.8413333332282491E-2</v>
      </c>
      <c r="Q1833" s="1">
        <f t="shared" si="143"/>
        <v>1.4019199999747798</v>
      </c>
      <c r="R1833" s="1">
        <f t="shared" si="144"/>
        <v>0.83333333332848269</v>
      </c>
    </row>
    <row r="1834" spans="1:18" hidden="1" x14ac:dyDescent="0.35">
      <c r="A1834" s="1">
        <v>6418</v>
      </c>
      <c r="B1834" s="1">
        <v>145731</v>
      </c>
      <c r="C1834" s="1">
        <v>29027</v>
      </c>
      <c r="D1834" s="1">
        <v>65</v>
      </c>
      <c r="E1834" s="1">
        <v>1</v>
      </c>
      <c r="F1834" s="1">
        <v>1376</v>
      </c>
      <c r="G1834" s="1" t="s">
        <v>12</v>
      </c>
      <c r="H1834" s="2">
        <v>41387.541666666664</v>
      </c>
      <c r="I1834" s="2">
        <v>41390</v>
      </c>
      <c r="J1834" s="1">
        <v>0</v>
      </c>
      <c r="K1834" s="1">
        <v>0</v>
      </c>
      <c r="L1834" s="2">
        <v>41386.707638888889</v>
      </c>
      <c r="M1834" s="1">
        <v>0</v>
      </c>
      <c r="N1834" s="1">
        <f t="shared" si="140"/>
        <v>2</v>
      </c>
      <c r="O1834" s="1">
        <f t="shared" si="141"/>
        <v>13</v>
      </c>
      <c r="P1834" s="1">
        <f t="shared" si="142"/>
        <v>2.4583333333357587</v>
      </c>
      <c r="Q1834" s="1">
        <f t="shared" si="143"/>
        <v>59.000000000058208</v>
      </c>
      <c r="R1834" s="1">
        <f t="shared" si="144"/>
        <v>0.83402777777519077</v>
      </c>
    </row>
    <row r="1835" spans="1:18" hidden="1" x14ac:dyDescent="0.35">
      <c r="A1835" s="1">
        <v>7041</v>
      </c>
      <c r="B1835" s="1">
        <v>183922</v>
      </c>
      <c r="C1835" s="1">
        <v>43573</v>
      </c>
      <c r="D1835" s="1">
        <v>24</v>
      </c>
      <c r="E1835" s="1">
        <v>2</v>
      </c>
      <c r="F1835" s="1">
        <v>393</v>
      </c>
      <c r="G1835" s="1">
        <v>1068</v>
      </c>
      <c r="H1835" s="2">
        <v>41589.375</v>
      </c>
      <c r="I1835" s="2">
        <v>41589.433319999996</v>
      </c>
      <c r="J1835" s="1">
        <v>0</v>
      </c>
      <c r="K1835" s="1">
        <v>1</v>
      </c>
      <c r="L1835" s="2">
        <v>41588.540972222225</v>
      </c>
      <c r="M1835" s="1">
        <v>0</v>
      </c>
      <c r="N1835" s="1">
        <f t="shared" si="140"/>
        <v>1</v>
      </c>
      <c r="O1835" s="1">
        <f t="shared" si="141"/>
        <v>9</v>
      </c>
      <c r="P1835" s="1">
        <f t="shared" si="142"/>
        <v>5.8319999996456318E-2</v>
      </c>
      <c r="Q1835" s="1">
        <f t="shared" si="143"/>
        <v>1.3996799999149516</v>
      </c>
      <c r="R1835" s="1">
        <f t="shared" si="144"/>
        <v>0.83402777777519077</v>
      </c>
    </row>
    <row r="1836" spans="1:18" hidden="1" x14ac:dyDescent="0.35">
      <c r="A1836" s="1">
        <v>5426</v>
      </c>
      <c r="B1836" s="1">
        <v>147611</v>
      </c>
      <c r="C1836" s="1">
        <v>30036</v>
      </c>
      <c r="D1836" s="1">
        <v>65</v>
      </c>
      <c r="E1836" s="1">
        <v>1</v>
      </c>
      <c r="F1836" s="1">
        <v>466</v>
      </c>
      <c r="G1836" s="1" t="s">
        <v>12</v>
      </c>
      <c r="H1836" s="2">
        <v>41400.229166666664</v>
      </c>
      <c r="I1836" s="2">
        <v>41401</v>
      </c>
      <c r="J1836" s="1">
        <v>0</v>
      </c>
      <c r="K1836" s="1">
        <v>0</v>
      </c>
      <c r="L1836" s="2">
        <v>41399.393055555556</v>
      </c>
      <c r="M1836" s="1">
        <v>0</v>
      </c>
      <c r="N1836" s="1">
        <f t="shared" si="140"/>
        <v>1</v>
      </c>
      <c r="O1836" s="1">
        <f t="shared" si="141"/>
        <v>5</v>
      </c>
      <c r="P1836" s="1">
        <f t="shared" si="142"/>
        <v>0.77083333333575865</v>
      </c>
      <c r="Q1836" s="1">
        <f t="shared" si="143"/>
        <v>18.500000000058208</v>
      </c>
      <c r="R1836" s="1">
        <f t="shared" si="144"/>
        <v>0.83611111110803904</v>
      </c>
    </row>
    <row r="1837" spans="1:18" hidden="1" x14ac:dyDescent="0.35">
      <c r="A1837" s="1">
        <v>5629</v>
      </c>
      <c r="B1837" s="1">
        <v>147770</v>
      </c>
      <c r="C1837" s="1">
        <v>30843</v>
      </c>
      <c r="D1837" s="1">
        <v>12</v>
      </c>
      <c r="E1837" s="1">
        <v>2</v>
      </c>
      <c r="F1837" s="1">
        <v>1054</v>
      </c>
      <c r="G1837" s="1">
        <v>1384</v>
      </c>
      <c r="H1837" s="2">
        <v>41401.34375</v>
      </c>
      <c r="I1837" s="2">
        <v>41402</v>
      </c>
      <c r="J1837" s="1">
        <v>1</v>
      </c>
      <c r="K1837" s="1">
        <v>0</v>
      </c>
      <c r="L1837" s="2">
        <v>41400.506944444445</v>
      </c>
      <c r="M1837" s="1">
        <v>0</v>
      </c>
      <c r="N1837" s="1">
        <f t="shared" si="140"/>
        <v>2</v>
      </c>
      <c r="O1837" s="1">
        <f t="shared" si="141"/>
        <v>8</v>
      </c>
      <c r="P1837" s="1">
        <f t="shared" si="142"/>
        <v>0.65625</v>
      </c>
      <c r="Q1837" s="1">
        <f t="shared" si="143"/>
        <v>15.75</v>
      </c>
      <c r="R1837" s="1">
        <f t="shared" si="144"/>
        <v>0.83680555555474712</v>
      </c>
    </row>
    <row r="1838" spans="1:18" hidden="1" x14ac:dyDescent="0.35">
      <c r="A1838" s="1">
        <v>6955</v>
      </c>
      <c r="B1838" s="1">
        <v>169817</v>
      </c>
      <c r="C1838" s="1">
        <v>25601</v>
      </c>
      <c r="D1838" s="1">
        <v>12</v>
      </c>
      <c r="E1838" s="1">
        <v>2</v>
      </c>
      <c r="F1838" s="1">
        <v>117</v>
      </c>
      <c r="G1838" s="1">
        <v>1384</v>
      </c>
      <c r="H1838" s="2">
        <v>41516.270833333336</v>
      </c>
      <c r="I1838" s="2">
        <v>41516.300029999999</v>
      </c>
      <c r="J1838" s="1">
        <v>0</v>
      </c>
      <c r="K1838" s="1">
        <v>0</v>
      </c>
      <c r="L1838" s="2">
        <v>41515.431944444441</v>
      </c>
      <c r="M1838" s="1">
        <v>0</v>
      </c>
      <c r="N1838" s="1">
        <f t="shared" si="140"/>
        <v>5</v>
      </c>
      <c r="O1838" s="1">
        <f t="shared" si="141"/>
        <v>6</v>
      </c>
      <c r="P1838" s="1">
        <f t="shared" si="142"/>
        <v>2.9196666662755888E-2</v>
      </c>
      <c r="Q1838" s="1">
        <f t="shared" si="143"/>
        <v>0.70071999990614131</v>
      </c>
      <c r="R1838" s="1">
        <f t="shared" si="144"/>
        <v>0.83888888889487134</v>
      </c>
    </row>
    <row r="1839" spans="1:18" hidden="1" x14ac:dyDescent="0.35">
      <c r="A1839" s="1">
        <v>5439</v>
      </c>
      <c r="B1839" s="1">
        <v>136056</v>
      </c>
      <c r="C1839" s="1">
        <v>13786</v>
      </c>
      <c r="D1839" s="1">
        <v>12</v>
      </c>
      <c r="E1839" s="1">
        <v>2</v>
      </c>
      <c r="F1839" s="1">
        <v>1384</v>
      </c>
      <c r="G1839" s="1">
        <v>83</v>
      </c>
      <c r="H1839" s="2">
        <v>41306.604166666664</v>
      </c>
      <c r="I1839" s="2">
        <v>41307</v>
      </c>
      <c r="J1839" s="1">
        <v>1</v>
      </c>
      <c r="K1839" s="1">
        <v>0</v>
      </c>
      <c r="L1839" s="2">
        <v>41305.76458333333</v>
      </c>
      <c r="M1839" s="1">
        <v>0</v>
      </c>
      <c r="N1839" s="1">
        <f t="shared" si="140"/>
        <v>5</v>
      </c>
      <c r="O1839" s="1">
        <f t="shared" si="141"/>
        <v>14</v>
      </c>
      <c r="P1839" s="1">
        <f t="shared" si="142"/>
        <v>0.39583333333575865</v>
      </c>
      <c r="Q1839" s="1">
        <f t="shared" si="143"/>
        <v>9.5000000000582077</v>
      </c>
      <c r="R1839" s="1">
        <f t="shared" si="144"/>
        <v>0.83958333333430346</v>
      </c>
    </row>
    <row r="1840" spans="1:18" hidden="1" x14ac:dyDescent="0.35">
      <c r="A1840" s="1">
        <v>5842</v>
      </c>
      <c r="B1840" s="1">
        <v>168988</v>
      </c>
      <c r="C1840" s="1">
        <v>40527</v>
      </c>
      <c r="D1840" s="1">
        <v>89</v>
      </c>
      <c r="E1840" s="1">
        <v>2</v>
      </c>
      <c r="F1840" s="1">
        <v>393</v>
      </c>
      <c r="G1840" s="1">
        <v>603</v>
      </c>
      <c r="H1840" s="2">
        <v>41511.322916666664</v>
      </c>
      <c r="I1840" s="2">
        <v>41511.368719999999</v>
      </c>
      <c r="J1840" s="1">
        <v>0</v>
      </c>
      <c r="K1840" s="1">
        <v>0</v>
      </c>
      <c r="L1840" s="2">
        <v>41510.48333333333</v>
      </c>
      <c r="M1840" s="1">
        <v>0</v>
      </c>
      <c r="N1840" s="1">
        <f t="shared" si="140"/>
        <v>7</v>
      </c>
      <c r="O1840" s="1">
        <f t="shared" si="141"/>
        <v>7</v>
      </c>
      <c r="P1840" s="1">
        <f t="shared" si="142"/>
        <v>4.5803333334333729E-2</v>
      </c>
      <c r="Q1840" s="1">
        <f t="shared" si="143"/>
        <v>1.0992800000240095</v>
      </c>
      <c r="R1840" s="1">
        <f t="shared" si="144"/>
        <v>0.83958333333430346</v>
      </c>
    </row>
    <row r="1841" spans="1:18" hidden="1" x14ac:dyDescent="0.35">
      <c r="A1841" s="1">
        <v>5376</v>
      </c>
      <c r="B1841" s="1">
        <v>176540</v>
      </c>
      <c r="C1841" s="1">
        <v>43841</v>
      </c>
      <c r="D1841" s="1">
        <v>24</v>
      </c>
      <c r="E1841" s="1">
        <v>2</v>
      </c>
      <c r="F1841" s="1">
        <v>571</v>
      </c>
      <c r="G1841" s="1">
        <v>572</v>
      </c>
      <c r="H1841" s="2">
        <v>41548.541666666664</v>
      </c>
      <c r="I1841" s="2">
        <v>41548.586190000002</v>
      </c>
      <c r="J1841" s="1">
        <v>1</v>
      </c>
      <c r="K1841" s="1">
        <v>0</v>
      </c>
      <c r="L1841" s="2">
        <v>41547.701388888891</v>
      </c>
      <c r="M1841" s="1">
        <v>0</v>
      </c>
      <c r="N1841" s="1">
        <f t="shared" si="140"/>
        <v>2</v>
      </c>
      <c r="O1841" s="1">
        <f t="shared" si="141"/>
        <v>13</v>
      </c>
      <c r="P1841" s="1">
        <f t="shared" si="142"/>
        <v>4.4523333337565418E-2</v>
      </c>
      <c r="Q1841" s="1">
        <f t="shared" si="143"/>
        <v>1.06856000010157</v>
      </c>
      <c r="R1841" s="1">
        <f t="shared" si="144"/>
        <v>0.84027777777373558</v>
      </c>
    </row>
    <row r="1842" spans="1:18" hidden="1" x14ac:dyDescent="0.35">
      <c r="A1842" s="1">
        <v>6216</v>
      </c>
      <c r="B1842" s="1">
        <v>179102</v>
      </c>
      <c r="C1842" s="1">
        <v>45285</v>
      </c>
      <c r="D1842" s="1">
        <v>12</v>
      </c>
      <c r="E1842" s="1">
        <v>2</v>
      </c>
      <c r="F1842" s="1">
        <v>644</v>
      </c>
      <c r="G1842" s="1">
        <v>1384</v>
      </c>
      <c r="H1842" s="2">
        <v>41562.5</v>
      </c>
      <c r="I1842" s="2">
        <v>41562.546000000002</v>
      </c>
      <c r="J1842" s="1">
        <v>1</v>
      </c>
      <c r="K1842" s="1">
        <v>0</v>
      </c>
      <c r="L1842" s="2">
        <v>41561.654166666667</v>
      </c>
      <c r="M1842" s="1">
        <v>0</v>
      </c>
      <c r="N1842" s="1">
        <f t="shared" si="140"/>
        <v>2</v>
      </c>
      <c r="O1842" s="1">
        <f t="shared" si="141"/>
        <v>12</v>
      </c>
      <c r="P1842" s="1">
        <f t="shared" si="142"/>
        <v>4.6000000002095476E-2</v>
      </c>
      <c r="Q1842" s="1">
        <f t="shared" si="143"/>
        <v>1.1040000000502914</v>
      </c>
      <c r="R1842" s="1">
        <f t="shared" si="144"/>
        <v>0.84583333333284827</v>
      </c>
    </row>
    <row r="1843" spans="1:18" hidden="1" x14ac:dyDescent="0.35">
      <c r="A1843" s="1">
        <v>7684</v>
      </c>
      <c r="B1843" s="1">
        <v>160191</v>
      </c>
      <c r="C1843" s="1">
        <v>36358</v>
      </c>
      <c r="D1843" s="1">
        <v>65</v>
      </c>
      <c r="E1843" s="1">
        <v>1</v>
      </c>
      <c r="F1843" s="1">
        <v>61</v>
      </c>
      <c r="G1843" s="1" t="s">
        <v>12</v>
      </c>
      <c r="H1843" s="2">
        <v>41468.416666666664</v>
      </c>
      <c r="I1843" s="2">
        <v>41469.999309999999</v>
      </c>
      <c r="J1843" s="1">
        <v>0</v>
      </c>
      <c r="K1843" s="1">
        <v>0</v>
      </c>
      <c r="L1843" s="2">
        <v>41467.568749999999</v>
      </c>
      <c r="M1843" s="1">
        <v>0</v>
      </c>
      <c r="N1843" s="1">
        <f t="shared" si="140"/>
        <v>6</v>
      </c>
      <c r="O1843" s="1">
        <f t="shared" si="141"/>
        <v>10</v>
      </c>
      <c r="P1843" s="1">
        <f t="shared" si="142"/>
        <v>1.5826433333349996</v>
      </c>
      <c r="Q1843" s="1">
        <f t="shared" si="143"/>
        <v>37.983440000039991</v>
      </c>
      <c r="R1843" s="1">
        <f t="shared" si="144"/>
        <v>0.84791666666569654</v>
      </c>
    </row>
    <row r="1844" spans="1:18" hidden="1" x14ac:dyDescent="0.35">
      <c r="A1844" s="1">
        <v>6181</v>
      </c>
      <c r="B1844" s="1">
        <v>166133</v>
      </c>
      <c r="C1844" s="1">
        <v>20471</v>
      </c>
      <c r="D1844" s="1">
        <v>12</v>
      </c>
      <c r="E1844" s="1">
        <v>2</v>
      </c>
      <c r="F1844" s="1">
        <v>393</v>
      </c>
      <c r="G1844" s="1">
        <v>1159</v>
      </c>
      <c r="H1844" s="2">
        <v>41497.84375</v>
      </c>
      <c r="I1844" s="2">
        <v>41497.963060000002</v>
      </c>
      <c r="J1844" s="1">
        <v>1</v>
      </c>
      <c r="K1844" s="1">
        <v>0</v>
      </c>
      <c r="L1844" s="2">
        <v>41496.995833333334</v>
      </c>
      <c r="M1844" s="1">
        <v>0</v>
      </c>
      <c r="N1844" s="1">
        <f t="shared" si="140"/>
        <v>7</v>
      </c>
      <c r="O1844" s="1">
        <f t="shared" si="141"/>
        <v>20</v>
      </c>
      <c r="P1844" s="1">
        <f t="shared" si="142"/>
        <v>0.11931000000186032</v>
      </c>
      <c r="Q1844" s="1">
        <f t="shared" si="143"/>
        <v>2.8634400000446476</v>
      </c>
      <c r="R1844" s="1">
        <f t="shared" si="144"/>
        <v>0.84791666666569654</v>
      </c>
    </row>
    <row r="1845" spans="1:18" x14ac:dyDescent="0.35">
      <c r="A1845" s="1">
        <v>6209</v>
      </c>
      <c r="B1845" s="1">
        <v>184407</v>
      </c>
      <c r="C1845" s="1">
        <v>47776</v>
      </c>
      <c r="D1845" s="1">
        <v>12</v>
      </c>
      <c r="E1845" s="1">
        <v>2</v>
      </c>
      <c r="F1845" s="1">
        <v>393</v>
      </c>
      <c r="G1845" s="1">
        <v>1379</v>
      </c>
      <c r="H1845" s="2">
        <v>41592.395833333336</v>
      </c>
      <c r="I1845" s="2" t="s">
        <v>12</v>
      </c>
      <c r="J1845" s="1">
        <v>1</v>
      </c>
      <c r="K1845" s="1">
        <v>0</v>
      </c>
      <c r="L1845" s="2">
        <v>41591.546527777777</v>
      </c>
      <c r="M1845" s="1">
        <v>1</v>
      </c>
      <c r="N1845" s="1">
        <f t="shared" si="140"/>
        <v>4</v>
      </c>
      <c r="O1845" s="1">
        <f t="shared" si="141"/>
        <v>9</v>
      </c>
      <c r="P1845" s="1" t="e">
        <f t="shared" si="142"/>
        <v>#VALUE!</v>
      </c>
      <c r="Q1845" s="1" t="str">
        <f t="shared" si="143"/>
        <v/>
      </c>
      <c r="R1845" s="1">
        <f t="shared" si="144"/>
        <v>0.84930555555911269</v>
      </c>
    </row>
    <row r="1846" spans="1:18" hidden="1" x14ac:dyDescent="0.35">
      <c r="A1846" s="1">
        <v>7690</v>
      </c>
      <c r="B1846" s="1">
        <v>161682</v>
      </c>
      <c r="C1846" s="1">
        <v>37093</v>
      </c>
      <c r="D1846" s="1">
        <v>12</v>
      </c>
      <c r="E1846" s="1">
        <v>3</v>
      </c>
      <c r="F1846" s="1">
        <v>393</v>
      </c>
      <c r="G1846" s="1" t="s">
        <v>12</v>
      </c>
      <c r="H1846" s="2">
        <v>41476.458333333336</v>
      </c>
      <c r="I1846" s="2">
        <v>41476.666669999999</v>
      </c>
      <c r="J1846" s="1">
        <v>1</v>
      </c>
      <c r="K1846" s="1">
        <v>0</v>
      </c>
      <c r="L1846" s="2">
        <v>41475.606944444444</v>
      </c>
      <c r="M1846" s="1">
        <v>0</v>
      </c>
      <c r="N1846" s="1">
        <f t="shared" si="140"/>
        <v>7</v>
      </c>
      <c r="O1846" s="1">
        <f t="shared" si="141"/>
        <v>11</v>
      </c>
      <c r="P1846" s="1">
        <f t="shared" si="142"/>
        <v>0.20833666666294448</v>
      </c>
      <c r="Q1846" s="1">
        <f t="shared" si="143"/>
        <v>5.0000799999106675</v>
      </c>
      <c r="R1846" s="1">
        <f t="shared" si="144"/>
        <v>0.85138888889196096</v>
      </c>
    </row>
    <row r="1847" spans="1:18" hidden="1" x14ac:dyDescent="0.35">
      <c r="A1847" s="1">
        <v>6383</v>
      </c>
      <c r="B1847" s="1">
        <v>182908</v>
      </c>
      <c r="C1847" s="1">
        <v>23092</v>
      </c>
      <c r="D1847" s="1">
        <v>12</v>
      </c>
      <c r="E1847" s="1">
        <v>2</v>
      </c>
      <c r="F1847" s="1">
        <v>585</v>
      </c>
      <c r="G1847" s="1">
        <v>1095</v>
      </c>
      <c r="H1847" s="2">
        <v>41582.291666666664</v>
      </c>
      <c r="I1847" s="2">
        <v>41582.344120000002</v>
      </c>
      <c r="J1847" s="1">
        <v>1</v>
      </c>
      <c r="K1847" s="1">
        <v>0</v>
      </c>
      <c r="L1847" s="2">
        <v>41581.439583333333</v>
      </c>
      <c r="M1847" s="1">
        <v>0</v>
      </c>
      <c r="N1847" s="1">
        <f t="shared" si="140"/>
        <v>1</v>
      </c>
      <c r="O1847" s="1">
        <f t="shared" si="141"/>
        <v>7</v>
      </c>
      <c r="P1847" s="1">
        <f t="shared" si="142"/>
        <v>5.2453333337325603E-2</v>
      </c>
      <c r="Q1847" s="1">
        <f t="shared" si="143"/>
        <v>1.2588800000958145</v>
      </c>
      <c r="R1847" s="1">
        <f t="shared" si="144"/>
        <v>0.85208333333139308</v>
      </c>
    </row>
    <row r="1848" spans="1:18" hidden="1" x14ac:dyDescent="0.35">
      <c r="A1848" s="1">
        <v>7202</v>
      </c>
      <c r="B1848" s="1">
        <v>170060</v>
      </c>
      <c r="C1848" s="1">
        <v>41038</v>
      </c>
      <c r="D1848" s="1">
        <v>89</v>
      </c>
      <c r="E1848" s="1">
        <v>3</v>
      </c>
      <c r="F1848" s="1">
        <v>1341</v>
      </c>
      <c r="G1848" s="1" t="s">
        <v>12</v>
      </c>
      <c r="H1848" s="2">
        <v>41517.395833333336</v>
      </c>
      <c r="I1848" s="2">
        <v>41517.770830000001</v>
      </c>
      <c r="J1848" s="1">
        <v>0</v>
      </c>
      <c r="K1848" s="1">
        <v>0</v>
      </c>
      <c r="L1848" s="2">
        <v>41516.541666666664</v>
      </c>
      <c r="M1848" s="1">
        <v>0</v>
      </c>
      <c r="N1848" s="1">
        <f t="shared" si="140"/>
        <v>6</v>
      </c>
      <c r="O1848" s="1">
        <f t="shared" si="141"/>
        <v>9</v>
      </c>
      <c r="P1848" s="1">
        <f t="shared" si="142"/>
        <v>0.37499666666553821</v>
      </c>
      <c r="Q1848" s="1">
        <f t="shared" si="143"/>
        <v>8.9999199999729171</v>
      </c>
      <c r="R1848" s="1">
        <f t="shared" si="144"/>
        <v>0.85416666667151731</v>
      </c>
    </row>
    <row r="1849" spans="1:18" hidden="1" x14ac:dyDescent="0.35">
      <c r="A1849" s="1">
        <v>7922</v>
      </c>
      <c r="B1849" s="1">
        <v>175084</v>
      </c>
      <c r="C1849" s="1">
        <v>41669</v>
      </c>
      <c r="D1849" s="1">
        <v>12</v>
      </c>
      <c r="E1849" s="1">
        <v>2</v>
      </c>
      <c r="F1849" s="1">
        <v>1089</v>
      </c>
      <c r="G1849" s="1">
        <v>1328</v>
      </c>
      <c r="H1849" s="2">
        <v>41541.302083333336</v>
      </c>
      <c r="I1849" s="2">
        <v>41541.33844</v>
      </c>
      <c r="J1849" s="1">
        <v>0</v>
      </c>
      <c r="K1849" s="1">
        <v>0</v>
      </c>
      <c r="L1849" s="2">
        <v>41540.446527777778</v>
      </c>
      <c r="M1849" s="1">
        <v>0</v>
      </c>
      <c r="N1849" s="1">
        <f t="shared" si="140"/>
        <v>2</v>
      </c>
      <c r="O1849" s="1">
        <f t="shared" si="141"/>
        <v>7</v>
      </c>
      <c r="P1849" s="1">
        <f t="shared" si="142"/>
        <v>3.6356666663778014E-2</v>
      </c>
      <c r="Q1849" s="1">
        <f t="shared" si="143"/>
        <v>0.87255999993067235</v>
      </c>
      <c r="R1849" s="1">
        <f t="shared" si="144"/>
        <v>0.8555555555576575</v>
      </c>
    </row>
    <row r="1850" spans="1:18" hidden="1" x14ac:dyDescent="0.35">
      <c r="A1850" s="1">
        <v>7281</v>
      </c>
      <c r="B1850" s="1">
        <v>182055</v>
      </c>
      <c r="C1850" s="1">
        <v>24177</v>
      </c>
      <c r="D1850" s="1">
        <v>12</v>
      </c>
      <c r="E1850" s="1">
        <v>2</v>
      </c>
      <c r="F1850" s="1">
        <v>1054</v>
      </c>
      <c r="G1850" s="1">
        <v>1393</v>
      </c>
      <c r="H1850" s="2">
        <v>41579.15625</v>
      </c>
      <c r="I1850" s="2">
        <v>41579.212440000003</v>
      </c>
      <c r="J1850" s="1">
        <v>0</v>
      </c>
      <c r="K1850" s="1">
        <v>0</v>
      </c>
      <c r="L1850" s="2">
        <v>41578.299305555556</v>
      </c>
      <c r="M1850" s="1">
        <v>0</v>
      </c>
      <c r="N1850" s="1">
        <f t="shared" si="140"/>
        <v>5</v>
      </c>
      <c r="O1850" s="1">
        <f t="shared" si="141"/>
        <v>3</v>
      </c>
      <c r="P1850" s="1">
        <f t="shared" si="142"/>
        <v>5.6190000002970919E-2</v>
      </c>
      <c r="Q1850" s="1">
        <f t="shared" si="143"/>
        <v>1.3485600000713021</v>
      </c>
      <c r="R1850" s="1">
        <f t="shared" si="144"/>
        <v>0.85694444444379769</v>
      </c>
    </row>
    <row r="1851" spans="1:18" x14ac:dyDescent="0.35">
      <c r="A1851" s="1">
        <v>5685</v>
      </c>
      <c r="B1851" s="1">
        <v>184577</v>
      </c>
      <c r="C1851" s="1">
        <v>48002</v>
      </c>
      <c r="D1851" s="1">
        <v>12</v>
      </c>
      <c r="E1851" s="1">
        <v>2</v>
      </c>
      <c r="F1851" s="1">
        <v>1365</v>
      </c>
      <c r="G1851" s="1">
        <v>1384</v>
      </c>
      <c r="H1851" s="2">
        <v>41593.625</v>
      </c>
      <c r="I1851" s="2" t="s">
        <v>12</v>
      </c>
      <c r="J1851" s="1">
        <v>0</v>
      </c>
      <c r="K1851" s="1">
        <v>1</v>
      </c>
      <c r="L1851" s="2">
        <v>41592.765972222223</v>
      </c>
      <c r="M1851" s="1">
        <v>1</v>
      </c>
      <c r="N1851" s="1">
        <f t="shared" si="140"/>
        <v>5</v>
      </c>
      <c r="O1851" s="1">
        <f t="shared" si="141"/>
        <v>15</v>
      </c>
      <c r="P1851" s="1" t="e">
        <f t="shared" si="142"/>
        <v>#VALUE!</v>
      </c>
      <c r="Q1851" s="1" t="str">
        <f t="shared" si="143"/>
        <v/>
      </c>
      <c r="R1851" s="1">
        <f t="shared" si="144"/>
        <v>0.85902777777664596</v>
      </c>
    </row>
    <row r="1852" spans="1:18" hidden="1" x14ac:dyDescent="0.35">
      <c r="A1852" s="1">
        <v>7086</v>
      </c>
      <c r="B1852" s="1">
        <v>176656</v>
      </c>
      <c r="C1852" s="1">
        <v>44015</v>
      </c>
      <c r="D1852" s="1">
        <v>87</v>
      </c>
      <c r="E1852" s="1">
        <v>3</v>
      </c>
      <c r="F1852" s="1">
        <v>142</v>
      </c>
      <c r="G1852" s="1" t="s">
        <v>12</v>
      </c>
      <c r="H1852" s="2">
        <v>41549.395833333336</v>
      </c>
      <c r="I1852" s="2">
        <v>41549.8125</v>
      </c>
      <c r="J1852" s="1">
        <v>0</v>
      </c>
      <c r="K1852" s="1">
        <v>0</v>
      </c>
      <c r="L1852" s="2">
        <v>41548.532638888886</v>
      </c>
      <c r="M1852" s="1">
        <v>0</v>
      </c>
      <c r="N1852" s="1">
        <f t="shared" si="140"/>
        <v>3</v>
      </c>
      <c r="O1852" s="1">
        <f t="shared" si="141"/>
        <v>9</v>
      </c>
      <c r="P1852" s="1">
        <f t="shared" si="142"/>
        <v>0.41666666666424135</v>
      </c>
      <c r="Q1852" s="1">
        <f t="shared" si="143"/>
        <v>9.9999999999417923</v>
      </c>
      <c r="R1852" s="1">
        <f t="shared" si="144"/>
        <v>0.86319444444961846</v>
      </c>
    </row>
    <row r="1853" spans="1:18" hidden="1" x14ac:dyDescent="0.35">
      <c r="A1853" s="1">
        <v>6722</v>
      </c>
      <c r="B1853" s="1">
        <v>166676</v>
      </c>
      <c r="C1853" s="1">
        <v>18930</v>
      </c>
      <c r="D1853" s="1">
        <v>12</v>
      </c>
      <c r="E1853" s="1">
        <v>2</v>
      </c>
      <c r="F1853" s="1">
        <v>373</v>
      </c>
      <c r="G1853" s="1">
        <v>393</v>
      </c>
      <c r="H1853" s="2">
        <v>41500.604166666664</v>
      </c>
      <c r="I1853" s="2">
        <v>41500.691319999998</v>
      </c>
      <c r="J1853" s="1">
        <v>0</v>
      </c>
      <c r="K1853" s="1">
        <v>0</v>
      </c>
      <c r="L1853" s="2">
        <v>41499.737500000003</v>
      </c>
      <c r="M1853" s="1">
        <v>0</v>
      </c>
      <c r="N1853" s="1">
        <f t="shared" si="140"/>
        <v>3</v>
      </c>
      <c r="O1853" s="1">
        <f t="shared" si="141"/>
        <v>14</v>
      </c>
      <c r="P1853" s="1">
        <f t="shared" si="142"/>
        <v>8.7153333333844785E-2</v>
      </c>
      <c r="Q1853" s="1">
        <f t="shared" si="143"/>
        <v>2.0916800000122748</v>
      </c>
      <c r="R1853" s="1">
        <f t="shared" si="144"/>
        <v>0.86666666666133096</v>
      </c>
    </row>
    <row r="1854" spans="1:18" hidden="1" x14ac:dyDescent="0.35">
      <c r="A1854" s="1">
        <v>7346</v>
      </c>
      <c r="B1854" s="1">
        <v>183598</v>
      </c>
      <c r="C1854" s="1">
        <v>47522</v>
      </c>
      <c r="D1854" s="1">
        <v>12</v>
      </c>
      <c r="E1854" s="1">
        <v>2</v>
      </c>
      <c r="F1854" s="1">
        <v>448</v>
      </c>
      <c r="G1854" s="1">
        <v>572</v>
      </c>
      <c r="H1854" s="2">
        <v>41587.25</v>
      </c>
      <c r="I1854" s="2">
        <v>41587.267200000002</v>
      </c>
      <c r="J1854" s="1">
        <v>0</v>
      </c>
      <c r="K1854" s="1">
        <v>0</v>
      </c>
      <c r="L1854" s="2">
        <v>41586.383333333331</v>
      </c>
      <c r="M1854" s="1">
        <v>0</v>
      </c>
      <c r="N1854" s="1">
        <f t="shared" si="140"/>
        <v>6</v>
      </c>
      <c r="O1854" s="1">
        <f t="shared" si="141"/>
        <v>6</v>
      </c>
      <c r="P1854" s="1">
        <f t="shared" si="142"/>
        <v>1.720000000204891E-2</v>
      </c>
      <c r="Q1854" s="1">
        <f t="shared" si="143"/>
        <v>0.41280000004917383</v>
      </c>
      <c r="R1854" s="1">
        <f t="shared" si="144"/>
        <v>0.86666666666860692</v>
      </c>
    </row>
    <row r="1855" spans="1:18" x14ac:dyDescent="0.35">
      <c r="A1855" s="1">
        <v>6572</v>
      </c>
      <c r="B1855" s="1">
        <v>166745</v>
      </c>
      <c r="C1855" s="1">
        <v>35618</v>
      </c>
      <c r="D1855" s="1">
        <v>12</v>
      </c>
      <c r="E1855" s="1">
        <v>2</v>
      </c>
      <c r="F1855" s="1">
        <v>1279</v>
      </c>
      <c r="G1855" s="1">
        <v>1384</v>
      </c>
      <c r="H1855" s="2">
        <v>41500.8125</v>
      </c>
      <c r="I1855" s="2" t="s">
        <v>12</v>
      </c>
      <c r="J1855" s="1">
        <v>1</v>
      </c>
      <c r="K1855" s="1">
        <v>0</v>
      </c>
      <c r="L1855" s="2">
        <v>41499.945138888892</v>
      </c>
      <c r="M1855" s="1">
        <v>1</v>
      </c>
      <c r="N1855" s="1">
        <f t="shared" si="140"/>
        <v>3</v>
      </c>
      <c r="O1855" s="1">
        <f t="shared" si="141"/>
        <v>19</v>
      </c>
      <c r="P1855" s="1" t="e">
        <f t="shared" si="142"/>
        <v>#VALUE!</v>
      </c>
      <c r="Q1855" s="1" t="str">
        <f t="shared" si="143"/>
        <v/>
      </c>
      <c r="R1855" s="1">
        <f t="shared" si="144"/>
        <v>0.86736111110803904</v>
      </c>
    </row>
    <row r="1856" spans="1:18" hidden="1" x14ac:dyDescent="0.35">
      <c r="A1856" s="1">
        <v>7578</v>
      </c>
      <c r="B1856" s="1">
        <v>183796</v>
      </c>
      <c r="C1856" s="1">
        <v>47633</v>
      </c>
      <c r="D1856" s="1">
        <v>12</v>
      </c>
      <c r="E1856" s="1">
        <v>2</v>
      </c>
      <c r="F1856" s="1">
        <v>1371</v>
      </c>
      <c r="G1856" s="1">
        <v>269</v>
      </c>
      <c r="H1856" s="2">
        <v>41588.53125</v>
      </c>
      <c r="I1856" s="2">
        <v>41588.555630000003</v>
      </c>
      <c r="J1856" s="1">
        <v>1</v>
      </c>
      <c r="K1856" s="1">
        <v>0</v>
      </c>
      <c r="L1856" s="2">
        <v>41587.660416666666</v>
      </c>
      <c r="M1856" s="1">
        <v>0</v>
      </c>
      <c r="N1856" s="1">
        <f t="shared" si="140"/>
        <v>7</v>
      </c>
      <c r="O1856" s="1">
        <f t="shared" si="141"/>
        <v>12</v>
      </c>
      <c r="P1856" s="1">
        <f t="shared" si="142"/>
        <v>2.4380000002565794E-2</v>
      </c>
      <c r="Q1856" s="1">
        <f t="shared" si="143"/>
        <v>0.58512000006157905</v>
      </c>
      <c r="R1856" s="1">
        <f t="shared" si="144"/>
        <v>0.87083333333430346</v>
      </c>
    </row>
    <row r="1857" spans="1:18" hidden="1" x14ac:dyDescent="0.35">
      <c r="A1857" s="1">
        <v>6802</v>
      </c>
      <c r="B1857" s="1">
        <v>157974</v>
      </c>
      <c r="C1857" s="1">
        <v>34734</v>
      </c>
      <c r="D1857" s="1">
        <v>24</v>
      </c>
      <c r="E1857" s="1">
        <v>3</v>
      </c>
      <c r="F1857" s="1">
        <v>1282</v>
      </c>
      <c r="G1857" s="1" t="s">
        <v>12</v>
      </c>
      <c r="H1857" s="2">
        <v>41458.395833333336</v>
      </c>
      <c r="I1857" s="2">
        <v>41458.775529999999</v>
      </c>
      <c r="J1857" s="1">
        <v>1</v>
      </c>
      <c r="K1857" s="1">
        <v>0</v>
      </c>
      <c r="L1857" s="2">
        <v>41457.522916666669</v>
      </c>
      <c r="M1857" s="1">
        <v>0</v>
      </c>
      <c r="N1857" s="1">
        <f t="shared" si="140"/>
        <v>3</v>
      </c>
      <c r="O1857" s="1">
        <f t="shared" si="141"/>
        <v>9</v>
      </c>
      <c r="P1857" s="1">
        <f t="shared" si="142"/>
        <v>0.37969666666322155</v>
      </c>
      <c r="Q1857" s="1">
        <f t="shared" si="143"/>
        <v>9.1127199999173172</v>
      </c>
      <c r="R1857" s="1">
        <f t="shared" si="144"/>
        <v>0.87291666666715173</v>
      </c>
    </row>
    <row r="1858" spans="1:18" hidden="1" x14ac:dyDescent="0.35">
      <c r="A1858" s="1">
        <v>7625</v>
      </c>
      <c r="B1858" s="1">
        <v>183626</v>
      </c>
      <c r="C1858" s="1">
        <v>46282</v>
      </c>
      <c r="D1858" s="1">
        <v>12</v>
      </c>
      <c r="E1858" s="1">
        <v>2</v>
      </c>
      <c r="F1858" s="1">
        <v>488</v>
      </c>
      <c r="G1858" s="1">
        <v>393</v>
      </c>
      <c r="H1858" s="2">
        <v>41587.354166666664</v>
      </c>
      <c r="I1858" s="2">
        <v>41587.440419999999</v>
      </c>
      <c r="J1858" s="1">
        <v>1</v>
      </c>
      <c r="K1858" s="1">
        <v>0</v>
      </c>
      <c r="L1858" s="2">
        <v>41586.480555555558</v>
      </c>
      <c r="M1858" s="1">
        <v>0</v>
      </c>
      <c r="N1858" s="1">
        <f t="shared" ref="N1858:N1921" si="145">WEEKDAY(H1858,2)</f>
        <v>6</v>
      </c>
      <c r="O1858" s="1">
        <f t="shared" ref="O1858:O1921" si="146">HOUR(H1858)</f>
        <v>8</v>
      </c>
      <c r="P1858" s="1">
        <f t="shared" ref="P1858:P1921" si="147">I1858-H1858</f>
        <v>8.6253333334752824E-2</v>
      </c>
      <c r="Q1858" s="1">
        <f t="shared" ref="Q1858:Q1921" si="148">IF(M1858=1, "",P1858*24)</f>
        <v>2.0700800000340678</v>
      </c>
      <c r="R1858" s="1">
        <f t="shared" ref="R1858:R1921" si="149">H1858-L1858</f>
        <v>0.87361111110658385</v>
      </c>
    </row>
    <row r="1859" spans="1:18" hidden="1" x14ac:dyDescent="0.35">
      <c r="A1859" s="1">
        <v>6957</v>
      </c>
      <c r="B1859" s="1">
        <v>184016</v>
      </c>
      <c r="C1859" s="1">
        <v>34613</v>
      </c>
      <c r="D1859" s="1">
        <v>12</v>
      </c>
      <c r="E1859" s="1">
        <v>2</v>
      </c>
      <c r="F1859" s="1">
        <v>393</v>
      </c>
      <c r="G1859" s="1">
        <v>1054</v>
      </c>
      <c r="H1859" s="2">
        <v>41589.854166666664</v>
      </c>
      <c r="I1859" s="2">
        <v>41589.973469999997</v>
      </c>
      <c r="J1859" s="1">
        <v>1</v>
      </c>
      <c r="K1859" s="1">
        <v>0</v>
      </c>
      <c r="L1859" s="2">
        <v>41588.978472222225</v>
      </c>
      <c r="M1859" s="1">
        <v>0</v>
      </c>
      <c r="N1859" s="1">
        <f t="shared" si="145"/>
        <v>1</v>
      </c>
      <c r="O1859" s="1">
        <f t="shared" si="146"/>
        <v>20</v>
      </c>
      <c r="P1859" s="1">
        <f t="shared" si="147"/>
        <v>0.11930333333293675</v>
      </c>
      <c r="Q1859" s="1">
        <f t="shared" si="148"/>
        <v>2.8632799999904819</v>
      </c>
      <c r="R1859" s="1">
        <f t="shared" si="149"/>
        <v>0.87569444443943212</v>
      </c>
    </row>
    <row r="1860" spans="1:18" hidden="1" x14ac:dyDescent="0.35">
      <c r="A1860" s="1">
        <v>7670</v>
      </c>
      <c r="B1860" s="1">
        <v>153421</v>
      </c>
      <c r="C1860" s="1">
        <v>33176</v>
      </c>
      <c r="D1860" s="1">
        <v>12</v>
      </c>
      <c r="E1860" s="1">
        <v>1</v>
      </c>
      <c r="F1860" s="1">
        <v>458</v>
      </c>
      <c r="G1860" s="1" t="s">
        <v>12</v>
      </c>
      <c r="H1860" s="2">
        <v>41432.3125</v>
      </c>
      <c r="I1860" s="2">
        <v>41434</v>
      </c>
      <c r="J1860" s="1">
        <v>1</v>
      </c>
      <c r="K1860" s="1">
        <v>0</v>
      </c>
      <c r="L1860" s="2">
        <v>41431.436805555553</v>
      </c>
      <c r="M1860" s="1">
        <v>0</v>
      </c>
      <c r="N1860" s="1">
        <f t="shared" si="145"/>
        <v>5</v>
      </c>
      <c r="O1860" s="1">
        <f t="shared" si="146"/>
        <v>7</v>
      </c>
      <c r="P1860" s="1">
        <f t="shared" si="147"/>
        <v>1.6875</v>
      </c>
      <c r="Q1860" s="1">
        <f t="shared" si="148"/>
        <v>40.5</v>
      </c>
      <c r="R1860" s="1">
        <f t="shared" si="149"/>
        <v>0.87569444444670808</v>
      </c>
    </row>
    <row r="1861" spans="1:18" hidden="1" x14ac:dyDescent="0.35">
      <c r="A1861" s="1">
        <v>6653</v>
      </c>
      <c r="B1861" s="1">
        <v>174649</v>
      </c>
      <c r="C1861" s="1">
        <v>43223</v>
      </c>
      <c r="D1861" s="1">
        <v>89</v>
      </c>
      <c r="E1861" s="1">
        <v>3</v>
      </c>
      <c r="F1861" s="1">
        <v>1061</v>
      </c>
      <c r="G1861" s="1" t="s">
        <v>12</v>
      </c>
      <c r="H1861" s="2">
        <v>41538.604166666664</v>
      </c>
      <c r="I1861" s="2">
        <v>41539.020830000001</v>
      </c>
      <c r="J1861" s="1">
        <v>1</v>
      </c>
      <c r="K1861" s="1">
        <v>0</v>
      </c>
      <c r="L1861" s="2">
        <v>41537.727777777778</v>
      </c>
      <c r="M1861" s="1">
        <v>0</v>
      </c>
      <c r="N1861" s="1">
        <f t="shared" si="145"/>
        <v>6</v>
      </c>
      <c r="O1861" s="1">
        <f t="shared" si="146"/>
        <v>14</v>
      </c>
      <c r="P1861" s="1">
        <f t="shared" si="147"/>
        <v>0.41666333333705552</v>
      </c>
      <c r="Q1861" s="1">
        <f t="shared" si="148"/>
        <v>9.9999200000893325</v>
      </c>
      <c r="R1861" s="1">
        <f t="shared" si="149"/>
        <v>0.87638888888614019</v>
      </c>
    </row>
    <row r="1862" spans="1:18" hidden="1" x14ac:dyDescent="0.35">
      <c r="A1862" s="1">
        <v>6866</v>
      </c>
      <c r="B1862" s="1">
        <v>160855</v>
      </c>
      <c r="C1862" s="1">
        <v>36700</v>
      </c>
      <c r="D1862" s="1">
        <v>12</v>
      </c>
      <c r="E1862" s="1">
        <v>2</v>
      </c>
      <c r="F1862" s="1">
        <v>142</v>
      </c>
      <c r="G1862" s="1">
        <v>1384</v>
      </c>
      <c r="H1862" s="2">
        <v>41471.864583333336</v>
      </c>
      <c r="I1862" s="2">
        <v>41471.906130000003</v>
      </c>
      <c r="J1862" s="1">
        <v>0</v>
      </c>
      <c r="K1862" s="1">
        <v>0</v>
      </c>
      <c r="L1862" s="2">
        <v>41470.986805555556</v>
      </c>
      <c r="M1862" s="1">
        <v>0</v>
      </c>
      <c r="N1862" s="1">
        <f t="shared" si="145"/>
        <v>2</v>
      </c>
      <c r="O1862" s="1">
        <f t="shared" si="146"/>
        <v>20</v>
      </c>
      <c r="P1862" s="1">
        <f t="shared" si="147"/>
        <v>4.1546666667272802E-2</v>
      </c>
      <c r="Q1862" s="1">
        <f t="shared" si="148"/>
        <v>0.99712000001454726</v>
      </c>
      <c r="R1862" s="1">
        <f t="shared" si="149"/>
        <v>0.87777777777955635</v>
      </c>
    </row>
    <row r="1863" spans="1:18" hidden="1" x14ac:dyDescent="0.35">
      <c r="A1863" s="1">
        <v>7906</v>
      </c>
      <c r="B1863" s="1">
        <v>166888</v>
      </c>
      <c r="C1863" s="1">
        <v>39452</v>
      </c>
      <c r="D1863" s="1">
        <v>89</v>
      </c>
      <c r="E1863" s="1">
        <v>2</v>
      </c>
      <c r="F1863" s="1">
        <v>393</v>
      </c>
      <c r="G1863" s="1">
        <v>603</v>
      </c>
      <c r="H1863" s="2">
        <v>41501.489583333336</v>
      </c>
      <c r="I1863" s="2">
        <v>41501.560660000003</v>
      </c>
      <c r="J1863" s="1">
        <v>1</v>
      </c>
      <c r="K1863" s="1">
        <v>0</v>
      </c>
      <c r="L1863" s="2">
        <v>41500.609027777777</v>
      </c>
      <c r="M1863" s="1">
        <v>0</v>
      </c>
      <c r="N1863" s="1">
        <f t="shared" si="145"/>
        <v>4</v>
      </c>
      <c r="O1863" s="1">
        <f t="shared" si="146"/>
        <v>11</v>
      </c>
      <c r="P1863" s="1">
        <f t="shared" si="147"/>
        <v>7.1076666667067911E-2</v>
      </c>
      <c r="Q1863" s="1">
        <f t="shared" si="148"/>
        <v>1.7058400000096299</v>
      </c>
      <c r="R1863" s="1">
        <f t="shared" si="149"/>
        <v>0.88055555555911269</v>
      </c>
    </row>
    <row r="1864" spans="1:18" hidden="1" x14ac:dyDescent="0.35">
      <c r="A1864" s="1">
        <v>6830</v>
      </c>
      <c r="B1864" s="1">
        <v>169430</v>
      </c>
      <c r="C1864" s="1">
        <v>40157</v>
      </c>
      <c r="D1864" s="1">
        <v>12</v>
      </c>
      <c r="E1864" s="1">
        <v>3</v>
      </c>
      <c r="F1864" s="1">
        <v>571</v>
      </c>
      <c r="G1864" s="1" t="s">
        <v>12</v>
      </c>
      <c r="H1864" s="2">
        <v>41513.625</v>
      </c>
      <c r="I1864" s="2">
        <v>41513.833330000001</v>
      </c>
      <c r="J1864" s="1">
        <v>0</v>
      </c>
      <c r="K1864" s="1">
        <v>0</v>
      </c>
      <c r="L1864" s="2">
        <v>41512.743750000001</v>
      </c>
      <c r="M1864" s="1">
        <v>0</v>
      </c>
      <c r="N1864" s="1">
        <f t="shared" si="145"/>
        <v>2</v>
      </c>
      <c r="O1864" s="1">
        <f t="shared" si="146"/>
        <v>15</v>
      </c>
      <c r="P1864" s="1">
        <f t="shared" si="147"/>
        <v>0.20833000000129687</v>
      </c>
      <c r="Q1864" s="1">
        <f t="shared" si="148"/>
        <v>4.9999200000311248</v>
      </c>
      <c r="R1864" s="1">
        <f t="shared" si="149"/>
        <v>0.88124999999854481</v>
      </c>
    </row>
    <row r="1865" spans="1:18" hidden="1" x14ac:dyDescent="0.35">
      <c r="A1865" s="1">
        <v>6908</v>
      </c>
      <c r="B1865" s="1">
        <v>159540</v>
      </c>
      <c r="C1865" s="1">
        <v>21333</v>
      </c>
      <c r="D1865" s="1">
        <v>12</v>
      </c>
      <c r="E1865" s="1">
        <v>2</v>
      </c>
      <c r="F1865" s="1">
        <v>1223</v>
      </c>
      <c r="G1865" s="1">
        <v>585</v>
      </c>
      <c r="H1865" s="2">
        <v>41465.5625</v>
      </c>
      <c r="I1865" s="2">
        <v>41465.586770000002</v>
      </c>
      <c r="J1865" s="1">
        <v>0</v>
      </c>
      <c r="K1865" s="1">
        <v>0</v>
      </c>
      <c r="L1865" s="2">
        <v>41464.680555555555</v>
      </c>
      <c r="M1865" s="1">
        <v>0</v>
      </c>
      <c r="N1865" s="1">
        <f t="shared" si="145"/>
        <v>3</v>
      </c>
      <c r="O1865" s="1">
        <f t="shared" si="146"/>
        <v>13</v>
      </c>
      <c r="P1865" s="1">
        <f t="shared" si="147"/>
        <v>2.4270000001706649E-2</v>
      </c>
      <c r="Q1865" s="1">
        <f t="shared" si="148"/>
        <v>0.58248000004095957</v>
      </c>
      <c r="R1865" s="1">
        <f t="shared" si="149"/>
        <v>0.88194444444525288</v>
      </c>
    </row>
    <row r="1866" spans="1:18" hidden="1" x14ac:dyDescent="0.35">
      <c r="A1866" s="1">
        <v>7673</v>
      </c>
      <c r="B1866" s="1">
        <v>169588</v>
      </c>
      <c r="C1866" s="1">
        <v>37263</v>
      </c>
      <c r="D1866" s="1">
        <v>12</v>
      </c>
      <c r="E1866" s="1">
        <v>2</v>
      </c>
      <c r="F1866" s="1">
        <v>1337</v>
      </c>
      <c r="G1866" s="1">
        <v>1353</v>
      </c>
      <c r="H1866" s="2">
        <v>41514.71875</v>
      </c>
      <c r="I1866" s="2">
        <v>41514.738100000002</v>
      </c>
      <c r="J1866" s="1">
        <v>1</v>
      </c>
      <c r="K1866" s="1">
        <v>0</v>
      </c>
      <c r="L1866" s="2">
        <v>41513.834722222222</v>
      </c>
      <c r="M1866" s="1">
        <v>0</v>
      </c>
      <c r="N1866" s="1">
        <f t="shared" si="145"/>
        <v>3</v>
      </c>
      <c r="O1866" s="1">
        <f t="shared" si="146"/>
        <v>17</v>
      </c>
      <c r="P1866" s="1">
        <f t="shared" si="147"/>
        <v>1.9350000002305023E-2</v>
      </c>
      <c r="Q1866" s="1">
        <f t="shared" si="148"/>
        <v>0.46440000005532056</v>
      </c>
      <c r="R1866" s="1">
        <f t="shared" si="149"/>
        <v>0.88402777777810115</v>
      </c>
    </row>
    <row r="1867" spans="1:18" hidden="1" x14ac:dyDescent="0.35">
      <c r="A1867" s="1">
        <v>5368</v>
      </c>
      <c r="B1867" s="1">
        <v>167032</v>
      </c>
      <c r="C1867" s="1">
        <v>39539</v>
      </c>
      <c r="D1867" s="1">
        <v>12</v>
      </c>
      <c r="E1867" s="1">
        <v>2</v>
      </c>
      <c r="F1867" s="1">
        <v>363</v>
      </c>
      <c r="G1867" s="1">
        <v>585</v>
      </c>
      <c r="H1867" s="2">
        <v>41501.854166666664</v>
      </c>
      <c r="I1867" s="2">
        <v>41501.93993</v>
      </c>
      <c r="J1867" s="1">
        <v>1</v>
      </c>
      <c r="K1867" s="1">
        <v>0</v>
      </c>
      <c r="L1867" s="2">
        <v>41500.969444444447</v>
      </c>
      <c r="M1867" s="1">
        <v>0</v>
      </c>
      <c r="N1867" s="1">
        <f t="shared" si="145"/>
        <v>4</v>
      </c>
      <c r="O1867" s="1">
        <f t="shared" si="146"/>
        <v>20</v>
      </c>
      <c r="P1867" s="1">
        <f t="shared" si="147"/>
        <v>8.5763333336217329E-2</v>
      </c>
      <c r="Q1867" s="1">
        <f t="shared" si="148"/>
        <v>2.0583200000692159</v>
      </c>
      <c r="R1867" s="1">
        <f t="shared" si="149"/>
        <v>0.88472222221753327</v>
      </c>
    </row>
    <row r="1868" spans="1:18" hidden="1" x14ac:dyDescent="0.35">
      <c r="A1868" s="1">
        <v>6036</v>
      </c>
      <c r="B1868" s="1">
        <v>167393</v>
      </c>
      <c r="C1868" s="1">
        <v>39738</v>
      </c>
      <c r="D1868" s="1">
        <v>12</v>
      </c>
      <c r="E1868" s="1">
        <v>2</v>
      </c>
      <c r="F1868" s="1">
        <v>393</v>
      </c>
      <c r="G1868" s="1">
        <v>58</v>
      </c>
      <c r="H1868" s="2">
        <v>41503.71875</v>
      </c>
      <c r="I1868" s="2">
        <v>41503.787909999999</v>
      </c>
      <c r="J1868" s="1">
        <v>1</v>
      </c>
      <c r="K1868" s="1">
        <v>0</v>
      </c>
      <c r="L1868" s="2">
        <v>41502.834027777775</v>
      </c>
      <c r="M1868" s="1">
        <v>0</v>
      </c>
      <c r="N1868" s="1">
        <f t="shared" si="145"/>
        <v>6</v>
      </c>
      <c r="O1868" s="1">
        <f t="shared" si="146"/>
        <v>17</v>
      </c>
      <c r="P1868" s="1">
        <f t="shared" si="147"/>
        <v>6.9159999999101274E-2</v>
      </c>
      <c r="Q1868" s="1">
        <f t="shared" si="148"/>
        <v>1.6598399999784306</v>
      </c>
      <c r="R1868" s="1">
        <f t="shared" si="149"/>
        <v>0.88472222222480923</v>
      </c>
    </row>
    <row r="1869" spans="1:18" hidden="1" x14ac:dyDescent="0.35">
      <c r="A1869" s="1">
        <v>5691</v>
      </c>
      <c r="B1869" s="1">
        <v>165667</v>
      </c>
      <c r="C1869" s="1">
        <v>38826</v>
      </c>
      <c r="D1869" s="1">
        <v>12</v>
      </c>
      <c r="E1869" s="1">
        <v>2</v>
      </c>
      <c r="F1869" s="1">
        <v>1301</v>
      </c>
      <c r="G1869" s="1">
        <v>585</v>
      </c>
      <c r="H1869" s="2">
        <v>41495.75</v>
      </c>
      <c r="I1869" s="2">
        <v>41495.806920000003</v>
      </c>
      <c r="J1869" s="1">
        <v>0</v>
      </c>
      <c r="K1869" s="1">
        <v>0</v>
      </c>
      <c r="L1869" s="2">
        <v>41494.864583333336</v>
      </c>
      <c r="M1869" s="1">
        <v>0</v>
      </c>
      <c r="N1869" s="1">
        <f t="shared" si="145"/>
        <v>5</v>
      </c>
      <c r="O1869" s="1">
        <f t="shared" si="146"/>
        <v>18</v>
      </c>
      <c r="P1869" s="1">
        <f t="shared" si="147"/>
        <v>5.6920000002719462E-2</v>
      </c>
      <c r="Q1869" s="1">
        <f t="shared" si="148"/>
        <v>1.3660800000652671</v>
      </c>
      <c r="R1869" s="1">
        <f t="shared" si="149"/>
        <v>0.88541666666424135</v>
      </c>
    </row>
    <row r="1870" spans="1:18" hidden="1" x14ac:dyDescent="0.35">
      <c r="A1870" s="1">
        <v>5763</v>
      </c>
      <c r="B1870" s="1">
        <v>183318</v>
      </c>
      <c r="C1870" s="1">
        <v>47362</v>
      </c>
      <c r="D1870" s="1">
        <v>65</v>
      </c>
      <c r="E1870" s="1">
        <v>1</v>
      </c>
      <c r="F1870" s="1">
        <v>160</v>
      </c>
      <c r="G1870" s="1" t="s">
        <v>12</v>
      </c>
      <c r="H1870" s="2">
        <v>41585.229166666664</v>
      </c>
      <c r="I1870" s="2">
        <v>41585.999309999999</v>
      </c>
      <c r="J1870" s="1">
        <v>0</v>
      </c>
      <c r="K1870" s="1">
        <v>0</v>
      </c>
      <c r="L1870" s="2">
        <v>41584.342361111114</v>
      </c>
      <c r="M1870" s="1">
        <v>0</v>
      </c>
      <c r="N1870" s="1">
        <f t="shared" si="145"/>
        <v>4</v>
      </c>
      <c r="O1870" s="1">
        <f t="shared" si="146"/>
        <v>5</v>
      </c>
      <c r="P1870" s="1">
        <f t="shared" si="147"/>
        <v>0.77014333333499962</v>
      </c>
      <c r="Q1870" s="1">
        <f t="shared" si="148"/>
        <v>18.483440000039991</v>
      </c>
      <c r="R1870" s="1">
        <f t="shared" si="149"/>
        <v>0.88680555555038154</v>
      </c>
    </row>
    <row r="1871" spans="1:18" hidden="1" x14ac:dyDescent="0.35">
      <c r="A1871" s="1">
        <v>6690</v>
      </c>
      <c r="B1871" s="1">
        <v>173237</v>
      </c>
      <c r="C1871" s="1">
        <v>26884</v>
      </c>
      <c r="D1871" s="1">
        <v>12</v>
      </c>
      <c r="E1871" s="1">
        <v>3</v>
      </c>
      <c r="F1871" s="1">
        <v>1237</v>
      </c>
      <c r="G1871" s="1" t="s">
        <v>12</v>
      </c>
      <c r="H1871" s="2">
        <v>41531.5625</v>
      </c>
      <c r="I1871" s="2">
        <v>41531.770830000001</v>
      </c>
      <c r="J1871" s="1">
        <v>1</v>
      </c>
      <c r="K1871" s="1">
        <v>0</v>
      </c>
      <c r="L1871" s="2">
        <v>41530.674305555556</v>
      </c>
      <c r="M1871" s="1">
        <v>0</v>
      </c>
      <c r="N1871" s="1">
        <f t="shared" si="145"/>
        <v>6</v>
      </c>
      <c r="O1871" s="1">
        <f t="shared" si="146"/>
        <v>13</v>
      </c>
      <c r="P1871" s="1">
        <f t="shared" si="147"/>
        <v>0.20833000000129687</v>
      </c>
      <c r="Q1871" s="1">
        <f t="shared" si="148"/>
        <v>4.9999200000311248</v>
      </c>
      <c r="R1871" s="1">
        <f t="shared" si="149"/>
        <v>0.88819444444379769</v>
      </c>
    </row>
    <row r="1872" spans="1:18" hidden="1" x14ac:dyDescent="0.35">
      <c r="A1872" s="1">
        <v>7888</v>
      </c>
      <c r="B1872" s="1">
        <v>183791</v>
      </c>
      <c r="C1872" s="1">
        <v>47631</v>
      </c>
      <c r="D1872" s="1">
        <v>12</v>
      </c>
      <c r="E1872" s="1">
        <v>2</v>
      </c>
      <c r="F1872" s="1">
        <v>1382</v>
      </c>
      <c r="G1872" s="1">
        <v>352</v>
      </c>
      <c r="H1872" s="2">
        <v>41588.520833333336</v>
      </c>
      <c r="I1872" s="2">
        <v>41588.55545</v>
      </c>
      <c r="J1872" s="1">
        <v>0</v>
      </c>
      <c r="K1872" s="1">
        <v>0</v>
      </c>
      <c r="L1872" s="2">
        <v>41587.631944444445</v>
      </c>
      <c r="M1872" s="1">
        <v>0</v>
      </c>
      <c r="N1872" s="1">
        <f t="shared" si="145"/>
        <v>7</v>
      </c>
      <c r="O1872" s="1">
        <f t="shared" si="146"/>
        <v>12</v>
      </c>
      <c r="P1872" s="1">
        <f t="shared" si="147"/>
        <v>3.4616666664078366E-2</v>
      </c>
      <c r="Q1872" s="1">
        <f t="shared" si="148"/>
        <v>0.83079999993788078</v>
      </c>
      <c r="R1872" s="1">
        <f t="shared" si="149"/>
        <v>0.88888888889050577</v>
      </c>
    </row>
    <row r="1873" spans="1:18" hidden="1" x14ac:dyDescent="0.35">
      <c r="A1873" s="1">
        <v>5969</v>
      </c>
      <c r="B1873" s="1">
        <v>165545</v>
      </c>
      <c r="C1873" s="1">
        <v>38763</v>
      </c>
      <c r="D1873" s="1">
        <v>12</v>
      </c>
      <c r="E1873" s="1">
        <v>2</v>
      </c>
      <c r="F1873" s="1">
        <v>572</v>
      </c>
      <c r="G1873" s="1">
        <v>150</v>
      </c>
      <c r="H1873" s="2">
        <v>41495.416666666664</v>
      </c>
      <c r="I1873" s="2">
        <v>41495.439839999999</v>
      </c>
      <c r="J1873" s="1">
        <v>1</v>
      </c>
      <c r="K1873" s="1">
        <v>0</v>
      </c>
      <c r="L1873" s="2">
        <v>41494.527083333334</v>
      </c>
      <c r="M1873" s="1">
        <v>0</v>
      </c>
      <c r="N1873" s="1">
        <f t="shared" si="145"/>
        <v>5</v>
      </c>
      <c r="O1873" s="1">
        <f t="shared" si="146"/>
        <v>10</v>
      </c>
      <c r="P1873" s="1">
        <f t="shared" si="147"/>
        <v>2.3173333334852941E-2</v>
      </c>
      <c r="Q1873" s="1">
        <f t="shared" si="148"/>
        <v>0.55616000003647059</v>
      </c>
      <c r="R1873" s="1">
        <f t="shared" si="149"/>
        <v>0.88958333332993789</v>
      </c>
    </row>
    <row r="1874" spans="1:18" hidden="1" x14ac:dyDescent="0.35">
      <c r="A1874" s="1">
        <v>5945</v>
      </c>
      <c r="B1874" s="1">
        <v>176161</v>
      </c>
      <c r="C1874" s="1">
        <v>41415</v>
      </c>
      <c r="D1874" s="1">
        <v>12</v>
      </c>
      <c r="E1874" s="1">
        <v>2</v>
      </c>
      <c r="F1874" s="1">
        <v>1062</v>
      </c>
      <c r="G1874" s="1">
        <v>585</v>
      </c>
      <c r="H1874" s="2">
        <v>41547.291666666664</v>
      </c>
      <c r="I1874" s="2">
        <v>41547.336900000002</v>
      </c>
      <c r="J1874" s="1">
        <v>0</v>
      </c>
      <c r="K1874" s="1">
        <v>0</v>
      </c>
      <c r="L1874" s="2">
        <v>41546.402083333334</v>
      </c>
      <c r="M1874" s="1">
        <v>0</v>
      </c>
      <c r="N1874" s="1">
        <f t="shared" si="145"/>
        <v>1</v>
      </c>
      <c r="O1874" s="1">
        <f t="shared" si="146"/>
        <v>7</v>
      </c>
      <c r="P1874" s="1">
        <f t="shared" si="147"/>
        <v>4.5233333337819204E-2</v>
      </c>
      <c r="Q1874" s="1">
        <f t="shared" si="148"/>
        <v>1.0856000001076609</v>
      </c>
      <c r="R1874" s="1">
        <f t="shared" si="149"/>
        <v>0.88958333332993789</v>
      </c>
    </row>
    <row r="1875" spans="1:18" hidden="1" x14ac:dyDescent="0.35">
      <c r="A1875" s="1">
        <v>7394</v>
      </c>
      <c r="B1875" s="1">
        <v>175515</v>
      </c>
      <c r="C1875" s="1">
        <v>43399</v>
      </c>
      <c r="D1875" s="1">
        <v>36</v>
      </c>
      <c r="E1875" s="1">
        <v>3</v>
      </c>
      <c r="F1875" s="1">
        <v>393</v>
      </c>
      <c r="G1875" s="1" t="s">
        <v>12</v>
      </c>
      <c r="H1875" s="2">
        <v>41544.416666666664</v>
      </c>
      <c r="I1875" s="2">
        <v>41544.791669999999</v>
      </c>
      <c r="J1875" s="1">
        <v>0</v>
      </c>
      <c r="K1875" s="1">
        <v>0</v>
      </c>
      <c r="L1875" s="2">
        <v>41543.524305555555</v>
      </c>
      <c r="M1875" s="1">
        <v>0</v>
      </c>
      <c r="N1875" s="1">
        <f t="shared" si="145"/>
        <v>5</v>
      </c>
      <c r="O1875" s="1">
        <f t="shared" si="146"/>
        <v>10</v>
      </c>
      <c r="P1875" s="1">
        <f t="shared" si="147"/>
        <v>0.37500333333446179</v>
      </c>
      <c r="Q1875" s="1">
        <f t="shared" si="148"/>
        <v>9.0000800000270829</v>
      </c>
      <c r="R1875" s="1">
        <f t="shared" si="149"/>
        <v>0.89236111110949423</v>
      </c>
    </row>
    <row r="1876" spans="1:18" hidden="1" x14ac:dyDescent="0.35">
      <c r="A1876" s="1">
        <v>7792</v>
      </c>
      <c r="B1876" s="1">
        <v>162456</v>
      </c>
      <c r="C1876" s="1">
        <v>37554</v>
      </c>
      <c r="D1876" s="1">
        <v>89</v>
      </c>
      <c r="E1876" s="1">
        <v>2</v>
      </c>
      <c r="F1876" s="1">
        <v>580</v>
      </c>
      <c r="G1876" s="1">
        <v>141</v>
      </c>
      <c r="H1876" s="2">
        <v>41480.697916666664</v>
      </c>
      <c r="I1876" s="2">
        <v>41480.720580000001</v>
      </c>
      <c r="J1876" s="1">
        <v>0</v>
      </c>
      <c r="K1876" s="1">
        <v>0</v>
      </c>
      <c r="L1876" s="2">
        <v>41479.803472222222</v>
      </c>
      <c r="M1876" s="1">
        <v>0</v>
      </c>
      <c r="N1876" s="1">
        <f t="shared" si="145"/>
        <v>4</v>
      </c>
      <c r="O1876" s="1">
        <f t="shared" si="146"/>
        <v>16</v>
      </c>
      <c r="P1876" s="1">
        <f t="shared" si="147"/>
        <v>2.2663333336822689E-2</v>
      </c>
      <c r="Q1876" s="1">
        <f t="shared" si="148"/>
        <v>0.54392000008374453</v>
      </c>
      <c r="R1876" s="1">
        <f t="shared" si="149"/>
        <v>0.8944444444423425</v>
      </c>
    </row>
    <row r="1877" spans="1:18" x14ac:dyDescent="0.35">
      <c r="A1877" s="1">
        <v>7679</v>
      </c>
      <c r="B1877" s="1">
        <v>150602</v>
      </c>
      <c r="C1877" s="1">
        <v>31589</v>
      </c>
      <c r="D1877" s="1">
        <v>28</v>
      </c>
      <c r="E1877" s="1">
        <v>2</v>
      </c>
      <c r="F1877" s="1">
        <v>832</v>
      </c>
      <c r="G1877" s="1">
        <v>1395</v>
      </c>
      <c r="H1877" s="2">
        <v>41417.791666666664</v>
      </c>
      <c r="I1877" s="2" t="s">
        <v>12</v>
      </c>
      <c r="J1877" s="1">
        <v>1</v>
      </c>
      <c r="K1877" s="1">
        <v>0</v>
      </c>
      <c r="L1877" s="2">
        <v>41416.897222222222</v>
      </c>
      <c r="M1877" s="1">
        <v>1</v>
      </c>
      <c r="N1877" s="1">
        <f t="shared" si="145"/>
        <v>4</v>
      </c>
      <c r="O1877" s="1">
        <f t="shared" si="146"/>
        <v>19</v>
      </c>
      <c r="P1877" s="1" t="e">
        <f t="shared" si="147"/>
        <v>#VALUE!</v>
      </c>
      <c r="Q1877" s="1" t="str">
        <f t="shared" si="148"/>
        <v/>
      </c>
      <c r="R1877" s="1">
        <f t="shared" si="149"/>
        <v>0.8944444444423425</v>
      </c>
    </row>
    <row r="1878" spans="1:18" hidden="1" x14ac:dyDescent="0.35">
      <c r="A1878" s="1">
        <v>7115</v>
      </c>
      <c r="B1878" s="1">
        <v>162859</v>
      </c>
      <c r="C1878" s="1">
        <v>33151</v>
      </c>
      <c r="D1878" s="1">
        <v>24</v>
      </c>
      <c r="E1878" s="1">
        <v>2</v>
      </c>
      <c r="F1878" s="1">
        <v>1054</v>
      </c>
      <c r="G1878" s="1">
        <v>393</v>
      </c>
      <c r="H1878" s="2">
        <v>41482.666666666664</v>
      </c>
      <c r="I1878" s="2">
        <v>41482.745750000002</v>
      </c>
      <c r="J1878" s="1">
        <v>1</v>
      </c>
      <c r="K1878" s="1">
        <v>0</v>
      </c>
      <c r="L1878" s="2">
        <v>41481.770833333336</v>
      </c>
      <c r="M1878" s="1">
        <v>0</v>
      </c>
      <c r="N1878" s="1">
        <f t="shared" si="145"/>
        <v>6</v>
      </c>
      <c r="O1878" s="1">
        <f t="shared" si="146"/>
        <v>16</v>
      </c>
      <c r="P1878" s="1">
        <f t="shared" si="147"/>
        <v>7.9083333337621298E-2</v>
      </c>
      <c r="Q1878" s="1">
        <f t="shared" si="148"/>
        <v>1.8980000001029111</v>
      </c>
      <c r="R1878" s="1">
        <f t="shared" si="149"/>
        <v>0.89583333332848269</v>
      </c>
    </row>
    <row r="1879" spans="1:18" hidden="1" x14ac:dyDescent="0.35">
      <c r="A1879" s="1">
        <v>7858</v>
      </c>
      <c r="B1879" s="1">
        <v>171298</v>
      </c>
      <c r="C1879" s="1">
        <v>37263</v>
      </c>
      <c r="D1879" s="1">
        <v>12</v>
      </c>
      <c r="E1879" s="1">
        <v>2</v>
      </c>
      <c r="F1879" s="1">
        <v>1337</v>
      </c>
      <c r="G1879" s="1">
        <v>1353</v>
      </c>
      <c r="H1879" s="2">
        <v>41521.71875</v>
      </c>
      <c r="I1879" s="2">
        <v>41521.74596</v>
      </c>
      <c r="J1879" s="1">
        <v>1</v>
      </c>
      <c r="K1879" s="1">
        <v>0</v>
      </c>
      <c r="L1879" s="2">
        <v>41520.822916666664</v>
      </c>
      <c r="M1879" s="1">
        <v>0</v>
      </c>
      <c r="N1879" s="1">
        <f t="shared" si="145"/>
        <v>3</v>
      </c>
      <c r="O1879" s="1">
        <f t="shared" si="146"/>
        <v>17</v>
      </c>
      <c r="P1879" s="1">
        <f t="shared" si="147"/>
        <v>2.7210000000195578E-2</v>
      </c>
      <c r="Q1879" s="1">
        <f t="shared" si="148"/>
        <v>0.65304000000469387</v>
      </c>
      <c r="R1879" s="1">
        <f t="shared" si="149"/>
        <v>0.89583333333575865</v>
      </c>
    </row>
    <row r="1880" spans="1:18" hidden="1" x14ac:dyDescent="0.35">
      <c r="A1880" s="1">
        <v>6618</v>
      </c>
      <c r="B1880" s="1">
        <v>172108</v>
      </c>
      <c r="C1880" s="1">
        <v>41901</v>
      </c>
      <c r="D1880" s="1">
        <v>12</v>
      </c>
      <c r="E1880" s="1">
        <v>3</v>
      </c>
      <c r="F1880" s="1">
        <v>1237</v>
      </c>
      <c r="G1880" s="1" t="s">
        <v>12</v>
      </c>
      <c r="H1880" s="2">
        <v>41525.25</v>
      </c>
      <c r="I1880" s="2">
        <v>41525.625</v>
      </c>
      <c r="J1880" s="1">
        <v>0</v>
      </c>
      <c r="K1880" s="1">
        <v>0</v>
      </c>
      <c r="L1880" s="2">
        <v>41524.350694444445</v>
      </c>
      <c r="M1880" s="1">
        <v>0</v>
      </c>
      <c r="N1880" s="1">
        <f t="shared" si="145"/>
        <v>7</v>
      </c>
      <c r="O1880" s="1">
        <f t="shared" si="146"/>
        <v>6</v>
      </c>
      <c r="P1880" s="1">
        <f t="shared" si="147"/>
        <v>0.375</v>
      </c>
      <c r="Q1880" s="1">
        <f t="shared" si="148"/>
        <v>9</v>
      </c>
      <c r="R1880" s="1">
        <f t="shared" si="149"/>
        <v>0.89930555555474712</v>
      </c>
    </row>
    <row r="1881" spans="1:18" hidden="1" x14ac:dyDescent="0.35">
      <c r="A1881" s="1">
        <v>7207</v>
      </c>
      <c r="B1881" s="1">
        <v>181131</v>
      </c>
      <c r="C1881" s="1">
        <v>46259</v>
      </c>
      <c r="D1881" s="1">
        <v>12</v>
      </c>
      <c r="E1881" s="1">
        <v>2</v>
      </c>
      <c r="F1881" s="1">
        <v>393</v>
      </c>
      <c r="G1881" s="1">
        <v>142</v>
      </c>
      <c r="H1881" s="2">
        <v>41574.375</v>
      </c>
      <c r="I1881" s="2">
        <v>41574.433969999998</v>
      </c>
      <c r="J1881" s="1">
        <v>0</v>
      </c>
      <c r="K1881" s="1">
        <v>0</v>
      </c>
      <c r="L1881" s="2">
        <v>41573.474305555559</v>
      </c>
      <c r="M1881" s="1">
        <v>0</v>
      </c>
      <c r="N1881" s="1">
        <f t="shared" si="145"/>
        <v>7</v>
      </c>
      <c r="O1881" s="1">
        <f t="shared" si="146"/>
        <v>9</v>
      </c>
      <c r="P1881" s="1">
        <f t="shared" si="147"/>
        <v>5.896999999822583E-2</v>
      </c>
      <c r="Q1881" s="1">
        <f t="shared" si="148"/>
        <v>1.4152799999574199</v>
      </c>
      <c r="R1881" s="1">
        <f t="shared" si="149"/>
        <v>0.90069444444088731</v>
      </c>
    </row>
    <row r="1882" spans="1:18" hidden="1" x14ac:dyDescent="0.35">
      <c r="A1882" s="1">
        <v>5654</v>
      </c>
      <c r="B1882" s="1">
        <v>178590</v>
      </c>
      <c r="C1882" s="1">
        <v>21491</v>
      </c>
      <c r="D1882" s="1">
        <v>85</v>
      </c>
      <c r="E1882" s="1">
        <v>2</v>
      </c>
      <c r="F1882" s="1">
        <v>363</v>
      </c>
      <c r="G1882" s="1">
        <v>1371</v>
      </c>
      <c r="H1882" s="2">
        <v>41559.84375</v>
      </c>
      <c r="I1882" s="2">
        <v>41559.873529999997</v>
      </c>
      <c r="J1882" s="1">
        <v>1</v>
      </c>
      <c r="K1882" s="1">
        <v>0</v>
      </c>
      <c r="L1882" s="2">
        <v>41558.939583333333</v>
      </c>
      <c r="M1882" s="1">
        <v>0</v>
      </c>
      <c r="N1882" s="1">
        <f t="shared" si="145"/>
        <v>6</v>
      </c>
      <c r="O1882" s="1">
        <f t="shared" si="146"/>
        <v>20</v>
      </c>
      <c r="P1882" s="1">
        <f t="shared" si="147"/>
        <v>2.9779999997117557E-2</v>
      </c>
      <c r="Q1882" s="1">
        <f t="shared" si="148"/>
        <v>0.71471999993082136</v>
      </c>
      <c r="R1882" s="1">
        <f t="shared" si="149"/>
        <v>0.90416666666715173</v>
      </c>
    </row>
    <row r="1883" spans="1:18" hidden="1" x14ac:dyDescent="0.35">
      <c r="A1883" s="1">
        <v>7851</v>
      </c>
      <c r="B1883" s="1">
        <v>177877</v>
      </c>
      <c r="C1883" s="1">
        <v>44658</v>
      </c>
      <c r="D1883" s="1">
        <v>12</v>
      </c>
      <c r="E1883" s="1">
        <v>2</v>
      </c>
      <c r="F1883" s="1">
        <v>137</v>
      </c>
      <c r="G1883" s="1">
        <v>393</v>
      </c>
      <c r="H1883" s="2">
        <v>41556.697916666664</v>
      </c>
      <c r="I1883" s="2">
        <v>41556.830070000004</v>
      </c>
      <c r="J1883" s="1">
        <v>0</v>
      </c>
      <c r="K1883" s="1">
        <v>0</v>
      </c>
      <c r="L1883" s="2">
        <v>41555.793055555558</v>
      </c>
      <c r="M1883" s="1">
        <v>0</v>
      </c>
      <c r="N1883" s="1">
        <f t="shared" si="145"/>
        <v>3</v>
      </c>
      <c r="O1883" s="1">
        <f t="shared" si="146"/>
        <v>16</v>
      </c>
      <c r="P1883" s="1">
        <f t="shared" si="147"/>
        <v>0.13215333333937451</v>
      </c>
      <c r="Q1883" s="1">
        <f t="shared" si="148"/>
        <v>3.1716800001449883</v>
      </c>
      <c r="R1883" s="1">
        <f t="shared" si="149"/>
        <v>0.90486111110658385</v>
      </c>
    </row>
    <row r="1884" spans="1:18" hidden="1" x14ac:dyDescent="0.35">
      <c r="A1884" s="1">
        <v>7299</v>
      </c>
      <c r="B1884" s="1">
        <v>159206</v>
      </c>
      <c r="C1884" s="1">
        <v>32993</v>
      </c>
      <c r="D1884" s="1">
        <v>12</v>
      </c>
      <c r="E1884" s="1">
        <v>3</v>
      </c>
      <c r="F1884" s="1">
        <v>949</v>
      </c>
      <c r="G1884" s="1" t="s">
        <v>12</v>
      </c>
      <c r="H1884" s="2">
        <v>41463.614583333336</v>
      </c>
      <c r="I1884" s="2">
        <v>41463.822919999999</v>
      </c>
      <c r="J1884" s="1">
        <v>0</v>
      </c>
      <c r="K1884" s="1">
        <v>0</v>
      </c>
      <c r="L1884" s="2">
        <v>41462.708333333336</v>
      </c>
      <c r="M1884" s="1">
        <v>0</v>
      </c>
      <c r="N1884" s="1">
        <f t="shared" si="145"/>
        <v>1</v>
      </c>
      <c r="O1884" s="1">
        <f t="shared" si="146"/>
        <v>14</v>
      </c>
      <c r="P1884" s="1">
        <f t="shared" si="147"/>
        <v>0.20833666666294448</v>
      </c>
      <c r="Q1884" s="1">
        <f t="shared" si="148"/>
        <v>5.0000799999106675</v>
      </c>
      <c r="R1884" s="1">
        <f t="shared" si="149"/>
        <v>0.90625</v>
      </c>
    </row>
    <row r="1885" spans="1:18" hidden="1" x14ac:dyDescent="0.35">
      <c r="A1885" s="1">
        <v>5363</v>
      </c>
      <c r="B1885" s="1">
        <v>172440</v>
      </c>
      <c r="C1885" s="1">
        <v>20781</v>
      </c>
      <c r="D1885" s="1">
        <v>12</v>
      </c>
      <c r="E1885" s="1">
        <v>2</v>
      </c>
      <c r="F1885" s="1">
        <v>393</v>
      </c>
      <c r="G1885" s="1">
        <v>458</v>
      </c>
      <c r="H1885" s="2">
        <v>41526.854166666664</v>
      </c>
      <c r="I1885" s="2">
        <v>41526.961029999999</v>
      </c>
      <c r="J1885" s="1">
        <v>0</v>
      </c>
      <c r="K1885" s="1">
        <v>1</v>
      </c>
      <c r="L1885" s="2">
        <v>41525.947916666664</v>
      </c>
      <c r="M1885" s="1">
        <v>0</v>
      </c>
      <c r="N1885" s="1">
        <f t="shared" si="145"/>
        <v>1</v>
      </c>
      <c r="O1885" s="1">
        <f t="shared" si="146"/>
        <v>20</v>
      </c>
      <c r="P1885" s="1">
        <f t="shared" si="147"/>
        <v>0.1068633333343314</v>
      </c>
      <c r="Q1885" s="1">
        <f t="shared" si="148"/>
        <v>2.5647200000239536</v>
      </c>
      <c r="R1885" s="1">
        <f t="shared" si="149"/>
        <v>0.90625</v>
      </c>
    </row>
    <row r="1886" spans="1:18" hidden="1" x14ac:dyDescent="0.35">
      <c r="A1886" s="1">
        <v>7158</v>
      </c>
      <c r="B1886" s="1">
        <v>183129</v>
      </c>
      <c r="C1886" s="1">
        <v>42007</v>
      </c>
      <c r="D1886" s="1">
        <v>12</v>
      </c>
      <c r="E1886" s="1">
        <v>3</v>
      </c>
      <c r="F1886" s="1">
        <v>344</v>
      </c>
      <c r="G1886" s="1" t="s">
        <v>12</v>
      </c>
      <c r="H1886" s="2">
        <v>41583.75</v>
      </c>
      <c r="I1886" s="2">
        <v>41584.041669999999</v>
      </c>
      <c r="J1886" s="1">
        <v>0</v>
      </c>
      <c r="K1886" s="1">
        <v>0</v>
      </c>
      <c r="L1886" s="2">
        <v>41582.84097222222</v>
      </c>
      <c r="M1886" s="1">
        <v>0</v>
      </c>
      <c r="N1886" s="1">
        <f t="shared" si="145"/>
        <v>2</v>
      </c>
      <c r="O1886" s="1">
        <f t="shared" si="146"/>
        <v>18</v>
      </c>
      <c r="P1886" s="1">
        <f t="shared" si="147"/>
        <v>0.29166999999870313</v>
      </c>
      <c r="Q1886" s="1">
        <f t="shared" si="148"/>
        <v>7.0000799999688752</v>
      </c>
      <c r="R1886" s="1">
        <f t="shared" si="149"/>
        <v>0.90902777777955635</v>
      </c>
    </row>
    <row r="1887" spans="1:18" hidden="1" x14ac:dyDescent="0.35">
      <c r="A1887" s="1">
        <v>7416</v>
      </c>
      <c r="B1887" s="1">
        <v>176024</v>
      </c>
      <c r="C1887" s="1">
        <v>43194</v>
      </c>
      <c r="D1887" s="1">
        <v>90</v>
      </c>
      <c r="E1887" s="1">
        <v>2</v>
      </c>
      <c r="F1887" s="1">
        <v>136</v>
      </c>
      <c r="G1887" s="1">
        <v>1384</v>
      </c>
      <c r="H1887" s="2">
        <v>41546.354166666664</v>
      </c>
      <c r="I1887" s="2">
        <v>41546.417840000002</v>
      </c>
      <c r="J1887" s="1">
        <v>1</v>
      </c>
      <c r="K1887" s="1">
        <v>0</v>
      </c>
      <c r="L1887" s="2">
        <v>41545.444444444445</v>
      </c>
      <c r="M1887" s="1">
        <v>0</v>
      </c>
      <c r="N1887" s="1">
        <f t="shared" si="145"/>
        <v>7</v>
      </c>
      <c r="O1887" s="1">
        <f t="shared" si="146"/>
        <v>8</v>
      </c>
      <c r="P1887" s="1">
        <f t="shared" si="147"/>
        <v>6.3673333337646909E-2</v>
      </c>
      <c r="Q1887" s="1">
        <f t="shared" si="148"/>
        <v>1.5281600001035258</v>
      </c>
      <c r="R1887" s="1">
        <f t="shared" si="149"/>
        <v>0.90972222221898846</v>
      </c>
    </row>
    <row r="1888" spans="1:18" hidden="1" x14ac:dyDescent="0.35">
      <c r="A1888" s="1">
        <v>7530</v>
      </c>
      <c r="B1888" s="1">
        <v>171848</v>
      </c>
      <c r="C1888" s="1">
        <v>13503</v>
      </c>
      <c r="D1888" s="1">
        <v>24</v>
      </c>
      <c r="E1888" s="1">
        <v>1</v>
      </c>
      <c r="F1888" s="1">
        <v>308</v>
      </c>
      <c r="G1888" s="1" t="s">
        <v>12</v>
      </c>
      <c r="H1888" s="2">
        <v>41524.3125</v>
      </c>
      <c r="I1888" s="2">
        <v>41526.999309999999</v>
      </c>
      <c r="J1888" s="1">
        <v>0</v>
      </c>
      <c r="K1888" s="1">
        <v>0</v>
      </c>
      <c r="L1888" s="2">
        <v>41523.400694444441</v>
      </c>
      <c r="M1888" s="1">
        <v>0</v>
      </c>
      <c r="N1888" s="1">
        <f t="shared" si="145"/>
        <v>6</v>
      </c>
      <c r="O1888" s="1">
        <f t="shared" si="146"/>
        <v>7</v>
      </c>
      <c r="P1888" s="1">
        <f t="shared" si="147"/>
        <v>2.686809999999241</v>
      </c>
      <c r="Q1888" s="1">
        <f t="shared" si="148"/>
        <v>64.483439999981783</v>
      </c>
      <c r="R1888" s="1">
        <f t="shared" si="149"/>
        <v>0.91180555555911269</v>
      </c>
    </row>
    <row r="1889" spans="1:18" hidden="1" x14ac:dyDescent="0.35">
      <c r="A1889" s="1">
        <v>5507</v>
      </c>
      <c r="B1889" s="1">
        <v>167280</v>
      </c>
      <c r="C1889" s="1">
        <v>39670</v>
      </c>
      <c r="D1889" s="1">
        <v>12</v>
      </c>
      <c r="E1889" s="1">
        <v>3</v>
      </c>
      <c r="F1889" s="1">
        <v>448</v>
      </c>
      <c r="G1889" s="1" t="s">
        <v>12</v>
      </c>
      <c r="H1889" s="2">
        <v>41503.395833333336</v>
      </c>
      <c r="I1889" s="2">
        <v>41503.8125</v>
      </c>
      <c r="J1889" s="1">
        <v>1</v>
      </c>
      <c r="K1889" s="1">
        <v>0</v>
      </c>
      <c r="L1889" s="2">
        <v>41502.481944444444</v>
      </c>
      <c r="M1889" s="1">
        <v>0</v>
      </c>
      <c r="N1889" s="1">
        <f t="shared" si="145"/>
        <v>6</v>
      </c>
      <c r="O1889" s="1">
        <f t="shared" si="146"/>
        <v>9</v>
      </c>
      <c r="P1889" s="1">
        <f t="shared" si="147"/>
        <v>0.41666666666424135</v>
      </c>
      <c r="Q1889" s="1">
        <f t="shared" si="148"/>
        <v>9.9999999999417923</v>
      </c>
      <c r="R1889" s="1">
        <f t="shared" si="149"/>
        <v>0.91388888889196096</v>
      </c>
    </row>
    <row r="1890" spans="1:18" hidden="1" x14ac:dyDescent="0.35">
      <c r="A1890" s="1">
        <v>5637</v>
      </c>
      <c r="B1890" s="1">
        <v>182018</v>
      </c>
      <c r="C1890" s="1">
        <v>14364</v>
      </c>
      <c r="D1890" s="1">
        <v>23</v>
      </c>
      <c r="E1890" s="1">
        <v>2</v>
      </c>
      <c r="F1890" s="1">
        <v>1147</v>
      </c>
      <c r="G1890" s="1">
        <v>585</v>
      </c>
      <c r="H1890" s="2">
        <v>41578.84375</v>
      </c>
      <c r="I1890" s="2">
        <v>41578.887219999997</v>
      </c>
      <c r="J1890" s="1">
        <v>1</v>
      </c>
      <c r="K1890" s="1">
        <v>0</v>
      </c>
      <c r="L1890" s="2">
        <v>41577.929861111108</v>
      </c>
      <c r="M1890" s="1">
        <v>0</v>
      </c>
      <c r="N1890" s="1">
        <f t="shared" si="145"/>
        <v>4</v>
      </c>
      <c r="O1890" s="1">
        <f t="shared" si="146"/>
        <v>20</v>
      </c>
      <c r="P1890" s="1">
        <f t="shared" si="147"/>
        <v>4.3469999996887054E-2</v>
      </c>
      <c r="Q1890" s="1">
        <f t="shared" si="148"/>
        <v>1.0432799999252893</v>
      </c>
      <c r="R1890" s="1">
        <f t="shared" si="149"/>
        <v>0.91388888889196096</v>
      </c>
    </row>
    <row r="1891" spans="1:18" hidden="1" x14ac:dyDescent="0.35">
      <c r="A1891" s="1">
        <v>6390</v>
      </c>
      <c r="B1891" s="1">
        <v>157499</v>
      </c>
      <c r="C1891" s="1">
        <v>35162</v>
      </c>
      <c r="D1891" s="1">
        <v>12</v>
      </c>
      <c r="E1891" s="1">
        <v>2</v>
      </c>
      <c r="F1891" s="1">
        <v>149</v>
      </c>
      <c r="G1891" s="1">
        <v>363</v>
      </c>
      <c r="H1891" s="2">
        <v>41455.4375</v>
      </c>
      <c r="I1891" s="2">
        <v>41455.470500000003</v>
      </c>
      <c r="J1891" s="1">
        <v>1</v>
      </c>
      <c r="K1891" s="1">
        <v>0</v>
      </c>
      <c r="L1891" s="2">
        <v>41454.522916666669</v>
      </c>
      <c r="M1891" s="1">
        <v>0</v>
      </c>
      <c r="N1891" s="1">
        <f t="shared" si="145"/>
        <v>7</v>
      </c>
      <c r="O1891" s="1">
        <f t="shared" si="146"/>
        <v>10</v>
      </c>
      <c r="P1891" s="1">
        <f t="shared" si="147"/>
        <v>3.3000000003085006E-2</v>
      </c>
      <c r="Q1891" s="1">
        <f t="shared" si="148"/>
        <v>0.79200000007404014</v>
      </c>
      <c r="R1891" s="1">
        <f t="shared" si="149"/>
        <v>0.91458333333139308</v>
      </c>
    </row>
    <row r="1892" spans="1:18" hidden="1" x14ac:dyDescent="0.35">
      <c r="A1892" s="1">
        <v>7848</v>
      </c>
      <c r="B1892" s="1">
        <v>173875</v>
      </c>
      <c r="C1892" s="1">
        <v>38950</v>
      </c>
      <c r="D1892" s="1">
        <v>12</v>
      </c>
      <c r="E1892" s="1">
        <v>2</v>
      </c>
      <c r="F1892" s="1">
        <v>393</v>
      </c>
      <c r="G1892" s="1">
        <v>767</v>
      </c>
      <c r="H1892" s="2">
        <v>41534.375</v>
      </c>
      <c r="I1892" s="2">
        <v>41534.427710000004</v>
      </c>
      <c r="J1892" s="1">
        <v>0</v>
      </c>
      <c r="K1892" s="1">
        <v>0</v>
      </c>
      <c r="L1892" s="2">
        <v>41533.460416666669</v>
      </c>
      <c r="M1892" s="1">
        <v>0</v>
      </c>
      <c r="N1892" s="1">
        <f t="shared" si="145"/>
        <v>2</v>
      </c>
      <c r="O1892" s="1">
        <f t="shared" si="146"/>
        <v>9</v>
      </c>
      <c r="P1892" s="1">
        <f t="shared" si="147"/>
        <v>5.2710000003571622E-2</v>
      </c>
      <c r="Q1892" s="1">
        <f t="shared" si="148"/>
        <v>1.2650400000857189</v>
      </c>
      <c r="R1892" s="1">
        <f t="shared" si="149"/>
        <v>0.91458333333139308</v>
      </c>
    </row>
    <row r="1893" spans="1:18" hidden="1" x14ac:dyDescent="0.35">
      <c r="A1893" s="1">
        <v>5369</v>
      </c>
      <c r="B1893" s="1">
        <v>176363</v>
      </c>
      <c r="C1893" s="1">
        <v>41644</v>
      </c>
      <c r="D1893" s="1">
        <v>85</v>
      </c>
      <c r="E1893" s="1">
        <v>2</v>
      </c>
      <c r="F1893" s="1">
        <v>1026</v>
      </c>
      <c r="G1893" s="1">
        <v>611</v>
      </c>
      <c r="H1893" s="2">
        <v>41548.34375</v>
      </c>
      <c r="I1893" s="2">
        <v>41548.402730000002</v>
      </c>
      <c r="J1893" s="1">
        <v>0</v>
      </c>
      <c r="K1893" s="1">
        <v>0</v>
      </c>
      <c r="L1893" s="2">
        <v>41547.42291666667</v>
      </c>
      <c r="M1893" s="1">
        <v>0</v>
      </c>
      <c r="N1893" s="1">
        <f t="shared" si="145"/>
        <v>2</v>
      </c>
      <c r="O1893" s="1">
        <f t="shared" si="146"/>
        <v>8</v>
      </c>
      <c r="P1893" s="1">
        <f t="shared" si="147"/>
        <v>5.8980000001611188E-2</v>
      </c>
      <c r="Q1893" s="1">
        <f t="shared" si="148"/>
        <v>1.4155200000386685</v>
      </c>
      <c r="R1893" s="1">
        <f t="shared" si="149"/>
        <v>0.92083333332993789</v>
      </c>
    </row>
    <row r="1894" spans="1:18" hidden="1" x14ac:dyDescent="0.35">
      <c r="A1894" s="1">
        <v>5897</v>
      </c>
      <c r="B1894" s="1">
        <v>172009</v>
      </c>
      <c r="C1894" s="1">
        <v>40064</v>
      </c>
      <c r="D1894" s="1">
        <v>90</v>
      </c>
      <c r="E1894" s="1">
        <v>2</v>
      </c>
      <c r="F1894" s="1">
        <v>1194</v>
      </c>
      <c r="G1894" s="1">
        <v>1034</v>
      </c>
      <c r="H1894" s="2">
        <v>41524.6875</v>
      </c>
      <c r="I1894" s="2">
        <v>41524.716489999999</v>
      </c>
      <c r="J1894" s="1">
        <v>0</v>
      </c>
      <c r="K1894" s="1">
        <v>0</v>
      </c>
      <c r="L1894" s="2">
        <v>41523.765972222223</v>
      </c>
      <c r="M1894" s="1">
        <v>0</v>
      </c>
      <c r="N1894" s="1">
        <f t="shared" si="145"/>
        <v>6</v>
      </c>
      <c r="O1894" s="1">
        <f t="shared" si="146"/>
        <v>16</v>
      </c>
      <c r="P1894" s="1">
        <f t="shared" si="147"/>
        <v>2.8989999998884741E-2</v>
      </c>
      <c r="Q1894" s="1">
        <f t="shared" si="148"/>
        <v>0.69575999997323379</v>
      </c>
      <c r="R1894" s="1">
        <f t="shared" si="149"/>
        <v>0.92152777777664596</v>
      </c>
    </row>
    <row r="1895" spans="1:18" hidden="1" x14ac:dyDescent="0.35">
      <c r="A1895" s="1">
        <v>5734</v>
      </c>
      <c r="B1895" s="1">
        <v>163195</v>
      </c>
      <c r="C1895" s="1">
        <v>36664</v>
      </c>
      <c r="D1895" s="1">
        <v>65</v>
      </c>
      <c r="E1895" s="1">
        <v>2</v>
      </c>
      <c r="F1895" s="1">
        <v>977</v>
      </c>
      <c r="G1895" s="1">
        <v>393</v>
      </c>
      <c r="H1895" s="2">
        <v>41484.666666666664</v>
      </c>
      <c r="I1895" s="2">
        <v>41484.733249999997</v>
      </c>
      <c r="J1895" s="1">
        <v>1</v>
      </c>
      <c r="K1895" s="1">
        <v>0</v>
      </c>
      <c r="L1895" s="2">
        <v>41483.744444444441</v>
      </c>
      <c r="M1895" s="1">
        <v>0</v>
      </c>
      <c r="N1895" s="1">
        <f t="shared" si="145"/>
        <v>1</v>
      </c>
      <c r="O1895" s="1">
        <f t="shared" si="146"/>
        <v>16</v>
      </c>
      <c r="P1895" s="1">
        <f t="shared" si="147"/>
        <v>6.6583333333255723E-2</v>
      </c>
      <c r="Q1895" s="1">
        <f t="shared" si="148"/>
        <v>1.5979999999981374</v>
      </c>
      <c r="R1895" s="1">
        <f t="shared" si="149"/>
        <v>0.92222222222335404</v>
      </c>
    </row>
    <row r="1896" spans="1:18" hidden="1" x14ac:dyDescent="0.35">
      <c r="A1896" s="1">
        <v>6353</v>
      </c>
      <c r="B1896" s="1">
        <v>173209</v>
      </c>
      <c r="C1896" s="1">
        <v>42512</v>
      </c>
      <c r="D1896" s="1">
        <v>12</v>
      </c>
      <c r="E1896" s="1">
        <v>2</v>
      </c>
      <c r="F1896" s="1">
        <v>393</v>
      </c>
      <c r="G1896" s="1">
        <v>1111</v>
      </c>
      <c r="H1896" s="2">
        <v>41531.489583333336</v>
      </c>
      <c r="I1896" s="2">
        <v>41531.555509999998</v>
      </c>
      <c r="J1896" s="1">
        <v>1</v>
      </c>
      <c r="K1896" s="1">
        <v>0</v>
      </c>
      <c r="L1896" s="2">
        <v>41530.566666666666</v>
      </c>
      <c r="M1896" s="1">
        <v>0</v>
      </c>
      <c r="N1896" s="1">
        <f t="shared" si="145"/>
        <v>6</v>
      </c>
      <c r="O1896" s="1">
        <f t="shared" si="146"/>
        <v>11</v>
      </c>
      <c r="P1896" s="1">
        <f t="shared" si="147"/>
        <v>6.5926666662562639E-2</v>
      </c>
      <c r="Q1896" s="1">
        <f t="shared" si="148"/>
        <v>1.5822399999015033</v>
      </c>
      <c r="R1896" s="1">
        <f t="shared" si="149"/>
        <v>0.92291666667006211</v>
      </c>
    </row>
    <row r="1897" spans="1:18" hidden="1" x14ac:dyDescent="0.35">
      <c r="A1897" s="1">
        <v>6889</v>
      </c>
      <c r="B1897" s="1">
        <v>162284</v>
      </c>
      <c r="C1897" s="1">
        <v>37398</v>
      </c>
      <c r="D1897" s="1">
        <v>12</v>
      </c>
      <c r="E1897" s="1">
        <v>2</v>
      </c>
      <c r="F1897" s="1">
        <v>1365</v>
      </c>
      <c r="G1897" s="1">
        <v>1384</v>
      </c>
      <c r="H1897" s="2">
        <v>41479.666666666664</v>
      </c>
      <c r="I1897" s="2">
        <v>41479.731979999997</v>
      </c>
      <c r="J1897" s="1">
        <v>0</v>
      </c>
      <c r="K1897" s="1">
        <v>1</v>
      </c>
      <c r="L1897" s="2">
        <v>41478.738194444442</v>
      </c>
      <c r="M1897" s="1">
        <v>0</v>
      </c>
      <c r="N1897" s="1">
        <f t="shared" si="145"/>
        <v>3</v>
      </c>
      <c r="O1897" s="1">
        <f t="shared" si="146"/>
        <v>16</v>
      </c>
      <c r="P1897" s="1">
        <f t="shared" si="147"/>
        <v>6.5313333332596812E-2</v>
      </c>
      <c r="Q1897" s="1">
        <f t="shared" si="148"/>
        <v>1.5675199999823235</v>
      </c>
      <c r="R1897" s="1">
        <f t="shared" si="149"/>
        <v>0.92847222222189885</v>
      </c>
    </row>
    <row r="1898" spans="1:18" hidden="1" x14ac:dyDescent="0.35">
      <c r="A1898" s="1">
        <v>5541</v>
      </c>
      <c r="B1898" s="1">
        <v>159306</v>
      </c>
      <c r="C1898" s="1">
        <v>35971</v>
      </c>
      <c r="D1898" s="1">
        <v>12</v>
      </c>
      <c r="E1898" s="1">
        <v>3</v>
      </c>
      <c r="F1898" s="1">
        <v>393</v>
      </c>
      <c r="G1898" s="1" t="s">
        <v>12</v>
      </c>
      <c r="H1898" s="2">
        <v>41464.375</v>
      </c>
      <c r="I1898" s="2">
        <v>41464.75</v>
      </c>
      <c r="J1898" s="1">
        <v>0</v>
      </c>
      <c r="K1898" s="1">
        <v>0</v>
      </c>
      <c r="L1898" s="2">
        <v>41463.445833333331</v>
      </c>
      <c r="M1898" s="1">
        <v>0</v>
      </c>
      <c r="N1898" s="1">
        <f t="shared" si="145"/>
        <v>2</v>
      </c>
      <c r="O1898" s="1">
        <f t="shared" si="146"/>
        <v>9</v>
      </c>
      <c r="P1898" s="1">
        <f t="shared" si="147"/>
        <v>0.375</v>
      </c>
      <c r="Q1898" s="1">
        <f t="shared" si="148"/>
        <v>9</v>
      </c>
      <c r="R1898" s="1">
        <f t="shared" si="149"/>
        <v>0.92916666666860692</v>
      </c>
    </row>
    <row r="1899" spans="1:18" hidden="1" x14ac:dyDescent="0.35">
      <c r="A1899" s="1">
        <v>7657</v>
      </c>
      <c r="B1899" s="1">
        <v>168693</v>
      </c>
      <c r="C1899" s="1">
        <v>40403</v>
      </c>
      <c r="D1899" s="1">
        <v>12</v>
      </c>
      <c r="E1899" s="1">
        <v>2</v>
      </c>
      <c r="F1899" s="1">
        <v>1026</v>
      </c>
      <c r="G1899" s="1">
        <v>585</v>
      </c>
      <c r="H1899" s="2">
        <v>41509.770833333336</v>
      </c>
      <c r="I1899" s="2">
        <v>41509.828029999997</v>
      </c>
      <c r="J1899" s="1">
        <v>1</v>
      </c>
      <c r="K1899" s="1">
        <v>0</v>
      </c>
      <c r="L1899" s="2">
        <v>41508.833333333336</v>
      </c>
      <c r="M1899" s="1">
        <v>0</v>
      </c>
      <c r="N1899" s="1">
        <f t="shared" si="145"/>
        <v>5</v>
      </c>
      <c r="O1899" s="1">
        <f t="shared" si="146"/>
        <v>18</v>
      </c>
      <c r="P1899" s="1">
        <f t="shared" si="147"/>
        <v>5.7196666661184281E-2</v>
      </c>
      <c r="Q1899" s="1">
        <f t="shared" si="148"/>
        <v>1.3727199998684227</v>
      </c>
      <c r="R1899" s="1">
        <f t="shared" si="149"/>
        <v>0.9375</v>
      </c>
    </row>
    <row r="1900" spans="1:18" hidden="1" x14ac:dyDescent="0.35">
      <c r="A1900" s="1">
        <v>5485</v>
      </c>
      <c r="B1900" s="1">
        <v>174552</v>
      </c>
      <c r="C1900" s="1">
        <v>43185</v>
      </c>
      <c r="D1900" s="1">
        <v>12</v>
      </c>
      <c r="E1900" s="1">
        <v>2</v>
      </c>
      <c r="F1900" s="1">
        <v>1108</v>
      </c>
      <c r="G1900" s="1">
        <v>393</v>
      </c>
      <c r="H1900" s="2">
        <v>41538.416666666664</v>
      </c>
      <c r="I1900" s="2">
        <v>41538.471129999998</v>
      </c>
      <c r="J1900" s="1">
        <v>1</v>
      </c>
      <c r="K1900" s="1">
        <v>0</v>
      </c>
      <c r="L1900" s="2">
        <v>41537.478472222225</v>
      </c>
      <c r="M1900" s="1">
        <v>0</v>
      </c>
      <c r="N1900" s="1">
        <f t="shared" si="145"/>
        <v>6</v>
      </c>
      <c r="O1900" s="1">
        <f t="shared" si="146"/>
        <v>10</v>
      </c>
      <c r="P1900" s="1">
        <f t="shared" si="147"/>
        <v>5.4463333333842456E-2</v>
      </c>
      <c r="Q1900" s="1">
        <f t="shared" si="148"/>
        <v>1.307120000012219</v>
      </c>
      <c r="R1900" s="1">
        <f t="shared" si="149"/>
        <v>0.93819444443943212</v>
      </c>
    </row>
    <row r="1901" spans="1:18" hidden="1" x14ac:dyDescent="0.35">
      <c r="A1901" s="1">
        <v>6576</v>
      </c>
      <c r="B1901" s="1">
        <v>177083</v>
      </c>
      <c r="C1901" s="1">
        <v>44244</v>
      </c>
      <c r="D1901" s="1">
        <v>28</v>
      </c>
      <c r="E1901" s="1">
        <v>2</v>
      </c>
      <c r="F1901" s="1">
        <v>1084</v>
      </c>
      <c r="G1901" s="1">
        <v>1388</v>
      </c>
      <c r="H1901" s="2">
        <v>41551.8125</v>
      </c>
      <c r="I1901" s="2">
        <v>41551.847600000001</v>
      </c>
      <c r="J1901" s="1">
        <v>0</v>
      </c>
      <c r="K1901" s="1">
        <v>0</v>
      </c>
      <c r="L1901" s="2">
        <v>41550.874305555553</v>
      </c>
      <c r="M1901" s="1">
        <v>0</v>
      </c>
      <c r="N1901" s="1">
        <f t="shared" si="145"/>
        <v>5</v>
      </c>
      <c r="O1901" s="1">
        <f t="shared" si="146"/>
        <v>19</v>
      </c>
      <c r="P1901" s="1">
        <f t="shared" si="147"/>
        <v>3.5100000000966247E-2</v>
      </c>
      <c r="Q1901" s="1">
        <f t="shared" si="148"/>
        <v>0.84240000002318993</v>
      </c>
      <c r="R1901" s="1">
        <f t="shared" si="149"/>
        <v>0.93819444444670808</v>
      </c>
    </row>
    <row r="1902" spans="1:18" hidden="1" x14ac:dyDescent="0.35">
      <c r="A1902" s="1">
        <v>7813</v>
      </c>
      <c r="B1902" s="1">
        <v>178412</v>
      </c>
      <c r="C1902" s="1">
        <v>44893</v>
      </c>
      <c r="D1902" s="1">
        <v>24</v>
      </c>
      <c r="E1902" s="1">
        <v>2</v>
      </c>
      <c r="F1902" s="1">
        <v>1086</v>
      </c>
      <c r="G1902" s="1">
        <v>393</v>
      </c>
      <c r="H1902" s="2">
        <v>41559.302083333336</v>
      </c>
      <c r="I1902" s="2">
        <v>41559.342360000002</v>
      </c>
      <c r="J1902" s="1">
        <v>1</v>
      </c>
      <c r="K1902" s="1">
        <v>0</v>
      </c>
      <c r="L1902" s="2">
        <v>41558.363888888889</v>
      </c>
      <c r="M1902" s="1">
        <v>0</v>
      </c>
      <c r="N1902" s="1">
        <f t="shared" si="145"/>
        <v>6</v>
      </c>
      <c r="O1902" s="1">
        <f t="shared" si="146"/>
        <v>7</v>
      </c>
      <c r="P1902" s="1">
        <f t="shared" si="147"/>
        <v>4.0276666666613892E-2</v>
      </c>
      <c r="Q1902" s="1">
        <f t="shared" si="148"/>
        <v>0.9666399999987334</v>
      </c>
      <c r="R1902" s="1">
        <f t="shared" si="149"/>
        <v>0.93819444444670808</v>
      </c>
    </row>
    <row r="1903" spans="1:18" hidden="1" x14ac:dyDescent="0.35">
      <c r="A1903" s="1">
        <v>5803</v>
      </c>
      <c r="B1903" s="1">
        <v>169851</v>
      </c>
      <c r="C1903" s="1">
        <v>40939</v>
      </c>
      <c r="D1903" s="1">
        <v>12</v>
      </c>
      <c r="E1903" s="1">
        <v>3</v>
      </c>
      <c r="F1903" s="1">
        <v>167</v>
      </c>
      <c r="G1903" s="1" t="s">
        <v>12</v>
      </c>
      <c r="H1903" s="2">
        <v>41516.458333333336</v>
      </c>
      <c r="I1903" s="2">
        <v>41516.833330000001</v>
      </c>
      <c r="J1903" s="1">
        <v>0</v>
      </c>
      <c r="K1903" s="1">
        <v>0</v>
      </c>
      <c r="L1903" s="2">
        <v>41515.519444444442</v>
      </c>
      <c r="M1903" s="1">
        <v>0</v>
      </c>
      <c r="N1903" s="1">
        <f t="shared" si="145"/>
        <v>5</v>
      </c>
      <c r="O1903" s="1">
        <f t="shared" si="146"/>
        <v>11</v>
      </c>
      <c r="P1903" s="1">
        <f t="shared" si="147"/>
        <v>0.37499666666553821</v>
      </c>
      <c r="Q1903" s="1">
        <f t="shared" si="148"/>
        <v>8.9999199999729171</v>
      </c>
      <c r="R1903" s="1">
        <f t="shared" si="149"/>
        <v>0.93888888889341615</v>
      </c>
    </row>
    <row r="1904" spans="1:18" hidden="1" x14ac:dyDescent="0.35">
      <c r="A1904" s="1">
        <v>6692</v>
      </c>
      <c r="B1904" s="1">
        <v>160415</v>
      </c>
      <c r="C1904" s="1">
        <v>9118</v>
      </c>
      <c r="D1904" s="1">
        <v>12</v>
      </c>
      <c r="E1904" s="1">
        <v>2</v>
      </c>
      <c r="F1904" s="1">
        <v>1057</v>
      </c>
      <c r="G1904" s="1">
        <v>393</v>
      </c>
      <c r="H1904" s="2">
        <v>41469.625</v>
      </c>
      <c r="I1904" s="2">
        <v>41469.702420000001</v>
      </c>
      <c r="J1904" s="1">
        <v>1</v>
      </c>
      <c r="K1904" s="1">
        <v>0</v>
      </c>
      <c r="L1904" s="2">
        <v>41468.684027777781</v>
      </c>
      <c r="M1904" s="1">
        <v>0</v>
      </c>
      <c r="N1904" s="1">
        <f t="shared" si="145"/>
        <v>7</v>
      </c>
      <c r="O1904" s="1">
        <f t="shared" si="146"/>
        <v>15</v>
      </c>
      <c r="P1904" s="1">
        <f t="shared" si="147"/>
        <v>7.7420000001438893E-2</v>
      </c>
      <c r="Q1904" s="1">
        <f t="shared" si="148"/>
        <v>1.8580800000345334</v>
      </c>
      <c r="R1904" s="1">
        <f t="shared" si="149"/>
        <v>0.94097222221898846</v>
      </c>
    </row>
    <row r="1905" spans="1:18" hidden="1" x14ac:dyDescent="0.35">
      <c r="A1905" s="1">
        <v>7720</v>
      </c>
      <c r="B1905" s="1">
        <v>164254</v>
      </c>
      <c r="C1905" s="1">
        <v>27458</v>
      </c>
      <c r="D1905" s="1">
        <v>12</v>
      </c>
      <c r="E1905" s="1">
        <v>2</v>
      </c>
      <c r="F1905" s="1">
        <v>1330</v>
      </c>
      <c r="G1905" s="1">
        <v>1285</v>
      </c>
      <c r="H1905" s="2">
        <v>41489.385416666664</v>
      </c>
      <c r="I1905" s="2">
        <v>41489.434439999997</v>
      </c>
      <c r="J1905" s="1">
        <v>0</v>
      </c>
      <c r="K1905" s="1">
        <v>0</v>
      </c>
      <c r="L1905" s="2">
        <v>41488.444444444445</v>
      </c>
      <c r="M1905" s="1">
        <v>0</v>
      </c>
      <c r="N1905" s="1">
        <f t="shared" si="145"/>
        <v>6</v>
      </c>
      <c r="O1905" s="1">
        <f t="shared" si="146"/>
        <v>9</v>
      </c>
      <c r="P1905" s="1">
        <f t="shared" si="147"/>
        <v>4.9023333333025221E-2</v>
      </c>
      <c r="Q1905" s="1">
        <f t="shared" si="148"/>
        <v>1.1765599999926053</v>
      </c>
      <c r="R1905" s="1">
        <f t="shared" si="149"/>
        <v>0.94097222221898846</v>
      </c>
    </row>
    <row r="1906" spans="1:18" hidden="1" x14ac:dyDescent="0.35">
      <c r="A1906" s="1">
        <v>7144</v>
      </c>
      <c r="B1906" s="1">
        <v>182723</v>
      </c>
      <c r="C1906" s="1">
        <v>45608</v>
      </c>
      <c r="D1906" s="1">
        <v>12</v>
      </c>
      <c r="E1906" s="1">
        <v>2</v>
      </c>
      <c r="F1906" s="1">
        <v>1333</v>
      </c>
      <c r="G1906" s="1">
        <v>393</v>
      </c>
      <c r="H1906" s="2">
        <v>41580.5625</v>
      </c>
      <c r="I1906" s="2">
        <v>41580.629730000001</v>
      </c>
      <c r="J1906" s="1">
        <v>1</v>
      </c>
      <c r="K1906" s="1">
        <v>0</v>
      </c>
      <c r="L1906" s="2">
        <v>41579.621527777781</v>
      </c>
      <c r="M1906" s="1">
        <v>0</v>
      </c>
      <c r="N1906" s="1">
        <f t="shared" si="145"/>
        <v>6</v>
      </c>
      <c r="O1906" s="1">
        <f t="shared" si="146"/>
        <v>13</v>
      </c>
      <c r="P1906" s="1">
        <f t="shared" si="147"/>
        <v>6.723000000056345E-2</v>
      </c>
      <c r="Q1906" s="1">
        <f t="shared" si="148"/>
        <v>1.6135200000135228</v>
      </c>
      <c r="R1906" s="1">
        <f t="shared" si="149"/>
        <v>0.94097222221898846</v>
      </c>
    </row>
    <row r="1907" spans="1:18" hidden="1" x14ac:dyDescent="0.35">
      <c r="A1907" s="1">
        <v>6068</v>
      </c>
      <c r="B1907" s="1">
        <v>184036</v>
      </c>
      <c r="C1907" s="1">
        <v>47750</v>
      </c>
      <c r="D1907" s="1">
        <v>12</v>
      </c>
      <c r="E1907" s="1">
        <v>2</v>
      </c>
      <c r="F1907" s="1">
        <v>25</v>
      </c>
      <c r="G1907" s="1">
        <v>1010</v>
      </c>
      <c r="H1907" s="2">
        <v>41590.322916666664</v>
      </c>
      <c r="I1907" s="2">
        <v>41590.380190000003</v>
      </c>
      <c r="J1907" s="1">
        <v>0</v>
      </c>
      <c r="K1907" s="1">
        <v>0</v>
      </c>
      <c r="L1907" s="2">
        <v>41589.379861111112</v>
      </c>
      <c r="M1907" s="1">
        <v>0</v>
      </c>
      <c r="N1907" s="1">
        <f t="shared" si="145"/>
        <v>2</v>
      </c>
      <c r="O1907" s="1">
        <f t="shared" si="146"/>
        <v>7</v>
      </c>
      <c r="P1907" s="1">
        <f t="shared" si="147"/>
        <v>5.727333333925344E-2</v>
      </c>
      <c r="Q1907" s="1">
        <f t="shared" si="148"/>
        <v>1.3745600001420826</v>
      </c>
      <c r="R1907" s="1">
        <f t="shared" si="149"/>
        <v>0.94305555555183673</v>
      </c>
    </row>
    <row r="1908" spans="1:18" hidden="1" x14ac:dyDescent="0.35">
      <c r="A1908" s="1">
        <v>5618</v>
      </c>
      <c r="B1908" s="1">
        <v>165590</v>
      </c>
      <c r="C1908" s="1">
        <v>38787</v>
      </c>
      <c r="D1908" s="1">
        <v>12</v>
      </c>
      <c r="E1908" s="1">
        <v>2</v>
      </c>
      <c r="F1908" s="1">
        <v>1124</v>
      </c>
      <c r="G1908" s="1">
        <v>393</v>
      </c>
      <c r="H1908" s="2">
        <v>41495.604166666664</v>
      </c>
      <c r="I1908" s="2">
        <v>41495.661110000001</v>
      </c>
      <c r="J1908" s="1">
        <v>1</v>
      </c>
      <c r="K1908" s="1">
        <v>0</v>
      </c>
      <c r="L1908" s="2">
        <v>41494.659722222219</v>
      </c>
      <c r="M1908" s="1">
        <v>0</v>
      </c>
      <c r="N1908" s="1">
        <f t="shared" si="145"/>
        <v>5</v>
      </c>
      <c r="O1908" s="1">
        <f t="shared" si="146"/>
        <v>14</v>
      </c>
      <c r="P1908" s="1">
        <f t="shared" si="147"/>
        <v>5.6943333336676005E-2</v>
      </c>
      <c r="Q1908" s="1">
        <f t="shared" si="148"/>
        <v>1.3666400000802241</v>
      </c>
      <c r="R1908" s="1">
        <f t="shared" si="149"/>
        <v>0.94444444444525288</v>
      </c>
    </row>
    <row r="1909" spans="1:18" hidden="1" x14ac:dyDescent="0.35">
      <c r="A1909" s="1">
        <v>6146</v>
      </c>
      <c r="B1909" s="1">
        <v>174214</v>
      </c>
      <c r="C1909" s="1">
        <v>43012</v>
      </c>
      <c r="D1909" s="1">
        <v>12</v>
      </c>
      <c r="E1909" s="1">
        <v>3</v>
      </c>
      <c r="F1909" s="1">
        <v>1246</v>
      </c>
      <c r="G1909" s="1" t="s">
        <v>12</v>
      </c>
      <c r="H1909" s="2">
        <v>41536.364583333336</v>
      </c>
      <c r="I1909" s="2">
        <v>41536.78125</v>
      </c>
      <c r="J1909" s="1">
        <v>0</v>
      </c>
      <c r="K1909" s="1">
        <v>0</v>
      </c>
      <c r="L1909" s="2">
        <v>41535.418055555558</v>
      </c>
      <c r="M1909" s="1">
        <v>0</v>
      </c>
      <c r="N1909" s="1">
        <f t="shared" si="145"/>
        <v>4</v>
      </c>
      <c r="O1909" s="1">
        <f t="shared" si="146"/>
        <v>8</v>
      </c>
      <c r="P1909" s="1">
        <f t="shared" si="147"/>
        <v>0.41666666666424135</v>
      </c>
      <c r="Q1909" s="1">
        <f t="shared" si="148"/>
        <v>9.9999999999417923</v>
      </c>
      <c r="R1909" s="1">
        <f t="shared" si="149"/>
        <v>0.94652777777810115</v>
      </c>
    </row>
    <row r="1910" spans="1:18" hidden="1" x14ac:dyDescent="0.35">
      <c r="A1910" s="1">
        <v>7244</v>
      </c>
      <c r="B1910" s="1">
        <v>174595</v>
      </c>
      <c r="C1910" s="1">
        <v>43204</v>
      </c>
      <c r="D1910" s="1">
        <v>12</v>
      </c>
      <c r="E1910" s="1">
        <v>2</v>
      </c>
      <c r="F1910" s="1">
        <v>83</v>
      </c>
      <c r="G1910" s="1">
        <v>1384</v>
      </c>
      <c r="H1910" s="2">
        <v>41538.583333333336</v>
      </c>
      <c r="I1910" s="2">
        <v>41538.607340000002</v>
      </c>
      <c r="J1910" s="1">
        <v>1</v>
      </c>
      <c r="K1910" s="1">
        <v>0</v>
      </c>
      <c r="L1910" s="2">
        <v>41537.635416666664</v>
      </c>
      <c r="M1910" s="1">
        <v>0</v>
      </c>
      <c r="N1910" s="1">
        <f t="shared" si="145"/>
        <v>6</v>
      </c>
      <c r="O1910" s="1">
        <f t="shared" si="146"/>
        <v>14</v>
      </c>
      <c r="P1910" s="1">
        <f t="shared" si="147"/>
        <v>2.4006666666537058E-2</v>
      </c>
      <c r="Q1910" s="1">
        <f t="shared" si="148"/>
        <v>0.57615999999688938</v>
      </c>
      <c r="R1910" s="1">
        <f t="shared" si="149"/>
        <v>0.94791666667151731</v>
      </c>
    </row>
    <row r="1911" spans="1:18" hidden="1" x14ac:dyDescent="0.35">
      <c r="A1911" s="1">
        <v>7503</v>
      </c>
      <c r="B1911" s="1">
        <v>173587</v>
      </c>
      <c r="C1911" s="1">
        <v>38575</v>
      </c>
      <c r="D1911" s="1">
        <v>89</v>
      </c>
      <c r="E1911" s="1">
        <v>2</v>
      </c>
      <c r="F1911" s="1">
        <v>1106</v>
      </c>
      <c r="G1911" s="1">
        <v>393</v>
      </c>
      <c r="H1911" s="2">
        <v>41533.25</v>
      </c>
      <c r="I1911" s="2">
        <v>41533.300779999998</v>
      </c>
      <c r="J1911" s="1">
        <v>0</v>
      </c>
      <c r="K1911" s="1">
        <v>1</v>
      </c>
      <c r="L1911" s="2">
        <v>41532.300694444442</v>
      </c>
      <c r="M1911" s="1">
        <v>0</v>
      </c>
      <c r="N1911" s="1">
        <f t="shared" si="145"/>
        <v>1</v>
      </c>
      <c r="O1911" s="1">
        <f t="shared" si="146"/>
        <v>6</v>
      </c>
      <c r="P1911" s="1">
        <f t="shared" si="147"/>
        <v>5.0779999997757841E-2</v>
      </c>
      <c r="Q1911" s="1">
        <f t="shared" si="148"/>
        <v>1.2187199999461882</v>
      </c>
      <c r="R1911" s="1">
        <f t="shared" si="149"/>
        <v>0.9493055555576575</v>
      </c>
    </row>
    <row r="1912" spans="1:18" hidden="1" x14ac:dyDescent="0.35">
      <c r="A1912" s="1">
        <v>6160</v>
      </c>
      <c r="B1912" s="1">
        <v>183467</v>
      </c>
      <c r="C1912" s="1">
        <v>6281</v>
      </c>
      <c r="D1912" s="1">
        <v>12</v>
      </c>
      <c r="E1912" s="1">
        <v>3</v>
      </c>
      <c r="F1912" s="1">
        <v>1248</v>
      </c>
      <c r="G1912" s="1" t="s">
        <v>12</v>
      </c>
      <c r="H1912" s="2">
        <v>41586.375</v>
      </c>
      <c r="I1912" s="2">
        <v>41586.791669999999</v>
      </c>
      <c r="J1912" s="1">
        <v>0</v>
      </c>
      <c r="K1912" s="1">
        <v>0</v>
      </c>
      <c r="L1912" s="2">
        <v>41585.425000000003</v>
      </c>
      <c r="M1912" s="1">
        <v>0</v>
      </c>
      <c r="N1912" s="1">
        <f t="shared" si="145"/>
        <v>5</v>
      </c>
      <c r="O1912" s="1">
        <f t="shared" si="146"/>
        <v>9</v>
      </c>
      <c r="P1912" s="1">
        <f t="shared" si="147"/>
        <v>0.41666999999870313</v>
      </c>
      <c r="Q1912" s="1">
        <f t="shared" si="148"/>
        <v>10.000079999968875</v>
      </c>
      <c r="R1912" s="1">
        <f t="shared" si="149"/>
        <v>0.94999999999708962</v>
      </c>
    </row>
    <row r="1913" spans="1:18" hidden="1" x14ac:dyDescent="0.35">
      <c r="A1913" s="1">
        <v>6505</v>
      </c>
      <c r="B1913" s="1">
        <v>169590</v>
      </c>
      <c r="C1913" s="1">
        <v>34880</v>
      </c>
      <c r="D1913" s="1">
        <v>12</v>
      </c>
      <c r="E1913" s="1">
        <v>2</v>
      </c>
      <c r="F1913" s="1">
        <v>52</v>
      </c>
      <c r="G1913" s="1">
        <v>452</v>
      </c>
      <c r="H1913" s="2">
        <v>41514.802083333336</v>
      </c>
      <c r="I1913" s="2">
        <v>41514.843630000003</v>
      </c>
      <c r="J1913" s="1">
        <v>0</v>
      </c>
      <c r="K1913" s="1">
        <v>0</v>
      </c>
      <c r="L1913" s="2">
        <v>41513.852083333331</v>
      </c>
      <c r="M1913" s="1">
        <v>0</v>
      </c>
      <c r="N1913" s="1">
        <f t="shared" si="145"/>
        <v>3</v>
      </c>
      <c r="O1913" s="1">
        <f t="shared" si="146"/>
        <v>19</v>
      </c>
      <c r="P1913" s="1">
        <f t="shared" si="147"/>
        <v>4.1546666667272802E-2</v>
      </c>
      <c r="Q1913" s="1">
        <f t="shared" si="148"/>
        <v>0.99712000001454726</v>
      </c>
      <c r="R1913" s="1">
        <f t="shared" si="149"/>
        <v>0.95000000000436557</v>
      </c>
    </row>
    <row r="1914" spans="1:18" hidden="1" x14ac:dyDescent="0.35">
      <c r="A1914" s="1">
        <v>6255</v>
      </c>
      <c r="B1914" s="1">
        <v>171521</v>
      </c>
      <c r="C1914" s="1">
        <v>41581</v>
      </c>
      <c r="D1914" s="1">
        <v>12</v>
      </c>
      <c r="E1914" s="1">
        <v>3</v>
      </c>
      <c r="F1914" s="1">
        <v>1085</v>
      </c>
      <c r="G1914" s="1" t="s">
        <v>12</v>
      </c>
      <c r="H1914" s="2">
        <v>41522.875</v>
      </c>
      <c r="I1914" s="2">
        <v>41523.083330000001</v>
      </c>
      <c r="J1914" s="1">
        <v>0</v>
      </c>
      <c r="K1914" s="1">
        <v>0</v>
      </c>
      <c r="L1914" s="2">
        <v>41521.922222222223</v>
      </c>
      <c r="M1914" s="1">
        <v>0</v>
      </c>
      <c r="N1914" s="1">
        <f t="shared" si="145"/>
        <v>4</v>
      </c>
      <c r="O1914" s="1">
        <f t="shared" si="146"/>
        <v>21</v>
      </c>
      <c r="P1914" s="1">
        <f t="shared" si="147"/>
        <v>0.20833000000129687</v>
      </c>
      <c r="Q1914" s="1">
        <f t="shared" si="148"/>
        <v>4.9999200000311248</v>
      </c>
      <c r="R1914" s="1">
        <f t="shared" si="149"/>
        <v>0.95277777777664596</v>
      </c>
    </row>
    <row r="1915" spans="1:18" x14ac:dyDescent="0.35">
      <c r="A1915" s="1">
        <v>6649</v>
      </c>
      <c r="B1915" s="1">
        <v>159417</v>
      </c>
      <c r="C1915" s="1">
        <v>28735</v>
      </c>
      <c r="D1915" s="1">
        <v>12</v>
      </c>
      <c r="E1915" s="1">
        <v>2</v>
      </c>
      <c r="F1915" s="1">
        <v>176</v>
      </c>
      <c r="G1915" s="1">
        <v>1133</v>
      </c>
      <c r="H1915" s="2">
        <v>41464.802083333336</v>
      </c>
      <c r="I1915" s="2" t="s">
        <v>12</v>
      </c>
      <c r="J1915" s="1">
        <v>0</v>
      </c>
      <c r="K1915" s="1">
        <v>0</v>
      </c>
      <c r="L1915" s="2">
        <v>41463.849305555559</v>
      </c>
      <c r="M1915" s="1">
        <v>1</v>
      </c>
      <c r="N1915" s="1">
        <f t="shared" si="145"/>
        <v>2</v>
      </c>
      <c r="O1915" s="1">
        <f t="shared" si="146"/>
        <v>19</v>
      </c>
      <c r="P1915" s="1" t="e">
        <f t="shared" si="147"/>
        <v>#VALUE!</v>
      </c>
      <c r="Q1915" s="1" t="str">
        <f t="shared" si="148"/>
        <v/>
      </c>
      <c r="R1915" s="1">
        <f t="shared" si="149"/>
        <v>0.95277777777664596</v>
      </c>
    </row>
    <row r="1916" spans="1:18" x14ac:dyDescent="0.35">
      <c r="A1916" s="1">
        <v>5860</v>
      </c>
      <c r="B1916" s="1">
        <v>159416</v>
      </c>
      <c r="C1916" s="1">
        <v>28735</v>
      </c>
      <c r="D1916" s="1">
        <v>12</v>
      </c>
      <c r="E1916" s="1">
        <v>2</v>
      </c>
      <c r="F1916" s="1">
        <v>176</v>
      </c>
      <c r="G1916" s="1">
        <v>1133</v>
      </c>
      <c r="H1916" s="2">
        <v>41464.802083333336</v>
      </c>
      <c r="I1916" s="2" t="s">
        <v>12</v>
      </c>
      <c r="J1916" s="1">
        <v>0</v>
      </c>
      <c r="K1916" s="1">
        <v>0</v>
      </c>
      <c r="L1916" s="2">
        <v>41463.848611111112</v>
      </c>
      <c r="M1916" s="1">
        <v>1</v>
      </c>
      <c r="N1916" s="1">
        <f t="shared" si="145"/>
        <v>2</v>
      </c>
      <c r="O1916" s="1">
        <f t="shared" si="146"/>
        <v>19</v>
      </c>
      <c r="P1916" s="1" t="e">
        <f t="shared" si="147"/>
        <v>#VALUE!</v>
      </c>
      <c r="Q1916" s="1" t="str">
        <f t="shared" si="148"/>
        <v/>
      </c>
      <c r="R1916" s="1">
        <f t="shared" si="149"/>
        <v>0.95347222222335404</v>
      </c>
    </row>
    <row r="1917" spans="1:18" hidden="1" x14ac:dyDescent="0.35">
      <c r="A1917" s="1">
        <v>6406</v>
      </c>
      <c r="B1917" s="1">
        <v>180057</v>
      </c>
      <c r="C1917" s="1">
        <v>45709</v>
      </c>
      <c r="D1917" s="1">
        <v>12</v>
      </c>
      <c r="E1917" s="1">
        <v>2</v>
      </c>
      <c r="F1917" s="1">
        <v>1021</v>
      </c>
      <c r="G1917" s="1">
        <v>393</v>
      </c>
      <c r="H1917" s="2">
        <v>41568.375</v>
      </c>
      <c r="I1917" s="2">
        <v>41568.424319999998</v>
      </c>
      <c r="J1917" s="1">
        <v>1</v>
      </c>
      <c r="K1917" s="1">
        <v>0</v>
      </c>
      <c r="L1917" s="2">
        <v>41567.42083333333</v>
      </c>
      <c r="M1917" s="1">
        <v>0</v>
      </c>
      <c r="N1917" s="1">
        <f t="shared" si="145"/>
        <v>1</v>
      </c>
      <c r="O1917" s="1">
        <f t="shared" si="146"/>
        <v>9</v>
      </c>
      <c r="P1917" s="1">
        <f t="shared" si="147"/>
        <v>4.9319999998260755E-2</v>
      </c>
      <c r="Q1917" s="1">
        <f t="shared" si="148"/>
        <v>1.1836799999582581</v>
      </c>
      <c r="R1917" s="1">
        <f t="shared" si="149"/>
        <v>0.95416666667006211</v>
      </c>
    </row>
    <row r="1918" spans="1:18" hidden="1" x14ac:dyDescent="0.35">
      <c r="A1918" s="1">
        <v>7363</v>
      </c>
      <c r="B1918" s="1">
        <v>182539</v>
      </c>
      <c r="C1918" s="1">
        <v>38859</v>
      </c>
      <c r="D1918" s="1">
        <v>12</v>
      </c>
      <c r="E1918" s="1">
        <v>2</v>
      </c>
      <c r="F1918" s="1">
        <v>767</v>
      </c>
      <c r="G1918" s="1">
        <v>393</v>
      </c>
      <c r="H1918" s="2">
        <v>41579.645833333336</v>
      </c>
      <c r="I1918" s="2">
        <v>41579.724199999997</v>
      </c>
      <c r="J1918" s="1">
        <v>0</v>
      </c>
      <c r="K1918" s="1">
        <v>0</v>
      </c>
      <c r="L1918" s="2">
        <v>41578.69027777778</v>
      </c>
      <c r="M1918" s="1">
        <v>0</v>
      </c>
      <c r="N1918" s="1">
        <f t="shared" si="145"/>
        <v>5</v>
      </c>
      <c r="O1918" s="1">
        <f t="shared" si="146"/>
        <v>15</v>
      </c>
      <c r="P1918" s="1">
        <f t="shared" si="147"/>
        <v>7.8366666661167983E-2</v>
      </c>
      <c r="Q1918" s="1">
        <f t="shared" si="148"/>
        <v>1.8807999998680316</v>
      </c>
      <c r="R1918" s="1">
        <f t="shared" si="149"/>
        <v>0.95555555555620231</v>
      </c>
    </row>
    <row r="1919" spans="1:18" hidden="1" x14ac:dyDescent="0.35">
      <c r="A1919" s="1">
        <v>7227</v>
      </c>
      <c r="B1919" s="1">
        <v>177284</v>
      </c>
      <c r="C1919" s="1">
        <v>44345</v>
      </c>
      <c r="D1919" s="1">
        <v>12</v>
      </c>
      <c r="E1919" s="1">
        <v>2</v>
      </c>
      <c r="F1919" s="1">
        <v>1063</v>
      </c>
      <c r="G1919" s="1">
        <v>393</v>
      </c>
      <c r="H1919" s="2">
        <v>41553.166666666664</v>
      </c>
      <c r="I1919" s="2">
        <v>41553.207110000003</v>
      </c>
      <c r="J1919" s="1">
        <v>1</v>
      </c>
      <c r="K1919" s="1">
        <v>0</v>
      </c>
      <c r="L1919" s="2">
        <v>41552.209027777775</v>
      </c>
      <c r="M1919" s="1">
        <v>0</v>
      </c>
      <c r="N1919" s="1">
        <f t="shared" si="145"/>
        <v>7</v>
      </c>
      <c r="O1919" s="1">
        <f t="shared" si="146"/>
        <v>4</v>
      </c>
      <c r="P1919" s="1">
        <f t="shared" si="147"/>
        <v>4.0443333338771481E-2</v>
      </c>
      <c r="Q1919" s="1">
        <f t="shared" si="148"/>
        <v>0.97064000013051555</v>
      </c>
      <c r="R1919" s="1">
        <f t="shared" si="149"/>
        <v>0.95763888888905058</v>
      </c>
    </row>
    <row r="1920" spans="1:18" hidden="1" x14ac:dyDescent="0.35">
      <c r="A1920" s="1">
        <v>5510</v>
      </c>
      <c r="B1920" s="1">
        <v>185686</v>
      </c>
      <c r="C1920" s="1">
        <v>48067</v>
      </c>
      <c r="D1920" s="1">
        <v>85</v>
      </c>
      <c r="E1920" s="1">
        <v>2</v>
      </c>
      <c r="F1920" s="1">
        <v>458</v>
      </c>
      <c r="G1920" s="1">
        <v>393</v>
      </c>
      <c r="H1920" s="2">
        <v>41601.697916666664</v>
      </c>
      <c r="I1920" s="2">
        <v>41601.769480000003</v>
      </c>
      <c r="J1920" s="1">
        <v>1</v>
      </c>
      <c r="K1920" s="1">
        <v>0</v>
      </c>
      <c r="L1920" s="2">
        <v>41600.740277777775</v>
      </c>
      <c r="M1920" s="1">
        <v>0</v>
      </c>
      <c r="N1920" s="1">
        <f t="shared" si="145"/>
        <v>6</v>
      </c>
      <c r="O1920" s="1">
        <f t="shared" si="146"/>
        <v>16</v>
      </c>
      <c r="P1920" s="1">
        <f t="shared" si="147"/>
        <v>7.1563333338417578E-2</v>
      </c>
      <c r="Q1920" s="1">
        <f t="shared" si="148"/>
        <v>1.7175200001220219</v>
      </c>
      <c r="R1920" s="1">
        <f t="shared" si="149"/>
        <v>0.95763888888905058</v>
      </c>
    </row>
    <row r="1921" spans="1:18" hidden="1" x14ac:dyDescent="0.35">
      <c r="A1921" s="1">
        <v>6820</v>
      </c>
      <c r="B1921" s="1">
        <v>175623</v>
      </c>
      <c r="C1921" s="1">
        <v>43669</v>
      </c>
      <c r="D1921" s="1">
        <v>12</v>
      </c>
      <c r="E1921" s="1">
        <v>2</v>
      </c>
      <c r="F1921" s="1">
        <v>105</v>
      </c>
      <c r="G1921" s="1">
        <v>1371</v>
      </c>
      <c r="H1921" s="2">
        <v>41545.291666666664</v>
      </c>
      <c r="I1921" s="2">
        <v>41545.314579999998</v>
      </c>
      <c r="J1921" s="1">
        <v>0</v>
      </c>
      <c r="K1921" s="1">
        <v>0</v>
      </c>
      <c r="L1921" s="2">
        <v>41544.332638888889</v>
      </c>
      <c r="M1921" s="1">
        <v>0</v>
      </c>
      <c r="N1921" s="1">
        <f t="shared" si="145"/>
        <v>6</v>
      </c>
      <c r="O1921" s="1">
        <f t="shared" si="146"/>
        <v>7</v>
      </c>
      <c r="P1921" s="1">
        <f t="shared" si="147"/>
        <v>2.2913333334145136E-2</v>
      </c>
      <c r="Q1921" s="1">
        <f t="shared" si="148"/>
        <v>0.54992000001948327</v>
      </c>
      <c r="R1921" s="1">
        <f t="shared" si="149"/>
        <v>0.95902777777519077</v>
      </c>
    </row>
    <row r="1922" spans="1:18" hidden="1" x14ac:dyDescent="0.35">
      <c r="A1922" s="1">
        <v>6321</v>
      </c>
      <c r="B1922" s="1">
        <v>138921</v>
      </c>
      <c r="C1922" s="1">
        <v>23488</v>
      </c>
      <c r="D1922" s="1">
        <v>85</v>
      </c>
      <c r="E1922" s="1">
        <v>2</v>
      </c>
      <c r="F1922" s="1">
        <v>168</v>
      </c>
      <c r="G1922" s="1">
        <v>1097</v>
      </c>
      <c r="H1922" s="2">
        <v>41328.916666666664</v>
      </c>
      <c r="I1922" s="2">
        <v>41329</v>
      </c>
      <c r="J1922" s="1">
        <v>1</v>
      </c>
      <c r="K1922" s="1">
        <v>0</v>
      </c>
      <c r="L1922" s="2">
        <v>41327.95416666667</v>
      </c>
      <c r="M1922" s="1">
        <v>0</v>
      </c>
      <c r="N1922" s="1">
        <f t="shared" ref="N1922:N1985" si="150">WEEKDAY(H1922,2)</f>
        <v>6</v>
      </c>
      <c r="O1922" s="1">
        <f t="shared" ref="O1922:O1985" si="151">HOUR(H1922)</f>
        <v>22</v>
      </c>
      <c r="P1922" s="1">
        <f t="shared" ref="P1922:P1985" si="152">I1922-H1922</f>
        <v>8.3333333335758653E-2</v>
      </c>
      <c r="Q1922" s="1">
        <f t="shared" ref="Q1922:Q1985" si="153">IF(M1922=1, "",P1922*24)</f>
        <v>2.0000000000582077</v>
      </c>
      <c r="R1922" s="1">
        <f t="shared" ref="R1922:R1985" si="154">H1922-L1922</f>
        <v>0.96249999999417923</v>
      </c>
    </row>
    <row r="1923" spans="1:18" hidden="1" x14ac:dyDescent="0.35">
      <c r="A1923" s="1">
        <v>7254</v>
      </c>
      <c r="B1923" s="1">
        <v>185548</v>
      </c>
      <c r="C1923" s="1">
        <v>48521</v>
      </c>
      <c r="D1923" s="1">
        <v>12</v>
      </c>
      <c r="E1923" s="1">
        <v>2</v>
      </c>
      <c r="F1923" s="1">
        <v>1096</v>
      </c>
      <c r="G1923" s="1">
        <v>1384</v>
      </c>
      <c r="H1923" s="2">
        <v>41600.84375</v>
      </c>
      <c r="I1923" s="2">
        <v>41600.931570000001</v>
      </c>
      <c r="J1923" s="1">
        <v>1</v>
      </c>
      <c r="K1923" s="1">
        <v>0</v>
      </c>
      <c r="L1923" s="2">
        <v>41599.881249999999</v>
      </c>
      <c r="M1923" s="1">
        <v>0</v>
      </c>
      <c r="N1923" s="1">
        <f t="shared" si="150"/>
        <v>5</v>
      </c>
      <c r="O1923" s="1">
        <f t="shared" si="151"/>
        <v>20</v>
      </c>
      <c r="P1923" s="1">
        <f t="shared" si="152"/>
        <v>8.7820000000647269E-2</v>
      </c>
      <c r="Q1923" s="1">
        <f t="shared" si="153"/>
        <v>2.1076800000155345</v>
      </c>
      <c r="R1923" s="1">
        <f t="shared" si="154"/>
        <v>0.96250000000145519</v>
      </c>
    </row>
    <row r="1924" spans="1:18" hidden="1" x14ac:dyDescent="0.35">
      <c r="A1924" s="1">
        <v>5700</v>
      </c>
      <c r="B1924" s="1">
        <v>177048</v>
      </c>
      <c r="C1924" s="1">
        <v>41019</v>
      </c>
      <c r="D1924" s="1">
        <v>85</v>
      </c>
      <c r="E1924" s="1">
        <v>2</v>
      </c>
      <c r="F1924" s="1">
        <v>1111</v>
      </c>
      <c r="G1924" s="1">
        <v>393</v>
      </c>
      <c r="H1924" s="2">
        <v>41551.6875</v>
      </c>
      <c r="I1924" s="2">
        <v>41551.76784</v>
      </c>
      <c r="J1924" s="1">
        <v>0</v>
      </c>
      <c r="K1924" s="1">
        <v>0</v>
      </c>
      <c r="L1924" s="2">
        <v>41550.722916666666</v>
      </c>
      <c r="M1924" s="1">
        <v>0</v>
      </c>
      <c r="N1924" s="1">
        <f t="shared" si="150"/>
        <v>5</v>
      </c>
      <c r="O1924" s="1">
        <f t="shared" si="151"/>
        <v>16</v>
      </c>
      <c r="P1924" s="1">
        <f t="shared" si="152"/>
        <v>8.0340000000433065E-2</v>
      </c>
      <c r="Q1924" s="1">
        <f t="shared" si="153"/>
        <v>1.9281600000103936</v>
      </c>
      <c r="R1924" s="1">
        <f t="shared" si="154"/>
        <v>0.96458333333430346</v>
      </c>
    </row>
    <row r="1925" spans="1:18" x14ac:dyDescent="0.35">
      <c r="A1925" s="1">
        <v>6648</v>
      </c>
      <c r="B1925" s="1">
        <v>170747</v>
      </c>
      <c r="C1925" s="1">
        <v>41227</v>
      </c>
      <c r="D1925" s="1">
        <v>12</v>
      </c>
      <c r="E1925" s="1">
        <v>2</v>
      </c>
      <c r="F1925" s="1">
        <v>1371</v>
      </c>
      <c r="G1925" s="1">
        <v>571</v>
      </c>
      <c r="H1925" s="2">
        <v>41519.416666666664</v>
      </c>
      <c r="I1925" s="2" t="s">
        <v>12</v>
      </c>
      <c r="J1925" s="1">
        <v>1</v>
      </c>
      <c r="K1925" s="1">
        <v>0</v>
      </c>
      <c r="L1925" s="2">
        <v>41518.45208333333</v>
      </c>
      <c r="M1925" s="1">
        <v>1</v>
      </c>
      <c r="N1925" s="1">
        <f t="shared" si="150"/>
        <v>1</v>
      </c>
      <c r="O1925" s="1">
        <f t="shared" si="151"/>
        <v>10</v>
      </c>
      <c r="P1925" s="1" t="e">
        <f t="shared" si="152"/>
        <v>#VALUE!</v>
      </c>
      <c r="Q1925" s="1" t="str">
        <f t="shared" si="153"/>
        <v/>
      </c>
      <c r="R1925" s="1">
        <f t="shared" si="154"/>
        <v>0.96458333333430346</v>
      </c>
    </row>
    <row r="1926" spans="1:18" hidden="1" x14ac:dyDescent="0.35">
      <c r="A1926" s="1">
        <v>7972</v>
      </c>
      <c r="B1926" s="1">
        <v>171665</v>
      </c>
      <c r="C1926" s="1">
        <v>41659</v>
      </c>
      <c r="D1926" s="1">
        <v>12</v>
      </c>
      <c r="E1926" s="1">
        <v>3</v>
      </c>
      <c r="F1926" s="1">
        <v>901</v>
      </c>
      <c r="G1926" s="1" t="s">
        <v>12</v>
      </c>
      <c r="H1926" s="2">
        <v>41523.625</v>
      </c>
      <c r="I1926" s="2">
        <v>41523.833330000001</v>
      </c>
      <c r="J1926" s="1">
        <v>0</v>
      </c>
      <c r="K1926" s="1">
        <v>0</v>
      </c>
      <c r="L1926" s="2">
        <v>41522.65347222222</v>
      </c>
      <c r="M1926" s="1">
        <v>0</v>
      </c>
      <c r="N1926" s="1">
        <f t="shared" si="150"/>
        <v>5</v>
      </c>
      <c r="O1926" s="1">
        <f t="shared" si="151"/>
        <v>15</v>
      </c>
      <c r="P1926" s="1">
        <f t="shared" si="152"/>
        <v>0.20833000000129687</v>
      </c>
      <c r="Q1926" s="1">
        <f t="shared" si="153"/>
        <v>4.9999200000311248</v>
      </c>
      <c r="R1926" s="1">
        <f t="shared" si="154"/>
        <v>0.97152777777955635</v>
      </c>
    </row>
    <row r="1927" spans="1:18" hidden="1" x14ac:dyDescent="0.35">
      <c r="A1927" s="1">
        <v>5531</v>
      </c>
      <c r="B1927" s="1">
        <v>169103</v>
      </c>
      <c r="C1927" s="1">
        <v>40584</v>
      </c>
      <c r="D1927" s="1">
        <v>65</v>
      </c>
      <c r="E1927" s="1">
        <v>2</v>
      </c>
      <c r="F1927" s="1">
        <v>393</v>
      </c>
      <c r="G1927" s="1">
        <v>722</v>
      </c>
      <c r="H1927" s="2">
        <v>41511.84375</v>
      </c>
      <c r="I1927" s="2">
        <v>41511.962330000002</v>
      </c>
      <c r="J1927" s="1">
        <v>0</v>
      </c>
      <c r="K1927" s="1">
        <v>0</v>
      </c>
      <c r="L1927" s="2">
        <v>41510.868750000001</v>
      </c>
      <c r="M1927" s="1">
        <v>0</v>
      </c>
      <c r="N1927" s="1">
        <f t="shared" si="150"/>
        <v>7</v>
      </c>
      <c r="O1927" s="1">
        <f t="shared" si="151"/>
        <v>20</v>
      </c>
      <c r="P1927" s="1">
        <f t="shared" si="152"/>
        <v>0.11858000000211177</v>
      </c>
      <c r="Q1927" s="1">
        <f t="shared" si="153"/>
        <v>2.8459200000506826</v>
      </c>
      <c r="R1927" s="1">
        <f t="shared" si="154"/>
        <v>0.97499999999854481</v>
      </c>
    </row>
    <row r="1928" spans="1:18" x14ac:dyDescent="0.35">
      <c r="A1928" s="1">
        <v>6833</v>
      </c>
      <c r="B1928" s="1">
        <v>182683</v>
      </c>
      <c r="C1928" s="1">
        <v>23194</v>
      </c>
      <c r="D1928" s="1">
        <v>12</v>
      </c>
      <c r="E1928" s="1">
        <v>2</v>
      </c>
      <c r="F1928" s="1">
        <v>136</v>
      </c>
      <c r="G1928" s="1">
        <v>1102</v>
      </c>
      <c r="H1928" s="2">
        <v>41580.416666666664</v>
      </c>
      <c r="I1928" s="2" t="s">
        <v>12</v>
      </c>
      <c r="J1928" s="1">
        <v>1</v>
      </c>
      <c r="K1928" s="1">
        <v>0</v>
      </c>
      <c r="L1928" s="2">
        <v>41579.433333333334</v>
      </c>
      <c r="M1928" s="1">
        <v>1</v>
      </c>
      <c r="N1928" s="1">
        <f t="shared" si="150"/>
        <v>6</v>
      </c>
      <c r="O1928" s="1">
        <f t="shared" si="151"/>
        <v>10</v>
      </c>
      <c r="P1928" s="1" t="e">
        <f t="shared" si="152"/>
        <v>#VALUE!</v>
      </c>
      <c r="Q1928" s="1" t="str">
        <f t="shared" si="153"/>
        <v/>
      </c>
      <c r="R1928" s="1">
        <f t="shared" si="154"/>
        <v>0.98333333332993789</v>
      </c>
    </row>
    <row r="1929" spans="1:18" hidden="1" x14ac:dyDescent="0.35">
      <c r="A1929" s="1">
        <v>5679</v>
      </c>
      <c r="B1929" s="1">
        <v>166029</v>
      </c>
      <c r="C1929" s="1">
        <v>39013</v>
      </c>
      <c r="D1929" s="1">
        <v>12</v>
      </c>
      <c r="E1929" s="1">
        <v>2</v>
      </c>
      <c r="F1929" s="1">
        <v>1263</v>
      </c>
      <c r="G1929" s="1">
        <v>393</v>
      </c>
      <c r="H1929" s="2">
        <v>41497.5625</v>
      </c>
      <c r="I1929" s="2">
        <v>41497.611190000003</v>
      </c>
      <c r="J1929" s="1">
        <v>1</v>
      </c>
      <c r="K1929" s="1">
        <v>0</v>
      </c>
      <c r="L1929" s="2">
        <v>41496.577777777777</v>
      </c>
      <c r="M1929" s="1">
        <v>0</v>
      </c>
      <c r="N1929" s="1">
        <f t="shared" si="150"/>
        <v>7</v>
      </c>
      <c r="O1929" s="1">
        <f t="shared" si="151"/>
        <v>13</v>
      </c>
      <c r="P1929" s="1">
        <f t="shared" si="152"/>
        <v>4.8690000003261957E-2</v>
      </c>
      <c r="Q1929" s="1">
        <f t="shared" si="153"/>
        <v>1.168560000078287</v>
      </c>
      <c r="R1929" s="1">
        <f t="shared" si="154"/>
        <v>0.98472222222335404</v>
      </c>
    </row>
    <row r="1930" spans="1:18" hidden="1" x14ac:dyDescent="0.35">
      <c r="A1930" s="1">
        <v>7442</v>
      </c>
      <c r="B1930" s="1">
        <v>180734</v>
      </c>
      <c r="C1930" s="1">
        <v>46033</v>
      </c>
      <c r="D1930" s="1">
        <v>89</v>
      </c>
      <c r="E1930" s="1">
        <v>2</v>
      </c>
      <c r="F1930" s="1">
        <v>58</v>
      </c>
      <c r="G1930" s="1">
        <v>393</v>
      </c>
      <c r="H1930" s="2">
        <v>41572.291666666664</v>
      </c>
      <c r="I1930" s="2">
        <v>41572.399380000003</v>
      </c>
      <c r="J1930" s="1">
        <v>1</v>
      </c>
      <c r="K1930" s="1">
        <v>0</v>
      </c>
      <c r="L1930" s="2">
        <v>41571.306944444441</v>
      </c>
      <c r="M1930" s="1">
        <v>0</v>
      </c>
      <c r="N1930" s="1">
        <f t="shared" si="150"/>
        <v>5</v>
      </c>
      <c r="O1930" s="1">
        <f t="shared" si="151"/>
        <v>7</v>
      </c>
      <c r="P1930" s="1">
        <f t="shared" si="152"/>
        <v>0.10771333333832445</v>
      </c>
      <c r="Q1930" s="1">
        <f t="shared" si="153"/>
        <v>2.5851200001197867</v>
      </c>
      <c r="R1930" s="1">
        <f t="shared" si="154"/>
        <v>0.98472222222335404</v>
      </c>
    </row>
    <row r="1931" spans="1:18" hidden="1" x14ac:dyDescent="0.35">
      <c r="A1931" s="1">
        <v>6896</v>
      </c>
      <c r="B1931" s="1">
        <v>183494</v>
      </c>
      <c r="C1931" s="1">
        <v>47461</v>
      </c>
      <c r="D1931" s="1">
        <v>12</v>
      </c>
      <c r="E1931" s="1">
        <v>1</v>
      </c>
      <c r="F1931" s="1">
        <v>393</v>
      </c>
      <c r="G1931" s="1" t="s">
        <v>12</v>
      </c>
      <c r="H1931" s="2">
        <v>41586.510416666664</v>
      </c>
      <c r="I1931" s="2">
        <v>41587.999309999999</v>
      </c>
      <c r="J1931" s="1">
        <v>1</v>
      </c>
      <c r="K1931" s="1">
        <v>0</v>
      </c>
      <c r="L1931" s="2">
        <v>41585.522916666669</v>
      </c>
      <c r="M1931" s="1">
        <v>0</v>
      </c>
      <c r="N1931" s="1">
        <f t="shared" si="150"/>
        <v>5</v>
      </c>
      <c r="O1931" s="1">
        <f t="shared" si="151"/>
        <v>12</v>
      </c>
      <c r="P1931" s="1">
        <f t="shared" si="152"/>
        <v>1.4888933333349996</v>
      </c>
      <c r="Q1931" s="1">
        <f t="shared" si="153"/>
        <v>35.733440000039991</v>
      </c>
      <c r="R1931" s="1">
        <f t="shared" si="154"/>
        <v>0.98749999999563443</v>
      </c>
    </row>
    <row r="1932" spans="1:18" hidden="1" x14ac:dyDescent="0.35">
      <c r="A1932" s="1">
        <v>7226</v>
      </c>
      <c r="B1932" s="1">
        <v>175530</v>
      </c>
      <c r="C1932" s="1">
        <v>3421</v>
      </c>
      <c r="D1932" s="1">
        <v>12</v>
      </c>
      <c r="E1932" s="1">
        <v>2</v>
      </c>
      <c r="F1932" s="1">
        <v>1384</v>
      </c>
      <c r="G1932" s="1">
        <v>269</v>
      </c>
      <c r="H1932" s="2">
        <v>41544.5625</v>
      </c>
      <c r="I1932" s="2">
        <v>41544.636590000002</v>
      </c>
      <c r="J1932" s="1">
        <v>0</v>
      </c>
      <c r="K1932" s="1">
        <v>0</v>
      </c>
      <c r="L1932" s="2">
        <v>41543.573611111111</v>
      </c>
      <c r="M1932" s="1">
        <v>0</v>
      </c>
      <c r="N1932" s="1">
        <f t="shared" si="150"/>
        <v>5</v>
      </c>
      <c r="O1932" s="1">
        <f t="shared" si="151"/>
        <v>13</v>
      </c>
      <c r="P1932" s="1">
        <f t="shared" si="152"/>
        <v>7.4090000001888257E-2</v>
      </c>
      <c r="Q1932" s="1">
        <f t="shared" si="153"/>
        <v>1.7781600000453182</v>
      </c>
      <c r="R1932" s="1">
        <f t="shared" si="154"/>
        <v>0.98888888888905058</v>
      </c>
    </row>
    <row r="1933" spans="1:18" hidden="1" x14ac:dyDescent="0.35">
      <c r="A1933" s="1">
        <v>7975</v>
      </c>
      <c r="B1933" s="1">
        <v>176845</v>
      </c>
      <c r="C1933" s="1">
        <v>44126</v>
      </c>
      <c r="D1933" s="1">
        <v>85</v>
      </c>
      <c r="E1933" s="1">
        <v>2</v>
      </c>
      <c r="F1933" s="1">
        <v>167</v>
      </c>
      <c r="G1933" s="1">
        <v>1384</v>
      </c>
      <c r="H1933" s="2">
        <v>41550.729166666664</v>
      </c>
      <c r="I1933" s="2">
        <v>41550.75791</v>
      </c>
      <c r="J1933" s="1">
        <v>1</v>
      </c>
      <c r="K1933" s="1">
        <v>0</v>
      </c>
      <c r="L1933" s="2">
        <v>41549.739583333336</v>
      </c>
      <c r="M1933" s="1">
        <v>0</v>
      </c>
      <c r="N1933" s="1">
        <f t="shared" si="150"/>
        <v>4</v>
      </c>
      <c r="O1933" s="1">
        <f t="shared" si="151"/>
        <v>17</v>
      </c>
      <c r="P1933" s="1">
        <f t="shared" si="152"/>
        <v>2.8743333336024079E-2</v>
      </c>
      <c r="Q1933" s="1">
        <f t="shared" si="153"/>
        <v>0.68984000006457791</v>
      </c>
      <c r="R1933" s="1">
        <f t="shared" si="154"/>
        <v>0.98958333332848269</v>
      </c>
    </row>
    <row r="1934" spans="1:18" hidden="1" x14ac:dyDescent="0.35">
      <c r="A1934" s="1">
        <v>6777</v>
      </c>
      <c r="B1934" s="1">
        <v>180045</v>
      </c>
      <c r="C1934" s="1">
        <v>45701</v>
      </c>
      <c r="D1934" s="1">
        <v>12</v>
      </c>
      <c r="E1934" s="1">
        <v>2</v>
      </c>
      <c r="F1934" s="1">
        <v>1243</v>
      </c>
      <c r="G1934" s="1">
        <v>393</v>
      </c>
      <c r="H1934" s="2">
        <v>41568.104166666664</v>
      </c>
      <c r="I1934" s="2">
        <v>41568.137770000001</v>
      </c>
      <c r="J1934" s="1">
        <v>1</v>
      </c>
      <c r="K1934" s="1">
        <v>0</v>
      </c>
      <c r="L1934" s="2">
        <v>41567.114583333336</v>
      </c>
      <c r="M1934" s="1">
        <v>0</v>
      </c>
      <c r="N1934" s="1">
        <f t="shared" si="150"/>
        <v>1</v>
      </c>
      <c r="O1934" s="1">
        <f t="shared" si="151"/>
        <v>2</v>
      </c>
      <c r="P1934" s="1">
        <f t="shared" si="152"/>
        <v>3.3603333336941432E-2</v>
      </c>
      <c r="Q1934" s="1">
        <f t="shared" si="153"/>
        <v>0.80648000008659437</v>
      </c>
      <c r="R1934" s="1">
        <f t="shared" si="154"/>
        <v>0.98958333332848269</v>
      </c>
    </row>
    <row r="1935" spans="1:18" hidden="1" x14ac:dyDescent="0.35">
      <c r="A1935" s="1">
        <v>6411</v>
      </c>
      <c r="B1935" s="1">
        <v>174527</v>
      </c>
      <c r="C1935" s="1">
        <v>43174</v>
      </c>
      <c r="D1935" s="1">
        <v>12</v>
      </c>
      <c r="E1935" s="1">
        <v>2</v>
      </c>
      <c r="F1935" s="1">
        <v>1281</v>
      </c>
      <c r="G1935" s="1">
        <v>1017</v>
      </c>
      <c r="H1935" s="2">
        <v>41538.395833333336</v>
      </c>
      <c r="I1935" s="2">
        <v>41538.46542</v>
      </c>
      <c r="J1935" s="1">
        <v>0</v>
      </c>
      <c r="K1935" s="1">
        <v>0</v>
      </c>
      <c r="L1935" s="2">
        <v>41537.405555555553</v>
      </c>
      <c r="M1935" s="1">
        <v>0</v>
      </c>
      <c r="N1935" s="1">
        <f t="shared" si="150"/>
        <v>6</v>
      </c>
      <c r="O1935" s="1">
        <f t="shared" si="151"/>
        <v>9</v>
      </c>
      <c r="P1935" s="1">
        <f t="shared" si="152"/>
        <v>6.9586666664690711E-2</v>
      </c>
      <c r="Q1935" s="1">
        <f t="shared" si="153"/>
        <v>1.6700799999525771</v>
      </c>
      <c r="R1935" s="1">
        <f t="shared" si="154"/>
        <v>0.99027777778246673</v>
      </c>
    </row>
    <row r="1936" spans="1:18" hidden="1" x14ac:dyDescent="0.35">
      <c r="A1936" s="1">
        <v>5595</v>
      </c>
      <c r="B1936" s="1">
        <v>168966</v>
      </c>
      <c r="C1936" s="1">
        <v>12750</v>
      </c>
      <c r="D1936" s="1">
        <v>12</v>
      </c>
      <c r="E1936" s="1">
        <v>3</v>
      </c>
      <c r="F1936" s="1">
        <v>1173</v>
      </c>
      <c r="G1936" s="1" t="s">
        <v>12</v>
      </c>
      <c r="H1936" s="2">
        <v>41511.416666666664</v>
      </c>
      <c r="I1936" s="2">
        <v>41511.833330000001</v>
      </c>
      <c r="J1936" s="1">
        <v>1</v>
      </c>
      <c r="K1936" s="1">
        <v>0</v>
      </c>
      <c r="L1936" s="2">
        <v>41510.425000000003</v>
      </c>
      <c r="M1936" s="1">
        <v>0</v>
      </c>
      <c r="N1936" s="1">
        <f t="shared" si="150"/>
        <v>7</v>
      </c>
      <c r="O1936" s="1">
        <f t="shared" si="151"/>
        <v>10</v>
      </c>
      <c r="P1936" s="1">
        <f t="shared" si="152"/>
        <v>0.41666333333705552</v>
      </c>
      <c r="Q1936" s="1">
        <f t="shared" si="153"/>
        <v>9.9999200000893325</v>
      </c>
      <c r="R1936" s="1">
        <f t="shared" si="154"/>
        <v>0.99166666666133096</v>
      </c>
    </row>
    <row r="1937" spans="1:18" hidden="1" x14ac:dyDescent="0.35">
      <c r="A1937" s="1">
        <v>7080</v>
      </c>
      <c r="B1937" s="1">
        <v>181767</v>
      </c>
      <c r="C1937" s="1">
        <v>46610</v>
      </c>
      <c r="D1937" s="1">
        <v>12</v>
      </c>
      <c r="E1937" s="1">
        <v>2</v>
      </c>
      <c r="F1937" s="1">
        <v>1025</v>
      </c>
      <c r="G1937" s="1">
        <v>452</v>
      </c>
      <c r="H1937" s="2">
        <v>41577.854166666664</v>
      </c>
      <c r="I1937" s="2">
        <v>41577.90309</v>
      </c>
      <c r="J1937" s="1">
        <v>1</v>
      </c>
      <c r="K1937" s="1">
        <v>0</v>
      </c>
      <c r="L1937" s="2">
        <v>41576.862500000003</v>
      </c>
      <c r="M1937" s="1">
        <v>0</v>
      </c>
      <c r="N1937" s="1">
        <f t="shared" si="150"/>
        <v>3</v>
      </c>
      <c r="O1937" s="1">
        <f t="shared" si="151"/>
        <v>20</v>
      </c>
      <c r="P1937" s="1">
        <f t="shared" si="152"/>
        <v>4.8923333335551433E-2</v>
      </c>
      <c r="Q1937" s="1">
        <f t="shared" si="153"/>
        <v>1.1741600000532344</v>
      </c>
      <c r="R1937" s="1">
        <f t="shared" si="154"/>
        <v>0.99166666666133096</v>
      </c>
    </row>
    <row r="1938" spans="1:18" x14ac:dyDescent="0.35">
      <c r="A1938" s="1">
        <v>7252</v>
      </c>
      <c r="B1938" s="1">
        <v>175563</v>
      </c>
      <c r="C1938" s="1">
        <v>43646</v>
      </c>
      <c r="D1938" s="1">
        <v>12</v>
      </c>
      <c r="E1938" s="1">
        <v>2</v>
      </c>
      <c r="F1938" s="1">
        <v>1089</v>
      </c>
      <c r="G1938" s="1">
        <v>585</v>
      </c>
      <c r="H1938" s="2">
        <v>41544.770833333336</v>
      </c>
      <c r="I1938" s="2" t="s">
        <v>12</v>
      </c>
      <c r="J1938" s="1">
        <v>0</v>
      </c>
      <c r="K1938" s="1">
        <v>0</v>
      </c>
      <c r="L1938" s="2">
        <v>41543.779166666667</v>
      </c>
      <c r="M1938" s="1">
        <v>1</v>
      </c>
      <c r="N1938" s="1">
        <f t="shared" si="150"/>
        <v>5</v>
      </c>
      <c r="O1938" s="1">
        <f t="shared" si="151"/>
        <v>18</v>
      </c>
      <c r="P1938" s="1" t="e">
        <f t="shared" si="152"/>
        <v>#VALUE!</v>
      </c>
      <c r="Q1938" s="1" t="str">
        <f t="shared" si="153"/>
        <v/>
      </c>
      <c r="R1938" s="1">
        <f t="shared" si="154"/>
        <v>0.99166666666860692</v>
      </c>
    </row>
    <row r="1939" spans="1:18" hidden="1" x14ac:dyDescent="0.35">
      <c r="A1939" s="1">
        <v>5668</v>
      </c>
      <c r="B1939" s="1">
        <v>172620</v>
      </c>
      <c r="C1939" s="1">
        <v>42215</v>
      </c>
      <c r="D1939" s="1">
        <v>12</v>
      </c>
      <c r="E1939" s="1">
        <v>3</v>
      </c>
      <c r="F1939" s="1">
        <v>1010</v>
      </c>
      <c r="G1939" s="1" t="s">
        <v>12</v>
      </c>
      <c r="H1939" s="2">
        <v>41528.34375</v>
      </c>
      <c r="I1939" s="2">
        <v>41528.71875</v>
      </c>
      <c r="J1939" s="1">
        <v>0</v>
      </c>
      <c r="K1939" s="1">
        <v>1</v>
      </c>
      <c r="L1939" s="2">
        <v>41527.351388888892</v>
      </c>
      <c r="M1939" s="1">
        <v>0</v>
      </c>
      <c r="N1939" s="1">
        <f t="shared" si="150"/>
        <v>3</v>
      </c>
      <c r="O1939" s="1">
        <f t="shared" si="151"/>
        <v>8</v>
      </c>
      <c r="P1939" s="1">
        <f t="shared" si="152"/>
        <v>0.375</v>
      </c>
      <c r="Q1939" s="1">
        <f t="shared" si="153"/>
        <v>9</v>
      </c>
      <c r="R1939" s="1">
        <f t="shared" si="154"/>
        <v>0.99236111110803904</v>
      </c>
    </row>
    <row r="1940" spans="1:18" hidden="1" x14ac:dyDescent="0.35">
      <c r="A1940" s="1">
        <v>6922</v>
      </c>
      <c r="B1940" s="1">
        <v>180643</v>
      </c>
      <c r="C1940" s="1">
        <v>17543</v>
      </c>
      <c r="D1940" s="1">
        <v>24</v>
      </c>
      <c r="E1940" s="1">
        <v>2</v>
      </c>
      <c r="F1940" s="1">
        <v>293</v>
      </c>
      <c r="G1940" s="1">
        <v>585</v>
      </c>
      <c r="H1940" s="2">
        <v>41571.6875</v>
      </c>
      <c r="I1940" s="2">
        <v>41571.71716</v>
      </c>
      <c r="J1940" s="1">
        <v>0</v>
      </c>
      <c r="K1940" s="1">
        <v>0</v>
      </c>
      <c r="L1940" s="2">
        <v>41570.695138888892</v>
      </c>
      <c r="M1940" s="1">
        <v>0</v>
      </c>
      <c r="N1940" s="1">
        <f t="shared" si="150"/>
        <v>4</v>
      </c>
      <c r="O1940" s="1">
        <f t="shared" si="151"/>
        <v>16</v>
      </c>
      <c r="P1940" s="1">
        <f t="shared" si="152"/>
        <v>2.9660000000149012E-2</v>
      </c>
      <c r="Q1940" s="1">
        <f t="shared" si="153"/>
        <v>0.71184000000357628</v>
      </c>
      <c r="R1940" s="1">
        <f t="shared" si="154"/>
        <v>0.99236111110803904</v>
      </c>
    </row>
    <row r="1941" spans="1:18" hidden="1" x14ac:dyDescent="0.35">
      <c r="A1941" s="1">
        <v>7315</v>
      </c>
      <c r="B1941" s="1">
        <v>168426</v>
      </c>
      <c r="C1941" s="1">
        <v>40271</v>
      </c>
      <c r="D1941" s="1">
        <v>85</v>
      </c>
      <c r="E1941" s="1">
        <v>2</v>
      </c>
      <c r="F1941" s="1">
        <v>393</v>
      </c>
      <c r="G1941" s="1">
        <v>344</v>
      </c>
      <c r="H1941" s="2">
        <v>41508.489583333336</v>
      </c>
      <c r="I1941" s="2">
        <v>41508.593939999999</v>
      </c>
      <c r="J1941" s="1">
        <v>0</v>
      </c>
      <c r="K1941" s="1">
        <v>0</v>
      </c>
      <c r="L1941" s="2">
        <v>41507.493055555555</v>
      </c>
      <c r="M1941" s="1">
        <v>0</v>
      </c>
      <c r="N1941" s="1">
        <f t="shared" si="150"/>
        <v>4</v>
      </c>
      <c r="O1941" s="1">
        <f t="shared" si="151"/>
        <v>11</v>
      </c>
      <c r="P1941" s="1">
        <f t="shared" si="152"/>
        <v>0.10435666666307952</v>
      </c>
      <c r="Q1941" s="1">
        <f t="shared" si="153"/>
        <v>2.5045599999139085</v>
      </c>
      <c r="R1941" s="1">
        <f t="shared" si="154"/>
        <v>0.99652777778101154</v>
      </c>
    </row>
    <row r="1942" spans="1:18" hidden="1" x14ac:dyDescent="0.35">
      <c r="A1942" s="1">
        <v>7365</v>
      </c>
      <c r="B1942" s="1">
        <v>178653</v>
      </c>
      <c r="C1942" s="1">
        <v>45034</v>
      </c>
      <c r="D1942" s="1">
        <v>12</v>
      </c>
      <c r="E1942" s="1">
        <v>2</v>
      </c>
      <c r="F1942" s="1">
        <v>330</v>
      </c>
      <c r="G1942" s="1">
        <v>393</v>
      </c>
      <c r="H1942" s="2">
        <v>41560.416666666664</v>
      </c>
      <c r="I1942" s="2">
        <v>41560.533940000001</v>
      </c>
      <c r="J1942" s="1">
        <v>0</v>
      </c>
      <c r="K1942" s="1">
        <v>0</v>
      </c>
      <c r="L1942" s="2">
        <v>41559.418055555558</v>
      </c>
      <c r="M1942" s="1">
        <v>0</v>
      </c>
      <c r="N1942" s="1">
        <f t="shared" si="150"/>
        <v>7</v>
      </c>
      <c r="O1942" s="1">
        <f t="shared" si="151"/>
        <v>10</v>
      </c>
      <c r="P1942" s="1">
        <f t="shared" si="152"/>
        <v>0.11727333333692513</v>
      </c>
      <c r="Q1942" s="1">
        <f t="shared" si="153"/>
        <v>2.8145600000862032</v>
      </c>
      <c r="R1942" s="1">
        <f t="shared" si="154"/>
        <v>0.99861111110658385</v>
      </c>
    </row>
    <row r="1943" spans="1:18" x14ac:dyDescent="0.35">
      <c r="A1943" s="1">
        <v>5366</v>
      </c>
      <c r="B1943" s="1">
        <v>181580</v>
      </c>
      <c r="C1943" s="1">
        <v>29588</v>
      </c>
      <c r="D1943" s="1">
        <v>12</v>
      </c>
      <c r="E1943" s="1">
        <v>2</v>
      </c>
      <c r="F1943" s="1">
        <v>293</v>
      </c>
      <c r="G1943" s="1">
        <v>424</v>
      </c>
      <c r="H1943" s="2">
        <v>41576.833333333336</v>
      </c>
      <c r="I1943" s="2" t="s">
        <v>12</v>
      </c>
      <c r="J1943" s="1">
        <v>0</v>
      </c>
      <c r="K1943" s="1">
        <v>0</v>
      </c>
      <c r="L1943" s="2">
        <v>41575.834722222222</v>
      </c>
      <c r="M1943" s="1">
        <v>1</v>
      </c>
      <c r="N1943" s="1">
        <f t="shared" si="150"/>
        <v>2</v>
      </c>
      <c r="O1943" s="1">
        <f t="shared" si="151"/>
        <v>20</v>
      </c>
      <c r="P1943" s="1" t="e">
        <f t="shared" si="152"/>
        <v>#VALUE!</v>
      </c>
      <c r="Q1943" s="1" t="str">
        <f t="shared" si="153"/>
        <v/>
      </c>
      <c r="R1943" s="1">
        <f t="shared" si="154"/>
        <v>0.99861111111385981</v>
      </c>
    </row>
    <row r="1944" spans="1:18" hidden="1" x14ac:dyDescent="0.35">
      <c r="A1944" s="1">
        <v>6028</v>
      </c>
      <c r="B1944" s="1">
        <v>184847</v>
      </c>
      <c r="C1944" s="1">
        <v>48149</v>
      </c>
      <c r="D1944" s="1">
        <v>12</v>
      </c>
      <c r="E1944" s="1">
        <v>2</v>
      </c>
      <c r="F1944" s="1">
        <v>515</v>
      </c>
      <c r="G1944" s="1">
        <v>393</v>
      </c>
      <c r="H1944" s="2">
        <v>41595.5625</v>
      </c>
      <c r="I1944" s="2">
        <v>41595.626479999999</v>
      </c>
      <c r="J1944" s="1">
        <v>1</v>
      </c>
      <c r="K1944" s="1">
        <v>0</v>
      </c>
      <c r="L1944" s="2">
        <v>41594.563194444447</v>
      </c>
      <c r="M1944" s="1">
        <v>0</v>
      </c>
      <c r="N1944" s="1">
        <f t="shared" si="150"/>
        <v>7</v>
      </c>
      <c r="O1944" s="1">
        <f t="shared" si="151"/>
        <v>13</v>
      </c>
      <c r="P1944" s="1">
        <f t="shared" si="152"/>
        <v>6.3979999998991843E-2</v>
      </c>
      <c r="Q1944" s="1">
        <f t="shared" si="153"/>
        <v>1.5355199999758042</v>
      </c>
      <c r="R1944" s="1">
        <f t="shared" si="154"/>
        <v>0.99930555555329192</v>
      </c>
    </row>
    <row r="1945" spans="1:18" hidden="1" x14ac:dyDescent="0.35">
      <c r="A1945" s="1">
        <v>6814</v>
      </c>
      <c r="B1945" s="1">
        <v>177899</v>
      </c>
      <c r="C1945" s="1">
        <v>43185</v>
      </c>
      <c r="D1945" s="1">
        <v>89</v>
      </c>
      <c r="E1945" s="1">
        <v>2</v>
      </c>
      <c r="F1945" s="1">
        <v>1108</v>
      </c>
      <c r="G1945" s="1">
        <v>1390</v>
      </c>
      <c r="H1945" s="2">
        <v>41556.875</v>
      </c>
      <c r="I1945" s="2">
        <v>41556.908159999999</v>
      </c>
      <c r="J1945" s="1">
        <v>0</v>
      </c>
      <c r="K1945" s="1">
        <v>0</v>
      </c>
      <c r="L1945" s="2">
        <v>41555.873611111114</v>
      </c>
      <c r="M1945" s="1">
        <v>0</v>
      </c>
      <c r="N1945" s="1">
        <f t="shared" si="150"/>
        <v>3</v>
      </c>
      <c r="O1945" s="1">
        <f t="shared" si="151"/>
        <v>21</v>
      </c>
      <c r="P1945" s="1">
        <f t="shared" si="152"/>
        <v>3.3159999999043066E-2</v>
      </c>
      <c r="Q1945" s="1">
        <f t="shared" si="153"/>
        <v>0.79583999997703359</v>
      </c>
      <c r="R1945" s="1">
        <f t="shared" si="154"/>
        <v>1.0013888888861402</v>
      </c>
    </row>
    <row r="1946" spans="1:18" hidden="1" x14ac:dyDescent="0.35">
      <c r="A1946" s="1">
        <v>7271</v>
      </c>
      <c r="B1946" s="1">
        <v>174232</v>
      </c>
      <c r="C1946" s="1">
        <v>43024</v>
      </c>
      <c r="D1946" s="1">
        <v>89</v>
      </c>
      <c r="E1946" s="1">
        <v>2</v>
      </c>
      <c r="F1946" s="1">
        <v>393</v>
      </c>
      <c r="G1946" s="1">
        <v>1237</v>
      </c>
      <c r="H1946" s="2">
        <v>41536.479166666664</v>
      </c>
      <c r="I1946" s="2">
        <v>41536.57359</v>
      </c>
      <c r="J1946" s="1">
        <v>1</v>
      </c>
      <c r="K1946" s="1">
        <v>0</v>
      </c>
      <c r="L1946" s="2">
        <v>41535.47152777778</v>
      </c>
      <c r="M1946" s="1">
        <v>0</v>
      </c>
      <c r="N1946" s="1">
        <f t="shared" si="150"/>
        <v>4</v>
      </c>
      <c r="O1946" s="1">
        <f t="shared" si="151"/>
        <v>11</v>
      </c>
      <c r="P1946" s="1">
        <f t="shared" si="152"/>
        <v>9.4423333335726056E-2</v>
      </c>
      <c r="Q1946" s="1">
        <f t="shared" si="153"/>
        <v>2.2661600000574253</v>
      </c>
      <c r="R1946" s="1">
        <f t="shared" si="154"/>
        <v>1.007638888884685</v>
      </c>
    </row>
    <row r="1947" spans="1:18" hidden="1" x14ac:dyDescent="0.35">
      <c r="A1947" s="1">
        <v>6980</v>
      </c>
      <c r="B1947" s="1">
        <v>165651</v>
      </c>
      <c r="C1947" s="1">
        <v>38818</v>
      </c>
      <c r="D1947" s="1">
        <v>12</v>
      </c>
      <c r="E1947" s="1">
        <v>2</v>
      </c>
      <c r="F1947" s="1">
        <v>105</v>
      </c>
      <c r="G1947" s="1">
        <v>452</v>
      </c>
      <c r="H1947" s="2">
        <v>41495.833333333336</v>
      </c>
      <c r="I1947" s="2">
        <v>41495.904000000002</v>
      </c>
      <c r="J1947" s="1">
        <v>0</v>
      </c>
      <c r="K1947" s="1">
        <v>0</v>
      </c>
      <c r="L1947" s="2">
        <v>41494.824999999997</v>
      </c>
      <c r="M1947" s="1">
        <v>0</v>
      </c>
      <c r="N1947" s="1">
        <f t="shared" si="150"/>
        <v>5</v>
      </c>
      <c r="O1947" s="1">
        <f t="shared" si="151"/>
        <v>20</v>
      </c>
      <c r="P1947" s="1">
        <f t="shared" si="152"/>
        <v>7.0666666666511446E-2</v>
      </c>
      <c r="Q1947" s="1">
        <f t="shared" si="153"/>
        <v>1.6959999999962747</v>
      </c>
      <c r="R1947" s="1">
        <f t="shared" si="154"/>
        <v>1.008333333338669</v>
      </c>
    </row>
    <row r="1948" spans="1:18" hidden="1" x14ac:dyDescent="0.35">
      <c r="A1948" s="1">
        <v>7515</v>
      </c>
      <c r="B1948" s="1">
        <v>174659</v>
      </c>
      <c r="C1948" s="1">
        <v>43229</v>
      </c>
      <c r="D1948" s="1">
        <v>12</v>
      </c>
      <c r="E1948" s="1">
        <v>2</v>
      </c>
      <c r="F1948" s="1">
        <v>1323</v>
      </c>
      <c r="G1948" s="1">
        <v>1384</v>
      </c>
      <c r="H1948" s="2">
        <v>41538.791666666664</v>
      </c>
      <c r="I1948" s="2">
        <v>41538.820789999998</v>
      </c>
      <c r="J1948" s="1">
        <v>0</v>
      </c>
      <c r="K1948" s="1">
        <v>1</v>
      </c>
      <c r="L1948" s="2">
        <v>41537.78125</v>
      </c>
      <c r="M1948" s="1">
        <v>0</v>
      </c>
      <c r="N1948" s="1">
        <f t="shared" si="150"/>
        <v>6</v>
      </c>
      <c r="O1948" s="1">
        <f t="shared" si="151"/>
        <v>19</v>
      </c>
      <c r="P1948" s="1">
        <f t="shared" si="152"/>
        <v>2.912333333370043E-2</v>
      </c>
      <c r="Q1948" s="1">
        <f t="shared" si="153"/>
        <v>0.69896000000881031</v>
      </c>
      <c r="R1948" s="1">
        <f t="shared" si="154"/>
        <v>1.0104166666642413</v>
      </c>
    </row>
    <row r="1949" spans="1:18" hidden="1" x14ac:dyDescent="0.35">
      <c r="A1949" s="1">
        <v>5792</v>
      </c>
      <c r="B1949" s="1">
        <v>156080</v>
      </c>
      <c r="C1949" s="1">
        <v>34636</v>
      </c>
      <c r="D1949" s="1">
        <v>12</v>
      </c>
      <c r="E1949" s="1">
        <v>2</v>
      </c>
      <c r="F1949" s="1">
        <v>1272</v>
      </c>
      <c r="G1949" s="1">
        <v>1079</v>
      </c>
      <c r="H1949" s="2">
        <v>41447.5</v>
      </c>
      <c r="I1949" s="2">
        <v>41448</v>
      </c>
      <c r="J1949" s="1">
        <v>1</v>
      </c>
      <c r="K1949" s="1">
        <v>0</v>
      </c>
      <c r="L1949" s="2">
        <v>41446.486805555556</v>
      </c>
      <c r="M1949" s="1">
        <v>0</v>
      </c>
      <c r="N1949" s="1">
        <f t="shared" si="150"/>
        <v>6</v>
      </c>
      <c r="O1949" s="1">
        <f t="shared" si="151"/>
        <v>12</v>
      </c>
      <c r="P1949" s="1">
        <f t="shared" si="152"/>
        <v>0.5</v>
      </c>
      <c r="Q1949" s="1">
        <f t="shared" si="153"/>
        <v>12</v>
      </c>
      <c r="R1949" s="1">
        <f t="shared" si="154"/>
        <v>1.0131944444437977</v>
      </c>
    </row>
    <row r="1950" spans="1:18" hidden="1" x14ac:dyDescent="0.35">
      <c r="A1950" s="1">
        <v>7182</v>
      </c>
      <c r="B1950" s="1">
        <v>180562</v>
      </c>
      <c r="C1950" s="1">
        <v>44351</v>
      </c>
      <c r="D1950" s="1">
        <v>12</v>
      </c>
      <c r="E1950" s="1">
        <v>1</v>
      </c>
      <c r="F1950" s="1">
        <v>1330</v>
      </c>
      <c r="G1950" s="1" t="s">
        <v>12</v>
      </c>
      <c r="H1950" s="2">
        <v>41571.333333333336</v>
      </c>
      <c r="I1950" s="2">
        <v>41571.999309999999</v>
      </c>
      <c r="J1950" s="1">
        <v>1</v>
      </c>
      <c r="K1950" s="1">
        <v>0</v>
      </c>
      <c r="L1950" s="2">
        <v>41570.319444444445</v>
      </c>
      <c r="M1950" s="1">
        <v>0</v>
      </c>
      <c r="N1950" s="1">
        <f t="shared" si="150"/>
        <v>4</v>
      </c>
      <c r="O1950" s="1">
        <f t="shared" si="151"/>
        <v>8</v>
      </c>
      <c r="P1950" s="1">
        <f t="shared" si="152"/>
        <v>0.66597666666348232</v>
      </c>
      <c r="Q1950" s="1">
        <f t="shared" si="153"/>
        <v>15.983439999923576</v>
      </c>
      <c r="R1950" s="1">
        <f t="shared" si="154"/>
        <v>1.0138888888905058</v>
      </c>
    </row>
    <row r="1951" spans="1:18" hidden="1" x14ac:dyDescent="0.35">
      <c r="A1951" s="1">
        <v>5922</v>
      </c>
      <c r="B1951" s="1">
        <v>179148</v>
      </c>
      <c r="C1951" s="1">
        <v>25976</v>
      </c>
      <c r="D1951" s="1">
        <v>24</v>
      </c>
      <c r="E1951" s="1">
        <v>2</v>
      </c>
      <c r="F1951" s="1">
        <v>168</v>
      </c>
      <c r="G1951" s="1">
        <v>105</v>
      </c>
      <c r="H1951" s="2">
        <v>41562.833333333336</v>
      </c>
      <c r="I1951" s="2">
        <v>41562.847589999998</v>
      </c>
      <c r="J1951" s="1">
        <v>0</v>
      </c>
      <c r="K1951" s="1">
        <v>0</v>
      </c>
      <c r="L1951" s="2">
        <v>41561.818055555559</v>
      </c>
      <c r="M1951" s="1">
        <v>0</v>
      </c>
      <c r="N1951" s="1">
        <f t="shared" si="150"/>
        <v>2</v>
      </c>
      <c r="O1951" s="1">
        <f t="shared" si="151"/>
        <v>20</v>
      </c>
      <c r="P1951" s="1">
        <f t="shared" si="152"/>
        <v>1.4256666661822237E-2</v>
      </c>
      <c r="Q1951" s="1">
        <f t="shared" si="153"/>
        <v>0.34215999988373369</v>
      </c>
      <c r="R1951" s="1">
        <f t="shared" si="154"/>
        <v>1.015277777776646</v>
      </c>
    </row>
    <row r="1952" spans="1:18" hidden="1" x14ac:dyDescent="0.35">
      <c r="A1952" s="1">
        <v>6438</v>
      </c>
      <c r="B1952" s="1">
        <v>183870</v>
      </c>
      <c r="C1952" s="1">
        <v>14828</v>
      </c>
      <c r="D1952" s="1">
        <v>24</v>
      </c>
      <c r="E1952" s="1">
        <v>2</v>
      </c>
      <c r="F1952" s="1">
        <v>142</v>
      </c>
      <c r="G1952" s="1">
        <v>393</v>
      </c>
      <c r="H1952" s="2">
        <v>41589.020833333336</v>
      </c>
      <c r="I1952" s="2">
        <v>41589.068659999997</v>
      </c>
      <c r="J1952" s="1">
        <v>1</v>
      </c>
      <c r="K1952" s="1">
        <v>0</v>
      </c>
      <c r="L1952" s="2">
        <v>41588.005555555559</v>
      </c>
      <c r="M1952" s="1">
        <v>0</v>
      </c>
      <c r="N1952" s="1">
        <f t="shared" si="150"/>
        <v>1</v>
      </c>
      <c r="O1952" s="1">
        <f t="shared" si="151"/>
        <v>0</v>
      </c>
      <c r="P1952" s="1">
        <f t="shared" si="152"/>
        <v>4.7826666661421768E-2</v>
      </c>
      <c r="Q1952" s="1">
        <f t="shared" si="153"/>
        <v>1.1478399998741224</v>
      </c>
      <c r="R1952" s="1">
        <f t="shared" si="154"/>
        <v>1.015277777776646</v>
      </c>
    </row>
    <row r="1953" spans="1:18" hidden="1" x14ac:dyDescent="0.35">
      <c r="A1953" s="1">
        <v>5581</v>
      </c>
      <c r="B1953" s="1">
        <v>180897</v>
      </c>
      <c r="C1953" s="1">
        <v>46126</v>
      </c>
      <c r="D1953" s="1">
        <v>12</v>
      </c>
      <c r="E1953" s="1">
        <v>2</v>
      </c>
      <c r="F1953" s="1">
        <v>1346</v>
      </c>
      <c r="G1953" s="1">
        <v>393</v>
      </c>
      <c r="H1953" s="2">
        <v>41573.166666666664</v>
      </c>
      <c r="I1953" s="2">
        <v>41573.20235</v>
      </c>
      <c r="J1953" s="1">
        <v>1</v>
      </c>
      <c r="K1953" s="1">
        <v>0</v>
      </c>
      <c r="L1953" s="2">
        <v>41572.145138888889</v>
      </c>
      <c r="M1953" s="1">
        <v>0</v>
      </c>
      <c r="N1953" s="1">
        <f t="shared" si="150"/>
        <v>6</v>
      </c>
      <c r="O1953" s="1">
        <f t="shared" si="151"/>
        <v>4</v>
      </c>
      <c r="P1953" s="1">
        <f t="shared" si="152"/>
        <v>3.5683333335327916E-2</v>
      </c>
      <c r="Q1953" s="1">
        <f t="shared" si="153"/>
        <v>0.85640000004786998</v>
      </c>
      <c r="R1953" s="1">
        <f t="shared" si="154"/>
        <v>1.0215277777751908</v>
      </c>
    </row>
    <row r="1954" spans="1:18" hidden="1" x14ac:dyDescent="0.35">
      <c r="A1954" s="1">
        <v>5484</v>
      </c>
      <c r="B1954" s="1">
        <v>185309</v>
      </c>
      <c r="C1954" s="1">
        <v>47890</v>
      </c>
      <c r="D1954" s="1">
        <v>28</v>
      </c>
      <c r="E1954" s="1">
        <v>2</v>
      </c>
      <c r="F1954" s="1">
        <v>1181</v>
      </c>
      <c r="G1954" s="1">
        <v>209</v>
      </c>
      <c r="H1954" s="2">
        <v>41599.385416666664</v>
      </c>
      <c r="I1954" s="2">
        <v>41599.398359999999</v>
      </c>
      <c r="J1954" s="1">
        <v>1</v>
      </c>
      <c r="K1954" s="1">
        <v>0</v>
      </c>
      <c r="L1954" s="2">
        <v>41598.362500000003</v>
      </c>
      <c r="M1954" s="1">
        <v>0</v>
      </c>
      <c r="N1954" s="1">
        <f t="shared" si="150"/>
        <v>4</v>
      </c>
      <c r="O1954" s="1">
        <f t="shared" si="151"/>
        <v>9</v>
      </c>
      <c r="P1954" s="1">
        <f t="shared" si="152"/>
        <v>1.2943333334987983E-2</v>
      </c>
      <c r="Q1954" s="1">
        <f t="shared" si="153"/>
        <v>0.31064000003971159</v>
      </c>
      <c r="R1954" s="1">
        <f t="shared" si="154"/>
        <v>1.022916666661331</v>
      </c>
    </row>
    <row r="1955" spans="1:18" hidden="1" x14ac:dyDescent="0.35">
      <c r="A1955" s="1">
        <v>7642</v>
      </c>
      <c r="B1955" s="1">
        <v>162175</v>
      </c>
      <c r="C1955" s="1">
        <v>2268</v>
      </c>
      <c r="D1955" s="1">
        <v>12</v>
      </c>
      <c r="E1955" s="1">
        <v>2</v>
      </c>
      <c r="F1955" s="1">
        <v>571</v>
      </c>
      <c r="G1955" s="1">
        <v>393</v>
      </c>
      <c r="H1955" s="2">
        <v>41479.302083333336</v>
      </c>
      <c r="I1955" s="2">
        <v>41479.353040000002</v>
      </c>
      <c r="J1955" s="1">
        <v>0</v>
      </c>
      <c r="K1955" s="1">
        <v>0</v>
      </c>
      <c r="L1955" s="2">
        <v>41478.279166666667</v>
      </c>
      <c r="M1955" s="1">
        <v>0</v>
      </c>
      <c r="N1955" s="1">
        <f t="shared" si="150"/>
        <v>3</v>
      </c>
      <c r="O1955" s="1">
        <f t="shared" si="151"/>
        <v>7</v>
      </c>
      <c r="P1955" s="1">
        <f t="shared" si="152"/>
        <v>5.095666666602483E-2</v>
      </c>
      <c r="Q1955" s="1">
        <f t="shared" si="153"/>
        <v>1.2229599999845959</v>
      </c>
      <c r="R1955" s="1">
        <f t="shared" si="154"/>
        <v>1.0229166666686069</v>
      </c>
    </row>
    <row r="1956" spans="1:18" hidden="1" x14ac:dyDescent="0.35">
      <c r="A1956" s="1">
        <v>7293</v>
      </c>
      <c r="B1956" s="1">
        <v>160363</v>
      </c>
      <c r="C1956" s="1">
        <v>36449</v>
      </c>
      <c r="D1956" s="1">
        <v>12</v>
      </c>
      <c r="E1956" s="1">
        <v>2</v>
      </c>
      <c r="F1956" s="1">
        <v>988</v>
      </c>
      <c r="G1956" s="1">
        <v>585</v>
      </c>
      <c r="H1956" s="2">
        <v>41469.510416666664</v>
      </c>
      <c r="I1956" s="2">
        <v>41469.53241</v>
      </c>
      <c r="J1956" s="1">
        <v>0</v>
      </c>
      <c r="K1956" s="1">
        <v>0</v>
      </c>
      <c r="L1956" s="2">
        <v>41468.486805555556</v>
      </c>
      <c r="M1956" s="1">
        <v>0</v>
      </c>
      <c r="N1956" s="1">
        <f t="shared" si="150"/>
        <v>7</v>
      </c>
      <c r="O1956" s="1">
        <f t="shared" si="151"/>
        <v>12</v>
      </c>
      <c r="P1956" s="1">
        <f t="shared" si="152"/>
        <v>2.1993333335558418E-2</v>
      </c>
      <c r="Q1956" s="1">
        <f t="shared" si="153"/>
        <v>0.52784000005340204</v>
      </c>
      <c r="R1956" s="1">
        <f t="shared" si="154"/>
        <v>1.023611111108039</v>
      </c>
    </row>
    <row r="1957" spans="1:18" hidden="1" x14ac:dyDescent="0.35">
      <c r="A1957" s="1">
        <v>7786</v>
      </c>
      <c r="B1957" s="1">
        <v>152767</v>
      </c>
      <c r="C1957" s="1">
        <v>32787</v>
      </c>
      <c r="D1957" s="1">
        <v>85</v>
      </c>
      <c r="E1957" s="1">
        <v>2</v>
      </c>
      <c r="F1957" s="1">
        <v>393</v>
      </c>
      <c r="G1957" s="1">
        <v>137</v>
      </c>
      <c r="H1957" s="2">
        <v>41428.770833333336</v>
      </c>
      <c r="I1957" s="2">
        <v>41429</v>
      </c>
      <c r="J1957" s="1">
        <v>1</v>
      </c>
      <c r="K1957" s="1">
        <v>0</v>
      </c>
      <c r="L1957" s="2">
        <v>41427.74722222222</v>
      </c>
      <c r="M1957" s="1">
        <v>0</v>
      </c>
      <c r="N1957" s="1">
        <f t="shared" si="150"/>
        <v>1</v>
      </c>
      <c r="O1957" s="1">
        <f t="shared" si="151"/>
        <v>18</v>
      </c>
      <c r="P1957" s="1">
        <f t="shared" si="152"/>
        <v>0.22916666666424135</v>
      </c>
      <c r="Q1957" s="1">
        <f t="shared" si="153"/>
        <v>5.4999999999417923</v>
      </c>
      <c r="R1957" s="1">
        <f t="shared" si="154"/>
        <v>1.023611111115315</v>
      </c>
    </row>
    <row r="1958" spans="1:18" hidden="1" x14ac:dyDescent="0.35">
      <c r="A1958" s="1">
        <v>5888</v>
      </c>
      <c r="B1958" s="1">
        <v>161776</v>
      </c>
      <c r="C1958" s="1">
        <v>34955</v>
      </c>
      <c r="D1958" s="1">
        <v>64</v>
      </c>
      <c r="E1958" s="1">
        <v>2</v>
      </c>
      <c r="F1958" s="1">
        <v>218</v>
      </c>
      <c r="G1958" s="1">
        <v>1089</v>
      </c>
      <c r="H1958" s="2">
        <v>41476.958333333336</v>
      </c>
      <c r="I1958" s="2">
        <v>41477.019780000002</v>
      </c>
      <c r="J1958" s="1">
        <v>1</v>
      </c>
      <c r="K1958" s="1">
        <v>0</v>
      </c>
      <c r="L1958" s="2">
        <v>41475.934027777781</v>
      </c>
      <c r="M1958" s="1">
        <v>0</v>
      </c>
      <c r="N1958" s="1">
        <f t="shared" si="150"/>
        <v>7</v>
      </c>
      <c r="O1958" s="1">
        <f t="shared" si="151"/>
        <v>23</v>
      </c>
      <c r="P1958" s="1">
        <f t="shared" si="152"/>
        <v>6.1446666666597594E-2</v>
      </c>
      <c r="Q1958" s="1">
        <f t="shared" si="153"/>
        <v>1.4747199999983422</v>
      </c>
      <c r="R1958" s="1">
        <f t="shared" si="154"/>
        <v>1.0243055555547471</v>
      </c>
    </row>
    <row r="1959" spans="1:18" hidden="1" x14ac:dyDescent="0.35">
      <c r="A1959" s="1">
        <v>5846</v>
      </c>
      <c r="B1959" s="1">
        <v>165597</v>
      </c>
      <c r="C1959" s="1">
        <v>19023</v>
      </c>
      <c r="D1959" s="1">
        <v>12</v>
      </c>
      <c r="E1959" s="1">
        <v>2</v>
      </c>
      <c r="F1959" s="1">
        <v>571</v>
      </c>
      <c r="G1959" s="1">
        <v>585</v>
      </c>
      <c r="H1959" s="2">
        <v>41495.708333333336</v>
      </c>
      <c r="I1959" s="2">
        <v>41495.744270000003</v>
      </c>
      <c r="J1959" s="1">
        <v>1</v>
      </c>
      <c r="K1959" s="1">
        <v>0</v>
      </c>
      <c r="L1959" s="2">
        <v>41494.681944444441</v>
      </c>
      <c r="M1959" s="1">
        <v>0</v>
      </c>
      <c r="N1959" s="1">
        <f t="shared" si="150"/>
        <v>5</v>
      </c>
      <c r="O1959" s="1">
        <f t="shared" si="151"/>
        <v>17</v>
      </c>
      <c r="P1959" s="1">
        <f t="shared" si="152"/>
        <v>3.5936666667112149E-2</v>
      </c>
      <c r="Q1959" s="1">
        <f t="shared" si="153"/>
        <v>0.86248000001069158</v>
      </c>
      <c r="R1959" s="1">
        <f t="shared" si="154"/>
        <v>1.0263888888948713</v>
      </c>
    </row>
    <row r="1960" spans="1:18" hidden="1" x14ac:dyDescent="0.35">
      <c r="A1960" s="1">
        <v>7748</v>
      </c>
      <c r="B1960" s="1">
        <v>171120</v>
      </c>
      <c r="C1960" s="1">
        <v>41366</v>
      </c>
      <c r="D1960" s="1">
        <v>65</v>
      </c>
      <c r="E1960" s="1">
        <v>2</v>
      </c>
      <c r="F1960" s="1">
        <v>1056</v>
      </c>
      <c r="G1960" s="1">
        <v>393</v>
      </c>
      <c r="H1960" s="2">
        <v>41520.958333333336</v>
      </c>
      <c r="I1960" s="2">
        <v>41521.034379999997</v>
      </c>
      <c r="J1960" s="1">
        <v>1</v>
      </c>
      <c r="K1960" s="1">
        <v>0</v>
      </c>
      <c r="L1960" s="2">
        <v>41519.931944444441</v>
      </c>
      <c r="M1960" s="1">
        <v>0</v>
      </c>
      <c r="N1960" s="1">
        <f t="shared" si="150"/>
        <v>2</v>
      </c>
      <c r="O1960" s="1">
        <f t="shared" si="151"/>
        <v>23</v>
      </c>
      <c r="P1960" s="1">
        <f t="shared" si="152"/>
        <v>7.6046666661568452E-2</v>
      </c>
      <c r="Q1960" s="1">
        <f t="shared" si="153"/>
        <v>1.8251199998776428</v>
      </c>
      <c r="R1960" s="1">
        <f t="shared" si="154"/>
        <v>1.0263888888948713</v>
      </c>
    </row>
    <row r="1961" spans="1:18" hidden="1" x14ac:dyDescent="0.35">
      <c r="A1961" s="1">
        <v>6972</v>
      </c>
      <c r="B1961" s="1">
        <v>168780</v>
      </c>
      <c r="C1961" s="1">
        <v>40446</v>
      </c>
      <c r="D1961" s="1">
        <v>89</v>
      </c>
      <c r="E1961" s="1">
        <v>2</v>
      </c>
      <c r="F1961" s="1">
        <v>393</v>
      </c>
      <c r="G1961" s="1">
        <v>58</v>
      </c>
      <c r="H1961" s="2">
        <v>41510.479166666664</v>
      </c>
      <c r="I1961" s="2">
        <v>41510.578520000003</v>
      </c>
      <c r="J1961" s="1">
        <v>1</v>
      </c>
      <c r="K1961" s="1">
        <v>0</v>
      </c>
      <c r="L1961" s="2">
        <v>41509.45208333333</v>
      </c>
      <c r="M1961" s="1">
        <v>0</v>
      </c>
      <c r="N1961" s="1">
        <f t="shared" si="150"/>
        <v>6</v>
      </c>
      <c r="O1961" s="1">
        <f t="shared" si="151"/>
        <v>11</v>
      </c>
      <c r="P1961" s="1">
        <f t="shared" si="152"/>
        <v>9.9353333338513039E-2</v>
      </c>
      <c r="Q1961" s="1">
        <f t="shared" si="153"/>
        <v>2.3844800001243129</v>
      </c>
      <c r="R1961" s="1">
        <f t="shared" si="154"/>
        <v>1.0270833333343035</v>
      </c>
    </row>
    <row r="1962" spans="1:18" hidden="1" x14ac:dyDescent="0.35">
      <c r="A1962" s="1">
        <v>6100</v>
      </c>
      <c r="B1962" s="1">
        <v>175709</v>
      </c>
      <c r="C1962" s="1">
        <v>43184</v>
      </c>
      <c r="D1962" s="1">
        <v>89</v>
      </c>
      <c r="E1962" s="1">
        <v>2</v>
      </c>
      <c r="F1962" s="1">
        <v>142</v>
      </c>
      <c r="G1962" s="1">
        <v>1393</v>
      </c>
      <c r="H1962" s="2">
        <v>41545.625</v>
      </c>
      <c r="I1962" s="2">
        <v>41545.70104</v>
      </c>
      <c r="J1962" s="1">
        <v>0</v>
      </c>
      <c r="K1962" s="1">
        <v>0</v>
      </c>
      <c r="L1962" s="2">
        <v>41544.597916666666</v>
      </c>
      <c r="M1962" s="1">
        <v>0</v>
      </c>
      <c r="N1962" s="1">
        <f t="shared" si="150"/>
        <v>6</v>
      </c>
      <c r="O1962" s="1">
        <f t="shared" si="151"/>
        <v>15</v>
      </c>
      <c r="P1962" s="1">
        <f t="shared" si="152"/>
        <v>7.6039999999920838E-2</v>
      </c>
      <c r="Q1962" s="1">
        <f t="shared" si="153"/>
        <v>1.8249599999981001</v>
      </c>
      <c r="R1962" s="1">
        <f t="shared" si="154"/>
        <v>1.0270833333343035</v>
      </c>
    </row>
    <row r="1963" spans="1:18" hidden="1" x14ac:dyDescent="0.35">
      <c r="A1963" s="1">
        <v>6513</v>
      </c>
      <c r="B1963" s="1">
        <v>175267</v>
      </c>
      <c r="C1963" s="1">
        <v>43509</v>
      </c>
      <c r="D1963" s="1">
        <v>12</v>
      </c>
      <c r="E1963" s="1">
        <v>2</v>
      </c>
      <c r="F1963" s="1">
        <v>396</v>
      </c>
      <c r="G1963" s="1">
        <v>147</v>
      </c>
      <c r="H1963" s="2">
        <v>41542.75</v>
      </c>
      <c r="I1963" s="2">
        <v>41542.79969</v>
      </c>
      <c r="J1963" s="1">
        <v>0</v>
      </c>
      <c r="K1963" s="1">
        <v>0</v>
      </c>
      <c r="L1963" s="2">
        <v>41541.717361111114</v>
      </c>
      <c r="M1963" s="1">
        <v>0</v>
      </c>
      <c r="N1963" s="1">
        <f t="shared" si="150"/>
        <v>3</v>
      </c>
      <c r="O1963" s="1">
        <f t="shared" si="151"/>
        <v>18</v>
      </c>
      <c r="P1963" s="1">
        <f t="shared" si="152"/>
        <v>4.9689999999827705E-2</v>
      </c>
      <c r="Q1963" s="1">
        <f t="shared" si="153"/>
        <v>1.1925599999958649</v>
      </c>
      <c r="R1963" s="1">
        <f t="shared" si="154"/>
        <v>1.0326388888861402</v>
      </c>
    </row>
    <row r="1964" spans="1:18" hidden="1" x14ac:dyDescent="0.35">
      <c r="A1964" s="1">
        <v>7733</v>
      </c>
      <c r="B1964" s="1">
        <v>159406</v>
      </c>
      <c r="C1964" s="1">
        <v>33614</v>
      </c>
      <c r="D1964" s="1">
        <v>85</v>
      </c>
      <c r="E1964" s="1">
        <v>2</v>
      </c>
      <c r="F1964" s="1">
        <v>392</v>
      </c>
      <c r="G1964" s="1">
        <v>1289</v>
      </c>
      <c r="H1964" s="2">
        <v>41464.833333333336</v>
      </c>
      <c r="I1964" s="2">
        <v>41464.932330000003</v>
      </c>
      <c r="J1964" s="1">
        <v>0</v>
      </c>
      <c r="K1964" s="1">
        <v>0</v>
      </c>
      <c r="L1964" s="2">
        <v>41463.800000000003</v>
      </c>
      <c r="M1964" s="1">
        <v>0</v>
      </c>
      <c r="N1964" s="1">
        <f t="shared" si="150"/>
        <v>2</v>
      </c>
      <c r="O1964" s="1">
        <f t="shared" si="151"/>
        <v>20</v>
      </c>
      <c r="P1964" s="1">
        <f t="shared" si="152"/>
        <v>9.8996666667517275E-2</v>
      </c>
      <c r="Q1964" s="1">
        <f t="shared" si="153"/>
        <v>2.3759200000204146</v>
      </c>
      <c r="R1964" s="1">
        <f t="shared" si="154"/>
        <v>1.0333333333328483</v>
      </c>
    </row>
    <row r="1965" spans="1:18" hidden="1" x14ac:dyDescent="0.35">
      <c r="A1965" s="1">
        <v>7597</v>
      </c>
      <c r="B1965" s="1">
        <v>179114</v>
      </c>
      <c r="C1965" s="1">
        <v>44549</v>
      </c>
      <c r="D1965" s="1">
        <v>12</v>
      </c>
      <c r="E1965" s="1">
        <v>2</v>
      </c>
      <c r="F1965" s="1">
        <v>767</v>
      </c>
      <c r="G1965" s="1">
        <v>1084</v>
      </c>
      <c r="H1965" s="2">
        <v>41562.729166666664</v>
      </c>
      <c r="I1965" s="2">
        <v>41562.762260000003</v>
      </c>
      <c r="J1965" s="1">
        <v>0</v>
      </c>
      <c r="K1965" s="1">
        <v>0</v>
      </c>
      <c r="L1965" s="2">
        <v>41561.692361111112</v>
      </c>
      <c r="M1965" s="1">
        <v>0</v>
      </c>
      <c r="N1965" s="1">
        <f t="shared" si="150"/>
        <v>2</v>
      </c>
      <c r="O1965" s="1">
        <f t="shared" si="151"/>
        <v>17</v>
      </c>
      <c r="P1965" s="1">
        <f t="shared" si="152"/>
        <v>3.3093333338911179E-2</v>
      </c>
      <c r="Q1965" s="1">
        <f t="shared" si="153"/>
        <v>0.79424000013386831</v>
      </c>
      <c r="R1965" s="1">
        <f t="shared" si="154"/>
        <v>1.0368055555518367</v>
      </c>
    </row>
    <row r="1966" spans="1:18" hidden="1" x14ac:dyDescent="0.35">
      <c r="A1966" s="1">
        <v>7354</v>
      </c>
      <c r="B1966" s="1">
        <v>162688</v>
      </c>
      <c r="C1966" s="1">
        <v>37534</v>
      </c>
      <c r="D1966" s="1">
        <v>12</v>
      </c>
      <c r="E1966" s="1">
        <v>2</v>
      </c>
      <c r="F1966" s="1">
        <v>1376</v>
      </c>
      <c r="G1966" s="1">
        <v>452</v>
      </c>
      <c r="H1966" s="2">
        <v>41481.895833333336</v>
      </c>
      <c r="I1966" s="2">
        <v>41481.928919999998</v>
      </c>
      <c r="J1966" s="1">
        <v>0</v>
      </c>
      <c r="K1966" s="1">
        <v>0</v>
      </c>
      <c r="L1966" s="2">
        <v>41480.85833333333</v>
      </c>
      <c r="M1966" s="1">
        <v>0</v>
      </c>
      <c r="N1966" s="1">
        <f t="shared" si="150"/>
        <v>5</v>
      </c>
      <c r="O1966" s="1">
        <f t="shared" si="151"/>
        <v>21</v>
      </c>
      <c r="P1966" s="1">
        <f t="shared" si="152"/>
        <v>3.308666666271165E-2</v>
      </c>
      <c r="Q1966" s="1">
        <f t="shared" si="153"/>
        <v>0.7940799999050796</v>
      </c>
      <c r="R1966" s="1">
        <f t="shared" si="154"/>
        <v>1.0375000000058208</v>
      </c>
    </row>
    <row r="1967" spans="1:18" hidden="1" x14ac:dyDescent="0.35">
      <c r="A1967" s="1">
        <v>7731</v>
      </c>
      <c r="B1967" s="1">
        <v>183620</v>
      </c>
      <c r="C1967" s="1">
        <v>47535</v>
      </c>
      <c r="D1967" s="1">
        <v>12</v>
      </c>
      <c r="E1967" s="1">
        <v>2</v>
      </c>
      <c r="F1967" s="1">
        <v>393</v>
      </c>
      <c r="G1967" s="1">
        <v>1365</v>
      </c>
      <c r="H1967" s="2">
        <v>41587.5</v>
      </c>
      <c r="I1967" s="2">
        <v>41587.58943</v>
      </c>
      <c r="J1967" s="1">
        <v>0</v>
      </c>
      <c r="K1967" s="1">
        <v>0</v>
      </c>
      <c r="L1967" s="2">
        <v>41586.461805555555</v>
      </c>
      <c r="M1967" s="1">
        <v>0</v>
      </c>
      <c r="N1967" s="1">
        <f t="shared" si="150"/>
        <v>6</v>
      </c>
      <c r="O1967" s="1">
        <f t="shared" si="151"/>
        <v>12</v>
      </c>
      <c r="P1967" s="1">
        <f t="shared" si="152"/>
        <v>8.9429999999993015E-2</v>
      </c>
      <c r="Q1967" s="1">
        <f t="shared" si="153"/>
        <v>2.1463199999998324</v>
      </c>
      <c r="R1967" s="1">
        <f t="shared" si="154"/>
        <v>1.0381944444452529</v>
      </c>
    </row>
    <row r="1968" spans="1:18" x14ac:dyDescent="0.35">
      <c r="A1968" s="1">
        <v>5794</v>
      </c>
      <c r="B1968" s="1">
        <v>183878</v>
      </c>
      <c r="C1968" s="1">
        <v>47676</v>
      </c>
      <c r="D1968" s="1">
        <v>12</v>
      </c>
      <c r="E1968" s="1">
        <v>2</v>
      </c>
      <c r="F1968" s="1">
        <v>393</v>
      </c>
      <c r="G1968" s="1">
        <v>601</v>
      </c>
      <c r="H1968" s="2">
        <v>41589.291666666664</v>
      </c>
      <c r="I1968" s="2" t="s">
        <v>12</v>
      </c>
      <c r="J1968" s="1">
        <v>1</v>
      </c>
      <c r="K1968" s="1">
        <v>0</v>
      </c>
      <c r="L1968" s="2">
        <v>41588.25</v>
      </c>
      <c r="M1968" s="1">
        <v>1</v>
      </c>
      <c r="N1968" s="1">
        <f t="shared" si="150"/>
        <v>1</v>
      </c>
      <c r="O1968" s="1">
        <f t="shared" si="151"/>
        <v>7</v>
      </c>
      <c r="P1968" s="1" t="e">
        <f t="shared" si="152"/>
        <v>#VALUE!</v>
      </c>
      <c r="Q1968" s="1" t="str">
        <f t="shared" si="153"/>
        <v/>
      </c>
      <c r="R1968" s="1">
        <f t="shared" si="154"/>
        <v>1.0416666666642413</v>
      </c>
    </row>
    <row r="1969" spans="1:18" hidden="1" x14ac:dyDescent="0.35">
      <c r="A1969" s="1">
        <v>6234</v>
      </c>
      <c r="B1969" s="1">
        <v>179998</v>
      </c>
      <c r="C1969" s="1">
        <v>34058</v>
      </c>
      <c r="D1969" s="1">
        <v>12</v>
      </c>
      <c r="E1969" s="1">
        <v>3</v>
      </c>
      <c r="F1969" s="1">
        <v>137</v>
      </c>
      <c r="G1969" s="1" t="s">
        <v>12</v>
      </c>
      <c r="H1969" s="2">
        <v>41567.854166666664</v>
      </c>
      <c r="I1969" s="2">
        <v>41568.019690000001</v>
      </c>
      <c r="J1969" s="1">
        <v>0</v>
      </c>
      <c r="K1969" s="1">
        <v>0</v>
      </c>
      <c r="L1969" s="2">
        <v>41566.798611111109</v>
      </c>
      <c r="M1969" s="1">
        <v>0</v>
      </c>
      <c r="N1969" s="1">
        <f t="shared" si="150"/>
        <v>7</v>
      </c>
      <c r="O1969" s="1">
        <f t="shared" si="151"/>
        <v>20</v>
      </c>
      <c r="P1969" s="1">
        <f t="shared" si="152"/>
        <v>0.16552333333675051</v>
      </c>
      <c r="Q1969" s="1">
        <f t="shared" si="153"/>
        <v>3.9725600000820123</v>
      </c>
      <c r="R1969" s="1">
        <f t="shared" si="154"/>
        <v>1.0555555555547471</v>
      </c>
    </row>
    <row r="1970" spans="1:18" hidden="1" x14ac:dyDescent="0.35">
      <c r="A1970" s="1">
        <v>5955</v>
      </c>
      <c r="B1970" s="1">
        <v>167475</v>
      </c>
      <c r="C1970" s="1">
        <v>2381</v>
      </c>
      <c r="D1970" s="1">
        <v>12</v>
      </c>
      <c r="E1970" s="1">
        <v>2</v>
      </c>
      <c r="F1970" s="1">
        <v>585</v>
      </c>
      <c r="G1970" s="1">
        <v>1153</v>
      </c>
      <c r="H1970" s="2">
        <v>41504.395833333336</v>
      </c>
      <c r="I1970" s="2">
        <v>41504.45551</v>
      </c>
      <c r="J1970" s="1">
        <v>0</v>
      </c>
      <c r="K1970" s="1">
        <v>0</v>
      </c>
      <c r="L1970" s="2">
        <v>41503.339583333334</v>
      </c>
      <c r="M1970" s="1">
        <v>0</v>
      </c>
      <c r="N1970" s="1">
        <f t="shared" si="150"/>
        <v>7</v>
      </c>
      <c r="O1970" s="1">
        <f t="shared" si="151"/>
        <v>9</v>
      </c>
      <c r="P1970" s="1">
        <f t="shared" si="152"/>
        <v>5.967666666401783E-2</v>
      </c>
      <c r="Q1970" s="1">
        <f t="shared" si="153"/>
        <v>1.4322399999364279</v>
      </c>
      <c r="R1970" s="1">
        <f t="shared" si="154"/>
        <v>1.0562500000014552</v>
      </c>
    </row>
    <row r="1971" spans="1:18" hidden="1" x14ac:dyDescent="0.35">
      <c r="A1971" s="1">
        <v>5850</v>
      </c>
      <c r="B1971" s="1">
        <v>177365</v>
      </c>
      <c r="C1971" s="1">
        <v>24479</v>
      </c>
      <c r="D1971" s="1">
        <v>90</v>
      </c>
      <c r="E1971" s="1">
        <v>2</v>
      </c>
      <c r="F1971" s="1">
        <v>393</v>
      </c>
      <c r="G1971" s="1">
        <v>293</v>
      </c>
      <c r="H1971" s="2">
        <v>41553.760416666664</v>
      </c>
      <c r="I1971" s="2">
        <v>41553.837420000003</v>
      </c>
      <c r="J1971" s="1">
        <v>1</v>
      </c>
      <c r="K1971" s="1">
        <v>0</v>
      </c>
      <c r="L1971" s="2">
        <v>41552.703472222223</v>
      </c>
      <c r="M1971" s="1">
        <v>0</v>
      </c>
      <c r="N1971" s="1">
        <f t="shared" si="150"/>
        <v>7</v>
      </c>
      <c r="O1971" s="1">
        <f t="shared" si="151"/>
        <v>18</v>
      </c>
      <c r="P1971" s="1">
        <f t="shared" si="152"/>
        <v>7.7003333339234814E-2</v>
      </c>
      <c r="Q1971" s="1">
        <f t="shared" si="153"/>
        <v>1.8480800001416355</v>
      </c>
      <c r="R1971" s="1">
        <f t="shared" si="154"/>
        <v>1.0569444444408873</v>
      </c>
    </row>
    <row r="1972" spans="1:18" hidden="1" x14ac:dyDescent="0.35">
      <c r="A1972" s="1">
        <v>5982</v>
      </c>
      <c r="B1972" s="1">
        <v>169424</v>
      </c>
      <c r="C1972" s="1">
        <v>39770</v>
      </c>
      <c r="D1972" s="1">
        <v>12</v>
      </c>
      <c r="E1972" s="1">
        <v>3</v>
      </c>
      <c r="F1972" s="1">
        <v>1054</v>
      </c>
      <c r="G1972" s="1" t="s">
        <v>12</v>
      </c>
      <c r="H1972" s="2">
        <v>41513.791666666664</v>
      </c>
      <c r="I1972" s="2">
        <v>41514</v>
      </c>
      <c r="J1972" s="1">
        <v>0</v>
      </c>
      <c r="K1972" s="1">
        <v>0</v>
      </c>
      <c r="L1972" s="2">
        <v>41512.732638888891</v>
      </c>
      <c r="M1972" s="1">
        <v>0</v>
      </c>
      <c r="N1972" s="1">
        <f t="shared" si="150"/>
        <v>2</v>
      </c>
      <c r="O1972" s="1">
        <f t="shared" si="151"/>
        <v>19</v>
      </c>
      <c r="P1972" s="1">
        <f t="shared" si="152"/>
        <v>0.20833333333575865</v>
      </c>
      <c r="Q1972" s="1">
        <f t="shared" si="153"/>
        <v>5.0000000000582077</v>
      </c>
      <c r="R1972" s="1">
        <f t="shared" si="154"/>
        <v>1.0590277777737356</v>
      </c>
    </row>
    <row r="1973" spans="1:18" hidden="1" x14ac:dyDescent="0.35">
      <c r="A1973" s="1">
        <v>6052</v>
      </c>
      <c r="B1973" s="1">
        <v>170609</v>
      </c>
      <c r="C1973" s="1">
        <v>41156</v>
      </c>
      <c r="D1973" s="1">
        <v>65</v>
      </c>
      <c r="E1973" s="1">
        <v>2</v>
      </c>
      <c r="F1973" s="1">
        <v>1282</v>
      </c>
      <c r="G1973" s="1">
        <v>393</v>
      </c>
      <c r="H1973" s="2">
        <v>41518.708333333336</v>
      </c>
      <c r="I1973" s="2">
        <v>41518.785490000002</v>
      </c>
      <c r="J1973" s="1">
        <v>1</v>
      </c>
      <c r="K1973" s="1">
        <v>0</v>
      </c>
      <c r="L1973" s="2">
        <v>41517.638194444444</v>
      </c>
      <c r="M1973" s="1">
        <v>0</v>
      </c>
      <c r="N1973" s="1">
        <f t="shared" si="150"/>
        <v>7</v>
      </c>
      <c r="O1973" s="1">
        <f t="shared" si="151"/>
        <v>17</v>
      </c>
      <c r="P1973" s="1">
        <f t="shared" si="152"/>
        <v>7.7156666666269302E-2</v>
      </c>
      <c r="Q1973" s="1">
        <f t="shared" si="153"/>
        <v>1.8517599999904633</v>
      </c>
      <c r="R1973" s="1">
        <f t="shared" si="154"/>
        <v>1.070138888891961</v>
      </c>
    </row>
    <row r="1974" spans="1:18" hidden="1" x14ac:dyDescent="0.35">
      <c r="A1974" s="1">
        <v>6205</v>
      </c>
      <c r="B1974" s="1">
        <v>162207</v>
      </c>
      <c r="C1974" s="1">
        <v>37364</v>
      </c>
      <c r="D1974" s="1">
        <v>12</v>
      </c>
      <c r="E1974" s="1">
        <v>2</v>
      </c>
      <c r="F1974" s="1">
        <v>1371</v>
      </c>
      <c r="G1974" s="1">
        <v>1365</v>
      </c>
      <c r="H1974" s="2">
        <v>41479.5</v>
      </c>
      <c r="I1974" s="2">
        <v>41479.554329999999</v>
      </c>
      <c r="J1974" s="1">
        <v>1</v>
      </c>
      <c r="K1974" s="1">
        <v>0</v>
      </c>
      <c r="L1974" s="2">
        <v>41478.429166666669</v>
      </c>
      <c r="M1974" s="1">
        <v>0</v>
      </c>
      <c r="N1974" s="1">
        <f t="shared" si="150"/>
        <v>3</v>
      </c>
      <c r="O1974" s="1">
        <f t="shared" si="151"/>
        <v>12</v>
      </c>
      <c r="P1974" s="1">
        <f t="shared" si="152"/>
        <v>5.4329999999026768E-2</v>
      </c>
      <c r="Q1974" s="1">
        <f t="shared" si="153"/>
        <v>1.3039199999766424</v>
      </c>
      <c r="R1974" s="1">
        <f t="shared" si="154"/>
        <v>1.0708333333313931</v>
      </c>
    </row>
    <row r="1975" spans="1:18" hidden="1" x14ac:dyDescent="0.35">
      <c r="A1975" s="1">
        <v>7319</v>
      </c>
      <c r="B1975" s="1">
        <v>175941</v>
      </c>
      <c r="C1975" s="1">
        <v>23631</v>
      </c>
      <c r="D1975" s="1">
        <v>12</v>
      </c>
      <c r="E1975" s="1">
        <v>2</v>
      </c>
      <c r="F1975" s="1">
        <v>150</v>
      </c>
      <c r="G1975" s="1">
        <v>452</v>
      </c>
      <c r="H1975" s="2">
        <v>41545.885416666664</v>
      </c>
      <c r="I1975" s="2">
        <v>41545.928240000001</v>
      </c>
      <c r="J1975" s="1">
        <v>0</v>
      </c>
      <c r="K1975" s="1">
        <v>0</v>
      </c>
      <c r="L1975" s="2">
        <v>41544.80972222222</v>
      </c>
      <c r="M1975" s="1">
        <v>0</v>
      </c>
      <c r="N1975" s="1">
        <f t="shared" si="150"/>
        <v>6</v>
      </c>
      <c r="O1975" s="1">
        <f t="shared" si="151"/>
        <v>21</v>
      </c>
      <c r="P1975" s="1">
        <f t="shared" si="152"/>
        <v>4.2823333336855285E-2</v>
      </c>
      <c r="Q1975" s="1">
        <f t="shared" si="153"/>
        <v>1.0277600000845268</v>
      </c>
      <c r="R1975" s="1">
        <f t="shared" si="154"/>
        <v>1.0756944444437977</v>
      </c>
    </row>
    <row r="1976" spans="1:18" x14ac:dyDescent="0.35">
      <c r="A1976" s="1">
        <v>6214</v>
      </c>
      <c r="B1976" s="1">
        <v>171446</v>
      </c>
      <c r="C1976" s="1">
        <v>19636</v>
      </c>
      <c r="D1976" s="1">
        <v>12</v>
      </c>
      <c r="E1976" s="1">
        <v>2</v>
      </c>
      <c r="F1976" s="1">
        <v>176</v>
      </c>
      <c r="G1976" s="1">
        <v>1150</v>
      </c>
      <c r="H1976" s="2">
        <v>41522.78125</v>
      </c>
      <c r="I1976" s="2" t="s">
        <v>12</v>
      </c>
      <c r="J1976" s="1">
        <v>1</v>
      </c>
      <c r="K1976" s="1">
        <v>0</v>
      </c>
      <c r="L1976" s="2">
        <v>41521.700694444444</v>
      </c>
      <c r="M1976" s="1">
        <v>1</v>
      </c>
      <c r="N1976" s="1">
        <f t="shared" si="150"/>
        <v>4</v>
      </c>
      <c r="O1976" s="1">
        <f t="shared" si="151"/>
        <v>18</v>
      </c>
      <c r="P1976" s="1" t="e">
        <f t="shared" si="152"/>
        <v>#VALUE!</v>
      </c>
      <c r="Q1976" s="1" t="str">
        <f t="shared" si="153"/>
        <v/>
      </c>
      <c r="R1976" s="1">
        <f t="shared" si="154"/>
        <v>1.0805555555562023</v>
      </c>
    </row>
    <row r="1977" spans="1:18" hidden="1" x14ac:dyDescent="0.35">
      <c r="A1977" s="1">
        <v>5474</v>
      </c>
      <c r="B1977" s="1">
        <v>176224</v>
      </c>
      <c r="C1977" s="1">
        <v>43885</v>
      </c>
      <c r="D1977" s="1">
        <v>12</v>
      </c>
      <c r="E1977" s="1">
        <v>2</v>
      </c>
      <c r="F1977" s="1">
        <v>708</v>
      </c>
      <c r="G1977" s="1">
        <v>1384</v>
      </c>
      <c r="H1977" s="2">
        <v>41547.8125</v>
      </c>
      <c r="I1977" s="2">
        <v>41547.830159999998</v>
      </c>
      <c r="J1977" s="1">
        <v>0</v>
      </c>
      <c r="K1977" s="1">
        <v>0</v>
      </c>
      <c r="L1977" s="2">
        <v>41546.731249999997</v>
      </c>
      <c r="M1977" s="1">
        <v>0</v>
      </c>
      <c r="N1977" s="1">
        <f t="shared" si="150"/>
        <v>1</v>
      </c>
      <c r="O1977" s="1">
        <f t="shared" si="151"/>
        <v>19</v>
      </c>
      <c r="P1977" s="1">
        <f t="shared" si="152"/>
        <v>1.765999999770429E-2</v>
      </c>
      <c r="Q1977" s="1">
        <f t="shared" si="153"/>
        <v>0.42383999994490296</v>
      </c>
      <c r="R1977" s="1">
        <f t="shared" si="154"/>
        <v>1.0812500000029104</v>
      </c>
    </row>
    <row r="1978" spans="1:18" x14ac:dyDescent="0.35">
      <c r="A1978" s="1">
        <v>6724</v>
      </c>
      <c r="B1978" s="1">
        <v>177053</v>
      </c>
      <c r="C1978" s="1">
        <v>44220</v>
      </c>
      <c r="D1978" s="1">
        <v>12</v>
      </c>
      <c r="E1978" s="1">
        <v>2</v>
      </c>
      <c r="F1978" s="1">
        <v>1010</v>
      </c>
      <c r="G1978" s="1">
        <v>1021</v>
      </c>
      <c r="H1978" s="2">
        <v>41551.8125</v>
      </c>
      <c r="I1978" s="2" t="s">
        <v>12</v>
      </c>
      <c r="J1978" s="1">
        <v>1</v>
      </c>
      <c r="K1978" s="1">
        <v>0</v>
      </c>
      <c r="L1978" s="2">
        <v>41550.729861111111</v>
      </c>
      <c r="M1978" s="1">
        <v>1</v>
      </c>
      <c r="N1978" s="1">
        <f t="shared" si="150"/>
        <v>5</v>
      </c>
      <c r="O1978" s="1">
        <f t="shared" si="151"/>
        <v>19</v>
      </c>
      <c r="P1978" s="1" t="e">
        <f t="shared" si="152"/>
        <v>#VALUE!</v>
      </c>
      <c r="Q1978" s="1" t="str">
        <f t="shared" si="153"/>
        <v/>
      </c>
      <c r="R1978" s="1">
        <f t="shared" si="154"/>
        <v>1.0826388888890506</v>
      </c>
    </row>
    <row r="1979" spans="1:18" hidden="1" x14ac:dyDescent="0.35">
      <c r="A1979" s="1">
        <v>6147</v>
      </c>
      <c r="B1979" s="1">
        <v>161537</v>
      </c>
      <c r="C1979" s="1">
        <v>37017</v>
      </c>
      <c r="D1979" s="1">
        <v>12</v>
      </c>
      <c r="E1979" s="1">
        <v>2</v>
      </c>
      <c r="F1979" s="1">
        <v>571</v>
      </c>
      <c r="G1979" s="1">
        <v>793</v>
      </c>
      <c r="H1979" s="2">
        <v>41475.895833333336</v>
      </c>
      <c r="I1979" s="2">
        <v>41475.978470000002</v>
      </c>
      <c r="J1979" s="1">
        <v>0</v>
      </c>
      <c r="K1979" s="1">
        <v>0</v>
      </c>
      <c r="L1979" s="2">
        <v>41474.8125</v>
      </c>
      <c r="M1979" s="1">
        <v>0</v>
      </c>
      <c r="N1979" s="1">
        <f t="shared" si="150"/>
        <v>6</v>
      </c>
      <c r="O1979" s="1">
        <f t="shared" si="151"/>
        <v>21</v>
      </c>
      <c r="P1979" s="1">
        <f t="shared" si="152"/>
        <v>8.2636666666076053E-2</v>
      </c>
      <c r="Q1979" s="1">
        <f t="shared" si="153"/>
        <v>1.9832799999858253</v>
      </c>
      <c r="R1979" s="1">
        <f t="shared" si="154"/>
        <v>1.0833333333357587</v>
      </c>
    </row>
    <row r="1980" spans="1:18" hidden="1" x14ac:dyDescent="0.35">
      <c r="A1980" s="1">
        <v>6525</v>
      </c>
      <c r="B1980" s="1">
        <v>178137</v>
      </c>
      <c r="C1980" s="1">
        <v>44763</v>
      </c>
      <c r="D1980" s="1">
        <v>89</v>
      </c>
      <c r="E1980" s="1">
        <v>2</v>
      </c>
      <c r="F1980" s="1">
        <v>393</v>
      </c>
      <c r="G1980" s="1">
        <v>585</v>
      </c>
      <c r="H1980" s="2">
        <v>41557.927083333336</v>
      </c>
      <c r="I1980" s="2">
        <v>41557.98517</v>
      </c>
      <c r="J1980" s="1">
        <v>0</v>
      </c>
      <c r="K1980" s="1">
        <v>0</v>
      </c>
      <c r="L1980" s="2">
        <v>41556.842361111114</v>
      </c>
      <c r="M1980" s="1">
        <v>0</v>
      </c>
      <c r="N1980" s="1">
        <f t="shared" si="150"/>
        <v>4</v>
      </c>
      <c r="O1980" s="1">
        <f t="shared" si="151"/>
        <v>22</v>
      </c>
      <c r="P1980" s="1">
        <f t="shared" si="152"/>
        <v>5.8086666664166842E-2</v>
      </c>
      <c r="Q1980" s="1">
        <f t="shared" si="153"/>
        <v>1.3940799999400042</v>
      </c>
      <c r="R1980" s="1">
        <f t="shared" si="154"/>
        <v>1.0847222222218988</v>
      </c>
    </row>
    <row r="1981" spans="1:18" hidden="1" x14ac:dyDescent="0.35">
      <c r="A1981" s="1">
        <v>5727</v>
      </c>
      <c r="B1981" s="1">
        <v>166671</v>
      </c>
      <c r="C1981" s="1">
        <v>38802</v>
      </c>
      <c r="D1981" s="1">
        <v>12</v>
      </c>
      <c r="E1981" s="1">
        <v>2</v>
      </c>
      <c r="F1981" s="1">
        <v>1026</v>
      </c>
      <c r="G1981" s="1">
        <v>768</v>
      </c>
      <c r="H1981" s="2">
        <v>41500.8125</v>
      </c>
      <c r="I1981" s="2">
        <v>41500.897290000001</v>
      </c>
      <c r="J1981" s="1">
        <v>1</v>
      </c>
      <c r="K1981" s="1">
        <v>0</v>
      </c>
      <c r="L1981" s="2">
        <v>41499.727083333331</v>
      </c>
      <c r="M1981" s="1">
        <v>0</v>
      </c>
      <c r="N1981" s="1">
        <f t="shared" si="150"/>
        <v>3</v>
      </c>
      <c r="O1981" s="1">
        <f t="shared" si="151"/>
        <v>19</v>
      </c>
      <c r="P1981" s="1">
        <f t="shared" si="152"/>
        <v>8.4790000000793952E-2</v>
      </c>
      <c r="Q1981" s="1">
        <f t="shared" si="153"/>
        <v>2.0349600000190549</v>
      </c>
      <c r="R1981" s="1">
        <f t="shared" si="154"/>
        <v>1.0854166666686069</v>
      </c>
    </row>
    <row r="1982" spans="1:18" hidden="1" x14ac:dyDescent="0.35">
      <c r="A1982" s="1">
        <v>5972</v>
      </c>
      <c r="B1982" s="1">
        <v>159963</v>
      </c>
      <c r="C1982" s="1">
        <v>33550</v>
      </c>
      <c r="D1982" s="1">
        <v>89</v>
      </c>
      <c r="E1982" s="1">
        <v>2</v>
      </c>
      <c r="F1982" s="1">
        <v>1263</v>
      </c>
      <c r="G1982" s="1">
        <v>1384</v>
      </c>
      <c r="H1982" s="2">
        <v>41467.854166666664</v>
      </c>
      <c r="I1982" s="2">
        <v>41467.917419999998</v>
      </c>
      <c r="J1982" s="1">
        <v>0</v>
      </c>
      <c r="K1982" s="1">
        <v>1</v>
      </c>
      <c r="L1982" s="2">
        <v>41466.765277777777</v>
      </c>
      <c r="M1982" s="1">
        <v>0</v>
      </c>
      <c r="N1982" s="1">
        <f t="shared" si="150"/>
        <v>5</v>
      </c>
      <c r="O1982" s="1">
        <f t="shared" si="151"/>
        <v>20</v>
      </c>
      <c r="P1982" s="1">
        <f t="shared" si="152"/>
        <v>6.3253333333705086E-2</v>
      </c>
      <c r="Q1982" s="1">
        <f t="shared" si="153"/>
        <v>1.5180800000089221</v>
      </c>
      <c r="R1982" s="1">
        <f t="shared" si="154"/>
        <v>1.0888888888875954</v>
      </c>
    </row>
    <row r="1983" spans="1:18" hidden="1" x14ac:dyDescent="0.35">
      <c r="A1983" s="1">
        <v>6264</v>
      </c>
      <c r="B1983" s="1">
        <v>170624</v>
      </c>
      <c r="C1983" s="1">
        <v>41162</v>
      </c>
      <c r="D1983" s="1">
        <v>65</v>
      </c>
      <c r="E1983" s="1">
        <v>2</v>
      </c>
      <c r="F1983" s="1">
        <v>691</v>
      </c>
      <c r="G1983" s="1">
        <v>393</v>
      </c>
      <c r="H1983" s="2">
        <v>41518.760416666664</v>
      </c>
      <c r="I1983" s="2">
        <v>41518.870580000003</v>
      </c>
      <c r="J1983" s="1">
        <v>1</v>
      </c>
      <c r="K1983" s="1">
        <v>0</v>
      </c>
      <c r="L1983" s="2">
        <v>41517.670138888891</v>
      </c>
      <c r="M1983" s="1">
        <v>0</v>
      </c>
      <c r="N1983" s="1">
        <f t="shared" si="150"/>
        <v>7</v>
      </c>
      <c r="O1983" s="1">
        <f t="shared" si="151"/>
        <v>18</v>
      </c>
      <c r="P1983" s="1">
        <f t="shared" si="152"/>
        <v>0.11016333333827788</v>
      </c>
      <c r="Q1983" s="1">
        <f t="shared" si="153"/>
        <v>2.6439200001186691</v>
      </c>
      <c r="R1983" s="1">
        <f t="shared" si="154"/>
        <v>1.0902777777737356</v>
      </c>
    </row>
    <row r="1984" spans="1:18" hidden="1" x14ac:dyDescent="0.35">
      <c r="A1984" s="1">
        <v>5496</v>
      </c>
      <c r="B1984" s="1">
        <v>174671</v>
      </c>
      <c r="C1984" s="1">
        <v>43231</v>
      </c>
      <c r="D1984" s="1">
        <v>12</v>
      </c>
      <c r="E1984" s="1">
        <v>2</v>
      </c>
      <c r="F1984" s="1">
        <v>1165</v>
      </c>
      <c r="G1984" s="1">
        <v>393</v>
      </c>
      <c r="H1984" s="2">
        <v>41538.9375</v>
      </c>
      <c r="I1984" s="2">
        <v>41538.99727</v>
      </c>
      <c r="J1984" s="1">
        <v>1</v>
      </c>
      <c r="K1984" s="1">
        <v>0</v>
      </c>
      <c r="L1984" s="2">
        <v>41537.842361111114</v>
      </c>
      <c r="M1984" s="1">
        <v>0</v>
      </c>
      <c r="N1984" s="1">
        <f t="shared" si="150"/>
        <v>6</v>
      </c>
      <c r="O1984" s="1">
        <f t="shared" si="151"/>
        <v>22</v>
      </c>
      <c r="P1984" s="1">
        <f t="shared" si="152"/>
        <v>5.9769999999844003E-2</v>
      </c>
      <c r="Q1984" s="1">
        <f t="shared" si="153"/>
        <v>1.4344799999962561</v>
      </c>
      <c r="R1984" s="1">
        <f t="shared" si="154"/>
        <v>1.0951388888861402</v>
      </c>
    </row>
    <row r="1985" spans="1:18" hidden="1" x14ac:dyDescent="0.35">
      <c r="A1985" s="1">
        <v>5967</v>
      </c>
      <c r="B1985" s="1">
        <v>184728</v>
      </c>
      <c r="C1985" s="1">
        <v>48090</v>
      </c>
      <c r="D1985" s="1">
        <v>12</v>
      </c>
      <c r="E1985" s="1">
        <v>2</v>
      </c>
      <c r="F1985" s="1">
        <v>1106</v>
      </c>
      <c r="G1985" s="1">
        <v>1384</v>
      </c>
      <c r="H1985" s="2">
        <v>41594.833333333336</v>
      </c>
      <c r="I1985" s="2">
        <v>41594.903279999999</v>
      </c>
      <c r="J1985" s="1">
        <v>0</v>
      </c>
      <c r="K1985" s="1">
        <v>0</v>
      </c>
      <c r="L1985" s="2">
        <v>41593.736805555556</v>
      </c>
      <c r="M1985" s="1">
        <v>0</v>
      </c>
      <c r="N1985" s="1">
        <f t="shared" si="150"/>
        <v>6</v>
      </c>
      <c r="O1985" s="1">
        <f t="shared" si="151"/>
        <v>20</v>
      </c>
      <c r="P1985" s="1">
        <f t="shared" si="152"/>
        <v>6.9946666662872303E-2</v>
      </c>
      <c r="Q1985" s="1">
        <f t="shared" si="153"/>
        <v>1.6787199999089353</v>
      </c>
      <c r="R1985" s="1">
        <f t="shared" si="154"/>
        <v>1.0965277777795563</v>
      </c>
    </row>
    <row r="1986" spans="1:18" hidden="1" x14ac:dyDescent="0.35">
      <c r="A1986" s="1">
        <v>6048</v>
      </c>
      <c r="B1986" s="1">
        <v>170846</v>
      </c>
      <c r="C1986" s="1">
        <v>41261</v>
      </c>
      <c r="D1986" s="1">
        <v>12</v>
      </c>
      <c r="E1986" s="1">
        <v>2</v>
      </c>
      <c r="F1986" s="1">
        <v>293</v>
      </c>
      <c r="G1986" s="1">
        <v>1167</v>
      </c>
      <c r="H1986" s="2">
        <v>41519.854166666664</v>
      </c>
      <c r="I1986" s="2">
        <v>41519.978080000001</v>
      </c>
      <c r="J1986" s="1">
        <v>0</v>
      </c>
      <c r="K1986" s="1">
        <v>0</v>
      </c>
      <c r="L1986" s="2">
        <v>41518.754861111112</v>
      </c>
      <c r="M1986" s="1">
        <v>0</v>
      </c>
      <c r="N1986" s="1">
        <f t="shared" ref="N1986:N2049" si="155">WEEKDAY(H1986,2)</f>
        <v>1</v>
      </c>
      <c r="O1986" s="1">
        <f t="shared" ref="O1986:O2049" si="156">HOUR(H1986)</f>
        <v>20</v>
      </c>
      <c r="P1986" s="1">
        <f t="shared" ref="P1986:P2049" si="157">I1986-H1986</f>
        <v>0.12391333333653165</v>
      </c>
      <c r="Q1986" s="1">
        <f t="shared" ref="Q1986:Q2049" si="158">IF(M1986=1, "",P1986*24)</f>
        <v>2.9739200000767596</v>
      </c>
      <c r="R1986" s="1">
        <f t="shared" ref="R1986:R2049" si="159">H1986-L1986</f>
        <v>1.0993055555518367</v>
      </c>
    </row>
    <row r="1987" spans="1:18" hidden="1" x14ac:dyDescent="0.35">
      <c r="A1987" s="1">
        <v>7783</v>
      </c>
      <c r="B1987" s="1">
        <v>162537</v>
      </c>
      <c r="C1987" s="1">
        <v>37514</v>
      </c>
      <c r="D1987" s="1">
        <v>89</v>
      </c>
      <c r="E1987" s="1">
        <v>2</v>
      </c>
      <c r="F1987" s="1">
        <v>393</v>
      </c>
      <c r="G1987" s="1">
        <v>1262</v>
      </c>
      <c r="H1987" s="2">
        <v>41481.541666666664</v>
      </c>
      <c r="I1987" s="2">
        <v>41481.635609999998</v>
      </c>
      <c r="J1987" s="1">
        <v>1</v>
      </c>
      <c r="K1987" s="1">
        <v>0</v>
      </c>
      <c r="L1987" s="2">
        <v>41480.440972222219</v>
      </c>
      <c r="M1987" s="1">
        <v>0</v>
      </c>
      <c r="N1987" s="1">
        <f t="shared" si="155"/>
        <v>5</v>
      </c>
      <c r="O1987" s="1">
        <f t="shared" si="156"/>
        <v>13</v>
      </c>
      <c r="P1987" s="1">
        <f t="shared" si="157"/>
        <v>9.3943333333299961E-2</v>
      </c>
      <c r="Q1987" s="1">
        <f t="shared" si="158"/>
        <v>2.2546399999991991</v>
      </c>
      <c r="R1987" s="1">
        <f t="shared" si="159"/>
        <v>1.1006944444452529</v>
      </c>
    </row>
    <row r="1988" spans="1:18" hidden="1" x14ac:dyDescent="0.35">
      <c r="A1988" s="1">
        <v>5809</v>
      </c>
      <c r="B1988" s="1">
        <v>184952</v>
      </c>
      <c r="C1988" s="1">
        <v>48215</v>
      </c>
      <c r="D1988" s="1">
        <v>12</v>
      </c>
      <c r="E1988" s="1">
        <v>2</v>
      </c>
      <c r="F1988" s="1">
        <v>417</v>
      </c>
      <c r="G1988" s="1">
        <v>393</v>
      </c>
      <c r="H1988" s="2">
        <v>41596.4375</v>
      </c>
      <c r="I1988" s="2">
        <v>41596.52375</v>
      </c>
      <c r="J1988" s="1">
        <v>0</v>
      </c>
      <c r="K1988" s="1">
        <v>0</v>
      </c>
      <c r="L1988" s="2">
        <v>41595.331944444442</v>
      </c>
      <c r="M1988" s="1">
        <v>0</v>
      </c>
      <c r="N1988" s="1">
        <f t="shared" si="155"/>
        <v>1</v>
      </c>
      <c r="O1988" s="1">
        <f t="shared" si="156"/>
        <v>10</v>
      </c>
      <c r="P1988" s="1">
        <f t="shared" si="157"/>
        <v>8.6250000000291038E-2</v>
      </c>
      <c r="Q1988" s="1">
        <f t="shared" si="158"/>
        <v>2.0700000000069849</v>
      </c>
      <c r="R1988" s="1">
        <f t="shared" si="159"/>
        <v>1.1055555555576575</v>
      </c>
    </row>
    <row r="1989" spans="1:18" hidden="1" x14ac:dyDescent="0.35">
      <c r="A1989" s="1">
        <v>5648</v>
      </c>
      <c r="B1989" s="1">
        <v>178194</v>
      </c>
      <c r="C1989" s="1">
        <v>44788</v>
      </c>
      <c r="D1989" s="1">
        <v>24</v>
      </c>
      <c r="E1989" s="1">
        <v>2</v>
      </c>
      <c r="F1989" s="1">
        <v>393</v>
      </c>
      <c r="G1989" s="1">
        <v>1264</v>
      </c>
      <c r="H1989" s="2">
        <v>41558.416666666664</v>
      </c>
      <c r="I1989" s="2">
        <v>41558.532429999999</v>
      </c>
      <c r="J1989" s="1">
        <v>0</v>
      </c>
      <c r="K1989" s="1">
        <v>0</v>
      </c>
      <c r="L1989" s="2">
        <v>41557.302083333336</v>
      </c>
      <c r="M1989" s="1">
        <v>0</v>
      </c>
      <c r="N1989" s="1">
        <f t="shared" si="155"/>
        <v>5</v>
      </c>
      <c r="O1989" s="1">
        <f t="shared" si="156"/>
        <v>10</v>
      </c>
      <c r="P1989" s="1">
        <f t="shared" si="157"/>
        <v>0.11576333333505318</v>
      </c>
      <c r="Q1989" s="1">
        <f t="shared" si="158"/>
        <v>2.7783200000412762</v>
      </c>
      <c r="R1989" s="1">
        <f t="shared" si="159"/>
        <v>1.1145833333284827</v>
      </c>
    </row>
    <row r="1990" spans="1:18" hidden="1" x14ac:dyDescent="0.35">
      <c r="A1990" s="1">
        <v>5445</v>
      </c>
      <c r="B1990" s="1">
        <v>134635</v>
      </c>
      <c r="C1990" s="1">
        <v>23333</v>
      </c>
      <c r="D1990" s="1">
        <v>12</v>
      </c>
      <c r="E1990" s="1">
        <v>2</v>
      </c>
      <c r="F1990" s="1">
        <v>1066</v>
      </c>
      <c r="G1990" s="1">
        <v>393</v>
      </c>
      <c r="H1990" s="2">
        <v>41295.791666666664</v>
      </c>
      <c r="I1990" s="2">
        <v>41296</v>
      </c>
      <c r="J1990" s="1">
        <v>1</v>
      </c>
      <c r="K1990" s="1">
        <v>0</v>
      </c>
      <c r="L1990" s="2">
        <v>41294.67291666667</v>
      </c>
      <c r="M1990" s="1">
        <v>0</v>
      </c>
      <c r="N1990" s="1">
        <f t="shared" si="155"/>
        <v>1</v>
      </c>
      <c r="O1990" s="1">
        <f t="shared" si="156"/>
        <v>19</v>
      </c>
      <c r="P1990" s="1">
        <f t="shared" si="157"/>
        <v>0.20833333333575865</v>
      </c>
      <c r="Q1990" s="1">
        <f t="shared" si="158"/>
        <v>5.0000000000582077</v>
      </c>
      <c r="R1990" s="1">
        <f t="shared" si="159"/>
        <v>1.1187499999941792</v>
      </c>
    </row>
    <row r="1991" spans="1:18" hidden="1" x14ac:dyDescent="0.35">
      <c r="A1991" s="1">
        <v>7298</v>
      </c>
      <c r="B1991" s="1">
        <v>178749</v>
      </c>
      <c r="C1991" s="1">
        <v>45084</v>
      </c>
      <c r="D1991" s="1">
        <v>12</v>
      </c>
      <c r="E1991" s="1">
        <v>2</v>
      </c>
      <c r="F1991" s="1">
        <v>393</v>
      </c>
      <c r="G1991" s="1">
        <v>466</v>
      </c>
      <c r="H1991" s="2">
        <v>41560.854166666664</v>
      </c>
      <c r="I1991" s="2">
        <v>41560.935299999997</v>
      </c>
      <c r="J1991" s="1">
        <v>1</v>
      </c>
      <c r="K1991" s="1">
        <v>0</v>
      </c>
      <c r="L1991" s="2">
        <v>41559.730555555558</v>
      </c>
      <c r="M1991" s="1">
        <v>0</v>
      </c>
      <c r="N1991" s="1">
        <f t="shared" si="155"/>
        <v>7</v>
      </c>
      <c r="O1991" s="1">
        <f t="shared" si="156"/>
        <v>20</v>
      </c>
      <c r="P1991" s="1">
        <f t="shared" si="157"/>
        <v>8.1133333333127666E-2</v>
      </c>
      <c r="Q1991" s="1">
        <f t="shared" si="158"/>
        <v>1.947199999995064</v>
      </c>
      <c r="R1991" s="1">
        <f t="shared" si="159"/>
        <v>1.1236111111065838</v>
      </c>
    </row>
    <row r="1992" spans="1:18" hidden="1" x14ac:dyDescent="0.35">
      <c r="A1992" s="1">
        <v>7187</v>
      </c>
      <c r="B1992" s="1">
        <v>168623</v>
      </c>
      <c r="C1992" s="1">
        <v>40361</v>
      </c>
      <c r="D1992" s="1">
        <v>12</v>
      </c>
      <c r="E1992" s="1">
        <v>2</v>
      </c>
      <c r="F1992" s="1">
        <v>293</v>
      </c>
      <c r="G1992" s="1">
        <v>585</v>
      </c>
      <c r="H1992" s="2">
        <v>41509.708333333336</v>
      </c>
      <c r="I1992" s="2">
        <v>41509.765890000002</v>
      </c>
      <c r="J1992" s="1">
        <v>1</v>
      </c>
      <c r="K1992" s="1">
        <v>0</v>
      </c>
      <c r="L1992" s="2">
        <v>41508.583333333336</v>
      </c>
      <c r="M1992" s="1">
        <v>0</v>
      </c>
      <c r="N1992" s="1">
        <f t="shared" si="155"/>
        <v>5</v>
      </c>
      <c r="O1992" s="1">
        <f t="shared" si="156"/>
        <v>17</v>
      </c>
      <c r="P1992" s="1">
        <f t="shared" si="157"/>
        <v>5.7556666666641831E-2</v>
      </c>
      <c r="Q1992" s="1">
        <f t="shared" si="158"/>
        <v>1.381359999999404</v>
      </c>
      <c r="R1992" s="1">
        <f t="shared" si="159"/>
        <v>1.125</v>
      </c>
    </row>
    <row r="1993" spans="1:18" hidden="1" x14ac:dyDescent="0.35">
      <c r="A1993" s="1">
        <v>6674</v>
      </c>
      <c r="B1993" s="1">
        <v>168931</v>
      </c>
      <c r="C1993" s="1">
        <v>40508</v>
      </c>
      <c r="D1993" s="1">
        <v>89</v>
      </c>
      <c r="E1993" s="1">
        <v>2</v>
      </c>
      <c r="F1993" s="1">
        <v>603</v>
      </c>
      <c r="G1993" s="1">
        <v>393</v>
      </c>
      <c r="H1993" s="2">
        <v>41511.135416666664</v>
      </c>
      <c r="I1993" s="2">
        <v>41511.182789999999</v>
      </c>
      <c r="J1993" s="1">
        <v>1</v>
      </c>
      <c r="K1993" s="1">
        <v>0</v>
      </c>
      <c r="L1993" s="2">
        <v>41510.008333333331</v>
      </c>
      <c r="M1993" s="1">
        <v>0</v>
      </c>
      <c r="N1993" s="1">
        <f t="shared" si="155"/>
        <v>7</v>
      </c>
      <c r="O1993" s="1">
        <f t="shared" si="156"/>
        <v>3</v>
      </c>
      <c r="P1993" s="1">
        <f t="shared" si="157"/>
        <v>4.737333333468996E-2</v>
      </c>
      <c r="Q1993" s="1">
        <f t="shared" si="158"/>
        <v>1.136960000032559</v>
      </c>
      <c r="R1993" s="1">
        <f t="shared" si="159"/>
        <v>1.1270833333328483</v>
      </c>
    </row>
    <row r="1994" spans="1:18" x14ac:dyDescent="0.35">
      <c r="A1994" s="1">
        <v>6702</v>
      </c>
      <c r="B1994" s="1">
        <v>181691</v>
      </c>
      <c r="C1994" s="1">
        <v>37541</v>
      </c>
      <c r="D1994" s="1">
        <v>12</v>
      </c>
      <c r="E1994" s="1">
        <v>2</v>
      </c>
      <c r="F1994" s="1">
        <v>392</v>
      </c>
      <c r="G1994" s="1">
        <v>1390</v>
      </c>
      <c r="H1994" s="2">
        <v>41577.697916666664</v>
      </c>
      <c r="I1994" s="2" t="s">
        <v>12</v>
      </c>
      <c r="J1994" s="1">
        <v>1</v>
      </c>
      <c r="K1994" s="1">
        <v>0</v>
      </c>
      <c r="L1994" s="2">
        <v>41576.55972222222</v>
      </c>
      <c r="M1994" s="1">
        <v>1</v>
      </c>
      <c r="N1994" s="1">
        <f t="shared" si="155"/>
        <v>3</v>
      </c>
      <c r="O1994" s="1">
        <f t="shared" si="156"/>
        <v>16</v>
      </c>
      <c r="P1994" s="1" t="e">
        <f t="shared" si="157"/>
        <v>#VALUE!</v>
      </c>
      <c r="Q1994" s="1" t="str">
        <f t="shared" si="158"/>
        <v/>
      </c>
      <c r="R1994" s="1">
        <f t="shared" si="159"/>
        <v>1.1381944444437977</v>
      </c>
    </row>
    <row r="1995" spans="1:18" hidden="1" x14ac:dyDescent="0.35">
      <c r="A1995" s="1">
        <v>7425</v>
      </c>
      <c r="B1995" s="1">
        <v>164775</v>
      </c>
      <c r="C1995" s="1">
        <v>38411</v>
      </c>
      <c r="D1995" s="1">
        <v>12</v>
      </c>
      <c r="E1995" s="1">
        <v>2</v>
      </c>
      <c r="F1995" s="1">
        <v>393</v>
      </c>
      <c r="G1995" s="1">
        <v>1135</v>
      </c>
      <c r="H1995" s="2">
        <v>41491.697916666664</v>
      </c>
      <c r="I1995" s="2">
        <v>41491.736470000003</v>
      </c>
      <c r="J1995" s="1">
        <v>1</v>
      </c>
      <c r="K1995" s="1">
        <v>0</v>
      </c>
      <c r="L1995" s="2">
        <v>41490.558333333334</v>
      </c>
      <c r="M1995" s="1">
        <v>0</v>
      </c>
      <c r="N1995" s="1">
        <f t="shared" si="155"/>
        <v>1</v>
      </c>
      <c r="O1995" s="1">
        <f t="shared" si="156"/>
        <v>16</v>
      </c>
      <c r="P1995" s="1">
        <f t="shared" si="157"/>
        <v>3.8553333339223173E-2</v>
      </c>
      <c r="Q1995" s="1">
        <f t="shared" si="158"/>
        <v>0.92528000014135614</v>
      </c>
      <c r="R1995" s="1">
        <f t="shared" si="159"/>
        <v>1.1395833333299379</v>
      </c>
    </row>
    <row r="1996" spans="1:18" hidden="1" x14ac:dyDescent="0.35">
      <c r="A1996" s="1">
        <v>5398</v>
      </c>
      <c r="B1996" s="1">
        <v>175134</v>
      </c>
      <c r="C1996" s="1">
        <v>43440</v>
      </c>
      <c r="D1996" s="1">
        <v>12</v>
      </c>
      <c r="E1996" s="1">
        <v>2</v>
      </c>
      <c r="F1996" s="1">
        <v>977</v>
      </c>
      <c r="G1996" s="1">
        <v>585</v>
      </c>
      <c r="H1996" s="2">
        <v>41541.895833333336</v>
      </c>
      <c r="I1996" s="2">
        <v>41541.930030000003</v>
      </c>
      <c r="J1996" s="1">
        <v>1</v>
      </c>
      <c r="K1996" s="1">
        <v>0</v>
      </c>
      <c r="L1996" s="2">
        <v>41540.753472222219</v>
      </c>
      <c r="M1996" s="1">
        <v>0</v>
      </c>
      <c r="N1996" s="1">
        <f t="shared" si="155"/>
        <v>2</v>
      </c>
      <c r="O1996" s="1">
        <f t="shared" si="156"/>
        <v>21</v>
      </c>
      <c r="P1996" s="1">
        <f t="shared" si="157"/>
        <v>3.4196666667412501E-2</v>
      </c>
      <c r="Q1996" s="1">
        <f t="shared" si="158"/>
        <v>0.82072000001790002</v>
      </c>
      <c r="R1996" s="1">
        <f t="shared" si="159"/>
        <v>1.1423611111167702</v>
      </c>
    </row>
    <row r="1997" spans="1:18" hidden="1" x14ac:dyDescent="0.35">
      <c r="A1997" s="1">
        <v>6088</v>
      </c>
      <c r="B1997" s="1">
        <v>182305</v>
      </c>
      <c r="C1997" s="1">
        <v>16673</v>
      </c>
      <c r="D1997" s="1">
        <v>12</v>
      </c>
      <c r="E1997" s="1">
        <v>2</v>
      </c>
      <c r="F1997" s="1">
        <v>793</v>
      </c>
      <c r="G1997" s="1">
        <v>393</v>
      </c>
      <c r="H1997" s="2">
        <v>41579.604166666664</v>
      </c>
      <c r="I1997" s="2">
        <v>41579.61737</v>
      </c>
      <c r="J1997" s="1">
        <v>1</v>
      </c>
      <c r="K1997" s="1">
        <v>0</v>
      </c>
      <c r="L1997" s="2">
        <v>41578.457638888889</v>
      </c>
      <c r="M1997" s="1">
        <v>0</v>
      </c>
      <c r="N1997" s="1">
        <f t="shared" si="155"/>
        <v>5</v>
      </c>
      <c r="O1997" s="1">
        <f t="shared" si="156"/>
        <v>14</v>
      </c>
      <c r="P1997" s="1">
        <f t="shared" si="157"/>
        <v>1.3203333335695788E-2</v>
      </c>
      <c r="Q1997" s="1">
        <f t="shared" si="158"/>
        <v>0.31688000005669892</v>
      </c>
      <c r="R1997" s="1">
        <f t="shared" si="159"/>
        <v>1.1465277777751908</v>
      </c>
    </row>
    <row r="1998" spans="1:18" hidden="1" x14ac:dyDescent="0.35">
      <c r="A1998" s="1">
        <v>6704</v>
      </c>
      <c r="B1998" s="1">
        <v>184472</v>
      </c>
      <c r="C1998" s="1">
        <v>47677</v>
      </c>
      <c r="D1998" s="1">
        <v>12</v>
      </c>
      <c r="E1998" s="1">
        <v>2</v>
      </c>
      <c r="F1998" s="1">
        <v>393</v>
      </c>
      <c r="G1998" s="1">
        <v>516</v>
      </c>
      <c r="H1998" s="2">
        <v>41593.0625</v>
      </c>
      <c r="I1998" s="2">
        <v>41593.103289999999</v>
      </c>
      <c r="J1998" s="1">
        <v>0</v>
      </c>
      <c r="K1998" s="1">
        <v>1</v>
      </c>
      <c r="L1998" s="2">
        <v>41591.913888888892</v>
      </c>
      <c r="M1998" s="1">
        <v>0</v>
      </c>
      <c r="N1998" s="1">
        <f t="shared" si="155"/>
        <v>5</v>
      </c>
      <c r="O1998" s="1">
        <f t="shared" si="156"/>
        <v>1</v>
      </c>
      <c r="P1998" s="1">
        <f t="shared" si="157"/>
        <v>4.078999999910593E-2</v>
      </c>
      <c r="Q1998" s="1">
        <f t="shared" si="158"/>
        <v>0.97895999997854233</v>
      </c>
      <c r="R1998" s="1">
        <f t="shared" si="159"/>
        <v>1.148611111108039</v>
      </c>
    </row>
    <row r="1999" spans="1:18" hidden="1" x14ac:dyDescent="0.35">
      <c r="A1999" s="1">
        <v>5680</v>
      </c>
      <c r="B1999" s="1">
        <v>169689</v>
      </c>
      <c r="C1999" s="1">
        <v>37554</v>
      </c>
      <c r="D1999" s="1">
        <v>89</v>
      </c>
      <c r="E1999" s="1">
        <v>2</v>
      </c>
      <c r="F1999" s="1">
        <v>580</v>
      </c>
      <c r="G1999" s="1">
        <v>1286</v>
      </c>
      <c r="H1999" s="2">
        <v>41515.708333333336</v>
      </c>
      <c r="I1999" s="2">
        <v>41515.715369999998</v>
      </c>
      <c r="J1999" s="1">
        <v>0</v>
      </c>
      <c r="K1999" s="1">
        <v>0</v>
      </c>
      <c r="L1999" s="2">
        <v>41514.558333333334</v>
      </c>
      <c r="M1999" s="1">
        <v>0</v>
      </c>
      <c r="N1999" s="1">
        <f t="shared" si="155"/>
        <v>4</v>
      </c>
      <c r="O1999" s="1">
        <f t="shared" si="156"/>
        <v>17</v>
      </c>
      <c r="P1999" s="1">
        <f t="shared" si="157"/>
        <v>7.036666662315838E-3</v>
      </c>
      <c r="Q1999" s="1">
        <f t="shared" si="158"/>
        <v>0.16887999989558011</v>
      </c>
      <c r="R1999" s="1">
        <f t="shared" si="159"/>
        <v>1.1500000000014552</v>
      </c>
    </row>
    <row r="2000" spans="1:18" hidden="1" x14ac:dyDescent="0.35">
      <c r="A2000" s="1">
        <v>7537</v>
      </c>
      <c r="B2000" s="1">
        <v>185521</v>
      </c>
      <c r="C2000" s="1">
        <v>40857</v>
      </c>
      <c r="D2000" s="1">
        <v>12</v>
      </c>
      <c r="E2000" s="1">
        <v>2</v>
      </c>
      <c r="F2000" s="1">
        <v>1307</v>
      </c>
      <c r="G2000" s="1">
        <v>142</v>
      </c>
      <c r="H2000" s="2">
        <v>41600.927083333336</v>
      </c>
      <c r="I2000" s="2">
        <v>41600.961009999999</v>
      </c>
      <c r="J2000" s="1">
        <v>0</v>
      </c>
      <c r="K2000" s="1">
        <v>0</v>
      </c>
      <c r="L2000" s="2">
        <v>41599.775000000001</v>
      </c>
      <c r="M2000" s="1">
        <v>0</v>
      </c>
      <c r="N2000" s="1">
        <f t="shared" si="155"/>
        <v>5</v>
      </c>
      <c r="O2000" s="1">
        <f t="shared" si="156"/>
        <v>22</v>
      </c>
      <c r="P2000" s="1">
        <f t="shared" si="157"/>
        <v>3.3926666663319338E-2</v>
      </c>
      <c r="Q2000" s="1">
        <f t="shared" si="158"/>
        <v>0.81423999991966411</v>
      </c>
      <c r="R2000" s="1">
        <f t="shared" si="159"/>
        <v>1.1520833333343035</v>
      </c>
    </row>
    <row r="2001" spans="1:18" hidden="1" x14ac:dyDescent="0.35">
      <c r="A2001" s="1">
        <v>6083</v>
      </c>
      <c r="B2001" s="1">
        <v>185520</v>
      </c>
      <c r="C2001" s="1">
        <v>40857</v>
      </c>
      <c r="D2001" s="1">
        <v>12</v>
      </c>
      <c r="E2001" s="1">
        <v>2</v>
      </c>
      <c r="F2001" s="1">
        <v>1307</v>
      </c>
      <c r="G2001" s="1">
        <v>83</v>
      </c>
      <c r="H2001" s="2">
        <v>41600.927083333336</v>
      </c>
      <c r="I2001" s="2">
        <v>41600.971449999997</v>
      </c>
      <c r="J2001" s="1">
        <v>0</v>
      </c>
      <c r="K2001" s="1">
        <v>0</v>
      </c>
      <c r="L2001" s="2">
        <v>41599.774305555555</v>
      </c>
      <c r="M2001" s="1">
        <v>0</v>
      </c>
      <c r="N2001" s="1">
        <f t="shared" si="155"/>
        <v>5</v>
      </c>
      <c r="O2001" s="1">
        <f t="shared" si="156"/>
        <v>22</v>
      </c>
      <c r="P2001" s="1">
        <f t="shared" si="157"/>
        <v>4.4366666661517229E-2</v>
      </c>
      <c r="Q2001" s="1">
        <f t="shared" si="158"/>
        <v>1.0647999998764135</v>
      </c>
      <c r="R2001" s="1">
        <f t="shared" si="159"/>
        <v>1.1527777777810115</v>
      </c>
    </row>
    <row r="2002" spans="1:18" hidden="1" x14ac:dyDescent="0.35">
      <c r="A2002" s="1">
        <v>6990</v>
      </c>
      <c r="B2002" s="1">
        <v>185515</v>
      </c>
      <c r="C2002" s="1">
        <v>40857</v>
      </c>
      <c r="D2002" s="1">
        <v>85</v>
      </c>
      <c r="E2002" s="1">
        <v>2</v>
      </c>
      <c r="F2002" s="1">
        <v>1307</v>
      </c>
      <c r="G2002" s="1">
        <v>1096</v>
      </c>
      <c r="H2002" s="2">
        <v>41600.927083333336</v>
      </c>
      <c r="I2002" s="2">
        <v>41600.97406</v>
      </c>
      <c r="J2002" s="1">
        <v>0</v>
      </c>
      <c r="K2002" s="1">
        <v>0</v>
      </c>
      <c r="L2002" s="2">
        <v>41599.769444444442</v>
      </c>
      <c r="M2002" s="1">
        <v>0</v>
      </c>
      <c r="N2002" s="1">
        <f t="shared" si="155"/>
        <v>5</v>
      </c>
      <c r="O2002" s="1">
        <f t="shared" si="156"/>
        <v>22</v>
      </c>
      <c r="P2002" s="1">
        <f t="shared" si="157"/>
        <v>4.697666666470468E-2</v>
      </c>
      <c r="Q2002" s="1">
        <f t="shared" si="158"/>
        <v>1.1274399999529123</v>
      </c>
      <c r="R2002" s="1">
        <f t="shared" si="159"/>
        <v>1.1576388888934162</v>
      </c>
    </row>
    <row r="2003" spans="1:18" x14ac:dyDescent="0.35">
      <c r="A2003" s="1">
        <v>6442</v>
      </c>
      <c r="B2003" s="1">
        <v>178697</v>
      </c>
      <c r="C2003" s="1">
        <v>45058</v>
      </c>
      <c r="D2003" s="1">
        <v>12</v>
      </c>
      <c r="E2003" s="1">
        <v>2</v>
      </c>
      <c r="F2003" s="1">
        <v>172</v>
      </c>
      <c r="G2003" s="1">
        <v>1384</v>
      </c>
      <c r="H2003" s="2">
        <v>41560.75</v>
      </c>
      <c r="I2003" s="2" t="s">
        <v>12</v>
      </c>
      <c r="J2003" s="1">
        <v>1</v>
      </c>
      <c r="K2003" s="1">
        <v>0</v>
      </c>
      <c r="L2003" s="2">
        <v>41559.589583333334</v>
      </c>
      <c r="M2003" s="1">
        <v>1</v>
      </c>
      <c r="N2003" s="1">
        <f t="shared" si="155"/>
        <v>7</v>
      </c>
      <c r="O2003" s="1">
        <f t="shared" si="156"/>
        <v>18</v>
      </c>
      <c r="P2003" s="1" t="e">
        <f t="shared" si="157"/>
        <v>#VALUE!</v>
      </c>
      <c r="Q2003" s="1" t="str">
        <f t="shared" si="158"/>
        <v/>
      </c>
      <c r="R2003" s="1">
        <f t="shared" si="159"/>
        <v>1.1604166666656965</v>
      </c>
    </row>
    <row r="2004" spans="1:18" hidden="1" x14ac:dyDescent="0.35">
      <c r="A2004" s="1">
        <v>7753</v>
      </c>
      <c r="B2004" s="1">
        <v>183215</v>
      </c>
      <c r="C2004" s="1">
        <v>47283</v>
      </c>
      <c r="D2004" s="1">
        <v>12</v>
      </c>
      <c r="E2004" s="1">
        <v>2</v>
      </c>
      <c r="F2004" s="1">
        <v>393</v>
      </c>
      <c r="G2004" s="1">
        <v>1181</v>
      </c>
      <c r="H2004" s="2">
        <v>41584.697916666664</v>
      </c>
      <c r="I2004" s="2">
        <v>41584.808140000001</v>
      </c>
      <c r="J2004" s="1">
        <v>0</v>
      </c>
      <c r="K2004" s="1">
        <v>0</v>
      </c>
      <c r="L2004" s="2">
        <v>41583.534722222219</v>
      </c>
      <c r="M2004" s="1">
        <v>0</v>
      </c>
      <c r="N2004" s="1">
        <f t="shared" si="155"/>
        <v>3</v>
      </c>
      <c r="O2004" s="1">
        <f t="shared" si="156"/>
        <v>16</v>
      </c>
      <c r="P2004" s="1">
        <f t="shared" si="157"/>
        <v>0.11022333333676215</v>
      </c>
      <c r="Q2004" s="1">
        <f t="shared" si="158"/>
        <v>2.6453600000822917</v>
      </c>
      <c r="R2004" s="1">
        <f t="shared" si="159"/>
        <v>1.1631944444452529</v>
      </c>
    </row>
    <row r="2005" spans="1:18" hidden="1" x14ac:dyDescent="0.35">
      <c r="A2005" s="1">
        <v>7577</v>
      </c>
      <c r="B2005" s="1">
        <v>161783</v>
      </c>
      <c r="C2005" s="1">
        <v>37152</v>
      </c>
      <c r="D2005" s="1">
        <v>12</v>
      </c>
      <c r="E2005" s="1">
        <v>2</v>
      </c>
      <c r="F2005" s="1">
        <v>1056</v>
      </c>
      <c r="G2005" s="1">
        <v>393</v>
      </c>
      <c r="H2005" s="2">
        <v>41477.208333333336</v>
      </c>
      <c r="I2005" s="2">
        <v>41477.262499999997</v>
      </c>
      <c r="J2005" s="1">
        <v>1</v>
      </c>
      <c r="K2005" s="1">
        <v>0</v>
      </c>
      <c r="L2005" s="2">
        <v>41476.043055555558</v>
      </c>
      <c r="M2005" s="1">
        <v>0</v>
      </c>
      <c r="N2005" s="1">
        <f t="shared" si="155"/>
        <v>1</v>
      </c>
      <c r="O2005" s="1">
        <f t="shared" si="156"/>
        <v>5</v>
      </c>
      <c r="P2005" s="1">
        <f t="shared" si="157"/>
        <v>5.4166666661330964E-2</v>
      </c>
      <c r="Q2005" s="1">
        <f t="shared" si="158"/>
        <v>1.2999999998719431</v>
      </c>
      <c r="R2005" s="1">
        <f t="shared" si="159"/>
        <v>1.1652777777781012</v>
      </c>
    </row>
    <row r="2006" spans="1:18" hidden="1" x14ac:dyDescent="0.35">
      <c r="A2006" s="1">
        <v>7289</v>
      </c>
      <c r="B2006" s="1">
        <v>177021</v>
      </c>
      <c r="C2006" s="1">
        <v>18939</v>
      </c>
      <c r="D2006" s="1">
        <v>12</v>
      </c>
      <c r="E2006" s="1">
        <v>2</v>
      </c>
      <c r="F2006" s="1">
        <v>571</v>
      </c>
      <c r="G2006" s="1">
        <v>1384</v>
      </c>
      <c r="H2006" s="2">
        <v>41551.791666666664</v>
      </c>
      <c r="I2006" s="2">
        <v>41551.86346</v>
      </c>
      <c r="J2006" s="1">
        <v>1</v>
      </c>
      <c r="K2006" s="1">
        <v>0</v>
      </c>
      <c r="L2006" s="2">
        <v>41550.625</v>
      </c>
      <c r="M2006" s="1">
        <v>0</v>
      </c>
      <c r="N2006" s="1">
        <f t="shared" si="155"/>
        <v>5</v>
      </c>
      <c r="O2006" s="1">
        <f t="shared" si="156"/>
        <v>19</v>
      </c>
      <c r="P2006" s="1">
        <f t="shared" si="157"/>
        <v>7.1793333336245269E-2</v>
      </c>
      <c r="Q2006" s="1">
        <f t="shared" si="158"/>
        <v>1.7230400000698864</v>
      </c>
      <c r="R2006" s="1">
        <f t="shared" si="159"/>
        <v>1.1666666666642413</v>
      </c>
    </row>
    <row r="2007" spans="1:18" hidden="1" x14ac:dyDescent="0.35">
      <c r="A2007" s="1">
        <v>7911</v>
      </c>
      <c r="B2007" s="1">
        <v>185380</v>
      </c>
      <c r="C2007" s="1">
        <v>45718</v>
      </c>
      <c r="D2007" s="1">
        <v>90</v>
      </c>
      <c r="E2007" s="1">
        <v>2</v>
      </c>
      <c r="F2007" s="1">
        <v>585</v>
      </c>
      <c r="G2007" s="1">
        <v>1010</v>
      </c>
      <c r="H2007" s="2">
        <v>41599.947916666664</v>
      </c>
      <c r="I2007" s="2">
        <v>41599.956080000004</v>
      </c>
      <c r="J2007" s="1">
        <v>1</v>
      </c>
      <c r="K2007" s="1">
        <v>0</v>
      </c>
      <c r="L2007" s="2">
        <v>41598.77847222222</v>
      </c>
      <c r="M2007" s="1">
        <v>0</v>
      </c>
      <c r="N2007" s="1">
        <f t="shared" si="155"/>
        <v>4</v>
      </c>
      <c r="O2007" s="1">
        <f t="shared" si="156"/>
        <v>22</v>
      </c>
      <c r="P2007" s="1">
        <f t="shared" si="157"/>
        <v>8.163333339325618E-3</v>
      </c>
      <c r="Q2007" s="1">
        <f t="shared" si="158"/>
        <v>0.19592000014381483</v>
      </c>
      <c r="R2007" s="1">
        <f t="shared" si="159"/>
        <v>1.1694444444437977</v>
      </c>
    </row>
    <row r="2008" spans="1:18" hidden="1" x14ac:dyDescent="0.35">
      <c r="A2008" s="1">
        <v>6382</v>
      </c>
      <c r="B2008" s="1">
        <v>181818</v>
      </c>
      <c r="C2008" s="1">
        <v>46638</v>
      </c>
      <c r="D2008" s="1">
        <v>12</v>
      </c>
      <c r="E2008" s="1">
        <v>2</v>
      </c>
      <c r="F2008" s="1">
        <v>1056</v>
      </c>
      <c r="G2008" s="1">
        <v>585</v>
      </c>
      <c r="H2008" s="2">
        <v>41578.208333333336</v>
      </c>
      <c r="I2008" s="2">
        <v>41578.238689999998</v>
      </c>
      <c r="J2008" s="1">
        <v>1</v>
      </c>
      <c r="K2008" s="1">
        <v>0</v>
      </c>
      <c r="L2008" s="2">
        <v>41577.036111111112</v>
      </c>
      <c r="M2008" s="1">
        <v>0</v>
      </c>
      <c r="N2008" s="1">
        <f t="shared" si="155"/>
        <v>4</v>
      </c>
      <c r="O2008" s="1">
        <f t="shared" si="156"/>
        <v>5</v>
      </c>
      <c r="P2008" s="1">
        <f t="shared" si="157"/>
        <v>3.0356666662555654E-2</v>
      </c>
      <c r="Q2008" s="1">
        <f t="shared" si="158"/>
        <v>0.72855999990133569</v>
      </c>
      <c r="R2008" s="1">
        <f t="shared" si="159"/>
        <v>1.172222222223354</v>
      </c>
    </row>
    <row r="2009" spans="1:18" hidden="1" x14ac:dyDescent="0.35">
      <c r="A2009" s="1">
        <v>7433</v>
      </c>
      <c r="B2009" s="1">
        <v>163367</v>
      </c>
      <c r="C2009" s="1">
        <v>33614</v>
      </c>
      <c r="D2009" s="1">
        <v>89</v>
      </c>
      <c r="E2009" s="1">
        <v>2</v>
      </c>
      <c r="F2009" s="1">
        <v>392</v>
      </c>
      <c r="G2009" s="1">
        <v>467</v>
      </c>
      <c r="H2009" s="2">
        <v>41485.833333333336</v>
      </c>
      <c r="I2009" s="2">
        <v>41485.934719999997</v>
      </c>
      <c r="J2009" s="1">
        <v>0</v>
      </c>
      <c r="K2009" s="1">
        <v>0</v>
      </c>
      <c r="L2009" s="2">
        <v>41484.660416666666</v>
      </c>
      <c r="M2009" s="1">
        <v>0</v>
      </c>
      <c r="N2009" s="1">
        <f t="shared" si="155"/>
        <v>2</v>
      </c>
      <c r="O2009" s="1">
        <f t="shared" si="156"/>
        <v>20</v>
      </c>
      <c r="P2009" s="1">
        <f t="shared" si="157"/>
        <v>0.10138666666171048</v>
      </c>
      <c r="Q2009" s="1">
        <f t="shared" si="158"/>
        <v>2.4332799998810515</v>
      </c>
      <c r="R2009" s="1">
        <f t="shared" si="159"/>
        <v>1.1729166666700621</v>
      </c>
    </row>
    <row r="2010" spans="1:18" hidden="1" x14ac:dyDescent="0.35">
      <c r="A2010" s="1">
        <v>6858</v>
      </c>
      <c r="B2010" s="1">
        <v>180893</v>
      </c>
      <c r="C2010" s="1">
        <v>33592</v>
      </c>
      <c r="D2010" s="1">
        <v>24</v>
      </c>
      <c r="E2010" s="1">
        <v>2</v>
      </c>
      <c r="F2010" s="1">
        <v>61</v>
      </c>
      <c r="G2010" s="1">
        <v>393</v>
      </c>
      <c r="H2010" s="2">
        <v>41573.25</v>
      </c>
      <c r="I2010" s="2">
        <v>41573.290560000001</v>
      </c>
      <c r="J2010" s="1">
        <v>1</v>
      </c>
      <c r="K2010" s="1">
        <v>0</v>
      </c>
      <c r="L2010" s="2">
        <v>41572.074305555558</v>
      </c>
      <c r="M2010" s="1">
        <v>0</v>
      </c>
      <c r="N2010" s="1">
        <f t="shared" si="155"/>
        <v>6</v>
      </c>
      <c r="O2010" s="1">
        <f t="shared" si="156"/>
        <v>6</v>
      </c>
      <c r="P2010" s="1">
        <f t="shared" si="157"/>
        <v>4.056000000127824E-2</v>
      </c>
      <c r="Q2010" s="1">
        <f t="shared" si="158"/>
        <v>0.97344000003067777</v>
      </c>
      <c r="R2010" s="1">
        <f t="shared" si="159"/>
        <v>1.1756944444423425</v>
      </c>
    </row>
    <row r="2011" spans="1:18" hidden="1" x14ac:dyDescent="0.35">
      <c r="A2011" s="1">
        <v>7935</v>
      </c>
      <c r="B2011" s="1">
        <v>160220</v>
      </c>
      <c r="C2011" s="1">
        <v>36375</v>
      </c>
      <c r="D2011" s="1">
        <v>12</v>
      </c>
      <c r="E2011" s="1">
        <v>2</v>
      </c>
      <c r="F2011" s="1">
        <v>393</v>
      </c>
      <c r="G2011" s="1">
        <v>637</v>
      </c>
      <c r="H2011" s="2">
        <v>41468.864583333336</v>
      </c>
      <c r="I2011" s="2">
        <v>41468.942799999997</v>
      </c>
      <c r="J2011" s="1">
        <v>1</v>
      </c>
      <c r="K2011" s="1">
        <v>0</v>
      </c>
      <c r="L2011" s="2">
        <v>41467.681944444441</v>
      </c>
      <c r="M2011" s="1">
        <v>0</v>
      </c>
      <c r="N2011" s="1">
        <f t="shared" si="155"/>
        <v>6</v>
      </c>
      <c r="O2011" s="1">
        <f t="shared" si="156"/>
        <v>20</v>
      </c>
      <c r="P2011" s="1">
        <f t="shared" si="157"/>
        <v>7.8216666661319323E-2</v>
      </c>
      <c r="Q2011" s="1">
        <f t="shared" si="158"/>
        <v>1.8771999998716637</v>
      </c>
      <c r="R2011" s="1">
        <f t="shared" si="159"/>
        <v>1.1826388888948713</v>
      </c>
    </row>
    <row r="2012" spans="1:18" hidden="1" x14ac:dyDescent="0.35">
      <c r="A2012" s="1">
        <v>7360</v>
      </c>
      <c r="B2012" s="1">
        <v>164407</v>
      </c>
      <c r="C2012" s="1">
        <v>30462</v>
      </c>
      <c r="D2012" s="1">
        <v>12</v>
      </c>
      <c r="E2012" s="1">
        <v>2</v>
      </c>
      <c r="F2012" s="1">
        <v>168</v>
      </c>
      <c r="G2012" s="1">
        <v>235</v>
      </c>
      <c r="H2012" s="2">
        <v>41489.864583333336</v>
      </c>
      <c r="I2012" s="2">
        <v>41489.917959999999</v>
      </c>
      <c r="J2012" s="1">
        <v>1</v>
      </c>
      <c r="K2012" s="1">
        <v>0</v>
      </c>
      <c r="L2012" s="2">
        <v>41488.681250000001</v>
      </c>
      <c r="M2012" s="1">
        <v>0</v>
      </c>
      <c r="N2012" s="1">
        <f t="shared" si="155"/>
        <v>6</v>
      </c>
      <c r="O2012" s="1">
        <f t="shared" si="156"/>
        <v>20</v>
      </c>
      <c r="P2012" s="1">
        <f t="shared" si="157"/>
        <v>5.3376666663098149E-2</v>
      </c>
      <c r="Q2012" s="1">
        <f t="shared" si="158"/>
        <v>1.2810399999143556</v>
      </c>
      <c r="R2012" s="1">
        <f t="shared" si="159"/>
        <v>1.1833333333343035</v>
      </c>
    </row>
    <row r="2013" spans="1:18" hidden="1" x14ac:dyDescent="0.35">
      <c r="A2013" s="1">
        <v>7398</v>
      </c>
      <c r="B2013" s="1">
        <v>171586</v>
      </c>
      <c r="C2013" s="1">
        <v>21678</v>
      </c>
      <c r="D2013" s="1">
        <v>12</v>
      </c>
      <c r="E2013" s="1">
        <v>3</v>
      </c>
      <c r="F2013" s="1">
        <v>136</v>
      </c>
      <c r="G2013" s="1" t="s">
        <v>12</v>
      </c>
      <c r="H2013" s="2">
        <v>41523.572916666664</v>
      </c>
      <c r="I2013" s="2">
        <v>41523.864580000001</v>
      </c>
      <c r="J2013" s="1">
        <v>0</v>
      </c>
      <c r="K2013" s="1">
        <v>0</v>
      </c>
      <c r="L2013" s="2">
        <v>41522.386111111111</v>
      </c>
      <c r="M2013" s="1">
        <v>0</v>
      </c>
      <c r="N2013" s="1">
        <f t="shared" si="155"/>
        <v>5</v>
      </c>
      <c r="O2013" s="1">
        <f t="shared" si="156"/>
        <v>13</v>
      </c>
      <c r="P2013" s="1">
        <f t="shared" si="157"/>
        <v>0.29166333333705552</v>
      </c>
      <c r="Q2013" s="1">
        <f t="shared" si="158"/>
        <v>6.9999200000893325</v>
      </c>
      <c r="R2013" s="1">
        <f t="shared" si="159"/>
        <v>1.1868055555532919</v>
      </c>
    </row>
    <row r="2014" spans="1:18" hidden="1" x14ac:dyDescent="0.35">
      <c r="A2014" s="1">
        <v>6710</v>
      </c>
      <c r="B2014" s="1">
        <v>160960</v>
      </c>
      <c r="C2014" s="1">
        <v>36752</v>
      </c>
      <c r="D2014" s="1">
        <v>12</v>
      </c>
      <c r="E2014" s="1">
        <v>2</v>
      </c>
      <c r="F2014" s="1">
        <v>393</v>
      </c>
      <c r="G2014" s="1">
        <v>1382</v>
      </c>
      <c r="H2014" s="2">
        <v>41472.854166666664</v>
      </c>
      <c r="I2014" s="2">
        <v>41472.906750000002</v>
      </c>
      <c r="J2014" s="1">
        <v>0</v>
      </c>
      <c r="K2014" s="1">
        <v>0</v>
      </c>
      <c r="L2014" s="2">
        <v>41471.659722222219</v>
      </c>
      <c r="M2014" s="1">
        <v>0</v>
      </c>
      <c r="N2014" s="1">
        <f t="shared" si="155"/>
        <v>3</v>
      </c>
      <c r="O2014" s="1">
        <f t="shared" si="156"/>
        <v>20</v>
      </c>
      <c r="P2014" s="1">
        <f t="shared" si="157"/>
        <v>5.2583333337679505E-2</v>
      </c>
      <c r="Q2014" s="1">
        <f t="shared" si="158"/>
        <v>1.2620000001043081</v>
      </c>
      <c r="R2014" s="1">
        <f t="shared" si="159"/>
        <v>1.1944444444452529</v>
      </c>
    </row>
    <row r="2015" spans="1:18" hidden="1" x14ac:dyDescent="0.35">
      <c r="A2015" s="1">
        <v>6975</v>
      </c>
      <c r="B2015" s="1">
        <v>179676</v>
      </c>
      <c r="C2015" s="1">
        <v>45500</v>
      </c>
      <c r="D2015" s="1">
        <v>65</v>
      </c>
      <c r="E2015" s="1">
        <v>2</v>
      </c>
      <c r="F2015" s="1">
        <v>393</v>
      </c>
      <c r="G2015" s="1">
        <v>1175</v>
      </c>
      <c r="H2015" s="2">
        <v>41566.625</v>
      </c>
      <c r="I2015" s="2">
        <v>41566.692000000003</v>
      </c>
      <c r="J2015" s="1">
        <v>0</v>
      </c>
      <c r="K2015" s="1">
        <v>0</v>
      </c>
      <c r="L2015" s="2">
        <v>41565.427777777775</v>
      </c>
      <c r="M2015" s="1">
        <v>0</v>
      </c>
      <c r="N2015" s="1">
        <f t="shared" si="155"/>
        <v>6</v>
      </c>
      <c r="O2015" s="1">
        <f t="shared" si="156"/>
        <v>15</v>
      </c>
      <c r="P2015" s="1">
        <f t="shared" si="157"/>
        <v>6.700000000273576E-2</v>
      </c>
      <c r="Q2015" s="1">
        <f t="shared" si="158"/>
        <v>1.6080000000656582</v>
      </c>
      <c r="R2015" s="1">
        <f t="shared" si="159"/>
        <v>1.1972222222248092</v>
      </c>
    </row>
    <row r="2016" spans="1:18" hidden="1" x14ac:dyDescent="0.35">
      <c r="A2016" s="1">
        <v>5571</v>
      </c>
      <c r="B2016" s="1">
        <v>160471</v>
      </c>
      <c r="C2016" s="1">
        <v>33025</v>
      </c>
      <c r="D2016" s="1">
        <v>12</v>
      </c>
      <c r="E2016" s="1">
        <v>2</v>
      </c>
      <c r="F2016" s="1">
        <v>776</v>
      </c>
      <c r="G2016" s="1">
        <v>393</v>
      </c>
      <c r="H2016" s="2">
        <v>41470.145833333336</v>
      </c>
      <c r="I2016" s="2">
        <v>41470.18694</v>
      </c>
      <c r="J2016" s="1">
        <v>1</v>
      </c>
      <c r="K2016" s="1">
        <v>0</v>
      </c>
      <c r="L2016" s="2">
        <v>41468.946527777778</v>
      </c>
      <c r="M2016" s="1">
        <v>0</v>
      </c>
      <c r="N2016" s="1">
        <f t="shared" si="155"/>
        <v>1</v>
      </c>
      <c r="O2016" s="1">
        <f t="shared" si="156"/>
        <v>3</v>
      </c>
      <c r="P2016" s="1">
        <f t="shared" si="157"/>
        <v>4.1106666663836222E-2</v>
      </c>
      <c r="Q2016" s="1">
        <f t="shared" si="158"/>
        <v>0.98655999993206933</v>
      </c>
      <c r="R2016" s="1">
        <f t="shared" si="159"/>
        <v>1.1993055555576575</v>
      </c>
    </row>
    <row r="2017" spans="1:18" hidden="1" x14ac:dyDescent="0.35">
      <c r="A2017" s="1">
        <v>6400</v>
      </c>
      <c r="B2017" s="1">
        <v>184476</v>
      </c>
      <c r="C2017" s="1">
        <v>47947</v>
      </c>
      <c r="D2017" s="1">
        <v>12</v>
      </c>
      <c r="E2017" s="1">
        <v>2</v>
      </c>
      <c r="F2017" s="1">
        <v>269</v>
      </c>
      <c r="G2017" s="1">
        <v>393</v>
      </c>
      <c r="H2017" s="2">
        <v>41593.145833333336</v>
      </c>
      <c r="I2017" s="2">
        <v>41593.190609999998</v>
      </c>
      <c r="J2017" s="1">
        <v>1</v>
      </c>
      <c r="K2017" s="1">
        <v>0</v>
      </c>
      <c r="L2017" s="2">
        <v>41591.943055555559</v>
      </c>
      <c r="M2017" s="1">
        <v>0</v>
      </c>
      <c r="N2017" s="1">
        <f t="shared" si="155"/>
        <v>5</v>
      </c>
      <c r="O2017" s="1">
        <f t="shared" si="156"/>
        <v>3</v>
      </c>
      <c r="P2017" s="1">
        <f t="shared" si="157"/>
        <v>4.4776666662073694E-2</v>
      </c>
      <c r="Q2017" s="1">
        <f t="shared" si="158"/>
        <v>1.0746399998897687</v>
      </c>
      <c r="R2017" s="1">
        <f t="shared" si="159"/>
        <v>1.202777777776646</v>
      </c>
    </row>
    <row r="2018" spans="1:18" hidden="1" x14ac:dyDescent="0.35">
      <c r="A2018" s="1">
        <v>7020</v>
      </c>
      <c r="B2018" s="1">
        <v>171941</v>
      </c>
      <c r="C2018" s="1">
        <v>41813</v>
      </c>
      <c r="D2018" s="1">
        <v>12</v>
      </c>
      <c r="E2018" s="1">
        <v>2</v>
      </c>
      <c r="F2018" s="1">
        <v>61</v>
      </c>
      <c r="G2018" s="1">
        <v>393</v>
      </c>
      <c r="H2018" s="2">
        <v>41524.854166666664</v>
      </c>
      <c r="I2018" s="2">
        <v>41524.950579999997</v>
      </c>
      <c r="J2018" s="1">
        <v>0</v>
      </c>
      <c r="K2018" s="1">
        <v>0</v>
      </c>
      <c r="L2018" s="2">
        <v>41523.645833333336</v>
      </c>
      <c r="M2018" s="1">
        <v>0</v>
      </c>
      <c r="N2018" s="1">
        <f t="shared" si="155"/>
        <v>6</v>
      </c>
      <c r="O2018" s="1">
        <f t="shared" si="156"/>
        <v>20</v>
      </c>
      <c r="P2018" s="1">
        <f t="shared" si="157"/>
        <v>9.6413333332748152E-2</v>
      </c>
      <c r="Q2018" s="1">
        <f t="shared" si="158"/>
        <v>2.3139199999859557</v>
      </c>
      <c r="R2018" s="1">
        <f t="shared" si="159"/>
        <v>1.2083333333284827</v>
      </c>
    </row>
    <row r="2019" spans="1:18" hidden="1" x14ac:dyDescent="0.35">
      <c r="A2019" s="1">
        <v>6893</v>
      </c>
      <c r="B2019" s="1">
        <v>166326</v>
      </c>
      <c r="C2019" s="1">
        <v>39167</v>
      </c>
      <c r="D2019" s="1">
        <v>28</v>
      </c>
      <c r="E2019" s="1">
        <v>2</v>
      </c>
      <c r="F2019" s="1">
        <v>548</v>
      </c>
      <c r="G2019" s="1">
        <v>502</v>
      </c>
      <c r="H2019" s="2">
        <v>41499.125</v>
      </c>
      <c r="I2019" s="2">
        <v>41499.153449999998</v>
      </c>
      <c r="J2019" s="1">
        <v>1</v>
      </c>
      <c r="K2019" s="1">
        <v>0</v>
      </c>
      <c r="L2019" s="2">
        <v>41497.915277777778</v>
      </c>
      <c r="M2019" s="1">
        <v>0</v>
      </c>
      <c r="N2019" s="1">
        <f t="shared" si="155"/>
        <v>2</v>
      </c>
      <c r="O2019" s="1">
        <f t="shared" si="156"/>
        <v>3</v>
      </c>
      <c r="P2019" s="1">
        <f t="shared" si="157"/>
        <v>2.8449999997974373E-2</v>
      </c>
      <c r="Q2019" s="1">
        <f t="shared" si="158"/>
        <v>0.68279999995138496</v>
      </c>
      <c r="R2019" s="1">
        <f t="shared" si="159"/>
        <v>1.2097222222218988</v>
      </c>
    </row>
    <row r="2020" spans="1:18" hidden="1" x14ac:dyDescent="0.35">
      <c r="A2020" s="1">
        <v>5465</v>
      </c>
      <c r="B2020" s="1">
        <v>171871</v>
      </c>
      <c r="C2020" s="1">
        <v>24706</v>
      </c>
      <c r="D2020" s="1">
        <v>12</v>
      </c>
      <c r="E2020" s="1">
        <v>2</v>
      </c>
      <c r="F2020" s="1">
        <v>432</v>
      </c>
      <c r="G2020" s="1">
        <v>1281</v>
      </c>
      <c r="H2020" s="2">
        <v>41524.6875</v>
      </c>
      <c r="I2020" s="2">
        <v>41524.719120000002</v>
      </c>
      <c r="J2020" s="1">
        <v>0</v>
      </c>
      <c r="K2020" s="1">
        <v>0</v>
      </c>
      <c r="L2020" s="2">
        <v>41523.469444444447</v>
      </c>
      <c r="M2020" s="1">
        <v>0</v>
      </c>
      <c r="N2020" s="1">
        <f t="shared" si="155"/>
        <v>6</v>
      </c>
      <c r="O2020" s="1">
        <f t="shared" si="156"/>
        <v>16</v>
      </c>
      <c r="P2020" s="1">
        <f t="shared" si="157"/>
        <v>3.162000000156695E-2</v>
      </c>
      <c r="Q2020" s="1">
        <f t="shared" si="158"/>
        <v>0.75888000003760681</v>
      </c>
      <c r="R2020" s="1">
        <f t="shared" si="159"/>
        <v>1.2180555555532919</v>
      </c>
    </row>
    <row r="2021" spans="1:18" hidden="1" x14ac:dyDescent="0.35">
      <c r="A2021" s="1">
        <v>6826</v>
      </c>
      <c r="B2021" s="1">
        <v>176890</v>
      </c>
      <c r="C2021" s="1">
        <v>44151</v>
      </c>
      <c r="D2021" s="1">
        <v>24</v>
      </c>
      <c r="E2021" s="1">
        <v>2</v>
      </c>
      <c r="F2021" s="1">
        <v>393</v>
      </c>
      <c r="G2021" s="1">
        <v>1166</v>
      </c>
      <c r="H2021" s="2">
        <v>41551.125</v>
      </c>
      <c r="I2021" s="2">
        <v>41551.17671</v>
      </c>
      <c r="J2021" s="1">
        <v>1</v>
      </c>
      <c r="K2021" s="1">
        <v>0</v>
      </c>
      <c r="L2021" s="2">
        <v>41549.905555555553</v>
      </c>
      <c r="M2021" s="1">
        <v>0</v>
      </c>
      <c r="N2021" s="1">
        <f t="shared" si="155"/>
        <v>5</v>
      </c>
      <c r="O2021" s="1">
        <f t="shared" si="156"/>
        <v>3</v>
      </c>
      <c r="P2021" s="1">
        <f t="shared" si="157"/>
        <v>5.1709999999729916E-2</v>
      </c>
      <c r="Q2021" s="1">
        <f t="shared" si="158"/>
        <v>1.241039999993518</v>
      </c>
      <c r="R2021" s="1">
        <f t="shared" si="159"/>
        <v>1.2194444444467081</v>
      </c>
    </row>
    <row r="2022" spans="1:18" hidden="1" x14ac:dyDescent="0.35">
      <c r="A2022" s="1">
        <v>7628</v>
      </c>
      <c r="B2022" s="1">
        <v>171602</v>
      </c>
      <c r="C2022" s="1">
        <v>14749</v>
      </c>
      <c r="D2022" s="1">
        <v>12</v>
      </c>
      <c r="E2022" s="1">
        <v>2</v>
      </c>
      <c r="F2022" s="1">
        <v>1070</v>
      </c>
      <c r="G2022" s="1">
        <v>585</v>
      </c>
      <c r="H2022" s="2">
        <v>41523.677083333336</v>
      </c>
      <c r="I2022" s="2">
        <v>41523.730929999998</v>
      </c>
      <c r="J2022" s="1">
        <v>0</v>
      </c>
      <c r="K2022" s="1">
        <v>0</v>
      </c>
      <c r="L2022" s="2">
        <v>41522.452777777777</v>
      </c>
      <c r="M2022" s="1">
        <v>0</v>
      </c>
      <c r="N2022" s="1">
        <f t="shared" si="155"/>
        <v>5</v>
      </c>
      <c r="O2022" s="1">
        <f t="shared" si="156"/>
        <v>16</v>
      </c>
      <c r="P2022" s="1">
        <f t="shared" si="157"/>
        <v>5.3846666662138887E-2</v>
      </c>
      <c r="Q2022" s="1">
        <f t="shared" si="158"/>
        <v>1.2923199998913333</v>
      </c>
      <c r="R2022" s="1">
        <f t="shared" si="159"/>
        <v>1.2243055555591127</v>
      </c>
    </row>
    <row r="2023" spans="1:18" hidden="1" x14ac:dyDescent="0.35">
      <c r="A2023" s="1">
        <v>6151</v>
      </c>
      <c r="B2023" s="1">
        <v>164430</v>
      </c>
      <c r="C2023" s="1">
        <v>38250</v>
      </c>
      <c r="D2023" s="1">
        <v>12</v>
      </c>
      <c r="E2023" s="1">
        <v>2</v>
      </c>
      <c r="F2023" s="1">
        <v>136</v>
      </c>
      <c r="G2023" s="1">
        <v>393</v>
      </c>
      <c r="H2023" s="2">
        <v>41489.979166666664</v>
      </c>
      <c r="I2023" s="2">
        <v>41490.059500000003</v>
      </c>
      <c r="J2023" s="1">
        <v>1</v>
      </c>
      <c r="K2023" s="1">
        <v>0</v>
      </c>
      <c r="L2023" s="2">
        <v>41488.75277777778</v>
      </c>
      <c r="M2023" s="1">
        <v>0</v>
      </c>
      <c r="N2023" s="1">
        <f t="shared" si="155"/>
        <v>6</v>
      </c>
      <c r="O2023" s="1">
        <f t="shared" si="156"/>
        <v>23</v>
      </c>
      <c r="P2023" s="1">
        <f t="shared" si="157"/>
        <v>8.0333333338785451E-2</v>
      </c>
      <c r="Q2023" s="1">
        <f t="shared" si="158"/>
        <v>1.9280000001308508</v>
      </c>
      <c r="R2023" s="1">
        <f t="shared" si="159"/>
        <v>1.226388888884685</v>
      </c>
    </row>
    <row r="2024" spans="1:18" hidden="1" x14ac:dyDescent="0.35">
      <c r="A2024" s="1">
        <v>6991</v>
      </c>
      <c r="B2024" s="1">
        <v>181261</v>
      </c>
      <c r="C2024" s="1">
        <v>46332</v>
      </c>
      <c r="D2024" s="1">
        <v>89</v>
      </c>
      <c r="E2024" s="1">
        <v>2</v>
      </c>
      <c r="F2024" s="1">
        <v>393</v>
      </c>
      <c r="G2024" s="1">
        <v>156</v>
      </c>
      <c r="H2024" s="2">
        <v>41575.15625</v>
      </c>
      <c r="I2024" s="2">
        <v>41575.202190000004</v>
      </c>
      <c r="J2024" s="1">
        <v>1</v>
      </c>
      <c r="K2024" s="1">
        <v>0</v>
      </c>
      <c r="L2024" s="2">
        <v>41573.929861111108</v>
      </c>
      <c r="M2024" s="1">
        <v>0</v>
      </c>
      <c r="N2024" s="1">
        <f t="shared" si="155"/>
        <v>1</v>
      </c>
      <c r="O2024" s="1">
        <f t="shared" si="156"/>
        <v>3</v>
      </c>
      <c r="P2024" s="1">
        <f t="shared" si="157"/>
        <v>4.5940000003611203E-2</v>
      </c>
      <c r="Q2024" s="1">
        <f t="shared" si="158"/>
        <v>1.1025600000866689</v>
      </c>
      <c r="R2024" s="1">
        <f t="shared" si="159"/>
        <v>1.226388888891961</v>
      </c>
    </row>
    <row r="2025" spans="1:18" hidden="1" x14ac:dyDescent="0.35">
      <c r="A2025" s="1">
        <v>5989</v>
      </c>
      <c r="B2025" s="1">
        <v>170964</v>
      </c>
      <c r="C2025" s="1">
        <v>37984</v>
      </c>
      <c r="D2025" s="1">
        <v>90</v>
      </c>
      <c r="E2025" s="1">
        <v>2</v>
      </c>
      <c r="F2025" s="1">
        <v>689</v>
      </c>
      <c r="G2025" s="1">
        <v>1399</v>
      </c>
      <c r="H2025" s="2">
        <v>41520.6875</v>
      </c>
      <c r="I2025" s="2">
        <v>41520.713810000001</v>
      </c>
      <c r="J2025" s="1">
        <v>0</v>
      </c>
      <c r="K2025" s="1">
        <v>0</v>
      </c>
      <c r="L2025" s="2">
        <v>41519.456944444442</v>
      </c>
      <c r="M2025" s="1">
        <v>0</v>
      </c>
      <c r="N2025" s="1">
        <f t="shared" si="155"/>
        <v>2</v>
      </c>
      <c r="O2025" s="1">
        <f t="shared" si="156"/>
        <v>16</v>
      </c>
      <c r="P2025" s="1">
        <f t="shared" si="157"/>
        <v>2.6310000001103617E-2</v>
      </c>
      <c r="Q2025" s="1">
        <f t="shared" si="158"/>
        <v>0.63144000002648681</v>
      </c>
      <c r="R2025" s="1">
        <f t="shared" si="159"/>
        <v>1.2305555555576575</v>
      </c>
    </row>
    <row r="2026" spans="1:18" hidden="1" x14ac:dyDescent="0.35">
      <c r="A2026" s="1">
        <v>7387</v>
      </c>
      <c r="B2026" s="1">
        <v>178733</v>
      </c>
      <c r="C2026" s="1">
        <v>45077</v>
      </c>
      <c r="D2026" s="1">
        <v>65</v>
      </c>
      <c r="E2026" s="1">
        <v>2</v>
      </c>
      <c r="F2026" s="1">
        <v>293</v>
      </c>
      <c r="G2026" s="1">
        <v>393</v>
      </c>
      <c r="H2026" s="2">
        <v>41560.916666666664</v>
      </c>
      <c r="I2026" s="2">
        <v>41561.009919999997</v>
      </c>
      <c r="J2026" s="1">
        <v>1</v>
      </c>
      <c r="K2026" s="1">
        <v>0</v>
      </c>
      <c r="L2026" s="2">
        <v>41559.685416666667</v>
      </c>
      <c r="M2026" s="1">
        <v>0</v>
      </c>
      <c r="N2026" s="1">
        <f t="shared" si="155"/>
        <v>7</v>
      </c>
      <c r="O2026" s="1">
        <f t="shared" si="156"/>
        <v>22</v>
      </c>
      <c r="P2026" s="1">
        <f t="shared" si="157"/>
        <v>9.3253333332540933E-2</v>
      </c>
      <c r="Q2026" s="1">
        <f t="shared" si="158"/>
        <v>2.2380799999809824</v>
      </c>
      <c r="R2026" s="1">
        <f t="shared" si="159"/>
        <v>1.2312499999970896</v>
      </c>
    </row>
    <row r="2027" spans="1:18" hidden="1" x14ac:dyDescent="0.35">
      <c r="A2027" s="1">
        <v>6229</v>
      </c>
      <c r="B2027" s="1">
        <v>135626</v>
      </c>
      <c r="C2027" s="1">
        <v>23853</v>
      </c>
      <c r="D2027" s="1">
        <v>12</v>
      </c>
      <c r="E2027" s="1">
        <v>2</v>
      </c>
      <c r="F2027" s="1">
        <v>1070</v>
      </c>
      <c r="G2027" s="1">
        <v>393</v>
      </c>
      <c r="H2027" s="2">
        <v>41303.625</v>
      </c>
      <c r="I2027" s="2">
        <v>41304</v>
      </c>
      <c r="J2027" s="1">
        <v>1</v>
      </c>
      <c r="K2027" s="1">
        <v>0</v>
      </c>
      <c r="L2027" s="2">
        <v>41302.388888888891</v>
      </c>
      <c r="M2027" s="1">
        <v>0</v>
      </c>
      <c r="N2027" s="1">
        <f t="shared" si="155"/>
        <v>2</v>
      </c>
      <c r="O2027" s="1">
        <f t="shared" si="156"/>
        <v>15</v>
      </c>
      <c r="P2027" s="1">
        <f t="shared" si="157"/>
        <v>0.375</v>
      </c>
      <c r="Q2027" s="1">
        <f t="shared" si="158"/>
        <v>9</v>
      </c>
      <c r="R2027" s="1">
        <f t="shared" si="159"/>
        <v>1.2361111111094942</v>
      </c>
    </row>
    <row r="2028" spans="1:18" hidden="1" x14ac:dyDescent="0.35">
      <c r="A2028" s="1">
        <v>5651</v>
      </c>
      <c r="B2028" s="1">
        <v>179746</v>
      </c>
      <c r="C2028" s="1">
        <v>45500</v>
      </c>
      <c r="D2028" s="1">
        <v>65</v>
      </c>
      <c r="E2028" s="1">
        <v>3</v>
      </c>
      <c r="F2028" s="1">
        <v>1175</v>
      </c>
      <c r="G2028" s="1" t="s">
        <v>12</v>
      </c>
      <c r="H2028" s="2">
        <v>41566.895833333336</v>
      </c>
      <c r="I2028" s="2">
        <v>41567.3125</v>
      </c>
      <c r="J2028" s="1">
        <v>0</v>
      </c>
      <c r="K2028" s="1">
        <v>0</v>
      </c>
      <c r="L2028" s="2">
        <v>41565.659722222219</v>
      </c>
      <c r="M2028" s="1">
        <v>0</v>
      </c>
      <c r="N2028" s="1">
        <f t="shared" si="155"/>
        <v>6</v>
      </c>
      <c r="O2028" s="1">
        <f t="shared" si="156"/>
        <v>21</v>
      </c>
      <c r="P2028" s="1">
        <f t="shared" si="157"/>
        <v>0.41666666666424135</v>
      </c>
      <c r="Q2028" s="1">
        <f t="shared" si="158"/>
        <v>9.9999999999417923</v>
      </c>
      <c r="R2028" s="1">
        <f t="shared" si="159"/>
        <v>1.2361111111167702</v>
      </c>
    </row>
    <row r="2029" spans="1:18" hidden="1" x14ac:dyDescent="0.35">
      <c r="A2029" s="1">
        <v>7849</v>
      </c>
      <c r="B2029" s="1">
        <v>170535</v>
      </c>
      <c r="C2029" s="1">
        <v>41126</v>
      </c>
      <c r="D2029" s="1">
        <v>65</v>
      </c>
      <c r="E2029" s="1">
        <v>2</v>
      </c>
      <c r="F2029" s="1">
        <v>136</v>
      </c>
      <c r="G2029" s="1">
        <v>393</v>
      </c>
      <c r="H2029" s="2">
        <v>41518.6875</v>
      </c>
      <c r="I2029" s="2">
        <v>41518.76784</v>
      </c>
      <c r="J2029" s="1">
        <v>0</v>
      </c>
      <c r="K2029" s="1">
        <v>0</v>
      </c>
      <c r="L2029" s="2">
        <v>41517.448611111111</v>
      </c>
      <c r="M2029" s="1">
        <v>0</v>
      </c>
      <c r="N2029" s="1">
        <f t="shared" si="155"/>
        <v>7</v>
      </c>
      <c r="O2029" s="1">
        <f t="shared" si="156"/>
        <v>16</v>
      </c>
      <c r="P2029" s="1">
        <f t="shared" si="157"/>
        <v>8.0340000000433065E-2</v>
      </c>
      <c r="Q2029" s="1">
        <f t="shared" si="158"/>
        <v>1.9281600000103936</v>
      </c>
      <c r="R2029" s="1">
        <f t="shared" si="159"/>
        <v>1.2388888888890506</v>
      </c>
    </row>
    <row r="2030" spans="1:18" x14ac:dyDescent="0.35">
      <c r="A2030" s="1">
        <v>6359</v>
      </c>
      <c r="B2030" s="1">
        <v>148525</v>
      </c>
      <c r="C2030" s="1">
        <v>30507</v>
      </c>
      <c r="D2030" s="1">
        <v>12</v>
      </c>
      <c r="E2030" s="1">
        <v>2</v>
      </c>
      <c r="F2030" s="1">
        <v>186</v>
      </c>
      <c r="G2030" s="1">
        <v>393</v>
      </c>
      <c r="H2030" s="2">
        <v>41406.270833333336</v>
      </c>
      <c r="I2030" s="2" t="s">
        <v>12</v>
      </c>
      <c r="J2030" s="1">
        <v>1</v>
      </c>
      <c r="K2030" s="1">
        <v>0</v>
      </c>
      <c r="L2030" s="2">
        <v>41405.025694444441</v>
      </c>
      <c r="M2030" s="1">
        <v>1</v>
      </c>
      <c r="N2030" s="1">
        <f t="shared" si="155"/>
        <v>7</v>
      </c>
      <c r="O2030" s="1">
        <f t="shared" si="156"/>
        <v>6</v>
      </c>
      <c r="P2030" s="1" t="e">
        <f t="shared" si="157"/>
        <v>#VALUE!</v>
      </c>
      <c r="Q2030" s="1" t="str">
        <f t="shared" si="158"/>
        <v/>
      </c>
      <c r="R2030" s="1">
        <f t="shared" si="159"/>
        <v>1.2451388888948713</v>
      </c>
    </row>
    <row r="2031" spans="1:18" hidden="1" x14ac:dyDescent="0.35">
      <c r="A2031" s="1">
        <v>6731</v>
      </c>
      <c r="B2031" s="1">
        <v>174620</v>
      </c>
      <c r="C2031" s="1">
        <v>43212</v>
      </c>
      <c r="D2031" s="1">
        <v>12</v>
      </c>
      <c r="E2031" s="1">
        <v>2</v>
      </c>
      <c r="F2031" s="1">
        <v>1191</v>
      </c>
      <c r="G2031" s="1">
        <v>393</v>
      </c>
      <c r="H2031" s="2">
        <v>41538.916666666664</v>
      </c>
      <c r="I2031" s="2">
        <v>41538.974979999999</v>
      </c>
      <c r="J2031" s="1">
        <v>1</v>
      </c>
      <c r="K2031" s="1">
        <v>0</v>
      </c>
      <c r="L2031" s="2">
        <v>41537.670138888891</v>
      </c>
      <c r="M2031" s="1">
        <v>0</v>
      </c>
      <c r="N2031" s="1">
        <f t="shared" si="155"/>
        <v>6</v>
      </c>
      <c r="O2031" s="1">
        <f t="shared" si="156"/>
        <v>22</v>
      </c>
      <c r="P2031" s="1">
        <f t="shared" si="157"/>
        <v>5.8313333334808704E-2</v>
      </c>
      <c r="Q2031" s="1">
        <f t="shared" si="158"/>
        <v>1.3995200000354089</v>
      </c>
      <c r="R2031" s="1">
        <f t="shared" si="159"/>
        <v>1.2465277777737356</v>
      </c>
    </row>
    <row r="2032" spans="1:18" hidden="1" x14ac:dyDescent="0.35">
      <c r="A2032" s="1">
        <v>5579</v>
      </c>
      <c r="B2032" s="1">
        <v>164088</v>
      </c>
      <c r="C2032" s="1">
        <v>27250</v>
      </c>
      <c r="D2032" s="1">
        <v>12</v>
      </c>
      <c r="E2032" s="1">
        <v>2</v>
      </c>
      <c r="F2032" s="1">
        <v>1388</v>
      </c>
      <c r="G2032" s="1">
        <v>585</v>
      </c>
      <c r="H2032" s="2">
        <v>41488.833333333336</v>
      </c>
      <c r="I2032" s="2">
        <v>41488.880590000001</v>
      </c>
      <c r="J2032" s="1">
        <v>1</v>
      </c>
      <c r="K2032" s="1">
        <v>0</v>
      </c>
      <c r="L2032" s="2">
        <v>41487.586805555555</v>
      </c>
      <c r="M2032" s="1">
        <v>0</v>
      </c>
      <c r="N2032" s="1">
        <f t="shared" si="155"/>
        <v>5</v>
      </c>
      <c r="O2032" s="1">
        <f t="shared" si="156"/>
        <v>20</v>
      </c>
      <c r="P2032" s="1">
        <f t="shared" si="157"/>
        <v>4.7256666664907243E-2</v>
      </c>
      <c r="Q2032" s="1">
        <f t="shared" si="158"/>
        <v>1.1341599999577738</v>
      </c>
      <c r="R2032" s="1">
        <f t="shared" si="159"/>
        <v>1.2465277777810115</v>
      </c>
    </row>
    <row r="2033" spans="1:18" hidden="1" x14ac:dyDescent="0.35">
      <c r="A2033" s="1">
        <v>5998</v>
      </c>
      <c r="B2033" s="1">
        <v>171719</v>
      </c>
      <c r="C2033" s="1">
        <v>41687</v>
      </c>
      <c r="D2033" s="1">
        <v>12</v>
      </c>
      <c r="E2033" s="1">
        <v>1</v>
      </c>
      <c r="F2033" s="1">
        <v>1096</v>
      </c>
      <c r="G2033" s="1" t="s">
        <v>12</v>
      </c>
      <c r="H2033" s="2">
        <v>41524</v>
      </c>
      <c r="I2033" s="2">
        <v>41526</v>
      </c>
      <c r="J2033" s="1">
        <v>1</v>
      </c>
      <c r="K2033" s="1">
        <v>0</v>
      </c>
      <c r="L2033" s="2">
        <v>41522.75277777778</v>
      </c>
      <c r="M2033" s="1">
        <v>0</v>
      </c>
      <c r="N2033" s="1">
        <f t="shared" si="155"/>
        <v>6</v>
      </c>
      <c r="O2033" s="1">
        <f t="shared" si="156"/>
        <v>0</v>
      </c>
      <c r="P2033" s="1">
        <f t="shared" si="157"/>
        <v>2</v>
      </c>
      <c r="Q2033" s="1">
        <f t="shared" si="158"/>
        <v>48</v>
      </c>
      <c r="R2033" s="1">
        <f t="shared" si="159"/>
        <v>1.2472222222204437</v>
      </c>
    </row>
    <row r="2034" spans="1:18" hidden="1" x14ac:dyDescent="0.35">
      <c r="A2034" s="1">
        <v>6020</v>
      </c>
      <c r="B2034" s="1">
        <v>167190</v>
      </c>
      <c r="C2034" s="1">
        <v>39628</v>
      </c>
      <c r="D2034" s="1">
        <v>12</v>
      </c>
      <c r="E2034" s="1">
        <v>2</v>
      </c>
      <c r="F2034" s="1">
        <v>571</v>
      </c>
      <c r="G2034" s="1">
        <v>393</v>
      </c>
      <c r="H2034" s="2">
        <v>41503.125</v>
      </c>
      <c r="I2034" s="2">
        <v>41503.17596</v>
      </c>
      <c r="J2034" s="1">
        <v>0</v>
      </c>
      <c r="K2034" s="1">
        <v>0</v>
      </c>
      <c r="L2034" s="2">
        <v>41501.869444444441</v>
      </c>
      <c r="M2034" s="1">
        <v>0</v>
      </c>
      <c r="N2034" s="1">
        <f t="shared" si="155"/>
        <v>6</v>
      </c>
      <c r="O2034" s="1">
        <f t="shared" si="156"/>
        <v>3</v>
      </c>
      <c r="P2034" s="1">
        <f t="shared" si="157"/>
        <v>5.0960000000486616E-2</v>
      </c>
      <c r="Q2034" s="1">
        <f t="shared" si="158"/>
        <v>1.2230400000116788</v>
      </c>
      <c r="R2034" s="1">
        <f t="shared" si="159"/>
        <v>1.2555555555591127</v>
      </c>
    </row>
    <row r="2035" spans="1:18" hidden="1" x14ac:dyDescent="0.35">
      <c r="A2035" s="1">
        <v>7885</v>
      </c>
      <c r="B2035" s="1">
        <v>173004</v>
      </c>
      <c r="C2035" s="1">
        <v>14685</v>
      </c>
      <c r="D2035" s="1">
        <v>12</v>
      </c>
      <c r="E2035" s="1">
        <v>2</v>
      </c>
      <c r="F2035" s="1">
        <v>776</v>
      </c>
      <c r="G2035" s="1">
        <v>585</v>
      </c>
      <c r="H2035" s="2">
        <v>41530.739583333336</v>
      </c>
      <c r="I2035" s="2">
        <v>41530.78471</v>
      </c>
      <c r="J2035" s="1">
        <v>1</v>
      </c>
      <c r="K2035" s="1">
        <v>0</v>
      </c>
      <c r="L2035" s="2">
        <v>41529.468055555553</v>
      </c>
      <c r="M2035" s="1">
        <v>0</v>
      </c>
      <c r="N2035" s="1">
        <f t="shared" si="155"/>
        <v>5</v>
      </c>
      <c r="O2035" s="1">
        <f t="shared" si="156"/>
        <v>17</v>
      </c>
      <c r="P2035" s="1">
        <f t="shared" si="157"/>
        <v>4.5126666664145887E-2</v>
      </c>
      <c r="Q2035" s="1">
        <f t="shared" si="158"/>
        <v>1.0830399999395013</v>
      </c>
      <c r="R2035" s="1">
        <f t="shared" si="159"/>
        <v>1.2715277777824667</v>
      </c>
    </row>
    <row r="2036" spans="1:18" hidden="1" x14ac:dyDescent="0.35">
      <c r="A2036" s="1">
        <v>7356</v>
      </c>
      <c r="B2036" s="1">
        <v>176770</v>
      </c>
      <c r="C2036" s="1">
        <v>1721</v>
      </c>
      <c r="D2036" s="1">
        <v>24</v>
      </c>
      <c r="E2036" s="1">
        <v>2</v>
      </c>
      <c r="F2036" s="1">
        <v>393</v>
      </c>
      <c r="G2036" s="1">
        <v>142</v>
      </c>
      <c r="H2036" s="2">
        <v>41550.416666666664</v>
      </c>
      <c r="I2036" s="2">
        <v>41550.488069999999</v>
      </c>
      <c r="J2036" s="1">
        <v>1</v>
      </c>
      <c r="K2036" s="1">
        <v>0</v>
      </c>
      <c r="L2036" s="2">
        <v>41549.143750000003</v>
      </c>
      <c r="M2036" s="1">
        <v>0</v>
      </c>
      <c r="N2036" s="1">
        <f t="shared" si="155"/>
        <v>4</v>
      </c>
      <c r="O2036" s="1">
        <f t="shared" si="156"/>
        <v>10</v>
      </c>
      <c r="P2036" s="1">
        <f t="shared" si="157"/>
        <v>7.1403333335183561E-2</v>
      </c>
      <c r="Q2036" s="1">
        <f t="shared" si="158"/>
        <v>1.7136800000444055</v>
      </c>
      <c r="R2036" s="1">
        <f t="shared" si="159"/>
        <v>1.272916666661331</v>
      </c>
    </row>
    <row r="2037" spans="1:18" hidden="1" x14ac:dyDescent="0.35">
      <c r="A2037" s="1">
        <v>7401</v>
      </c>
      <c r="B2037" s="1">
        <v>157864</v>
      </c>
      <c r="C2037" s="1">
        <v>35333</v>
      </c>
      <c r="D2037" s="1">
        <v>12</v>
      </c>
      <c r="E2037" s="1">
        <v>2</v>
      </c>
      <c r="F2037" s="1">
        <v>1175</v>
      </c>
      <c r="G2037" s="1">
        <v>393</v>
      </c>
      <c r="H2037" s="2">
        <v>41457.979166666664</v>
      </c>
      <c r="I2037" s="2">
        <v>41458.073960000002</v>
      </c>
      <c r="J2037" s="1">
        <v>0</v>
      </c>
      <c r="K2037" s="1">
        <v>0</v>
      </c>
      <c r="L2037" s="2">
        <v>41456.701388888891</v>
      </c>
      <c r="M2037" s="1">
        <v>0</v>
      </c>
      <c r="N2037" s="1">
        <f t="shared" si="155"/>
        <v>2</v>
      </c>
      <c r="O2037" s="1">
        <f t="shared" si="156"/>
        <v>23</v>
      </c>
      <c r="P2037" s="1">
        <f t="shared" si="157"/>
        <v>9.4793333337293006E-2</v>
      </c>
      <c r="Q2037" s="1">
        <f t="shared" si="158"/>
        <v>2.2750400000950322</v>
      </c>
      <c r="R2037" s="1">
        <f t="shared" si="159"/>
        <v>1.2777777777737356</v>
      </c>
    </row>
    <row r="2038" spans="1:18" hidden="1" x14ac:dyDescent="0.35">
      <c r="A2038" s="1">
        <v>5917</v>
      </c>
      <c r="B2038" s="1">
        <v>179179</v>
      </c>
      <c r="C2038" s="1">
        <v>26879</v>
      </c>
      <c r="D2038" s="1">
        <v>12</v>
      </c>
      <c r="E2038" s="1">
        <v>2</v>
      </c>
      <c r="F2038" s="1">
        <v>61</v>
      </c>
      <c r="G2038" s="1">
        <v>393</v>
      </c>
      <c r="H2038" s="2">
        <v>41563.25</v>
      </c>
      <c r="I2038" s="2">
        <v>41563.301200000002</v>
      </c>
      <c r="J2038" s="1">
        <v>1</v>
      </c>
      <c r="K2038" s="1">
        <v>0</v>
      </c>
      <c r="L2038" s="2">
        <v>41561.968055555553</v>
      </c>
      <c r="M2038" s="1">
        <v>0</v>
      </c>
      <c r="N2038" s="1">
        <f t="shared" si="155"/>
        <v>3</v>
      </c>
      <c r="O2038" s="1">
        <f t="shared" si="156"/>
        <v>6</v>
      </c>
      <c r="P2038" s="1">
        <f t="shared" si="157"/>
        <v>5.1200000001699664E-2</v>
      </c>
      <c r="Q2038" s="1">
        <f t="shared" si="158"/>
        <v>1.2288000000407919</v>
      </c>
      <c r="R2038" s="1">
        <f t="shared" si="159"/>
        <v>1.2819444444467081</v>
      </c>
    </row>
    <row r="2039" spans="1:18" hidden="1" x14ac:dyDescent="0.35">
      <c r="A2039" s="1">
        <v>5542</v>
      </c>
      <c r="B2039" s="1">
        <v>171428</v>
      </c>
      <c r="C2039" s="1">
        <v>20276</v>
      </c>
      <c r="D2039" s="1">
        <v>12</v>
      </c>
      <c r="E2039" s="1">
        <v>2</v>
      </c>
      <c r="F2039" s="1">
        <v>393</v>
      </c>
      <c r="G2039" s="1">
        <v>1170</v>
      </c>
      <c r="H2039" s="2">
        <v>41522.927083333336</v>
      </c>
      <c r="I2039" s="2">
        <v>41523.002379999998</v>
      </c>
      <c r="J2039" s="1">
        <v>0</v>
      </c>
      <c r="K2039" s="1">
        <v>0</v>
      </c>
      <c r="L2039" s="2">
        <v>41521.640277777777</v>
      </c>
      <c r="M2039" s="1">
        <v>0</v>
      </c>
      <c r="N2039" s="1">
        <f t="shared" si="155"/>
        <v>4</v>
      </c>
      <c r="O2039" s="1">
        <f t="shared" si="156"/>
        <v>22</v>
      </c>
      <c r="P2039" s="1">
        <f t="shared" si="157"/>
        <v>7.5296666662325151E-2</v>
      </c>
      <c r="Q2039" s="1">
        <f t="shared" si="158"/>
        <v>1.8071199998958036</v>
      </c>
      <c r="R2039" s="1">
        <f t="shared" si="159"/>
        <v>1.2868055555591127</v>
      </c>
    </row>
    <row r="2040" spans="1:18" hidden="1" x14ac:dyDescent="0.35">
      <c r="A2040" s="1">
        <v>6387</v>
      </c>
      <c r="B2040" s="1">
        <v>167664</v>
      </c>
      <c r="C2040" s="1">
        <v>39885</v>
      </c>
      <c r="D2040" s="1">
        <v>12</v>
      </c>
      <c r="E2040" s="1">
        <v>2</v>
      </c>
      <c r="F2040" s="1">
        <v>1401</v>
      </c>
      <c r="G2040" s="1">
        <v>393</v>
      </c>
      <c r="H2040" s="2">
        <v>41505.135416666664</v>
      </c>
      <c r="I2040" s="2">
        <v>41505.15625</v>
      </c>
      <c r="J2040" s="1">
        <v>1</v>
      </c>
      <c r="K2040" s="1">
        <v>0</v>
      </c>
      <c r="L2040" s="2">
        <v>41503.847222222219</v>
      </c>
      <c r="M2040" s="1">
        <v>0</v>
      </c>
      <c r="N2040" s="1">
        <f t="shared" si="155"/>
        <v>1</v>
      </c>
      <c r="O2040" s="1">
        <f t="shared" si="156"/>
        <v>3</v>
      </c>
      <c r="P2040" s="1">
        <f t="shared" si="157"/>
        <v>2.0833333335758653E-2</v>
      </c>
      <c r="Q2040" s="1">
        <f t="shared" si="158"/>
        <v>0.50000000005820766</v>
      </c>
      <c r="R2040" s="1">
        <f t="shared" si="159"/>
        <v>1.2881944444452529</v>
      </c>
    </row>
    <row r="2041" spans="1:18" hidden="1" x14ac:dyDescent="0.35">
      <c r="A2041" s="1">
        <v>7411</v>
      </c>
      <c r="B2041" s="1">
        <v>173091</v>
      </c>
      <c r="C2041" s="1">
        <v>42451</v>
      </c>
      <c r="D2041" s="1">
        <v>65</v>
      </c>
      <c r="E2041" s="1">
        <v>2</v>
      </c>
      <c r="F2041" s="1">
        <v>467</v>
      </c>
      <c r="G2041" s="1">
        <v>393</v>
      </c>
      <c r="H2041" s="2">
        <v>41531.125</v>
      </c>
      <c r="I2041" s="2">
        <v>41531.172579999999</v>
      </c>
      <c r="J2041" s="1">
        <v>1</v>
      </c>
      <c r="K2041" s="1">
        <v>0</v>
      </c>
      <c r="L2041" s="2">
        <v>41529.81527777778</v>
      </c>
      <c r="M2041" s="1">
        <v>0</v>
      </c>
      <c r="N2041" s="1">
        <f t="shared" si="155"/>
        <v>6</v>
      </c>
      <c r="O2041" s="1">
        <f t="shared" si="156"/>
        <v>3</v>
      </c>
      <c r="P2041" s="1">
        <f t="shared" si="157"/>
        <v>4.7579999998561107E-2</v>
      </c>
      <c r="Q2041" s="1">
        <f t="shared" si="158"/>
        <v>1.1419199999654666</v>
      </c>
      <c r="R2041" s="1">
        <f t="shared" si="159"/>
        <v>1.3097222222204437</v>
      </c>
    </row>
    <row r="2042" spans="1:18" hidden="1" x14ac:dyDescent="0.35">
      <c r="A2042" s="1">
        <v>5358</v>
      </c>
      <c r="B2042" s="1">
        <v>171574</v>
      </c>
      <c r="C2042" s="1">
        <v>35862</v>
      </c>
      <c r="D2042" s="1">
        <v>12</v>
      </c>
      <c r="E2042" s="1">
        <v>2</v>
      </c>
      <c r="F2042" s="1">
        <v>1034</v>
      </c>
      <c r="G2042" s="1">
        <v>393</v>
      </c>
      <c r="H2042" s="2">
        <v>41523.666666666664</v>
      </c>
      <c r="I2042" s="2">
        <v>41523.726320000002</v>
      </c>
      <c r="J2042" s="1">
        <v>1</v>
      </c>
      <c r="K2042" s="1">
        <v>0</v>
      </c>
      <c r="L2042" s="2">
        <v>41522.356249999997</v>
      </c>
      <c r="M2042" s="1">
        <v>0</v>
      </c>
      <c r="N2042" s="1">
        <f t="shared" si="155"/>
        <v>5</v>
      </c>
      <c r="O2042" s="1">
        <f t="shared" si="156"/>
        <v>16</v>
      </c>
      <c r="P2042" s="1">
        <f t="shared" si="157"/>
        <v>5.9653333337337244E-2</v>
      </c>
      <c r="Q2042" s="1">
        <f t="shared" si="158"/>
        <v>1.4316800000960939</v>
      </c>
      <c r="R2042" s="1">
        <f t="shared" si="159"/>
        <v>1.3104166666671517</v>
      </c>
    </row>
    <row r="2043" spans="1:18" hidden="1" x14ac:dyDescent="0.35">
      <c r="A2043" s="1">
        <v>5965</v>
      </c>
      <c r="B2043" s="1">
        <v>184754</v>
      </c>
      <c r="C2043" s="1">
        <v>42635</v>
      </c>
      <c r="D2043" s="1">
        <v>23</v>
      </c>
      <c r="E2043" s="1">
        <v>2</v>
      </c>
      <c r="F2043" s="1">
        <v>846</v>
      </c>
      <c r="G2043" s="1">
        <v>393</v>
      </c>
      <c r="H2043" s="2">
        <v>41595.135416666664</v>
      </c>
      <c r="I2043" s="2">
        <v>41595.174200000001</v>
      </c>
      <c r="J2043" s="1">
        <v>0</v>
      </c>
      <c r="K2043" s="1">
        <v>0</v>
      </c>
      <c r="L2043" s="2">
        <v>41593.824305555558</v>
      </c>
      <c r="M2043" s="1">
        <v>0</v>
      </c>
      <c r="N2043" s="1">
        <f t="shared" si="155"/>
        <v>7</v>
      </c>
      <c r="O2043" s="1">
        <f t="shared" si="156"/>
        <v>3</v>
      </c>
      <c r="P2043" s="1">
        <f t="shared" si="157"/>
        <v>3.8783333337050863E-2</v>
      </c>
      <c r="Q2043" s="1">
        <f t="shared" si="158"/>
        <v>0.9308000000892207</v>
      </c>
      <c r="R2043" s="1">
        <f t="shared" si="159"/>
        <v>1.3111111111065838</v>
      </c>
    </row>
    <row r="2044" spans="1:18" hidden="1" x14ac:dyDescent="0.35">
      <c r="A2044" s="1">
        <v>6317</v>
      </c>
      <c r="B2044" s="1">
        <v>160131</v>
      </c>
      <c r="C2044" s="1">
        <v>6431</v>
      </c>
      <c r="D2044" s="1">
        <v>12</v>
      </c>
      <c r="E2044" s="1">
        <v>3</v>
      </c>
      <c r="F2044" s="1">
        <v>171</v>
      </c>
      <c r="G2044" s="1" t="s">
        <v>12</v>
      </c>
      <c r="H2044" s="2">
        <v>41468.770833333336</v>
      </c>
      <c r="I2044" s="2">
        <v>41468.979169999999</v>
      </c>
      <c r="J2044" s="1">
        <v>0</v>
      </c>
      <c r="K2044" s="1">
        <v>0</v>
      </c>
      <c r="L2044" s="2">
        <v>41467.456944444442</v>
      </c>
      <c r="M2044" s="1">
        <v>0</v>
      </c>
      <c r="N2044" s="1">
        <f t="shared" si="155"/>
        <v>6</v>
      </c>
      <c r="O2044" s="1">
        <f t="shared" si="156"/>
        <v>18</v>
      </c>
      <c r="P2044" s="1">
        <f t="shared" si="157"/>
        <v>0.20833666666294448</v>
      </c>
      <c r="Q2044" s="1">
        <f t="shared" si="158"/>
        <v>5.0000799999106675</v>
      </c>
      <c r="R2044" s="1">
        <f t="shared" si="159"/>
        <v>1.3138888888934162</v>
      </c>
    </row>
    <row r="2045" spans="1:18" hidden="1" x14ac:dyDescent="0.35">
      <c r="A2045" s="1">
        <v>7439</v>
      </c>
      <c r="B2045" s="1">
        <v>171889</v>
      </c>
      <c r="C2045" s="1">
        <v>15400</v>
      </c>
      <c r="D2045" s="1">
        <v>90</v>
      </c>
      <c r="E2045" s="1">
        <v>2</v>
      </c>
      <c r="F2045" s="1">
        <v>168</v>
      </c>
      <c r="G2045" s="1">
        <v>1082</v>
      </c>
      <c r="H2045" s="2">
        <v>41524.822916666664</v>
      </c>
      <c r="I2045" s="2">
        <v>41524.907039999998</v>
      </c>
      <c r="J2045" s="1">
        <v>1</v>
      </c>
      <c r="K2045" s="1">
        <v>0</v>
      </c>
      <c r="L2045" s="2">
        <v>41523.508333333331</v>
      </c>
      <c r="M2045" s="1">
        <v>0</v>
      </c>
      <c r="N2045" s="1">
        <f t="shared" si="155"/>
        <v>6</v>
      </c>
      <c r="O2045" s="1">
        <f t="shared" si="156"/>
        <v>19</v>
      </c>
      <c r="P2045" s="1">
        <f t="shared" si="157"/>
        <v>8.4123333333991468E-2</v>
      </c>
      <c r="Q2045" s="1">
        <f t="shared" si="158"/>
        <v>2.0189600000157952</v>
      </c>
      <c r="R2045" s="1">
        <f t="shared" si="159"/>
        <v>1.3145833333328483</v>
      </c>
    </row>
    <row r="2046" spans="1:18" hidden="1" x14ac:dyDescent="0.35">
      <c r="A2046" s="1">
        <v>7191</v>
      </c>
      <c r="B2046" s="1">
        <v>133445</v>
      </c>
      <c r="C2046" s="1">
        <v>19390</v>
      </c>
      <c r="D2046" s="1">
        <v>12</v>
      </c>
      <c r="E2046" s="1">
        <v>1</v>
      </c>
      <c r="F2046" s="1">
        <v>1323</v>
      </c>
      <c r="G2046" s="1" t="s">
        <v>12</v>
      </c>
      <c r="H2046" s="2">
        <v>41286.25</v>
      </c>
      <c r="I2046" s="2">
        <v>41287</v>
      </c>
      <c r="J2046" s="1">
        <v>0</v>
      </c>
      <c r="K2046" s="1">
        <v>0</v>
      </c>
      <c r="L2046" s="2">
        <v>41284.933333333334</v>
      </c>
      <c r="M2046" s="1">
        <v>0</v>
      </c>
      <c r="N2046" s="1">
        <f t="shared" si="155"/>
        <v>6</v>
      </c>
      <c r="O2046" s="1">
        <f t="shared" si="156"/>
        <v>6</v>
      </c>
      <c r="P2046" s="1">
        <f t="shared" si="157"/>
        <v>0.75</v>
      </c>
      <c r="Q2046" s="1">
        <f t="shared" si="158"/>
        <v>18</v>
      </c>
      <c r="R2046" s="1">
        <f t="shared" si="159"/>
        <v>1.3166666666656965</v>
      </c>
    </row>
    <row r="2047" spans="1:18" hidden="1" x14ac:dyDescent="0.35">
      <c r="A2047" s="1">
        <v>7047</v>
      </c>
      <c r="B2047" s="1">
        <v>145095</v>
      </c>
      <c r="C2047" s="1">
        <v>28692</v>
      </c>
      <c r="D2047" s="1">
        <v>12</v>
      </c>
      <c r="E2047" s="1">
        <v>2</v>
      </c>
      <c r="F2047" s="1">
        <v>1056</v>
      </c>
      <c r="G2047" s="1">
        <v>393</v>
      </c>
      <c r="H2047" s="2">
        <v>41383.8125</v>
      </c>
      <c r="I2047" s="2">
        <v>41385</v>
      </c>
      <c r="J2047" s="1">
        <v>1</v>
      </c>
      <c r="K2047" s="1">
        <v>0</v>
      </c>
      <c r="L2047" s="2">
        <v>41382.488194444442</v>
      </c>
      <c r="M2047" s="1">
        <v>0</v>
      </c>
      <c r="N2047" s="1">
        <f t="shared" si="155"/>
        <v>5</v>
      </c>
      <c r="O2047" s="1">
        <f t="shared" si="156"/>
        <v>19</v>
      </c>
      <c r="P2047" s="1">
        <f t="shared" si="157"/>
        <v>1.1875</v>
      </c>
      <c r="Q2047" s="1">
        <f t="shared" si="158"/>
        <v>28.5</v>
      </c>
      <c r="R2047" s="1">
        <f t="shared" si="159"/>
        <v>1.3243055555576575</v>
      </c>
    </row>
    <row r="2048" spans="1:18" hidden="1" x14ac:dyDescent="0.35">
      <c r="A2048" s="1">
        <v>5561</v>
      </c>
      <c r="B2048" s="1">
        <v>159998</v>
      </c>
      <c r="C2048" s="1">
        <v>36306</v>
      </c>
      <c r="D2048" s="1">
        <v>12</v>
      </c>
      <c r="E2048" s="1">
        <v>2</v>
      </c>
      <c r="F2048" s="1">
        <v>1306</v>
      </c>
      <c r="G2048" s="1">
        <v>393</v>
      </c>
      <c r="H2048" s="2">
        <v>41468.208333333336</v>
      </c>
      <c r="I2048" s="2">
        <v>41468.250379999998</v>
      </c>
      <c r="J2048" s="1">
        <v>0</v>
      </c>
      <c r="K2048" s="1">
        <v>1</v>
      </c>
      <c r="L2048" s="2">
        <v>41466.883333333331</v>
      </c>
      <c r="M2048" s="1">
        <v>0</v>
      </c>
      <c r="N2048" s="1">
        <f t="shared" si="155"/>
        <v>6</v>
      </c>
      <c r="O2048" s="1">
        <f t="shared" si="156"/>
        <v>5</v>
      </c>
      <c r="P2048" s="1">
        <f t="shared" si="157"/>
        <v>4.2046666661917698E-2</v>
      </c>
      <c r="Q2048" s="1">
        <f t="shared" si="158"/>
        <v>1.0091199998860247</v>
      </c>
      <c r="R2048" s="1">
        <f t="shared" si="159"/>
        <v>1.3250000000043656</v>
      </c>
    </row>
    <row r="2049" spans="1:18" hidden="1" x14ac:dyDescent="0.35">
      <c r="A2049" s="1">
        <v>6911</v>
      </c>
      <c r="B2049" s="1">
        <v>178081</v>
      </c>
      <c r="C2049" s="1">
        <v>31238</v>
      </c>
      <c r="D2049" s="1">
        <v>12</v>
      </c>
      <c r="E2049" s="1">
        <v>2</v>
      </c>
      <c r="F2049" s="1">
        <v>994</v>
      </c>
      <c r="G2049" s="1">
        <v>1371</v>
      </c>
      <c r="H2049" s="2">
        <v>41557.927083333336</v>
      </c>
      <c r="I2049" s="2">
        <v>41557.962180000002</v>
      </c>
      <c r="J2049" s="1">
        <v>1</v>
      </c>
      <c r="K2049" s="1">
        <v>0</v>
      </c>
      <c r="L2049" s="2">
        <v>41556.602083333331</v>
      </c>
      <c r="M2049" s="1">
        <v>0</v>
      </c>
      <c r="N2049" s="1">
        <f t="shared" si="155"/>
        <v>4</v>
      </c>
      <c r="O2049" s="1">
        <f t="shared" si="156"/>
        <v>22</v>
      </c>
      <c r="P2049" s="1">
        <f t="shared" si="157"/>
        <v>3.5096666666504461E-2</v>
      </c>
      <c r="Q2049" s="1">
        <f t="shared" si="158"/>
        <v>0.84231999999610707</v>
      </c>
      <c r="R2049" s="1">
        <f t="shared" si="159"/>
        <v>1.3250000000043656</v>
      </c>
    </row>
    <row r="2050" spans="1:18" hidden="1" x14ac:dyDescent="0.35">
      <c r="A2050" s="1">
        <v>6172</v>
      </c>
      <c r="B2050" s="1">
        <v>178080</v>
      </c>
      <c r="C2050" s="1">
        <v>31238</v>
      </c>
      <c r="D2050" s="1">
        <v>12</v>
      </c>
      <c r="E2050" s="1">
        <v>2</v>
      </c>
      <c r="F2050" s="1">
        <v>994</v>
      </c>
      <c r="G2050" s="1">
        <v>1371</v>
      </c>
      <c r="H2050" s="2">
        <v>41557.927083333336</v>
      </c>
      <c r="I2050" s="2">
        <v>41557.962180000002</v>
      </c>
      <c r="J2050" s="1">
        <v>1</v>
      </c>
      <c r="K2050" s="1">
        <v>0</v>
      </c>
      <c r="L2050" s="2">
        <v>41556.600694444445</v>
      </c>
      <c r="M2050" s="1">
        <v>0</v>
      </c>
      <c r="N2050" s="1">
        <f t="shared" ref="N2050:N2113" si="160">WEEKDAY(H2050,2)</f>
        <v>4</v>
      </c>
      <c r="O2050" s="1">
        <f t="shared" ref="O2050:O2113" si="161">HOUR(H2050)</f>
        <v>22</v>
      </c>
      <c r="P2050" s="1">
        <f t="shared" ref="P2050:P2113" si="162">I2050-H2050</f>
        <v>3.5096666666504461E-2</v>
      </c>
      <c r="Q2050" s="1">
        <f t="shared" ref="Q2050:Q2113" si="163">IF(M2050=1, "",P2050*24)</f>
        <v>0.84231999999610707</v>
      </c>
      <c r="R2050" s="1">
        <f t="shared" ref="R2050:R2113" si="164">H2050-L2050</f>
        <v>1.3263888888905058</v>
      </c>
    </row>
    <row r="2051" spans="1:18" hidden="1" x14ac:dyDescent="0.35">
      <c r="A2051" s="1">
        <v>7054</v>
      </c>
      <c r="B2051" s="1">
        <v>161968</v>
      </c>
      <c r="C2051" s="1">
        <v>37253</v>
      </c>
      <c r="D2051" s="1">
        <v>12</v>
      </c>
      <c r="E2051" s="1">
        <v>3</v>
      </c>
      <c r="F2051" s="1">
        <v>1091</v>
      </c>
      <c r="G2051" s="1" t="s">
        <v>12</v>
      </c>
      <c r="H2051" s="2">
        <v>41478.239583333336</v>
      </c>
      <c r="I2051" s="2">
        <v>41478.614580000001</v>
      </c>
      <c r="J2051" s="1">
        <v>0</v>
      </c>
      <c r="K2051" s="1">
        <v>0</v>
      </c>
      <c r="L2051" s="2">
        <v>41476.907638888886</v>
      </c>
      <c r="M2051" s="1">
        <v>0</v>
      </c>
      <c r="N2051" s="1">
        <f t="shared" si="160"/>
        <v>2</v>
      </c>
      <c r="O2051" s="1">
        <f t="shared" si="161"/>
        <v>5</v>
      </c>
      <c r="P2051" s="1">
        <f t="shared" si="162"/>
        <v>0.37499666666553821</v>
      </c>
      <c r="Q2051" s="1">
        <f t="shared" si="163"/>
        <v>8.9999199999729171</v>
      </c>
      <c r="R2051" s="1">
        <f t="shared" si="164"/>
        <v>1.3319444444496185</v>
      </c>
    </row>
    <row r="2052" spans="1:18" hidden="1" x14ac:dyDescent="0.35">
      <c r="A2052" s="1">
        <v>7268</v>
      </c>
      <c r="B2052" s="1">
        <v>159708</v>
      </c>
      <c r="C2052" s="1">
        <v>36153</v>
      </c>
      <c r="D2052" s="1">
        <v>12</v>
      </c>
      <c r="E2052" s="1">
        <v>2</v>
      </c>
      <c r="F2052" s="1">
        <v>1119</v>
      </c>
      <c r="G2052" s="1">
        <v>393</v>
      </c>
      <c r="H2052" s="2">
        <v>41466.875</v>
      </c>
      <c r="I2052" s="2">
        <v>41466.986320000004</v>
      </c>
      <c r="J2052" s="1">
        <v>1</v>
      </c>
      <c r="K2052" s="1">
        <v>0</v>
      </c>
      <c r="L2052" s="2">
        <v>41465.525000000001</v>
      </c>
      <c r="M2052" s="1">
        <v>0</v>
      </c>
      <c r="N2052" s="1">
        <f t="shared" si="160"/>
        <v>4</v>
      </c>
      <c r="O2052" s="1">
        <f t="shared" si="161"/>
        <v>21</v>
      </c>
      <c r="P2052" s="1">
        <f t="shared" si="162"/>
        <v>0.11132000000361586</v>
      </c>
      <c r="Q2052" s="1">
        <f t="shared" si="163"/>
        <v>2.6716800000867806</v>
      </c>
      <c r="R2052" s="1">
        <f t="shared" si="164"/>
        <v>1.3499999999985448</v>
      </c>
    </row>
    <row r="2053" spans="1:18" hidden="1" x14ac:dyDescent="0.35">
      <c r="A2053" s="1">
        <v>7936</v>
      </c>
      <c r="B2053" s="1">
        <v>176491</v>
      </c>
      <c r="C2053" s="1">
        <v>41512</v>
      </c>
      <c r="D2053" s="1">
        <v>12</v>
      </c>
      <c r="E2053" s="1">
        <v>2</v>
      </c>
      <c r="F2053" s="1">
        <v>1070</v>
      </c>
      <c r="G2053" s="1">
        <v>934</v>
      </c>
      <c r="H2053" s="2">
        <v>41548.833333333336</v>
      </c>
      <c r="I2053" s="2">
        <v>41548.88366</v>
      </c>
      <c r="J2053" s="1">
        <v>0</v>
      </c>
      <c r="K2053" s="1">
        <v>0</v>
      </c>
      <c r="L2053" s="2">
        <v>41547.475694444445</v>
      </c>
      <c r="M2053" s="1">
        <v>0</v>
      </c>
      <c r="N2053" s="1">
        <f t="shared" si="160"/>
        <v>2</v>
      </c>
      <c r="O2053" s="1">
        <f t="shared" si="161"/>
        <v>20</v>
      </c>
      <c r="P2053" s="1">
        <f t="shared" si="162"/>
        <v>5.0326666663750075E-2</v>
      </c>
      <c r="Q2053" s="1">
        <f t="shared" si="163"/>
        <v>1.2078399999300018</v>
      </c>
      <c r="R2053" s="1">
        <f t="shared" si="164"/>
        <v>1.3576388888905058</v>
      </c>
    </row>
    <row r="2054" spans="1:18" hidden="1" x14ac:dyDescent="0.35">
      <c r="A2054" s="1">
        <v>7882</v>
      </c>
      <c r="B2054" s="1">
        <v>176577</v>
      </c>
      <c r="C2054" s="1">
        <v>43984</v>
      </c>
      <c r="D2054" s="1">
        <v>12</v>
      </c>
      <c r="E2054" s="1">
        <v>1</v>
      </c>
      <c r="F2054" s="1">
        <v>83</v>
      </c>
      <c r="G2054" s="1" t="s">
        <v>12</v>
      </c>
      <c r="H2054" s="2">
        <v>41549.208333333336</v>
      </c>
      <c r="I2054" s="2">
        <v>41549.999309999999</v>
      </c>
      <c r="J2054" s="1">
        <v>1</v>
      </c>
      <c r="K2054" s="1">
        <v>0</v>
      </c>
      <c r="L2054" s="2">
        <v>41547.848611111112</v>
      </c>
      <c r="M2054" s="1">
        <v>0</v>
      </c>
      <c r="N2054" s="1">
        <f t="shared" si="160"/>
        <v>3</v>
      </c>
      <c r="O2054" s="1">
        <f t="shared" si="161"/>
        <v>5</v>
      </c>
      <c r="P2054" s="1">
        <f t="shared" si="162"/>
        <v>0.79097666666348232</v>
      </c>
      <c r="Q2054" s="1">
        <f t="shared" si="163"/>
        <v>18.983439999923576</v>
      </c>
      <c r="R2054" s="1">
        <f t="shared" si="164"/>
        <v>1.359722222223354</v>
      </c>
    </row>
    <row r="2055" spans="1:18" hidden="1" x14ac:dyDescent="0.35">
      <c r="A2055" s="1">
        <v>7010</v>
      </c>
      <c r="B2055" s="1">
        <v>141503</v>
      </c>
      <c r="C2055" s="1">
        <v>24661</v>
      </c>
      <c r="D2055" s="1">
        <v>12</v>
      </c>
      <c r="E2055" s="1">
        <v>2</v>
      </c>
      <c r="F2055" s="1">
        <v>58</v>
      </c>
      <c r="G2055" s="1">
        <v>585</v>
      </c>
      <c r="H2055" s="2">
        <v>41353.208333333336</v>
      </c>
      <c r="I2055" s="2">
        <v>41354</v>
      </c>
      <c r="J2055" s="1">
        <v>1</v>
      </c>
      <c r="K2055" s="1">
        <v>0</v>
      </c>
      <c r="L2055" s="2">
        <v>41351.847222222219</v>
      </c>
      <c r="M2055" s="1">
        <v>0</v>
      </c>
      <c r="N2055" s="1">
        <f t="shared" si="160"/>
        <v>3</v>
      </c>
      <c r="O2055" s="1">
        <f t="shared" si="161"/>
        <v>5</v>
      </c>
      <c r="P2055" s="1">
        <f t="shared" si="162"/>
        <v>0.79166666666424135</v>
      </c>
      <c r="Q2055" s="1">
        <f t="shared" si="163"/>
        <v>18.999999999941792</v>
      </c>
      <c r="R2055" s="1">
        <f t="shared" si="164"/>
        <v>1.3611111111167702</v>
      </c>
    </row>
    <row r="2056" spans="1:18" hidden="1" x14ac:dyDescent="0.35">
      <c r="A2056" s="1">
        <v>5395</v>
      </c>
      <c r="B2056" s="1">
        <v>180856</v>
      </c>
      <c r="C2056" s="1">
        <v>14828</v>
      </c>
      <c r="D2056" s="1">
        <v>89</v>
      </c>
      <c r="E2056" s="1">
        <v>2</v>
      </c>
      <c r="F2056" s="1">
        <v>393</v>
      </c>
      <c r="G2056" s="1">
        <v>142</v>
      </c>
      <c r="H2056" s="2">
        <v>41573.260416666664</v>
      </c>
      <c r="I2056" s="2">
        <v>41573.310490000003</v>
      </c>
      <c r="J2056" s="1">
        <v>1</v>
      </c>
      <c r="K2056" s="1">
        <v>0</v>
      </c>
      <c r="L2056" s="2">
        <v>41571.887499999997</v>
      </c>
      <c r="M2056" s="1">
        <v>0</v>
      </c>
      <c r="N2056" s="1">
        <f t="shared" si="160"/>
        <v>6</v>
      </c>
      <c r="O2056" s="1">
        <f t="shared" si="161"/>
        <v>6</v>
      </c>
      <c r="P2056" s="1">
        <f t="shared" si="162"/>
        <v>5.0073333339241799E-2</v>
      </c>
      <c r="Q2056" s="1">
        <f t="shared" si="163"/>
        <v>1.2017600001418032</v>
      </c>
      <c r="R2056" s="1">
        <f t="shared" si="164"/>
        <v>1.3729166666671517</v>
      </c>
    </row>
    <row r="2057" spans="1:18" hidden="1" x14ac:dyDescent="0.35">
      <c r="A2057" s="1">
        <v>6550</v>
      </c>
      <c r="B2057" s="1">
        <v>168304</v>
      </c>
      <c r="C2057" s="1">
        <v>40208</v>
      </c>
      <c r="D2057" s="1">
        <v>12</v>
      </c>
      <c r="E2057" s="1">
        <v>2</v>
      </c>
      <c r="F2057" s="1">
        <v>168</v>
      </c>
      <c r="G2057" s="1">
        <v>393</v>
      </c>
      <c r="H2057" s="2">
        <v>41508.15625</v>
      </c>
      <c r="I2057" s="2">
        <v>41508.228329999998</v>
      </c>
      <c r="J2057" s="1">
        <v>0</v>
      </c>
      <c r="K2057" s="1">
        <v>0</v>
      </c>
      <c r="L2057" s="2">
        <v>41506.774305555555</v>
      </c>
      <c r="M2057" s="1">
        <v>0</v>
      </c>
      <c r="N2057" s="1">
        <f t="shared" si="160"/>
        <v>4</v>
      </c>
      <c r="O2057" s="1">
        <f t="shared" si="161"/>
        <v>3</v>
      </c>
      <c r="P2057" s="1">
        <f t="shared" si="162"/>
        <v>7.2079999998095445E-2</v>
      </c>
      <c r="Q2057" s="1">
        <f t="shared" si="163"/>
        <v>1.7299199999542907</v>
      </c>
      <c r="R2057" s="1">
        <f t="shared" si="164"/>
        <v>1.3819444444452529</v>
      </c>
    </row>
    <row r="2058" spans="1:18" hidden="1" x14ac:dyDescent="0.35">
      <c r="A2058" s="1">
        <v>7594</v>
      </c>
      <c r="B2058" s="1">
        <v>176858</v>
      </c>
      <c r="C2058" s="1">
        <v>44135</v>
      </c>
      <c r="D2058" s="1">
        <v>12</v>
      </c>
      <c r="E2058" s="1">
        <v>2</v>
      </c>
      <c r="F2058" s="1">
        <v>142</v>
      </c>
      <c r="G2058" s="1">
        <v>393</v>
      </c>
      <c r="H2058" s="2">
        <v>41551.166666666664</v>
      </c>
      <c r="I2058" s="2">
        <v>41551.220829999998</v>
      </c>
      <c r="J2058" s="1">
        <v>1</v>
      </c>
      <c r="K2058" s="1">
        <v>0</v>
      </c>
      <c r="L2058" s="2">
        <v>41549.784722222219</v>
      </c>
      <c r="M2058" s="1">
        <v>0</v>
      </c>
      <c r="N2058" s="1">
        <f t="shared" si="160"/>
        <v>5</v>
      </c>
      <c r="O2058" s="1">
        <f t="shared" si="161"/>
        <v>4</v>
      </c>
      <c r="P2058" s="1">
        <f t="shared" si="162"/>
        <v>5.4163333334145136E-2</v>
      </c>
      <c r="Q2058" s="1">
        <f t="shared" si="163"/>
        <v>1.2999200000194833</v>
      </c>
      <c r="R2058" s="1">
        <f t="shared" si="164"/>
        <v>1.3819444444452529</v>
      </c>
    </row>
    <row r="2059" spans="1:18" hidden="1" x14ac:dyDescent="0.35">
      <c r="A2059" s="1">
        <v>7079</v>
      </c>
      <c r="B2059" s="1">
        <v>157118</v>
      </c>
      <c r="C2059" s="1">
        <v>27289</v>
      </c>
      <c r="D2059" s="1">
        <v>12</v>
      </c>
      <c r="E2059" s="1">
        <v>2</v>
      </c>
      <c r="F2059" s="1">
        <v>1365</v>
      </c>
      <c r="G2059" s="1">
        <v>585</v>
      </c>
      <c r="H2059" s="2">
        <v>41454.1875</v>
      </c>
      <c r="I2059" s="2">
        <v>41454.216110000001</v>
      </c>
      <c r="J2059" s="1">
        <v>0</v>
      </c>
      <c r="K2059" s="1">
        <v>0</v>
      </c>
      <c r="L2059" s="2">
        <v>41452.803472222222</v>
      </c>
      <c r="M2059" s="1">
        <v>0</v>
      </c>
      <c r="N2059" s="1">
        <f t="shared" si="160"/>
        <v>6</v>
      </c>
      <c r="O2059" s="1">
        <f t="shared" si="161"/>
        <v>4</v>
      </c>
      <c r="P2059" s="1">
        <f t="shared" si="162"/>
        <v>2.8610000001208391E-2</v>
      </c>
      <c r="Q2059" s="1">
        <f t="shared" si="163"/>
        <v>0.68664000002900138</v>
      </c>
      <c r="R2059" s="1">
        <f t="shared" si="164"/>
        <v>1.3840277777781012</v>
      </c>
    </row>
    <row r="2060" spans="1:18" hidden="1" x14ac:dyDescent="0.35">
      <c r="A2060" s="1">
        <v>7253</v>
      </c>
      <c r="B2060" s="1">
        <v>174443</v>
      </c>
      <c r="C2060" s="1">
        <v>17303</v>
      </c>
      <c r="D2060" s="1">
        <v>12</v>
      </c>
      <c r="E2060" s="1">
        <v>3</v>
      </c>
      <c r="F2060" s="1">
        <v>1311</v>
      </c>
      <c r="G2060" s="1" t="s">
        <v>12</v>
      </c>
      <c r="H2060" s="2">
        <v>41538.083333333336</v>
      </c>
      <c r="I2060" s="2">
        <v>41538.291669999999</v>
      </c>
      <c r="J2060" s="1">
        <v>1</v>
      </c>
      <c r="K2060" s="1">
        <v>0</v>
      </c>
      <c r="L2060" s="2">
        <v>41536.699305555558</v>
      </c>
      <c r="M2060" s="1">
        <v>0</v>
      </c>
      <c r="N2060" s="1">
        <f t="shared" si="160"/>
        <v>6</v>
      </c>
      <c r="O2060" s="1">
        <f t="shared" si="161"/>
        <v>2</v>
      </c>
      <c r="P2060" s="1">
        <f t="shared" si="162"/>
        <v>0.20833666666294448</v>
      </c>
      <c r="Q2060" s="1">
        <f t="shared" si="163"/>
        <v>5.0000799999106675</v>
      </c>
      <c r="R2060" s="1">
        <f t="shared" si="164"/>
        <v>1.3840277777781012</v>
      </c>
    </row>
    <row r="2061" spans="1:18" hidden="1" x14ac:dyDescent="0.35">
      <c r="A2061" s="1">
        <v>5790</v>
      </c>
      <c r="B2061" s="1">
        <v>157144</v>
      </c>
      <c r="C2061" s="1">
        <v>28267</v>
      </c>
      <c r="D2061" s="1">
        <v>12</v>
      </c>
      <c r="E2061" s="1">
        <v>2</v>
      </c>
      <c r="F2061" s="1">
        <v>363</v>
      </c>
      <c r="G2061" s="1">
        <v>572</v>
      </c>
      <c r="H2061" s="2">
        <v>41454.302083333336</v>
      </c>
      <c r="I2061" s="2">
        <v>41454.32387</v>
      </c>
      <c r="J2061" s="1">
        <v>1</v>
      </c>
      <c r="K2061" s="1">
        <v>0</v>
      </c>
      <c r="L2061" s="2">
        <v>41452.914583333331</v>
      </c>
      <c r="M2061" s="1">
        <v>0</v>
      </c>
      <c r="N2061" s="1">
        <f t="shared" si="160"/>
        <v>6</v>
      </c>
      <c r="O2061" s="1">
        <f t="shared" si="161"/>
        <v>7</v>
      </c>
      <c r="P2061" s="1">
        <f t="shared" si="162"/>
        <v>2.1786666664411314E-2</v>
      </c>
      <c r="Q2061" s="1">
        <f t="shared" si="163"/>
        <v>0.52287999994587153</v>
      </c>
      <c r="R2061" s="1">
        <f t="shared" si="164"/>
        <v>1.3875000000043656</v>
      </c>
    </row>
    <row r="2062" spans="1:18" hidden="1" x14ac:dyDescent="0.35">
      <c r="A2062" s="1">
        <v>5817</v>
      </c>
      <c r="B2062" s="1">
        <v>167994</v>
      </c>
      <c r="C2062" s="1">
        <v>40048</v>
      </c>
      <c r="D2062" s="1">
        <v>12</v>
      </c>
      <c r="E2062" s="1">
        <v>2</v>
      </c>
      <c r="F2062" s="1">
        <v>1384</v>
      </c>
      <c r="G2062" s="1">
        <v>571</v>
      </c>
      <c r="H2062" s="2">
        <v>41506.875</v>
      </c>
      <c r="I2062" s="2">
        <v>41506.960189999998</v>
      </c>
      <c r="J2062" s="1">
        <v>0</v>
      </c>
      <c r="K2062" s="1">
        <v>0</v>
      </c>
      <c r="L2062" s="2">
        <v>41505.48541666667</v>
      </c>
      <c r="M2062" s="1">
        <v>0</v>
      </c>
      <c r="N2062" s="1">
        <f t="shared" si="160"/>
        <v>2</v>
      </c>
      <c r="O2062" s="1">
        <f t="shared" si="161"/>
        <v>21</v>
      </c>
      <c r="P2062" s="1">
        <f t="shared" si="162"/>
        <v>8.518999999796506E-2</v>
      </c>
      <c r="Q2062" s="1">
        <f t="shared" si="163"/>
        <v>2.0445599999511614</v>
      </c>
      <c r="R2062" s="1">
        <f t="shared" si="164"/>
        <v>1.3895833333299379</v>
      </c>
    </row>
    <row r="2063" spans="1:18" hidden="1" x14ac:dyDescent="0.35">
      <c r="A2063" s="1">
        <v>6381</v>
      </c>
      <c r="B2063" s="1">
        <v>161281</v>
      </c>
      <c r="C2063" s="1">
        <v>36897</v>
      </c>
      <c r="D2063" s="1">
        <v>12</v>
      </c>
      <c r="E2063" s="1">
        <v>2</v>
      </c>
      <c r="F2063" s="1">
        <v>363</v>
      </c>
      <c r="G2063" s="1">
        <v>393</v>
      </c>
      <c r="H2063" s="2">
        <v>41475.125</v>
      </c>
      <c r="I2063" s="2">
        <v>41475.173110000003</v>
      </c>
      <c r="J2063" s="1">
        <v>1</v>
      </c>
      <c r="K2063" s="1">
        <v>0</v>
      </c>
      <c r="L2063" s="2">
        <v>41473.734027777777</v>
      </c>
      <c r="M2063" s="1">
        <v>0</v>
      </c>
      <c r="N2063" s="1">
        <f t="shared" si="160"/>
        <v>6</v>
      </c>
      <c r="O2063" s="1">
        <f t="shared" si="161"/>
        <v>3</v>
      </c>
      <c r="P2063" s="1">
        <f t="shared" si="162"/>
        <v>4.8110000003362074E-2</v>
      </c>
      <c r="Q2063" s="1">
        <f t="shared" si="163"/>
        <v>1.1546400000806898</v>
      </c>
      <c r="R2063" s="1">
        <f t="shared" si="164"/>
        <v>1.390972222223354</v>
      </c>
    </row>
    <row r="2064" spans="1:18" hidden="1" x14ac:dyDescent="0.35">
      <c r="A2064" s="1">
        <v>6601</v>
      </c>
      <c r="B2064" s="1">
        <v>171346</v>
      </c>
      <c r="C2064" s="1">
        <v>26612</v>
      </c>
      <c r="D2064" s="1">
        <v>12</v>
      </c>
      <c r="E2064" s="1">
        <v>2</v>
      </c>
      <c r="F2064" s="1">
        <v>1069</v>
      </c>
      <c r="G2064" s="1">
        <v>585</v>
      </c>
      <c r="H2064" s="2">
        <v>41522.708333333336</v>
      </c>
      <c r="I2064" s="2">
        <v>41522.745719999999</v>
      </c>
      <c r="J2064" s="1">
        <v>0</v>
      </c>
      <c r="K2064" s="1">
        <v>0</v>
      </c>
      <c r="L2064" s="2">
        <v>41521.31527777778</v>
      </c>
      <c r="M2064" s="1">
        <v>0</v>
      </c>
      <c r="N2064" s="1">
        <f t="shared" si="160"/>
        <v>4</v>
      </c>
      <c r="O2064" s="1">
        <f t="shared" si="161"/>
        <v>17</v>
      </c>
      <c r="P2064" s="1">
        <f t="shared" si="162"/>
        <v>3.7386666663223878E-2</v>
      </c>
      <c r="Q2064" s="1">
        <f t="shared" si="163"/>
        <v>0.89727999991737306</v>
      </c>
      <c r="R2064" s="1">
        <f t="shared" si="164"/>
        <v>1.3930555555562023</v>
      </c>
    </row>
    <row r="2065" spans="1:18" hidden="1" x14ac:dyDescent="0.35">
      <c r="A2065" s="1">
        <v>6477</v>
      </c>
      <c r="B2065" s="1">
        <v>159916</v>
      </c>
      <c r="C2065" s="1">
        <v>36262</v>
      </c>
      <c r="D2065" s="1">
        <v>54</v>
      </c>
      <c r="E2065" s="1">
        <v>1</v>
      </c>
      <c r="F2065" s="1">
        <v>1154</v>
      </c>
      <c r="G2065" s="1" t="s">
        <v>12</v>
      </c>
      <c r="H2065" s="2">
        <v>41468.020833333336</v>
      </c>
      <c r="I2065" s="2">
        <v>41469.999309999999</v>
      </c>
      <c r="J2065" s="1">
        <v>0</v>
      </c>
      <c r="K2065" s="1">
        <v>0</v>
      </c>
      <c r="L2065" s="2">
        <v>41466.611805555556</v>
      </c>
      <c r="M2065" s="1">
        <v>0</v>
      </c>
      <c r="N2065" s="1">
        <f t="shared" si="160"/>
        <v>6</v>
      </c>
      <c r="O2065" s="1">
        <f t="shared" si="161"/>
        <v>0</v>
      </c>
      <c r="P2065" s="1">
        <f t="shared" si="162"/>
        <v>1.9784766666634823</v>
      </c>
      <c r="Q2065" s="1">
        <f t="shared" si="163"/>
        <v>47.483439999923576</v>
      </c>
      <c r="R2065" s="1">
        <f t="shared" si="164"/>
        <v>1.4090277777795563</v>
      </c>
    </row>
    <row r="2066" spans="1:18" hidden="1" x14ac:dyDescent="0.35">
      <c r="A2066" s="1">
        <v>6306</v>
      </c>
      <c r="B2066" s="1">
        <v>182769</v>
      </c>
      <c r="C2066" s="1">
        <v>47000</v>
      </c>
      <c r="D2066" s="1">
        <v>12</v>
      </c>
      <c r="E2066" s="1">
        <v>3</v>
      </c>
      <c r="F2066" s="1">
        <v>1082</v>
      </c>
      <c r="G2066" s="1" t="s">
        <v>12</v>
      </c>
      <c r="H2066" s="2">
        <v>41581.25</v>
      </c>
      <c r="I2066" s="2">
        <v>41581.625</v>
      </c>
      <c r="J2066" s="1">
        <v>1</v>
      </c>
      <c r="K2066" s="1">
        <v>0</v>
      </c>
      <c r="L2066" s="2">
        <v>41579.834027777775</v>
      </c>
      <c r="M2066" s="1">
        <v>0</v>
      </c>
      <c r="N2066" s="1">
        <f t="shared" si="160"/>
        <v>7</v>
      </c>
      <c r="O2066" s="1">
        <f t="shared" si="161"/>
        <v>6</v>
      </c>
      <c r="P2066" s="1">
        <f t="shared" si="162"/>
        <v>0.375</v>
      </c>
      <c r="Q2066" s="1">
        <f t="shared" si="163"/>
        <v>9</v>
      </c>
      <c r="R2066" s="1">
        <f t="shared" si="164"/>
        <v>1.4159722222248092</v>
      </c>
    </row>
    <row r="2067" spans="1:18" hidden="1" x14ac:dyDescent="0.35">
      <c r="A2067" s="1">
        <v>6985</v>
      </c>
      <c r="B2067" s="1">
        <v>181899</v>
      </c>
      <c r="C2067" s="1">
        <v>29287</v>
      </c>
      <c r="D2067" s="1">
        <v>12</v>
      </c>
      <c r="E2067" s="1">
        <v>2</v>
      </c>
      <c r="F2067" s="1">
        <v>393</v>
      </c>
      <c r="G2067" s="1">
        <v>1010</v>
      </c>
      <c r="H2067" s="2">
        <v>41578.979166666664</v>
      </c>
      <c r="I2067" s="2">
        <v>41579.033190000002</v>
      </c>
      <c r="J2067" s="1">
        <v>0</v>
      </c>
      <c r="K2067" s="1">
        <v>0</v>
      </c>
      <c r="L2067" s="2">
        <v>41577.559027777781</v>
      </c>
      <c r="M2067" s="1">
        <v>0</v>
      </c>
      <c r="N2067" s="1">
        <f t="shared" si="160"/>
        <v>4</v>
      </c>
      <c r="O2067" s="1">
        <f t="shared" si="161"/>
        <v>23</v>
      </c>
      <c r="P2067" s="1">
        <f t="shared" si="162"/>
        <v>5.4023333337681834E-2</v>
      </c>
      <c r="Q2067" s="1">
        <f t="shared" si="163"/>
        <v>1.296560000104364</v>
      </c>
      <c r="R2067" s="1">
        <f t="shared" si="164"/>
        <v>1.4201388888832298</v>
      </c>
    </row>
    <row r="2068" spans="1:18" hidden="1" x14ac:dyDescent="0.35">
      <c r="A2068" s="1">
        <v>7397</v>
      </c>
      <c r="B2068" s="1">
        <v>180191</v>
      </c>
      <c r="C2068" s="1">
        <v>45065</v>
      </c>
      <c r="D2068" s="1">
        <v>24</v>
      </c>
      <c r="E2068" s="1">
        <v>2</v>
      </c>
      <c r="F2068" s="1">
        <v>330</v>
      </c>
      <c r="G2068" s="1">
        <v>393</v>
      </c>
      <c r="H2068" s="2">
        <v>41569.083333333336</v>
      </c>
      <c r="I2068" s="2">
        <v>41569.14718</v>
      </c>
      <c r="J2068" s="1">
        <v>0</v>
      </c>
      <c r="K2068" s="1">
        <v>0</v>
      </c>
      <c r="L2068" s="2">
        <v>41567.660416666666</v>
      </c>
      <c r="M2068" s="1">
        <v>0</v>
      </c>
      <c r="N2068" s="1">
        <f t="shared" si="160"/>
        <v>2</v>
      </c>
      <c r="O2068" s="1">
        <f t="shared" si="161"/>
        <v>2</v>
      </c>
      <c r="P2068" s="1">
        <f t="shared" si="162"/>
        <v>6.3846666664176155E-2</v>
      </c>
      <c r="Q2068" s="1">
        <f t="shared" si="163"/>
        <v>1.5323199999402277</v>
      </c>
      <c r="R2068" s="1">
        <f t="shared" si="164"/>
        <v>1.4229166666700621</v>
      </c>
    </row>
    <row r="2069" spans="1:18" hidden="1" x14ac:dyDescent="0.35">
      <c r="A2069" s="1">
        <v>6332</v>
      </c>
      <c r="B2069" s="1">
        <v>165874</v>
      </c>
      <c r="C2069" s="1">
        <v>38942</v>
      </c>
      <c r="D2069" s="1">
        <v>12</v>
      </c>
      <c r="E2069" s="1">
        <v>2</v>
      </c>
      <c r="F2069" s="1">
        <v>150</v>
      </c>
      <c r="G2069" s="1">
        <v>393</v>
      </c>
      <c r="H2069" s="2">
        <v>41497.25</v>
      </c>
      <c r="I2069" s="2">
        <v>41497.307030000004</v>
      </c>
      <c r="J2069" s="1">
        <v>1</v>
      </c>
      <c r="K2069" s="1">
        <v>0</v>
      </c>
      <c r="L2069" s="2">
        <v>41495.820833333331</v>
      </c>
      <c r="M2069" s="1">
        <v>0</v>
      </c>
      <c r="N2069" s="1">
        <f t="shared" si="160"/>
        <v>7</v>
      </c>
      <c r="O2069" s="1">
        <f t="shared" si="161"/>
        <v>6</v>
      </c>
      <c r="P2069" s="1">
        <f t="shared" si="162"/>
        <v>5.7030000003578607E-2</v>
      </c>
      <c r="Q2069" s="1">
        <f t="shared" si="163"/>
        <v>1.3687200000858866</v>
      </c>
      <c r="R2069" s="1">
        <f t="shared" si="164"/>
        <v>1.4291666666686069</v>
      </c>
    </row>
    <row r="2070" spans="1:18" hidden="1" x14ac:dyDescent="0.35">
      <c r="A2070" s="1">
        <v>5800</v>
      </c>
      <c r="B2070" s="1">
        <v>166161</v>
      </c>
      <c r="C2070" s="1">
        <v>26007</v>
      </c>
      <c r="D2070" s="1">
        <v>12</v>
      </c>
      <c r="E2070" s="1">
        <v>2</v>
      </c>
      <c r="F2070" s="1">
        <v>393</v>
      </c>
      <c r="G2070" s="1">
        <v>1159</v>
      </c>
      <c r="H2070" s="2">
        <v>41498.854166666664</v>
      </c>
      <c r="I2070" s="2">
        <v>41498.973469999997</v>
      </c>
      <c r="J2070" s="1">
        <v>0</v>
      </c>
      <c r="K2070" s="1">
        <v>0</v>
      </c>
      <c r="L2070" s="2">
        <v>41497.413888888892</v>
      </c>
      <c r="M2070" s="1">
        <v>0</v>
      </c>
      <c r="N2070" s="1">
        <f t="shared" si="160"/>
        <v>1</v>
      </c>
      <c r="O2070" s="1">
        <f t="shared" si="161"/>
        <v>20</v>
      </c>
      <c r="P2070" s="1">
        <f t="shared" si="162"/>
        <v>0.11930333333293675</v>
      </c>
      <c r="Q2070" s="1">
        <f t="shared" si="163"/>
        <v>2.8632799999904819</v>
      </c>
      <c r="R2070" s="1">
        <f t="shared" si="164"/>
        <v>1.4402777777722804</v>
      </c>
    </row>
    <row r="2071" spans="1:18" hidden="1" x14ac:dyDescent="0.35">
      <c r="A2071" s="1">
        <v>7018</v>
      </c>
      <c r="B2071" s="1">
        <v>167184</v>
      </c>
      <c r="C2071" s="1">
        <v>33188</v>
      </c>
      <c r="D2071" s="1">
        <v>12</v>
      </c>
      <c r="E2071" s="1">
        <v>2</v>
      </c>
      <c r="F2071" s="1">
        <v>571</v>
      </c>
      <c r="G2071" s="1">
        <v>393</v>
      </c>
      <c r="H2071" s="2">
        <v>41503.302083333336</v>
      </c>
      <c r="I2071" s="2">
        <v>41503.349340000001</v>
      </c>
      <c r="J2071" s="1">
        <v>1</v>
      </c>
      <c r="K2071" s="1">
        <v>0</v>
      </c>
      <c r="L2071" s="2">
        <v>41501.859722222223</v>
      </c>
      <c r="M2071" s="1">
        <v>0</v>
      </c>
      <c r="N2071" s="1">
        <f t="shared" si="160"/>
        <v>6</v>
      </c>
      <c r="O2071" s="1">
        <f t="shared" si="161"/>
        <v>7</v>
      </c>
      <c r="P2071" s="1">
        <f t="shared" si="162"/>
        <v>4.7256666664907243E-2</v>
      </c>
      <c r="Q2071" s="1">
        <f t="shared" si="163"/>
        <v>1.1341599999577738</v>
      </c>
      <c r="R2071" s="1">
        <f t="shared" si="164"/>
        <v>1.4423611111124046</v>
      </c>
    </row>
    <row r="2072" spans="1:18" hidden="1" x14ac:dyDescent="0.35">
      <c r="A2072" s="1">
        <v>6273</v>
      </c>
      <c r="B2072" s="1">
        <v>183564</v>
      </c>
      <c r="C2072" s="1">
        <v>45912</v>
      </c>
      <c r="D2072" s="1">
        <v>12</v>
      </c>
      <c r="E2072" s="1">
        <v>2</v>
      </c>
      <c r="F2072" s="1">
        <v>763</v>
      </c>
      <c r="G2072" s="1">
        <v>393</v>
      </c>
      <c r="H2072" s="2">
        <v>41587.333333333336</v>
      </c>
      <c r="I2072" s="2">
        <v>41587.417860000001</v>
      </c>
      <c r="J2072" s="1">
        <v>1</v>
      </c>
      <c r="K2072" s="1">
        <v>0</v>
      </c>
      <c r="L2072" s="2">
        <v>41585.888888888891</v>
      </c>
      <c r="M2072" s="1">
        <v>0</v>
      </c>
      <c r="N2072" s="1">
        <f t="shared" si="160"/>
        <v>6</v>
      </c>
      <c r="O2072" s="1">
        <f t="shared" si="161"/>
        <v>8</v>
      </c>
      <c r="P2072" s="1">
        <f t="shared" si="162"/>
        <v>8.4526666665624361E-2</v>
      </c>
      <c r="Q2072" s="1">
        <f t="shared" si="163"/>
        <v>2.0286399999749847</v>
      </c>
      <c r="R2072" s="1">
        <f t="shared" si="164"/>
        <v>1.4444444444452529</v>
      </c>
    </row>
    <row r="2073" spans="1:18" hidden="1" x14ac:dyDescent="0.35">
      <c r="A2073" s="1">
        <v>6563</v>
      </c>
      <c r="B2073" s="1">
        <v>182821</v>
      </c>
      <c r="C2073" s="1">
        <v>47041</v>
      </c>
      <c r="D2073" s="1">
        <v>12</v>
      </c>
      <c r="E2073" s="1">
        <v>2</v>
      </c>
      <c r="F2073" s="1">
        <v>156</v>
      </c>
      <c r="G2073" s="1">
        <v>293</v>
      </c>
      <c r="H2073" s="2">
        <v>41581.833333333336</v>
      </c>
      <c r="I2073" s="2">
        <v>41581.92772</v>
      </c>
      <c r="J2073" s="1">
        <v>0</v>
      </c>
      <c r="K2073" s="1">
        <v>0</v>
      </c>
      <c r="L2073" s="2">
        <v>41580.385416666664</v>
      </c>
      <c r="M2073" s="1">
        <v>0</v>
      </c>
      <c r="N2073" s="1">
        <f t="shared" si="160"/>
        <v>7</v>
      </c>
      <c r="O2073" s="1">
        <f t="shared" si="161"/>
        <v>20</v>
      </c>
      <c r="P2073" s="1">
        <f t="shared" si="162"/>
        <v>9.4386666663922369E-2</v>
      </c>
      <c r="Q2073" s="1">
        <f t="shared" si="163"/>
        <v>2.2652799999341369</v>
      </c>
      <c r="R2073" s="1">
        <f t="shared" si="164"/>
        <v>1.4479166666715173</v>
      </c>
    </row>
    <row r="2074" spans="1:18" hidden="1" x14ac:dyDescent="0.35">
      <c r="A2074" s="1">
        <v>5656</v>
      </c>
      <c r="B2074" s="1">
        <v>173781</v>
      </c>
      <c r="C2074" s="1">
        <v>29648</v>
      </c>
      <c r="D2074" s="1">
        <v>12</v>
      </c>
      <c r="E2074" s="1">
        <v>3</v>
      </c>
      <c r="F2074" s="1">
        <v>1257</v>
      </c>
      <c r="G2074" s="1" t="s">
        <v>12</v>
      </c>
      <c r="H2074" s="2">
        <v>41534.34375</v>
      </c>
      <c r="I2074" s="2">
        <v>41534.438580000002</v>
      </c>
      <c r="J2074" s="1">
        <v>0</v>
      </c>
      <c r="K2074" s="1">
        <v>0</v>
      </c>
      <c r="L2074" s="2">
        <v>41532.89166666667</v>
      </c>
      <c r="M2074" s="1">
        <v>0</v>
      </c>
      <c r="N2074" s="1">
        <f t="shared" si="160"/>
        <v>2</v>
      </c>
      <c r="O2074" s="1">
        <f t="shared" si="161"/>
        <v>8</v>
      </c>
      <c r="P2074" s="1">
        <f t="shared" si="162"/>
        <v>9.4830000001820736E-2</v>
      </c>
      <c r="Q2074" s="1">
        <f t="shared" si="163"/>
        <v>2.2759200000436977</v>
      </c>
      <c r="R2074" s="1">
        <f t="shared" si="164"/>
        <v>1.4520833333299379</v>
      </c>
    </row>
    <row r="2075" spans="1:18" hidden="1" x14ac:dyDescent="0.35">
      <c r="A2075" s="1">
        <v>7918</v>
      </c>
      <c r="B2075" s="1">
        <v>183166</v>
      </c>
      <c r="C2075" s="1">
        <v>47260</v>
      </c>
      <c r="D2075" s="1">
        <v>12</v>
      </c>
      <c r="E2075" s="1">
        <v>2</v>
      </c>
      <c r="F2075" s="1">
        <v>393</v>
      </c>
      <c r="G2075" s="1">
        <v>1089</v>
      </c>
      <c r="H2075" s="2">
        <v>41584.447916666664</v>
      </c>
      <c r="I2075" s="2">
        <v>41584.452810000003</v>
      </c>
      <c r="J2075" s="1">
        <v>1</v>
      </c>
      <c r="K2075" s="1">
        <v>0</v>
      </c>
      <c r="L2075" s="2">
        <v>41582.993055555555</v>
      </c>
      <c r="M2075" s="1">
        <v>0</v>
      </c>
      <c r="N2075" s="1">
        <f t="shared" si="160"/>
        <v>3</v>
      </c>
      <c r="O2075" s="1">
        <f t="shared" si="161"/>
        <v>10</v>
      </c>
      <c r="P2075" s="1">
        <f t="shared" si="162"/>
        <v>4.8933333382592537E-3</v>
      </c>
      <c r="Q2075" s="1">
        <f t="shared" si="163"/>
        <v>0.11744000011822209</v>
      </c>
      <c r="R2075" s="1">
        <f t="shared" si="164"/>
        <v>1.4548611111094942</v>
      </c>
    </row>
    <row r="2076" spans="1:18" hidden="1" x14ac:dyDescent="0.35">
      <c r="A2076" s="1">
        <v>7998</v>
      </c>
      <c r="B2076" s="1">
        <v>165404</v>
      </c>
      <c r="C2076" s="1">
        <v>38697</v>
      </c>
      <c r="D2076" s="1">
        <v>87</v>
      </c>
      <c r="E2076" s="1">
        <v>3</v>
      </c>
      <c r="F2076" s="1">
        <v>273</v>
      </c>
      <c r="G2076" s="1" t="s">
        <v>12</v>
      </c>
      <c r="H2076" s="2">
        <v>41495.25</v>
      </c>
      <c r="I2076" s="2">
        <v>41495.666669999999</v>
      </c>
      <c r="J2076" s="1">
        <v>1</v>
      </c>
      <c r="K2076" s="1">
        <v>0</v>
      </c>
      <c r="L2076" s="2">
        <v>41493.794444444444</v>
      </c>
      <c r="M2076" s="1">
        <v>0</v>
      </c>
      <c r="N2076" s="1">
        <f t="shared" si="160"/>
        <v>5</v>
      </c>
      <c r="O2076" s="1">
        <f t="shared" si="161"/>
        <v>6</v>
      </c>
      <c r="P2076" s="1">
        <f t="shared" si="162"/>
        <v>0.41666999999870313</v>
      </c>
      <c r="Q2076" s="1">
        <f t="shared" si="163"/>
        <v>10.000079999968875</v>
      </c>
      <c r="R2076" s="1">
        <f t="shared" si="164"/>
        <v>1.4555555555562023</v>
      </c>
    </row>
    <row r="2077" spans="1:18" hidden="1" x14ac:dyDescent="0.35">
      <c r="A2077" s="1">
        <v>6279</v>
      </c>
      <c r="B2077" s="1">
        <v>163584</v>
      </c>
      <c r="C2077" s="1">
        <v>37992</v>
      </c>
      <c r="D2077" s="1">
        <v>12</v>
      </c>
      <c r="E2077" s="1">
        <v>2</v>
      </c>
      <c r="F2077" s="1">
        <v>393</v>
      </c>
      <c r="G2077" s="1">
        <v>977</v>
      </c>
      <c r="H2077" s="2">
        <v>41487.229166666664</v>
      </c>
      <c r="I2077" s="2">
        <v>41487.277929999997</v>
      </c>
      <c r="J2077" s="1">
        <v>0</v>
      </c>
      <c r="K2077" s="1">
        <v>0</v>
      </c>
      <c r="L2077" s="2">
        <v>41485.769444444442</v>
      </c>
      <c r="M2077" s="1">
        <v>0</v>
      </c>
      <c r="N2077" s="1">
        <f t="shared" si="160"/>
        <v>4</v>
      </c>
      <c r="O2077" s="1">
        <f t="shared" si="161"/>
        <v>5</v>
      </c>
      <c r="P2077" s="1">
        <f t="shared" si="162"/>
        <v>4.8763333332317416E-2</v>
      </c>
      <c r="Q2077" s="1">
        <f t="shared" si="163"/>
        <v>1.170319999975618</v>
      </c>
      <c r="R2077" s="1">
        <f t="shared" si="164"/>
        <v>1.4597222222218988</v>
      </c>
    </row>
    <row r="2078" spans="1:18" hidden="1" x14ac:dyDescent="0.35">
      <c r="A2078" s="1">
        <v>7256</v>
      </c>
      <c r="B2078" s="1">
        <v>165610</v>
      </c>
      <c r="C2078" s="1">
        <v>38797</v>
      </c>
      <c r="D2078" s="1">
        <v>12</v>
      </c>
      <c r="E2078" s="1">
        <v>2</v>
      </c>
      <c r="F2078" s="1">
        <v>85</v>
      </c>
      <c r="G2078" s="1">
        <v>393</v>
      </c>
      <c r="H2078" s="2">
        <v>41496.166666666664</v>
      </c>
      <c r="I2078" s="2">
        <v>41496.221440000001</v>
      </c>
      <c r="J2078" s="1">
        <v>1</v>
      </c>
      <c r="K2078" s="1">
        <v>0</v>
      </c>
      <c r="L2078" s="2">
        <v>41494.706944444442</v>
      </c>
      <c r="M2078" s="1">
        <v>0</v>
      </c>
      <c r="N2078" s="1">
        <f t="shared" si="160"/>
        <v>6</v>
      </c>
      <c r="O2078" s="1">
        <f t="shared" si="161"/>
        <v>4</v>
      </c>
      <c r="P2078" s="1">
        <f t="shared" si="162"/>
        <v>5.4773333336925134E-2</v>
      </c>
      <c r="Q2078" s="1">
        <f t="shared" si="163"/>
        <v>1.3145600000862032</v>
      </c>
      <c r="R2078" s="1">
        <f t="shared" si="164"/>
        <v>1.4597222222218988</v>
      </c>
    </row>
    <row r="2079" spans="1:18" hidden="1" x14ac:dyDescent="0.35">
      <c r="A2079" s="1">
        <v>5769</v>
      </c>
      <c r="B2079" s="1">
        <v>173027</v>
      </c>
      <c r="C2079" s="1">
        <v>42426</v>
      </c>
      <c r="D2079" s="1">
        <v>12</v>
      </c>
      <c r="E2079" s="1">
        <v>2</v>
      </c>
      <c r="F2079" s="1">
        <v>393</v>
      </c>
      <c r="G2079" s="1">
        <v>603</v>
      </c>
      <c r="H2079" s="2">
        <v>41531.03125</v>
      </c>
      <c r="I2079" s="2">
        <v>41531.07705</v>
      </c>
      <c r="J2079" s="1">
        <v>1</v>
      </c>
      <c r="K2079" s="1">
        <v>0</v>
      </c>
      <c r="L2079" s="2">
        <v>41529.570833333331</v>
      </c>
      <c r="M2079" s="1">
        <v>0</v>
      </c>
      <c r="N2079" s="1">
        <f t="shared" si="160"/>
        <v>6</v>
      </c>
      <c r="O2079" s="1">
        <f t="shared" si="161"/>
        <v>0</v>
      </c>
      <c r="P2079" s="1">
        <f t="shared" si="162"/>
        <v>4.5799999999871943E-2</v>
      </c>
      <c r="Q2079" s="1">
        <f t="shared" si="163"/>
        <v>1.0991999999969266</v>
      </c>
      <c r="R2079" s="1">
        <f t="shared" si="164"/>
        <v>1.4604166666686069</v>
      </c>
    </row>
    <row r="2080" spans="1:18" hidden="1" x14ac:dyDescent="0.35">
      <c r="A2080" s="1">
        <v>6431</v>
      </c>
      <c r="B2080" s="1">
        <v>163003</v>
      </c>
      <c r="C2080" s="1">
        <v>37735</v>
      </c>
      <c r="D2080" s="1">
        <v>12</v>
      </c>
      <c r="E2080" s="1">
        <v>2</v>
      </c>
      <c r="F2080" s="1">
        <v>580</v>
      </c>
      <c r="G2080" s="1">
        <v>393</v>
      </c>
      <c r="H2080" s="2">
        <v>41484.15625</v>
      </c>
      <c r="I2080" s="2">
        <v>41484.20362</v>
      </c>
      <c r="J2080" s="1">
        <v>0</v>
      </c>
      <c r="K2080" s="1">
        <v>1</v>
      </c>
      <c r="L2080" s="2">
        <v>41482.690972222219</v>
      </c>
      <c r="M2080" s="1">
        <v>0</v>
      </c>
      <c r="N2080" s="1">
        <f t="shared" si="160"/>
        <v>1</v>
      </c>
      <c r="O2080" s="1">
        <f t="shared" si="161"/>
        <v>3</v>
      </c>
      <c r="P2080" s="1">
        <f t="shared" si="162"/>
        <v>4.7370000000228174E-2</v>
      </c>
      <c r="Q2080" s="1">
        <f t="shared" si="163"/>
        <v>1.1368800000054762</v>
      </c>
      <c r="R2080" s="1">
        <f t="shared" si="164"/>
        <v>1.4652777777810115</v>
      </c>
    </row>
    <row r="2081" spans="1:18" hidden="1" x14ac:dyDescent="0.35">
      <c r="A2081" s="1">
        <v>6903</v>
      </c>
      <c r="B2081" s="1">
        <v>167432</v>
      </c>
      <c r="C2081" s="1">
        <v>27023</v>
      </c>
      <c r="D2081" s="1">
        <v>87</v>
      </c>
      <c r="E2081" s="1">
        <v>3</v>
      </c>
      <c r="F2081" s="1">
        <v>1230</v>
      </c>
      <c r="G2081" s="1" t="s">
        <v>12</v>
      </c>
      <c r="H2081" s="2">
        <v>41504.395833333336</v>
      </c>
      <c r="I2081" s="2">
        <v>41504.8125</v>
      </c>
      <c r="J2081" s="1">
        <v>1</v>
      </c>
      <c r="K2081" s="1">
        <v>0</v>
      </c>
      <c r="L2081" s="2">
        <v>41502.926388888889</v>
      </c>
      <c r="M2081" s="1">
        <v>0</v>
      </c>
      <c r="N2081" s="1">
        <f t="shared" si="160"/>
        <v>7</v>
      </c>
      <c r="O2081" s="1">
        <f t="shared" si="161"/>
        <v>9</v>
      </c>
      <c r="P2081" s="1">
        <f t="shared" si="162"/>
        <v>0.41666666666424135</v>
      </c>
      <c r="Q2081" s="1">
        <f t="shared" si="163"/>
        <v>9.9999999999417923</v>
      </c>
      <c r="R2081" s="1">
        <f t="shared" si="164"/>
        <v>1.4694444444467081</v>
      </c>
    </row>
    <row r="2082" spans="1:18" hidden="1" x14ac:dyDescent="0.35">
      <c r="A2082" s="1">
        <v>5587</v>
      </c>
      <c r="B2082" s="1">
        <v>183549</v>
      </c>
      <c r="C2082" s="1">
        <v>46798</v>
      </c>
      <c r="D2082" s="1">
        <v>12</v>
      </c>
      <c r="E2082" s="1">
        <v>2</v>
      </c>
      <c r="F2082" s="1">
        <v>571</v>
      </c>
      <c r="G2082" s="1">
        <v>393</v>
      </c>
      <c r="H2082" s="2">
        <v>41587.291666666664</v>
      </c>
      <c r="I2082" s="2">
        <v>41587.383170000001</v>
      </c>
      <c r="J2082" s="1">
        <v>0</v>
      </c>
      <c r="K2082" s="1">
        <v>0</v>
      </c>
      <c r="L2082" s="2">
        <v>41585.820833333331</v>
      </c>
      <c r="M2082" s="1">
        <v>0</v>
      </c>
      <c r="N2082" s="1">
        <f t="shared" si="160"/>
        <v>6</v>
      </c>
      <c r="O2082" s="1">
        <f t="shared" si="161"/>
        <v>7</v>
      </c>
      <c r="P2082" s="1">
        <f t="shared" si="162"/>
        <v>9.1503333336731885E-2</v>
      </c>
      <c r="Q2082" s="1">
        <f t="shared" si="163"/>
        <v>2.1960800000815652</v>
      </c>
      <c r="R2082" s="1">
        <f t="shared" si="164"/>
        <v>1.4708333333328483</v>
      </c>
    </row>
    <row r="2083" spans="1:18" hidden="1" x14ac:dyDescent="0.35">
      <c r="A2083" s="1">
        <v>5621</v>
      </c>
      <c r="B2083" s="1">
        <v>180851</v>
      </c>
      <c r="C2083" s="1">
        <v>46099</v>
      </c>
      <c r="D2083" s="1">
        <v>65</v>
      </c>
      <c r="E2083" s="1">
        <v>3</v>
      </c>
      <c r="F2083" s="1">
        <v>83</v>
      </c>
      <c r="G2083" s="1" t="s">
        <v>12</v>
      </c>
      <c r="H2083" s="2">
        <v>41573.333333333336</v>
      </c>
      <c r="I2083" s="2">
        <v>41573.708330000001</v>
      </c>
      <c r="J2083" s="1">
        <v>0</v>
      </c>
      <c r="K2083" s="1">
        <v>0</v>
      </c>
      <c r="L2083" s="2">
        <v>41571.854166666664</v>
      </c>
      <c r="M2083" s="1">
        <v>0</v>
      </c>
      <c r="N2083" s="1">
        <f t="shared" si="160"/>
        <v>6</v>
      </c>
      <c r="O2083" s="1">
        <f t="shared" si="161"/>
        <v>8</v>
      </c>
      <c r="P2083" s="1">
        <f t="shared" si="162"/>
        <v>0.37499666666553821</v>
      </c>
      <c r="Q2083" s="1">
        <f t="shared" si="163"/>
        <v>8.9999199999729171</v>
      </c>
      <c r="R2083" s="1">
        <f t="shared" si="164"/>
        <v>1.4791666666715173</v>
      </c>
    </row>
    <row r="2084" spans="1:18" hidden="1" x14ac:dyDescent="0.35">
      <c r="A2084" s="1">
        <v>5682</v>
      </c>
      <c r="B2084" s="1">
        <v>177154</v>
      </c>
      <c r="C2084" s="1">
        <v>44276</v>
      </c>
      <c r="D2084" s="1">
        <v>12</v>
      </c>
      <c r="E2084" s="1">
        <v>2</v>
      </c>
      <c r="F2084" s="1">
        <v>149</v>
      </c>
      <c r="G2084" s="1">
        <v>1384</v>
      </c>
      <c r="H2084" s="2">
        <v>41552.927083333336</v>
      </c>
      <c r="I2084" s="2">
        <v>41552.977500000001</v>
      </c>
      <c r="J2084" s="1">
        <v>0</v>
      </c>
      <c r="K2084" s="1">
        <v>0</v>
      </c>
      <c r="L2084" s="2">
        <v>41551.447222222225</v>
      </c>
      <c r="M2084" s="1">
        <v>0</v>
      </c>
      <c r="N2084" s="1">
        <f t="shared" si="160"/>
        <v>6</v>
      </c>
      <c r="O2084" s="1">
        <f t="shared" si="161"/>
        <v>22</v>
      </c>
      <c r="P2084" s="1">
        <f t="shared" si="162"/>
        <v>5.0416666665114462E-2</v>
      </c>
      <c r="Q2084" s="1">
        <f t="shared" si="163"/>
        <v>1.2099999999627471</v>
      </c>
      <c r="R2084" s="1">
        <f t="shared" si="164"/>
        <v>1.4798611111109494</v>
      </c>
    </row>
    <row r="2085" spans="1:18" hidden="1" x14ac:dyDescent="0.35">
      <c r="A2085" s="1">
        <v>6037</v>
      </c>
      <c r="B2085" s="1">
        <v>167371</v>
      </c>
      <c r="C2085" s="1">
        <v>23400</v>
      </c>
      <c r="D2085" s="1">
        <v>12</v>
      </c>
      <c r="E2085" s="1">
        <v>2</v>
      </c>
      <c r="F2085" s="1">
        <v>1010</v>
      </c>
      <c r="G2085" s="1">
        <v>393</v>
      </c>
      <c r="H2085" s="2">
        <v>41504.229166666664</v>
      </c>
      <c r="I2085" s="2">
        <v>41504.284070000002</v>
      </c>
      <c r="J2085" s="1">
        <v>0</v>
      </c>
      <c r="K2085" s="1">
        <v>1</v>
      </c>
      <c r="L2085" s="2">
        <v>41502.743055555555</v>
      </c>
      <c r="M2085" s="1">
        <v>0</v>
      </c>
      <c r="N2085" s="1">
        <f t="shared" si="160"/>
        <v>7</v>
      </c>
      <c r="O2085" s="1">
        <f t="shared" si="161"/>
        <v>5</v>
      </c>
      <c r="P2085" s="1">
        <f t="shared" si="162"/>
        <v>5.4903333337279037E-2</v>
      </c>
      <c r="Q2085" s="1">
        <f t="shared" si="163"/>
        <v>1.3176800000946969</v>
      </c>
      <c r="R2085" s="1">
        <f t="shared" si="164"/>
        <v>1.4861111111094942</v>
      </c>
    </row>
    <row r="2086" spans="1:18" hidden="1" x14ac:dyDescent="0.35">
      <c r="A2086" s="1">
        <v>7461</v>
      </c>
      <c r="B2086" s="1">
        <v>170097</v>
      </c>
      <c r="C2086" s="1">
        <v>41057</v>
      </c>
      <c r="D2086" s="1">
        <v>65</v>
      </c>
      <c r="E2086" s="1">
        <v>2</v>
      </c>
      <c r="F2086" s="1">
        <v>758</v>
      </c>
      <c r="G2086" s="1">
        <v>393</v>
      </c>
      <c r="H2086" s="2">
        <v>41518.15625</v>
      </c>
      <c r="I2086" s="2">
        <v>41518.198170000003</v>
      </c>
      <c r="J2086" s="1">
        <v>1</v>
      </c>
      <c r="K2086" s="1">
        <v>0</v>
      </c>
      <c r="L2086" s="2">
        <v>41516.666666666664</v>
      </c>
      <c r="M2086" s="1">
        <v>0</v>
      </c>
      <c r="N2086" s="1">
        <f t="shared" si="160"/>
        <v>7</v>
      </c>
      <c r="O2086" s="1">
        <f t="shared" si="161"/>
        <v>3</v>
      </c>
      <c r="P2086" s="1">
        <f t="shared" si="162"/>
        <v>4.1920000003301539E-2</v>
      </c>
      <c r="Q2086" s="1">
        <f t="shared" si="163"/>
        <v>1.0060800000792369</v>
      </c>
      <c r="R2086" s="1">
        <f t="shared" si="164"/>
        <v>1.4895833333357587</v>
      </c>
    </row>
    <row r="2087" spans="1:18" hidden="1" x14ac:dyDescent="0.35">
      <c r="A2087" s="1">
        <v>6360</v>
      </c>
      <c r="B2087" s="1">
        <v>162255</v>
      </c>
      <c r="C2087" s="1">
        <v>37384</v>
      </c>
      <c r="D2087" s="1">
        <v>12</v>
      </c>
      <c r="E2087" s="1">
        <v>2</v>
      </c>
      <c r="F2087" s="1">
        <v>571</v>
      </c>
      <c r="G2087" s="1">
        <v>393</v>
      </c>
      <c r="H2087" s="2">
        <v>41480.125</v>
      </c>
      <c r="I2087" s="2">
        <v>41480.17596</v>
      </c>
      <c r="J2087" s="1">
        <v>1</v>
      </c>
      <c r="K2087" s="1">
        <v>0</v>
      </c>
      <c r="L2087" s="2">
        <v>41478.627083333333</v>
      </c>
      <c r="M2087" s="1">
        <v>0</v>
      </c>
      <c r="N2087" s="1">
        <f t="shared" si="160"/>
        <v>4</v>
      </c>
      <c r="O2087" s="1">
        <f t="shared" si="161"/>
        <v>3</v>
      </c>
      <c r="P2087" s="1">
        <f t="shared" si="162"/>
        <v>5.0960000000486616E-2</v>
      </c>
      <c r="Q2087" s="1">
        <f t="shared" si="163"/>
        <v>1.2230400000116788</v>
      </c>
      <c r="R2087" s="1">
        <f t="shared" si="164"/>
        <v>1.4979166666671517</v>
      </c>
    </row>
    <row r="2088" spans="1:18" hidden="1" x14ac:dyDescent="0.35">
      <c r="A2088" s="1">
        <v>7649</v>
      </c>
      <c r="B2088" s="1">
        <v>184463</v>
      </c>
      <c r="C2088" s="1">
        <v>47943</v>
      </c>
      <c r="D2088" s="1">
        <v>89</v>
      </c>
      <c r="E2088" s="1">
        <v>3</v>
      </c>
      <c r="F2088" s="1">
        <v>846</v>
      </c>
      <c r="G2088" s="1" t="s">
        <v>12</v>
      </c>
      <c r="H2088" s="2">
        <v>41593.375</v>
      </c>
      <c r="I2088" s="2">
        <v>41593.75</v>
      </c>
      <c r="J2088" s="1">
        <v>0</v>
      </c>
      <c r="K2088" s="1">
        <v>0</v>
      </c>
      <c r="L2088" s="2">
        <v>41591.874305555553</v>
      </c>
      <c r="M2088" s="1">
        <v>0</v>
      </c>
      <c r="N2088" s="1">
        <f t="shared" si="160"/>
        <v>5</v>
      </c>
      <c r="O2088" s="1">
        <f t="shared" si="161"/>
        <v>9</v>
      </c>
      <c r="P2088" s="1">
        <f t="shared" si="162"/>
        <v>0.375</v>
      </c>
      <c r="Q2088" s="1">
        <f t="shared" si="163"/>
        <v>9</v>
      </c>
      <c r="R2088" s="1">
        <f t="shared" si="164"/>
        <v>1.5006944444467081</v>
      </c>
    </row>
    <row r="2089" spans="1:18" hidden="1" x14ac:dyDescent="0.35">
      <c r="A2089" s="1">
        <v>6728</v>
      </c>
      <c r="B2089" s="1">
        <v>168691</v>
      </c>
      <c r="C2089" s="1">
        <v>40401</v>
      </c>
      <c r="D2089" s="1">
        <v>12</v>
      </c>
      <c r="E2089" s="1">
        <v>2</v>
      </c>
      <c r="F2089" s="1">
        <v>1320</v>
      </c>
      <c r="G2089" s="1">
        <v>393</v>
      </c>
      <c r="H2089" s="2">
        <v>41510.333333333336</v>
      </c>
      <c r="I2089" s="2">
        <v>41510.405019999998</v>
      </c>
      <c r="J2089" s="1">
        <v>1</v>
      </c>
      <c r="K2089" s="1">
        <v>0</v>
      </c>
      <c r="L2089" s="2">
        <v>41508.830555555556</v>
      </c>
      <c r="M2089" s="1">
        <v>0</v>
      </c>
      <c r="N2089" s="1">
        <f t="shared" si="160"/>
        <v>6</v>
      </c>
      <c r="O2089" s="1">
        <f t="shared" si="161"/>
        <v>8</v>
      </c>
      <c r="P2089" s="1">
        <f t="shared" si="162"/>
        <v>7.1686666662571952E-2</v>
      </c>
      <c r="Q2089" s="1">
        <f t="shared" si="163"/>
        <v>1.7204799999017268</v>
      </c>
      <c r="R2089" s="1">
        <f t="shared" si="164"/>
        <v>1.5027777777795563</v>
      </c>
    </row>
    <row r="2090" spans="1:18" hidden="1" x14ac:dyDescent="0.35">
      <c r="A2090" s="1">
        <v>6865</v>
      </c>
      <c r="B2090" s="1">
        <v>183286</v>
      </c>
      <c r="C2090" s="1">
        <v>47347</v>
      </c>
      <c r="D2090" s="1">
        <v>12</v>
      </c>
      <c r="E2090" s="1">
        <v>3</v>
      </c>
      <c r="F2090" s="1">
        <v>571</v>
      </c>
      <c r="G2090" s="1" t="s">
        <v>12</v>
      </c>
      <c r="H2090" s="2">
        <v>41585.4375</v>
      </c>
      <c r="I2090" s="2">
        <v>41585.854169999999</v>
      </c>
      <c r="J2090" s="1">
        <v>1</v>
      </c>
      <c r="K2090" s="1">
        <v>0</v>
      </c>
      <c r="L2090" s="2">
        <v>41583.915972222225</v>
      </c>
      <c r="M2090" s="1">
        <v>0</v>
      </c>
      <c r="N2090" s="1">
        <f t="shared" si="160"/>
        <v>4</v>
      </c>
      <c r="O2090" s="1">
        <f t="shared" si="161"/>
        <v>10</v>
      </c>
      <c r="P2090" s="1">
        <f t="shared" si="162"/>
        <v>0.41666999999870313</v>
      </c>
      <c r="Q2090" s="1">
        <f t="shared" si="163"/>
        <v>10.000079999968875</v>
      </c>
      <c r="R2090" s="1">
        <f t="shared" si="164"/>
        <v>1.5215277777751908</v>
      </c>
    </row>
    <row r="2091" spans="1:18" hidden="1" x14ac:dyDescent="0.35">
      <c r="A2091" s="1">
        <v>5588</v>
      </c>
      <c r="B2091" s="1">
        <v>175940</v>
      </c>
      <c r="C2091" s="1">
        <v>9447</v>
      </c>
      <c r="D2091" s="1">
        <v>12</v>
      </c>
      <c r="E2091" s="1">
        <v>2</v>
      </c>
      <c r="F2091" s="1">
        <v>572</v>
      </c>
      <c r="G2091" s="1">
        <v>1147</v>
      </c>
      <c r="H2091" s="2">
        <v>41546.322916666664</v>
      </c>
      <c r="I2091" s="2">
        <v>41546.374580000003</v>
      </c>
      <c r="J2091" s="1">
        <v>0</v>
      </c>
      <c r="K2091" s="1">
        <v>0</v>
      </c>
      <c r="L2091" s="2">
        <v>41544.800000000003</v>
      </c>
      <c r="M2091" s="1">
        <v>0</v>
      </c>
      <c r="N2091" s="1">
        <f t="shared" si="160"/>
        <v>7</v>
      </c>
      <c r="O2091" s="1">
        <f t="shared" si="161"/>
        <v>7</v>
      </c>
      <c r="P2091" s="1">
        <f t="shared" si="162"/>
        <v>5.1663333339092787E-2</v>
      </c>
      <c r="Q2091" s="1">
        <f t="shared" si="163"/>
        <v>1.2399200001382269</v>
      </c>
      <c r="R2091" s="1">
        <f t="shared" si="164"/>
        <v>1.522916666661331</v>
      </c>
    </row>
    <row r="2092" spans="1:18" hidden="1" x14ac:dyDescent="0.35">
      <c r="A2092" s="1">
        <v>7590</v>
      </c>
      <c r="B2092" s="1">
        <v>171072</v>
      </c>
      <c r="C2092" s="1">
        <v>41342</v>
      </c>
      <c r="D2092" s="1">
        <v>90</v>
      </c>
      <c r="E2092" s="1">
        <v>2</v>
      </c>
      <c r="F2092" s="1">
        <v>1010</v>
      </c>
      <c r="G2092" s="1">
        <v>393</v>
      </c>
      <c r="H2092" s="2">
        <v>41521.333333333336</v>
      </c>
      <c r="I2092" s="2">
        <v>41521.414420000001</v>
      </c>
      <c r="J2092" s="1">
        <v>1</v>
      </c>
      <c r="K2092" s="1">
        <v>0</v>
      </c>
      <c r="L2092" s="2">
        <v>41519.80972222222</v>
      </c>
      <c r="M2092" s="1">
        <v>0</v>
      </c>
      <c r="N2092" s="1">
        <f t="shared" si="160"/>
        <v>3</v>
      </c>
      <c r="O2092" s="1">
        <f t="shared" si="161"/>
        <v>8</v>
      </c>
      <c r="P2092" s="1">
        <f t="shared" si="162"/>
        <v>8.108666666521458E-2</v>
      </c>
      <c r="Q2092" s="1">
        <f t="shared" si="163"/>
        <v>1.9460799999651499</v>
      </c>
      <c r="R2092" s="1">
        <f t="shared" si="164"/>
        <v>1.523611111115315</v>
      </c>
    </row>
    <row r="2093" spans="1:18" hidden="1" x14ac:dyDescent="0.35">
      <c r="A2093" s="1">
        <v>6491</v>
      </c>
      <c r="B2093" s="1">
        <v>175384</v>
      </c>
      <c r="C2093" s="1">
        <v>43569</v>
      </c>
      <c r="D2093" s="1">
        <v>12</v>
      </c>
      <c r="E2093" s="1">
        <v>2</v>
      </c>
      <c r="F2093" s="1">
        <v>293</v>
      </c>
      <c r="G2093" s="1">
        <v>393</v>
      </c>
      <c r="H2093" s="2">
        <v>41544.166666666664</v>
      </c>
      <c r="I2093" s="2">
        <v>41544.232300000003</v>
      </c>
      <c r="J2093" s="1">
        <v>1</v>
      </c>
      <c r="K2093" s="1">
        <v>0</v>
      </c>
      <c r="L2093" s="2">
        <v>41542.638888888891</v>
      </c>
      <c r="M2093" s="1">
        <v>0</v>
      </c>
      <c r="N2093" s="1">
        <f t="shared" si="160"/>
        <v>5</v>
      </c>
      <c r="O2093" s="1">
        <f t="shared" si="161"/>
        <v>4</v>
      </c>
      <c r="P2093" s="1">
        <f t="shared" si="162"/>
        <v>6.5633333339064848E-2</v>
      </c>
      <c r="Q2093" s="1">
        <f t="shared" si="163"/>
        <v>1.5752000001375563</v>
      </c>
      <c r="R2093" s="1">
        <f t="shared" si="164"/>
        <v>1.5277777777737356</v>
      </c>
    </row>
    <row r="2094" spans="1:18" hidden="1" x14ac:dyDescent="0.35">
      <c r="A2094" s="1">
        <v>6372</v>
      </c>
      <c r="B2094" s="1">
        <v>185066</v>
      </c>
      <c r="C2094" s="1">
        <v>25431</v>
      </c>
      <c r="D2094" s="1">
        <v>12</v>
      </c>
      <c r="E2094" s="1">
        <v>2</v>
      </c>
      <c r="F2094" s="1">
        <v>147</v>
      </c>
      <c r="G2094" s="1">
        <v>393</v>
      </c>
      <c r="H2094" s="2">
        <v>41597.916666666664</v>
      </c>
      <c r="I2094" s="2">
        <v>41597.921390000003</v>
      </c>
      <c r="J2094" s="1">
        <v>1</v>
      </c>
      <c r="K2094" s="1">
        <v>0</v>
      </c>
      <c r="L2094" s="2">
        <v>41596.381249999999</v>
      </c>
      <c r="M2094" s="1">
        <v>0</v>
      </c>
      <c r="N2094" s="1">
        <f t="shared" si="160"/>
        <v>2</v>
      </c>
      <c r="O2094" s="1">
        <f t="shared" si="161"/>
        <v>22</v>
      </c>
      <c r="P2094" s="1">
        <f t="shared" si="162"/>
        <v>4.7233333389158361E-3</v>
      </c>
      <c r="Q2094" s="1">
        <f t="shared" si="163"/>
        <v>0.11336000013398007</v>
      </c>
      <c r="R2094" s="1">
        <f t="shared" si="164"/>
        <v>1.5354166666656965</v>
      </c>
    </row>
    <row r="2095" spans="1:18" hidden="1" x14ac:dyDescent="0.35">
      <c r="A2095" s="1">
        <v>6631</v>
      </c>
      <c r="B2095" s="1">
        <v>182563</v>
      </c>
      <c r="C2095" s="1">
        <v>46863</v>
      </c>
      <c r="D2095" s="1">
        <v>87</v>
      </c>
      <c r="E2095" s="1">
        <v>1</v>
      </c>
      <c r="F2095" s="1">
        <v>339</v>
      </c>
      <c r="G2095" s="1" t="s">
        <v>12</v>
      </c>
      <c r="H2095" s="2">
        <v>41580.291666666664</v>
      </c>
      <c r="I2095" s="2">
        <v>41580.999309999999</v>
      </c>
      <c r="J2095" s="1">
        <v>0</v>
      </c>
      <c r="K2095" s="1">
        <v>0</v>
      </c>
      <c r="L2095" s="2">
        <v>41578.74722222222</v>
      </c>
      <c r="M2095" s="1">
        <v>0</v>
      </c>
      <c r="N2095" s="1">
        <f t="shared" si="160"/>
        <v>6</v>
      </c>
      <c r="O2095" s="1">
        <f t="shared" si="161"/>
        <v>7</v>
      </c>
      <c r="P2095" s="1">
        <f t="shared" si="162"/>
        <v>0.70764333333499962</v>
      </c>
      <c r="Q2095" s="1">
        <f t="shared" si="163"/>
        <v>16.983440000039991</v>
      </c>
      <c r="R2095" s="1">
        <f t="shared" si="164"/>
        <v>1.5444444444437977</v>
      </c>
    </row>
    <row r="2096" spans="1:18" hidden="1" x14ac:dyDescent="0.35">
      <c r="A2096" s="1">
        <v>5841</v>
      </c>
      <c r="B2096" s="1">
        <v>178524</v>
      </c>
      <c r="C2096" s="1">
        <v>44958</v>
      </c>
      <c r="D2096" s="1">
        <v>65</v>
      </c>
      <c r="E2096" s="1">
        <v>3</v>
      </c>
      <c r="F2096" s="1">
        <v>824</v>
      </c>
      <c r="G2096" s="1" t="s">
        <v>12</v>
      </c>
      <c r="H2096" s="2">
        <v>41560.25</v>
      </c>
      <c r="I2096" s="2">
        <v>41560.666669999999</v>
      </c>
      <c r="J2096" s="1">
        <v>1</v>
      </c>
      <c r="K2096" s="1">
        <v>0</v>
      </c>
      <c r="L2096" s="2">
        <v>41558.702777777777</v>
      </c>
      <c r="M2096" s="1">
        <v>0</v>
      </c>
      <c r="N2096" s="1">
        <f t="shared" si="160"/>
        <v>7</v>
      </c>
      <c r="O2096" s="1">
        <f t="shared" si="161"/>
        <v>6</v>
      </c>
      <c r="P2096" s="1">
        <f t="shared" si="162"/>
        <v>0.41666999999870313</v>
      </c>
      <c r="Q2096" s="1">
        <f t="shared" si="163"/>
        <v>10.000079999968875</v>
      </c>
      <c r="R2096" s="1">
        <f t="shared" si="164"/>
        <v>1.547222222223354</v>
      </c>
    </row>
    <row r="2097" spans="1:18" hidden="1" x14ac:dyDescent="0.35">
      <c r="A2097" s="1">
        <v>7621</v>
      </c>
      <c r="B2097" s="1">
        <v>175023</v>
      </c>
      <c r="C2097" s="1">
        <v>29648</v>
      </c>
      <c r="D2097" s="1">
        <v>12</v>
      </c>
      <c r="E2097" s="1">
        <v>3</v>
      </c>
      <c r="F2097" s="1">
        <v>1165</v>
      </c>
      <c r="G2097" s="1" t="s">
        <v>12</v>
      </c>
      <c r="H2097" s="2">
        <v>41541.375</v>
      </c>
      <c r="I2097" s="2">
        <v>41541.541669999999</v>
      </c>
      <c r="J2097" s="1">
        <v>0</v>
      </c>
      <c r="K2097" s="1">
        <v>0</v>
      </c>
      <c r="L2097" s="2">
        <v>41539.817361111112</v>
      </c>
      <c r="M2097" s="1">
        <v>0</v>
      </c>
      <c r="N2097" s="1">
        <f t="shared" si="160"/>
        <v>2</v>
      </c>
      <c r="O2097" s="1">
        <f t="shared" si="161"/>
        <v>9</v>
      </c>
      <c r="P2097" s="1">
        <f t="shared" si="162"/>
        <v>0.16666999999870313</v>
      </c>
      <c r="Q2097" s="1">
        <f t="shared" si="163"/>
        <v>4.0000799999688752</v>
      </c>
      <c r="R2097" s="1">
        <f t="shared" si="164"/>
        <v>1.5576388888875954</v>
      </c>
    </row>
    <row r="2098" spans="1:18" hidden="1" x14ac:dyDescent="0.35">
      <c r="A2098" s="1">
        <v>7793</v>
      </c>
      <c r="B2098" s="1">
        <v>169086</v>
      </c>
      <c r="C2098" s="1">
        <v>40572</v>
      </c>
      <c r="D2098" s="1">
        <v>12</v>
      </c>
      <c r="E2098" s="1">
        <v>2</v>
      </c>
      <c r="F2098" s="1">
        <v>393</v>
      </c>
      <c r="G2098" s="1">
        <v>1390</v>
      </c>
      <c r="H2098" s="2">
        <v>41512.385416666664</v>
      </c>
      <c r="I2098" s="2">
        <v>41512.471319999997</v>
      </c>
      <c r="J2098" s="1">
        <v>1</v>
      </c>
      <c r="K2098" s="1">
        <v>0</v>
      </c>
      <c r="L2098" s="2">
        <v>41510.824305555558</v>
      </c>
      <c r="M2098" s="1">
        <v>0</v>
      </c>
      <c r="N2098" s="1">
        <f t="shared" si="160"/>
        <v>1</v>
      </c>
      <c r="O2098" s="1">
        <f t="shared" si="161"/>
        <v>9</v>
      </c>
      <c r="P2098" s="1">
        <f t="shared" si="162"/>
        <v>8.5903333332680631E-2</v>
      </c>
      <c r="Q2098" s="1">
        <f t="shared" si="163"/>
        <v>2.0616799999843352</v>
      </c>
      <c r="R2098" s="1">
        <f t="shared" si="164"/>
        <v>1.5611111111065838</v>
      </c>
    </row>
    <row r="2099" spans="1:18" hidden="1" x14ac:dyDescent="0.35">
      <c r="A2099" s="1">
        <v>6371</v>
      </c>
      <c r="B2099" s="1">
        <v>182787</v>
      </c>
      <c r="C2099" s="1">
        <v>47015</v>
      </c>
      <c r="D2099" s="1">
        <v>24</v>
      </c>
      <c r="E2099" s="1">
        <v>2</v>
      </c>
      <c r="F2099" s="1">
        <v>1165</v>
      </c>
      <c r="G2099" s="1">
        <v>393</v>
      </c>
      <c r="H2099" s="2">
        <v>41581.5</v>
      </c>
      <c r="I2099" s="2">
        <v>41581.565089999996</v>
      </c>
      <c r="J2099" s="1">
        <v>1</v>
      </c>
      <c r="K2099" s="1">
        <v>0</v>
      </c>
      <c r="L2099" s="2">
        <v>41579.938888888886</v>
      </c>
      <c r="M2099" s="1">
        <v>0</v>
      </c>
      <c r="N2099" s="1">
        <f t="shared" si="160"/>
        <v>7</v>
      </c>
      <c r="O2099" s="1">
        <f t="shared" si="161"/>
        <v>12</v>
      </c>
      <c r="P2099" s="1">
        <f t="shared" si="162"/>
        <v>6.5089999996416736E-2</v>
      </c>
      <c r="Q2099" s="1">
        <f t="shared" si="163"/>
        <v>1.5621599999140017</v>
      </c>
      <c r="R2099" s="1">
        <f t="shared" si="164"/>
        <v>1.5611111111138598</v>
      </c>
    </row>
    <row r="2100" spans="1:18" hidden="1" x14ac:dyDescent="0.35">
      <c r="A2100" s="1">
        <v>6881</v>
      </c>
      <c r="B2100" s="1">
        <v>173089</v>
      </c>
      <c r="C2100" s="1">
        <v>42450</v>
      </c>
      <c r="D2100" s="1">
        <v>89</v>
      </c>
      <c r="E2100" s="1">
        <v>3</v>
      </c>
      <c r="F2100" s="1">
        <v>1395</v>
      </c>
      <c r="G2100" s="1" t="s">
        <v>12</v>
      </c>
      <c r="H2100" s="2">
        <v>41531.375</v>
      </c>
      <c r="I2100" s="2">
        <v>41531.583330000001</v>
      </c>
      <c r="J2100" s="1">
        <v>0</v>
      </c>
      <c r="K2100" s="1">
        <v>0</v>
      </c>
      <c r="L2100" s="2">
        <v>41529.811805555553</v>
      </c>
      <c r="M2100" s="1">
        <v>0</v>
      </c>
      <c r="N2100" s="1">
        <f t="shared" si="160"/>
        <v>6</v>
      </c>
      <c r="O2100" s="1">
        <f t="shared" si="161"/>
        <v>9</v>
      </c>
      <c r="P2100" s="1">
        <f t="shared" si="162"/>
        <v>0.20833000000129687</v>
      </c>
      <c r="Q2100" s="1">
        <f t="shared" si="163"/>
        <v>4.9999200000311248</v>
      </c>
      <c r="R2100" s="1">
        <f t="shared" si="164"/>
        <v>1.5631944444467081</v>
      </c>
    </row>
    <row r="2101" spans="1:18" hidden="1" x14ac:dyDescent="0.35">
      <c r="A2101" s="1">
        <v>6624</v>
      </c>
      <c r="B2101" s="1">
        <v>178608</v>
      </c>
      <c r="C2101" s="1">
        <v>45011</v>
      </c>
      <c r="D2101" s="1">
        <v>12</v>
      </c>
      <c r="E2101" s="1">
        <v>3</v>
      </c>
      <c r="F2101" s="1">
        <v>977</v>
      </c>
      <c r="G2101" s="1" t="s">
        <v>12</v>
      </c>
      <c r="H2101" s="2">
        <v>41560.541666666664</v>
      </c>
      <c r="I2101" s="2">
        <v>41560.708330000001</v>
      </c>
      <c r="J2101" s="1">
        <v>1</v>
      </c>
      <c r="K2101" s="1">
        <v>0</v>
      </c>
      <c r="L2101" s="2">
        <v>41558.974999999999</v>
      </c>
      <c r="M2101" s="1">
        <v>0</v>
      </c>
      <c r="N2101" s="1">
        <f t="shared" si="160"/>
        <v>7</v>
      </c>
      <c r="O2101" s="1">
        <f t="shared" si="161"/>
        <v>13</v>
      </c>
      <c r="P2101" s="1">
        <f t="shared" si="162"/>
        <v>0.16666333333705552</v>
      </c>
      <c r="Q2101" s="1">
        <f t="shared" si="163"/>
        <v>3.9999200000893325</v>
      </c>
      <c r="R2101" s="1">
        <f t="shared" si="164"/>
        <v>1.5666666666656965</v>
      </c>
    </row>
    <row r="2102" spans="1:18" hidden="1" x14ac:dyDescent="0.35">
      <c r="A2102" s="1">
        <v>7739</v>
      </c>
      <c r="B2102" s="1">
        <v>167956</v>
      </c>
      <c r="C2102" s="1">
        <v>40031</v>
      </c>
      <c r="D2102" s="1">
        <v>12</v>
      </c>
      <c r="E2102" s="1">
        <v>2</v>
      </c>
      <c r="F2102" s="1">
        <v>393</v>
      </c>
      <c r="G2102" s="1">
        <v>814</v>
      </c>
      <c r="H2102" s="2">
        <v>41506.96875</v>
      </c>
      <c r="I2102" s="2">
        <v>41507.022940000003</v>
      </c>
      <c r="J2102" s="1">
        <v>0</v>
      </c>
      <c r="K2102" s="1">
        <v>1</v>
      </c>
      <c r="L2102" s="2">
        <v>41505.401388888888</v>
      </c>
      <c r="M2102" s="1">
        <v>0</v>
      </c>
      <c r="N2102" s="1">
        <f t="shared" si="160"/>
        <v>2</v>
      </c>
      <c r="O2102" s="1">
        <f t="shared" si="161"/>
        <v>23</v>
      </c>
      <c r="P2102" s="1">
        <f t="shared" si="162"/>
        <v>5.4190000002563465E-2</v>
      </c>
      <c r="Q2102" s="1">
        <f t="shared" si="163"/>
        <v>1.3005600000615232</v>
      </c>
      <c r="R2102" s="1">
        <f t="shared" si="164"/>
        <v>1.5673611111124046</v>
      </c>
    </row>
    <row r="2103" spans="1:18" hidden="1" x14ac:dyDescent="0.35">
      <c r="A2103" s="1">
        <v>6800</v>
      </c>
      <c r="B2103" s="1">
        <v>168725</v>
      </c>
      <c r="C2103" s="1">
        <v>20560</v>
      </c>
      <c r="D2103" s="1">
        <v>12</v>
      </c>
      <c r="E2103" s="1">
        <v>2</v>
      </c>
      <c r="F2103" s="1">
        <v>393</v>
      </c>
      <c r="G2103" s="1">
        <v>197</v>
      </c>
      <c r="H2103" s="2">
        <v>41510.520833333336</v>
      </c>
      <c r="I2103" s="2">
        <v>41510.595840000002</v>
      </c>
      <c r="J2103" s="1">
        <v>1</v>
      </c>
      <c r="K2103" s="1">
        <v>0</v>
      </c>
      <c r="L2103" s="2">
        <v>41508.95208333333</v>
      </c>
      <c r="M2103" s="1">
        <v>0</v>
      </c>
      <c r="N2103" s="1">
        <f t="shared" si="160"/>
        <v>6</v>
      </c>
      <c r="O2103" s="1">
        <f t="shared" si="161"/>
        <v>12</v>
      </c>
      <c r="P2103" s="1">
        <f t="shared" si="162"/>
        <v>7.5006666666013189E-2</v>
      </c>
      <c r="Q2103" s="1">
        <f t="shared" si="163"/>
        <v>1.8001599999843165</v>
      </c>
      <c r="R2103" s="1">
        <f t="shared" si="164"/>
        <v>1.5687500000058208</v>
      </c>
    </row>
    <row r="2104" spans="1:18" hidden="1" x14ac:dyDescent="0.35">
      <c r="A2104" s="1">
        <v>7490</v>
      </c>
      <c r="B2104" s="1">
        <v>182675</v>
      </c>
      <c r="C2104" s="1">
        <v>17738</v>
      </c>
      <c r="D2104" s="1">
        <v>65</v>
      </c>
      <c r="E2104" s="1">
        <v>2</v>
      </c>
      <c r="F2104" s="1">
        <v>393</v>
      </c>
      <c r="G2104" s="1">
        <v>212</v>
      </c>
      <c r="H2104" s="2">
        <v>41580.979166666664</v>
      </c>
      <c r="I2104" s="2">
        <v>41581.015500000001</v>
      </c>
      <c r="J2104" s="1">
        <v>1</v>
      </c>
      <c r="K2104" s="1">
        <v>0</v>
      </c>
      <c r="L2104" s="2">
        <v>41579.4</v>
      </c>
      <c r="M2104" s="1">
        <v>0</v>
      </c>
      <c r="N2104" s="1">
        <f t="shared" si="160"/>
        <v>6</v>
      </c>
      <c r="O2104" s="1">
        <f t="shared" si="161"/>
        <v>23</v>
      </c>
      <c r="P2104" s="1">
        <f t="shared" si="162"/>
        <v>3.6333333337097429E-2</v>
      </c>
      <c r="Q2104" s="1">
        <f t="shared" si="163"/>
        <v>0.87200000009033829</v>
      </c>
      <c r="R2104" s="1">
        <f t="shared" si="164"/>
        <v>1.5791666666627862</v>
      </c>
    </row>
    <row r="2105" spans="1:18" hidden="1" x14ac:dyDescent="0.35">
      <c r="A2105" s="1">
        <v>7750</v>
      </c>
      <c r="B2105" s="1">
        <v>174963</v>
      </c>
      <c r="C2105" s="1">
        <v>29648</v>
      </c>
      <c r="D2105" s="1">
        <v>12</v>
      </c>
      <c r="E2105" s="1">
        <v>3</v>
      </c>
      <c r="F2105" s="1">
        <v>1301</v>
      </c>
      <c r="G2105" s="1" t="s">
        <v>12</v>
      </c>
      <c r="H2105" s="2">
        <v>41541.385416666664</v>
      </c>
      <c r="I2105" s="2">
        <v>41541.552080000001</v>
      </c>
      <c r="J2105" s="1">
        <v>0</v>
      </c>
      <c r="K2105" s="1">
        <v>0</v>
      </c>
      <c r="L2105" s="2">
        <v>41539.798611111109</v>
      </c>
      <c r="M2105" s="1">
        <v>0</v>
      </c>
      <c r="N2105" s="1">
        <f t="shared" si="160"/>
        <v>2</v>
      </c>
      <c r="O2105" s="1">
        <f t="shared" si="161"/>
        <v>9</v>
      </c>
      <c r="P2105" s="1">
        <f t="shared" si="162"/>
        <v>0.16666333333705552</v>
      </c>
      <c r="Q2105" s="1">
        <f t="shared" si="163"/>
        <v>3.9999200000893325</v>
      </c>
      <c r="R2105" s="1">
        <f t="shared" si="164"/>
        <v>1.5868055555547471</v>
      </c>
    </row>
    <row r="2106" spans="1:18" hidden="1" x14ac:dyDescent="0.35">
      <c r="A2106" s="1">
        <v>7529</v>
      </c>
      <c r="B2106" s="1">
        <v>155295</v>
      </c>
      <c r="C2106" s="1">
        <v>34095</v>
      </c>
      <c r="D2106" s="1">
        <v>24</v>
      </c>
      <c r="E2106" s="1">
        <v>2</v>
      </c>
      <c r="F2106" s="1">
        <v>1165</v>
      </c>
      <c r="G2106" s="1">
        <v>393</v>
      </c>
      <c r="H2106" s="2">
        <v>41443.041666666664</v>
      </c>
      <c r="I2106" s="2">
        <v>41444</v>
      </c>
      <c r="J2106" s="1">
        <v>1</v>
      </c>
      <c r="K2106" s="1">
        <v>0</v>
      </c>
      <c r="L2106" s="2">
        <v>41441.441666666666</v>
      </c>
      <c r="M2106" s="1">
        <v>0</v>
      </c>
      <c r="N2106" s="1">
        <f t="shared" si="160"/>
        <v>2</v>
      </c>
      <c r="O2106" s="1">
        <f t="shared" si="161"/>
        <v>1</v>
      </c>
      <c r="P2106" s="1">
        <f t="shared" si="162"/>
        <v>0.95833333333575865</v>
      </c>
      <c r="Q2106" s="1">
        <f t="shared" si="163"/>
        <v>23.000000000058208</v>
      </c>
      <c r="R2106" s="1">
        <f t="shared" si="164"/>
        <v>1.5999999999985448</v>
      </c>
    </row>
    <row r="2107" spans="1:18" hidden="1" x14ac:dyDescent="0.35">
      <c r="A2107" s="1">
        <v>5699</v>
      </c>
      <c r="B2107" s="1">
        <v>181191</v>
      </c>
      <c r="C2107" s="1">
        <v>44489</v>
      </c>
      <c r="D2107" s="1">
        <v>89</v>
      </c>
      <c r="E2107" s="1">
        <v>2</v>
      </c>
      <c r="F2107" s="1">
        <v>83</v>
      </c>
      <c r="G2107" s="1">
        <v>330</v>
      </c>
      <c r="H2107" s="2">
        <v>41575.322916666664</v>
      </c>
      <c r="I2107" s="2">
        <v>41575.377310000003</v>
      </c>
      <c r="J2107" s="1">
        <v>0</v>
      </c>
      <c r="K2107" s="1">
        <v>0</v>
      </c>
      <c r="L2107" s="2">
        <v>41573.720138888886</v>
      </c>
      <c r="M2107" s="1">
        <v>0</v>
      </c>
      <c r="N2107" s="1">
        <f t="shared" si="160"/>
        <v>1</v>
      </c>
      <c r="O2107" s="1">
        <f t="shared" si="161"/>
        <v>7</v>
      </c>
      <c r="P2107" s="1">
        <f t="shared" si="162"/>
        <v>5.4393333339248784E-2</v>
      </c>
      <c r="Q2107" s="1">
        <f t="shared" si="163"/>
        <v>1.3054400001419708</v>
      </c>
      <c r="R2107" s="1">
        <f t="shared" si="164"/>
        <v>1.6027777777781012</v>
      </c>
    </row>
    <row r="2108" spans="1:18" hidden="1" x14ac:dyDescent="0.35">
      <c r="A2108" s="1">
        <v>7942</v>
      </c>
      <c r="B2108" s="1">
        <v>167530</v>
      </c>
      <c r="C2108" s="1">
        <v>8652</v>
      </c>
      <c r="D2108" s="1">
        <v>12</v>
      </c>
      <c r="E2108" s="1">
        <v>2</v>
      </c>
      <c r="F2108" s="1">
        <v>776</v>
      </c>
      <c r="G2108" s="1">
        <v>393</v>
      </c>
      <c r="H2108" s="2">
        <v>41505.125</v>
      </c>
      <c r="I2108" s="2">
        <v>41505.149319999997</v>
      </c>
      <c r="J2108" s="1">
        <v>0</v>
      </c>
      <c r="K2108" s="1">
        <v>0</v>
      </c>
      <c r="L2108" s="2">
        <v>41503.515972222223</v>
      </c>
      <c r="M2108" s="1">
        <v>0</v>
      </c>
      <c r="N2108" s="1">
        <f t="shared" si="160"/>
        <v>1</v>
      </c>
      <c r="O2108" s="1">
        <f t="shared" si="161"/>
        <v>3</v>
      </c>
      <c r="P2108" s="1">
        <f t="shared" si="162"/>
        <v>2.4319999996805564E-2</v>
      </c>
      <c r="Q2108" s="1">
        <f t="shared" si="163"/>
        <v>0.58367999992333353</v>
      </c>
      <c r="R2108" s="1">
        <f t="shared" si="164"/>
        <v>1.609027777776646</v>
      </c>
    </row>
    <row r="2109" spans="1:18" hidden="1" x14ac:dyDescent="0.35">
      <c r="A2109" s="1">
        <v>5454</v>
      </c>
      <c r="B2109" s="1">
        <v>172666</v>
      </c>
      <c r="C2109" s="1">
        <v>34769</v>
      </c>
      <c r="D2109" s="1">
        <v>12</v>
      </c>
      <c r="E2109" s="1">
        <v>2</v>
      </c>
      <c r="F2109" s="1">
        <v>156</v>
      </c>
      <c r="G2109" s="1">
        <v>393</v>
      </c>
      <c r="H2109" s="2">
        <v>41529.145833333336</v>
      </c>
      <c r="I2109" s="2">
        <v>41529.193189999998</v>
      </c>
      <c r="J2109" s="1">
        <v>0</v>
      </c>
      <c r="K2109" s="1">
        <v>0</v>
      </c>
      <c r="L2109" s="2">
        <v>41527.52847222222</v>
      </c>
      <c r="M2109" s="1">
        <v>0</v>
      </c>
      <c r="N2109" s="1">
        <f t="shared" si="160"/>
        <v>4</v>
      </c>
      <c r="O2109" s="1">
        <f t="shared" si="161"/>
        <v>3</v>
      </c>
      <c r="P2109" s="1">
        <f t="shared" si="162"/>
        <v>4.7356666662381031E-2</v>
      </c>
      <c r="Q2109" s="1">
        <f t="shared" si="163"/>
        <v>1.1365599998971447</v>
      </c>
      <c r="R2109" s="1">
        <f t="shared" si="164"/>
        <v>1.617361111115315</v>
      </c>
    </row>
    <row r="2110" spans="1:18" hidden="1" x14ac:dyDescent="0.35">
      <c r="A2110" s="1">
        <v>5744</v>
      </c>
      <c r="B2110" s="1">
        <v>177598</v>
      </c>
      <c r="C2110" s="1">
        <v>28099</v>
      </c>
      <c r="D2110" s="1">
        <v>12</v>
      </c>
      <c r="E2110" s="1">
        <v>2</v>
      </c>
      <c r="F2110" s="1">
        <v>393</v>
      </c>
      <c r="G2110" s="1">
        <v>184</v>
      </c>
      <c r="H2110" s="2">
        <v>41555.916666666664</v>
      </c>
      <c r="I2110" s="2">
        <v>41555.983590000003</v>
      </c>
      <c r="J2110" s="1">
        <v>0</v>
      </c>
      <c r="K2110" s="1">
        <v>0</v>
      </c>
      <c r="L2110" s="2">
        <v>41554.296527777777</v>
      </c>
      <c r="M2110" s="1">
        <v>0</v>
      </c>
      <c r="N2110" s="1">
        <f t="shared" si="160"/>
        <v>2</v>
      </c>
      <c r="O2110" s="1">
        <f t="shared" si="161"/>
        <v>22</v>
      </c>
      <c r="P2110" s="1">
        <f t="shared" si="162"/>
        <v>6.6923333339218516E-2</v>
      </c>
      <c r="Q2110" s="1">
        <f t="shared" si="163"/>
        <v>1.6061600001412444</v>
      </c>
      <c r="R2110" s="1">
        <f t="shared" si="164"/>
        <v>1.6201388888875954</v>
      </c>
    </row>
    <row r="2111" spans="1:18" hidden="1" x14ac:dyDescent="0.35">
      <c r="A2111" s="1">
        <v>6642</v>
      </c>
      <c r="B2111" s="1">
        <v>173702</v>
      </c>
      <c r="C2111" s="1">
        <v>15489</v>
      </c>
      <c r="D2111" s="1">
        <v>12</v>
      </c>
      <c r="E2111" s="1">
        <v>2</v>
      </c>
      <c r="F2111" s="1">
        <v>83</v>
      </c>
      <c r="G2111" s="1">
        <v>1296</v>
      </c>
      <c r="H2111" s="2">
        <v>41534.333333333336</v>
      </c>
      <c r="I2111" s="2">
        <v>41534.364020000001</v>
      </c>
      <c r="J2111" s="1">
        <v>0</v>
      </c>
      <c r="K2111" s="1">
        <v>0</v>
      </c>
      <c r="L2111" s="2">
        <v>41532.710416666669</v>
      </c>
      <c r="M2111" s="1">
        <v>0</v>
      </c>
      <c r="N2111" s="1">
        <f t="shared" si="160"/>
        <v>2</v>
      </c>
      <c r="O2111" s="1">
        <f t="shared" si="161"/>
        <v>8</v>
      </c>
      <c r="P2111" s="1">
        <f t="shared" si="162"/>
        <v>3.0686666665133089E-2</v>
      </c>
      <c r="Q2111" s="1">
        <f t="shared" si="163"/>
        <v>0.73647999996319413</v>
      </c>
      <c r="R2111" s="1">
        <f t="shared" si="164"/>
        <v>1.6229166666671517</v>
      </c>
    </row>
    <row r="2112" spans="1:18" hidden="1" x14ac:dyDescent="0.35">
      <c r="A2112" s="1">
        <v>6638</v>
      </c>
      <c r="B2112" s="1">
        <v>168009</v>
      </c>
      <c r="C2112" s="1">
        <v>40055</v>
      </c>
      <c r="D2112" s="1">
        <v>12</v>
      </c>
      <c r="E2112" s="1">
        <v>2</v>
      </c>
      <c r="F2112" s="1">
        <v>1230</v>
      </c>
      <c r="G2112" s="1">
        <v>393</v>
      </c>
      <c r="H2112" s="2">
        <v>41507.177083333336</v>
      </c>
      <c r="I2112" s="2">
        <v>41507.192719999999</v>
      </c>
      <c r="J2112" s="1">
        <v>1</v>
      </c>
      <c r="K2112" s="1">
        <v>0</v>
      </c>
      <c r="L2112" s="2">
        <v>41505.551388888889</v>
      </c>
      <c r="M2112" s="1">
        <v>0</v>
      </c>
      <c r="N2112" s="1">
        <f t="shared" si="160"/>
        <v>3</v>
      </c>
      <c r="O2112" s="1">
        <f t="shared" si="161"/>
        <v>4</v>
      </c>
      <c r="P2112" s="1">
        <f t="shared" si="162"/>
        <v>1.5636666663340293E-2</v>
      </c>
      <c r="Q2112" s="1">
        <f t="shared" si="163"/>
        <v>0.37527999992016703</v>
      </c>
      <c r="R2112" s="1">
        <f t="shared" si="164"/>
        <v>1.6256944444467081</v>
      </c>
    </row>
    <row r="2113" spans="1:18" hidden="1" x14ac:dyDescent="0.35">
      <c r="A2113" s="1">
        <v>5552</v>
      </c>
      <c r="B2113" s="1">
        <v>180968</v>
      </c>
      <c r="C2113" s="1">
        <v>46170</v>
      </c>
      <c r="D2113" s="1">
        <v>28</v>
      </c>
      <c r="E2113" s="1">
        <v>2</v>
      </c>
      <c r="F2113" s="1">
        <v>393</v>
      </c>
      <c r="G2113" s="1">
        <v>466</v>
      </c>
      <c r="H2113" s="2">
        <v>41574.15625</v>
      </c>
      <c r="I2113" s="2">
        <v>41574.194949999997</v>
      </c>
      <c r="J2113" s="1">
        <v>1</v>
      </c>
      <c r="K2113" s="1">
        <v>0</v>
      </c>
      <c r="L2113" s="2">
        <v>41572.526388888888</v>
      </c>
      <c r="M2113" s="1">
        <v>0</v>
      </c>
      <c r="N2113" s="1">
        <f t="shared" si="160"/>
        <v>7</v>
      </c>
      <c r="O2113" s="1">
        <f t="shared" si="161"/>
        <v>3</v>
      </c>
      <c r="P2113" s="1">
        <f t="shared" si="162"/>
        <v>3.8699999997334089E-2</v>
      </c>
      <c r="Q2113" s="1">
        <f t="shared" si="163"/>
        <v>0.92879999993601814</v>
      </c>
      <c r="R2113" s="1">
        <f t="shared" si="164"/>
        <v>1.6298611111124046</v>
      </c>
    </row>
    <row r="2114" spans="1:18" hidden="1" x14ac:dyDescent="0.35">
      <c r="A2114" s="1">
        <v>7636</v>
      </c>
      <c r="B2114" s="1">
        <v>177828</v>
      </c>
      <c r="C2114" s="1">
        <v>44472</v>
      </c>
      <c r="D2114" s="1">
        <v>12</v>
      </c>
      <c r="E2114" s="1">
        <v>2</v>
      </c>
      <c r="F2114" s="1">
        <v>1198</v>
      </c>
      <c r="G2114" s="1">
        <v>450</v>
      </c>
      <c r="H2114" s="2">
        <v>41557.21875</v>
      </c>
      <c r="I2114" s="2">
        <v>41557.239909999997</v>
      </c>
      <c r="J2114" s="1">
        <v>0</v>
      </c>
      <c r="K2114" s="1">
        <v>0</v>
      </c>
      <c r="L2114" s="2">
        <v>41555.579861111109</v>
      </c>
      <c r="M2114" s="1">
        <v>0</v>
      </c>
      <c r="N2114" s="1">
        <f t="shared" ref="N2114:N2177" si="165">WEEKDAY(H2114,2)</f>
        <v>4</v>
      </c>
      <c r="O2114" s="1">
        <f t="shared" ref="O2114:O2177" si="166">HOUR(H2114)</f>
        <v>5</v>
      </c>
      <c r="P2114" s="1">
        <f t="shared" ref="P2114:P2177" si="167">I2114-H2114</f>
        <v>2.1159999996598344E-2</v>
      </c>
      <c r="Q2114" s="1">
        <f t="shared" ref="Q2114:Q2177" si="168">IF(M2114=1, "",P2114*24)</f>
        <v>0.50783999991836026</v>
      </c>
      <c r="R2114" s="1">
        <f t="shared" ref="R2114:R2177" si="169">H2114-L2114</f>
        <v>1.6388888888905058</v>
      </c>
    </row>
    <row r="2115" spans="1:18" hidden="1" x14ac:dyDescent="0.35">
      <c r="A2115" s="1">
        <v>7135</v>
      </c>
      <c r="B2115" s="1">
        <v>165726</v>
      </c>
      <c r="C2115" s="1">
        <v>38862</v>
      </c>
      <c r="D2115" s="1">
        <v>12</v>
      </c>
      <c r="E2115" s="1">
        <v>2</v>
      </c>
      <c r="F2115" s="1">
        <v>1192</v>
      </c>
      <c r="G2115" s="1">
        <v>1288</v>
      </c>
      <c r="H2115" s="2">
        <v>41496.958333333336</v>
      </c>
      <c r="I2115" s="2">
        <v>41496.987930000003</v>
      </c>
      <c r="J2115" s="1">
        <v>0</v>
      </c>
      <c r="K2115" s="1">
        <v>1</v>
      </c>
      <c r="L2115" s="2">
        <v>41495.318749999999</v>
      </c>
      <c r="M2115" s="1">
        <v>0</v>
      </c>
      <c r="N2115" s="1">
        <f t="shared" si="165"/>
        <v>6</v>
      </c>
      <c r="O2115" s="1">
        <f t="shared" si="166"/>
        <v>23</v>
      </c>
      <c r="P2115" s="1">
        <f t="shared" si="167"/>
        <v>2.9596666667202953E-2</v>
      </c>
      <c r="Q2115" s="1">
        <f t="shared" si="168"/>
        <v>0.71032000001287088</v>
      </c>
      <c r="R2115" s="1">
        <f t="shared" si="169"/>
        <v>1.6395833333372138</v>
      </c>
    </row>
    <row r="2116" spans="1:18" hidden="1" x14ac:dyDescent="0.35">
      <c r="A2116" s="1">
        <v>7747</v>
      </c>
      <c r="B2116" s="1">
        <v>175370</v>
      </c>
      <c r="C2116" s="1">
        <v>43561</v>
      </c>
      <c r="D2116" s="1">
        <v>12</v>
      </c>
      <c r="E2116" s="1">
        <v>2</v>
      </c>
      <c r="F2116" s="1">
        <v>393</v>
      </c>
      <c r="G2116" s="1">
        <v>1230</v>
      </c>
      <c r="H2116" s="2">
        <v>41544.1875</v>
      </c>
      <c r="I2116" s="2">
        <v>41544.22451</v>
      </c>
      <c r="J2116" s="1">
        <v>1</v>
      </c>
      <c r="K2116" s="1">
        <v>0</v>
      </c>
      <c r="L2116" s="2">
        <v>41542.545138888891</v>
      </c>
      <c r="M2116" s="1">
        <v>0</v>
      </c>
      <c r="N2116" s="1">
        <f t="shared" si="165"/>
        <v>5</v>
      </c>
      <c r="O2116" s="1">
        <f t="shared" si="166"/>
        <v>4</v>
      </c>
      <c r="P2116" s="1">
        <f t="shared" si="167"/>
        <v>3.7010000000009313E-2</v>
      </c>
      <c r="Q2116" s="1">
        <f t="shared" si="168"/>
        <v>0.88824000000022352</v>
      </c>
      <c r="R2116" s="1">
        <f t="shared" si="169"/>
        <v>1.6423611111094942</v>
      </c>
    </row>
    <row r="2117" spans="1:18" hidden="1" x14ac:dyDescent="0.35">
      <c r="A2117" s="1">
        <v>5733</v>
      </c>
      <c r="B2117" s="1">
        <v>179573</v>
      </c>
      <c r="C2117" s="1">
        <v>45500</v>
      </c>
      <c r="D2117" s="1">
        <v>65</v>
      </c>
      <c r="E2117" s="1">
        <v>2</v>
      </c>
      <c r="F2117" s="1">
        <v>393</v>
      </c>
      <c r="G2117" s="1">
        <v>1175</v>
      </c>
      <c r="H2117" s="2">
        <v>41566.333333333336</v>
      </c>
      <c r="I2117" s="2">
        <v>41566.419190000001</v>
      </c>
      <c r="J2117" s="1">
        <v>0</v>
      </c>
      <c r="K2117" s="1">
        <v>0</v>
      </c>
      <c r="L2117" s="2">
        <v>41564.68472222222</v>
      </c>
      <c r="M2117" s="1">
        <v>0</v>
      </c>
      <c r="N2117" s="1">
        <f t="shared" si="165"/>
        <v>6</v>
      </c>
      <c r="O2117" s="1">
        <f t="shared" si="166"/>
        <v>8</v>
      </c>
      <c r="P2117" s="1">
        <f t="shared" si="167"/>
        <v>8.5856666664767545E-2</v>
      </c>
      <c r="Q2117" s="1">
        <f t="shared" si="168"/>
        <v>2.0605599999544211</v>
      </c>
      <c r="R2117" s="1">
        <f t="shared" si="169"/>
        <v>1.648611111115315</v>
      </c>
    </row>
    <row r="2118" spans="1:18" hidden="1" x14ac:dyDescent="0.35">
      <c r="A2118" s="1">
        <v>5539</v>
      </c>
      <c r="B2118" s="1">
        <v>172205</v>
      </c>
      <c r="C2118" s="1">
        <v>41962</v>
      </c>
      <c r="D2118" s="1">
        <v>89</v>
      </c>
      <c r="E2118" s="1">
        <v>2</v>
      </c>
      <c r="F2118" s="1">
        <v>1317</v>
      </c>
      <c r="G2118" s="1">
        <v>393</v>
      </c>
      <c r="H2118" s="2">
        <v>41526.333333333336</v>
      </c>
      <c r="I2118" s="2">
        <v>41526.406759999998</v>
      </c>
      <c r="J2118" s="1">
        <v>0</v>
      </c>
      <c r="K2118" s="1">
        <v>0</v>
      </c>
      <c r="L2118" s="2">
        <v>41524.674305555556</v>
      </c>
      <c r="M2118" s="1">
        <v>0</v>
      </c>
      <c r="N2118" s="1">
        <f t="shared" si="165"/>
        <v>1</v>
      </c>
      <c r="O2118" s="1">
        <f t="shared" si="166"/>
        <v>8</v>
      </c>
      <c r="P2118" s="1">
        <f t="shared" si="167"/>
        <v>7.34266666622716E-2</v>
      </c>
      <c r="Q2118" s="1">
        <f t="shared" si="168"/>
        <v>1.7622399998945184</v>
      </c>
      <c r="R2118" s="1">
        <f t="shared" si="169"/>
        <v>1.6590277777795563</v>
      </c>
    </row>
    <row r="2119" spans="1:18" hidden="1" x14ac:dyDescent="0.35">
      <c r="A2119" s="1">
        <v>5505</v>
      </c>
      <c r="B2119" s="1">
        <v>185801</v>
      </c>
      <c r="C2119" s="1">
        <v>42879</v>
      </c>
      <c r="D2119" s="1">
        <v>12</v>
      </c>
      <c r="E2119" s="1">
        <v>2</v>
      </c>
      <c r="F2119" s="1">
        <v>1388</v>
      </c>
      <c r="G2119" s="1">
        <v>393</v>
      </c>
      <c r="H2119" s="2">
        <v>41603.145833333336</v>
      </c>
      <c r="I2119" s="2">
        <v>41603.198250000001</v>
      </c>
      <c r="J2119" s="1">
        <v>1</v>
      </c>
      <c r="K2119" s="1">
        <v>0</v>
      </c>
      <c r="L2119" s="2">
        <v>41601.484027777777</v>
      </c>
      <c r="M2119" s="1">
        <v>0</v>
      </c>
      <c r="N2119" s="1">
        <f t="shared" si="165"/>
        <v>1</v>
      </c>
      <c r="O2119" s="1">
        <f t="shared" si="166"/>
        <v>3</v>
      </c>
      <c r="P2119" s="1">
        <f t="shared" si="167"/>
        <v>5.2416666665521916E-2</v>
      </c>
      <c r="Q2119" s="1">
        <f t="shared" si="168"/>
        <v>1.257999999972526</v>
      </c>
      <c r="R2119" s="1">
        <f t="shared" si="169"/>
        <v>1.6618055555591127</v>
      </c>
    </row>
    <row r="2120" spans="1:18" hidden="1" x14ac:dyDescent="0.35">
      <c r="A2120" s="1">
        <v>6979</v>
      </c>
      <c r="B2120" s="1">
        <v>170242</v>
      </c>
      <c r="C2120" s="1">
        <v>41073</v>
      </c>
      <c r="D2120" s="1">
        <v>12</v>
      </c>
      <c r="E2120" s="1">
        <v>2</v>
      </c>
      <c r="F2120" s="1">
        <v>220</v>
      </c>
      <c r="G2120" s="1">
        <v>393</v>
      </c>
      <c r="H2120" s="2">
        <v>41518.416666666664</v>
      </c>
      <c r="I2120" s="2">
        <v>41518.489119999998</v>
      </c>
      <c r="J2120" s="1">
        <v>1</v>
      </c>
      <c r="K2120" s="1">
        <v>0</v>
      </c>
      <c r="L2120" s="2">
        <v>41516.740972222222</v>
      </c>
      <c r="M2120" s="1">
        <v>0</v>
      </c>
      <c r="N2120" s="1">
        <f t="shared" si="165"/>
        <v>7</v>
      </c>
      <c r="O2120" s="1">
        <f t="shared" si="166"/>
        <v>10</v>
      </c>
      <c r="P2120" s="1">
        <f t="shared" si="167"/>
        <v>7.2453333334124181E-2</v>
      </c>
      <c r="Q2120" s="1">
        <f t="shared" si="168"/>
        <v>1.7388800000189804</v>
      </c>
      <c r="R2120" s="1">
        <f t="shared" si="169"/>
        <v>1.6756944444423425</v>
      </c>
    </row>
    <row r="2121" spans="1:18" hidden="1" x14ac:dyDescent="0.35">
      <c r="A2121" s="1">
        <v>7782</v>
      </c>
      <c r="B2121" s="1">
        <v>174495</v>
      </c>
      <c r="C2121" s="1">
        <v>43161</v>
      </c>
      <c r="D2121" s="1">
        <v>12</v>
      </c>
      <c r="E2121" s="1">
        <v>3</v>
      </c>
      <c r="F2121" s="1">
        <v>1323</v>
      </c>
      <c r="G2121" s="1" t="s">
        <v>12</v>
      </c>
      <c r="H2121" s="2">
        <v>41538.625</v>
      </c>
      <c r="I2121" s="2">
        <v>41539.041669999999</v>
      </c>
      <c r="J2121" s="1">
        <v>0</v>
      </c>
      <c r="K2121" s="1">
        <v>0</v>
      </c>
      <c r="L2121" s="2">
        <v>41536.946527777778</v>
      </c>
      <c r="M2121" s="1">
        <v>0</v>
      </c>
      <c r="N2121" s="1">
        <f t="shared" si="165"/>
        <v>6</v>
      </c>
      <c r="O2121" s="1">
        <f t="shared" si="166"/>
        <v>15</v>
      </c>
      <c r="P2121" s="1">
        <f t="shared" si="167"/>
        <v>0.41666999999870313</v>
      </c>
      <c r="Q2121" s="1">
        <f t="shared" si="168"/>
        <v>10.000079999968875</v>
      </c>
      <c r="R2121" s="1">
        <f t="shared" si="169"/>
        <v>1.6784722222218988</v>
      </c>
    </row>
    <row r="2122" spans="1:18" hidden="1" x14ac:dyDescent="0.35">
      <c r="A2122" s="1">
        <v>5935</v>
      </c>
      <c r="B2122" s="1">
        <v>165178</v>
      </c>
      <c r="C2122" s="1">
        <v>26838</v>
      </c>
      <c r="D2122" s="1">
        <v>12</v>
      </c>
      <c r="E2122" s="1">
        <v>2</v>
      </c>
      <c r="F2122" s="1">
        <v>105</v>
      </c>
      <c r="G2122" s="1">
        <v>339</v>
      </c>
      <c r="H2122" s="2">
        <v>41494.333333333336</v>
      </c>
      <c r="I2122" s="2">
        <v>41494.3894</v>
      </c>
      <c r="J2122" s="1">
        <v>1</v>
      </c>
      <c r="K2122" s="1">
        <v>0</v>
      </c>
      <c r="L2122" s="2">
        <v>41492.652777777781</v>
      </c>
      <c r="M2122" s="1">
        <v>0</v>
      </c>
      <c r="N2122" s="1">
        <f t="shared" si="165"/>
        <v>4</v>
      </c>
      <c r="O2122" s="1">
        <f t="shared" si="166"/>
        <v>8</v>
      </c>
      <c r="P2122" s="1">
        <f t="shared" si="167"/>
        <v>5.6066666664264631E-2</v>
      </c>
      <c r="Q2122" s="1">
        <f t="shared" si="168"/>
        <v>1.3455999999423511</v>
      </c>
      <c r="R2122" s="1">
        <f t="shared" si="169"/>
        <v>1.6805555555547471</v>
      </c>
    </row>
    <row r="2123" spans="1:18" hidden="1" x14ac:dyDescent="0.35">
      <c r="A2123" s="1">
        <v>7655</v>
      </c>
      <c r="B2123" s="1">
        <v>163411</v>
      </c>
      <c r="C2123" s="1">
        <v>37920</v>
      </c>
      <c r="D2123" s="1">
        <v>12</v>
      </c>
      <c r="E2123" s="1">
        <v>2</v>
      </c>
      <c r="F2123" s="1">
        <v>1323</v>
      </c>
      <c r="G2123" s="1">
        <v>1371</v>
      </c>
      <c r="H2123" s="2">
        <v>41486.520833333336</v>
      </c>
      <c r="I2123" s="2">
        <v>41486.563649999996</v>
      </c>
      <c r="J2123" s="1">
        <v>0</v>
      </c>
      <c r="K2123" s="1">
        <v>0</v>
      </c>
      <c r="L2123" s="2">
        <v>41484.834027777775</v>
      </c>
      <c r="M2123" s="1">
        <v>0</v>
      </c>
      <c r="N2123" s="1">
        <f t="shared" si="165"/>
        <v>3</v>
      </c>
      <c r="O2123" s="1">
        <f t="shared" si="166"/>
        <v>12</v>
      </c>
      <c r="P2123" s="1">
        <f t="shared" si="167"/>
        <v>4.2816666660655756E-2</v>
      </c>
      <c r="Q2123" s="1">
        <f t="shared" si="168"/>
        <v>1.0275999998557381</v>
      </c>
      <c r="R2123" s="1">
        <f t="shared" si="169"/>
        <v>1.6868055555605679</v>
      </c>
    </row>
    <row r="2124" spans="1:18" hidden="1" x14ac:dyDescent="0.35">
      <c r="A2124" s="1">
        <v>6164</v>
      </c>
      <c r="B2124" s="1">
        <v>157500</v>
      </c>
      <c r="C2124" s="1">
        <v>27250</v>
      </c>
      <c r="D2124" s="1">
        <v>12</v>
      </c>
      <c r="E2124" s="1">
        <v>2</v>
      </c>
      <c r="F2124" s="1">
        <v>585</v>
      </c>
      <c r="G2124" s="1">
        <v>1388</v>
      </c>
      <c r="H2124" s="2">
        <v>41456.21875</v>
      </c>
      <c r="I2124" s="2">
        <v>41456.234830000001</v>
      </c>
      <c r="J2124" s="1">
        <v>1</v>
      </c>
      <c r="K2124" s="1">
        <v>0</v>
      </c>
      <c r="L2124" s="2">
        <v>41454.529861111114</v>
      </c>
      <c r="M2124" s="1">
        <v>0</v>
      </c>
      <c r="N2124" s="1">
        <f t="shared" si="165"/>
        <v>1</v>
      </c>
      <c r="O2124" s="1">
        <f t="shared" si="166"/>
        <v>5</v>
      </c>
      <c r="P2124" s="1">
        <f t="shared" si="167"/>
        <v>1.6080000001238659E-2</v>
      </c>
      <c r="Q2124" s="1">
        <f t="shared" si="168"/>
        <v>0.38592000002972782</v>
      </c>
      <c r="R2124" s="1">
        <f t="shared" si="169"/>
        <v>1.6888888888861402</v>
      </c>
    </row>
    <row r="2125" spans="1:18" hidden="1" x14ac:dyDescent="0.35">
      <c r="A2125" s="1">
        <v>5477</v>
      </c>
      <c r="B2125" s="1">
        <v>171592</v>
      </c>
      <c r="C2125" s="1">
        <v>41623</v>
      </c>
      <c r="D2125" s="1">
        <v>12</v>
      </c>
      <c r="E2125" s="1">
        <v>2</v>
      </c>
      <c r="F2125" s="1">
        <v>83</v>
      </c>
      <c r="G2125" s="1">
        <v>393</v>
      </c>
      <c r="H2125" s="2">
        <v>41524.104166666664</v>
      </c>
      <c r="I2125" s="2">
        <v>41524.157420000003</v>
      </c>
      <c r="J2125" s="1">
        <v>0</v>
      </c>
      <c r="K2125" s="1">
        <v>0</v>
      </c>
      <c r="L2125" s="2">
        <v>41522.411805555559</v>
      </c>
      <c r="M2125" s="1">
        <v>0</v>
      </c>
      <c r="N2125" s="1">
        <f t="shared" si="165"/>
        <v>6</v>
      </c>
      <c r="O2125" s="1">
        <f t="shared" si="166"/>
        <v>2</v>
      </c>
      <c r="P2125" s="1">
        <f t="shared" si="167"/>
        <v>5.3253333338943776E-2</v>
      </c>
      <c r="Q2125" s="1">
        <f t="shared" si="168"/>
        <v>1.2780800001346506</v>
      </c>
      <c r="R2125" s="1">
        <f t="shared" si="169"/>
        <v>1.6923611111051287</v>
      </c>
    </row>
    <row r="2126" spans="1:18" hidden="1" x14ac:dyDescent="0.35">
      <c r="A2126" s="1">
        <v>7567</v>
      </c>
      <c r="B2126" s="1">
        <v>165291</v>
      </c>
      <c r="C2126" s="1">
        <v>38643</v>
      </c>
      <c r="D2126" s="1">
        <v>12</v>
      </c>
      <c r="E2126" s="1">
        <v>2</v>
      </c>
      <c r="F2126" s="1">
        <v>217</v>
      </c>
      <c r="G2126" s="1">
        <v>393</v>
      </c>
      <c r="H2126" s="2">
        <v>41495.166666666664</v>
      </c>
      <c r="I2126" s="2">
        <v>41495.19958</v>
      </c>
      <c r="J2126" s="1">
        <v>0</v>
      </c>
      <c r="K2126" s="1">
        <v>0</v>
      </c>
      <c r="L2126" s="2">
        <v>41493.457638888889</v>
      </c>
      <c r="M2126" s="1">
        <v>0</v>
      </c>
      <c r="N2126" s="1">
        <f t="shared" si="165"/>
        <v>5</v>
      </c>
      <c r="O2126" s="1">
        <f t="shared" si="166"/>
        <v>4</v>
      </c>
      <c r="P2126" s="1">
        <f t="shared" si="167"/>
        <v>3.2913333336182404E-2</v>
      </c>
      <c r="Q2126" s="1">
        <f t="shared" si="168"/>
        <v>0.7899200000683777</v>
      </c>
      <c r="R2126" s="1">
        <f t="shared" si="169"/>
        <v>1.7090277777751908</v>
      </c>
    </row>
    <row r="2127" spans="1:18" hidden="1" x14ac:dyDescent="0.35">
      <c r="A2127" s="1">
        <v>7113</v>
      </c>
      <c r="B2127" s="1">
        <v>177628</v>
      </c>
      <c r="C2127" s="1">
        <v>1394</v>
      </c>
      <c r="D2127" s="1">
        <v>89</v>
      </c>
      <c r="E2127" s="1">
        <v>2</v>
      </c>
      <c r="F2127" s="1">
        <v>182</v>
      </c>
      <c r="G2127" s="1">
        <v>393</v>
      </c>
      <c r="H2127" s="2">
        <v>41556.166666666664</v>
      </c>
      <c r="I2127" s="2">
        <v>41556.218379999998</v>
      </c>
      <c r="J2127" s="1">
        <v>1</v>
      </c>
      <c r="K2127" s="1">
        <v>0</v>
      </c>
      <c r="L2127" s="2">
        <v>41554.443749999999</v>
      </c>
      <c r="M2127" s="1">
        <v>0</v>
      </c>
      <c r="N2127" s="1">
        <f t="shared" si="165"/>
        <v>3</v>
      </c>
      <c r="O2127" s="1">
        <f t="shared" si="166"/>
        <v>4</v>
      </c>
      <c r="P2127" s="1">
        <f t="shared" si="167"/>
        <v>5.1713333334191702E-2</v>
      </c>
      <c r="Q2127" s="1">
        <f t="shared" si="168"/>
        <v>1.2411200000206009</v>
      </c>
      <c r="R2127" s="1">
        <f t="shared" si="169"/>
        <v>1.7229166666656965</v>
      </c>
    </row>
    <row r="2128" spans="1:18" hidden="1" x14ac:dyDescent="0.35">
      <c r="A2128" s="1">
        <v>7269</v>
      </c>
      <c r="B2128" s="1">
        <v>180334</v>
      </c>
      <c r="C2128" s="1">
        <v>42326</v>
      </c>
      <c r="D2128" s="1">
        <v>12</v>
      </c>
      <c r="E2128" s="1">
        <v>2</v>
      </c>
      <c r="F2128" s="1">
        <v>1322</v>
      </c>
      <c r="G2128" s="1">
        <v>1365</v>
      </c>
      <c r="H2128" s="2">
        <v>41570.395833333336</v>
      </c>
      <c r="I2128" s="2">
        <v>41570.418030000001</v>
      </c>
      <c r="J2128" s="1">
        <v>0</v>
      </c>
      <c r="K2128" s="1">
        <v>0</v>
      </c>
      <c r="L2128" s="2">
        <v>41568.652083333334</v>
      </c>
      <c r="M2128" s="1">
        <v>0</v>
      </c>
      <c r="N2128" s="1">
        <f t="shared" si="165"/>
        <v>3</v>
      </c>
      <c r="O2128" s="1">
        <f t="shared" si="166"/>
        <v>9</v>
      </c>
      <c r="P2128" s="1">
        <f t="shared" si="167"/>
        <v>2.2196666664967779E-2</v>
      </c>
      <c r="Q2128" s="1">
        <f t="shared" si="168"/>
        <v>0.5327199999592267</v>
      </c>
      <c r="R2128" s="1">
        <f t="shared" si="169"/>
        <v>1.7437500000014552</v>
      </c>
    </row>
    <row r="2129" spans="1:18" hidden="1" x14ac:dyDescent="0.35">
      <c r="A2129" s="1">
        <v>6848</v>
      </c>
      <c r="B2129" s="1">
        <v>180132</v>
      </c>
      <c r="C2129" s="1">
        <v>45750</v>
      </c>
      <c r="D2129" s="1">
        <v>12</v>
      </c>
      <c r="E2129" s="1">
        <v>3</v>
      </c>
      <c r="F2129" s="1">
        <v>1059</v>
      </c>
      <c r="G2129" s="1" t="s">
        <v>12</v>
      </c>
      <c r="H2129" s="2">
        <v>41569.375</v>
      </c>
      <c r="I2129" s="2">
        <v>41569.541669999999</v>
      </c>
      <c r="J2129" s="1">
        <v>0</v>
      </c>
      <c r="K2129" s="1">
        <v>0</v>
      </c>
      <c r="L2129" s="2">
        <v>41567.625694444447</v>
      </c>
      <c r="M2129" s="1">
        <v>0</v>
      </c>
      <c r="N2129" s="1">
        <f t="shared" si="165"/>
        <v>2</v>
      </c>
      <c r="O2129" s="1">
        <f t="shared" si="166"/>
        <v>9</v>
      </c>
      <c r="P2129" s="1">
        <f t="shared" si="167"/>
        <v>0.16666999999870313</v>
      </c>
      <c r="Q2129" s="1">
        <f t="shared" si="168"/>
        <v>4.0000799999688752</v>
      </c>
      <c r="R2129" s="1">
        <f t="shared" si="169"/>
        <v>1.7493055555532919</v>
      </c>
    </row>
    <row r="2130" spans="1:18" hidden="1" x14ac:dyDescent="0.35">
      <c r="A2130" s="1">
        <v>7257</v>
      </c>
      <c r="B2130" s="1">
        <v>168496</v>
      </c>
      <c r="C2130" s="1">
        <v>39268</v>
      </c>
      <c r="D2130" s="1">
        <v>12</v>
      </c>
      <c r="E2130" s="1">
        <v>2</v>
      </c>
      <c r="F2130" s="1">
        <v>1173</v>
      </c>
      <c r="G2130" s="1">
        <v>393</v>
      </c>
      <c r="H2130" s="2">
        <v>41509.541666666664</v>
      </c>
      <c r="I2130" s="2">
        <v>41509.604979999996</v>
      </c>
      <c r="J2130" s="1">
        <v>1</v>
      </c>
      <c r="K2130" s="1">
        <v>0</v>
      </c>
      <c r="L2130" s="2">
        <v>41507.789583333331</v>
      </c>
      <c r="M2130" s="1">
        <v>0</v>
      </c>
      <c r="N2130" s="1">
        <f t="shared" si="165"/>
        <v>5</v>
      </c>
      <c r="O2130" s="1">
        <f t="shared" si="166"/>
        <v>13</v>
      </c>
      <c r="P2130" s="1">
        <f t="shared" si="167"/>
        <v>6.3313333332189359E-2</v>
      </c>
      <c r="Q2130" s="1">
        <f t="shared" si="168"/>
        <v>1.5195199999725446</v>
      </c>
      <c r="R2130" s="1">
        <f t="shared" si="169"/>
        <v>1.7520833333328483</v>
      </c>
    </row>
    <row r="2131" spans="1:18" hidden="1" x14ac:dyDescent="0.35">
      <c r="A2131" s="1">
        <v>7215</v>
      </c>
      <c r="B2131" s="1">
        <v>135892</v>
      </c>
      <c r="C2131" s="1">
        <v>23976</v>
      </c>
      <c r="D2131" s="1">
        <v>12</v>
      </c>
      <c r="E2131" s="1">
        <v>2</v>
      </c>
      <c r="F2131" s="1">
        <v>1337</v>
      </c>
      <c r="G2131" s="1">
        <v>393</v>
      </c>
      <c r="H2131" s="2">
        <v>41306.270833333336</v>
      </c>
      <c r="I2131" s="2">
        <v>41307</v>
      </c>
      <c r="J2131" s="1">
        <v>1</v>
      </c>
      <c r="K2131" s="1">
        <v>0</v>
      </c>
      <c r="L2131" s="2">
        <v>41304.51666666667</v>
      </c>
      <c r="M2131" s="1">
        <v>0</v>
      </c>
      <c r="N2131" s="1">
        <f t="shared" si="165"/>
        <v>5</v>
      </c>
      <c r="O2131" s="1">
        <f t="shared" si="166"/>
        <v>6</v>
      </c>
      <c r="P2131" s="1">
        <f t="shared" si="167"/>
        <v>0.72916666666424135</v>
      </c>
      <c r="Q2131" s="1">
        <f t="shared" si="168"/>
        <v>17.499999999941792</v>
      </c>
      <c r="R2131" s="1">
        <f t="shared" si="169"/>
        <v>1.7541666666656965</v>
      </c>
    </row>
    <row r="2132" spans="1:18" hidden="1" x14ac:dyDescent="0.35">
      <c r="A2132" s="1">
        <v>6790</v>
      </c>
      <c r="B2132" s="1">
        <v>183264</v>
      </c>
      <c r="C2132" s="1">
        <v>18699</v>
      </c>
      <c r="D2132" s="1">
        <v>12</v>
      </c>
      <c r="E2132" s="1">
        <v>2</v>
      </c>
      <c r="F2132" s="1">
        <v>637</v>
      </c>
      <c r="G2132" s="1">
        <v>1330</v>
      </c>
      <c r="H2132" s="2">
        <v>41585.541666666664</v>
      </c>
      <c r="I2132" s="2">
        <v>41585.596559999998</v>
      </c>
      <c r="J2132" s="1">
        <v>0</v>
      </c>
      <c r="K2132" s="1">
        <v>0</v>
      </c>
      <c r="L2132" s="2">
        <v>41583.786111111112</v>
      </c>
      <c r="M2132" s="1">
        <v>0</v>
      </c>
      <c r="N2132" s="1">
        <f t="shared" si="165"/>
        <v>4</v>
      </c>
      <c r="O2132" s="1">
        <f t="shared" si="166"/>
        <v>13</v>
      </c>
      <c r="P2132" s="1">
        <f t="shared" si="167"/>
        <v>5.4893333333893679E-2</v>
      </c>
      <c r="Q2132" s="1">
        <f t="shared" si="168"/>
        <v>1.3174400000134483</v>
      </c>
      <c r="R2132" s="1">
        <f t="shared" si="169"/>
        <v>1.7555555555518367</v>
      </c>
    </row>
    <row r="2133" spans="1:18" hidden="1" x14ac:dyDescent="0.35">
      <c r="A2133" s="1">
        <v>5826</v>
      </c>
      <c r="B2133" s="1">
        <v>166591</v>
      </c>
      <c r="C2133" s="1">
        <v>39313</v>
      </c>
      <c r="D2133" s="1">
        <v>12</v>
      </c>
      <c r="E2133" s="1">
        <v>2</v>
      </c>
      <c r="F2133" s="1">
        <v>1096</v>
      </c>
      <c r="G2133" s="1">
        <v>393</v>
      </c>
      <c r="H2133" s="2">
        <v>41501.239583333336</v>
      </c>
      <c r="I2133" s="2">
        <v>41501.293230000003</v>
      </c>
      <c r="J2133" s="1">
        <v>0</v>
      </c>
      <c r="K2133" s="1">
        <v>0</v>
      </c>
      <c r="L2133" s="2">
        <v>41499.47152777778</v>
      </c>
      <c r="M2133" s="1">
        <v>0</v>
      </c>
      <c r="N2133" s="1">
        <f t="shared" si="165"/>
        <v>4</v>
      </c>
      <c r="O2133" s="1">
        <f t="shared" si="166"/>
        <v>5</v>
      </c>
      <c r="P2133" s="1">
        <f t="shared" si="167"/>
        <v>5.3646666667191312E-2</v>
      </c>
      <c r="Q2133" s="1">
        <f t="shared" si="168"/>
        <v>1.2875200000125915</v>
      </c>
      <c r="R2133" s="1">
        <f t="shared" si="169"/>
        <v>1.7680555555562023</v>
      </c>
    </row>
    <row r="2134" spans="1:18" hidden="1" x14ac:dyDescent="0.35">
      <c r="A2134" s="1">
        <v>6056</v>
      </c>
      <c r="B2134" s="1">
        <v>184820</v>
      </c>
      <c r="C2134" s="1">
        <v>48138</v>
      </c>
      <c r="D2134" s="1">
        <v>12</v>
      </c>
      <c r="E2134" s="1">
        <v>2</v>
      </c>
      <c r="F2134" s="1">
        <v>104</v>
      </c>
      <c r="G2134" s="1">
        <v>393</v>
      </c>
      <c r="H2134" s="2">
        <v>41596.1875</v>
      </c>
      <c r="I2134" s="2">
        <v>41596.239840000002</v>
      </c>
      <c r="J2134" s="1">
        <v>0</v>
      </c>
      <c r="K2134" s="1">
        <v>1</v>
      </c>
      <c r="L2134" s="2">
        <v>41594.412499999999</v>
      </c>
      <c r="M2134" s="1">
        <v>0</v>
      </c>
      <c r="N2134" s="1">
        <f t="shared" si="165"/>
        <v>1</v>
      </c>
      <c r="O2134" s="1">
        <f t="shared" si="166"/>
        <v>4</v>
      </c>
      <c r="P2134" s="1">
        <f t="shared" si="167"/>
        <v>5.2340000002004672E-2</v>
      </c>
      <c r="Q2134" s="1">
        <f t="shared" si="168"/>
        <v>1.2561600000481121</v>
      </c>
      <c r="R2134" s="1">
        <f t="shared" si="169"/>
        <v>1.7750000000014552</v>
      </c>
    </row>
    <row r="2135" spans="1:18" hidden="1" x14ac:dyDescent="0.35">
      <c r="A2135" s="1">
        <v>6031</v>
      </c>
      <c r="B2135" s="1">
        <v>181663</v>
      </c>
      <c r="C2135" s="1">
        <v>46546</v>
      </c>
      <c r="D2135" s="1">
        <v>12</v>
      </c>
      <c r="E2135" s="1">
        <v>2</v>
      </c>
      <c r="F2135" s="1">
        <v>1325</v>
      </c>
      <c r="G2135" s="1">
        <v>1384</v>
      </c>
      <c r="H2135" s="2">
        <v>41578.25</v>
      </c>
      <c r="I2135" s="2">
        <v>41578.297409999999</v>
      </c>
      <c r="J2135" s="1">
        <v>1</v>
      </c>
      <c r="K2135" s="1">
        <v>0</v>
      </c>
      <c r="L2135" s="2">
        <v>41576.470833333333</v>
      </c>
      <c r="M2135" s="1">
        <v>0</v>
      </c>
      <c r="N2135" s="1">
        <f t="shared" si="165"/>
        <v>4</v>
      </c>
      <c r="O2135" s="1">
        <f t="shared" si="166"/>
        <v>6</v>
      </c>
      <c r="P2135" s="1">
        <f t="shared" si="167"/>
        <v>4.7409999999217689E-2</v>
      </c>
      <c r="Q2135" s="1">
        <f t="shared" si="168"/>
        <v>1.1378399999812245</v>
      </c>
      <c r="R2135" s="1">
        <f t="shared" si="169"/>
        <v>1.7791666666671517</v>
      </c>
    </row>
    <row r="2136" spans="1:18" hidden="1" x14ac:dyDescent="0.35">
      <c r="A2136" s="1">
        <v>6556</v>
      </c>
      <c r="B2136" s="1">
        <v>172145</v>
      </c>
      <c r="C2136" s="1">
        <v>34445</v>
      </c>
      <c r="D2136" s="1">
        <v>12</v>
      </c>
      <c r="E2136" s="1">
        <v>2</v>
      </c>
      <c r="F2136" s="1">
        <v>1095</v>
      </c>
      <c r="G2136" s="1">
        <v>1371</v>
      </c>
      <c r="H2136" s="2">
        <v>41526.270833333336</v>
      </c>
      <c r="I2136" s="2">
        <v>41526.294130000002</v>
      </c>
      <c r="J2136" s="1">
        <v>1</v>
      </c>
      <c r="K2136" s="1">
        <v>0</v>
      </c>
      <c r="L2136" s="2">
        <v>41524.488194444442</v>
      </c>
      <c r="M2136" s="1">
        <v>0</v>
      </c>
      <c r="N2136" s="1">
        <f t="shared" si="165"/>
        <v>1</v>
      </c>
      <c r="O2136" s="1">
        <f t="shared" si="166"/>
        <v>6</v>
      </c>
      <c r="P2136" s="1">
        <f t="shared" si="167"/>
        <v>2.3296666666283272E-2</v>
      </c>
      <c r="Q2136" s="1">
        <f t="shared" si="168"/>
        <v>0.55911999999079853</v>
      </c>
      <c r="R2136" s="1">
        <f t="shared" si="169"/>
        <v>1.7826388888934162</v>
      </c>
    </row>
    <row r="2137" spans="1:18" hidden="1" x14ac:dyDescent="0.35">
      <c r="A2137" s="1">
        <v>7480</v>
      </c>
      <c r="B2137" s="1">
        <v>144329</v>
      </c>
      <c r="C2137" s="1">
        <v>28250</v>
      </c>
      <c r="D2137" s="1">
        <v>12</v>
      </c>
      <c r="E2137" s="1">
        <v>1</v>
      </c>
      <c r="F2137" s="1">
        <v>571</v>
      </c>
      <c r="G2137" s="1" t="s">
        <v>12</v>
      </c>
      <c r="H2137" s="2">
        <v>41378.25</v>
      </c>
      <c r="I2137" s="2">
        <v>41380</v>
      </c>
      <c r="J2137" s="1">
        <v>0</v>
      </c>
      <c r="K2137" s="1">
        <v>0</v>
      </c>
      <c r="L2137" s="2">
        <v>41376.450694444444</v>
      </c>
      <c r="M2137" s="1">
        <v>0</v>
      </c>
      <c r="N2137" s="1">
        <f t="shared" si="165"/>
        <v>7</v>
      </c>
      <c r="O2137" s="1">
        <f t="shared" si="166"/>
        <v>6</v>
      </c>
      <c r="P2137" s="1">
        <f t="shared" si="167"/>
        <v>1.75</v>
      </c>
      <c r="Q2137" s="1">
        <f t="shared" si="168"/>
        <v>42</v>
      </c>
      <c r="R2137" s="1">
        <f t="shared" si="169"/>
        <v>1.7993055555562023</v>
      </c>
    </row>
    <row r="2138" spans="1:18" hidden="1" x14ac:dyDescent="0.35">
      <c r="A2138" s="1">
        <v>6145</v>
      </c>
      <c r="B2138" s="1">
        <v>171224</v>
      </c>
      <c r="C2138" s="1">
        <v>35772</v>
      </c>
      <c r="D2138" s="1">
        <v>12</v>
      </c>
      <c r="E2138" s="1">
        <v>3</v>
      </c>
      <c r="F2138" s="1">
        <v>1330</v>
      </c>
      <c r="G2138" s="1" t="s">
        <v>12</v>
      </c>
      <c r="H2138" s="2">
        <v>41522.416666666664</v>
      </c>
      <c r="I2138" s="2">
        <v>41522.625</v>
      </c>
      <c r="J2138" s="1">
        <v>1</v>
      </c>
      <c r="K2138" s="1">
        <v>0</v>
      </c>
      <c r="L2138" s="2">
        <v>41520.609722222223</v>
      </c>
      <c r="M2138" s="1">
        <v>0</v>
      </c>
      <c r="N2138" s="1">
        <f t="shared" si="165"/>
        <v>4</v>
      </c>
      <c r="O2138" s="1">
        <f t="shared" si="166"/>
        <v>10</v>
      </c>
      <c r="P2138" s="1">
        <f t="shared" si="167"/>
        <v>0.20833333333575865</v>
      </c>
      <c r="Q2138" s="1">
        <f t="shared" si="168"/>
        <v>5.0000000000582077</v>
      </c>
      <c r="R2138" s="1">
        <f t="shared" si="169"/>
        <v>1.8069444444408873</v>
      </c>
    </row>
    <row r="2139" spans="1:18" hidden="1" x14ac:dyDescent="0.35">
      <c r="A2139" s="1">
        <v>7420</v>
      </c>
      <c r="B2139" s="1">
        <v>168781</v>
      </c>
      <c r="C2139" s="1">
        <v>40447</v>
      </c>
      <c r="D2139" s="1">
        <v>89</v>
      </c>
      <c r="E2139" s="1">
        <v>2</v>
      </c>
      <c r="F2139" s="1">
        <v>963</v>
      </c>
      <c r="G2139" s="1">
        <v>393</v>
      </c>
      <c r="H2139" s="2">
        <v>41511.270833333336</v>
      </c>
      <c r="I2139" s="2">
        <v>41511.292959999999</v>
      </c>
      <c r="J2139" s="1">
        <v>1</v>
      </c>
      <c r="K2139" s="1">
        <v>0</v>
      </c>
      <c r="L2139" s="2">
        <v>41509.462500000001</v>
      </c>
      <c r="M2139" s="1">
        <v>0</v>
      </c>
      <c r="N2139" s="1">
        <f t="shared" si="165"/>
        <v>7</v>
      </c>
      <c r="O2139" s="1">
        <f t="shared" si="166"/>
        <v>6</v>
      </c>
      <c r="P2139" s="1">
        <f t="shared" si="167"/>
        <v>2.2126666663098149E-2</v>
      </c>
      <c r="Q2139" s="1">
        <f t="shared" si="168"/>
        <v>0.53103999991435558</v>
      </c>
      <c r="R2139" s="1">
        <f t="shared" si="169"/>
        <v>1.8083333333343035</v>
      </c>
    </row>
    <row r="2140" spans="1:18" hidden="1" x14ac:dyDescent="0.35">
      <c r="A2140" s="1">
        <v>6050</v>
      </c>
      <c r="B2140" s="1">
        <v>166307</v>
      </c>
      <c r="C2140" s="1">
        <v>39153</v>
      </c>
      <c r="D2140" s="1">
        <v>65</v>
      </c>
      <c r="E2140" s="1">
        <v>2</v>
      </c>
      <c r="F2140" s="1">
        <v>730</v>
      </c>
      <c r="G2140" s="1">
        <v>1010</v>
      </c>
      <c r="H2140" s="2">
        <v>41499.708333333336</v>
      </c>
      <c r="I2140" s="2">
        <v>41499.775560000002</v>
      </c>
      <c r="J2140" s="1">
        <v>0</v>
      </c>
      <c r="K2140" s="1">
        <v>0</v>
      </c>
      <c r="L2140" s="2">
        <v>41497.864583333336</v>
      </c>
      <c r="M2140" s="1">
        <v>0</v>
      </c>
      <c r="N2140" s="1">
        <f t="shared" si="165"/>
        <v>2</v>
      </c>
      <c r="O2140" s="1">
        <f t="shared" si="166"/>
        <v>17</v>
      </c>
      <c r="P2140" s="1">
        <f t="shared" si="167"/>
        <v>6.7226666666101664E-2</v>
      </c>
      <c r="Q2140" s="1">
        <f t="shared" si="168"/>
        <v>1.6134399999864399</v>
      </c>
      <c r="R2140" s="1">
        <f t="shared" si="169"/>
        <v>1.84375</v>
      </c>
    </row>
    <row r="2141" spans="1:18" hidden="1" x14ac:dyDescent="0.35">
      <c r="A2141" s="1">
        <v>5703</v>
      </c>
      <c r="B2141" s="1">
        <v>162875</v>
      </c>
      <c r="C2141" s="1">
        <v>28687</v>
      </c>
      <c r="D2141" s="1">
        <v>12</v>
      </c>
      <c r="E2141" s="1">
        <v>2</v>
      </c>
      <c r="F2141" s="1">
        <v>836</v>
      </c>
      <c r="G2141" s="1">
        <v>585</v>
      </c>
      <c r="H2141" s="2">
        <v>41483.666666666664</v>
      </c>
      <c r="I2141" s="2">
        <v>41483.716529999998</v>
      </c>
      <c r="J2141" s="1">
        <v>0</v>
      </c>
      <c r="K2141" s="1">
        <v>0</v>
      </c>
      <c r="L2141" s="2">
        <v>41481.822222222225</v>
      </c>
      <c r="M2141" s="1">
        <v>0</v>
      </c>
      <c r="N2141" s="1">
        <f t="shared" si="165"/>
        <v>7</v>
      </c>
      <c r="O2141" s="1">
        <f t="shared" si="166"/>
        <v>16</v>
      </c>
      <c r="P2141" s="1">
        <f t="shared" si="167"/>
        <v>4.9863333333632909E-2</v>
      </c>
      <c r="Q2141" s="1">
        <f t="shared" si="168"/>
        <v>1.1967200000071898</v>
      </c>
      <c r="R2141" s="1">
        <f t="shared" si="169"/>
        <v>1.8444444444394321</v>
      </c>
    </row>
    <row r="2142" spans="1:18" hidden="1" x14ac:dyDescent="0.35">
      <c r="A2142" s="1">
        <v>7771</v>
      </c>
      <c r="B2142" s="1">
        <v>175356</v>
      </c>
      <c r="C2142" s="1">
        <v>43554</v>
      </c>
      <c r="D2142" s="1">
        <v>12</v>
      </c>
      <c r="E2142" s="1">
        <v>2</v>
      </c>
      <c r="F2142" s="1">
        <v>105</v>
      </c>
      <c r="G2142" s="1">
        <v>393</v>
      </c>
      <c r="H2142" s="2">
        <v>41544.270833333336</v>
      </c>
      <c r="I2142" s="2">
        <v>41544.308949999999</v>
      </c>
      <c r="J2142" s="1">
        <v>1</v>
      </c>
      <c r="K2142" s="1">
        <v>0</v>
      </c>
      <c r="L2142" s="2">
        <v>41542.421527777777</v>
      </c>
      <c r="M2142" s="1">
        <v>0</v>
      </c>
      <c r="N2142" s="1">
        <f t="shared" si="165"/>
        <v>5</v>
      </c>
      <c r="O2142" s="1">
        <f t="shared" si="166"/>
        <v>6</v>
      </c>
      <c r="P2142" s="1">
        <f t="shared" si="167"/>
        <v>3.811666666297242E-2</v>
      </c>
      <c r="Q2142" s="1">
        <f t="shared" si="168"/>
        <v>0.91479999991133809</v>
      </c>
      <c r="R2142" s="1">
        <f t="shared" si="169"/>
        <v>1.8493055555591127</v>
      </c>
    </row>
    <row r="2143" spans="1:18" hidden="1" x14ac:dyDescent="0.35">
      <c r="A2143" s="1">
        <v>7934</v>
      </c>
      <c r="B2143" s="1">
        <v>158843</v>
      </c>
      <c r="C2143" s="1">
        <v>33002</v>
      </c>
      <c r="D2143" s="1">
        <v>12</v>
      </c>
      <c r="E2143" s="1">
        <v>2</v>
      </c>
      <c r="F2143" s="1">
        <v>1026</v>
      </c>
      <c r="G2143" s="1">
        <v>611</v>
      </c>
      <c r="H2143" s="2">
        <v>41463.354166666664</v>
      </c>
      <c r="I2143" s="2">
        <v>41463.425009999999</v>
      </c>
      <c r="J2143" s="1">
        <v>0</v>
      </c>
      <c r="K2143" s="1">
        <v>0</v>
      </c>
      <c r="L2143" s="2">
        <v>41461.48541666667</v>
      </c>
      <c r="M2143" s="1">
        <v>0</v>
      </c>
      <c r="N2143" s="1">
        <f t="shared" si="165"/>
        <v>1</v>
      </c>
      <c r="O2143" s="1">
        <f t="shared" si="166"/>
        <v>8</v>
      </c>
      <c r="P2143" s="1">
        <f t="shared" si="167"/>
        <v>7.0843333334778436E-2</v>
      </c>
      <c r="Q2143" s="1">
        <f t="shared" si="168"/>
        <v>1.7002400000346825</v>
      </c>
      <c r="R2143" s="1">
        <f t="shared" si="169"/>
        <v>1.8687499999941792</v>
      </c>
    </row>
    <row r="2144" spans="1:18" hidden="1" x14ac:dyDescent="0.35">
      <c r="A2144" s="1">
        <v>6365</v>
      </c>
      <c r="B2144" s="1">
        <v>182898</v>
      </c>
      <c r="C2144" s="1">
        <v>45277</v>
      </c>
      <c r="D2144" s="1">
        <v>12</v>
      </c>
      <c r="E2144" s="1">
        <v>3</v>
      </c>
      <c r="F2144" s="1">
        <v>433</v>
      </c>
      <c r="G2144" s="1" t="s">
        <v>12</v>
      </c>
      <c r="H2144" s="2">
        <v>41583.208333333336</v>
      </c>
      <c r="I2144" s="2">
        <v>41583.27115</v>
      </c>
      <c r="J2144" s="1">
        <v>0</v>
      </c>
      <c r="K2144" s="1">
        <v>0</v>
      </c>
      <c r="L2144" s="2">
        <v>41581.334027777775</v>
      </c>
      <c r="M2144" s="1">
        <v>0</v>
      </c>
      <c r="N2144" s="1">
        <f t="shared" si="165"/>
        <v>2</v>
      </c>
      <c r="O2144" s="1">
        <f t="shared" si="166"/>
        <v>5</v>
      </c>
      <c r="P2144" s="1">
        <f t="shared" si="167"/>
        <v>6.2816666664730292E-2</v>
      </c>
      <c r="Q2144" s="1">
        <f t="shared" si="168"/>
        <v>1.507599999953527</v>
      </c>
      <c r="R2144" s="1">
        <f t="shared" si="169"/>
        <v>1.8743055555605679</v>
      </c>
    </row>
    <row r="2145" spans="1:18" hidden="1" x14ac:dyDescent="0.35">
      <c r="A2145" s="1">
        <v>5405</v>
      </c>
      <c r="B2145" s="1">
        <v>173474</v>
      </c>
      <c r="C2145" s="1">
        <v>42668</v>
      </c>
      <c r="D2145" s="1">
        <v>24</v>
      </c>
      <c r="E2145" s="1">
        <v>2</v>
      </c>
      <c r="F2145" s="1">
        <v>393</v>
      </c>
      <c r="G2145" s="1">
        <v>1333</v>
      </c>
      <c r="H2145" s="2">
        <v>41533.541666666664</v>
      </c>
      <c r="I2145" s="2">
        <v>41533.618779999997</v>
      </c>
      <c r="J2145" s="1">
        <v>0</v>
      </c>
      <c r="K2145" s="1">
        <v>0</v>
      </c>
      <c r="L2145" s="2">
        <v>41531.661805555559</v>
      </c>
      <c r="M2145" s="1">
        <v>0</v>
      </c>
      <c r="N2145" s="1">
        <f t="shared" si="165"/>
        <v>1</v>
      </c>
      <c r="O2145" s="1">
        <f t="shared" si="166"/>
        <v>13</v>
      </c>
      <c r="P2145" s="1">
        <f t="shared" si="167"/>
        <v>7.7113333332818002E-2</v>
      </c>
      <c r="Q2145" s="1">
        <f t="shared" si="168"/>
        <v>1.850719999987632</v>
      </c>
      <c r="R2145" s="1">
        <f t="shared" si="169"/>
        <v>1.8798611111051287</v>
      </c>
    </row>
    <row r="2146" spans="1:18" hidden="1" x14ac:dyDescent="0.35">
      <c r="A2146" s="1">
        <v>6641</v>
      </c>
      <c r="B2146" s="1">
        <v>177718</v>
      </c>
      <c r="C2146" s="1">
        <v>44591</v>
      </c>
      <c r="D2146" s="1">
        <v>12</v>
      </c>
      <c r="E2146" s="1">
        <v>2</v>
      </c>
      <c r="F2146" s="1">
        <v>571</v>
      </c>
      <c r="G2146" s="1">
        <v>393</v>
      </c>
      <c r="H2146" s="2">
        <v>41556.729166666664</v>
      </c>
      <c r="I2146" s="2">
        <v>41556.808900000004</v>
      </c>
      <c r="J2146" s="1">
        <v>1</v>
      </c>
      <c r="K2146" s="1">
        <v>0</v>
      </c>
      <c r="L2146" s="2">
        <v>41554.841666666667</v>
      </c>
      <c r="M2146" s="1">
        <v>0</v>
      </c>
      <c r="N2146" s="1">
        <f t="shared" si="165"/>
        <v>3</v>
      </c>
      <c r="O2146" s="1">
        <f t="shared" si="166"/>
        <v>17</v>
      </c>
      <c r="P2146" s="1">
        <f t="shared" si="167"/>
        <v>7.9733333339390811E-2</v>
      </c>
      <c r="Q2146" s="1">
        <f t="shared" si="168"/>
        <v>1.9136000001453795</v>
      </c>
      <c r="R2146" s="1">
        <f t="shared" si="169"/>
        <v>1.8874999999970896</v>
      </c>
    </row>
    <row r="2147" spans="1:18" hidden="1" x14ac:dyDescent="0.35">
      <c r="A2147" s="1">
        <v>6067</v>
      </c>
      <c r="B2147" s="1">
        <v>179373</v>
      </c>
      <c r="C2147" s="1">
        <v>45438</v>
      </c>
      <c r="D2147" s="1">
        <v>12</v>
      </c>
      <c r="E2147" s="1">
        <v>3</v>
      </c>
      <c r="F2147" s="1">
        <v>585</v>
      </c>
      <c r="G2147" s="1" t="s">
        <v>12</v>
      </c>
      <c r="H2147" s="2">
        <v>41565.375</v>
      </c>
      <c r="I2147" s="2">
        <v>41565.791669999999</v>
      </c>
      <c r="J2147" s="1">
        <v>0</v>
      </c>
      <c r="K2147" s="1">
        <v>0</v>
      </c>
      <c r="L2147" s="2">
        <v>41563.484027777777</v>
      </c>
      <c r="M2147" s="1">
        <v>0</v>
      </c>
      <c r="N2147" s="1">
        <f t="shared" si="165"/>
        <v>5</v>
      </c>
      <c r="O2147" s="1">
        <f t="shared" si="166"/>
        <v>9</v>
      </c>
      <c r="P2147" s="1">
        <f t="shared" si="167"/>
        <v>0.41666999999870313</v>
      </c>
      <c r="Q2147" s="1">
        <f t="shared" si="168"/>
        <v>10.000079999968875</v>
      </c>
      <c r="R2147" s="1">
        <f t="shared" si="169"/>
        <v>1.890972222223354</v>
      </c>
    </row>
    <row r="2148" spans="1:18" hidden="1" x14ac:dyDescent="0.35">
      <c r="A2148" s="1">
        <v>6905</v>
      </c>
      <c r="B2148" s="1">
        <v>164518</v>
      </c>
      <c r="C2148" s="1">
        <v>35437</v>
      </c>
      <c r="D2148" s="1">
        <v>12</v>
      </c>
      <c r="E2148" s="1">
        <v>2</v>
      </c>
      <c r="F2148" s="1">
        <v>832</v>
      </c>
      <c r="G2148" s="1">
        <v>571</v>
      </c>
      <c r="H2148" s="2">
        <v>41491.291666666664</v>
      </c>
      <c r="I2148" s="2">
        <v>41491.331610000001</v>
      </c>
      <c r="J2148" s="1">
        <v>0</v>
      </c>
      <c r="K2148" s="1">
        <v>0</v>
      </c>
      <c r="L2148" s="2">
        <v>41489.393750000003</v>
      </c>
      <c r="M2148" s="1">
        <v>0</v>
      </c>
      <c r="N2148" s="1">
        <f t="shared" si="165"/>
        <v>1</v>
      </c>
      <c r="O2148" s="1">
        <f t="shared" si="166"/>
        <v>7</v>
      </c>
      <c r="P2148" s="1">
        <f t="shared" si="167"/>
        <v>3.9943333336850628E-2</v>
      </c>
      <c r="Q2148" s="1">
        <f t="shared" si="168"/>
        <v>0.95864000008441508</v>
      </c>
      <c r="R2148" s="1">
        <f t="shared" si="169"/>
        <v>1.897916666661331</v>
      </c>
    </row>
    <row r="2149" spans="1:18" hidden="1" x14ac:dyDescent="0.35">
      <c r="A2149" s="1">
        <v>6770</v>
      </c>
      <c r="B2149" s="1">
        <v>170659</v>
      </c>
      <c r="C2149" s="1">
        <v>38277</v>
      </c>
      <c r="D2149" s="1">
        <v>89</v>
      </c>
      <c r="E2149" s="1">
        <v>2</v>
      </c>
      <c r="F2149" s="1">
        <v>585</v>
      </c>
      <c r="G2149" s="1">
        <v>949</v>
      </c>
      <c r="H2149" s="2">
        <v>41519.708333333336</v>
      </c>
      <c r="I2149" s="2">
        <v>41519.739849999998</v>
      </c>
      <c r="J2149" s="1">
        <v>0</v>
      </c>
      <c r="K2149" s="1">
        <v>0</v>
      </c>
      <c r="L2149" s="2">
        <v>41517.788888888892</v>
      </c>
      <c r="M2149" s="1">
        <v>0</v>
      </c>
      <c r="N2149" s="1">
        <f t="shared" si="165"/>
        <v>1</v>
      </c>
      <c r="O2149" s="1">
        <f t="shared" si="166"/>
        <v>17</v>
      </c>
      <c r="P2149" s="1">
        <f t="shared" si="167"/>
        <v>3.1516666662355419E-2</v>
      </c>
      <c r="Q2149" s="1">
        <f t="shared" si="168"/>
        <v>0.75639999989653006</v>
      </c>
      <c r="R2149" s="1">
        <f t="shared" si="169"/>
        <v>1.9194444444437977</v>
      </c>
    </row>
    <row r="2150" spans="1:18" hidden="1" x14ac:dyDescent="0.35">
      <c r="A2150" s="1">
        <v>5560</v>
      </c>
      <c r="B2150" s="1">
        <v>184370</v>
      </c>
      <c r="C2150" s="1">
        <v>47865</v>
      </c>
      <c r="D2150" s="1">
        <v>12</v>
      </c>
      <c r="E2150" s="1">
        <v>2</v>
      </c>
      <c r="F2150" s="1">
        <v>1052</v>
      </c>
      <c r="G2150" s="1">
        <v>1349</v>
      </c>
      <c r="H2150" s="2">
        <v>41593.354166666664</v>
      </c>
      <c r="I2150" s="2">
        <v>41593.406080000001</v>
      </c>
      <c r="J2150" s="1">
        <v>0</v>
      </c>
      <c r="K2150" s="1">
        <v>0</v>
      </c>
      <c r="L2150" s="2">
        <v>41591.429166666669</v>
      </c>
      <c r="M2150" s="1">
        <v>0</v>
      </c>
      <c r="N2150" s="1">
        <f t="shared" si="165"/>
        <v>5</v>
      </c>
      <c r="O2150" s="1">
        <f t="shared" si="166"/>
        <v>8</v>
      </c>
      <c r="P2150" s="1">
        <f t="shared" si="167"/>
        <v>5.1913333336415235E-2</v>
      </c>
      <c r="Q2150" s="1">
        <f t="shared" si="168"/>
        <v>1.2459200000739656</v>
      </c>
      <c r="R2150" s="1">
        <f t="shared" si="169"/>
        <v>1.9249999999956344</v>
      </c>
    </row>
    <row r="2151" spans="1:18" hidden="1" x14ac:dyDescent="0.35">
      <c r="A2151" s="1">
        <v>5634</v>
      </c>
      <c r="B2151" s="1">
        <v>175256</v>
      </c>
      <c r="C2151" s="1">
        <v>43499</v>
      </c>
      <c r="D2151" s="1">
        <v>12</v>
      </c>
      <c r="E2151" s="1">
        <v>2</v>
      </c>
      <c r="F2151" s="1">
        <v>1184</v>
      </c>
      <c r="G2151" s="1">
        <v>393</v>
      </c>
      <c r="H2151" s="2">
        <v>41543.604166666664</v>
      </c>
      <c r="I2151" s="2">
        <v>41543.659610000002</v>
      </c>
      <c r="J2151" s="1">
        <v>1</v>
      </c>
      <c r="K2151" s="1">
        <v>0</v>
      </c>
      <c r="L2151" s="2">
        <v>41541.677083333336</v>
      </c>
      <c r="M2151" s="1">
        <v>0</v>
      </c>
      <c r="N2151" s="1">
        <f t="shared" si="165"/>
        <v>4</v>
      </c>
      <c r="O2151" s="1">
        <f t="shared" si="166"/>
        <v>14</v>
      </c>
      <c r="P2151" s="1">
        <f t="shared" si="167"/>
        <v>5.5443333338189404E-2</v>
      </c>
      <c r="Q2151" s="1">
        <f t="shared" si="168"/>
        <v>1.3306400001165457</v>
      </c>
      <c r="R2151" s="1">
        <f t="shared" si="169"/>
        <v>1.9270833333284827</v>
      </c>
    </row>
    <row r="2152" spans="1:18" hidden="1" x14ac:dyDescent="0.35">
      <c r="A2152" s="1">
        <v>7088</v>
      </c>
      <c r="B2152" s="1">
        <v>176864</v>
      </c>
      <c r="C2152" s="1">
        <v>43901</v>
      </c>
      <c r="D2152" s="1">
        <v>24</v>
      </c>
      <c r="E2152" s="1">
        <v>2</v>
      </c>
      <c r="F2152" s="1">
        <v>1257</v>
      </c>
      <c r="G2152" s="1">
        <v>1159</v>
      </c>
      <c r="H2152" s="2">
        <v>41551.729166666664</v>
      </c>
      <c r="I2152" s="2">
        <v>41551.762430000002</v>
      </c>
      <c r="J2152" s="1">
        <v>0</v>
      </c>
      <c r="K2152" s="1">
        <v>0</v>
      </c>
      <c r="L2152" s="2">
        <v>41549.793055555558</v>
      </c>
      <c r="M2152" s="1">
        <v>0</v>
      </c>
      <c r="N2152" s="1">
        <f t="shared" si="165"/>
        <v>5</v>
      </c>
      <c r="O2152" s="1">
        <f t="shared" si="166"/>
        <v>17</v>
      </c>
      <c r="P2152" s="1">
        <f t="shared" si="167"/>
        <v>3.3263333338254597E-2</v>
      </c>
      <c r="Q2152" s="1">
        <f t="shared" si="168"/>
        <v>0.79832000011811033</v>
      </c>
      <c r="R2152" s="1">
        <f t="shared" si="169"/>
        <v>1.9361111111065838</v>
      </c>
    </row>
    <row r="2153" spans="1:18" hidden="1" x14ac:dyDescent="0.35">
      <c r="A2153" s="1">
        <v>7057</v>
      </c>
      <c r="B2153" s="1">
        <v>185611</v>
      </c>
      <c r="C2153" s="1">
        <v>48548</v>
      </c>
      <c r="D2153" s="1">
        <v>65</v>
      </c>
      <c r="E2153" s="1">
        <v>1</v>
      </c>
      <c r="F2153" s="1">
        <v>1089</v>
      </c>
      <c r="G2153" s="1" t="s">
        <v>12</v>
      </c>
      <c r="H2153" s="2">
        <v>41602.354166666664</v>
      </c>
      <c r="I2153" s="2">
        <v>41605</v>
      </c>
      <c r="J2153" s="1">
        <v>0</v>
      </c>
      <c r="K2153" s="1">
        <v>0</v>
      </c>
      <c r="L2153" s="2">
        <v>41600.417361111111</v>
      </c>
      <c r="M2153" s="1">
        <v>0</v>
      </c>
      <c r="N2153" s="1">
        <f t="shared" si="165"/>
        <v>7</v>
      </c>
      <c r="O2153" s="1">
        <f t="shared" si="166"/>
        <v>8</v>
      </c>
      <c r="P2153" s="1">
        <f t="shared" si="167"/>
        <v>2.6458333333357587</v>
      </c>
      <c r="Q2153" s="1">
        <f t="shared" si="168"/>
        <v>63.500000000058208</v>
      </c>
      <c r="R2153" s="1">
        <f t="shared" si="169"/>
        <v>1.9368055555532919</v>
      </c>
    </row>
    <row r="2154" spans="1:18" hidden="1" x14ac:dyDescent="0.35">
      <c r="A2154" s="1">
        <v>6793</v>
      </c>
      <c r="B2154" s="1">
        <v>159309</v>
      </c>
      <c r="C2154" s="1">
        <v>35970</v>
      </c>
      <c r="D2154" s="1">
        <v>85</v>
      </c>
      <c r="E2154" s="1">
        <v>3</v>
      </c>
      <c r="F2154" s="1">
        <v>393</v>
      </c>
      <c r="G2154" s="1" t="s">
        <v>12</v>
      </c>
      <c r="H2154" s="2">
        <v>41465.395833333336</v>
      </c>
      <c r="I2154" s="2">
        <v>41465.770830000001</v>
      </c>
      <c r="J2154" s="1">
        <v>0</v>
      </c>
      <c r="K2154" s="1">
        <v>0</v>
      </c>
      <c r="L2154" s="2">
        <v>41463.456944444442</v>
      </c>
      <c r="M2154" s="1">
        <v>0</v>
      </c>
      <c r="N2154" s="1">
        <f t="shared" si="165"/>
        <v>3</v>
      </c>
      <c r="O2154" s="1">
        <f t="shared" si="166"/>
        <v>9</v>
      </c>
      <c r="P2154" s="1">
        <f t="shared" si="167"/>
        <v>0.37499666666553821</v>
      </c>
      <c r="Q2154" s="1">
        <f t="shared" si="168"/>
        <v>8.9999199999729171</v>
      </c>
      <c r="R2154" s="1">
        <f t="shared" si="169"/>
        <v>1.9388888888934162</v>
      </c>
    </row>
    <row r="2155" spans="1:18" hidden="1" x14ac:dyDescent="0.35">
      <c r="A2155" s="1">
        <v>6457</v>
      </c>
      <c r="B2155" s="1">
        <v>167648</v>
      </c>
      <c r="C2155" s="1">
        <v>39876</v>
      </c>
      <c r="D2155" s="1">
        <v>12</v>
      </c>
      <c r="E2155" s="1">
        <v>2</v>
      </c>
      <c r="F2155" s="1">
        <v>502</v>
      </c>
      <c r="G2155" s="1">
        <v>393</v>
      </c>
      <c r="H2155" s="2">
        <v>41505.75</v>
      </c>
      <c r="I2155" s="2">
        <v>41505.876940000002</v>
      </c>
      <c r="J2155" s="1">
        <v>0</v>
      </c>
      <c r="K2155" s="1">
        <v>1</v>
      </c>
      <c r="L2155" s="2">
        <v>41503.804861111108</v>
      </c>
      <c r="M2155" s="1">
        <v>0</v>
      </c>
      <c r="N2155" s="1">
        <f t="shared" si="165"/>
        <v>1</v>
      </c>
      <c r="O2155" s="1">
        <f t="shared" si="166"/>
        <v>18</v>
      </c>
      <c r="P2155" s="1">
        <f t="shared" si="167"/>
        <v>0.12694000000192318</v>
      </c>
      <c r="Q2155" s="1">
        <f t="shared" si="168"/>
        <v>3.0465600000461563</v>
      </c>
      <c r="R2155" s="1">
        <f t="shared" si="169"/>
        <v>1.945138888891961</v>
      </c>
    </row>
    <row r="2156" spans="1:18" hidden="1" x14ac:dyDescent="0.35">
      <c r="A2156" s="1">
        <v>7488</v>
      </c>
      <c r="B2156" s="1">
        <v>181197</v>
      </c>
      <c r="C2156" s="1">
        <v>44489</v>
      </c>
      <c r="D2156" s="1">
        <v>89</v>
      </c>
      <c r="E2156" s="1">
        <v>2</v>
      </c>
      <c r="F2156" s="1">
        <v>330</v>
      </c>
      <c r="G2156" s="1">
        <v>83</v>
      </c>
      <c r="H2156" s="2">
        <v>41575.677083333336</v>
      </c>
      <c r="I2156" s="2">
        <v>41575.719120000002</v>
      </c>
      <c r="J2156" s="1">
        <v>0</v>
      </c>
      <c r="K2156" s="1">
        <v>0</v>
      </c>
      <c r="L2156" s="2">
        <v>41573.72152777778</v>
      </c>
      <c r="M2156" s="1">
        <v>0</v>
      </c>
      <c r="N2156" s="1">
        <f t="shared" si="165"/>
        <v>1</v>
      </c>
      <c r="O2156" s="1">
        <f t="shared" si="166"/>
        <v>16</v>
      </c>
      <c r="P2156" s="1">
        <f t="shared" si="167"/>
        <v>4.2036666665808298E-2</v>
      </c>
      <c r="Q2156" s="1">
        <f t="shared" si="168"/>
        <v>1.0088799999793991</v>
      </c>
      <c r="R2156" s="1">
        <f t="shared" si="169"/>
        <v>1.9555555555562023</v>
      </c>
    </row>
    <row r="2157" spans="1:18" hidden="1" x14ac:dyDescent="0.35">
      <c r="A2157" s="1">
        <v>7462</v>
      </c>
      <c r="B2157" s="1">
        <v>163304</v>
      </c>
      <c r="C2157" s="1">
        <v>37871</v>
      </c>
      <c r="D2157" s="1">
        <v>89</v>
      </c>
      <c r="E2157" s="1">
        <v>2</v>
      </c>
      <c r="F2157" s="1">
        <v>25</v>
      </c>
      <c r="G2157" s="1">
        <v>293</v>
      </c>
      <c r="H2157" s="2">
        <v>41486.395833333336</v>
      </c>
      <c r="I2157" s="2">
        <v>41486.461900000002</v>
      </c>
      <c r="J2157" s="1">
        <v>0</v>
      </c>
      <c r="K2157" s="1">
        <v>0</v>
      </c>
      <c r="L2157" s="2">
        <v>41484.43472222222</v>
      </c>
      <c r="M2157" s="1">
        <v>0</v>
      </c>
      <c r="N2157" s="1">
        <f t="shared" si="165"/>
        <v>3</v>
      </c>
      <c r="O2157" s="1">
        <f t="shared" si="166"/>
        <v>9</v>
      </c>
      <c r="P2157" s="1">
        <f t="shared" si="167"/>
        <v>6.6066666666301899E-2</v>
      </c>
      <c r="Q2157" s="1">
        <f t="shared" si="168"/>
        <v>1.5855999999912456</v>
      </c>
      <c r="R2157" s="1">
        <f t="shared" si="169"/>
        <v>1.961111111115315</v>
      </c>
    </row>
    <row r="2158" spans="1:18" hidden="1" x14ac:dyDescent="0.35">
      <c r="A2158" s="1">
        <v>6247</v>
      </c>
      <c r="B2158" s="1">
        <v>182659</v>
      </c>
      <c r="C2158" s="1">
        <v>6351</v>
      </c>
      <c r="D2158" s="1">
        <v>12</v>
      </c>
      <c r="E2158" s="1">
        <v>2</v>
      </c>
      <c r="F2158" s="1">
        <v>367</v>
      </c>
      <c r="G2158" s="1">
        <v>393</v>
      </c>
      <c r="H2158" s="2">
        <v>41581.125</v>
      </c>
      <c r="I2158" s="2">
        <v>41581.177340000002</v>
      </c>
      <c r="J2158" s="1">
        <v>1</v>
      </c>
      <c r="K2158" s="1">
        <v>0</v>
      </c>
      <c r="L2158" s="2">
        <v>41579.162499999999</v>
      </c>
      <c r="M2158" s="1">
        <v>0</v>
      </c>
      <c r="N2158" s="1">
        <f t="shared" si="165"/>
        <v>7</v>
      </c>
      <c r="O2158" s="1">
        <f t="shared" si="166"/>
        <v>3</v>
      </c>
      <c r="P2158" s="1">
        <f t="shared" si="167"/>
        <v>5.2340000002004672E-2</v>
      </c>
      <c r="Q2158" s="1">
        <f t="shared" si="168"/>
        <v>1.2561600000481121</v>
      </c>
      <c r="R2158" s="1">
        <f t="shared" si="169"/>
        <v>1.9625000000014552</v>
      </c>
    </row>
    <row r="2159" spans="1:18" hidden="1" x14ac:dyDescent="0.35">
      <c r="A2159" s="1">
        <v>7521</v>
      </c>
      <c r="B2159" s="1">
        <v>170463</v>
      </c>
      <c r="C2159" s="1">
        <v>34972</v>
      </c>
      <c r="D2159" s="1">
        <v>12</v>
      </c>
      <c r="E2159" s="1">
        <v>2</v>
      </c>
      <c r="F2159" s="1">
        <v>1041</v>
      </c>
      <c r="G2159" s="1">
        <v>1243</v>
      </c>
      <c r="H2159" s="2">
        <v>41519.385416666664</v>
      </c>
      <c r="I2159" s="2">
        <v>41519.431709999997</v>
      </c>
      <c r="J2159" s="1">
        <v>0</v>
      </c>
      <c r="K2159" s="1">
        <v>0</v>
      </c>
      <c r="L2159" s="2">
        <v>41517.409722222219</v>
      </c>
      <c r="M2159" s="1">
        <v>0</v>
      </c>
      <c r="N2159" s="1">
        <f t="shared" si="165"/>
        <v>1</v>
      </c>
      <c r="O2159" s="1">
        <f t="shared" si="166"/>
        <v>9</v>
      </c>
      <c r="P2159" s="1">
        <f t="shared" si="167"/>
        <v>4.6293333332869224E-2</v>
      </c>
      <c r="Q2159" s="1">
        <f t="shared" si="168"/>
        <v>1.1110399999888614</v>
      </c>
      <c r="R2159" s="1">
        <f t="shared" si="169"/>
        <v>1.9756944444452529</v>
      </c>
    </row>
    <row r="2160" spans="1:18" hidden="1" x14ac:dyDescent="0.35">
      <c r="A2160" s="1">
        <v>5678</v>
      </c>
      <c r="B2160" s="1">
        <v>174687</v>
      </c>
      <c r="C2160" s="1">
        <v>39053</v>
      </c>
      <c r="D2160" s="1">
        <v>12</v>
      </c>
      <c r="E2160" s="1">
        <v>2</v>
      </c>
      <c r="F2160" s="1">
        <v>393</v>
      </c>
      <c r="G2160" s="1">
        <v>1120</v>
      </c>
      <c r="H2160" s="2">
        <v>41539.9375</v>
      </c>
      <c r="I2160" s="2">
        <v>41540.024649999999</v>
      </c>
      <c r="J2160" s="1">
        <v>0</v>
      </c>
      <c r="K2160" s="1">
        <v>1</v>
      </c>
      <c r="L2160" s="2">
        <v>41537.945833333331</v>
      </c>
      <c r="M2160" s="1">
        <v>0</v>
      </c>
      <c r="N2160" s="1">
        <f t="shared" si="165"/>
        <v>7</v>
      </c>
      <c r="O2160" s="1">
        <f t="shared" si="166"/>
        <v>22</v>
      </c>
      <c r="P2160" s="1">
        <f t="shared" si="167"/>
        <v>8.7149999999382999E-2</v>
      </c>
      <c r="Q2160" s="1">
        <f t="shared" si="168"/>
        <v>2.091599999985192</v>
      </c>
      <c r="R2160" s="1">
        <f t="shared" si="169"/>
        <v>1.9916666666686069</v>
      </c>
    </row>
    <row r="2161" spans="1:18" hidden="1" x14ac:dyDescent="0.35">
      <c r="A2161" s="1">
        <v>5671</v>
      </c>
      <c r="B2161" s="1">
        <v>162768</v>
      </c>
      <c r="C2161" s="1">
        <v>37622</v>
      </c>
      <c r="D2161" s="1">
        <v>12</v>
      </c>
      <c r="E2161" s="1">
        <v>2</v>
      </c>
      <c r="F2161" s="1">
        <v>145</v>
      </c>
      <c r="G2161" s="1">
        <v>393</v>
      </c>
      <c r="H2161" s="2">
        <v>41483.479166666664</v>
      </c>
      <c r="I2161" s="2">
        <v>41483.552620000002</v>
      </c>
      <c r="J2161" s="1">
        <v>1</v>
      </c>
      <c r="K2161" s="1">
        <v>0</v>
      </c>
      <c r="L2161" s="2">
        <v>41481.48333333333</v>
      </c>
      <c r="M2161" s="1">
        <v>0</v>
      </c>
      <c r="N2161" s="1">
        <f t="shared" si="165"/>
        <v>7</v>
      </c>
      <c r="O2161" s="1">
        <f t="shared" si="166"/>
        <v>11</v>
      </c>
      <c r="P2161" s="1">
        <f t="shared" si="167"/>
        <v>7.3453333337965887E-2</v>
      </c>
      <c r="Q2161" s="1">
        <f t="shared" si="168"/>
        <v>1.7628800001111813</v>
      </c>
      <c r="R2161" s="1">
        <f t="shared" si="169"/>
        <v>1.9958333333343035</v>
      </c>
    </row>
    <row r="2162" spans="1:18" hidden="1" x14ac:dyDescent="0.35">
      <c r="A2162" s="1">
        <v>5431</v>
      </c>
      <c r="B2162" s="1">
        <v>177857</v>
      </c>
      <c r="C2162" s="1">
        <v>44489</v>
      </c>
      <c r="D2162" s="1">
        <v>85</v>
      </c>
      <c r="E2162" s="1">
        <v>2</v>
      </c>
      <c r="F2162" s="1">
        <v>330</v>
      </c>
      <c r="G2162" s="1">
        <v>83</v>
      </c>
      <c r="H2162" s="2">
        <v>41557.6875</v>
      </c>
      <c r="I2162" s="2">
        <v>41557.73532</v>
      </c>
      <c r="J2162" s="1">
        <v>0</v>
      </c>
      <c r="K2162" s="1">
        <v>0</v>
      </c>
      <c r="L2162" s="2">
        <v>41555.6875</v>
      </c>
      <c r="M2162" s="1">
        <v>0</v>
      </c>
      <c r="N2162" s="1">
        <f t="shared" si="165"/>
        <v>4</v>
      </c>
      <c r="O2162" s="1">
        <f t="shared" si="166"/>
        <v>16</v>
      </c>
      <c r="P2162" s="1">
        <f t="shared" si="167"/>
        <v>4.7819999999774154E-2</v>
      </c>
      <c r="Q2162" s="1">
        <f t="shared" si="168"/>
        <v>1.1476799999945797</v>
      </c>
      <c r="R2162" s="1">
        <f t="shared" si="169"/>
        <v>2</v>
      </c>
    </row>
    <row r="2163" spans="1:18" hidden="1" x14ac:dyDescent="0.35">
      <c r="A2163" s="1">
        <v>7833</v>
      </c>
      <c r="B2163" s="1">
        <v>160384</v>
      </c>
      <c r="C2163" s="1">
        <v>27250</v>
      </c>
      <c r="D2163" s="1">
        <v>12</v>
      </c>
      <c r="E2163" s="1">
        <v>2</v>
      </c>
      <c r="F2163" s="1">
        <v>1388</v>
      </c>
      <c r="G2163" s="1">
        <v>585</v>
      </c>
      <c r="H2163" s="2">
        <v>41470.583333333336</v>
      </c>
      <c r="I2163" s="2">
        <v>41470.610509999999</v>
      </c>
      <c r="J2163" s="1">
        <v>1</v>
      </c>
      <c r="K2163" s="1">
        <v>0</v>
      </c>
      <c r="L2163" s="2">
        <v>41468.561111111114</v>
      </c>
      <c r="M2163" s="1">
        <v>0</v>
      </c>
      <c r="N2163" s="1">
        <f t="shared" si="165"/>
        <v>1</v>
      </c>
      <c r="O2163" s="1">
        <f t="shared" si="166"/>
        <v>14</v>
      </c>
      <c r="P2163" s="1">
        <f t="shared" si="167"/>
        <v>2.7176666662853677E-2</v>
      </c>
      <c r="Q2163" s="1">
        <f t="shared" si="168"/>
        <v>0.65223999990848824</v>
      </c>
      <c r="R2163" s="1">
        <f t="shared" si="169"/>
        <v>2.0222222222218988</v>
      </c>
    </row>
    <row r="2164" spans="1:18" hidden="1" x14ac:dyDescent="0.35">
      <c r="A2164" s="1">
        <v>5386</v>
      </c>
      <c r="B2164" s="1">
        <v>177540</v>
      </c>
      <c r="C2164" s="1">
        <v>19647</v>
      </c>
      <c r="D2164" s="1">
        <v>87</v>
      </c>
      <c r="E2164" s="1">
        <v>2</v>
      </c>
      <c r="F2164" s="1">
        <v>393</v>
      </c>
      <c r="G2164" s="1">
        <v>1365</v>
      </c>
      <c r="H2164" s="2">
        <v>41555.833333333336</v>
      </c>
      <c r="I2164" s="2">
        <v>41555.975440000002</v>
      </c>
      <c r="J2164" s="1">
        <v>0</v>
      </c>
      <c r="K2164" s="1">
        <v>0</v>
      </c>
      <c r="L2164" s="2">
        <v>41553.806250000001</v>
      </c>
      <c r="M2164" s="1">
        <v>0</v>
      </c>
      <c r="N2164" s="1">
        <f t="shared" si="165"/>
        <v>2</v>
      </c>
      <c r="O2164" s="1">
        <f t="shared" si="166"/>
        <v>20</v>
      </c>
      <c r="P2164" s="1">
        <f t="shared" si="167"/>
        <v>0.14210666666622274</v>
      </c>
      <c r="Q2164" s="1">
        <f t="shared" si="168"/>
        <v>3.4105599999893457</v>
      </c>
      <c r="R2164" s="1">
        <f t="shared" si="169"/>
        <v>2.0270833333343035</v>
      </c>
    </row>
    <row r="2165" spans="1:18" hidden="1" x14ac:dyDescent="0.35">
      <c r="A2165" s="1">
        <v>7956</v>
      </c>
      <c r="B2165" s="1">
        <v>180615</v>
      </c>
      <c r="C2165" s="1">
        <v>45952</v>
      </c>
      <c r="D2165" s="1">
        <v>12</v>
      </c>
      <c r="E2165" s="1">
        <v>2</v>
      </c>
      <c r="F2165" s="1">
        <v>1247</v>
      </c>
      <c r="G2165" s="1">
        <v>393</v>
      </c>
      <c r="H2165" s="2">
        <v>41572.625</v>
      </c>
      <c r="I2165" s="2">
        <v>41572.690170000002</v>
      </c>
      <c r="J2165" s="1">
        <v>1</v>
      </c>
      <c r="K2165" s="1">
        <v>0</v>
      </c>
      <c r="L2165" s="2">
        <v>41570.581944444442</v>
      </c>
      <c r="M2165" s="1">
        <v>0</v>
      </c>
      <c r="N2165" s="1">
        <f t="shared" si="165"/>
        <v>5</v>
      </c>
      <c r="O2165" s="1">
        <f t="shared" si="166"/>
        <v>15</v>
      </c>
      <c r="P2165" s="1">
        <f t="shared" si="167"/>
        <v>6.5170000001671724E-2</v>
      </c>
      <c r="Q2165" s="1">
        <f t="shared" si="168"/>
        <v>1.5640800000401214</v>
      </c>
      <c r="R2165" s="1">
        <f t="shared" si="169"/>
        <v>2.0430555555576575</v>
      </c>
    </row>
    <row r="2166" spans="1:18" hidden="1" x14ac:dyDescent="0.35">
      <c r="A2166" s="1">
        <v>6732</v>
      </c>
      <c r="B2166" s="1">
        <v>163641</v>
      </c>
      <c r="C2166" s="1">
        <v>38018</v>
      </c>
      <c r="D2166" s="1">
        <v>65</v>
      </c>
      <c r="E2166" s="1">
        <v>2</v>
      </c>
      <c r="F2166" s="1">
        <v>393</v>
      </c>
      <c r="G2166" s="1">
        <v>112</v>
      </c>
      <c r="H2166" s="2">
        <v>41488.020833333336</v>
      </c>
      <c r="I2166" s="2">
        <v>41488.070209999998</v>
      </c>
      <c r="J2166" s="1">
        <v>1</v>
      </c>
      <c r="K2166" s="1">
        <v>0</v>
      </c>
      <c r="L2166" s="2">
        <v>41485.965277777781</v>
      </c>
      <c r="M2166" s="1">
        <v>0</v>
      </c>
      <c r="N2166" s="1">
        <f t="shared" si="165"/>
        <v>5</v>
      </c>
      <c r="O2166" s="1">
        <f t="shared" si="166"/>
        <v>0</v>
      </c>
      <c r="P2166" s="1">
        <f t="shared" si="167"/>
        <v>4.9376666662283242E-2</v>
      </c>
      <c r="Q2166" s="1">
        <f t="shared" si="168"/>
        <v>1.1850399998947978</v>
      </c>
      <c r="R2166" s="1">
        <f t="shared" si="169"/>
        <v>2.0555555555547471</v>
      </c>
    </row>
    <row r="2167" spans="1:18" hidden="1" x14ac:dyDescent="0.35">
      <c r="A2167" s="1">
        <v>6503</v>
      </c>
      <c r="B2167" s="1">
        <v>182043</v>
      </c>
      <c r="C2167" s="1">
        <v>42806</v>
      </c>
      <c r="D2167" s="1">
        <v>12</v>
      </c>
      <c r="E2167" s="1">
        <v>2</v>
      </c>
      <c r="F2167" s="1">
        <v>637</v>
      </c>
      <c r="G2167" s="1">
        <v>393</v>
      </c>
      <c r="H2167" s="2">
        <v>41580.125</v>
      </c>
      <c r="I2167" s="2">
        <v>41580.188370000003</v>
      </c>
      <c r="J2167" s="1">
        <v>1</v>
      </c>
      <c r="K2167" s="1">
        <v>0</v>
      </c>
      <c r="L2167" s="2">
        <v>41578.061111111114</v>
      </c>
      <c r="M2167" s="1">
        <v>0</v>
      </c>
      <c r="N2167" s="1">
        <f t="shared" si="165"/>
        <v>6</v>
      </c>
      <c r="O2167" s="1">
        <f t="shared" si="166"/>
        <v>3</v>
      </c>
      <c r="P2167" s="1">
        <f t="shared" si="167"/>
        <v>6.3370000003487803E-2</v>
      </c>
      <c r="Q2167" s="1">
        <f t="shared" si="168"/>
        <v>1.5208800000837073</v>
      </c>
      <c r="R2167" s="1">
        <f t="shared" si="169"/>
        <v>2.0638888888861402</v>
      </c>
    </row>
    <row r="2168" spans="1:18" hidden="1" x14ac:dyDescent="0.35">
      <c r="A2168" s="1">
        <v>7033</v>
      </c>
      <c r="B2168" s="1">
        <v>162888</v>
      </c>
      <c r="C2168" s="1">
        <v>34955</v>
      </c>
      <c r="D2168" s="1">
        <v>12</v>
      </c>
      <c r="E2168" s="1">
        <v>2</v>
      </c>
      <c r="F2168" s="1">
        <v>218</v>
      </c>
      <c r="G2168" s="1">
        <v>1089</v>
      </c>
      <c r="H2168" s="2">
        <v>41483.927083333336</v>
      </c>
      <c r="I2168" s="2">
        <v>41483.979500000001</v>
      </c>
      <c r="J2168" s="1">
        <v>1</v>
      </c>
      <c r="K2168" s="1">
        <v>0</v>
      </c>
      <c r="L2168" s="2">
        <v>41481.851388888892</v>
      </c>
      <c r="M2168" s="1">
        <v>0</v>
      </c>
      <c r="N2168" s="1">
        <f t="shared" si="165"/>
        <v>7</v>
      </c>
      <c r="O2168" s="1">
        <f t="shared" si="166"/>
        <v>22</v>
      </c>
      <c r="P2168" s="1">
        <f t="shared" si="167"/>
        <v>5.2416666665521916E-2</v>
      </c>
      <c r="Q2168" s="1">
        <f t="shared" si="168"/>
        <v>1.257999999972526</v>
      </c>
      <c r="R2168" s="1">
        <f t="shared" si="169"/>
        <v>2.0756944444437977</v>
      </c>
    </row>
    <row r="2169" spans="1:18" hidden="1" x14ac:dyDescent="0.35">
      <c r="A2169" s="1">
        <v>6022</v>
      </c>
      <c r="B2169" s="1">
        <v>179115</v>
      </c>
      <c r="C2169" s="1">
        <v>44549</v>
      </c>
      <c r="D2169" s="1">
        <v>12</v>
      </c>
      <c r="E2169" s="1">
        <v>2</v>
      </c>
      <c r="F2169" s="1">
        <v>767</v>
      </c>
      <c r="G2169" s="1">
        <v>1084</v>
      </c>
      <c r="H2169" s="2">
        <v>41563.770833333336</v>
      </c>
      <c r="I2169" s="2">
        <v>41563.792869999997</v>
      </c>
      <c r="J2169" s="1">
        <v>0</v>
      </c>
      <c r="K2169" s="1">
        <v>0</v>
      </c>
      <c r="L2169" s="2">
        <v>41561.693749999999</v>
      </c>
      <c r="M2169" s="1">
        <v>0</v>
      </c>
      <c r="N2169" s="1">
        <f t="shared" si="165"/>
        <v>3</v>
      </c>
      <c r="O2169" s="1">
        <f t="shared" si="166"/>
        <v>18</v>
      </c>
      <c r="P2169" s="1">
        <f t="shared" si="167"/>
        <v>2.2036666661733761E-2</v>
      </c>
      <c r="Q2169" s="1">
        <f t="shared" si="168"/>
        <v>0.52887999988161027</v>
      </c>
      <c r="R2169" s="1">
        <f t="shared" si="169"/>
        <v>2.0770833333372138</v>
      </c>
    </row>
    <row r="2170" spans="1:18" hidden="1" x14ac:dyDescent="0.35">
      <c r="A2170" s="1">
        <v>7125</v>
      </c>
      <c r="B2170" s="1">
        <v>163302</v>
      </c>
      <c r="C2170" s="1">
        <v>15889</v>
      </c>
      <c r="D2170" s="1">
        <v>85</v>
      </c>
      <c r="E2170" s="1">
        <v>2</v>
      </c>
      <c r="F2170" s="1">
        <v>330</v>
      </c>
      <c r="G2170" s="1">
        <v>1384</v>
      </c>
      <c r="H2170" s="2">
        <v>41486.510416666664</v>
      </c>
      <c r="I2170" s="2">
        <v>41486.588109999997</v>
      </c>
      <c r="J2170" s="1">
        <v>1</v>
      </c>
      <c r="K2170" s="1">
        <v>0</v>
      </c>
      <c r="L2170" s="2">
        <v>41484.429861111108</v>
      </c>
      <c r="M2170" s="1">
        <v>0</v>
      </c>
      <c r="N2170" s="1">
        <f t="shared" si="165"/>
        <v>3</v>
      </c>
      <c r="O2170" s="1">
        <f t="shared" si="166"/>
        <v>12</v>
      </c>
      <c r="P2170" s="1">
        <f t="shared" si="167"/>
        <v>7.7693333332717884E-2</v>
      </c>
      <c r="Q2170" s="1">
        <f t="shared" si="168"/>
        <v>1.8646399999852292</v>
      </c>
      <c r="R2170" s="1">
        <f t="shared" si="169"/>
        <v>2.0805555555562023</v>
      </c>
    </row>
    <row r="2171" spans="1:18" hidden="1" x14ac:dyDescent="0.35">
      <c r="A2171" s="1">
        <v>5949</v>
      </c>
      <c r="B2171" s="1">
        <v>172176</v>
      </c>
      <c r="C2171" s="1">
        <v>41944</v>
      </c>
      <c r="D2171" s="1">
        <v>12</v>
      </c>
      <c r="E2171" s="1">
        <v>2</v>
      </c>
      <c r="F2171" s="1">
        <v>293</v>
      </c>
      <c r="G2171" s="1">
        <v>1384</v>
      </c>
      <c r="H2171" s="2">
        <v>41526.666666666664</v>
      </c>
      <c r="I2171" s="2">
        <v>41526.736199999999</v>
      </c>
      <c r="J2171" s="1">
        <v>0</v>
      </c>
      <c r="K2171" s="1">
        <v>0</v>
      </c>
      <c r="L2171" s="2">
        <v>41524.576388888891</v>
      </c>
      <c r="M2171" s="1">
        <v>0</v>
      </c>
      <c r="N2171" s="1">
        <f t="shared" si="165"/>
        <v>1</v>
      </c>
      <c r="O2171" s="1">
        <f t="shared" si="166"/>
        <v>16</v>
      </c>
      <c r="P2171" s="1">
        <f t="shared" si="167"/>
        <v>6.953333333513001E-2</v>
      </c>
      <c r="Q2171" s="1">
        <f t="shared" si="168"/>
        <v>1.6688000000431202</v>
      </c>
      <c r="R2171" s="1">
        <f t="shared" si="169"/>
        <v>2.0902777777737356</v>
      </c>
    </row>
    <row r="2172" spans="1:18" hidden="1" x14ac:dyDescent="0.35">
      <c r="A2172" s="1">
        <v>7228</v>
      </c>
      <c r="B2172" s="1">
        <v>146627</v>
      </c>
      <c r="C2172" s="1">
        <v>29526</v>
      </c>
      <c r="D2172" s="1">
        <v>12</v>
      </c>
      <c r="E2172" s="1">
        <v>1</v>
      </c>
      <c r="F2172" s="1">
        <v>393</v>
      </c>
      <c r="G2172" s="1" t="s">
        <v>12</v>
      </c>
      <c r="H2172" s="2">
        <v>41395.125</v>
      </c>
      <c r="I2172" s="2">
        <v>41396.125</v>
      </c>
      <c r="J2172" s="1">
        <v>1</v>
      </c>
      <c r="K2172" s="1">
        <v>0</v>
      </c>
      <c r="L2172" s="2">
        <v>41393.000694444447</v>
      </c>
      <c r="M2172" s="1">
        <v>0</v>
      </c>
      <c r="N2172" s="1">
        <f t="shared" si="165"/>
        <v>3</v>
      </c>
      <c r="O2172" s="1">
        <f t="shared" si="166"/>
        <v>3</v>
      </c>
      <c r="P2172" s="1">
        <f t="shared" si="167"/>
        <v>1</v>
      </c>
      <c r="Q2172" s="1">
        <f t="shared" si="168"/>
        <v>24</v>
      </c>
      <c r="R2172" s="1">
        <f t="shared" si="169"/>
        <v>2.1243055555532919</v>
      </c>
    </row>
    <row r="2173" spans="1:18" hidden="1" x14ac:dyDescent="0.35">
      <c r="A2173" s="1">
        <v>6783</v>
      </c>
      <c r="B2173" s="1">
        <v>155930</v>
      </c>
      <c r="C2173" s="1">
        <v>34454</v>
      </c>
      <c r="D2173" s="1">
        <v>12</v>
      </c>
      <c r="E2173" s="1">
        <v>2</v>
      </c>
      <c r="F2173" s="1">
        <v>1109</v>
      </c>
      <c r="G2173" s="1">
        <v>142</v>
      </c>
      <c r="H2173" s="2">
        <v>41447.75</v>
      </c>
      <c r="I2173" s="2">
        <v>41448</v>
      </c>
      <c r="J2173" s="1">
        <v>1</v>
      </c>
      <c r="K2173" s="1">
        <v>0</v>
      </c>
      <c r="L2173" s="2">
        <v>41445.606944444444</v>
      </c>
      <c r="M2173" s="1">
        <v>0</v>
      </c>
      <c r="N2173" s="1">
        <f t="shared" si="165"/>
        <v>6</v>
      </c>
      <c r="O2173" s="1">
        <f t="shared" si="166"/>
        <v>18</v>
      </c>
      <c r="P2173" s="1">
        <f t="shared" si="167"/>
        <v>0.25</v>
      </c>
      <c r="Q2173" s="1">
        <f t="shared" si="168"/>
        <v>6</v>
      </c>
      <c r="R2173" s="1">
        <f t="shared" si="169"/>
        <v>2.1430555555562023</v>
      </c>
    </row>
    <row r="2174" spans="1:18" hidden="1" x14ac:dyDescent="0.35">
      <c r="A2174" s="1">
        <v>7637</v>
      </c>
      <c r="B2174" s="1">
        <v>159514</v>
      </c>
      <c r="C2174" s="1">
        <v>34972</v>
      </c>
      <c r="D2174" s="1">
        <v>85</v>
      </c>
      <c r="E2174" s="1">
        <v>2</v>
      </c>
      <c r="F2174" s="1">
        <v>1243</v>
      </c>
      <c r="G2174" s="1">
        <v>1041</v>
      </c>
      <c r="H2174" s="2">
        <v>41466.760416666664</v>
      </c>
      <c r="I2174" s="2">
        <v>41466.787250000001</v>
      </c>
      <c r="J2174" s="1">
        <v>0</v>
      </c>
      <c r="K2174" s="1">
        <v>0</v>
      </c>
      <c r="L2174" s="2">
        <v>41464.57916666667</v>
      </c>
      <c r="M2174" s="1">
        <v>0</v>
      </c>
      <c r="N2174" s="1">
        <f t="shared" si="165"/>
        <v>4</v>
      </c>
      <c r="O2174" s="1">
        <f t="shared" si="166"/>
        <v>18</v>
      </c>
      <c r="P2174" s="1">
        <f t="shared" si="167"/>
        <v>2.6833333336981013E-2</v>
      </c>
      <c r="Q2174" s="1">
        <f t="shared" si="168"/>
        <v>0.64400000008754432</v>
      </c>
      <c r="R2174" s="1">
        <f t="shared" si="169"/>
        <v>2.1812499999941792</v>
      </c>
    </row>
    <row r="2175" spans="1:18" x14ac:dyDescent="0.35">
      <c r="A2175" s="1">
        <v>7700</v>
      </c>
      <c r="B2175" s="1">
        <v>174268</v>
      </c>
      <c r="C2175" s="1">
        <v>43042</v>
      </c>
      <c r="D2175" s="1">
        <v>89</v>
      </c>
      <c r="E2175" s="1">
        <v>2</v>
      </c>
      <c r="F2175" s="1">
        <v>529</v>
      </c>
      <c r="G2175" s="1">
        <v>1375</v>
      </c>
      <c r="H2175" s="2">
        <v>41537.833333333336</v>
      </c>
      <c r="I2175" s="2" t="s">
        <v>12</v>
      </c>
      <c r="J2175" s="1">
        <v>0</v>
      </c>
      <c r="K2175" s="1">
        <v>0</v>
      </c>
      <c r="L2175" s="2">
        <v>41535.635416666664</v>
      </c>
      <c r="M2175" s="1">
        <v>1</v>
      </c>
      <c r="N2175" s="1">
        <f t="shared" si="165"/>
        <v>5</v>
      </c>
      <c r="O2175" s="1">
        <f t="shared" si="166"/>
        <v>20</v>
      </c>
      <c r="P2175" s="1" t="e">
        <f t="shared" si="167"/>
        <v>#VALUE!</v>
      </c>
      <c r="Q2175" s="1" t="str">
        <f t="shared" si="168"/>
        <v/>
      </c>
      <c r="R2175" s="1">
        <f t="shared" si="169"/>
        <v>2.1979166666715173</v>
      </c>
    </row>
    <row r="2176" spans="1:18" hidden="1" x14ac:dyDescent="0.35">
      <c r="A2176" s="1">
        <v>6246</v>
      </c>
      <c r="B2176" s="1">
        <v>170965</v>
      </c>
      <c r="C2176" s="1">
        <v>37984</v>
      </c>
      <c r="D2176" s="1">
        <v>89</v>
      </c>
      <c r="E2176" s="1">
        <v>2</v>
      </c>
      <c r="F2176" s="1">
        <v>689</v>
      </c>
      <c r="G2176" s="1">
        <v>1399</v>
      </c>
      <c r="H2176" s="2">
        <v>41521.6875</v>
      </c>
      <c r="I2176" s="2">
        <v>41521.713609999999</v>
      </c>
      <c r="J2176" s="1">
        <v>0</v>
      </c>
      <c r="K2176" s="1">
        <v>0</v>
      </c>
      <c r="L2176" s="2">
        <v>41519.456944444442</v>
      </c>
      <c r="M2176" s="1">
        <v>0</v>
      </c>
      <c r="N2176" s="1">
        <f t="shared" si="165"/>
        <v>3</v>
      </c>
      <c r="O2176" s="1">
        <f t="shared" si="166"/>
        <v>16</v>
      </c>
      <c r="P2176" s="1">
        <f t="shared" si="167"/>
        <v>2.6109999998880085E-2</v>
      </c>
      <c r="Q2176" s="1">
        <f t="shared" si="168"/>
        <v>0.62663999997312203</v>
      </c>
      <c r="R2176" s="1">
        <f t="shared" si="169"/>
        <v>2.2305555555576575</v>
      </c>
    </row>
    <row r="2177" spans="1:18" hidden="1" x14ac:dyDescent="0.35">
      <c r="A2177" s="1">
        <v>6675</v>
      </c>
      <c r="B2177" s="1">
        <v>153157</v>
      </c>
      <c r="C2177" s="1">
        <v>33014</v>
      </c>
      <c r="D2177" s="1">
        <v>12</v>
      </c>
      <c r="E2177" s="1">
        <v>1</v>
      </c>
      <c r="F2177" s="1">
        <v>585</v>
      </c>
      <c r="G2177" s="1" t="s">
        <v>12</v>
      </c>
      <c r="H2177" s="2">
        <v>41431.895833333336</v>
      </c>
      <c r="I2177" s="2">
        <v>41432</v>
      </c>
      <c r="J2177" s="1">
        <v>0</v>
      </c>
      <c r="K2177" s="1">
        <v>0</v>
      </c>
      <c r="L2177" s="2">
        <v>41429.654166666667</v>
      </c>
      <c r="M2177" s="1">
        <v>0</v>
      </c>
      <c r="N2177" s="1">
        <f t="shared" si="165"/>
        <v>4</v>
      </c>
      <c r="O2177" s="1">
        <f t="shared" si="166"/>
        <v>21</v>
      </c>
      <c r="P2177" s="1">
        <f t="shared" si="167"/>
        <v>0.10416666666424135</v>
      </c>
      <c r="Q2177" s="1">
        <f t="shared" si="168"/>
        <v>2.4999999999417923</v>
      </c>
      <c r="R2177" s="1">
        <f t="shared" si="169"/>
        <v>2.2416666666686069</v>
      </c>
    </row>
    <row r="2178" spans="1:18" hidden="1" x14ac:dyDescent="0.35">
      <c r="A2178" s="1">
        <v>6684</v>
      </c>
      <c r="B2178" s="1">
        <v>180982</v>
      </c>
      <c r="C2178" s="1">
        <v>46183</v>
      </c>
      <c r="D2178" s="1">
        <v>12</v>
      </c>
      <c r="E2178" s="1">
        <v>2</v>
      </c>
      <c r="F2178" s="1">
        <v>393</v>
      </c>
      <c r="G2178" s="1">
        <v>136</v>
      </c>
      <c r="H2178" s="2">
        <v>41574.854166666664</v>
      </c>
      <c r="I2178" s="2">
        <v>41574.976410000003</v>
      </c>
      <c r="J2178" s="1">
        <v>1</v>
      </c>
      <c r="K2178" s="1">
        <v>0</v>
      </c>
      <c r="L2178" s="2">
        <v>41572.605555555558</v>
      </c>
      <c r="M2178" s="1">
        <v>0</v>
      </c>
      <c r="N2178" s="1">
        <f t="shared" ref="N2178:N2241" si="170">WEEKDAY(H2178,2)</f>
        <v>7</v>
      </c>
      <c r="O2178" s="1">
        <f t="shared" ref="O2178:O2241" si="171">HOUR(H2178)</f>
        <v>20</v>
      </c>
      <c r="P2178" s="1">
        <f t="shared" ref="P2178:P2241" si="172">I2178-H2178</f>
        <v>0.12224333333870163</v>
      </c>
      <c r="Q2178" s="1">
        <f t="shared" ref="Q2178:Q2241" si="173">IF(M2178=1, "",P2178*24)</f>
        <v>2.9338400001288392</v>
      </c>
      <c r="R2178" s="1">
        <f t="shared" ref="R2178:R2241" si="174">H2178-L2178</f>
        <v>2.2486111111065838</v>
      </c>
    </row>
    <row r="2179" spans="1:18" hidden="1" x14ac:dyDescent="0.35">
      <c r="A2179" s="1">
        <v>7400</v>
      </c>
      <c r="B2179" s="1">
        <v>171230</v>
      </c>
      <c r="C2179" s="1">
        <v>41415</v>
      </c>
      <c r="D2179" s="1">
        <v>12</v>
      </c>
      <c r="E2179" s="1">
        <v>2</v>
      </c>
      <c r="F2179" s="1">
        <v>1371</v>
      </c>
      <c r="G2179" s="1">
        <v>1062</v>
      </c>
      <c r="H2179" s="2">
        <v>41522.895833333336</v>
      </c>
      <c r="I2179" s="2">
        <v>41522.946219999998</v>
      </c>
      <c r="J2179" s="1">
        <v>1</v>
      </c>
      <c r="K2179" s="1">
        <v>0</v>
      </c>
      <c r="L2179" s="2">
        <v>41520.629861111112</v>
      </c>
      <c r="M2179" s="1">
        <v>0</v>
      </c>
      <c r="N2179" s="1">
        <f t="shared" si="170"/>
        <v>4</v>
      </c>
      <c r="O2179" s="1">
        <f t="shared" si="171"/>
        <v>21</v>
      </c>
      <c r="P2179" s="1">
        <f t="shared" si="172"/>
        <v>5.0386666662234347E-2</v>
      </c>
      <c r="Q2179" s="1">
        <f t="shared" si="173"/>
        <v>1.2092799998936243</v>
      </c>
      <c r="R2179" s="1">
        <f t="shared" si="174"/>
        <v>2.265972222223354</v>
      </c>
    </row>
    <row r="2180" spans="1:18" hidden="1" x14ac:dyDescent="0.35">
      <c r="A2180" s="1">
        <v>5599</v>
      </c>
      <c r="B2180" s="1">
        <v>165785</v>
      </c>
      <c r="C2180" s="1">
        <v>38891</v>
      </c>
      <c r="D2180" s="1">
        <v>12</v>
      </c>
      <c r="E2180" s="1">
        <v>2</v>
      </c>
      <c r="F2180" s="1">
        <v>176</v>
      </c>
      <c r="G2180" s="1">
        <v>1010</v>
      </c>
      <c r="H2180" s="2">
        <v>41497.791666666664</v>
      </c>
      <c r="I2180" s="2">
        <v>41497.82604</v>
      </c>
      <c r="J2180" s="1">
        <v>0</v>
      </c>
      <c r="K2180" s="1">
        <v>0</v>
      </c>
      <c r="L2180" s="2">
        <v>41495.517361111109</v>
      </c>
      <c r="M2180" s="1">
        <v>0</v>
      </c>
      <c r="N2180" s="1">
        <f t="shared" si="170"/>
        <v>7</v>
      </c>
      <c r="O2180" s="1">
        <f t="shared" si="171"/>
        <v>19</v>
      </c>
      <c r="P2180" s="1">
        <f t="shared" si="172"/>
        <v>3.437333333567949E-2</v>
      </c>
      <c r="Q2180" s="1">
        <f t="shared" si="173"/>
        <v>0.82496000005630776</v>
      </c>
      <c r="R2180" s="1">
        <f t="shared" si="174"/>
        <v>2.2743055555547471</v>
      </c>
    </row>
    <row r="2181" spans="1:18" hidden="1" x14ac:dyDescent="0.35">
      <c r="A2181" s="1">
        <v>7463</v>
      </c>
      <c r="B2181" s="1">
        <v>180295</v>
      </c>
      <c r="C2181" s="1">
        <v>42326</v>
      </c>
      <c r="D2181" s="1">
        <v>12</v>
      </c>
      <c r="E2181" s="1">
        <v>2</v>
      </c>
      <c r="F2181" s="1">
        <v>1365</v>
      </c>
      <c r="G2181" s="1">
        <v>499</v>
      </c>
      <c r="H2181" s="2">
        <v>41570.770833333336</v>
      </c>
      <c r="I2181" s="2">
        <v>41570.806049999999</v>
      </c>
      <c r="J2181" s="1">
        <v>0</v>
      </c>
      <c r="K2181" s="1">
        <v>0</v>
      </c>
      <c r="L2181" s="2">
        <v>41568.48541666667</v>
      </c>
      <c r="M2181" s="1">
        <v>0</v>
      </c>
      <c r="N2181" s="1">
        <f t="shared" si="170"/>
        <v>3</v>
      </c>
      <c r="O2181" s="1">
        <f t="shared" si="171"/>
        <v>18</v>
      </c>
      <c r="P2181" s="1">
        <f t="shared" si="172"/>
        <v>3.5216666663473006E-2</v>
      </c>
      <c r="Q2181" s="1">
        <f t="shared" si="173"/>
        <v>0.84519999992335215</v>
      </c>
      <c r="R2181" s="1">
        <f t="shared" si="174"/>
        <v>2.2854166666656965</v>
      </c>
    </row>
    <row r="2182" spans="1:18" hidden="1" x14ac:dyDescent="0.35">
      <c r="A2182" s="1">
        <v>6536</v>
      </c>
      <c r="B2182" s="1">
        <v>162804</v>
      </c>
      <c r="C2182" s="1">
        <v>37637</v>
      </c>
      <c r="D2182" s="1">
        <v>65</v>
      </c>
      <c r="E2182" s="1">
        <v>2</v>
      </c>
      <c r="F2182" s="1">
        <v>393</v>
      </c>
      <c r="G2182" s="1">
        <v>516</v>
      </c>
      <c r="H2182" s="2">
        <v>41483.927083333336</v>
      </c>
      <c r="I2182" s="2">
        <v>41483.983059999999</v>
      </c>
      <c r="J2182" s="1">
        <v>1</v>
      </c>
      <c r="K2182" s="1">
        <v>0</v>
      </c>
      <c r="L2182" s="2">
        <v>41481.609027777777</v>
      </c>
      <c r="M2182" s="1">
        <v>0</v>
      </c>
      <c r="N2182" s="1">
        <f t="shared" si="170"/>
        <v>7</v>
      </c>
      <c r="O2182" s="1">
        <f t="shared" si="171"/>
        <v>22</v>
      </c>
      <c r="P2182" s="1">
        <f t="shared" si="172"/>
        <v>5.5976666662900243E-2</v>
      </c>
      <c r="Q2182" s="1">
        <f t="shared" si="173"/>
        <v>1.3434399999096058</v>
      </c>
      <c r="R2182" s="1">
        <f t="shared" si="174"/>
        <v>2.3180555555591127</v>
      </c>
    </row>
    <row r="2183" spans="1:18" hidden="1" x14ac:dyDescent="0.35">
      <c r="A2183" s="1">
        <v>7737</v>
      </c>
      <c r="B2183" s="1">
        <v>180498</v>
      </c>
      <c r="C2183" s="1">
        <v>32675</v>
      </c>
      <c r="D2183" s="1">
        <v>12</v>
      </c>
      <c r="E2183" s="1">
        <v>2</v>
      </c>
      <c r="F2183" s="1">
        <v>625</v>
      </c>
      <c r="G2183" s="1">
        <v>393</v>
      </c>
      <c r="H2183" s="2">
        <v>41572.125</v>
      </c>
      <c r="I2183" s="2">
        <v>41572.184849999998</v>
      </c>
      <c r="J2183" s="1">
        <v>0</v>
      </c>
      <c r="K2183" s="1">
        <v>0</v>
      </c>
      <c r="L2183" s="2">
        <v>41569.801388888889</v>
      </c>
      <c r="M2183" s="1">
        <v>0</v>
      </c>
      <c r="N2183" s="1">
        <f t="shared" si="170"/>
        <v>5</v>
      </c>
      <c r="O2183" s="1">
        <f t="shared" si="171"/>
        <v>3</v>
      </c>
      <c r="P2183" s="1">
        <f t="shared" si="172"/>
        <v>5.9849999997823033E-2</v>
      </c>
      <c r="Q2183" s="1">
        <f t="shared" si="173"/>
        <v>1.4363999999477528</v>
      </c>
      <c r="R2183" s="1">
        <f t="shared" si="174"/>
        <v>2.3236111111109494</v>
      </c>
    </row>
    <row r="2184" spans="1:18" hidden="1" x14ac:dyDescent="0.35">
      <c r="A2184" s="1">
        <v>7803</v>
      </c>
      <c r="B2184" s="1">
        <v>158217</v>
      </c>
      <c r="C2184" s="1">
        <v>34936</v>
      </c>
      <c r="D2184" s="1">
        <v>89</v>
      </c>
      <c r="E2184" s="1">
        <v>2</v>
      </c>
      <c r="F2184" s="1">
        <v>1388</v>
      </c>
      <c r="G2184" s="1">
        <v>393</v>
      </c>
      <c r="H2184" s="2">
        <v>41461.135416666664</v>
      </c>
      <c r="I2184" s="2">
        <v>41461.240429999998</v>
      </c>
      <c r="J2184" s="1">
        <v>1</v>
      </c>
      <c r="K2184" s="1">
        <v>0</v>
      </c>
      <c r="L2184" s="2">
        <v>41458.806944444441</v>
      </c>
      <c r="M2184" s="1">
        <v>0</v>
      </c>
      <c r="N2184" s="1">
        <f t="shared" si="170"/>
        <v>6</v>
      </c>
      <c r="O2184" s="1">
        <f t="shared" si="171"/>
        <v>3</v>
      </c>
      <c r="P2184" s="1">
        <f t="shared" si="172"/>
        <v>0.10501333333377261</v>
      </c>
      <c r="Q2184" s="1">
        <f t="shared" si="173"/>
        <v>2.5203200000105426</v>
      </c>
      <c r="R2184" s="1">
        <f t="shared" si="174"/>
        <v>2.328472222223354</v>
      </c>
    </row>
    <row r="2185" spans="1:18" hidden="1" x14ac:dyDescent="0.35">
      <c r="A2185" s="1">
        <v>6899</v>
      </c>
      <c r="B2185" s="1">
        <v>161015</v>
      </c>
      <c r="C2185" s="1">
        <v>36774</v>
      </c>
      <c r="D2185" s="1">
        <v>65</v>
      </c>
      <c r="E2185" s="1">
        <v>2</v>
      </c>
      <c r="F2185" s="1">
        <v>393</v>
      </c>
      <c r="G2185" s="1">
        <v>625</v>
      </c>
      <c r="H2185" s="2">
        <v>41474.395833333336</v>
      </c>
      <c r="I2185" s="2">
        <v>41474.48977</v>
      </c>
      <c r="J2185" s="1">
        <v>0</v>
      </c>
      <c r="K2185" s="1">
        <v>0</v>
      </c>
      <c r="L2185" s="2">
        <v>41472.05972222222</v>
      </c>
      <c r="M2185" s="1">
        <v>0</v>
      </c>
      <c r="N2185" s="1">
        <f t="shared" si="170"/>
        <v>5</v>
      </c>
      <c r="O2185" s="1">
        <f t="shared" si="171"/>
        <v>9</v>
      </c>
      <c r="P2185" s="1">
        <f t="shared" si="172"/>
        <v>9.3936666664376389E-2</v>
      </c>
      <c r="Q2185" s="1">
        <f t="shared" si="173"/>
        <v>2.2544799999450333</v>
      </c>
      <c r="R2185" s="1">
        <f t="shared" si="174"/>
        <v>2.336111111115315</v>
      </c>
    </row>
    <row r="2186" spans="1:18" hidden="1" x14ac:dyDescent="0.35">
      <c r="A2186" s="1">
        <v>5861</v>
      </c>
      <c r="B2186" s="1">
        <v>170442</v>
      </c>
      <c r="C2186" s="1">
        <v>34972</v>
      </c>
      <c r="D2186" s="1">
        <v>89</v>
      </c>
      <c r="E2186" s="1">
        <v>2</v>
      </c>
      <c r="F2186" s="1">
        <v>1243</v>
      </c>
      <c r="G2186" s="1">
        <v>1041</v>
      </c>
      <c r="H2186" s="2">
        <v>41519.760416666664</v>
      </c>
      <c r="I2186" s="2">
        <v>41519.79722</v>
      </c>
      <c r="J2186" s="1">
        <v>0</v>
      </c>
      <c r="K2186" s="1">
        <v>0</v>
      </c>
      <c r="L2186" s="2">
        <v>41517.407638888886</v>
      </c>
      <c r="M2186" s="1">
        <v>0</v>
      </c>
      <c r="N2186" s="1">
        <f t="shared" si="170"/>
        <v>1</v>
      </c>
      <c r="O2186" s="1">
        <f t="shared" si="171"/>
        <v>18</v>
      </c>
      <c r="P2186" s="1">
        <f t="shared" si="172"/>
        <v>3.6803333336138166E-2</v>
      </c>
      <c r="Q2186" s="1">
        <f t="shared" si="173"/>
        <v>0.883280000067316</v>
      </c>
      <c r="R2186" s="1">
        <f t="shared" si="174"/>
        <v>2.3527777777781012</v>
      </c>
    </row>
    <row r="2187" spans="1:18" hidden="1" x14ac:dyDescent="0.35">
      <c r="A2187" s="1">
        <v>5695</v>
      </c>
      <c r="B2187" s="1">
        <v>185087</v>
      </c>
      <c r="C2187" s="1">
        <v>47481</v>
      </c>
      <c r="D2187" s="1">
        <v>12</v>
      </c>
      <c r="E2187" s="1">
        <v>2</v>
      </c>
      <c r="F2187" s="1">
        <v>846</v>
      </c>
      <c r="G2187" s="1">
        <v>776</v>
      </c>
      <c r="H2187" s="2">
        <v>41598.875</v>
      </c>
      <c r="I2187" s="2">
        <v>41598.934549999998</v>
      </c>
      <c r="J2187" s="1">
        <v>0</v>
      </c>
      <c r="K2187" s="1">
        <v>0</v>
      </c>
      <c r="L2187" s="2">
        <v>41596.497916666667</v>
      </c>
      <c r="M2187" s="1">
        <v>0</v>
      </c>
      <c r="N2187" s="1">
        <f t="shared" si="170"/>
        <v>3</v>
      </c>
      <c r="O2187" s="1">
        <f t="shared" si="171"/>
        <v>21</v>
      </c>
      <c r="P2187" s="1">
        <f t="shared" si="172"/>
        <v>5.9549999998125713E-2</v>
      </c>
      <c r="Q2187" s="1">
        <f t="shared" si="173"/>
        <v>1.4291999999550171</v>
      </c>
      <c r="R2187" s="1">
        <f t="shared" si="174"/>
        <v>2.3770833333328483</v>
      </c>
    </row>
    <row r="2188" spans="1:18" hidden="1" x14ac:dyDescent="0.35">
      <c r="A2188" s="1">
        <v>7491</v>
      </c>
      <c r="B2188" s="1">
        <v>181748</v>
      </c>
      <c r="C2188" s="1">
        <v>46598</v>
      </c>
      <c r="D2188" s="1">
        <v>12</v>
      </c>
      <c r="E2188" s="1">
        <v>2</v>
      </c>
      <c r="F2188" s="1">
        <v>1083</v>
      </c>
      <c r="G2188" s="1">
        <v>393</v>
      </c>
      <c r="H2188" s="2">
        <v>41579.197916666664</v>
      </c>
      <c r="I2188" s="2">
        <v>41579.256029999997</v>
      </c>
      <c r="J2188" s="1">
        <v>1</v>
      </c>
      <c r="K2188" s="1">
        <v>0</v>
      </c>
      <c r="L2188" s="2">
        <v>41576.818749999999</v>
      </c>
      <c r="M2188" s="1">
        <v>0</v>
      </c>
      <c r="N2188" s="1">
        <f t="shared" si="170"/>
        <v>5</v>
      </c>
      <c r="O2188" s="1">
        <f t="shared" si="171"/>
        <v>4</v>
      </c>
      <c r="P2188" s="1">
        <f t="shared" si="172"/>
        <v>5.8113333332585171E-2</v>
      </c>
      <c r="Q2188" s="1">
        <f t="shared" si="173"/>
        <v>1.3947199999820441</v>
      </c>
      <c r="R2188" s="1">
        <f t="shared" si="174"/>
        <v>2.3791666666656965</v>
      </c>
    </row>
    <row r="2189" spans="1:18" hidden="1" x14ac:dyDescent="0.35">
      <c r="A2189" s="1">
        <v>6445</v>
      </c>
      <c r="B2189" s="1">
        <v>158596</v>
      </c>
      <c r="C2189" s="1">
        <v>35717</v>
      </c>
      <c r="D2189" s="1">
        <v>12</v>
      </c>
      <c r="E2189" s="1">
        <v>2</v>
      </c>
      <c r="F2189" s="1">
        <v>1156</v>
      </c>
      <c r="G2189" s="1">
        <v>393</v>
      </c>
      <c r="H2189" s="2">
        <v>41463.125</v>
      </c>
      <c r="I2189" s="2">
        <v>41463.151530000003</v>
      </c>
      <c r="J2189" s="1">
        <v>1</v>
      </c>
      <c r="K2189" s="1">
        <v>0</v>
      </c>
      <c r="L2189" s="2">
        <v>41460.742361111108</v>
      </c>
      <c r="M2189" s="1">
        <v>0</v>
      </c>
      <c r="N2189" s="1">
        <f t="shared" si="170"/>
        <v>1</v>
      </c>
      <c r="O2189" s="1">
        <f t="shared" si="171"/>
        <v>3</v>
      </c>
      <c r="P2189" s="1">
        <f t="shared" si="172"/>
        <v>2.6530000002821907E-2</v>
      </c>
      <c r="Q2189" s="1">
        <f t="shared" si="173"/>
        <v>0.63672000006772578</v>
      </c>
      <c r="R2189" s="1">
        <f t="shared" si="174"/>
        <v>2.382638888891961</v>
      </c>
    </row>
    <row r="2190" spans="1:18" hidden="1" x14ac:dyDescent="0.35">
      <c r="A2190" s="1">
        <v>5750</v>
      </c>
      <c r="B2190" s="1">
        <v>163283</v>
      </c>
      <c r="C2190" s="1">
        <v>27458</v>
      </c>
      <c r="D2190" s="1">
        <v>12</v>
      </c>
      <c r="E2190" s="1">
        <v>2</v>
      </c>
      <c r="F2190" s="1">
        <v>1285</v>
      </c>
      <c r="G2190" s="1">
        <v>1330</v>
      </c>
      <c r="H2190" s="2">
        <v>41486.708333333336</v>
      </c>
      <c r="I2190" s="2">
        <v>41486.731240000001</v>
      </c>
      <c r="J2190" s="1">
        <v>0</v>
      </c>
      <c r="K2190" s="1">
        <v>0</v>
      </c>
      <c r="L2190" s="2">
        <v>41484.324305555558</v>
      </c>
      <c r="M2190" s="1">
        <v>0</v>
      </c>
      <c r="N2190" s="1">
        <f t="shared" si="170"/>
        <v>3</v>
      </c>
      <c r="O2190" s="1">
        <f t="shared" si="171"/>
        <v>17</v>
      </c>
      <c r="P2190" s="1">
        <f t="shared" si="172"/>
        <v>2.2906666665221564E-2</v>
      </c>
      <c r="Q2190" s="1">
        <f t="shared" si="173"/>
        <v>0.54975999996531755</v>
      </c>
      <c r="R2190" s="1">
        <f t="shared" si="174"/>
        <v>2.3840277777781012</v>
      </c>
    </row>
    <row r="2191" spans="1:18" hidden="1" x14ac:dyDescent="0.35">
      <c r="A2191" s="1">
        <v>5601</v>
      </c>
      <c r="B2191" s="1">
        <v>171353</v>
      </c>
      <c r="C2191" s="1">
        <v>41485</v>
      </c>
      <c r="D2191" s="1">
        <v>24</v>
      </c>
      <c r="E2191" s="1">
        <v>2</v>
      </c>
      <c r="F2191" s="1">
        <v>363</v>
      </c>
      <c r="G2191" s="1">
        <v>1192</v>
      </c>
      <c r="H2191" s="2">
        <v>41523.760416666664</v>
      </c>
      <c r="I2191" s="2">
        <v>41523.876519999998</v>
      </c>
      <c r="J2191" s="1">
        <v>0</v>
      </c>
      <c r="K2191" s="1">
        <v>0</v>
      </c>
      <c r="L2191" s="2">
        <v>41521.368750000001</v>
      </c>
      <c r="M2191" s="1">
        <v>0</v>
      </c>
      <c r="N2191" s="1">
        <f t="shared" si="170"/>
        <v>5</v>
      </c>
      <c r="O2191" s="1">
        <f t="shared" si="171"/>
        <v>18</v>
      </c>
      <c r="P2191" s="1">
        <f t="shared" si="172"/>
        <v>0.11610333333374001</v>
      </c>
      <c r="Q2191" s="1">
        <f t="shared" si="173"/>
        <v>2.7864800000097603</v>
      </c>
      <c r="R2191" s="1">
        <f t="shared" si="174"/>
        <v>2.3916666666627862</v>
      </c>
    </row>
    <row r="2192" spans="1:18" hidden="1" x14ac:dyDescent="0.35">
      <c r="A2192" s="1">
        <v>5360</v>
      </c>
      <c r="B2192" s="1">
        <v>171360</v>
      </c>
      <c r="C2192" s="1">
        <v>41490</v>
      </c>
      <c r="D2192" s="1">
        <v>87</v>
      </c>
      <c r="E2192" s="1">
        <v>1</v>
      </c>
      <c r="F2192" s="1">
        <v>83</v>
      </c>
      <c r="G2192" s="1" t="s">
        <v>12</v>
      </c>
      <c r="H2192" s="2">
        <v>41523.791666666664</v>
      </c>
      <c r="I2192" s="2">
        <v>41526.999309999999</v>
      </c>
      <c r="J2192" s="1">
        <v>0</v>
      </c>
      <c r="K2192" s="1">
        <v>0</v>
      </c>
      <c r="L2192" s="2">
        <v>41521.397916666669</v>
      </c>
      <c r="M2192" s="1">
        <v>0</v>
      </c>
      <c r="N2192" s="1">
        <f t="shared" si="170"/>
        <v>5</v>
      </c>
      <c r="O2192" s="1">
        <f t="shared" si="171"/>
        <v>19</v>
      </c>
      <c r="P2192" s="1">
        <f t="shared" si="172"/>
        <v>3.2076433333349996</v>
      </c>
      <c r="Q2192" s="1">
        <f t="shared" si="173"/>
        <v>76.983440000039991</v>
      </c>
      <c r="R2192" s="1">
        <f t="shared" si="174"/>
        <v>2.3937499999956344</v>
      </c>
    </row>
    <row r="2193" spans="1:18" hidden="1" x14ac:dyDescent="0.35">
      <c r="A2193" s="1">
        <v>6002</v>
      </c>
      <c r="B2193" s="1">
        <v>171948</v>
      </c>
      <c r="C2193" s="1">
        <v>33764</v>
      </c>
      <c r="D2193" s="1">
        <v>89</v>
      </c>
      <c r="E2193" s="1">
        <v>2</v>
      </c>
      <c r="F2193" s="1">
        <v>393</v>
      </c>
      <c r="G2193" s="1">
        <v>1239</v>
      </c>
      <c r="H2193" s="2">
        <v>41526.0625</v>
      </c>
      <c r="I2193" s="2">
        <v>41526.108899999999</v>
      </c>
      <c r="J2193" s="1">
        <v>0</v>
      </c>
      <c r="K2193" s="1">
        <v>0</v>
      </c>
      <c r="L2193" s="2">
        <v>41523.660416666666</v>
      </c>
      <c r="M2193" s="1">
        <v>0</v>
      </c>
      <c r="N2193" s="1">
        <f t="shared" si="170"/>
        <v>1</v>
      </c>
      <c r="O2193" s="1">
        <f t="shared" si="171"/>
        <v>1</v>
      </c>
      <c r="P2193" s="1">
        <f t="shared" si="172"/>
        <v>4.6399999999266583E-2</v>
      </c>
      <c r="Q2193" s="1">
        <f t="shared" si="173"/>
        <v>1.113599999982398</v>
      </c>
      <c r="R2193" s="1">
        <f t="shared" si="174"/>
        <v>2.4020833333343035</v>
      </c>
    </row>
    <row r="2194" spans="1:18" hidden="1" x14ac:dyDescent="0.35">
      <c r="A2194" s="1">
        <v>7121</v>
      </c>
      <c r="B2194" s="1">
        <v>156096</v>
      </c>
      <c r="C2194" s="1">
        <v>23940</v>
      </c>
      <c r="D2194" s="1">
        <v>12</v>
      </c>
      <c r="E2194" s="1">
        <v>2</v>
      </c>
      <c r="F2194" s="1">
        <v>393</v>
      </c>
      <c r="G2194" s="1">
        <v>1165</v>
      </c>
      <c r="H2194" s="2">
        <v>41448.927083333336</v>
      </c>
      <c r="I2194" s="2">
        <v>41449</v>
      </c>
      <c r="J2194" s="1">
        <v>1</v>
      </c>
      <c r="K2194" s="1">
        <v>0</v>
      </c>
      <c r="L2194" s="2">
        <v>41446.524305555555</v>
      </c>
      <c r="M2194" s="1">
        <v>0</v>
      </c>
      <c r="N2194" s="1">
        <f t="shared" si="170"/>
        <v>7</v>
      </c>
      <c r="O2194" s="1">
        <f t="shared" si="171"/>
        <v>22</v>
      </c>
      <c r="P2194" s="1">
        <f t="shared" si="172"/>
        <v>7.2916666664241347E-2</v>
      </c>
      <c r="Q2194" s="1">
        <f t="shared" si="173"/>
        <v>1.7499999999417923</v>
      </c>
      <c r="R2194" s="1">
        <f t="shared" si="174"/>
        <v>2.4027777777810115</v>
      </c>
    </row>
    <row r="2195" spans="1:18" hidden="1" x14ac:dyDescent="0.35">
      <c r="A2195" s="1">
        <v>6315</v>
      </c>
      <c r="B2195" s="1">
        <v>184044</v>
      </c>
      <c r="C2195" s="1">
        <v>47138</v>
      </c>
      <c r="D2195" s="1">
        <v>90</v>
      </c>
      <c r="E2195" s="1">
        <v>2</v>
      </c>
      <c r="F2195" s="1">
        <v>83</v>
      </c>
      <c r="G2195" s="1">
        <v>1166</v>
      </c>
      <c r="H2195" s="2">
        <v>41591.833333333336</v>
      </c>
      <c r="I2195" s="2">
        <v>41591.875509999998</v>
      </c>
      <c r="J2195" s="1">
        <v>0</v>
      </c>
      <c r="K2195" s="1">
        <v>0</v>
      </c>
      <c r="L2195" s="2">
        <v>41589.429861111108</v>
      </c>
      <c r="M2195" s="1">
        <v>0</v>
      </c>
      <c r="N2195" s="1">
        <f t="shared" si="170"/>
        <v>3</v>
      </c>
      <c r="O2195" s="1">
        <f t="shared" si="171"/>
        <v>20</v>
      </c>
      <c r="P2195" s="1">
        <f t="shared" si="172"/>
        <v>4.21766666622716E-2</v>
      </c>
      <c r="Q2195" s="1">
        <f t="shared" si="173"/>
        <v>1.0122399998945184</v>
      </c>
      <c r="R2195" s="1">
        <f t="shared" si="174"/>
        <v>2.4034722222277196</v>
      </c>
    </row>
    <row r="2196" spans="1:18" hidden="1" x14ac:dyDescent="0.35">
      <c r="A2196" s="1">
        <v>6791</v>
      </c>
      <c r="B2196" s="1">
        <v>173797</v>
      </c>
      <c r="C2196" s="1">
        <v>29648</v>
      </c>
      <c r="D2196" s="1">
        <v>85</v>
      </c>
      <c r="E2196" s="1">
        <v>3</v>
      </c>
      <c r="F2196" s="1">
        <v>994</v>
      </c>
      <c r="G2196" s="1" t="s">
        <v>12</v>
      </c>
      <c r="H2196" s="2">
        <v>41535.302083333336</v>
      </c>
      <c r="I2196" s="2">
        <v>41535.46875</v>
      </c>
      <c r="J2196" s="1">
        <v>0</v>
      </c>
      <c r="K2196" s="1">
        <v>0</v>
      </c>
      <c r="L2196" s="2">
        <v>41532.894444444442</v>
      </c>
      <c r="M2196" s="1">
        <v>0</v>
      </c>
      <c r="N2196" s="1">
        <f t="shared" si="170"/>
        <v>3</v>
      </c>
      <c r="O2196" s="1">
        <f t="shared" si="171"/>
        <v>7</v>
      </c>
      <c r="P2196" s="1">
        <f t="shared" si="172"/>
        <v>0.16666666666424135</v>
      </c>
      <c r="Q2196" s="1">
        <f t="shared" si="173"/>
        <v>3.9999999999417923</v>
      </c>
      <c r="R2196" s="1">
        <f t="shared" si="174"/>
        <v>2.4076388888934162</v>
      </c>
    </row>
    <row r="2197" spans="1:18" hidden="1" x14ac:dyDescent="0.35">
      <c r="A2197" s="1">
        <v>6073</v>
      </c>
      <c r="B2197" s="1">
        <v>180835</v>
      </c>
      <c r="C2197" s="1">
        <v>46090</v>
      </c>
      <c r="D2197" s="1">
        <v>12</v>
      </c>
      <c r="E2197" s="1">
        <v>2</v>
      </c>
      <c r="F2197" s="1">
        <v>122</v>
      </c>
      <c r="G2197" s="1">
        <v>393</v>
      </c>
      <c r="H2197" s="2">
        <v>41574.208333333336</v>
      </c>
      <c r="I2197" s="2">
        <v>41574.241900000001</v>
      </c>
      <c r="J2197" s="1">
        <v>1</v>
      </c>
      <c r="K2197" s="1">
        <v>0</v>
      </c>
      <c r="L2197" s="2">
        <v>41571.792361111111</v>
      </c>
      <c r="M2197" s="1">
        <v>0</v>
      </c>
      <c r="N2197" s="1">
        <f t="shared" si="170"/>
        <v>7</v>
      </c>
      <c r="O2197" s="1">
        <f t="shared" si="171"/>
        <v>5</v>
      </c>
      <c r="P2197" s="1">
        <f t="shared" si="172"/>
        <v>3.3566666665137745E-2</v>
      </c>
      <c r="Q2197" s="1">
        <f t="shared" si="173"/>
        <v>0.80559999996330589</v>
      </c>
      <c r="R2197" s="1">
        <f t="shared" si="174"/>
        <v>2.4159722222248092</v>
      </c>
    </row>
    <row r="2198" spans="1:18" hidden="1" x14ac:dyDescent="0.35">
      <c r="A2198" s="1">
        <v>5397</v>
      </c>
      <c r="B2198" s="1">
        <v>136066</v>
      </c>
      <c r="C2198" s="1">
        <v>1768</v>
      </c>
      <c r="D2198" s="1">
        <v>65</v>
      </c>
      <c r="E2198" s="1">
        <v>1</v>
      </c>
      <c r="F2198" s="1">
        <v>363</v>
      </c>
      <c r="G2198" s="1" t="s">
        <v>12</v>
      </c>
      <c r="H2198" s="2">
        <v>41308.270833333336</v>
      </c>
      <c r="I2198" s="2">
        <v>41313.270830000001</v>
      </c>
      <c r="J2198" s="1">
        <v>0</v>
      </c>
      <c r="K2198" s="1">
        <v>0</v>
      </c>
      <c r="L2198" s="2">
        <v>41305.833333333336</v>
      </c>
      <c r="M2198" s="1">
        <v>0</v>
      </c>
      <c r="N2198" s="1">
        <f t="shared" si="170"/>
        <v>7</v>
      </c>
      <c r="O2198" s="1">
        <f t="shared" si="171"/>
        <v>6</v>
      </c>
      <c r="P2198" s="1">
        <f t="shared" si="172"/>
        <v>4.9999966666655382</v>
      </c>
      <c r="Q2198" s="1">
        <f t="shared" si="173"/>
        <v>119.99991999997292</v>
      </c>
      <c r="R2198" s="1">
        <f t="shared" si="174"/>
        <v>2.4375</v>
      </c>
    </row>
    <row r="2199" spans="1:18" hidden="1" x14ac:dyDescent="0.35">
      <c r="A2199" s="1">
        <v>6112</v>
      </c>
      <c r="B2199" s="1">
        <v>159919</v>
      </c>
      <c r="C2199" s="1">
        <v>36265</v>
      </c>
      <c r="D2199" s="1">
        <v>87</v>
      </c>
      <c r="E2199" s="1">
        <v>3</v>
      </c>
      <c r="F2199" s="1">
        <v>1237</v>
      </c>
      <c r="G2199" s="1" t="s">
        <v>12</v>
      </c>
      <c r="H2199" s="2">
        <v>41469.0625</v>
      </c>
      <c r="I2199" s="2">
        <v>41469.4375</v>
      </c>
      <c r="J2199" s="1">
        <v>1</v>
      </c>
      <c r="K2199" s="1">
        <v>0</v>
      </c>
      <c r="L2199" s="2">
        <v>41466.623611111114</v>
      </c>
      <c r="M2199" s="1">
        <v>0</v>
      </c>
      <c r="N2199" s="1">
        <f t="shared" si="170"/>
        <v>7</v>
      </c>
      <c r="O2199" s="1">
        <f t="shared" si="171"/>
        <v>1</v>
      </c>
      <c r="P2199" s="1">
        <f t="shared" si="172"/>
        <v>0.375</v>
      </c>
      <c r="Q2199" s="1">
        <f t="shared" si="173"/>
        <v>9</v>
      </c>
      <c r="R2199" s="1">
        <f t="shared" si="174"/>
        <v>2.4388888888861402</v>
      </c>
    </row>
    <row r="2200" spans="1:18" hidden="1" x14ac:dyDescent="0.35">
      <c r="A2200" s="1">
        <v>5600</v>
      </c>
      <c r="B2200" s="1">
        <v>156388</v>
      </c>
      <c r="C2200" s="1">
        <v>34660</v>
      </c>
      <c r="D2200" s="1">
        <v>54</v>
      </c>
      <c r="E2200" s="1">
        <v>1</v>
      </c>
      <c r="F2200" s="1">
        <v>1096</v>
      </c>
      <c r="G2200" s="1" t="s">
        <v>12</v>
      </c>
      <c r="H2200" s="2">
        <v>41450.25</v>
      </c>
      <c r="I2200" s="2">
        <v>41452</v>
      </c>
      <c r="J2200" s="1">
        <v>1</v>
      </c>
      <c r="K2200" s="1">
        <v>0</v>
      </c>
      <c r="L2200" s="2">
        <v>41447.803472222222</v>
      </c>
      <c r="M2200" s="1">
        <v>0</v>
      </c>
      <c r="N2200" s="1">
        <f t="shared" si="170"/>
        <v>2</v>
      </c>
      <c r="O2200" s="1">
        <f t="shared" si="171"/>
        <v>6</v>
      </c>
      <c r="P2200" s="1">
        <f t="shared" si="172"/>
        <v>1.75</v>
      </c>
      <c r="Q2200" s="1">
        <f t="shared" si="173"/>
        <v>42</v>
      </c>
      <c r="R2200" s="1">
        <f t="shared" si="174"/>
        <v>2.4465277777781012</v>
      </c>
    </row>
    <row r="2201" spans="1:18" hidden="1" x14ac:dyDescent="0.35">
      <c r="A2201" s="1">
        <v>6298</v>
      </c>
      <c r="B2201" s="1">
        <v>173753</v>
      </c>
      <c r="C2201" s="1">
        <v>29648</v>
      </c>
      <c r="D2201" s="1">
        <v>12</v>
      </c>
      <c r="E2201" s="1">
        <v>3</v>
      </c>
      <c r="F2201" s="1">
        <v>1010</v>
      </c>
      <c r="G2201" s="1" t="s">
        <v>12</v>
      </c>
      <c r="H2201" s="2">
        <v>41535.302083333336</v>
      </c>
      <c r="I2201" s="2">
        <v>41535.368649999997</v>
      </c>
      <c r="J2201" s="1">
        <v>0</v>
      </c>
      <c r="K2201" s="1">
        <v>0</v>
      </c>
      <c r="L2201" s="2">
        <v>41532.850694444445</v>
      </c>
      <c r="M2201" s="1">
        <v>0</v>
      </c>
      <c r="N2201" s="1">
        <f t="shared" si="170"/>
        <v>3</v>
      </c>
      <c r="O2201" s="1">
        <f t="shared" si="171"/>
        <v>7</v>
      </c>
      <c r="P2201" s="1">
        <f t="shared" si="172"/>
        <v>6.6566666660946794E-2</v>
      </c>
      <c r="Q2201" s="1">
        <f t="shared" si="173"/>
        <v>1.5975999998627231</v>
      </c>
      <c r="R2201" s="1">
        <f t="shared" si="174"/>
        <v>2.4513888888905058</v>
      </c>
    </row>
    <row r="2202" spans="1:18" hidden="1" x14ac:dyDescent="0.35">
      <c r="A2202" s="1">
        <v>7475</v>
      </c>
      <c r="B2202" s="1">
        <v>156873</v>
      </c>
      <c r="C2202" s="1">
        <v>34900</v>
      </c>
      <c r="D2202" s="1">
        <v>12</v>
      </c>
      <c r="E2202" s="1">
        <v>2</v>
      </c>
      <c r="F2202" s="1">
        <v>393</v>
      </c>
      <c r="G2202" s="1">
        <v>1084</v>
      </c>
      <c r="H2202" s="2">
        <v>41453.9375</v>
      </c>
      <c r="I2202" s="2">
        <v>41453.984559999997</v>
      </c>
      <c r="J2202" s="1">
        <v>0</v>
      </c>
      <c r="K2202" s="1">
        <v>0</v>
      </c>
      <c r="L2202" s="2">
        <v>41451.472222222219</v>
      </c>
      <c r="M2202" s="1">
        <v>0</v>
      </c>
      <c r="N2202" s="1">
        <f t="shared" si="170"/>
        <v>5</v>
      </c>
      <c r="O2202" s="1">
        <f t="shared" si="171"/>
        <v>22</v>
      </c>
      <c r="P2202" s="1">
        <f t="shared" si="172"/>
        <v>4.7059999997145496E-2</v>
      </c>
      <c r="Q2202" s="1">
        <f t="shared" si="173"/>
        <v>1.1294399999314919</v>
      </c>
      <c r="R2202" s="1">
        <f t="shared" si="174"/>
        <v>2.4652777777810115</v>
      </c>
    </row>
    <row r="2203" spans="1:18" hidden="1" x14ac:dyDescent="0.35">
      <c r="A2203" s="1">
        <v>5915</v>
      </c>
      <c r="B2203" s="1">
        <v>164851</v>
      </c>
      <c r="C2203" s="1">
        <v>8414</v>
      </c>
      <c r="D2203" s="1">
        <v>12</v>
      </c>
      <c r="E2203" s="1">
        <v>2</v>
      </c>
      <c r="F2203" s="1">
        <v>1303</v>
      </c>
      <c r="G2203" s="1">
        <v>393</v>
      </c>
      <c r="H2203" s="2">
        <v>41493.322916666664</v>
      </c>
      <c r="I2203" s="2">
        <v>41493.367910000001</v>
      </c>
      <c r="J2203" s="1">
        <v>1</v>
      </c>
      <c r="K2203" s="1">
        <v>0</v>
      </c>
      <c r="L2203" s="2">
        <v>41490.856944444444</v>
      </c>
      <c r="M2203" s="1">
        <v>0</v>
      </c>
      <c r="N2203" s="1">
        <f t="shared" si="170"/>
        <v>3</v>
      </c>
      <c r="O2203" s="1">
        <f t="shared" si="171"/>
        <v>7</v>
      </c>
      <c r="P2203" s="1">
        <f t="shared" si="172"/>
        <v>4.4993333336606156E-2</v>
      </c>
      <c r="Q2203" s="1">
        <f t="shared" si="173"/>
        <v>1.0798400000785477</v>
      </c>
      <c r="R2203" s="1">
        <f t="shared" si="174"/>
        <v>2.4659722222204437</v>
      </c>
    </row>
    <row r="2204" spans="1:18" hidden="1" x14ac:dyDescent="0.35">
      <c r="A2204" s="1">
        <v>7301</v>
      </c>
      <c r="B2204" s="1">
        <v>163575</v>
      </c>
      <c r="C2204" s="1">
        <v>5095</v>
      </c>
      <c r="D2204" s="1">
        <v>12</v>
      </c>
      <c r="E2204" s="1">
        <v>2</v>
      </c>
      <c r="F2204" s="1">
        <v>117</v>
      </c>
      <c r="G2204" s="1">
        <v>452</v>
      </c>
      <c r="H2204" s="2">
        <v>41488.229166666664</v>
      </c>
      <c r="I2204" s="2">
        <v>41488.258869999998</v>
      </c>
      <c r="J2204" s="1">
        <v>1</v>
      </c>
      <c r="K2204" s="1">
        <v>0</v>
      </c>
      <c r="L2204" s="2">
        <v>41485.751388888886</v>
      </c>
      <c r="M2204" s="1">
        <v>0</v>
      </c>
      <c r="N2204" s="1">
        <f t="shared" si="170"/>
        <v>5</v>
      </c>
      <c r="O2204" s="1">
        <f t="shared" si="171"/>
        <v>5</v>
      </c>
      <c r="P2204" s="1">
        <f t="shared" si="172"/>
        <v>2.9703333333600312E-2</v>
      </c>
      <c r="Q2204" s="1">
        <f t="shared" si="173"/>
        <v>0.7128800000064075</v>
      </c>
      <c r="R2204" s="1">
        <f t="shared" si="174"/>
        <v>2.4777777777781012</v>
      </c>
    </row>
    <row r="2205" spans="1:18" hidden="1" x14ac:dyDescent="0.35">
      <c r="A2205" s="1">
        <v>7396</v>
      </c>
      <c r="B2205" s="1">
        <v>183473</v>
      </c>
      <c r="C2205" s="1">
        <v>47445</v>
      </c>
      <c r="D2205" s="1">
        <v>12</v>
      </c>
      <c r="E2205" s="1">
        <v>2</v>
      </c>
      <c r="F2205" s="1">
        <v>393</v>
      </c>
      <c r="G2205" s="1">
        <v>1043</v>
      </c>
      <c r="H2205" s="2">
        <v>41587.9375</v>
      </c>
      <c r="I2205" s="2">
        <v>41588.00432</v>
      </c>
      <c r="J2205" s="1">
        <v>0</v>
      </c>
      <c r="K2205" s="1">
        <v>0</v>
      </c>
      <c r="L2205" s="2">
        <v>41585.4375</v>
      </c>
      <c r="M2205" s="1">
        <v>0</v>
      </c>
      <c r="N2205" s="1">
        <f t="shared" si="170"/>
        <v>6</v>
      </c>
      <c r="O2205" s="1">
        <f t="shared" si="171"/>
        <v>22</v>
      </c>
      <c r="P2205" s="1">
        <f t="shared" si="172"/>
        <v>6.6820000000006985E-2</v>
      </c>
      <c r="Q2205" s="1">
        <f t="shared" si="173"/>
        <v>1.6036800000001676</v>
      </c>
      <c r="R2205" s="1">
        <f t="shared" si="174"/>
        <v>2.5</v>
      </c>
    </row>
    <row r="2206" spans="1:18" hidden="1" x14ac:dyDescent="0.35">
      <c r="A2206" s="1">
        <v>7339</v>
      </c>
      <c r="B2206" s="1">
        <v>174998</v>
      </c>
      <c r="C2206" s="1">
        <v>29648</v>
      </c>
      <c r="D2206" s="1">
        <v>12</v>
      </c>
      <c r="E2206" s="1">
        <v>3</v>
      </c>
      <c r="F2206" s="1">
        <v>1084</v>
      </c>
      <c r="G2206" s="1" t="s">
        <v>12</v>
      </c>
      <c r="H2206" s="2">
        <v>41542.3125</v>
      </c>
      <c r="I2206" s="2">
        <v>41542.479169999999</v>
      </c>
      <c r="J2206" s="1">
        <v>0</v>
      </c>
      <c r="K2206" s="1">
        <v>0</v>
      </c>
      <c r="L2206" s="2">
        <v>41539.811111111114</v>
      </c>
      <c r="M2206" s="1">
        <v>0</v>
      </c>
      <c r="N2206" s="1">
        <f t="shared" si="170"/>
        <v>3</v>
      </c>
      <c r="O2206" s="1">
        <f t="shared" si="171"/>
        <v>7</v>
      </c>
      <c r="P2206" s="1">
        <f t="shared" si="172"/>
        <v>0.16666999999870313</v>
      </c>
      <c r="Q2206" s="1">
        <f t="shared" si="173"/>
        <v>4.0000799999688752</v>
      </c>
      <c r="R2206" s="1">
        <f t="shared" si="174"/>
        <v>2.5013888888861402</v>
      </c>
    </row>
    <row r="2207" spans="1:18" hidden="1" x14ac:dyDescent="0.35">
      <c r="A2207" s="1">
        <v>7769</v>
      </c>
      <c r="B2207" s="1">
        <v>166044</v>
      </c>
      <c r="C2207" s="1">
        <v>39023</v>
      </c>
      <c r="D2207" s="1">
        <v>89</v>
      </c>
      <c r="E2207" s="1">
        <v>2</v>
      </c>
      <c r="F2207" s="1">
        <v>136</v>
      </c>
      <c r="G2207" s="1">
        <v>393</v>
      </c>
      <c r="H2207" s="2">
        <v>41499.135416666664</v>
      </c>
      <c r="I2207" s="2">
        <v>41499.200250000002</v>
      </c>
      <c r="J2207" s="1">
        <v>1</v>
      </c>
      <c r="K2207" s="1">
        <v>0</v>
      </c>
      <c r="L2207" s="2">
        <v>41496.629166666666</v>
      </c>
      <c r="M2207" s="1">
        <v>0</v>
      </c>
      <c r="N2207" s="1">
        <f t="shared" si="170"/>
        <v>2</v>
      </c>
      <c r="O2207" s="1">
        <f t="shared" si="171"/>
        <v>3</v>
      </c>
      <c r="P2207" s="1">
        <f t="shared" si="172"/>
        <v>6.4833333337446675E-2</v>
      </c>
      <c r="Q2207" s="1">
        <f t="shared" si="173"/>
        <v>1.5560000000987202</v>
      </c>
      <c r="R2207" s="1">
        <f t="shared" si="174"/>
        <v>2.5062499999985448</v>
      </c>
    </row>
    <row r="2208" spans="1:18" hidden="1" x14ac:dyDescent="0.35">
      <c r="A2208" s="1">
        <v>7952</v>
      </c>
      <c r="B2208" s="1">
        <v>180852</v>
      </c>
      <c r="C2208" s="1">
        <v>46099</v>
      </c>
      <c r="D2208" s="1">
        <v>65</v>
      </c>
      <c r="E2208" s="1">
        <v>3</v>
      </c>
      <c r="F2208" s="1">
        <v>83</v>
      </c>
      <c r="G2208" s="1" t="s">
        <v>12</v>
      </c>
      <c r="H2208" s="2">
        <v>41574.375</v>
      </c>
      <c r="I2208" s="2">
        <v>41574.75</v>
      </c>
      <c r="J2208" s="1">
        <v>0</v>
      </c>
      <c r="K2208" s="1">
        <v>0</v>
      </c>
      <c r="L2208" s="2">
        <v>41571.854861111111</v>
      </c>
      <c r="M2208" s="1">
        <v>0</v>
      </c>
      <c r="N2208" s="1">
        <f t="shared" si="170"/>
        <v>7</v>
      </c>
      <c r="O2208" s="1">
        <f t="shared" si="171"/>
        <v>9</v>
      </c>
      <c r="P2208" s="1">
        <f t="shared" si="172"/>
        <v>0.375</v>
      </c>
      <c r="Q2208" s="1">
        <f t="shared" si="173"/>
        <v>9</v>
      </c>
      <c r="R2208" s="1">
        <f t="shared" si="174"/>
        <v>2.5201388888890506</v>
      </c>
    </row>
    <row r="2209" spans="1:18" hidden="1" x14ac:dyDescent="0.35">
      <c r="A2209" s="1">
        <v>7386</v>
      </c>
      <c r="B2209" s="1">
        <v>175004</v>
      </c>
      <c r="C2209" s="1">
        <v>29648</v>
      </c>
      <c r="D2209" s="1">
        <v>12</v>
      </c>
      <c r="E2209" s="1">
        <v>3</v>
      </c>
      <c r="F2209" s="1">
        <v>62</v>
      </c>
      <c r="G2209" s="1" t="s">
        <v>12</v>
      </c>
      <c r="H2209" s="2">
        <v>41542.34375</v>
      </c>
      <c r="I2209" s="2">
        <v>41542.510419999999</v>
      </c>
      <c r="J2209" s="1">
        <v>0</v>
      </c>
      <c r="K2209" s="1">
        <v>0</v>
      </c>
      <c r="L2209" s="2">
        <v>41539.8125</v>
      </c>
      <c r="M2209" s="1">
        <v>0</v>
      </c>
      <c r="N2209" s="1">
        <f t="shared" si="170"/>
        <v>3</v>
      </c>
      <c r="O2209" s="1">
        <f t="shared" si="171"/>
        <v>8</v>
      </c>
      <c r="P2209" s="1">
        <f t="shared" si="172"/>
        <v>0.16666999999870313</v>
      </c>
      <c r="Q2209" s="1">
        <f t="shared" si="173"/>
        <v>4.0000799999688752</v>
      </c>
      <c r="R2209" s="1">
        <f t="shared" si="174"/>
        <v>2.53125</v>
      </c>
    </row>
    <row r="2210" spans="1:18" hidden="1" x14ac:dyDescent="0.35">
      <c r="A2210" s="1">
        <v>5960</v>
      </c>
      <c r="B2210" s="1">
        <v>162049</v>
      </c>
      <c r="C2210" s="1">
        <v>23353</v>
      </c>
      <c r="D2210" s="1">
        <v>65</v>
      </c>
      <c r="E2210" s="1">
        <v>3</v>
      </c>
      <c r="F2210" s="1">
        <v>293</v>
      </c>
      <c r="G2210" s="1" t="s">
        <v>12</v>
      </c>
      <c r="H2210" s="2">
        <v>41480.041666666664</v>
      </c>
      <c r="I2210" s="2">
        <v>41480.416669999999</v>
      </c>
      <c r="J2210" s="1">
        <v>0</v>
      </c>
      <c r="K2210" s="1">
        <v>0</v>
      </c>
      <c r="L2210" s="2">
        <v>41477.493750000001</v>
      </c>
      <c r="M2210" s="1">
        <v>0</v>
      </c>
      <c r="N2210" s="1">
        <f t="shared" si="170"/>
        <v>4</v>
      </c>
      <c r="O2210" s="1">
        <f t="shared" si="171"/>
        <v>1</v>
      </c>
      <c r="P2210" s="1">
        <f t="shared" si="172"/>
        <v>0.37500333333446179</v>
      </c>
      <c r="Q2210" s="1">
        <f t="shared" si="173"/>
        <v>9.0000800000270829</v>
      </c>
      <c r="R2210" s="1">
        <f t="shared" si="174"/>
        <v>2.5479166666627862</v>
      </c>
    </row>
    <row r="2211" spans="1:18" hidden="1" x14ac:dyDescent="0.35">
      <c r="A2211" s="1">
        <v>6087</v>
      </c>
      <c r="B2211" s="1">
        <v>163214</v>
      </c>
      <c r="C2211" s="1">
        <v>34895</v>
      </c>
      <c r="D2211" s="1">
        <v>12</v>
      </c>
      <c r="E2211" s="1">
        <v>2</v>
      </c>
      <c r="F2211" s="1">
        <v>58</v>
      </c>
      <c r="G2211" s="1">
        <v>1095</v>
      </c>
      <c r="H2211" s="2">
        <v>41486.354166666664</v>
      </c>
      <c r="I2211" s="2">
        <v>41486.397149999997</v>
      </c>
      <c r="J2211" s="1">
        <v>0</v>
      </c>
      <c r="K2211" s="1">
        <v>0</v>
      </c>
      <c r="L2211" s="2">
        <v>41483.800000000003</v>
      </c>
      <c r="M2211" s="1">
        <v>0</v>
      </c>
      <c r="N2211" s="1">
        <f t="shared" si="170"/>
        <v>3</v>
      </c>
      <c r="O2211" s="1">
        <f t="shared" si="171"/>
        <v>8</v>
      </c>
      <c r="P2211" s="1">
        <f t="shared" si="172"/>
        <v>4.2983333332813345E-2</v>
      </c>
      <c r="Q2211" s="1">
        <f t="shared" si="173"/>
        <v>1.0315999999875203</v>
      </c>
      <c r="R2211" s="1">
        <f t="shared" si="174"/>
        <v>2.554166666661331</v>
      </c>
    </row>
    <row r="2212" spans="1:18" hidden="1" x14ac:dyDescent="0.35">
      <c r="A2212" s="1">
        <v>7052</v>
      </c>
      <c r="B2212" s="1">
        <v>183118</v>
      </c>
      <c r="C2212" s="1">
        <v>44549</v>
      </c>
      <c r="D2212" s="1">
        <v>12</v>
      </c>
      <c r="E2212" s="1">
        <v>2</v>
      </c>
      <c r="F2212" s="1">
        <v>1084</v>
      </c>
      <c r="G2212" s="1">
        <v>767</v>
      </c>
      <c r="H2212" s="2">
        <v>41585.395833333336</v>
      </c>
      <c r="I2212" s="2">
        <v>41585.422500000001</v>
      </c>
      <c r="J2212" s="1">
        <v>0</v>
      </c>
      <c r="K2212" s="1">
        <v>0</v>
      </c>
      <c r="L2212" s="2">
        <v>41582.797222222223</v>
      </c>
      <c r="M2212" s="1">
        <v>0</v>
      </c>
      <c r="N2212" s="1">
        <f t="shared" si="170"/>
        <v>4</v>
      </c>
      <c r="O2212" s="1">
        <f t="shared" si="171"/>
        <v>9</v>
      </c>
      <c r="P2212" s="1">
        <f t="shared" si="172"/>
        <v>2.6666666664823424E-2</v>
      </c>
      <c r="Q2212" s="1">
        <f t="shared" si="173"/>
        <v>0.63999999995576218</v>
      </c>
      <c r="R2212" s="1">
        <f t="shared" si="174"/>
        <v>2.5986111111124046</v>
      </c>
    </row>
    <row r="2213" spans="1:18" hidden="1" x14ac:dyDescent="0.35">
      <c r="A2213" s="1">
        <v>7939</v>
      </c>
      <c r="B2213" s="1">
        <v>181539</v>
      </c>
      <c r="C2213" s="1">
        <v>28824</v>
      </c>
      <c r="D2213" s="1">
        <v>12</v>
      </c>
      <c r="E2213" s="1">
        <v>2</v>
      </c>
      <c r="F2213" s="1">
        <v>1147</v>
      </c>
      <c r="G2213" s="1">
        <v>784</v>
      </c>
      <c r="H2213" s="2">
        <v>41578.302083333336</v>
      </c>
      <c r="I2213" s="2">
        <v>41578.357960000001</v>
      </c>
      <c r="J2213" s="1">
        <v>0</v>
      </c>
      <c r="K2213" s="1">
        <v>0</v>
      </c>
      <c r="L2213" s="2">
        <v>41575.688194444447</v>
      </c>
      <c r="M2213" s="1">
        <v>0</v>
      </c>
      <c r="N2213" s="1">
        <f t="shared" si="170"/>
        <v>4</v>
      </c>
      <c r="O2213" s="1">
        <f t="shared" si="171"/>
        <v>7</v>
      </c>
      <c r="P2213" s="1">
        <f t="shared" si="172"/>
        <v>5.5876666665426455E-2</v>
      </c>
      <c r="Q2213" s="1">
        <f t="shared" si="173"/>
        <v>1.3410399999702349</v>
      </c>
      <c r="R2213" s="1">
        <f t="shared" si="174"/>
        <v>2.6138888888890506</v>
      </c>
    </row>
    <row r="2214" spans="1:18" hidden="1" x14ac:dyDescent="0.35">
      <c r="A2214" s="1">
        <v>5974</v>
      </c>
      <c r="B2214" s="1">
        <v>143895</v>
      </c>
      <c r="C2214" s="1">
        <v>28001</v>
      </c>
      <c r="D2214" s="1">
        <v>12</v>
      </c>
      <c r="E2214" s="1">
        <v>1</v>
      </c>
      <c r="F2214" s="1">
        <v>393</v>
      </c>
      <c r="G2214" s="1" t="s">
        <v>12</v>
      </c>
      <c r="H2214" s="2">
        <v>41375.40625</v>
      </c>
      <c r="I2214" s="2">
        <v>41377.40625</v>
      </c>
      <c r="J2214" s="1">
        <v>0</v>
      </c>
      <c r="K2214" s="1">
        <v>0</v>
      </c>
      <c r="L2214" s="2">
        <v>41372.780555555553</v>
      </c>
      <c r="M2214" s="1">
        <v>0</v>
      </c>
      <c r="N2214" s="1">
        <f t="shared" si="170"/>
        <v>4</v>
      </c>
      <c r="O2214" s="1">
        <f t="shared" si="171"/>
        <v>9</v>
      </c>
      <c r="P2214" s="1">
        <f t="shared" si="172"/>
        <v>2</v>
      </c>
      <c r="Q2214" s="1">
        <f t="shared" si="173"/>
        <v>48</v>
      </c>
      <c r="R2214" s="1">
        <f t="shared" si="174"/>
        <v>2.6256944444467081</v>
      </c>
    </row>
    <row r="2215" spans="1:18" hidden="1" x14ac:dyDescent="0.35">
      <c r="A2215" s="1">
        <v>7184</v>
      </c>
      <c r="B2215" s="1">
        <v>161084</v>
      </c>
      <c r="C2215" s="1">
        <v>20981</v>
      </c>
      <c r="D2215" s="1">
        <v>12</v>
      </c>
      <c r="E2215" s="1">
        <v>3</v>
      </c>
      <c r="F2215" s="1">
        <v>393</v>
      </c>
      <c r="G2215" s="1" t="s">
        <v>12</v>
      </c>
      <c r="H2215" s="2">
        <v>41475.291666666664</v>
      </c>
      <c r="I2215" s="2">
        <v>41475.666669999999</v>
      </c>
      <c r="J2215" s="1">
        <v>1</v>
      </c>
      <c r="K2215" s="1">
        <v>0</v>
      </c>
      <c r="L2215" s="2">
        <v>41472.642361111109</v>
      </c>
      <c r="M2215" s="1">
        <v>0</v>
      </c>
      <c r="N2215" s="1">
        <f t="shared" si="170"/>
        <v>6</v>
      </c>
      <c r="O2215" s="1">
        <f t="shared" si="171"/>
        <v>7</v>
      </c>
      <c r="P2215" s="1">
        <f t="shared" si="172"/>
        <v>0.37500333333446179</v>
      </c>
      <c r="Q2215" s="1">
        <f t="shared" si="173"/>
        <v>9.0000800000270829</v>
      </c>
      <c r="R2215" s="1">
        <f t="shared" si="174"/>
        <v>2.6493055555547471</v>
      </c>
    </row>
    <row r="2216" spans="1:18" hidden="1" x14ac:dyDescent="0.35">
      <c r="A2216" s="1">
        <v>7066</v>
      </c>
      <c r="B2216" s="1">
        <v>168268</v>
      </c>
      <c r="C2216" s="1">
        <v>41133</v>
      </c>
      <c r="D2216" s="1">
        <v>12</v>
      </c>
      <c r="E2216" s="1">
        <v>2</v>
      </c>
      <c r="F2216" s="1">
        <v>1391</v>
      </c>
      <c r="G2216" s="1">
        <v>541</v>
      </c>
      <c r="H2216" s="2">
        <v>41509.354166666664</v>
      </c>
      <c r="I2216" s="2">
        <v>41509.388310000002</v>
      </c>
      <c r="J2216" s="1">
        <v>0</v>
      </c>
      <c r="K2216" s="1">
        <v>0</v>
      </c>
      <c r="L2216" s="2">
        <v>41506.690972222219</v>
      </c>
      <c r="M2216" s="1">
        <v>0</v>
      </c>
      <c r="N2216" s="1">
        <f t="shared" si="170"/>
        <v>5</v>
      </c>
      <c r="O2216" s="1">
        <f t="shared" si="171"/>
        <v>8</v>
      </c>
      <c r="P2216" s="1">
        <f t="shared" si="172"/>
        <v>3.41433333378518E-2</v>
      </c>
      <c r="Q2216" s="1">
        <f t="shared" si="173"/>
        <v>0.8194400001084432</v>
      </c>
      <c r="R2216" s="1">
        <f t="shared" si="174"/>
        <v>2.6631944444452529</v>
      </c>
    </row>
    <row r="2217" spans="1:18" hidden="1" x14ac:dyDescent="0.35">
      <c r="A2217" s="1">
        <v>5902</v>
      </c>
      <c r="B2217" s="1">
        <v>161620</v>
      </c>
      <c r="C2217" s="1">
        <v>37060</v>
      </c>
      <c r="D2217" s="1">
        <v>65</v>
      </c>
      <c r="E2217" s="1">
        <v>2</v>
      </c>
      <c r="F2217" s="1">
        <v>393</v>
      </c>
      <c r="G2217" s="1">
        <v>590</v>
      </c>
      <c r="H2217" s="2">
        <v>41478.083333333336</v>
      </c>
      <c r="I2217" s="2">
        <v>41478.121030000002</v>
      </c>
      <c r="J2217" s="1">
        <v>1</v>
      </c>
      <c r="K2217" s="1">
        <v>0</v>
      </c>
      <c r="L2217" s="2">
        <v>41475.390972222223</v>
      </c>
      <c r="M2217" s="1">
        <v>0</v>
      </c>
      <c r="N2217" s="1">
        <f t="shared" si="170"/>
        <v>2</v>
      </c>
      <c r="O2217" s="1">
        <f t="shared" si="171"/>
        <v>2</v>
      </c>
      <c r="P2217" s="1">
        <f t="shared" si="172"/>
        <v>3.7696666666306555E-2</v>
      </c>
      <c r="Q2217" s="1">
        <f t="shared" si="173"/>
        <v>0.90471999999135733</v>
      </c>
      <c r="R2217" s="1">
        <f t="shared" si="174"/>
        <v>2.6923611111124046</v>
      </c>
    </row>
    <row r="2218" spans="1:18" hidden="1" x14ac:dyDescent="0.35">
      <c r="A2218" s="1">
        <v>5919</v>
      </c>
      <c r="B2218" s="1">
        <v>180174</v>
      </c>
      <c r="C2218" s="1">
        <v>45738</v>
      </c>
      <c r="D2218" s="1">
        <v>12</v>
      </c>
      <c r="E2218" s="1">
        <v>3</v>
      </c>
      <c r="F2218" s="1">
        <v>396</v>
      </c>
      <c r="G2218" s="1" t="s">
        <v>12</v>
      </c>
      <c r="H2218" s="2">
        <v>41570.333333333336</v>
      </c>
      <c r="I2218" s="2">
        <v>41570.415059999999</v>
      </c>
      <c r="J2218" s="1">
        <v>0</v>
      </c>
      <c r="K2218" s="1">
        <v>0</v>
      </c>
      <c r="L2218" s="2">
        <v>41567.630555555559</v>
      </c>
      <c r="M2218" s="1">
        <v>0</v>
      </c>
      <c r="N2218" s="1">
        <f t="shared" si="170"/>
        <v>3</v>
      </c>
      <c r="O2218" s="1">
        <f t="shared" si="171"/>
        <v>8</v>
      </c>
      <c r="P2218" s="1">
        <f t="shared" si="172"/>
        <v>8.1726666663598735E-2</v>
      </c>
      <c r="Q2218" s="1">
        <f t="shared" si="173"/>
        <v>1.9614399999263696</v>
      </c>
      <c r="R2218" s="1">
        <f t="shared" si="174"/>
        <v>2.702777777776646</v>
      </c>
    </row>
    <row r="2219" spans="1:18" hidden="1" x14ac:dyDescent="0.35">
      <c r="A2219" s="1">
        <v>5403</v>
      </c>
      <c r="B2219" s="1">
        <v>177490</v>
      </c>
      <c r="C2219" s="1">
        <v>44465</v>
      </c>
      <c r="D2219" s="1">
        <v>12</v>
      </c>
      <c r="E2219" s="1">
        <v>2</v>
      </c>
      <c r="F2219" s="1">
        <v>293</v>
      </c>
      <c r="G2219" s="1">
        <v>393</v>
      </c>
      <c r="H2219" s="2">
        <v>41556.270833333336</v>
      </c>
      <c r="I2219" s="2">
        <v>41556.336470000002</v>
      </c>
      <c r="J2219" s="1">
        <v>1</v>
      </c>
      <c r="K2219" s="1">
        <v>0</v>
      </c>
      <c r="L2219" s="2">
        <v>41553.561805555553</v>
      </c>
      <c r="M2219" s="1">
        <v>0</v>
      </c>
      <c r="N2219" s="1">
        <f t="shared" si="170"/>
        <v>3</v>
      </c>
      <c r="O2219" s="1">
        <f t="shared" si="171"/>
        <v>6</v>
      </c>
      <c r="P2219" s="1">
        <f t="shared" si="172"/>
        <v>6.5636666666250676E-2</v>
      </c>
      <c r="Q2219" s="1">
        <f t="shared" si="173"/>
        <v>1.5752799999900162</v>
      </c>
      <c r="R2219" s="1">
        <f t="shared" si="174"/>
        <v>2.7090277777824667</v>
      </c>
    </row>
    <row r="2220" spans="1:18" hidden="1" x14ac:dyDescent="0.35">
      <c r="A2220" s="1">
        <v>7128</v>
      </c>
      <c r="B2220" s="1">
        <v>175126</v>
      </c>
      <c r="C2220" s="1">
        <v>43435</v>
      </c>
      <c r="D2220" s="1">
        <v>89</v>
      </c>
      <c r="E2220" s="1">
        <v>2</v>
      </c>
      <c r="F2220" s="1">
        <v>393</v>
      </c>
      <c r="G2220" s="1">
        <v>1010</v>
      </c>
      <c r="H2220" s="2">
        <v>41543.447916666664</v>
      </c>
      <c r="I2220" s="2">
        <v>41543.563609999997</v>
      </c>
      <c r="J2220" s="1">
        <v>1</v>
      </c>
      <c r="K2220" s="1">
        <v>0</v>
      </c>
      <c r="L2220" s="2">
        <v>41540.691666666666</v>
      </c>
      <c r="M2220" s="1">
        <v>0</v>
      </c>
      <c r="N2220" s="1">
        <f t="shared" si="170"/>
        <v>4</v>
      </c>
      <c r="O2220" s="1">
        <f t="shared" si="171"/>
        <v>10</v>
      </c>
      <c r="P2220" s="1">
        <f t="shared" si="172"/>
        <v>0.11569333333318355</v>
      </c>
      <c r="Q2220" s="1">
        <f t="shared" si="173"/>
        <v>2.7766399999964051</v>
      </c>
      <c r="R2220" s="1">
        <f t="shared" si="174"/>
        <v>2.7562499999985448</v>
      </c>
    </row>
    <row r="2221" spans="1:18" hidden="1" x14ac:dyDescent="0.35">
      <c r="A2221" s="1">
        <v>6440</v>
      </c>
      <c r="B2221" s="1">
        <v>170033</v>
      </c>
      <c r="C2221" s="1">
        <v>41024</v>
      </c>
      <c r="D2221" s="1">
        <v>12</v>
      </c>
      <c r="E2221" s="1">
        <v>2</v>
      </c>
      <c r="F2221" s="1">
        <v>1384</v>
      </c>
      <c r="G2221" s="1">
        <v>1017</v>
      </c>
      <c r="H2221" s="2">
        <v>41519.25</v>
      </c>
      <c r="I2221" s="2">
        <v>41519.275959999999</v>
      </c>
      <c r="J2221" s="1">
        <v>0</v>
      </c>
      <c r="K2221" s="1">
        <v>0</v>
      </c>
      <c r="L2221" s="2">
        <v>41516.484027777777</v>
      </c>
      <c r="M2221" s="1">
        <v>0</v>
      </c>
      <c r="N2221" s="1">
        <f t="shared" si="170"/>
        <v>1</v>
      </c>
      <c r="O2221" s="1">
        <f t="shared" si="171"/>
        <v>6</v>
      </c>
      <c r="P2221" s="1">
        <f t="shared" si="172"/>
        <v>2.5959999999031425E-2</v>
      </c>
      <c r="Q2221" s="1">
        <f t="shared" si="173"/>
        <v>0.62303999997675419</v>
      </c>
      <c r="R2221" s="1">
        <f t="shared" si="174"/>
        <v>2.765972222223354</v>
      </c>
    </row>
    <row r="2222" spans="1:18" hidden="1" x14ac:dyDescent="0.35">
      <c r="A2222" s="1">
        <v>5717</v>
      </c>
      <c r="B2222" s="1">
        <v>137349</v>
      </c>
      <c r="C2222" s="1">
        <v>20206</v>
      </c>
      <c r="D2222" s="1">
        <v>54</v>
      </c>
      <c r="E2222" s="1">
        <v>1</v>
      </c>
      <c r="F2222" s="1">
        <v>1085</v>
      </c>
      <c r="G2222" s="1" t="s">
        <v>12</v>
      </c>
      <c r="H2222" s="2">
        <v>41318.354166666664</v>
      </c>
      <c r="I2222" s="2">
        <v>41322.354169999999</v>
      </c>
      <c r="J2222" s="1">
        <v>0</v>
      </c>
      <c r="K2222" s="1">
        <v>0</v>
      </c>
      <c r="L2222" s="2">
        <v>41315.586805555555</v>
      </c>
      <c r="M2222" s="1">
        <v>0</v>
      </c>
      <c r="N2222" s="1">
        <f t="shared" si="170"/>
        <v>3</v>
      </c>
      <c r="O2222" s="1">
        <f t="shared" si="171"/>
        <v>8</v>
      </c>
      <c r="P2222" s="1">
        <f t="shared" si="172"/>
        <v>4.0000033333344618</v>
      </c>
      <c r="Q2222" s="1">
        <f t="shared" si="173"/>
        <v>96.000080000027083</v>
      </c>
      <c r="R2222" s="1">
        <f t="shared" si="174"/>
        <v>2.7673611111094942</v>
      </c>
    </row>
    <row r="2223" spans="1:18" hidden="1" x14ac:dyDescent="0.35">
      <c r="A2223" s="1">
        <v>6453</v>
      </c>
      <c r="B2223" s="1">
        <v>165079</v>
      </c>
      <c r="C2223" s="1">
        <v>35280</v>
      </c>
      <c r="D2223" s="1">
        <v>12</v>
      </c>
      <c r="E2223" s="1">
        <v>2</v>
      </c>
      <c r="F2223" s="1">
        <v>392</v>
      </c>
      <c r="G2223" s="1">
        <v>297</v>
      </c>
      <c r="H2223" s="2">
        <v>41494.708333333336</v>
      </c>
      <c r="I2223" s="2">
        <v>41494.748460000003</v>
      </c>
      <c r="J2223" s="1">
        <v>1</v>
      </c>
      <c r="K2223" s="1">
        <v>0</v>
      </c>
      <c r="L2223" s="2">
        <v>41491.938888888886</v>
      </c>
      <c r="M2223" s="1">
        <v>0</v>
      </c>
      <c r="N2223" s="1">
        <f t="shared" si="170"/>
        <v>4</v>
      </c>
      <c r="O2223" s="1">
        <f t="shared" si="171"/>
        <v>17</v>
      </c>
      <c r="P2223" s="1">
        <f t="shared" si="172"/>
        <v>4.0126666666765232E-2</v>
      </c>
      <c r="Q2223" s="1">
        <f t="shared" si="173"/>
        <v>0.96304000000236556</v>
      </c>
      <c r="R2223" s="1">
        <f t="shared" si="174"/>
        <v>2.7694444444496185</v>
      </c>
    </row>
    <row r="2224" spans="1:18" hidden="1" x14ac:dyDescent="0.35">
      <c r="A2224" s="1">
        <v>7828</v>
      </c>
      <c r="B2224" s="1">
        <v>177416</v>
      </c>
      <c r="C2224" s="1">
        <v>28452</v>
      </c>
      <c r="D2224" s="1">
        <v>12</v>
      </c>
      <c r="E2224" s="1">
        <v>2</v>
      </c>
      <c r="F2224" s="1">
        <v>393</v>
      </c>
      <c r="G2224" s="1">
        <v>571</v>
      </c>
      <c r="H2224" s="2">
        <v>41555.645833333336</v>
      </c>
      <c r="I2224" s="2">
        <v>41555.716670000002</v>
      </c>
      <c r="J2224" s="1">
        <v>0</v>
      </c>
      <c r="K2224" s="1">
        <v>0</v>
      </c>
      <c r="L2224" s="2">
        <v>41552.875</v>
      </c>
      <c r="M2224" s="1">
        <v>0</v>
      </c>
      <c r="N2224" s="1">
        <f t="shared" si="170"/>
        <v>2</v>
      </c>
      <c r="O2224" s="1">
        <f t="shared" si="171"/>
        <v>15</v>
      </c>
      <c r="P2224" s="1">
        <f t="shared" si="172"/>
        <v>7.0836666665854864E-2</v>
      </c>
      <c r="Q2224" s="1">
        <f t="shared" si="173"/>
        <v>1.7000799999805167</v>
      </c>
      <c r="R2224" s="1">
        <f t="shared" si="174"/>
        <v>2.7708333333357587</v>
      </c>
    </row>
    <row r="2225" spans="1:18" hidden="1" x14ac:dyDescent="0.35">
      <c r="A2225" s="1">
        <v>6816</v>
      </c>
      <c r="B2225" s="1">
        <v>140664</v>
      </c>
      <c r="C2225" s="1">
        <v>26372</v>
      </c>
      <c r="D2225" s="1">
        <v>87</v>
      </c>
      <c r="E2225" s="1">
        <v>1</v>
      </c>
      <c r="F2225" s="1">
        <v>297</v>
      </c>
      <c r="G2225" s="1" t="s">
        <v>12</v>
      </c>
      <c r="H2225" s="2">
        <v>41346.25</v>
      </c>
      <c r="I2225" s="2">
        <v>41350.25</v>
      </c>
      <c r="J2225" s="1">
        <v>0</v>
      </c>
      <c r="K2225" s="1">
        <v>0</v>
      </c>
      <c r="L2225" s="2">
        <v>41343.468055555553</v>
      </c>
      <c r="M2225" s="1">
        <v>0</v>
      </c>
      <c r="N2225" s="1">
        <f t="shared" si="170"/>
        <v>3</v>
      </c>
      <c r="O2225" s="1">
        <f t="shared" si="171"/>
        <v>6</v>
      </c>
      <c r="P2225" s="1">
        <f t="shared" si="172"/>
        <v>4</v>
      </c>
      <c r="Q2225" s="1">
        <f t="shared" si="173"/>
        <v>96</v>
      </c>
      <c r="R2225" s="1">
        <f t="shared" si="174"/>
        <v>2.7819444444467081</v>
      </c>
    </row>
    <row r="2226" spans="1:18" hidden="1" x14ac:dyDescent="0.35">
      <c r="A2226" s="1">
        <v>5417</v>
      </c>
      <c r="B2226" s="1">
        <v>183654</v>
      </c>
      <c r="C2226" s="1">
        <v>47555</v>
      </c>
      <c r="D2226" s="1">
        <v>24</v>
      </c>
      <c r="E2226" s="1">
        <v>2</v>
      </c>
      <c r="F2226" s="1">
        <v>393</v>
      </c>
      <c r="G2226" s="1">
        <v>580</v>
      </c>
      <c r="H2226" s="2">
        <v>41589.458333333336</v>
      </c>
      <c r="I2226" s="2">
        <v>41589.508900000001</v>
      </c>
      <c r="J2226" s="1">
        <v>1</v>
      </c>
      <c r="K2226" s="1">
        <v>0</v>
      </c>
      <c r="L2226" s="2">
        <v>41586.645138888889</v>
      </c>
      <c r="M2226" s="1">
        <v>0</v>
      </c>
      <c r="N2226" s="1">
        <f t="shared" si="170"/>
        <v>1</v>
      </c>
      <c r="O2226" s="1">
        <f t="shared" si="171"/>
        <v>11</v>
      </c>
      <c r="P2226" s="1">
        <f t="shared" si="172"/>
        <v>5.0566666664963122E-2</v>
      </c>
      <c r="Q2226" s="1">
        <f t="shared" si="173"/>
        <v>1.2135999999591149</v>
      </c>
      <c r="R2226" s="1">
        <f t="shared" si="174"/>
        <v>2.8131944444467081</v>
      </c>
    </row>
    <row r="2227" spans="1:18" hidden="1" x14ac:dyDescent="0.35">
      <c r="A2227" s="1">
        <v>7631</v>
      </c>
      <c r="B2227" s="1">
        <v>170297</v>
      </c>
      <c r="C2227" s="1">
        <v>32527</v>
      </c>
      <c r="D2227" s="1">
        <v>12</v>
      </c>
      <c r="E2227" s="1">
        <v>2</v>
      </c>
      <c r="F2227" s="1">
        <v>218</v>
      </c>
      <c r="G2227" s="1">
        <v>1026</v>
      </c>
      <c r="H2227" s="2">
        <v>41519.583333333336</v>
      </c>
      <c r="I2227" s="2">
        <v>41519.626770000003</v>
      </c>
      <c r="J2227" s="1">
        <v>0</v>
      </c>
      <c r="K2227" s="1">
        <v>0</v>
      </c>
      <c r="L2227" s="2">
        <v>41516.75277777778</v>
      </c>
      <c r="M2227" s="1">
        <v>0</v>
      </c>
      <c r="N2227" s="1">
        <f t="shared" si="170"/>
        <v>1</v>
      </c>
      <c r="O2227" s="1">
        <f t="shared" si="171"/>
        <v>14</v>
      </c>
      <c r="P2227" s="1">
        <f t="shared" si="172"/>
        <v>4.3436666666821111E-2</v>
      </c>
      <c r="Q2227" s="1">
        <f t="shared" si="173"/>
        <v>1.0424800000037067</v>
      </c>
      <c r="R2227" s="1">
        <f t="shared" si="174"/>
        <v>2.8305555555562023</v>
      </c>
    </row>
    <row r="2228" spans="1:18" hidden="1" x14ac:dyDescent="0.35">
      <c r="A2228" s="1">
        <v>6900</v>
      </c>
      <c r="B2228" s="1">
        <v>177987</v>
      </c>
      <c r="C2228" s="1">
        <v>44710</v>
      </c>
      <c r="D2228" s="1">
        <v>12</v>
      </c>
      <c r="E2228" s="1">
        <v>1</v>
      </c>
      <c r="F2228" s="1" t="s">
        <v>12</v>
      </c>
      <c r="G2228" s="1" t="s">
        <v>12</v>
      </c>
      <c r="H2228" s="2">
        <v>41559.25</v>
      </c>
      <c r="I2228" s="2">
        <v>41561</v>
      </c>
      <c r="J2228" s="1">
        <v>1</v>
      </c>
      <c r="K2228" s="1">
        <v>0</v>
      </c>
      <c r="L2228" s="2">
        <v>41556.401388888888</v>
      </c>
      <c r="M2228" s="1">
        <v>0</v>
      </c>
      <c r="N2228" s="1">
        <f t="shared" si="170"/>
        <v>6</v>
      </c>
      <c r="O2228" s="1">
        <f t="shared" si="171"/>
        <v>6</v>
      </c>
      <c r="P2228" s="1">
        <f t="shared" si="172"/>
        <v>1.75</v>
      </c>
      <c r="Q2228" s="1">
        <f t="shared" si="173"/>
        <v>42</v>
      </c>
      <c r="R2228" s="1">
        <f t="shared" si="174"/>
        <v>2.8486111111124046</v>
      </c>
    </row>
    <row r="2229" spans="1:18" x14ac:dyDescent="0.35">
      <c r="A2229" s="1">
        <v>6394</v>
      </c>
      <c r="B2229" s="1">
        <v>177883</v>
      </c>
      <c r="C2229" s="1">
        <v>16962</v>
      </c>
      <c r="D2229" s="1">
        <v>89</v>
      </c>
      <c r="E2229" s="1">
        <v>2</v>
      </c>
      <c r="F2229" s="1">
        <v>1150</v>
      </c>
      <c r="G2229" s="1">
        <v>1021</v>
      </c>
      <c r="H2229" s="2">
        <v>41558.666666666664</v>
      </c>
      <c r="I2229" s="2" t="s">
        <v>12</v>
      </c>
      <c r="J2229" s="1">
        <v>0</v>
      </c>
      <c r="K2229" s="1">
        <v>0</v>
      </c>
      <c r="L2229" s="2">
        <v>41555.804861111108</v>
      </c>
      <c r="M2229" s="1">
        <v>1</v>
      </c>
      <c r="N2229" s="1">
        <f t="shared" si="170"/>
        <v>5</v>
      </c>
      <c r="O2229" s="1">
        <f t="shared" si="171"/>
        <v>16</v>
      </c>
      <c r="P2229" s="1" t="e">
        <f t="shared" si="172"/>
        <v>#VALUE!</v>
      </c>
      <c r="Q2229" s="1" t="str">
        <f t="shared" si="173"/>
        <v/>
      </c>
      <c r="R2229" s="1">
        <f t="shared" si="174"/>
        <v>2.8618055555562023</v>
      </c>
    </row>
    <row r="2230" spans="1:18" hidden="1" x14ac:dyDescent="0.35">
      <c r="A2230" s="1">
        <v>6542</v>
      </c>
      <c r="B2230" s="1">
        <v>180791</v>
      </c>
      <c r="C2230" s="1">
        <v>46069</v>
      </c>
      <c r="D2230" s="1">
        <v>12</v>
      </c>
      <c r="E2230" s="1">
        <v>2</v>
      </c>
      <c r="F2230" s="1">
        <v>393</v>
      </c>
      <c r="G2230" s="1">
        <v>520</v>
      </c>
      <c r="H2230" s="2">
        <v>41574.447916666664</v>
      </c>
      <c r="I2230" s="2">
        <v>41574.54234</v>
      </c>
      <c r="J2230" s="1">
        <v>1</v>
      </c>
      <c r="K2230" s="1">
        <v>0</v>
      </c>
      <c r="L2230" s="2">
        <v>41571.573611111111</v>
      </c>
      <c r="M2230" s="1">
        <v>0</v>
      </c>
      <c r="N2230" s="1">
        <f t="shared" si="170"/>
        <v>7</v>
      </c>
      <c r="O2230" s="1">
        <f t="shared" si="171"/>
        <v>10</v>
      </c>
      <c r="P2230" s="1">
        <f t="shared" si="172"/>
        <v>9.4423333335726056E-2</v>
      </c>
      <c r="Q2230" s="1">
        <f t="shared" si="173"/>
        <v>2.2661600000574253</v>
      </c>
      <c r="R2230" s="1">
        <f t="shared" si="174"/>
        <v>2.8743055555532919</v>
      </c>
    </row>
    <row r="2231" spans="1:18" hidden="1" x14ac:dyDescent="0.35">
      <c r="A2231" s="1">
        <v>7953</v>
      </c>
      <c r="B2231" s="1">
        <v>164278</v>
      </c>
      <c r="C2231" s="1">
        <v>32527</v>
      </c>
      <c r="D2231" s="1">
        <v>12</v>
      </c>
      <c r="E2231" s="1">
        <v>2</v>
      </c>
      <c r="F2231" s="1">
        <v>1026</v>
      </c>
      <c r="G2231" s="1">
        <v>218</v>
      </c>
      <c r="H2231" s="2">
        <v>41491.333333333336</v>
      </c>
      <c r="I2231" s="2">
        <v>41491.389969999997</v>
      </c>
      <c r="J2231" s="1">
        <v>0</v>
      </c>
      <c r="K2231" s="1">
        <v>0</v>
      </c>
      <c r="L2231" s="2">
        <v>41488.449305555558</v>
      </c>
      <c r="M2231" s="1">
        <v>0</v>
      </c>
      <c r="N2231" s="1">
        <f t="shared" si="170"/>
        <v>1</v>
      </c>
      <c r="O2231" s="1">
        <f t="shared" si="171"/>
        <v>8</v>
      </c>
      <c r="P2231" s="1">
        <f t="shared" si="172"/>
        <v>5.6636666660779156E-2</v>
      </c>
      <c r="Q2231" s="1">
        <f t="shared" si="173"/>
        <v>1.3592799998586997</v>
      </c>
      <c r="R2231" s="1">
        <f t="shared" si="174"/>
        <v>2.8840277777781012</v>
      </c>
    </row>
    <row r="2232" spans="1:18" hidden="1" x14ac:dyDescent="0.35">
      <c r="A2232" s="1">
        <v>6540</v>
      </c>
      <c r="B2232" s="1">
        <v>168580</v>
      </c>
      <c r="C2232" s="1">
        <v>40344</v>
      </c>
      <c r="D2232" s="1">
        <v>12</v>
      </c>
      <c r="E2232" s="1">
        <v>3</v>
      </c>
      <c r="F2232" s="1">
        <v>1371</v>
      </c>
      <c r="G2232" s="1" t="s">
        <v>12</v>
      </c>
      <c r="H2232" s="2">
        <v>41511.3125</v>
      </c>
      <c r="I2232" s="2">
        <v>41511.729169999999</v>
      </c>
      <c r="J2232" s="1">
        <v>1</v>
      </c>
      <c r="K2232" s="1">
        <v>0</v>
      </c>
      <c r="L2232" s="2">
        <v>41508.425000000003</v>
      </c>
      <c r="M2232" s="1">
        <v>0</v>
      </c>
      <c r="N2232" s="1">
        <f t="shared" si="170"/>
        <v>7</v>
      </c>
      <c r="O2232" s="1">
        <f t="shared" si="171"/>
        <v>7</v>
      </c>
      <c r="P2232" s="1">
        <f t="shared" si="172"/>
        <v>0.41666999999870313</v>
      </c>
      <c r="Q2232" s="1">
        <f t="shared" si="173"/>
        <v>10.000079999968875</v>
      </c>
      <c r="R2232" s="1">
        <f t="shared" si="174"/>
        <v>2.8874999999970896</v>
      </c>
    </row>
    <row r="2233" spans="1:18" hidden="1" x14ac:dyDescent="0.35">
      <c r="A2233" s="1">
        <v>7229</v>
      </c>
      <c r="B2233" s="1">
        <v>162099</v>
      </c>
      <c r="C2233" s="1">
        <v>14749</v>
      </c>
      <c r="D2233" s="1">
        <v>12</v>
      </c>
      <c r="E2233" s="1">
        <v>2</v>
      </c>
      <c r="F2233" s="1">
        <v>1070</v>
      </c>
      <c r="G2233" s="1">
        <v>585</v>
      </c>
      <c r="H2233" s="2">
        <v>41480.677083333336</v>
      </c>
      <c r="I2233" s="2">
        <v>41480.730929999998</v>
      </c>
      <c r="J2233" s="1">
        <v>0</v>
      </c>
      <c r="K2233" s="1">
        <v>0</v>
      </c>
      <c r="L2233" s="2">
        <v>41477.747916666667</v>
      </c>
      <c r="M2233" s="1">
        <v>0</v>
      </c>
      <c r="N2233" s="1">
        <f t="shared" si="170"/>
        <v>4</v>
      </c>
      <c r="O2233" s="1">
        <f t="shared" si="171"/>
        <v>16</v>
      </c>
      <c r="P2233" s="1">
        <f t="shared" si="172"/>
        <v>5.3846666662138887E-2</v>
      </c>
      <c r="Q2233" s="1">
        <f t="shared" si="173"/>
        <v>1.2923199998913333</v>
      </c>
      <c r="R2233" s="1">
        <f t="shared" si="174"/>
        <v>2.9291666666686069</v>
      </c>
    </row>
    <row r="2234" spans="1:18" hidden="1" x14ac:dyDescent="0.35">
      <c r="A2234" s="1">
        <v>5464</v>
      </c>
      <c r="B2234" s="1">
        <v>167998</v>
      </c>
      <c r="C2234" s="1">
        <v>35772</v>
      </c>
      <c r="D2234" s="1">
        <v>12</v>
      </c>
      <c r="E2234" s="1">
        <v>3</v>
      </c>
      <c r="F2234" s="1">
        <v>1330</v>
      </c>
      <c r="G2234" s="1" t="s">
        <v>12</v>
      </c>
      <c r="H2234" s="2">
        <v>41508.447916666664</v>
      </c>
      <c r="I2234" s="2">
        <v>41508.65625</v>
      </c>
      <c r="J2234" s="1">
        <v>1</v>
      </c>
      <c r="K2234" s="1">
        <v>0</v>
      </c>
      <c r="L2234" s="2">
        <v>41505.508333333331</v>
      </c>
      <c r="M2234" s="1">
        <v>0</v>
      </c>
      <c r="N2234" s="1">
        <f t="shared" si="170"/>
        <v>4</v>
      </c>
      <c r="O2234" s="1">
        <f t="shared" si="171"/>
        <v>10</v>
      </c>
      <c r="P2234" s="1">
        <f t="shared" si="172"/>
        <v>0.20833333333575865</v>
      </c>
      <c r="Q2234" s="1">
        <f t="shared" si="173"/>
        <v>5.0000000000582077</v>
      </c>
      <c r="R2234" s="1">
        <f t="shared" si="174"/>
        <v>2.9395833333328483</v>
      </c>
    </row>
    <row r="2235" spans="1:18" hidden="1" x14ac:dyDescent="0.35">
      <c r="A2235" s="1">
        <v>6615</v>
      </c>
      <c r="B2235" s="1">
        <v>159632</v>
      </c>
      <c r="C2235" s="1">
        <v>33176</v>
      </c>
      <c r="D2235" s="1">
        <v>87</v>
      </c>
      <c r="E2235" s="1">
        <v>1</v>
      </c>
      <c r="F2235" s="1">
        <v>458</v>
      </c>
      <c r="G2235" s="1" t="s">
        <v>12</v>
      </c>
      <c r="H2235" s="2">
        <v>41468.010416666664</v>
      </c>
      <c r="I2235" s="2">
        <v>41469</v>
      </c>
      <c r="J2235" s="1">
        <v>1</v>
      </c>
      <c r="K2235" s="1">
        <v>0</v>
      </c>
      <c r="L2235" s="2">
        <v>41465.063194444447</v>
      </c>
      <c r="M2235" s="1">
        <v>0</v>
      </c>
      <c r="N2235" s="1">
        <f t="shared" si="170"/>
        <v>6</v>
      </c>
      <c r="O2235" s="1">
        <f t="shared" si="171"/>
        <v>0</v>
      </c>
      <c r="P2235" s="1">
        <f t="shared" si="172"/>
        <v>0.98958333333575865</v>
      </c>
      <c r="Q2235" s="1">
        <f t="shared" si="173"/>
        <v>23.750000000058208</v>
      </c>
      <c r="R2235" s="1">
        <f t="shared" si="174"/>
        <v>2.9472222222175333</v>
      </c>
    </row>
    <row r="2236" spans="1:18" hidden="1" x14ac:dyDescent="0.35">
      <c r="A2236" s="1">
        <v>5940</v>
      </c>
      <c r="B2236" s="1">
        <v>163483</v>
      </c>
      <c r="C2236" s="1">
        <v>37956</v>
      </c>
      <c r="D2236" s="1">
        <v>36</v>
      </c>
      <c r="E2236" s="1">
        <v>3</v>
      </c>
      <c r="F2236" s="1">
        <v>580</v>
      </c>
      <c r="G2236" s="1" t="s">
        <v>12</v>
      </c>
      <c r="H2236" s="2">
        <v>41488.458333333336</v>
      </c>
      <c r="I2236" s="2">
        <v>41488.833330000001</v>
      </c>
      <c r="J2236" s="1">
        <v>0</v>
      </c>
      <c r="K2236" s="1">
        <v>0</v>
      </c>
      <c r="L2236" s="2">
        <v>41485.511111111111</v>
      </c>
      <c r="M2236" s="1">
        <v>0</v>
      </c>
      <c r="N2236" s="1">
        <f t="shared" si="170"/>
        <v>5</v>
      </c>
      <c r="O2236" s="1">
        <f t="shared" si="171"/>
        <v>11</v>
      </c>
      <c r="P2236" s="1">
        <f t="shared" si="172"/>
        <v>0.37499666666553821</v>
      </c>
      <c r="Q2236" s="1">
        <f t="shared" si="173"/>
        <v>8.9999199999729171</v>
      </c>
      <c r="R2236" s="1">
        <f t="shared" si="174"/>
        <v>2.9472222222248092</v>
      </c>
    </row>
    <row r="2237" spans="1:18" hidden="1" x14ac:dyDescent="0.35">
      <c r="A2237" s="1">
        <v>7699</v>
      </c>
      <c r="B2237" s="1">
        <v>181550</v>
      </c>
      <c r="C2237" s="1">
        <v>46249</v>
      </c>
      <c r="D2237" s="1">
        <v>12</v>
      </c>
      <c r="E2237" s="1">
        <v>2</v>
      </c>
      <c r="F2237" s="1">
        <v>1350</v>
      </c>
      <c r="G2237" s="1">
        <v>393</v>
      </c>
      <c r="H2237" s="2">
        <v>41578.708333333336</v>
      </c>
      <c r="I2237" s="2">
        <v>41578.788670000002</v>
      </c>
      <c r="J2237" s="1">
        <v>0</v>
      </c>
      <c r="K2237" s="1">
        <v>1</v>
      </c>
      <c r="L2237" s="2">
        <v>41575.746527777781</v>
      </c>
      <c r="M2237" s="1">
        <v>0</v>
      </c>
      <c r="N2237" s="1">
        <f t="shared" si="170"/>
        <v>4</v>
      </c>
      <c r="O2237" s="1">
        <f t="shared" si="171"/>
        <v>17</v>
      </c>
      <c r="P2237" s="1">
        <f t="shared" si="172"/>
        <v>8.0336666665971279E-2</v>
      </c>
      <c r="Q2237" s="1">
        <f t="shared" si="173"/>
        <v>1.9280799999833107</v>
      </c>
      <c r="R2237" s="1">
        <f t="shared" si="174"/>
        <v>2.9618055555547471</v>
      </c>
    </row>
    <row r="2238" spans="1:18" hidden="1" x14ac:dyDescent="0.35">
      <c r="A2238" s="1">
        <v>6471</v>
      </c>
      <c r="B2238" s="1">
        <v>176834</v>
      </c>
      <c r="C2238" s="1">
        <v>44117</v>
      </c>
      <c r="D2238" s="1">
        <v>12</v>
      </c>
      <c r="E2238" s="1">
        <v>2</v>
      </c>
      <c r="F2238" s="1">
        <v>832</v>
      </c>
      <c r="G2238" s="1">
        <v>1384</v>
      </c>
      <c r="H2238" s="2">
        <v>41552.65625</v>
      </c>
      <c r="I2238" s="2">
        <v>41552.719360000003</v>
      </c>
      <c r="J2238" s="1">
        <v>0</v>
      </c>
      <c r="K2238" s="1">
        <v>0</v>
      </c>
      <c r="L2238" s="2">
        <v>41549.668055555558</v>
      </c>
      <c r="M2238" s="1">
        <v>0</v>
      </c>
      <c r="N2238" s="1">
        <f t="shared" si="170"/>
        <v>6</v>
      </c>
      <c r="O2238" s="1">
        <f t="shared" si="171"/>
        <v>15</v>
      </c>
      <c r="P2238" s="1">
        <f t="shared" si="172"/>
        <v>6.3110000002779998E-2</v>
      </c>
      <c r="Q2238" s="1">
        <f t="shared" si="173"/>
        <v>1.5146400000667199</v>
      </c>
      <c r="R2238" s="1">
        <f t="shared" si="174"/>
        <v>2.9881944444423425</v>
      </c>
    </row>
    <row r="2239" spans="1:18" hidden="1" x14ac:dyDescent="0.35">
      <c r="A2239" s="1">
        <v>6242</v>
      </c>
      <c r="B2239" s="1">
        <v>182374</v>
      </c>
      <c r="C2239" s="1">
        <v>46798</v>
      </c>
      <c r="D2239" s="1">
        <v>89</v>
      </c>
      <c r="E2239" s="1">
        <v>2</v>
      </c>
      <c r="F2239" s="1">
        <v>393</v>
      </c>
      <c r="G2239" s="1">
        <v>571</v>
      </c>
      <c r="H2239" s="2">
        <v>41581.520833333336</v>
      </c>
      <c r="I2239" s="2">
        <v>41581.591670000002</v>
      </c>
      <c r="J2239" s="1">
        <v>0</v>
      </c>
      <c r="K2239" s="1">
        <v>0</v>
      </c>
      <c r="L2239" s="2">
        <v>41578.505555555559</v>
      </c>
      <c r="M2239" s="1">
        <v>0</v>
      </c>
      <c r="N2239" s="1">
        <f t="shared" si="170"/>
        <v>7</v>
      </c>
      <c r="O2239" s="1">
        <f t="shared" si="171"/>
        <v>12</v>
      </c>
      <c r="P2239" s="1">
        <f t="shared" si="172"/>
        <v>7.0836666665854864E-2</v>
      </c>
      <c r="Q2239" s="1">
        <f t="shared" si="173"/>
        <v>1.7000799999805167</v>
      </c>
      <c r="R2239" s="1">
        <f t="shared" si="174"/>
        <v>3.015277777776646</v>
      </c>
    </row>
    <row r="2240" spans="1:18" hidden="1" x14ac:dyDescent="0.35">
      <c r="A2240" s="1">
        <v>6108</v>
      </c>
      <c r="B2240" s="1">
        <v>160073</v>
      </c>
      <c r="C2240" s="1">
        <v>35061</v>
      </c>
      <c r="D2240" s="1">
        <v>12</v>
      </c>
      <c r="E2240" s="1">
        <v>2</v>
      </c>
      <c r="F2240" s="1">
        <v>157</v>
      </c>
      <c r="G2240" s="1">
        <v>1065</v>
      </c>
      <c r="H2240" s="2">
        <v>41470.458333333336</v>
      </c>
      <c r="I2240" s="2">
        <v>41470.466480000003</v>
      </c>
      <c r="J2240" s="1">
        <v>0</v>
      </c>
      <c r="K2240" s="1">
        <v>0</v>
      </c>
      <c r="L2240" s="2">
        <v>41467.432638888888</v>
      </c>
      <c r="M2240" s="1">
        <v>0</v>
      </c>
      <c r="N2240" s="1">
        <f t="shared" si="170"/>
        <v>1</v>
      </c>
      <c r="O2240" s="1">
        <f t="shared" si="171"/>
        <v>11</v>
      </c>
      <c r="P2240" s="1">
        <f t="shared" si="172"/>
        <v>8.1466666670166887E-3</v>
      </c>
      <c r="Q2240" s="1">
        <f t="shared" si="173"/>
        <v>0.19552000000840053</v>
      </c>
      <c r="R2240" s="1">
        <f t="shared" si="174"/>
        <v>3.0256944444481633</v>
      </c>
    </row>
    <row r="2241" spans="1:18" hidden="1" x14ac:dyDescent="0.35">
      <c r="A2241" s="1">
        <v>6001</v>
      </c>
      <c r="B2241" s="1">
        <v>175269</v>
      </c>
      <c r="C2241" s="1">
        <v>43509</v>
      </c>
      <c r="D2241" s="1">
        <v>12</v>
      </c>
      <c r="E2241" s="1">
        <v>2</v>
      </c>
      <c r="F2241" s="1">
        <v>396</v>
      </c>
      <c r="G2241" s="1">
        <v>147</v>
      </c>
      <c r="H2241" s="2">
        <v>41544.75</v>
      </c>
      <c r="I2241" s="2">
        <v>41544.79969</v>
      </c>
      <c r="J2241" s="1">
        <v>0</v>
      </c>
      <c r="K2241" s="1">
        <v>0</v>
      </c>
      <c r="L2241" s="2">
        <v>41541.718055555553</v>
      </c>
      <c r="M2241" s="1">
        <v>0</v>
      </c>
      <c r="N2241" s="1">
        <f t="shared" si="170"/>
        <v>5</v>
      </c>
      <c r="O2241" s="1">
        <f t="shared" si="171"/>
        <v>18</v>
      </c>
      <c r="P2241" s="1">
        <f t="shared" si="172"/>
        <v>4.9689999999827705E-2</v>
      </c>
      <c r="Q2241" s="1">
        <f t="shared" si="173"/>
        <v>1.1925599999958649</v>
      </c>
      <c r="R2241" s="1">
        <f t="shared" si="174"/>
        <v>3.0319444444467081</v>
      </c>
    </row>
    <row r="2242" spans="1:18" hidden="1" x14ac:dyDescent="0.35">
      <c r="A2242" s="1">
        <v>5635</v>
      </c>
      <c r="B2242" s="1">
        <v>174154</v>
      </c>
      <c r="C2242" s="1">
        <v>42987</v>
      </c>
      <c r="D2242" s="1">
        <v>12</v>
      </c>
      <c r="E2242" s="1">
        <v>2</v>
      </c>
      <c r="F2242" s="1">
        <v>393</v>
      </c>
      <c r="G2242" s="1">
        <v>83</v>
      </c>
      <c r="H2242" s="2">
        <v>41537.791666666664</v>
      </c>
      <c r="I2242" s="2">
        <v>41537.802109999997</v>
      </c>
      <c r="J2242" s="1">
        <v>1</v>
      </c>
      <c r="K2242" s="1">
        <v>0</v>
      </c>
      <c r="L2242" s="2">
        <v>41534.745833333334</v>
      </c>
      <c r="M2242" s="1">
        <v>0</v>
      </c>
      <c r="N2242" s="1">
        <f t="shared" ref="N2242:N2305" si="175">WEEKDAY(H2242,2)</f>
        <v>5</v>
      </c>
      <c r="O2242" s="1">
        <f t="shared" ref="O2242:O2305" si="176">HOUR(H2242)</f>
        <v>19</v>
      </c>
      <c r="P2242" s="1">
        <f t="shared" ref="P2242:P2305" si="177">I2242-H2242</f>
        <v>1.0443333332659677E-2</v>
      </c>
      <c r="Q2242" s="1">
        <f t="shared" ref="Q2242:Q2305" si="178">IF(M2242=1, "",P2242*24)</f>
        <v>0.25063999998383224</v>
      </c>
      <c r="R2242" s="1">
        <f t="shared" ref="R2242:R2305" si="179">H2242-L2242</f>
        <v>3.0458333333299379</v>
      </c>
    </row>
    <row r="2243" spans="1:18" hidden="1" x14ac:dyDescent="0.35">
      <c r="A2243" s="1">
        <v>7999</v>
      </c>
      <c r="B2243" s="1">
        <v>148404</v>
      </c>
      <c r="C2243" s="1">
        <v>30444</v>
      </c>
      <c r="D2243" s="1">
        <v>12</v>
      </c>
      <c r="E2243" s="1">
        <v>1</v>
      </c>
      <c r="F2243" s="1">
        <v>393</v>
      </c>
      <c r="G2243" s="1" t="s">
        <v>12</v>
      </c>
      <c r="H2243" s="2">
        <v>41407.635416666664</v>
      </c>
      <c r="I2243" s="2">
        <v>41409.635419999999</v>
      </c>
      <c r="J2243" s="1">
        <v>1</v>
      </c>
      <c r="K2243" s="1">
        <v>0</v>
      </c>
      <c r="L2243" s="2">
        <v>41404.55972222222</v>
      </c>
      <c r="M2243" s="1">
        <v>0</v>
      </c>
      <c r="N2243" s="1">
        <f t="shared" si="175"/>
        <v>1</v>
      </c>
      <c r="O2243" s="1">
        <f t="shared" si="176"/>
        <v>15</v>
      </c>
      <c r="P2243" s="1">
        <f t="shared" si="177"/>
        <v>2.0000033333344618</v>
      </c>
      <c r="Q2243" s="1">
        <f t="shared" si="178"/>
        <v>48.000080000027083</v>
      </c>
      <c r="R2243" s="1">
        <f t="shared" si="179"/>
        <v>3.0756944444437977</v>
      </c>
    </row>
    <row r="2244" spans="1:18" hidden="1" x14ac:dyDescent="0.35">
      <c r="A2244" s="1">
        <v>5837</v>
      </c>
      <c r="B2244" s="1">
        <v>173567</v>
      </c>
      <c r="C2244" s="1">
        <v>42738</v>
      </c>
      <c r="D2244" s="1">
        <v>12</v>
      </c>
      <c r="E2244" s="1">
        <v>2</v>
      </c>
      <c r="F2244" s="1">
        <v>393</v>
      </c>
      <c r="G2244" s="1">
        <v>1045</v>
      </c>
      <c r="H2244" s="2">
        <v>41535.041666666664</v>
      </c>
      <c r="I2244" s="2">
        <v>41535.086600000002</v>
      </c>
      <c r="J2244" s="1">
        <v>1</v>
      </c>
      <c r="K2244" s="1">
        <v>0</v>
      </c>
      <c r="L2244" s="2">
        <v>41531.959722222222</v>
      </c>
      <c r="M2244" s="1">
        <v>0</v>
      </c>
      <c r="N2244" s="1">
        <f t="shared" si="175"/>
        <v>3</v>
      </c>
      <c r="O2244" s="1">
        <f t="shared" si="176"/>
        <v>1</v>
      </c>
      <c r="P2244" s="1">
        <f t="shared" si="177"/>
        <v>4.4933333338121884E-2</v>
      </c>
      <c r="Q2244" s="1">
        <f t="shared" si="178"/>
        <v>1.0784000001149252</v>
      </c>
      <c r="R2244" s="1">
        <f t="shared" si="179"/>
        <v>3.0819444444423425</v>
      </c>
    </row>
    <row r="2245" spans="1:18" hidden="1" x14ac:dyDescent="0.35">
      <c r="A2245" s="1">
        <v>5598</v>
      </c>
      <c r="B2245" s="1">
        <v>165034</v>
      </c>
      <c r="C2245" s="1">
        <v>37700</v>
      </c>
      <c r="D2245" s="1">
        <v>12</v>
      </c>
      <c r="E2245" s="1">
        <v>2</v>
      </c>
      <c r="F2245" s="1">
        <v>515</v>
      </c>
      <c r="G2245" s="1">
        <v>168</v>
      </c>
      <c r="H2245" s="2">
        <v>41494.885416666664</v>
      </c>
      <c r="I2245" s="2">
        <v>41494.921820000003</v>
      </c>
      <c r="J2245" s="1">
        <v>1</v>
      </c>
      <c r="K2245" s="1">
        <v>0</v>
      </c>
      <c r="L2245" s="2">
        <v>41491.783333333333</v>
      </c>
      <c r="M2245" s="1">
        <v>0</v>
      </c>
      <c r="N2245" s="1">
        <f t="shared" si="175"/>
        <v>4</v>
      </c>
      <c r="O2245" s="1">
        <f t="shared" si="176"/>
        <v>21</v>
      </c>
      <c r="P2245" s="1">
        <f t="shared" si="177"/>
        <v>3.6403333338967059E-2</v>
      </c>
      <c r="Q2245" s="1">
        <f t="shared" si="178"/>
        <v>0.87368000013520941</v>
      </c>
      <c r="R2245" s="1">
        <f t="shared" si="179"/>
        <v>3.1020833333313931</v>
      </c>
    </row>
    <row r="2246" spans="1:18" hidden="1" x14ac:dyDescent="0.35">
      <c r="A2246" s="1">
        <v>6502</v>
      </c>
      <c r="B2246" s="1">
        <v>164332</v>
      </c>
      <c r="C2246" s="1">
        <v>34895</v>
      </c>
      <c r="D2246" s="1">
        <v>12</v>
      </c>
      <c r="E2246" s="1">
        <v>2</v>
      </c>
      <c r="F2246" s="1">
        <v>1095</v>
      </c>
      <c r="G2246" s="1">
        <v>58</v>
      </c>
      <c r="H2246" s="2">
        <v>41491.666666666664</v>
      </c>
      <c r="I2246" s="2">
        <v>41491.701930000003</v>
      </c>
      <c r="J2246" s="1">
        <v>0</v>
      </c>
      <c r="K2246" s="1">
        <v>0</v>
      </c>
      <c r="L2246" s="2">
        <v>41488.46597222222</v>
      </c>
      <c r="M2246" s="1">
        <v>0</v>
      </c>
      <c r="N2246" s="1">
        <f t="shared" si="175"/>
        <v>1</v>
      </c>
      <c r="O2246" s="1">
        <f t="shared" si="176"/>
        <v>16</v>
      </c>
      <c r="P2246" s="1">
        <f t="shared" si="177"/>
        <v>3.5263333338662051E-2</v>
      </c>
      <c r="Q2246" s="1">
        <f t="shared" si="178"/>
        <v>0.84632000012788922</v>
      </c>
      <c r="R2246" s="1">
        <f t="shared" si="179"/>
        <v>3.2006944444437977</v>
      </c>
    </row>
    <row r="2247" spans="1:18" hidden="1" x14ac:dyDescent="0.35">
      <c r="A2247" s="1">
        <v>5891</v>
      </c>
      <c r="B2247" s="1">
        <v>184978</v>
      </c>
      <c r="C2247" s="1">
        <v>48240</v>
      </c>
      <c r="D2247" s="1">
        <v>12</v>
      </c>
      <c r="E2247" s="1">
        <v>2</v>
      </c>
      <c r="F2247" s="1">
        <v>776</v>
      </c>
      <c r="G2247" s="1">
        <v>1384</v>
      </c>
      <c r="H2247" s="2">
        <v>41598.71875</v>
      </c>
      <c r="I2247" s="2">
        <v>41598.756809999999</v>
      </c>
      <c r="J2247" s="1">
        <v>1</v>
      </c>
      <c r="K2247" s="1">
        <v>0</v>
      </c>
      <c r="L2247" s="2">
        <v>41595.506944444445</v>
      </c>
      <c r="M2247" s="1">
        <v>0</v>
      </c>
      <c r="N2247" s="1">
        <f t="shared" si="175"/>
        <v>3</v>
      </c>
      <c r="O2247" s="1">
        <f t="shared" si="176"/>
        <v>17</v>
      </c>
      <c r="P2247" s="1">
        <f t="shared" si="177"/>
        <v>3.8059999998949934E-2</v>
      </c>
      <c r="Q2247" s="1">
        <f t="shared" si="178"/>
        <v>0.91343999997479841</v>
      </c>
      <c r="R2247" s="1">
        <f t="shared" si="179"/>
        <v>3.2118055555547471</v>
      </c>
    </row>
    <row r="2248" spans="1:18" hidden="1" x14ac:dyDescent="0.35">
      <c r="A2248" s="1">
        <v>7534</v>
      </c>
      <c r="B2248" s="1">
        <v>166747</v>
      </c>
      <c r="C2248" s="1">
        <v>39395</v>
      </c>
      <c r="D2248" s="1">
        <v>12</v>
      </c>
      <c r="E2248" s="1">
        <v>2</v>
      </c>
      <c r="F2248" s="1">
        <v>571</v>
      </c>
      <c r="G2248" s="1">
        <v>393</v>
      </c>
      <c r="H2248" s="2">
        <v>41503.1875</v>
      </c>
      <c r="I2248" s="2">
        <v>41503.23846</v>
      </c>
      <c r="J2248" s="1">
        <v>1</v>
      </c>
      <c r="K2248" s="1">
        <v>0</v>
      </c>
      <c r="L2248" s="2">
        <v>41499.952777777777</v>
      </c>
      <c r="M2248" s="1">
        <v>0</v>
      </c>
      <c r="N2248" s="1">
        <f t="shared" si="175"/>
        <v>6</v>
      </c>
      <c r="O2248" s="1">
        <f t="shared" si="176"/>
        <v>4</v>
      </c>
      <c r="P2248" s="1">
        <f t="shared" si="177"/>
        <v>5.0960000000486616E-2</v>
      </c>
      <c r="Q2248" s="1">
        <f t="shared" si="178"/>
        <v>1.2230400000116788</v>
      </c>
      <c r="R2248" s="1">
        <f t="shared" si="179"/>
        <v>3.234722222223354</v>
      </c>
    </row>
    <row r="2249" spans="1:18" hidden="1" x14ac:dyDescent="0.35">
      <c r="A2249" s="1">
        <v>6668</v>
      </c>
      <c r="B2249" s="1">
        <v>159054</v>
      </c>
      <c r="C2249" s="1">
        <v>35843</v>
      </c>
      <c r="D2249" s="1">
        <v>12</v>
      </c>
      <c r="E2249" s="1">
        <v>2</v>
      </c>
      <c r="F2249" s="1">
        <v>1095</v>
      </c>
      <c r="G2249" s="1">
        <v>393</v>
      </c>
      <c r="H2249" s="2">
        <v>41465.125</v>
      </c>
      <c r="I2249" s="2">
        <v>41465.178249999997</v>
      </c>
      <c r="J2249" s="1">
        <v>1</v>
      </c>
      <c r="K2249" s="1">
        <v>0</v>
      </c>
      <c r="L2249" s="2">
        <v>41461.859027777777</v>
      </c>
      <c r="M2249" s="1">
        <v>0</v>
      </c>
      <c r="N2249" s="1">
        <f t="shared" si="175"/>
        <v>3</v>
      </c>
      <c r="O2249" s="1">
        <f t="shared" si="176"/>
        <v>3</v>
      </c>
      <c r="P2249" s="1">
        <f t="shared" si="177"/>
        <v>5.3249999997206032E-2</v>
      </c>
      <c r="Q2249" s="1">
        <f t="shared" si="178"/>
        <v>1.2779999999329448</v>
      </c>
      <c r="R2249" s="1">
        <f t="shared" si="179"/>
        <v>3.265972222223354</v>
      </c>
    </row>
    <row r="2250" spans="1:18" x14ac:dyDescent="0.35">
      <c r="A2250" s="1">
        <v>7552</v>
      </c>
      <c r="B2250" s="1">
        <v>168192</v>
      </c>
      <c r="C2250" s="1">
        <v>35498</v>
      </c>
      <c r="D2250" s="1">
        <v>12</v>
      </c>
      <c r="E2250" s="1">
        <v>2</v>
      </c>
      <c r="F2250" s="1">
        <v>1399</v>
      </c>
      <c r="G2250" s="1">
        <v>1096</v>
      </c>
      <c r="H2250" s="2">
        <v>41509.75</v>
      </c>
      <c r="I2250" s="2" t="s">
        <v>12</v>
      </c>
      <c r="J2250" s="1">
        <v>0</v>
      </c>
      <c r="K2250" s="1">
        <v>0</v>
      </c>
      <c r="L2250" s="2">
        <v>41506.472916666666</v>
      </c>
      <c r="M2250" s="1">
        <v>1</v>
      </c>
      <c r="N2250" s="1">
        <f t="shared" si="175"/>
        <v>5</v>
      </c>
      <c r="O2250" s="1">
        <f t="shared" si="176"/>
        <v>18</v>
      </c>
      <c r="P2250" s="1" t="e">
        <f t="shared" si="177"/>
        <v>#VALUE!</v>
      </c>
      <c r="Q2250" s="1" t="str">
        <f t="shared" si="178"/>
        <v/>
      </c>
      <c r="R2250" s="1">
        <f t="shared" si="179"/>
        <v>3.2770833333343035</v>
      </c>
    </row>
    <row r="2251" spans="1:18" hidden="1" x14ac:dyDescent="0.35">
      <c r="A2251" s="1">
        <v>6760</v>
      </c>
      <c r="B2251" s="1">
        <v>172360</v>
      </c>
      <c r="C2251" s="1">
        <v>42068</v>
      </c>
      <c r="D2251" s="1">
        <v>12</v>
      </c>
      <c r="E2251" s="1">
        <v>2</v>
      </c>
      <c r="F2251" s="1">
        <v>393</v>
      </c>
      <c r="G2251" s="1">
        <v>793</v>
      </c>
      <c r="H2251" s="2">
        <v>41528.958333333336</v>
      </c>
      <c r="I2251" s="2">
        <v>41528.992149999998</v>
      </c>
      <c r="J2251" s="1">
        <v>1</v>
      </c>
      <c r="K2251" s="1">
        <v>0</v>
      </c>
      <c r="L2251" s="2">
        <v>41525.678472222222</v>
      </c>
      <c r="M2251" s="1">
        <v>0</v>
      </c>
      <c r="N2251" s="1">
        <f t="shared" si="175"/>
        <v>3</v>
      </c>
      <c r="O2251" s="1">
        <f t="shared" si="176"/>
        <v>23</v>
      </c>
      <c r="P2251" s="1">
        <f t="shared" si="177"/>
        <v>3.3816666662460193E-2</v>
      </c>
      <c r="Q2251" s="1">
        <f t="shared" si="178"/>
        <v>0.81159999989904463</v>
      </c>
      <c r="R2251" s="1">
        <f t="shared" si="179"/>
        <v>3.2798611111138598</v>
      </c>
    </row>
    <row r="2252" spans="1:18" hidden="1" x14ac:dyDescent="0.35">
      <c r="A2252" s="1">
        <v>5905</v>
      </c>
      <c r="B2252" s="1">
        <v>180296</v>
      </c>
      <c r="C2252" s="1">
        <v>42326</v>
      </c>
      <c r="D2252" s="1">
        <v>12</v>
      </c>
      <c r="E2252" s="1">
        <v>2</v>
      </c>
      <c r="F2252" s="1">
        <v>1365</v>
      </c>
      <c r="G2252" s="1">
        <v>499</v>
      </c>
      <c r="H2252" s="2">
        <v>41571.770833333336</v>
      </c>
      <c r="I2252" s="2">
        <v>41571.806049999999</v>
      </c>
      <c r="J2252" s="1">
        <v>0</v>
      </c>
      <c r="K2252" s="1">
        <v>0</v>
      </c>
      <c r="L2252" s="2">
        <v>41568.486111111109</v>
      </c>
      <c r="M2252" s="1">
        <v>0</v>
      </c>
      <c r="N2252" s="1">
        <f t="shared" si="175"/>
        <v>4</v>
      </c>
      <c r="O2252" s="1">
        <f t="shared" si="176"/>
        <v>18</v>
      </c>
      <c r="P2252" s="1">
        <f t="shared" si="177"/>
        <v>3.5216666663473006E-2</v>
      </c>
      <c r="Q2252" s="1">
        <f t="shared" si="178"/>
        <v>0.84519999992335215</v>
      </c>
      <c r="R2252" s="1">
        <f t="shared" si="179"/>
        <v>3.2847222222262644</v>
      </c>
    </row>
    <row r="2253" spans="1:18" hidden="1" x14ac:dyDescent="0.35">
      <c r="A2253" s="1">
        <v>6141</v>
      </c>
      <c r="B2253" s="1">
        <v>168943</v>
      </c>
      <c r="C2253" s="1">
        <v>40512</v>
      </c>
      <c r="D2253" s="1">
        <v>12</v>
      </c>
      <c r="E2253" s="1">
        <v>2</v>
      </c>
      <c r="F2253" s="1">
        <v>571</v>
      </c>
      <c r="G2253" s="1">
        <v>625</v>
      </c>
      <c r="H2253" s="2">
        <v>41513.729166666664</v>
      </c>
      <c r="I2253" s="2">
        <v>41513.756719999998</v>
      </c>
      <c r="J2253" s="1">
        <v>0</v>
      </c>
      <c r="K2253" s="1">
        <v>0</v>
      </c>
      <c r="L2253" s="2">
        <v>41510.331944444442</v>
      </c>
      <c r="M2253" s="1">
        <v>0</v>
      </c>
      <c r="N2253" s="1">
        <f t="shared" si="175"/>
        <v>2</v>
      </c>
      <c r="O2253" s="1">
        <f t="shared" si="176"/>
        <v>17</v>
      </c>
      <c r="P2253" s="1">
        <f t="shared" si="177"/>
        <v>2.7553333333344199E-2</v>
      </c>
      <c r="Q2253" s="1">
        <f t="shared" si="178"/>
        <v>0.66128000000026077</v>
      </c>
      <c r="R2253" s="1">
        <f t="shared" si="179"/>
        <v>3.3972222222218988</v>
      </c>
    </row>
    <row r="2254" spans="1:18" hidden="1" x14ac:dyDescent="0.35">
      <c r="A2254" s="1">
        <v>6529</v>
      </c>
      <c r="B2254" s="1">
        <v>181877</v>
      </c>
      <c r="C2254" s="1">
        <v>46672</v>
      </c>
      <c r="D2254" s="1">
        <v>12</v>
      </c>
      <c r="E2254" s="1">
        <v>2</v>
      </c>
      <c r="F2254" s="1">
        <v>1257</v>
      </c>
      <c r="G2254" s="1">
        <v>393</v>
      </c>
      <c r="H2254" s="2">
        <v>41580.916666666664</v>
      </c>
      <c r="I2254" s="2">
        <v>41580.990680000003</v>
      </c>
      <c r="J2254" s="1">
        <v>1</v>
      </c>
      <c r="K2254" s="1">
        <v>0</v>
      </c>
      <c r="L2254" s="2">
        <v>41577.511805555558</v>
      </c>
      <c r="M2254" s="1">
        <v>0</v>
      </c>
      <c r="N2254" s="1">
        <f t="shared" si="175"/>
        <v>6</v>
      </c>
      <c r="O2254" s="1">
        <f t="shared" si="176"/>
        <v>22</v>
      </c>
      <c r="P2254" s="1">
        <f t="shared" si="177"/>
        <v>7.4013333338371012E-2</v>
      </c>
      <c r="Q2254" s="1">
        <f t="shared" si="178"/>
        <v>1.7763200001209043</v>
      </c>
      <c r="R2254" s="1">
        <f t="shared" si="179"/>
        <v>3.4048611111065838</v>
      </c>
    </row>
    <row r="2255" spans="1:18" hidden="1" x14ac:dyDescent="0.35">
      <c r="A2255" s="1">
        <v>6995</v>
      </c>
      <c r="B2255" s="1">
        <v>173803</v>
      </c>
      <c r="C2255" s="1">
        <v>29648</v>
      </c>
      <c r="D2255" s="1">
        <v>12</v>
      </c>
      <c r="E2255" s="1">
        <v>2</v>
      </c>
      <c r="F2255" s="1">
        <v>1015</v>
      </c>
      <c r="G2255" s="1">
        <v>541</v>
      </c>
      <c r="H2255" s="2">
        <v>41536.34375</v>
      </c>
      <c r="I2255" s="2">
        <v>41536.37556</v>
      </c>
      <c r="J2255" s="1">
        <v>0</v>
      </c>
      <c r="K2255" s="1">
        <v>0</v>
      </c>
      <c r="L2255" s="2">
        <v>41532.896527777775</v>
      </c>
      <c r="M2255" s="1">
        <v>0</v>
      </c>
      <c r="N2255" s="1">
        <f t="shared" si="175"/>
        <v>4</v>
      </c>
      <c r="O2255" s="1">
        <f t="shared" si="176"/>
        <v>8</v>
      </c>
      <c r="P2255" s="1">
        <f t="shared" si="177"/>
        <v>3.1810000000405125E-2</v>
      </c>
      <c r="Q2255" s="1">
        <f t="shared" si="178"/>
        <v>0.76344000000972301</v>
      </c>
      <c r="R2255" s="1">
        <f t="shared" si="179"/>
        <v>3.4472222222248092</v>
      </c>
    </row>
    <row r="2256" spans="1:18" x14ac:dyDescent="0.35">
      <c r="A2256" s="1">
        <v>5862</v>
      </c>
      <c r="B2256" s="1">
        <v>173808</v>
      </c>
      <c r="C2256" s="1">
        <v>29648</v>
      </c>
      <c r="D2256" s="1">
        <v>12</v>
      </c>
      <c r="E2256" s="1">
        <v>2</v>
      </c>
      <c r="F2256" s="1">
        <v>1165</v>
      </c>
      <c r="G2256" s="1">
        <v>58</v>
      </c>
      <c r="H2256" s="2">
        <v>41536.375</v>
      </c>
      <c r="I2256" s="2" t="s">
        <v>12</v>
      </c>
      <c r="J2256" s="1">
        <v>0</v>
      </c>
      <c r="K2256" s="1">
        <v>0</v>
      </c>
      <c r="L2256" s="2">
        <v>41532.897916666669</v>
      </c>
      <c r="M2256" s="1">
        <v>1</v>
      </c>
      <c r="N2256" s="1">
        <f t="shared" si="175"/>
        <v>4</v>
      </c>
      <c r="O2256" s="1">
        <f t="shared" si="176"/>
        <v>9</v>
      </c>
      <c r="P2256" s="1" t="e">
        <f t="shared" si="177"/>
        <v>#VALUE!</v>
      </c>
      <c r="Q2256" s="1" t="str">
        <f t="shared" si="178"/>
        <v/>
      </c>
      <c r="R2256" s="1">
        <f t="shared" si="179"/>
        <v>3.4770833333313931</v>
      </c>
    </row>
    <row r="2257" spans="1:18" hidden="1" x14ac:dyDescent="0.35">
      <c r="A2257" s="1">
        <v>7055</v>
      </c>
      <c r="B2257" s="1">
        <v>174642</v>
      </c>
      <c r="C2257" s="1">
        <v>43219</v>
      </c>
      <c r="D2257" s="1">
        <v>12</v>
      </c>
      <c r="E2257" s="1">
        <v>2</v>
      </c>
      <c r="F2257" s="1">
        <v>1071</v>
      </c>
      <c r="G2257" s="1">
        <v>363</v>
      </c>
      <c r="H2257" s="2">
        <v>41541.197916666664</v>
      </c>
      <c r="I2257" s="2">
        <v>41541.221980000002</v>
      </c>
      <c r="J2257" s="1">
        <v>0</v>
      </c>
      <c r="K2257" s="1">
        <v>0</v>
      </c>
      <c r="L2257" s="2">
        <v>41537.708333333336</v>
      </c>
      <c r="M2257" s="1">
        <v>0</v>
      </c>
      <c r="N2257" s="1">
        <f t="shared" si="175"/>
        <v>2</v>
      </c>
      <c r="O2257" s="1">
        <f t="shared" si="176"/>
        <v>4</v>
      </c>
      <c r="P2257" s="1">
        <f t="shared" si="177"/>
        <v>2.4063333337835502E-2</v>
      </c>
      <c r="Q2257" s="1">
        <f t="shared" si="178"/>
        <v>0.57752000010805205</v>
      </c>
      <c r="R2257" s="1">
        <f t="shared" si="179"/>
        <v>3.4895833333284827</v>
      </c>
    </row>
    <row r="2258" spans="1:18" hidden="1" x14ac:dyDescent="0.35">
      <c r="A2258" s="1">
        <v>6318</v>
      </c>
      <c r="B2258" s="1">
        <v>165227</v>
      </c>
      <c r="C2258" s="1">
        <v>38607</v>
      </c>
      <c r="D2258" s="1">
        <v>12</v>
      </c>
      <c r="E2258" s="1">
        <v>2</v>
      </c>
      <c r="F2258" s="1">
        <v>1248</v>
      </c>
      <c r="G2258" s="1">
        <v>393</v>
      </c>
      <c r="H2258" s="2">
        <v>41496.375</v>
      </c>
      <c r="I2258" s="2">
        <v>41496.430710000001</v>
      </c>
      <c r="J2258" s="1">
        <v>1</v>
      </c>
      <c r="K2258" s="1">
        <v>0</v>
      </c>
      <c r="L2258" s="2">
        <v>41492.871527777781</v>
      </c>
      <c r="M2258" s="1">
        <v>0</v>
      </c>
      <c r="N2258" s="1">
        <f t="shared" si="175"/>
        <v>6</v>
      </c>
      <c r="O2258" s="1">
        <f t="shared" si="176"/>
        <v>9</v>
      </c>
      <c r="P2258" s="1">
        <f t="shared" si="177"/>
        <v>5.5710000000544824E-2</v>
      </c>
      <c r="Q2258" s="1">
        <f t="shared" si="178"/>
        <v>1.3370400000130758</v>
      </c>
      <c r="R2258" s="1">
        <f t="shared" si="179"/>
        <v>3.5034722222189885</v>
      </c>
    </row>
    <row r="2259" spans="1:18" hidden="1" x14ac:dyDescent="0.35">
      <c r="A2259" s="1">
        <v>7152</v>
      </c>
      <c r="B2259" s="1">
        <v>174976</v>
      </c>
      <c r="C2259" s="1">
        <v>29648</v>
      </c>
      <c r="D2259" s="1">
        <v>12</v>
      </c>
      <c r="E2259" s="1">
        <v>3</v>
      </c>
      <c r="F2259" s="1">
        <v>1084</v>
      </c>
      <c r="G2259" s="1" t="s">
        <v>12</v>
      </c>
      <c r="H2259" s="2">
        <v>41543.3125</v>
      </c>
      <c r="I2259" s="2">
        <v>41543.479169999999</v>
      </c>
      <c r="J2259" s="1">
        <v>0</v>
      </c>
      <c r="K2259" s="1">
        <v>0</v>
      </c>
      <c r="L2259" s="2">
        <v>41539.802083333336</v>
      </c>
      <c r="M2259" s="1">
        <v>0</v>
      </c>
      <c r="N2259" s="1">
        <f t="shared" si="175"/>
        <v>4</v>
      </c>
      <c r="O2259" s="1">
        <f t="shared" si="176"/>
        <v>7</v>
      </c>
      <c r="P2259" s="1">
        <f t="shared" si="177"/>
        <v>0.16666999999870313</v>
      </c>
      <c r="Q2259" s="1">
        <f t="shared" si="178"/>
        <v>4.0000799999688752</v>
      </c>
      <c r="R2259" s="1">
        <f t="shared" si="179"/>
        <v>3.5104166666642413</v>
      </c>
    </row>
    <row r="2260" spans="1:18" hidden="1" x14ac:dyDescent="0.35">
      <c r="A2260" s="1">
        <v>6500</v>
      </c>
      <c r="B2260" s="1">
        <v>177615</v>
      </c>
      <c r="C2260" s="1">
        <v>44232</v>
      </c>
      <c r="D2260" s="1">
        <v>12</v>
      </c>
      <c r="E2260" s="1">
        <v>2</v>
      </c>
      <c r="F2260" s="1">
        <v>293</v>
      </c>
      <c r="G2260" s="1">
        <v>502</v>
      </c>
      <c r="H2260" s="2">
        <v>41557.9375</v>
      </c>
      <c r="I2260" s="2">
        <v>41557.978990000003</v>
      </c>
      <c r="J2260" s="1">
        <v>0</v>
      </c>
      <c r="K2260" s="1">
        <v>0</v>
      </c>
      <c r="L2260" s="2">
        <v>41554.40625</v>
      </c>
      <c r="M2260" s="1">
        <v>0</v>
      </c>
      <c r="N2260" s="1">
        <f t="shared" si="175"/>
        <v>4</v>
      </c>
      <c r="O2260" s="1">
        <f t="shared" si="176"/>
        <v>22</v>
      </c>
      <c r="P2260" s="1">
        <f t="shared" si="177"/>
        <v>4.1490000003250316E-2</v>
      </c>
      <c r="Q2260" s="1">
        <f t="shared" si="178"/>
        <v>0.99576000007800758</v>
      </c>
      <c r="R2260" s="1">
        <f t="shared" si="179"/>
        <v>3.53125</v>
      </c>
    </row>
    <row r="2261" spans="1:18" hidden="1" x14ac:dyDescent="0.35">
      <c r="A2261" s="1">
        <v>5385</v>
      </c>
      <c r="B2261" s="1">
        <v>184110</v>
      </c>
      <c r="C2261" s="1">
        <v>47783</v>
      </c>
      <c r="D2261" s="1">
        <v>23</v>
      </c>
      <c r="E2261" s="1">
        <v>2</v>
      </c>
      <c r="F2261" s="1">
        <v>572</v>
      </c>
      <c r="G2261" s="1">
        <v>1384</v>
      </c>
      <c r="H2261" s="2">
        <v>41593.354166666664</v>
      </c>
      <c r="I2261" s="2">
        <v>41593.383130000002</v>
      </c>
      <c r="J2261" s="1">
        <v>0</v>
      </c>
      <c r="K2261" s="1">
        <v>0</v>
      </c>
      <c r="L2261" s="2">
        <v>41589.811805555553</v>
      </c>
      <c r="M2261" s="1">
        <v>0</v>
      </c>
      <c r="N2261" s="1">
        <f t="shared" si="175"/>
        <v>5</v>
      </c>
      <c r="O2261" s="1">
        <f t="shared" si="176"/>
        <v>8</v>
      </c>
      <c r="P2261" s="1">
        <f t="shared" si="177"/>
        <v>2.896333333774237E-2</v>
      </c>
      <c r="Q2261" s="1">
        <f t="shared" si="178"/>
        <v>0.69512000010581687</v>
      </c>
      <c r="R2261" s="1">
        <f t="shared" si="179"/>
        <v>3.5423611111109494</v>
      </c>
    </row>
    <row r="2262" spans="1:18" hidden="1" x14ac:dyDescent="0.35">
      <c r="A2262" s="1">
        <v>6665</v>
      </c>
      <c r="B2262" s="1">
        <v>173742</v>
      </c>
      <c r="C2262" s="1">
        <v>29648</v>
      </c>
      <c r="D2262" s="1">
        <v>12</v>
      </c>
      <c r="E2262" s="1">
        <v>3</v>
      </c>
      <c r="F2262" s="1">
        <v>450</v>
      </c>
      <c r="G2262" s="1" t="s">
        <v>12</v>
      </c>
      <c r="H2262" s="2">
        <v>41536.385416666664</v>
      </c>
      <c r="I2262" s="2">
        <v>41536.455829999999</v>
      </c>
      <c r="J2262" s="1">
        <v>0</v>
      </c>
      <c r="K2262" s="1">
        <v>0</v>
      </c>
      <c r="L2262" s="2">
        <v>41532.836111111108</v>
      </c>
      <c r="M2262" s="1">
        <v>0</v>
      </c>
      <c r="N2262" s="1">
        <f t="shared" si="175"/>
        <v>4</v>
      </c>
      <c r="O2262" s="1">
        <f t="shared" si="176"/>
        <v>9</v>
      </c>
      <c r="P2262" s="1">
        <f t="shared" si="177"/>
        <v>7.0413333334727213E-2</v>
      </c>
      <c r="Q2262" s="1">
        <f t="shared" si="178"/>
        <v>1.6899200000334531</v>
      </c>
      <c r="R2262" s="1">
        <f t="shared" si="179"/>
        <v>3.5493055555562023</v>
      </c>
    </row>
    <row r="2263" spans="1:18" hidden="1" x14ac:dyDescent="0.35">
      <c r="A2263" s="1">
        <v>5650</v>
      </c>
      <c r="B2263" s="1">
        <v>183458</v>
      </c>
      <c r="C2263" s="1">
        <v>46362</v>
      </c>
      <c r="D2263" s="1">
        <v>12</v>
      </c>
      <c r="E2263" s="1">
        <v>2</v>
      </c>
      <c r="F2263" s="1">
        <v>393</v>
      </c>
      <c r="G2263" s="1">
        <v>105</v>
      </c>
      <c r="H2263" s="2">
        <v>41588.895833333336</v>
      </c>
      <c r="I2263" s="2">
        <v>41588.976970000003</v>
      </c>
      <c r="J2263" s="1">
        <v>0</v>
      </c>
      <c r="K2263" s="1">
        <v>1</v>
      </c>
      <c r="L2263" s="2">
        <v>41585.343055555553</v>
      </c>
      <c r="M2263" s="1">
        <v>0</v>
      </c>
      <c r="N2263" s="1">
        <f t="shared" si="175"/>
        <v>7</v>
      </c>
      <c r="O2263" s="1">
        <f t="shared" si="176"/>
        <v>21</v>
      </c>
      <c r="P2263" s="1">
        <f t="shared" si="177"/>
        <v>8.1136666667589452E-2</v>
      </c>
      <c r="Q2263" s="1">
        <f t="shared" si="178"/>
        <v>1.9472800000221469</v>
      </c>
      <c r="R2263" s="1">
        <f t="shared" si="179"/>
        <v>3.5527777777824667</v>
      </c>
    </row>
    <row r="2264" spans="1:18" hidden="1" x14ac:dyDescent="0.35">
      <c r="A2264" s="1">
        <v>7287</v>
      </c>
      <c r="B2264" s="1">
        <v>175025</v>
      </c>
      <c r="C2264" s="1">
        <v>29648</v>
      </c>
      <c r="D2264" s="1">
        <v>12</v>
      </c>
      <c r="E2264" s="1">
        <v>2</v>
      </c>
      <c r="F2264" s="1">
        <v>1165</v>
      </c>
      <c r="G2264" s="1">
        <v>1333</v>
      </c>
      <c r="H2264" s="2">
        <v>41543.375</v>
      </c>
      <c r="I2264" s="2">
        <v>41543.541669999999</v>
      </c>
      <c r="J2264" s="1">
        <v>0</v>
      </c>
      <c r="K2264" s="1">
        <v>0</v>
      </c>
      <c r="L2264" s="2">
        <v>41539.817361111112</v>
      </c>
      <c r="M2264" s="1">
        <v>0</v>
      </c>
      <c r="N2264" s="1">
        <f t="shared" si="175"/>
        <v>4</v>
      </c>
      <c r="O2264" s="1">
        <f t="shared" si="176"/>
        <v>9</v>
      </c>
      <c r="P2264" s="1">
        <f t="shared" si="177"/>
        <v>0.16666999999870313</v>
      </c>
      <c r="Q2264" s="1">
        <f t="shared" si="178"/>
        <v>4.0000799999688752</v>
      </c>
      <c r="R2264" s="1">
        <f t="shared" si="179"/>
        <v>3.5576388888875954</v>
      </c>
    </row>
    <row r="2265" spans="1:18" hidden="1" x14ac:dyDescent="0.35">
      <c r="A2265" s="1">
        <v>6464</v>
      </c>
      <c r="B2265" s="1">
        <v>183096</v>
      </c>
      <c r="C2265" s="1">
        <v>16624</v>
      </c>
      <c r="D2265" s="1">
        <v>89</v>
      </c>
      <c r="E2265" s="1">
        <v>3</v>
      </c>
      <c r="F2265" s="1">
        <v>172</v>
      </c>
      <c r="G2265" s="1" t="s">
        <v>12</v>
      </c>
      <c r="H2265" s="2">
        <v>41586.291666666664</v>
      </c>
      <c r="I2265" s="2">
        <v>41586.666669999999</v>
      </c>
      <c r="J2265" s="1">
        <v>0</v>
      </c>
      <c r="K2265" s="1">
        <v>0</v>
      </c>
      <c r="L2265" s="2">
        <v>41582.729166666664</v>
      </c>
      <c r="M2265" s="1">
        <v>0</v>
      </c>
      <c r="N2265" s="1">
        <f t="shared" si="175"/>
        <v>5</v>
      </c>
      <c r="O2265" s="1">
        <f t="shared" si="176"/>
        <v>7</v>
      </c>
      <c r="P2265" s="1">
        <f t="shared" si="177"/>
        <v>0.37500333333446179</v>
      </c>
      <c r="Q2265" s="1">
        <f t="shared" si="178"/>
        <v>9.0000800000270829</v>
      </c>
      <c r="R2265" s="1">
        <f t="shared" si="179"/>
        <v>3.5625</v>
      </c>
    </row>
    <row r="2266" spans="1:18" hidden="1" x14ac:dyDescent="0.35">
      <c r="A2266" s="1">
        <v>6074</v>
      </c>
      <c r="B2266" s="1">
        <v>168203</v>
      </c>
      <c r="C2266" s="1">
        <v>40163</v>
      </c>
      <c r="D2266" s="1">
        <v>12</v>
      </c>
      <c r="E2266" s="1">
        <v>2</v>
      </c>
      <c r="F2266" s="1">
        <v>768</v>
      </c>
      <c r="G2266" s="1">
        <v>393</v>
      </c>
      <c r="H2266" s="2">
        <v>41510.104166666664</v>
      </c>
      <c r="I2266" s="2">
        <v>41510.147190000003</v>
      </c>
      <c r="J2266" s="1">
        <v>0</v>
      </c>
      <c r="K2266" s="1">
        <v>0</v>
      </c>
      <c r="L2266" s="2">
        <v>41506.515277777777</v>
      </c>
      <c r="M2266" s="1">
        <v>0</v>
      </c>
      <c r="N2266" s="1">
        <f t="shared" si="175"/>
        <v>6</v>
      </c>
      <c r="O2266" s="1">
        <f t="shared" si="176"/>
        <v>2</v>
      </c>
      <c r="P2266" s="1">
        <f t="shared" si="177"/>
        <v>4.3023333339078818E-2</v>
      </c>
      <c r="Q2266" s="1">
        <f t="shared" si="178"/>
        <v>1.0325600001378916</v>
      </c>
      <c r="R2266" s="1">
        <f t="shared" si="179"/>
        <v>3.5888888888875954</v>
      </c>
    </row>
    <row r="2267" spans="1:18" hidden="1" x14ac:dyDescent="0.35">
      <c r="A2267" s="1">
        <v>6532</v>
      </c>
      <c r="B2267" s="1">
        <v>175419</v>
      </c>
      <c r="C2267" s="1">
        <v>43588</v>
      </c>
      <c r="D2267" s="1">
        <v>89</v>
      </c>
      <c r="E2267" s="1">
        <v>2</v>
      </c>
      <c r="F2267" s="1">
        <v>393</v>
      </c>
      <c r="G2267" s="1">
        <v>419</v>
      </c>
      <c r="H2267" s="2">
        <v>41546.416666666664</v>
      </c>
      <c r="I2267" s="2">
        <v>41546.499909999999</v>
      </c>
      <c r="J2267" s="1">
        <v>0</v>
      </c>
      <c r="K2267" s="1">
        <v>0</v>
      </c>
      <c r="L2267" s="2">
        <v>41542.822222222225</v>
      </c>
      <c r="M2267" s="1">
        <v>0</v>
      </c>
      <c r="N2267" s="1">
        <f t="shared" si="175"/>
        <v>7</v>
      </c>
      <c r="O2267" s="1">
        <f t="shared" si="176"/>
        <v>10</v>
      </c>
      <c r="P2267" s="1">
        <f t="shared" si="177"/>
        <v>8.3243333334394265E-2</v>
      </c>
      <c r="Q2267" s="1">
        <f t="shared" si="178"/>
        <v>1.9978400000254624</v>
      </c>
      <c r="R2267" s="1">
        <f t="shared" si="179"/>
        <v>3.5944444444394321</v>
      </c>
    </row>
    <row r="2268" spans="1:18" hidden="1" x14ac:dyDescent="0.35">
      <c r="A2268" s="1">
        <v>7338</v>
      </c>
      <c r="B2268" s="1">
        <v>144912</v>
      </c>
      <c r="C2268" s="1">
        <v>7803</v>
      </c>
      <c r="D2268" s="1">
        <v>87</v>
      </c>
      <c r="E2268" s="1">
        <v>1</v>
      </c>
      <c r="F2268" s="1">
        <v>393</v>
      </c>
      <c r="G2268" s="1" t="s">
        <v>12</v>
      </c>
      <c r="H2268" s="2">
        <v>41384.291666666664</v>
      </c>
      <c r="I2268" s="2">
        <v>41394.291669999999</v>
      </c>
      <c r="J2268" s="1">
        <v>0</v>
      </c>
      <c r="K2268" s="1">
        <v>0</v>
      </c>
      <c r="L2268" s="2">
        <v>41380.67291666667</v>
      </c>
      <c r="M2268" s="1">
        <v>0</v>
      </c>
      <c r="N2268" s="1">
        <f t="shared" si="175"/>
        <v>6</v>
      </c>
      <c r="O2268" s="1">
        <f t="shared" si="176"/>
        <v>7</v>
      </c>
      <c r="P2268" s="1">
        <f t="shared" si="177"/>
        <v>10.000003333334462</v>
      </c>
      <c r="Q2268" s="1">
        <f t="shared" si="178"/>
        <v>240.00008000002708</v>
      </c>
      <c r="R2268" s="1">
        <f t="shared" si="179"/>
        <v>3.6187499999941792</v>
      </c>
    </row>
    <row r="2269" spans="1:18" hidden="1" x14ac:dyDescent="0.35">
      <c r="A2269" s="1">
        <v>5447</v>
      </c>
      <c r="B2269" s="1">
        <v>170107</v>
      </c>
      <c r="C2269" s="1">
        <v>33002</v>
      </c>
      <c r="D2269" s="1">
        <v>12</v>
      </c>
      <c r="E2269" s="1">
        <v>2</v>
      </c>
      <c r="F2269" s="1">
        <v>1026</v>
      </c>
      <c r="G2269" s="1">
        <v>611</v>
      </c>
      <c r="H2269" s="2">
        <v>41520.34375</v>
      </c>
      <c r="I2269" s="2">
        <v>41520.436759999997</v>
      </c>
      <c r="J2269" s="1">
        <v>0</v>
      </c>
      <c r="K2269" s="1">
        <v>0</v>
      </c>
      <c r="L2269" s="2">
        <v>41516.682638888888</v>
      </c>
      <c r="M2269" s="1">
        <v>0</v>
      </c>
      <c r="N2269" s="1">
        <f t="shared" si="175"/>
        <v>2</v>
      </c>
      <c r="O2269" s="1">
        <f t="shared" si="176"/>
        <v>8</v>
      </c>
      <c r="P2269" s="1">
        <f t="shared" si="177"/>
        <v>9.30099999968661E-2</v>
      </c>
      <c r="Q2269" s="1">
        <f t="shared" si="178"/>
        <v>2.2322399999247864</v>
      </c>
      <c r="R2269" s="1">
        <f t="shared" si="179"/>
        <v>3.6611111111124046</v>
      </c>
    </row>
    <row r="2270" spans="1:18" hidden="1" x14ac:dyDescent="0.35">
      <c r="A2270" s="1">
        <v>5785</v>
      </c>
      <c r="B2270" s="1">
        <v>181516</v>
      </c>
      <c r="C2270" s="1">
        <v>39212</v>
      </c>
      <c r="D2270" s="1">
        <v>65</v>
      </c>
      <c r="E2270" s="1">
        <v>1</v>
      </c>
      <c r="F2270" s="1">
        <v>1096</v>
      </c>
      <c r="G2270" s="1" t="s">
        <v>12</v>
      </c>
      <c r="H2270" s="2">
        <v>41579.25</v>
      </c>
      <c r="I2270" s="2">
        <v>41581.999309999999</v>
      </c>
      <c r="J2270" s="1">
        <v>1</v>
      </c>
      <c r="K2270" s="1">
        <v>0</v>
      </c>
      <c r="L2270" s="2">
        <v>41575.582638888889</v>
      </c>
      <c r="M2270" s="1">
        <v>0</v>
      </c>
      <c r="N2270" s="1">
        <f t="shared" si="175"/>
        <v>5</v>
      </c>
      <c r="O2270" s="1">
        <f t="shared" si="176"/>
        <v>6</v>
      </c>
      <c r="P2270" s="1">
        <f t="shared" si="177"/>
        <v>2.749309999999241</v>
      </c>
      <c r="Q2270" s="1">
        <f t="shared" si="178"/>
        <v>65.983439999981783</v>
      </c>
      <c r="R2270" s="1">
        <f t="shared" si="179"/>
        <v>3.6673611111109494</v>
      </c>
    </row>
    <row r="2271" spans="1:18" hidden="1" x14ac:dyDescent="0.35">
      <c r="A2271" s="1">
        <v>6554</v>
      </c>
      <c r="B2271" s="1">
        <v>175784</v>
      </c>
      <c r="C2271" s="1">
        <v>32527</v>
      </c>
      <c r="D2271" s="1">
        <v>12</v>
      </c>
      <c r="E2271" s="1">
        <v>2</v>
      </c>
      <c r="F2271" s="1">
        <v>1026</v>
      </c>
      <c r="G2271" s="1">
        <v>218</v>
      </c>
      <c r="H2271" s="2">
        <v>41548.3125</v>
      </c>
      <c r="I2271" s="2">
        <v>41548.360780000003</v>
      </c>
      <c r="J2271" s="1">
        <v>0</v>
      </c>
      <c r="K2271" s="1">
        <v>0</v>
      </c>
      <c r="L2271" s="2">
        <v>41544.627083333333</v>
      </c>
      <c r="M2271" s="1">
        <v>0</v>
      </c>
      <c r="N2271" s="1">
        <f t="shared" si="175"/>
        <v>2</v>
      </c>
      <c r="O2271" s="1">
        <f t="shared" si="176"/>
        <v>7</v>
      </c>
      <c r="P2271" s="1">
        <f t="shared" si="177"/>
        <v>4.8280000002705492E-2</v>
      </c>
      <c r="Q2271" s="1">
        <f t="shared" si="178"/>
        <v>1.1587200000649318</v>
      </c>
      <c r="R2271" s="1">
        <f t="shared" si="179"/>
        <v>3.6854166666671517</v>
      </c>
    </row>
    <row r="2272" spans="1:18" hidden="1" x14ac:dyDescent="0.35">
      <c r="A2272" s="1">
        <v>7822</v>
      </c>
      <c r="B2272" s="1">
        <v>175846</v>
      </c>
      <c r="C2272" s="1">
        <v>29275</v>
      </c>
      <c r="D2272" s="1">
        <v>12</v>
      </c>
      <c r="E2272" s="1">
        <v>2</v>
      </c>
      <c r="F2272" s="1">
        <v>768</v>
      </c>
      <c r="G2272" s="1">
        <v>433</v>
      </c>
      <c r="H2272" s="2">
        <v>41548.34375</v>
      </c>
      <c r="I2272" s="2">
        <v>41548.395559999997</v>
      </c>
      <c r="J2272" s="1">
        <v>0</v>
      </c>
      <c r="K2272" s="1">
        <v>0</v>
      </c>
      <c r="L2272" s="2">
        <v>41544.657638888886</v>
      </c>
      <c r="M2272" s="1">
        <v>0</v>
      </c>
      <c r="N2272" s="1">
        <f t="shared" si="175"/>
        <v>2</v>
      </c>
      <c r="O2272" s="1">
        <f t="shared" si="176"/>
        <v>8</v>
      </c>
      <c r="P2272" s="1">
        <f t="shared" si="177"/>
        <v>5.1809999997203704E-2</v>
      </c>
      <c r="Q2272" s="1">
        <f t="shared" si="178"/>
        <v>1.2434399999328889</v>
      </c>
      <c r="R2272" s="1">
        <f t="shared" si="179"/>
        <v>3.6861111111138598</v>
      </c>
    </row>
    <row r="2273" spans="1:18" hidden="1" x14ac:dyDescent="0.35">
      <c r="A2273" s="1">
        <v>6943</v>
      </c>
      <c r="B2273" s="1">
        <v>180175</v>
      </c>
      <c r="C2273" s="1">
        <v>45738</v>
      </c>
      <c r="D2273" s="1">
        <v>12</v>
      </c>
      <c r="E2273" s="1">
        <v>3</v>
      </c>
      <c r="F2273" s="1">
        <v>396</v>
      </c>
      <c r="G2273" s="1" t="s">
        <v>12</v>
      </c>
      <c r="H2273" s="2">
        <v>41571.333333333336</v>
      </c>
      <c r="I2273" s="2">
        <v>41571.480710000003</v>
      </c>
      <c r="J2273" s="1">
        <v>0</v>
      </c>
      <c r="K2273" s="1">
        <v>0</v>
      </c>
      <c r="L2273" s="2">
        <v>41567.630555555559</v>
      </c>
      <c r="M2273" s="1">
        <v>0</v>
      </c>
      <c r="N2273" s="1">
        <f t="shared" si="175"/>
        <v>4</v>
      </c>
      <c r="O2273" s="1">
        <f t="shared" si="176"/>
        <v>8</v>
      </c>
      <c r="P2273" s="1">
        <f t="shared" si="177"/>
        <v>0.14737666666769655</v>
      </c>
      <c r="Q2273" s="1">
        <f t="shared" si="178"/>
        <v>3.5370400000247173</v>
      </c>
      <c r="R2273" s="1">
        <f t="shared" si="179"/>
        <v>3.702777777776646</v>
      </c>
    </row>
    <row r="2274" spans="1:18" hidden="1" x14ac:dyDescent="0.35">
      <c r="A2274" s="1">
        <v>6066</v>
      </c>
      <c r="B2274" s="1">
        <v>180146</v>
      </c>
      <c r="C2274" s="1">
        <v>45746</v>
      </c>
      <c r="D2274" s="1">
        <v>24</v>
      </c>
      <c r="E2274" s="1">
        <v>3</v>
      </c>
      <c r="F2274" s="1">
        <v>570</v>
      </c>
      <c r="G2274" s="1" t="s">
        <v>12</v>
      </c>
      <c r="H2274" s="2">
        <v>41571.333333333336</v>
      </c>
      <c r="I2274" s="2">
        <v>41571.456189999997</v>
      </c>
      <c r="J2274" s="1">
        <v>0</v>
      </c>
      <c r="K2274" s="1">
        <v>0</v>
      </c>
      <c r="L2274" s="2">
        <v>41567.627083333333</v>
      </c>
      <c r="M2274" s="1">
        <v>0</v>
      </c>
      <c r="N2274" s="1">
        <f t="shared" si="175"/>
        <v>4</v>
      </c>
      <c r="O2274" s="1">
        <f t="shared" si="176"/>
        <v>8</v>
      </c>
      <c r="P2274" s="1">
        <f t="shared" si="177"/>
        <v>0.1228566666613915</v>
      </c>
      <c r="Q2274" s="1">
        <f t="shared" si="178"/>
        <v>2.948559999873396</v>
      </c>
      <c r="R2274" s="1">
        <f t="shared" si="179"/>
        <v>3.7062500000029104</v>
      </c>
    </row>
    <row r="2275" spans="1:18" hidden="1" x14ac:dyDescent="0.35">
      <c r="A2275" s="1">
        <v>7205</v>
      </c>
      <c r="B2275" s="1">
        <v>165436</v>
      </c>
      <c r="C2275" s="1">
        <v>704</v>
      </c>
      <c r="D2275" s="1">
        <v>12</v>
      </c>
      <c r="E2275" s="1">
        <v>2</v>
      </c>
      <c r="F2275" s="1">
        <v>953</v>
      </c>
      <c r="G2275" s="1">
        <v>393</v>
      </c>
      <c r="H2275" s="2">
        <v>41497.604166666664</v>
      </c>
      <c r="I2275" s="2">
        <v>41497.685749999997</v>
      </c>
      <c r="J2275" s="1">
        <v>1</v>
      </c>
      <c r="K2275" s="1">
        <v>0</v>
      </c>
      <c r="L2275" s="2">
        <v>41493.887499999997</v>
      </c>
      <c r="M2275" s="1">
        <v>0</v>
      </c>
      <c r="N2275" s="1">
        <f t="shared" si="175"/>
        <v>7</v>
      </c>
      <c r="O2275" s="1">
        <f t="shared" si="176"/>
        <v>14</v>
      </c>
      <c r="P2275" s="1">
        <f t="shared" si="177"/>
        <v>8.1583333332673647E-2</v>
      </c>
      <c r="Q2275" s="1">
        <f t="shared" si="178"/>
        <v>1.9579999999841675</v>
      </c>
      <c r="R2275" s="1">
        <f t="shared" si="179"/>
        <v>3.7166666666671517</v>
      </c>
    </row>
    <row r="2276" spans="1:18" hidden="1" x14ac:dyDescent="0.35">
      <c r="A2276" s="1">
        <v>7589</v>
      </c>
      <c r="B2276" s="1">
        <v>184392</v>
      </c>
      <c r="C2276" s="1">
        <v>38125</v>
      </c>
      <c r="D2276" s="1">
        <v>12</v>
      </c>
      <c r="E2276" s="1">
        <v>2</v>
      </c>
      <c r="F2276" s="1">
        <v>51</v>
      </c>
      <c r="G2276" s="1">
        <v>393</v>
      </c>
      <c r="H2276" s="2">
        <v>41595.197916666664</v>
      </c>
      <c r="I2276" s="2">
        <v>41595.244930000001</v>
      </c>
      <c r="J2276" s="1">
        <v>0</v>
      </c>
      <c r="K2276" s="1">
        <v>0</v>
      </c>
      <c r="L2276" s="2">
        <v>41591.477777777778</v>
      </c>
      <c r="M2276" s="1">
        <v>0</v>
      </c>
      <c r="N2276" s="1">
        <f t="shared" si="175"/>
        <v>7</v>
      </c>
      <c r="O2276" s="1">
        <f t="shared" si="176"/>
        <v>4</v>
      </c>
      <c r="P2276" s="1">
        <f t="shared" si="177"/>
        <v>4.7013333336508367E-2</v>
      </c>
      <c r="Q2276" s="1">
        <f t="shared" si="178"/>
        <v>1.1283200000762008</v>
      </c>
      <c r="R2276" s="1">
        <f t="shared" si="179"/>
        <v>3.7201388888861402</v>
      </c>
    </row>
    <row r="2277" spans="1:18" hidden="1" x14ac:dyDescent="0.35">
      <c r="A2277" s="1">
        <v>7430</v>
      </c>
      <c r="B2277" s="1">
        <v>179066</v>
      </c>
      <c r="C2277" s="1">
        <v>45270</v>
      </c>
      <c r="D2277" s="1">
        <v>65</v>
      </c>
      <c r="E2277" s="1">
        <v>1</v>
      </c>
      <c r="F2277" s="1">
        <v>1056</v>
      </c>
      <c r="G2277" s="1" t="s">
        <v>12</v>
      </c>
      <c r="H2277" s="2">
        <v>41565.25</v>
      </c>
      <c r="I2277" s="2">
        <v>41567.999309999999</v>
      </c>
      <c r="J2277" s="1">
        <v>1</v>
      </c>
      <c r="K2277" s="1">
        <v>0</v>
      </c>
      <c r="L2277" s="2">
        <v>41561.509722222225</v>
      </c>
      <c r="M2277" s="1">
        <v>0</v>
      </c>
      <c r="N2277" s="1">
        <f t="shared" si="175"/>
        <v>5</v>
      </c>
      <c r="O2277" s="1">
        <f t="shared" si="176"/>
        <v>6</v>
      </c>
      <c r="P2277" s="1">
        <f t="shared" si="177"/>
        <v>2.749309999999241</v>
      </c>
      <c r="Q2277" s="1">
        <f t="shared" si="178"/>
        <v>65.983439999981783</v>
      </c>
      <c r="R2277" s="1">
        <f t="shared" si="179"/>
        <v>3.7402777777751908</v>
      </c>
    </row>
    <row r="2278" spans="1:18" hidden="1" x14ac:dyDescent="0.35">
      <c r="A2278" s="1">
        <v>6326</v>
      </c>
      <c r="B2278" s="1">
        <v>180315</v>
      </c>
      <c r="C2278" s="1">
        <v>29648</v>
      </c>
      <c r="D2278" s="1">
        <v>12</v>
      </c>
      <c r="E2278" s="1">
        <v>3</v>
      </c>
      <c r="F2278" s="1">
        <v>625</v>
      </c>
      <c r="G2278" s="1" t="s">
        <v>12</v>
      </c>
      <c r="H2278" s="2">
        <v>41572.333333333336</v>
      </c>
      <c r="I2278" s="2">
        <v>41572.5</v>
      </c>
      <c r="J2278" s="1">
        <v>0</v>
      </c>
      <c r="K2278" s="1">
        <v>0</v>
      </c>
      <c r="L2278" s="2">
        <v>41568.576388888891</v>
      </c>
      <c r="M2278" s="1">
        <v>0</v>
      </c>
      <c r="N2278" s="1">
        <f t="shared" si="175"/>
        <v>5</v>
      </c>
      <c r="O2278" s="1">
        <f t="shared" si="176"/>
        <v>8</v>
      </c>
      <c r="P2278" s="1">
        <f t="shared" si="177"/>
        <v>0.16666666666424135</v>
      </c>
      <c r="Q2278" s="1">
        <f t="shared" si="178"/>
        <v>3.9999999999417923</v>
      </c>
      <c r="R2278" s="1">
        <f t="shared" si="179"/>
        <v>3.7569444444452529</v>
      </c>
    </row>
    <row r="2279" spans="1:18" hidden="1" x14ac:dyDescent="0.35">
      <c r="A2279" s="1">
        <v>7035</v>
      </c>
      <c r="B2279" s="1">
        <v>157320</v>
      </c>
      <c r="C2279" s="1">
        <v>32527</v>
      </c>
      <c r="D2279" s="1">
        <v>24</v>
      </c>
      <c r="E2279" s="1">
        <v>2</v>
      </c>
      <c r="F2279" s="1">
        <v>1026</v>
      </c>
      <c r="G2279" s="1">
        <v>218</v>
      </c>
      <c r="H2279" s="2">
        <v>41457.322916666664</v>
      </c>
      <c r="I2279" s="2">
        <v>41457.36419</v>
      </c>
      <c r="J2279" s="1">
        <v>0</v>
      </c>
      <c r="K2279" s="1">
        <v>0</v>
      </c>
      <c r="L2279" s="2">
        <v>41453.527083333334</v>
      </c>
      <c r="M2279" s="1">
        <v>0</v>
      </c>
      <c r="N2279" s="1">
        <f t="shared" si="175"/>
        <v>2</v>
      </c>
      <c r="O2279" s="1">
        <f t="shared" si="176"/>
        <v>7</v>
      </c>
      <c r="P2279" s="1">
        <f t="shared" si="177"/>
        <v>4.1273333335993811E-2</v>
      </c>
      <c r="Q2279" s="1">
        <f t="shared" si="178"/>
        <v>0.99056000006385148</v>
      </c>
      <c r="R2279" s="1">
        <f t="shared" si="179"/>
        <v>3.7958333333299379</v>
      </c>
    </row>
    <row r="2280" spans="1:18" hidden="1" x14ac:dyDescent="0.35">
      <c r="A2280" s="1">
        <v>6909</v>
      </c>
      <c r="B2280" s="1">
        <v>170959</v>
      </c>
      <c r="C2280" s="1">
        <v>41300</v>
      </c>
      <c r="D2280" s="1">
        <v>12</v>
      </c>
      <c r="E2280" s="1">
        <v>2</v>
      </c>
      <c r="F2280" s="1">
        <v>414</v>
      </c>
      <c r="G2280" s="1">
        <v>344</v>
      </c>
      <c r="H2280" s="2">
        <v>41523.25</v>
      </c>
      <c r="I2280" s="2">
        <v>41523.289879999997</v>
      </c>
      <c r="J2280" s="1">
        <v>0</v>
      </c>
      <c r="K2280" s="1">
        <v>0</v>
      </c>
      <c r="L2280" s="2">
        <v>41519.449999999997</v>
      </c>
      <c r="M2280" s="1">
        <v>0</v>
      </c>
      <c r="N2280" s="1">
        <f t="shared" si="175"/>
        <v>5</v>
      </c>
      <c r="O2280" s="1">
        <f t="shared" si="176"/>
        <v>6</v>
      </c>
      <c r="P2280" s="1">
        <f t="shared" si="177"/>
        <v>3.9879999996628612E-2</v>
      </c>
      <c r="Q2280" s="1">
        <f t="shared" si="178"/>
        <v>0.95711999991908669</v>
      </c>
      <c r="R2280" s="1">
        <f t="shared" si="179"/>
        <v>3.8000000000029104</v>
      </c>
    </row>
    <row r="2281" spans="1:18" hidden="1" x14ac:dyDescent="0.35">
      <c r="A2281" s="1">
        <v>6497</v>
      </c>
      <c r="B2281" s="1">
        <v>169370</v>
      </c>
      <c r="C2281" s="1">
        <v>40713</v>
      </c>
      <c r="D2281" s="1">
        <v>65</v>
      </c>
      <c r="E2281" s="1">
        <v>1</v>
      </c>
      <c r="F2281" s="1">
        <v>625</v>
      </c>
      <c r="G2281" s="1" t="s">
        <v>12</v>
      </c>
      <c r="H2281" s="2">
        <v>41516.270833333336</v>
      </c>
      <c r="I2281" s="2">
        <v>41517.999309999999</v>
      </c>
      <c r="J2281" s="1">
        <v>0</v>
      </c>
      <c r="K2281" s="1">
        <v>0</v>
      </c>
      <c r="L2281" s="2">
        <v>41512.435416666667</v>
      </c>
      <c r="M2281" s="1">
        <v>0</v>
      </c>
      <c r="N2281" s="1">
        <f t="shared" si="175"/>
        <v>5</v>
      </c>
      <c r="O2281" s="1">
        <f t="shared" si="176"/>
        <v>6</v>
      </c>
      <c r="P2281" s="1">
        <f t="shared" si="177"/>
        <v>1.7284766666634823</v>
      </c>
      <c r="Q2281" s="1">
        <f t="shared" si="178"/>
        <v>41.483439999923576</v>
      </c>
      <c r="R2281" s="1">
        <f t="shared" si="179"/>
        <v>3.8354166666686069</v>
      </c>
    </row>
    <row r="2282" spans="1:18" hidden="1" x14ac:dyDescent="0.35">
      <c r="A2282" s="1">
        <v>6789</v>
      </c>
      <c r="B2282" s="1">
        <v>179724</v>
      </c>
      <c r="C2282" s="1">
        <v>45572</v>
      </c>
      <c r="D2282" s="1">
        <v>89</v>
      </c>
      <c r="E2282" s="1">
        <v>3</v>
      </c>
      <c r="F2282" s="1">
        <v>393</v>
      </c>
      <c r="G2282" s="1" t="s">
        <v>12</v>
      </c>
      <c r="H2282" s="2">
        <v>41569.458333333336</v>
      </c>
      <c r="I2282" s="2">
        <v>41569.833330000001</v>
      </c>
      <c r="J2282" s="1">
        <v>0</v>
      </c>
      <c r="K2282" s="1">
        <v>0</v>
      </c>
      <c r="L2282" s="2">
        <v>41565.569444444445</v>
      </c>
      <c r="M2282" s="1">
        <v>0</v>
      </c>
      <c r="N2282" s="1">
        <f t="shared" si="175"/>
        <v>2</v>
      </c>
      <c r="O2282" s="1">
        <f t="shared" si="176"/>
        <v>11</v>
      </c>
      <c r="P2282" s="1">
        <f t="shared" si="177"/>
        <v>0.37499666666553821</v>
      </c>
      <c r="Q2282" s="1">
        <f t="shared" si="178"/>
        <v>8.9999199999729171</v>
      </c>
      <c r="R2282" s="1">
        <f t="shared" si="179"/>
        <v>3.8888888888905058</v>
      </c>
    </row>
    <row r="2283" spans="1:18" hidden="1" x14ac:dyDescent="0.35">
      <c r="A2283" s="1">
        <v>5482</v>
      </c>
      <c r="B2283" s="1">
        <v>157233</v>
      </c>
      <c r="C2283" s="1">
        <v>33002</v>
      </c>
      <c r="D2283" s="1">
        <v>12</v>
      </c>
      <c r="E2283" s="1">
        <v>2</v>
      </c>
      <c r="F2283" s="1">
        <v>1026</v>
      </c>
      <c r="G2283" s="1">
        <v>611</v>
      </c>
      <c r="H2283" s="2">
        <v>41457.354166666664</v>
      </c>
      <c r="I2283" s="2">
        <v>41457.387620000001</v>
      </c>
      <c r="J2283" s="1">
        <v>0</v>
      </c>
      <c r="K2283" s="1">
        <v>0</v>
      </c>
      <c r="L2283" s="2">
        <v>41453.421527777777</v>
      </c>
      <c r="M2283" s="1">
        <v>0</v>
      </c>
      <c r="N2283" s="1">
        <f t="shared" si="175"/>
        <v>2</v>
      </c>
      <c r="O2283" s="1">
        <f t="shared" si="176"/>
        <v>8</v>
      </c>
      <c r="P2283" s="1">
        <f t="shared" si="177"/>
        <v>3.3453333337092772E-2</v>
      </c>
      <c r="Q2283" s="1">
        <f t="shared" si="178"/>
        <v>0.80288000009022653</v>
      </c>
      <c r="R2283" s="1">
        <f t="shared" si="179"/>
        <v>3.9326388888875954</v>
      </c>
    </row>
    <row r="2284" spans="1:18" hidden="1" x14ac:dyDescent="0.35">
      <c r="A2284" s="1">
        <v>6944</v>
      </c>
      <c r="B2284" s="1">
        <v>177833</v>
      </c>
      <c r="C2284" s="1">
        <v>43511</v>
      </c>
      <c r="D2284" s="1">
        <v>12</v>
      </c>
      <c r="E2284" s="1">
        <v>3</v>
      </c>
      <c r="F2284" s="1">
        <v>1378</v>
      </c>
      <c r="G2284" s="1" t="s">
        <v>12</v>
      </c>
      <c r="H2284" s="2">
        <v>41559.520833333336</v>
      </c>
      <c r="I2284" s="2">
        <v>41559.9375</v>
      </c>
      <c r="J2284" s="1">
        <v>1</v>
      </c>
      <c r="K2284" s="1">
        <v>0</v>
      </c>
      <c r="L2284" s="2">
        <v>41555.586111111108</v>
      </c>
      <c r="M2284" s="1">
        <v>0</v>
      </c>
      <c r="N2284" s="1">
        <f t="shared" si="175"/>
        <v>6</v>
      </c>
      <c r="O2284" s="1">
        <f t="shared" si="176"/>
        <v>12</v>
      </c>
      <c r="P2284" s="1">
        <f t="shared" si="177"/>
        <v>0.41666666666424135</v>
      </c>
      <c r="Q2284" s="1">
        <f t="shared" si="178"/>
        <v>9.9999999999417923</v>
      </c>
      <c r="R2284" s="1">
        <f t="shared" si="179"/>
        <v>3.9347222222277196</v>
      </c>
    </row>
    <row r="2285" spans="1:18" hidden="1" x14ac:dyDescent="0.35">
      <c r="A2285" s="1">
        <v>7481</v>
      </c>
      <c r="B2285" s="1">
        <v>177609</v>
      </c>
      <c r="C2285" s="1">
        <v>43509</v>
      </c>
      <c r="D2285" s="1">
        <v>12</v>
      </c>
      <c r="E2285" s="1">
        <v>2</v>
      </c>
      <c r="F2285" s="1">
        <v>147</v>
      </c>
      <c r="G2285" s="1">
        <v>396</v>
      </c>
      <c r="H2285" s="2">
        <v>41558.34375</v>
      </c>
      <c r="I2285" s="2">
        <v>41558.386299999998</v>
      </c>
      <c r="J2285" s="1">
        <v>0</v>
      </c>
      <c r="K2285" s="1">
        <v>0</v>
      </c>
      <c r="L2285" s="2">
        <v>41554.390972222223</v>
      </c>
      <c r="M2285" s="1">
        <v>0</v>
      </c>
      <c r="N2285" s="1">
        <f t="shared" si="175"/>
        <v>5</v>
      </c>
      <c r="O2285" s="1">
        <f t="shared" si="176"/>
        <v>8</v>
      </c>
      <c r="P2285" s="1">
        <f t="shared" si="177"/>
        <v>4.2549999998300336E-2</v>
      </c>
      <c r="Q2285" s="1">
        <f t="shared" si="178"/>
        <v>1.0211999999592081</v>
      </c>
      <c r="R2285" s="1">
        <f t="shared" si="179"/>
        <v>3.952777777776646</v>
      </c>
    </row>
    <row r="2286" spans="1:18" hidden="1" x14ac:dyDescent="0.35">
      <c r="A2286" s="1">
        <v>6203</v>
      </c>
      <c r="B2286" s="1">
        <v>177099</v>
      </c>
      <c r="C2286" s="1">
        <v>44250</v>
      </c>
      <c r="D2286" s="1">
        <v>89</v>
      </c>
      <c r="E2286" s="1">
        <v>2</v>
      </c>
      <c r="F2286" s="1">
        <v>393</v>
      </c>
      <c r="G2286" s="1">
        <v>1036</v>
      </c>
      <c r="H2286" s="2">
        <v>41554.927083333336</v>
      </c>
      <c r="I2286" s="2">
        <v>41554.970350000003</v>
      </c>
      <c r="J2286" s="1">
        <v>1</v>
      </c>
      <c r="K2286" s="1">
        <v>0</v>
      </c>
      <c r="L2286" s="2">
        <v>41550.925694444442</v>
      </c>
      <c r="M2286" s="1">
        <v>0</v>
      </c>
      <c r="N2286" s="1">
        <f t="shared" si="175"/>
        <v>1</v>
      </c>
      <c r="O2286" s="1">
        <f t="shared" si="176"/>
        <v>22</v>
      </c>
      <c r="P2286" s="1">
        <f t="shared" si="177"/>
        <v>4.3266666667477693E-2</v>
      </c>
      <c r="Q2286" s="1">
        <f t="shared" si="178"/>
        <v>1.0384000000194646</v>
      </c>
      <c r="R2286" s="1">
        <f t="shared" si="179"/>
        <v>4.0013888888934162</v>
      </c>
    </row>
    <row r="2287" spans="1:18" hidden="1" x14ac:dyDescent="0.35">
      <c r="A2287" s="1">
        <v>6907</v>
      </c>
      <c r="B2287" s="1">
        <v>159516</v>
      </c>
      <c r="C2287" s="1">
        <v>34972</v>
      </c>
      <c r="D2287" s="1">
        <v>12</v>
      </c>
      <c r="E2287" s="1">
        <v>2</v>
      </c>
      <c r="F2287" s="1">
        <v>1243</v>
      </c>
      <c r="G2287" s="1">
        <v>1041</v>
      </c>
      <c r="H2287" s="2">
        <v>41468.604166666664</v>
      </c>
      <c r="I2287" s="2">
        <v>41468.630420000001</v>
      </c>
      <c r="J2287" s="1">
        <v>0</v>
      </c>
      <c r="K2287" s="1">
        <v>0</v>
      </c>
      <c r="L2287" s="2">
        <v>41464.57916666667</v>
      </c>
      <c r="M2287" s="1">
        <v>0</v>
      </c>
      <c r="N2287" s="1">
        <f t="shared" si="175"/>
        <v>6</v>
      </c>
      <c r="O2287" s="1">
        <f t="shared" si="176"/>
        <v>14</v>
      </c>
      <c r="P2287" s="1">
        <f t="shared" si="177"/>
        <v>2.6253333337081131E-2</v>
      </c>
      <c r="Q2287" s="1">
        <f t="shared" si="178"/>
        <v>0.63008000008994713</v>
      </c>
      <c r="R2287" s="1">
        <f t="shared" si="179"/>
        <v>4.0249999999941792</v>
      </c>
    </row>
    <row r="2288" spans="1:18" hidden="1" x14ac:dyDescent="0.35">
      <c r="A2288" s="1">
        <v>6945</v>
      </c>
      <c r="B2288" s="1">
        <v>175803</v>
      </c>
      <c r="C2288" s="1">
        <v>32527</v>
      </c>
      <c r="D2288" s="1">
        <v>12</v>
      </c>
      <c r="E2288" s="1">
        <v>2</v>
      </c>
      <c r="F2288" s="1">
        <v>218</v>
      </c>
      <c r="G2288" s="1">
        <v>1026</v>
      </c>
      <c r="H2288" s="2">
        <v>41548.666666666664</v>
      </c>
      <c r="I2288" s="2">
        <v>41548.685270000002</v>
      </c>
      <c r="J2288" s="1">
        <v>0</v>
      </c>
      <c r="K2288" s="1">
        <v>0</v>
      </c>
      <c r="L2288" s="2">
        <v>41544.629166666666</v>
      </c>
      <c r="M2288" s="1">
        <v>0</v>
      </c>
      <c r="N2288" s="1">
        <f t="shared" si="175"/>
        <v>2</v>
      </c>
      <c r="O2288" s="1">
        <f t="shared" si="176"/>
        <v>16</v>
      </c>
      <c r="P2288" s="1">
        <f t="shared" si="177"/>
        <v>1.8603333337523509E-2</v>
      </c>
      <c r="Q2288" s="1">
        <f t="shared" si="178"/>
        <v>0.44648000010056421</v>
      </c>
      <c r="R2288" s="1">
        <f t="shared" si="179"/>
        <v>4.0374999999985448</v>
      </c>
    </row>
    <row r="2289" spans="1:18" hidden="1" x14ac:dyDescent="0.35">
      <c r="A2289" s="1">
        <v>6082</v>
      </c>
      <c r="B2289" s="1">
        <v>159381</v>
      </c>
      <c r="C2289" s="1">
        <v>35707</v>
      </c>
      <c r="D2289" s="1">
        <v>12</v>
      </c>
      <c r="E2289" s="1">
        <v>2</v>
      </c>
      <c r="F2289" s="1">
        <v>1301</v>
      </c>
      <c r="G2289" s="1">
        <v>393</v>
      </c>
      <c r="H2289" s="2">
        <v>41467.791666666664</v>
      </c>
      <c r="I2289" s="2">
        <v>41467.908080000001</v>
      </c>
      <c r="J2289" s="1">
        <v>1</v>
      </c>
      <c r="K2289" s="1">
        <v>0</v>
      </c>
      <c r="L2289" s="2">
        <v>41463.71597222222</v>
      </c>
      <c r="M2289" s="1">
        <v>0</v>
      </c>
      <c r="N2289" s="1">
        <f t="shared" si="175"/>
        <v>5</v>
      </c>
      <c r="O2289" s="1">
        <f t="shared" si="176"/>
        <v>19</v>
      </c>
      <c r="P2289" s="1">
        <f t="shared" si="177"/>
        <v>0.11641333333682269</v>
      </c>
      <c r="Q2289" s="1">
        <f t="shared" si="178"/>
        <v>2.7939200000837445</v>
      </c>
      <c r="R2289" s="1">
        <f t="shared" si="179"/>
        <v>4.0756944444437977</v>
      </c>
    </row>
    <row r="2290" spans="1:18" hidden="1" x14ac:dyDescent="0.35">
      <c r="A2290" s="1">
        <v>5495</v>
      </c>
      <c r="B2290" s="1">
        <v>171029</v>
      </c>
      <c r="C2290" s="1">
        <v>40039</v>
      </c>
      <c r="D2290" s="1">
        <v>12</v>
      </c>
      <c r="E2290" s="1">
        <v>2</v>
      </c>
      <c r="F2290" s="1">
        <v>1281</v>
      </c>
      <c r="G2290" s="1">
        <v>1237</v>
      </c>
      <c r="H2290" s="2">
        <v>41523.6875</v>
      </c>
      <c r="I2290" s="2">
        <v>41523.70721</v>
      </c>
      <c r="J2290" s="1">
        <v>0</v>
      </c>
      <c r="K2290" s="1">
        <v>0</v>
      </c>
      <c r="L2290" s="2">
        <v>41519.594444444447</v>
      </c>
      <c r="M2290" s="1">
        <v>0</v>
      </c>
      <c r="N2290" s="1">
        <f t="shared" si="175"/>
        <v>5</v>
      </c>
      <c r="O2290" s="1">
        <f t="shared" si="176"/>
        <v>16</v>
      </c>
      <c r="P2290" s="1">
        <f t="shared" si="177"/>
        <v>1.9710000000486616E-2</v>
      </c>
      <c r="Q2290" s="1">
        <f t="shared" si="178"/>
        <v>0.47304000001167879</v>
      </c>
      <c r="R2290" s="1">
        <f t="shared" si="179"/>
        <v>4.0930555555532919</v>
      </c>
    </row>
    <row r="2291" spans="1:18" hidden="1" x14ac:dyDescent="0.35">
      <c r="A2291" s="1">
        <v>5987</v>
      </c>
      <c r="B2291" s="1">
        <v>179080</v>
      </c>
      <c r="C2291" s="1">
        <v>44489</v>
      </c>
      <c r="D2291" s="1">
        <v>89</v>
      </c>
      <c r="E2291" s="1">
        <v>2</v>
      </c>
      <c r="F2291" s="1">
        <v>330</v>
      </c>
      <c r="G2291" s="1">
        <v>83</v>
      </c>
      <c r="H2291" s="2">
        <v>41565.677083333336</v>
      </c>
      <c r="I2291" s="2">
        <v>41565.719120000002</v>
      </c>
      <c r="J2291" s="1">
        <v>0</v>
      </c>
      <c r="K2291" s="1">
        <v>0</v>
      </c>
      <c r="L2291" s="2">
        <v>41561.53125</v>
      </c>
      <c r="M2291" s="1">
        <v>0</v>
      </c>
      <c r="N2291" s="1">
        <f t="shared" si="175"/>
        <v>5</v>
      </c>
      <c r="O2291" s="1">
        <f t="shared" si="176"/>
        <v>16</v>
      </c>
      <c r="P2291" s="1">
        <f t="shared" si="177"/>
        <v>4.2036666665808298E-2</v>
      </c>
      <c r="Q2291" s="1">
        <f t="shared" si="178"/>
        <v>1.0088799999793991</v>
      </c>
      <c r="R2291" s="1">
        <f t="shared" si="179"/>
        <v>4.1458333333357587</v>
      </c>
    </row>
    <row r="2292" spans="1:18" hidden="1" x14ac:dyDescent="0.35">
      <c r="A2292" s="1">
        <v>7487</v>
      </c>
      <c r="B2292" s="1">
        <v>173511</v>
      </c>
      <c r="C2292" s="1">
        <v>42699</v>
      </c>
      <c r="D2292" s="1">
        <v>89</v>
      </c>
      <c r="E2292" s="1">
        <v>2</v>
      </c>
      <c r="F2292" s="1">
        <v>393</v>
      </c>
      <c r="G2292" s="1">
        <v>105</v>
      </c>
      <c r="H2292" s="2">
        <v>41535.989583333336</v>
      </c>
      <c r="I2292" s="2">
        <v>41536.042430000001</v>
      </c>
      <c r="J2292" s="1">
        <v>0</v>
      </c>
      <c r="K2292" s="1">
        <v>0</v>
      </c>
      <c r="L2292" s="2">
        <v>41531.747916666667</v>
      </c>
      <c r="M2292" s="1">
        <v>0</v>
      </c>
      <c r="N2292" s="1">
        <f t="shared" si="175"/>
        <v>3</v>
      </c>
      <c r="O2292" s="1">
        <f t="shared" si="176"/>
        <v>23</v>
      </c>
      <c r="P2292" s="1">
        <f t="shared" si="177"/>
        <v>5.2846666665573139E-2</v>
      </c>
      <c r="Q2292" s="1">
        <f t="shared" si="178"/>
        <v>1.2683199999737553</v>
      </c>
      <c r="R2292" s="1">
        <f t="shared" si="179"/>
        <v>4.2416666666686069</v>
      </c>
    </row>
    <row r="2293" spans="1:18" hidden="1" x14ac:dyDescent="0.35">
      <c r="A2293" s="1">
        <v>7654</v>
      </c>
      <c r="B2293" s="1">
        <v>176456</v>
      </c>
      <c r="C2293" s="1">
        <v>37984</v>
      </c>
      <c r="D2293" s="1">
        <v>89</v>
      </c>
      <c r="E2293" s="1">
        <v>2</v>
      </c>
      <c r="F2293" s="1">
        <v>689</v>
      </c>
      <c r="G2293" s="1">
        <v>1399</v>
      </c>
      <c r="H2293" s="2">
        <v>41551.6875</v>
      </c>
      <c r="I2293" s="2">
        <v>41551.71703</v>
      </c>
      <c r="J2293" s="1">
        <v>0</v>
      </c>
      <c r="K2293" s="1">
        <v>0</v>
      </c>
      <c r="L2293" s="2">
        <v>41547.443055555559</v>
      </c>
      <c r="M2293" s="1">
        <v>0</v>
      </c>
      <c r="N2293" s="1">
        <f t="shared" si="175"/>
        <v>5</v>
      </c>
      <c r="O2293" s="1">
        <f t="shared" si="176"/>
        <v>16</v>
      </c>
      <c r="P2293" s="1">
        <f t="shared" si="177"/>
        <v>2.9529999999795109E-2</v>
      </c>
      <c r="Q2293" s="1">
        <f t="shared" si="178"/>
        <v>0.70871999999508262</v>
      </c>
      <c r="R2293" s="1">
        <f t="shared" si="179"/>
        <v>4.2444444444408873</v>
      </c>
    </row>
    <row r="2294" spans="1:18" hidden="1" x14ac:dyDescent="0.35">
      <c r="A2294" s="1">
        <v>7118</v>
      </c>
      <c r="B2294" s="1">
        <v>159361</v>
      </c>
      <c r="C2294" s="1">
        <v>35992</v>
      </c>
      <c r="D2294" s="1">
        <v>12</v>
      </c>
      <c r="E2294" s="1">
        <v>2</v>
      </c>
      <c r="F2294" s="1">
        <v>814</v>
      </c>
      <c r="G2294" s="1">
        <v>1102</v>
      </c>
      <c r="H2294" s="2">
        <v>41467.90625</v>
      </c>
      <c r="I2294" s="2">
        <v>41467.986629999999</v>
      </c>
      <c r="J2294" s="1">
        <v>1</v>
      </c>
      <c r="K2294" s="1">
        <v>0</v>
      </c>
      <c r="L2294" s="2">
        <v>41463.642361111109</v>
      </c>
      <c r="M2294" s="1">
        <v>0</v>
      </c>
      <c r="N2294" s="1">
        <f t="shared" si="175"/>
        <v>5</v>
      </c>
      <c r="O2294" s="1">
        <f t="shared" si="176"/>
        <v>21</v>
      </c>
      <c r="P2294" s="1">
        <f t="shared" si="177"/>
        <v>8.037999999942258E-2</v>
      </c>
      <c r="Q2294" s="1">
        <f t="shared" si="178"/>
        <v>1.9291199999861419</v>
      </c>
      <c r="R2294" s="1">
        <f t="shared" si="179"/>
        <v>4.2638888888905058</v>
      </c>
    </row>
    <row r="2295" spans="1:18" hidden="1" x14ac:dyDescent="0.35">
      <c r="A2295" s="1">
        <v>6454</v>
      </c>
      <c r="B2295" s="1">
        <v>173926</v>
      </c>
      <c r="C2295" s="1">
        <v>42895</v>
      </c>
      <c r="D2295" s="1">
        <v>12</v>
      </c>
      <c r="E2295" s="1">
        <v>2</v>
      </c>
      <c r="F2295" s="1">
        <v>393</v>
      </c>
      <c r="G2295" s="1">
        <v>1052</v>
      </c>
      <c r="H2295" s="2">
        <v>41537.90625</v>
      </c>
      <c r="I2295" s="2">
        <v>41538.014239999997</v>
      </c>
      <c r="J2295" s="1">
        <v>1</v>
      </c>
      <c r="K2295" s="1">
        <v>0</v>
      </c>
      <c r="L2295" s="2">
        <v>41533.624305555553</v>
      </c>
      <c r="M2295" s="1">
        <v>0</v>
      </c>
      <c r="N2295" s="1">
        <f t="shared" si="175"/>
        <v>5</v>
      </c>
      <c r="O2295" s="1">
        <f t="shared" si="176"/>
        <v>21</v>
      </c>
      <c r="P2295" s="1">
        <f t="shared" si="177"/>
        <v>0.10798999999678927</v>
      </c>
      <c r="Q2295" s="1">
        <f t="shared" si="178"/>
        <v>2.5917599999229424</v>
      </c>
      <c r="R2295" s="1">
        <f t="shared" si="179"/>
        <v>4.2819444444467081</v>
      </c>
    </row>
    <row r="2296" spans="1:18" hidden="1" x14ac:dyDescent="0.35">
      <c r="A2296" s="1">
        <v>6582</v>
      </c>
      <c r="B2296" s="1">
        <v>176415</v>
      </c>
      <c r="C2296" s="1">
        <v>43430</v>
      </c>
      <c r="D2296" s="1">
        <v>12</v>
      </c>
      <c r="E2296" s="1">
        <v>2</v>
      </c>
      <c r="F2296" s="1">
        <v>293</v>
      </c>
      <c r="G2296" s="1">
        <v>1323</v>
      </c>
      <c r="H2296" s="2">
        <v>41551.739583333336</v>
      </c>
      <c r="I2296" s="2">
        <v>41551.765899999999</v>
      </c>
      <c r="J2296" s="1">
        <v>0</v>
      </c>
      <c r="K2296" s="1">
        <v>0</v>
      </c>
      <c r="L2296" s="2">
        <v>41547.434027777781</v>
      </c>
      <c r="M2296" s="1">
        <v>0</v>
      </c>
      <c r="N2296" s="1">
        <f t="shared" si="175"/>
        <v>5</v>
      </c>
      <c r="O2296" s="1">
        <f t="shared" si="176"/>
        <v>17</v>
      </c>
      <c r="P2296" s="1">
        <f t="shared" si="177"/>
        <v>2.6316666662751231E-2</v>
      </c>
      <c r="Q2296" s="1">
        <f t="shared" si="178"/>
        <v>0.63159999990602955</v>
      </c>
      <c r="R2296" s="1">
        <f t="shared" si="179"/>
        <v>4.3055555555547471</v>
      </c>
    </row>
    <row r="2297" spans="1:18" hidden="1" x14ac:dyDescent="0.35">
      <c r="A2297" s="1">
        <v>5847</v>
      </c>
      <c r="B2297" s="1">
        <v>176366</v>
      </c>
      <c r="C2297" s="1">
        <v>41644</v>
      </c>
      <c r="D2297" s="1">
        <v>12</v>
      </c>
      <c r="E2297" s="1">
        <v>2</v>
      </c>
      <c r="F2297" s="1">
        <v>611</v>
      </c>
      <c r="G2297" s="1">
        <v>1026</v>
      </c>
      <c r="H2297" s="2">
        <v>41551.739583333336</v>
      </c>
      <c r="I2297" s="2">
        <v>41551.778380000003</v>
      </c>
      <c r="J2297" s="1">
        <v>0</v>
      </c>
      <c r="K2297" s="1">
        <v>0</v>
      </c>
      <c r="L2297" s="2">
        <v>41547.425000000003</v>
      </c>
      <c r="M2297" s="1">
        <v>0</v>
      </c>
      <c r="N2297" s="1">
        <f t="shared" si="175"/>
        <v>5</v>
      </c>
      <c r="O2297" s="1">
        <f t="shared" si="176"/>
        <v>17</v>
      </c>
      <c r="P2297" s="1">
        <f t="shared" si="177"/>
        <v>3.8796666667622048E-2</v>
      </c>
      <c r="Q2297" s="1">
        <f t="shared" si="178"/>
        <v>0.93112000002292916</v>
      </c>
      <c r="R2297" s="1">
        <f t="shared" si="179"/>
        <v>4.3145833333328483</v>
      </c>
    </row>
    <row r="2298" spans="1:18" hidden="1" x14ac:dyDescent="0.35">
      <c r="A2298" s="1">
        <v>5511</v>
      </c>
      <c r="B2298" s="1">
        <v>167888</v>
      </c>
      <c r="C2298" s="1">
        <v>39991</v>
      </c>
      <c r="D2298" s="1">
        <v>12</v>
      </c>
      <c r="E2298" s="1">
        <v>2</v>
      </c>
      <c r="F2298" s="1">
        <v>58</v>
      </c>
      <c r="G2298" s="1">
        <v>393</v>
      </c>
      <c r="H2298" s="2">
        <v>41509.21875</v>
      </c>
      <c r="I2298" s="2">
        <v>41509.27781</v>
      </c>
      <c r="J2298" s="1">
        <v>1</v>
      </c>
      <c r="K2298" s="1">
        <v>0</v>
      </c>
      <c r="L2298" s="2">
        <v>41504.902777777781</v>
      </c>
      <c r="M2298" s="1">
        <v>0</v>
      </c>
      <c r="N2298" s="1">
        <f t="shared" si="175"/>
        <v>5</v>
      </c>
      <c r="O2298" s="1">
        <f t="shared" si="176"/>
        <v>5</v>
      </c>
      <c r="P2298" s="1">
        <f t="shared" si="177"/>
        <v>5.9059999999590218E-2</v>
      </c>
      <c r="Q2298" s="1">
        <f t="shared" si="178"/>
        <v>1.4174399999901652</v>
      </c>
      <c r="R2298" s="1">
        <f t="shared" si="179"/>
        <v>4.3159722222189885</v>
      </c>
    </row>
    <row r="2299" spans="1:18" x14ac:dyDescent="0.35">
      <c r="A2299" s="1">
        <v>7989</v>
      </c>
      <c r="B2299" s="1">
        <v>182647</v>
      </c>
      <c r="C2299" s="1">
        <v>46914</v>
      </c>
      <c r="D2299" s="1">
        <v>12</v>
      </c>
      <c r="E2299" s="1">
        <v>2</v>
      </c>
      <c r="F2299" s="1">
        <v>1226</v>
      </c>
      <c r="G2299" s="1">
        <v>293</v>
      </c>
      <c r="H2299" s="2">
        <v>41583.3125</v>
      </c>
      <c r="I2299" s="2" t="s">
        <v>12</v>
      </c>
      <c r="J2299" s="1">
        <v>1</v>
      </c>
      <c r="K2299" s="1">
        <v>0</v>
      </c>
      <c r="L2299" s="2">
        <v>41578.981249999997</v>
      </c>
      <c r="M2299" s="1">
        <v>1</v>
      </c>
      <c r="N2299" s="1">
        <f t="shared" si="175"/>
        <v>2</v>
      </c>
      <c r="O2299" s="1">
        <f t="shared" si="176"/>
        <v>7</v>
      </c>
      <c r="P2299" s="1" t="e">
        <f t="shared" si="177"/>
        <v>#VALUE!</v>
      </c>
      <c r="Q2299" s="1" t="str">
        <f t="shared" si="178"/>
        <v/>
      </c>
      <c r="R2299" s="1">
        <f t="shared" si="179"/>
        <v>4.3312500000029104</v>
      </c>
    </row>
    <row r="2300" spans="1:18" hidden="1" x14ac:dyDescent="0.35">
      <c r="A2300" s="1">
        <v>6784</v>
      </c>
      <c r="B2300" s="1">
        <v>157181</v>
      </c>
      <c r="C2300" s="1">
        <v>40512</v>
      </c>
      <c r="D2300" s="1">
        <v>12</v>
      </c>
      <c r="E2300" s="1">
        <v>2</v>
      </c>
      <c r="F2300" s="1">
        <v>571</v>
      </c>
      <c r="G2300" s="1">
        <v>625</v>
      </c>
      <c r="H2300" s="2">
        <v>41457.729166666664</v>
      </c>
      <c r="I2300" s="2">
        <v>41457.740210000004</v>
      </c>
      <c r="J2300" s="1">
        <v>0</v>
      </c>
      <c r="K2300" s="1">
        <v>0</v>
      </c>
      <c r="L2300" s="2">
        <v>41453.381944444445</v>
      </c>
      <c r="M2300" s="1">
        <v>0</v>
      </c>
      <c r="N2300" s="1">
        <f t="shared" si="175"/>
        <v>2</v>
      </c>
      <c r="O2300" s="1">
        <f t="shared" si="176"/>
        <v>17</v>
      </c>
      <c r="P2300" s="1">
        <f t="shared" si="177"/>
        <v>1.1043333339330275E-2</v>
      </c>
      <c r="Q2300" s="1">
        <f t="shared" si="178"/>
        <v>0.26504000014392659</v>
      </c>
      <c r="R2300" s="1">
        <f t="shared" si="179"/>
        <v>4.3472222222189885</v>
      </c>
    </row>
    <row r="2301" spans="1:18" hidden="1" x14ac:dyDescent="0.35">
      <c r="A2301" s="1">
        <v>6507</v>
      </c>
      <c r="B2301" s="1">
        <v>184321</v>
      </c>
      <c r="C2301" s="1">
        <v>47874</v>
      </c>
      <c r="D2301" s="1">
        <v>65</v>
      </c>
      <c r="E2301" s="1">
        <v>3</v>
      </c>
      <c r="F2301" s="1">
        <v>376</v>
      </c>
      <c r="G2301" s="1" t="s">
        <v>12</v>
      </c>
      <c r="H2301" s="2">
        <v>41595.416666666664</v>
      </c>
      <c r="I2301" s="2">
        <v>41595.708330000001</v>
      </c>
      <c r="J2301" s="1">
        <v>0</v>
      </c>
      <c r="K2301" s="1">
        <v>1</v>
      </c>
      <c r="L2301" s="2">
        <v>41590.958333333336</v>
      </c>
      <c r="M2301" s="1">
        <v>0</v>
      </c>
      <c r="N2301" s="1">
        <f t="shared" si="175"/>
        <v>7</v>
      </c>
      <c r="O2301" s="1">
        <f t="shared" si="176"/>
        <v>10</v>
      </c>
      <c r="P2301" s="1">
        <f t="shared" si="177"/>
        <v>0.29166333333705552</v>
      </c>
      <c r="Q2301" s="1">
        <f t="shared" si="178"/>
        <v>6.9999200000893325</v>
      </c>
      <c r="R2301" s="1">
        <f t="shared" si="179"/>
        <v>4.4583333333284827</v>
      </c>
    </row>
    <row r="2302" spans="1:18" hidden="1" x14ac:dyDescent="0.35">
      <c r="A2302" s="1">
        <v>7314</v>
      </c>
      <c r="B2302" s="1">
        <v>170899</v>
      </c>
      <c r="C2302" s="1">
        <v>41234</v>
      </c>
      <c r="D2302" s="1">
        <v>87</v>
      </c>
      <c r="E2302" s="1">
        <v>3</v>
      </c>
      <c r="F2302" s="1">
        <v>293</v>
      </c>
      <c r="G2302" s="1" t="s">
        <v>12</v>
      </c>
      <c r="H2302" s="2">
        <v>41523.354166666664</v>
      </c>
      <c r="I2302" s="2">
        <v>41523.729169999999</v>
      </c>
      <c r="J2302" s="1">
        <v>0</v>
      </c>
      <c r="K2302" s="1">
        <v>0</v>
      </c>
      <c r="L2302" s="2">
        <v>41518.892361111109</v>
      </c>
      <c r="M2302" s="1">
        <v>0</v>
      </c>
      <c r="N2302" s="1">
        <f t="shared" si="175"/>
        <v>5</v>
      </c>
      <c r="O2302" s="1">
        <f t="shared" si="176"/>
        <v>8</v>
      </c>
      <c r="P2302" s="1">
        <f t="shared" si="177"/>
        <v>0.37500333333446179</v>
      </c>
      <c r="Q2302" s="1">
        <f t="shared" si="178"/>
        <v>9.0000800000270829</v>
      </c>
      <c r="R2302" s="1">
        <f t="shared" si="179"/>
        <v>4.4618055555547471</v>
      </c>
    </row>
    <row r="2303" spans="1:18" hidden="1" x14ac:dyDescent="0.35">
      <c r="A2303" s="1">
        <v>7098</v>
      </c>
      <c r="B2303" s="1">
        <v>173235</v>
      </c>
      <c r="C2303" s="1">
        <v>42526</v>
      </c>
      <c r="D2303" s="1">
        <v>85</v>
      </c>
      <c r="E2303" s="1">
        <v>2</v>
      </c>
      <c r="F2303" s="1">
        <v>393</v>
      </c>
      <c r="G2303" s="1">
        <v>1165</v>
      </c>
      <c r="H2303" s="2">
        <v>41535.145833333336</v>
      </c>
      <c r="I2303" s="2">
        <v>41535.197549999997</v>
      </c>
      <c r="J2303" s="1">
        <v>0</v>
      </c>
      <c r="K2303" s="1">
        <v>0</v>
      </c>
      <c r="L2303" s="2">
        <v>41530.671527777777</v>
      </c>
      <c r="M2303" s="1">
        <v>0</v>
      </c>
      <c r="N2303" s="1">
        <f t="shared" si="175"/>
        <v>3</v>
      </c>
      <c r="O2303" s="1">
        <f t="shared" si="176"/>
        <v>3</v>
      </c>
      <c r="P2303" s="1">
        <f t="shared" si="177"/>
        <v>5.1716666661377531E-2</v>
      </c>
      <c r="Q2303" s="1">
        <f t="shared" si="178"/>
        <v>1.2411999998730607</v>
      </c>
      <c r="R2303" s="1">
        <f t="shared" si="179"/>
        <v>4.4743055555591127</v>
      </c>
    </row>
    <row r="2304" spans="1:18" hidden="1" x14ac:dyDescent="0.35">
      <c r="A2304" s="1">
        <v>6461</v>
      </c>
      <c r="B2304" s="1">
        <v>157726</v>
      </c>
      <c r="C2304" s="1">
        <v>37192</v>
      </c>
      <c r="D2304" s="1">
        <v>24</v>
      </c>
      <c r="E2304" s="1">
        <v>2</v>
      </c>
      <c r="F2304" s="1">
        <v>353</v>
      </c>
      <c r="G2304" s="1">
        <v>1068</v>
      </c>
      <c r="H2304" s="2">
        <v>41460.375</v>
      </c>
      <c r="I2304" s="2">
        <v>41460.39215</v>
      </c>
      <c r="J2304" s="1">
        <v>0</v>
      </c>
      <c r="K2304" s="1">
        <v>0</v>
      </c>
      <c r="L2304" s="2">
        <v>41455.886111111111</v>
      </c>
      <c r="M2304" s="1">
        <v>0</v>
      </c>
      <c r="N2304" s="1">
        <f t="shared" si="175"/>
        <v>5</v>
      </c>
      <c r="O2304" s="1">
        <f t="shared" si="176"/>
        <v>9</v>
      </c>
      <c r="P2304" s="1">
        <f t="shared" si="177"/>
        <v>1.7149999999674037E-2</v>
      </c>
      <c r="Q2304" s="1">
        <f t="shared" si="178"/>
        <v>0.41159999999217689</v>
      </c>
      <c r="R2304" s="1">
        <f t="shared" si="179"/>
        <v>4.4888888888890506</v>
      </c>
    </row>
    <row r="2305" spans="1:18" hidden="1" x14ac:dyDescent="0.35">
      <c r="A2305" s="1">
        <v>5895</v>
      </c>
      <c r="B2305" s="1">
        <v>174977</v>
      </c>
      <c r="C2305" s="1">
        <v>29648</v>
      </c>
      <c r="D2305" s="1">
        <v>12</v>
      </c>
      <c r="E2305" s="1">
        <v>3</v>
      </c>
      <c r="F2305" s="1">
        <v>1084</v>
      </c>
      <c r="G2305" s="1" t="s">
        <v>12</v>
      </c>
      <c r="H2305" s="2">
        <v>41544.3125</v>
      </c>
      <c r="I2305" s="2">
        <v>41544.479169999999</v>
      </c>
      <c r="J2305" s="1">
        <v>0</v>
      </c>
      <c r="K2305" s="1">
        <v>0</v>
      </c>
      <c r="L2305" s="2">
        <v>41539.802083333336</v>
      </c>
      <c r="M2305" s="1">
        <v>0</v>
      </c>
      <c r="N2305" s="1">
        <f t="shared" si="175"/>
        <v>5</v>
      </c>
      <c r="O2305" s="1">
        <f t="shared" si="176"/>
        <v>7</v>
      </c>
      <c r="P2305" s="1">
        <f t="shared" si="177"/>
        <v>0.16666999999870313</v>
      </c>
      <c r="Q2305" s="1">
        <f t="shared" si="178"/>
        <v>4.0000799999688752</v>
      </c>
      <c r="R2305" s="1">
        <f t="shared" si="179"/>
        <v>4.5104166666642413</v>
      </c>
    </row>
    <row r="2306" spans="1:18" hidden="1" x14ac:dyDescent="0.35">
      <c r="A2306" s="1">
        <v>6373</v>
      </c>
      <c r="B2306" s="1">
        <v>152173</v>
      </c>
      <c r="C2306" s="1">
        <v>32444</v>
      </c>
      <c r="D2306" s="1">
        <v>12</v>
      </c>
      <c r="E2306" s="1">
        <v>2</v>
      </c>
      <c r="F2306" s="1">
        <v>393</v>
      </c>
      <c r="G2306" s="1">
        <v>692</v>
      </c>
      <c r="H2306" s="2">
        <v>41430.229166666664</v>
      </c>
      <c r="I2306" s="2">
        <v>41431</v>
      </c>
      <c r="J2306" s="1">
        <v>1</v>
      </c>
      <c r="K2306" s="1">
        <v>0</v>
      </c>
      <c r="L2306" s="2">
        <v>41425.697222222225</v>
      </c>
      <c r="M2306" s="1">
        <v>0</v>
      </c>
      <c r="N2306" s="1">
        <f t="shared" ref="N2306:N2369" si="180">WEEKDAY(H2306,2)</f>
        <v>3</v>
      </c>
      <c r="O2306" s="1">
        <f t="shared" ref="O2306:O2369" si="181">HOUR(H2306)</f>
        <v>5</v>
      </c>
      <c r="P2306" s="1">
        <f t="shared" ref="P2306:P2369" si="182">I2306-H2306</f>
        <v>0.77083333333575865</v>
      </c>
      <c r="Q2306" s="1">
        <f t="shared" ref="Q2306:Q2369" si="183">IF(M2306=1, "",P2306*24)</f>
        <v>18.500000000058208</v>
      </c>
      <c r="R2306" s="1">
        <f t="shared" ref="R2306:R2369" si="184">H2306-L2306</f>
        <v>4.5319444444394321</v>
      </c>
    </row>
    <row r="2307" spans="1:18" hidden="1" x14ac:dyDescent="0.35">
      <c r="A2307" s="1">
        <v>5612</v>
      </c>
      <c r="B2307" s="1">
        <v>154360</v>
      </c>
      <c r="C2307" s="1">
        <v>27679</v>
      </c>
      <c r="D2307" s="1">
        <v>12</v>
      </c>
      <c r="E2307" s="1">
        <v>1</v>
      </c>
      <c r="F2307" s="1">
        <v>393</v>
      </c>
      <c r="G2307" s="1" t="s">
        <v>12</v>
      </c>
      <c r="H2307" s="2">
        <v>41440.322916666664</v>
      </c>
      <c r="I2307" s="2">
        <v>41441</v>
      </c>
      <c r="J2307" s="1">
        <v>0</v>
      </c>
      <c r="K2307" s="1">
        <v>0</v>
      </c>
      <c r="L2307" s="2">
        <v>41435.788888888892</v>
      </c>
      <c r="M2307" s="1">
        <v>0</v>
      </c>
      <c r="N2307" s="1">
        <f t="shared" si="180"/>
        <v>6</v>
      </c>
      <c r="O2307" s="1">
        <f t="shared" si="181"/>
        <v>7</v>
      </c>
      <c r="P2307" s="1">
        <f t="shared" si="182"/>
        <v>0.67708333333575865</v>
      </c>
      <c r="Q2307" s="1">
        <f t="shared" si="183"/>
        <v>16.250000000058208</v>
      </c>
      <c r="R2307" s="1">
        <f t="shared" si="184"/>
        <v>4.5340277777722804</v>
      </c>
    </row>
    <row r="2308" spans="1:18" hidden="1" x14ac:dyDescent="0.35">
      <c r="A2308" s="1">
        <v>7595</v>
      </c>
      <c r="B2308" s="1">
        <v>185723</v>
      </c>
      <c r="C2308" s="1">
        <v>47865</v>
      </c>
      <c r="D2308" s="1">
        <v>12</v>
      </c>
      <c r="E2308" s="1">
        <v>2</v>
      </c>
      <c r="F2308" s="1">
        <v>750</v>
      </c>
      <c r="G2308" s="1">
        <v>1052</v>
      </c>
      <c r="H2308" s="2">
        <v>41605.364583333336</v>
      </c>
      <c r="I2308" s="2">
        <v>41605.411619999999</v>
      </c>
      <c r="J2308" s="1">
        <v>0</v>
      </c>
      <c r="K2308" s="1">
        <v>0</v>
      </c>
      <c r="L2308" s="2">
        <v>41600.824999999997</v>
      </c>
      <c r="M2308" s="1">
        <v>0</v>
      </c>
      <c r="N2308" s="1">
        <f t="shared" si="180"/>
        <v>3</v>
      </c>
      <c r="O2308" s="1">
        <f t="shared" si="181"/>
        <v>8</v>
      </c>
      <c r="P2308" s="1">
        <f t="shared" si="182"/>
        <v>4.7036666663188953E-2</v>
      </c>
      <c r="Q2308" s="1">
        <f t="shared" si="183"/>
        <v>1.1288799999165349</v>
      </c>
      <c r="R2308" s="1">
        <f t="shared" si="184"/>
        <v>4.539583333338669</v>
      </c>
    </row>
    <row r="2309" spans="1:18" hidden="1" x14ac:dyDescent="0.35">
      <c r="A2309" s="1">
        <v>5704</v>
      </c>
      <c r="B2309" s="1">
        <v>173743</v>
      </c>
      <c r="C2309" s="1">
        <v>29648</v>
      </c>
      <c r="D2309" s="1">
        <v>12</v>
      </c>
      <c r="E2309" s="1">
        <v>3</v>
      </c>
      <c r="F2309" s="1">
        <v>450</v>
      </c>
      <c r="G2309" s="1" t="s">
        <v>12</v>
      </c>
      <c r="H2309" s="2">
        <v>41537.385416666664</v>
      </c>
      <c r="I2309" s="2">
        <v>41537.452770000004</v>
      </c>
      <c r="J2309" s="1">
        <v>0</v>
      </c>
      <c r="K2309" s="1">
        <v>0</v>
      </c>
      <c r="L2309" s="2">
        <v>41532.836111111108</v>
      </c>
      <c r="M2309" s="1">
        <v>0</v>
      </c>
      <c r="N2309" s="1">
        <f t="shared" si="180"/>
        <v>5</v>
      </c>
      <c r="O2309" s="1">
        <f t="shared" si="181"/>
        <v>9</v>
      </c>
      <c r="P2309" s="1">
        <f t="shared" si="182"/>
        <v>6.7353333339269739E-2</v>
      </c>
      <c r="Q2309" s="1">
        <f t="shared" si="183"/>
        <v>1.6164800001424737</v>
      </c>
      <c r="R2309" s="1">
        <f t="shared" si="184"/>
        <v>4.5493055555562023</v>
      </c>
    </row>
    <row r="2310" spans="1:18" hidden="1" x14ac:dyDescent="0.35">
      <c r="A2310" s="1">
        <v>6098</v>
      </c>
      <c r="B2310" s="1">
        <v>163929</v>
      </c>
      <c r="C2310" s="1">
        <v>25273</v>
      </c>
      <c r="D2310" s="1">
        <v>89</v>
      </c>
      <c r="E2310" s="1">
        <v>2</v>
      </c>
      <c r="F2310" s="1">
        <v>393</v>
      </c>
      <c r="G2310" s="1">
        <v>1281</v>
      </c>
      <c r="H2310" s="2">
        <v>41492.041666666664</v>
      </c>
      <c r="I2310" s="2">
        <v>41492.05904</v>
      </c>
      <c r="J2310" s="1">
        <v>1</v>
      </c>
      <c r="K2310" s="1">
        <v>0</v>
      </c>
      <c r="L2310" s="2">
        <v>41487.46597222222</v>
      </c>
      <c r="M2310" s="1">
        <v>0</v>
      </c>
      <c r="N2310" s="1">
        <f t="shared" si="180"/>
        <v>2</v>
      </c>
      <c r="O2310" s="1">
        <f t="shared" si="181"/>
        <v>1</v>
      </c>
      <c r="P2310" s="1">
        <f t="shared" si="182"/>
        <v>1.7373333335854113E-2</v>
      </c>
      <c r="Q2310" s="1">
        <f t="shared" si="183"/>
        <v>0.41696000006049871</v>
      </c>
      <c r="R2310" s="1">
        <f t="shared" si="184"/>
        <v>4.5756944444437977</v>
      </c>
    </row>
    <row r="2311" spans="1:18" hidden="1" x14ac:dyDescent="0.35">
      <c r="A2311" s="1">
        <v>7342</v>
      </c>
      <c r="B2311" s="1">
        <v>141912</v>
      </c>
      <c r="C2311" s="1">
        <v>26954</v>
      </c>
      <c r="D2311" s="1">
        <v>28</v>
      </c>
      <c r="E2311" s="1">
        <v>2</v>
      </c>
      <c r="F2311" s="1">
        <v>1371</v>
      </c>
      <c r="G2311" s="1">
        <v>393</v>
      </c>
      <c r="H2311" s="2">
        <v>41361.145833333336</v>
      </c>
      <c r="I2311" s="2">
        <v>41362</v>
      </c>
      <c r="J2311" s="1">
        <v>1</v>
      </c>
      <c r="K2311" s="1">
        <v>0</v>
      </c>
      <c r="L2311" s="2">
        <v>41356.525694444441</v>
      </c>
      <c r="M2311" s="1">
        <v>0</v>
      </c>
      <c r="N2311" s="1">
        <f t="shared" si="180"/>
        <v>4</v>
      </c>
      <c r="O2311" s="1">
        <f t="shared" si="181"/>
        <v>3</v>
      </c>
      <c r="P2311" s="1">
        <f t="shared" si="182"/>
        <v>0.85416666666424135</v>
      </c>
      <c r="Q2311" s="1">
        <f t="shared" si="183"/>
        <v>20.499999999941792</v>
      </c>
      <c r="R2311" s="1">
        <f t="shared" si="184"/>
        <v>4.6201388888948713</v>
      </c>
    </row>
    <row r="2312" spans="1:18" hidden="1" x14ac:dyDescent="0.35">
      <c r="A2312" s="1">
        <v>7131</v>
      </c>
      <c r="B2312" s="1">
        <v>132791</v>
      </c>
      <c r="C2312" s="1">
        <v>22323</v>
      </c>
      <c r="D2312" s="1">
        <v>65</v>
      </c>
      <c r="E2312" s="1">
        <v>1</v>
      </c>
      <c r="F2312" s="1">
        <v>410</v>
      </c>
      <c r="G2312" s="1" t="s">
        <v>12</v>
      </c>
      <c r="H2312" s="2">
        <v>41283.25</v>
      </c>
      <c r="I2312" s="2">
        <v>41286</v>
      </c>
      <c r="J2312" s="1">
        <v>0</v>
      </c>
      <c r="K2312" s="1">
        <v>0</v>
      </c>
      <c r="L2312" s="2">
        <v>41278.611111111109</v>
      </c>
      <c r="M2312" s="1">
        <v>0</v>
      </c>
      <c r="N2312" s="1">
        <f t="shared" si="180"/>
        <v>3</v>
      </c>
      <c r="O2312" s="1">
        <f t="shared" si="181"/>
        <v>6</v>
      </c>
      <c r="P2312" s="1">
        <f t="shared" si="182"/>
        <v>2.75</v>
      </c>
      <c r="Q2312" s="1">
        <f t="shared" si="183"/>
        <v>66</v>
      </c>
      <c r="R2312" s="1">
        <f t="shared" si="184"/>
        <v>4.6388888888905058</v>
      </c>
    </row>
    <row r="2313" spans="1:18" hidden="1" x14ac:dyDescent="0.35">
      <c r="A2313" s="1">
        <v>7835</v>
      </c>
      <c r="B2313" s="1">
        <v>174609</v>
      </c>
      <c r="C2313" s="1">
        <v>25286</v>
      </c>
      <c r="D2313" s="1">
        <v>12</v>
      </c>
      <c r="E2313" s="1">
        <v>2</v>
      </c>
      <c r="F2313" s="1">
        <v>187</v>
      </c>
      <c r="G2313" s="1">
        <v>1069</v>
      </c>
      <c r="H2313" s="2">
        <v>41542.322916666664</v>
      </c>
      <c r="I2313" s="2">
        <v>41542.386639999997</v>
      </c>
      <c r="J2313" s="1">
        <v>0</v>
      </c>
      <c r="K2313" s="1">
        <v>0</v>
      </c>
      <c r="L2313" s="2">
        <v>41537.655555555553</v>
      </c>
      <c r="M2313" s="1">
        <v>0</v>
      </c>
      <c r="N2313" s="1">
        <f t="shared" si="180"/>
        <v>3</v>
      </c>
      <c r="O2313" s="1">
        <f t="shared" si="181"/>
        <v>7</v>
      </c>
      <c r="P2313" s="1">
        <f t="shared" si="182"/>
        <v>6.3723333332745824E-2</v>
      </c>
      <c r="Q2313" s="1">
        <f t="shared" si="183"/>
        <v>1.5293599999858998</v>
      </c>
      <c r="R2313" s="1">
        <f t="shared" si="184"/>
        <v>4.6673611111109494</v>
      </c>
    </row>
    <row r="2314" spans="1:18" hidden="1" x14ac:dyDescent="0.35">
      <c r="A2314" s="1">
        <v>5563</v>
      </c>
      <c r="B2314" s="1">
        <v>180135</v>
      </c>
      <c r="C2314" s="1">
        <v>45750</v>
      </c>
      <c r="D2314" s="1">
        <v>12</v>
      </c>
      <c r="E2314" s="1">
        <v>3</v>
      </c>
      <c r="F2314" s="1">
        <v>1059</v>
      </c>
      <c r="G2314" s="1" t="s">
        <v>12</v>
      </c>
      <c r="H2314" s="2">
        <v>41572.375</v>
      </c>
      <c r="I2314" s="2">
        <v>41572.541669999999</v>
      </c>
      <c r="J2314" s="1">
        <v>0</v>
      </c>
      <c r="K2314" s="1">
        <v>0</v>
      </c>
      <c r="L2314" s="2">
        <v>41567.625694444447</v>
      </c>
      <c r="M2314" s="1">
        <v>0</v>
      </c>
      <c r="N2314" s="1">
        <f t="shared" si="180"/>
        <v>5</v>
      </c>
      <c r="O2314" s="1">
        <f t="shared" si="181"/>
        <v>9</v>
      </c>
      <c r="P2314" s="1">
        <f t="shared" si="182"/>
        <v>0.16666999999870313</v>
      </c>
      <c r="Q2314" s="1">
        <f t="shared" si="183"/>
        <v>4.0000799999688752</v>
      </c>
      <c r="R2314" s="1">
        <f t="shared" si="184"/>
        <v>4.7493055555532919</v>
      </c>
    </row>
    <row r="2315" spans="1:18" hidden="1" x14ac:dyDescent="0.35">
      <c r="A2315" s="1">
        <v>7208</v>
      </c>
      <c r="B2315" s="1">
        <v>175114</v>
      </c>
      <c r="C2315" s="1">
        <v>43429</v>
      </c>
      <c r="D2315" s="1">
        <v>12</v>
      </c>
      <c r="E2315" s="1">
        <v>2</v>
      </c>
      <c r="F2315" s="1">
        <v>393</v>
      </c>
      <c r="G2315" s="1">
        <v>1005</v>
      </c>
      <c r="H2315" s="2">
        <v>41545.458333333336</v>
      </c>
      <c r="I2315" s="2">
        <v>41545.557690000001</v>
      </c>
      <c r="J2315" s="1">
        <v>1</v>
      </c>
      <c r="K2315" s="1">
        <v>0</v>
      </c>
      <c r="L2315" s="2">
        <v>41540.669444444444</v>
      </c>
      <c r="M2315" s="1">
        <v>0</v>
      </c>
      <c r="N2315" s="1">
        <f t="shared" si="180"/>
        <v>6</v>
      </c>
      <c r="O2315" s="1">
        <f t="shared" si="181"/>
        <v>11</v>
      </c>
      <c r="P2315" s="1">
        <f t="shared" si="182"/>
        <v>9.9356666665698867E-2</v>
      </c>
      <c r="Q2315" s="1">
        <f t="shared" si="183"/>
        <v>2.3845599999767728</v>
      </c>
      <c r="R2315" s="1">
        <f t="shared" si="184"/>
        <v>4.788888888891961</v>
      </c>
    </row>
    <row r="2316" spans="1:18" hidden="1" x14ac:dyDescent="0.35">
      <c r="A2316" s="1">
        <v>7065</v>
      </c>
      <c r="B2316" s="1">
        <v>160756</v>
      </c>
      <c r="C2316" s="1">
        <v>27458</v>
      </c>
      <c r="D2316" s="1">
        <v>12</v>
      </c>
      <c r="E2316" s="1">
        <v>2</v>
      </c>
      <c r="F2316" s="1">
        <v>1330</v>
      </c>
      <c r="G2316" s="1">
        <v>1285</v>
      </c>
      <c r="H2316" s="2">
        <v>41475.385416666664</v>
      </c>
      <c r="I2316" s="2">
        <v>41475.434439999997</v>
      </c>
      <c r="J2316" s="1">
        <v>0</v>
      </c>
      <c r="K2316" s="1">
        <v>0</v>
      </c>
      <c r="L2316" s="2">
        <v>41470.591666666667</v>
      </c>
      <c r="M2316" s="1">
        <v>0</v>
      </c>
      <c r="N2316" s="1">
        <f t="shared" si="180"/>
        <v>6</v>
      </c>
      <c r="O2316" s="1">
        <f t="shared" si="181"/>
        <v>9</v>
      </c>
      <c r="P2316" s="1">
        <f t="shared" si="182"/>
        <v>4.9023333333025221E-2</v>
      </c>
      <c r="Q2316" s="1">
        <f t="shared" si="183"/>
        <v>1.1765599999926053</v>
      </c>
      <c r="R2316" s="1">
        <f t="shared" si="184"/>
        <v>4.7937499999970896</v>
      </c>
    </row>
    <row r="2317" spans="1:18" hidden="1" x14ac:dyDescent="0.35">
      <c r="A2317" s="1">
        <v>5466</v>
      </c>
      <c r="B2317" s="1">
        <v>172084</v>
      </c>
      <c r="C2317" s="1">
        <v>39833</v>
      </c>
      <c r="D2317" s="1">
        <v>12</v>
      </c>
      <c r="E2317" s="1">
        <v>2</v>
      </c>
      <c r="F2317" s="1">
        <v>393</v>
      </c>
      <c r="G2317" s="1">
        <v>1054</v>
      </c>
      <c r="H2317" s="2">
        <v>41528.927083333336</v>
      </c>
      <c r="I2317" s="2">
        <v>41529.002840000001</v>
      </c>
      <c r="J2317" s="1">
        <v>1</v>
      </c>
      <c r="K2317" s="1">
        <v>0</v>
      </c>
      <c r="L2317" s="2">
        <v>41524.07708333333</v>
      </c>
      <c r="M2317" s="1">
        <v>0</v>
      </c>
      <c r="N2317" s="1">
        <f t="shared" si="180"/>
        <v>3</v>
      </c>
      <c r="O2317" s="1">
        <f t="shared" si="181"/>
        <v>22</v>
      </c>
      <c r="P2317" s="1">
        <f t="shared" si="182"/>
        <v>7.5756666665256489E-2</v>
      </c>
      <c r="Q2317" s="1">
        <f t="shared" si="183"/>
        <v>1.8181599999661557</v>
      </c>
      <c r="R2317" s="1">
        <f t="shared" si="184"/>
        <v>4.8500000000058208</v>
      </c>
    </row>
    <row r="2318" spans="1:18" hidden="1" x14ac:dyDescent="0.35">
      <c r="A2318" s="1">
        <v>7646</v>
      </c>
      <c r="B2318" s="1">
        <v>158823</v>
      </c>
      <c r="C2318" s="1">
        <v>32527</v>
      </c>
      <c r="D2318" s="1">
        <v>12</v>
      </c>
      <c r="E2318" s="1">
        <v>2</v>
      </c>
      <c r="F2318" s="1">
        <v>1026</v>
      </c>
      <c r="G2318" s="1">
        <v>218</v>
      </c>
      <c r="H2318" s="2">
        <v>41466.333333333336</v>
      </c>
      <c r="I2318" s="2">
        <v>41466.387719999999</v>
      </c>
      <c r="J2318" s="1">
        <v>0</v>
      </c>
      <c r="K2318" s="1">
        <v>0</v>
      </c>
      <c r="L2318" s="2">
        <v>41461.481249999997</v>
      </c>
      <c r="M2318" s="1">
        <v>0</v>
      </c>
      <c r="N2318" s="1">
        <f t="shared" si="180"/>
        <v>4</v>
      </c>
      <c r="O2318" s="1">
        <f t="shared" si="181"/>
        <v>8</v>
      </c>
      <c r="P2318" s="1">
        <f t="shared" si="182"/>
        <v>5.4386666663049255E-2</v>
      </c>
      <c r="Q2318" s="1">
        <f t="shared" si="183"/>
        <v>1.3052799999131821</v>
      </c>
      <c r="R2318" s="1">
        <f t="shared" si="184"/>
        <v>4.852083333338669</v>
      </c>
    </row>
    <row r="2319" spans="1:18" x14ac:dyDescent="0.35">
      <c r="A2319" s="1">
        <v>7772</v>
      </c>
      <c r="B2319" s="1">
        <v>171609</v>
      </c>
      <c r="C2319" s="1">
        <v>41630</v>
      </c>
      <c r="D2319" s="1">
        <v>12</v>
      </c>
      <c r="E2319" s="1">
        <v>3</v>
      </c>
      <c r="F2319" s="1">
        <v>1136</v>
      </c>
      <c r="G2319" s="1" t="s">
        <v>12</v>
      </c>
      <c r="H2319" s="2">
        <v>41527.333333333336</v>
      </c>
      <c r="I2319" s="2" t="s">
        <v>12</v>
      </c>
      <c r="J2319" s="1">
        <v>0</v>
      </c>
      <c r="K2319" s="1">
        <v>0</v>
      </c>
      <c r="L2319" s="2">
        <v>41522.477083333331</v>
      </c>
      <c r="M2319" s="1">
        <v>1</v>
      </c>
      <c r="N2319" s="1">
        <f t="shared" si="180"/>
        <v>2</v>
      </c>
      <c r="O2319" s="1">
        <f t="shared" si="181"/>
        <v>8</v>
      </c>
      <c r="P2319" s="1" t="e">
        <f t="shared" si="182"/>
        <v>#VALUE!</v>
      </c>
      <c r="Q2319" s="1" t="str">
        <f t="shared" si="183"/>
        <v/>
      </c>
      <c r="R2319" s="1">
        <f t="shared" si="184"/>
        <v>4.8562500000043656</v>
      </c>
    </row>
    <row r="2320" spans="1:18" hidden="1" x14ac:dyDescent="0.35">
      <c r="A2320" s="1">
        <v>7676</v>
      </c>
      <c r="B2320" s="1">
        <v>158712</v>
      </c>
      <c r="C2320" s="1">
        <v>29275</v>
      </c>
      <c r="D2320" s="1">
        <v>12</v>
      </c>
      <c r="E2320" s="1">
        <v>2</v>
      </c>
      <c r="F2320" s="1">
        <v>768</v>
      </c>
      <c r="G2320" s="1">
        <v>433</v>
      </c>
      <c r="H2320" s="2">
        <v>41466.34375</v>
      </c>
      <c r="I2320" s="2">
        <v>41466.395559999997</v>
      </c>
      <c r="J2320" s="1">
        <v>0</v>
      </c>
      <c r="K2320" s="1">
        <v>0</v>
      </c>
      <c r="L2320" s="2">
        <v>41461.452777777777</v>
      </c>
      <c r="M2320" s="1">
        <v>0</v>
      </c>
      <c r="N2320" s="1">
        <f t="shared" si="180"/>
        <v>4</v>
      </c>
      <c r="O2320" s="1">
        <f t="shared" si="181"/>
        <v>8</v>
      </c>
      <c r="P2320" s="1">
        <f t="shared" si="182"/>
        <v>5.1809999997203704E-2</v>
      </c>
      <c r="Q2320" s="1">
        <f t="shared" si="183"/>
        <v>1.2434399999328889</v>
      </c>
      <c r="R2320" s="1">
        <f t="shared" si="184"/>
        <v>4.890972222223354</v>
      </c>
    </row>
    <row r="2321" spans="1:18" hidden="1" x14ac:dyDescent="0.35">
      <c r="A2321" s="1">
        <v>6379</v>
      </c>
      <c r="B2321" s="1">
        <v>182111</v>
      </c>
      <c r="C2321" s="1">
        <v>32527</v>
      </c>
      <c r="D2321" s="1">
        <v>12</v>
      </c>
      <c r="E2321" s="1">
        <v>2</v>
      </c>
      <c r="F2321" s="1">
        <v>1026</v>
      </c>
      <c r="G2321" s="1">
        <v>218</v>
      </c>
      <c r="H2321" s="2">
        <v>41583.322916666664</v>
      </c>
      <c r="I2321" s="2">
        <v>41583.349990000002</v>
      </c>
      <c r="J2321" s="1">
        <v>0</v>
      </c>
      <c r="K2321" s="1">
        <v>0</v>
      </c>
      <c r="L2321" s="2">
        <v>41578.415277777778</v>
      </c>
      <c r="M2321" s="1">
        <v>0</v>
      </c>
      <c r="N2321" s="1">
        <f t="shared" si="180"/>
        <v>2</v>
      </c>
      <c r="O2321" s="1">
        <f t="shared" si="181"/>
        <v>7</v>
      </c>
      <c r="P2321" s="1">
        <f t="shared" si="182"/>
        <v>2.7073333338194061E-2</v>
      </c>
      <c r="Q2321" s="1">
        <f t="shared" si="183"/>
        <v>0.64976000011665747</v>
      </c>
      <c r="R2321" s="1">
        <f t="shared" si="184"/>
        <v>4.9076388888861402</v>
      </c>
    </row>
    <row r="2322" spans="1:18" hidden="1" x14ac:dyDescent="0.35">
      <c r="A2322" s="1">
        <v>6987</v>
      </c>
      <c r="B2322" s="1">
        <v>147604</v>
      </c>
      <c r="C2322" s="1">
        <v>27732</v>
      </c>
      <c r="D2322" s="1">
        <v>87</v>
      </c>
      <c r="E2322" s="1">
        <v>1</v>
      </c>
      <c r="F2322" s="1">
        <v>1036</v>
      </c>
      <c r="G2322" s="1" t="s">
        <v>12</v>
      </c>
      <c r="H2322" s="2">
        <v>41404.270833333336</v>
      </c>
      <c r="I2322" s="2">
        <v>41406.270830000001</v>
      </c>
      <c r="J2322" s="1">
        <v>1</v>
      </c>
      <c r="K2322" s="1">
        <v>0</v>
      </c>
      <c r="L2322" s="2">
        <v>41399.357638888891</v>
      </c>
      <c r="M2322" s="1">
        <v>0</v>
      </c>
      <c r="N2322" s="1">
        <f t="shared" si="180"/>
        <v>5</v>
      </c>
      <c r="O2322" s="1">
        <f t="shared" si="181"/>
        <v>6</v>
      </c>
      <c r="P2322" s="1">
        <f t="shared" si="182"/>
        <v>1.9999966666655382</v>
      </c>
      <c r="Q2322" s="1">
        <f t="shared" si="183"/>
        <v>47.999919999972917</v>
      </c>
      <c r="R2322" s="1">
        <f t="shared" si="184"/>
        <v>4.9131944444452529</v>
      </c>
    </row>
    <row r="2323" spans="1:18" hidden="1" x14ac:dyDescent="0.35">
      <c r="A2323" s="1">
        <v>6942</v>
      </c>
      <c r="B2323" s="1">
        <v>181159</v>
      </c>
      <c r="C2323" s="1">
        <v>46278</v>
      </c>
      <c r="D2323" s="1">
        <v>12</v>
      </c>
      <c r="E2323" s="1">
        <v>2</v>
      </c>
      <c r="F2323" s="1">
        <v>448</v>
      </c>
      <c r="G2323" s="1">
        <v>393</v>
      </c>
      <c r="H2323" s="2">
        <v>41578.520833333336</v>
      </c>
      <c r="I2323" s="2">
        <v>41578.598250000003</v>
      </c>
      <c r="J2323" s="1">
        <v>1</v>
      </c>
      <c r="K2323" s="1">
        <v>0</v>
      </c>
      <c r="L2323" s="2">
        <v>41573.585416666669</v>
      </c>
      <c r="M2323" s="1">
        <v>0</v>
      </c>
      <c r="N2323" s="1">
        <f t="shared" si="180"/>
        <v>4</v>
      </c>
      <c r="O2323" s="1">
        <f t="shared" si="181"/>
        <v>12</v>
      </c>
      <c r="P2323" s="1">
        <f t="shared" si="182"/>
        <v>7.7416666666977108E-2</v>
      </c>
      <c r="Q2323" s="1">
        <f t="shared" si="183"/>
        <v>1.8580000000074506</v>
      </c>
      <c r="R2323" s="1">
        <f t="shared" si="184"/>
        <v>4.9354166666671517</v>
      </c>
    </row>
    <row r="2324" spans="1:18" hidden="1" x14ac:dyDescent="0.35">
      <c r="A2324" s="1">
        <v>5438</v>
      </c>
      <c r="B2324" s="1">
        <v>166524</v>
      </c>
      <c r="C2324" s="1">
        <v>39281</v>
      </c>
      <c r="D2324" s="1">
        <v>12</v>
      </c>
      <c r="E2324" s="1">
        <v>2</v>
      </c>
      <c r="F2324" s="1">
        <v>393</v>
      </c>
      <c r="G2324" s="1">
        <v>1150</v>
      </c>
      <c r="H2324" s="2">
        <v>41504.020833333336</v>
      </c>
      <c r="I2324" s="2">
        <v>41504.066760000002</v>
      </c>
      <c r="J2324" s="1">
        <v>1</v>
      </c>
      <c r="K2324" s="1">
        <v>0</v>
      </c>
      <c r="L2324" s="2">
        <v>41499.067361111112</v>
      </c>
      <c r="M2324" s="1">
        <v>0</v>
      </c>
      <c r="N2324" s="1">
        <f t="shared" si="180"/>
        <v>7</v>
      </c>
      <c r="O2324" s="1">
        <f t="shared" si="181"/>
        <v>0</v>
      </c>
      <c r="P2324" s="1">
        <f t="shared" si="182"/>
        <v>4.592666666576406E-2</v>
      </c>
      <c r="Q2324" s="1">
        <f t="shared" si="183"/>
        <v>1.1022399999783374</v>
      </c>
      <c r="R2324" s="1">
        <f t="shared" si="184"/>
        <v>4.953472222223354</v>
      </c>
    </row>
    <row r="2325" spans="1:18" hidden="1" x14ac:dyDescent="0.35">
      <c r="A2325" s="1">
        <v>5751</v>
      </c>
      <c r="B2325" s="1">
        <v>160102</v>
      </c>
      <c r="C2325" s="1">
        <v>30290</v>
      </c>
      <c r="D2325" s="1">
        <v>12</v>
      </c>
      <c r="E2325" s="1">
        <v>2</v>
      </c>
      <c r="F2325" s="1">
        <v>1054</v>
      </c>
      <c r="G2325" s="1">
        <v>1254</v>
      </c>
      <c r="H2325" s="2">
        <v>41472.40625</v>
      </c>
      <c r="I2325" s="2">
        <v>41472.43909</v>
      </c>
      <c r="J2325" s="1">
        <v>0</v>
      </c>
      <c r="K2325" s="1">
        <v>0</v>
      </c>
      <c r="L2325" s="2">
        <v>41467.443055555559</v>
      </c>
      <c r="M2325" s="1">
        <v>0</v>
      </c>
      <c r="N2325" s="1">
        <f t="shared" si="180"/>
        <v>3</v>
      </c>
      <c r="O2325" s="1">
        <f t="shared" si="181"/>
        <v>9</v>
      </c>
      <c r="P2325" s="1">
        <f t="shared" si="182"/>
        <v>3.2839999999850988E-2</v>
      </c>
      <c r="Q2325" s="1">
        <f t="shared" si="183"/>
        <v>0.78815999999642372</v>
      </c>
      <c r="R2325" s="1">
        <f t="shared" si="184"/>
        <v>4.9631944444408873</v>
      </c>
    </row>
    <row r="2326" spans="1:18" hidden="1" x14ac:dyDescent="0.35">
      <c r="A2326" s="1">
        <v>7943</v>
      </c>
      <c r="B2326" s="1">
        <v>170467</v>
      </c>
      <c r="C2326" s="1">
        <v>34972</v>
      </c>
      <c r="D2326" s="1">
        <v>12</v>
      </c>
      <c r="E2326" s="1">
        <v>2</v>
      </c>
      <c r="F2326" s="1">
        <v>1041</v>
      </c>
      <c r="G2326" s="1">
        <v>1243</v>
      </c>
      <c r="H2326" s="2">
        <v>41522.385416666664</v>
      </c>
      <c r="I2326" s="2">
        <v>41522.419000000002</v>
      </c>
      <c r="J2326" s="1">
        <v>0</v>
      </c>
      <c r="K2326" s="1">
        <v>0</v>
      </c>
      <c r="L2326" s="2">
        <v>41517.410416666666</v>
      </c>
      <c r="M2326" s="1">
        <v>0</v>
      </c>
      <c r="N2326" s="1">
        <f t="shared" si="180"/>
        <v>4</v>
      </c>
      <c r="O2326" s="1">
        <f t="shared" si="181"/>
        <v>9</v>
      </c>
      <c r="P2326" s="1">
        <f t="shared" si="182"/>
        <v>3.3583333337446675E-2</v>
      </c>
      <c r="Q2326" s="1">
        <f t="shared" si="183"/>
        <v>0.80600000009872019</v>
      </c>
      <c r="R2326" s="1">
        <f t="shared" si="184"/>
        <v>4.9749999999985448</v>
      </c>
    </row>
    <row r="2327" spans="1:18" hidden="1" x14ac:dyDescent="0.35">
      <c r="A2327" s="1">
        <v>6274</v>
      </c>
      <c r="B2327" s="1">
        <v>160762</v>
      </c>
      <c r="C2327" s="1">
        <v>27458</v>
      </c>
      <c r="D2327" s="1">
        <v>12</v>
      </c>
      <c r="E2327" s="1">
        <v>2</v>
      </c>
      <c r="F2327" s="1">
        <v>1285</v>
      </c>
      <c r="G2327" s="1">
        <v>1330</v>
      </c>
      <c r="H2327" s="2">
        <v>41475.583333333336</v>
      </c>
      <c r="I2327" s="2">
        <v>41475.613360000003</v>
      </c>
      <c r="J2327" s="1">
        <v>0</v>
      </c>
      <c r="K2327" s="1">
        <v>0</v>
      </c>
      <c r="L2327" s="2">
        <v>41470.594444444447</v>
      </c>
      <c r="M2327" s="1">
        <v>0</v>
      </c>
      <c r="N2327" s="1">
        <f t="shared" si="180"/>
        <v>6</v>
      </c>
      <c r="O2327" s="1">
        <f t="shared" si="181"/>
        <v>14</v>
      </c>
      <c r="P2327" s="1">
        <f t="shared" si="182"/>
        <v>3.0026666667254176E-2</v>
      </c>
      <c r="Q2327" s="1">
        <f t="shared" si="183"/>
        <v>0.72064000001410022</v>
      </c>
      <c r="R2327" s="1">
        <f t="shared" si="184"/>
        <v>4.9888888888890506</v>
      </c>
    </row>
    <row r="2328" spans="1:18" hidden="1" x14ac:dyDescent="0.35">
      <c r="A2328" s="1">
        <v>6699</v>
      </c>
      <c r="B2328" s="1">
        <v>160075</v>
      </c>
      <c r="C2328" s="1">
        <v>35061</v>
      </c>
      <c r="D2328" s="1">
        <v>12</v>
      </c>
      <c r="E2328" s="1">
        <v>2</v>
      </c>
      <c r="F2328" s="1">
        <v>157</v>
      </c>
      <c r="G2328" s="1">
        <v>1065</v>
      </c>
      <c r="H2328" s="2">
        <v>41472.4375</v>
      </c>
      <c r="I2328" s="2">
        <v>41472.457009999998</v>
      </c>
      <c r="J2328" s="1">
        <v>0</v>
      </c>
      <c r="K2328" s="1">
        <v>0</v>
      </c>
      <c r="L2328" s="2">
        <v>41467.433333333334</v>
      </c>
      <c r="M2328" s="1">
        <v>0</v>
      </c>
      <c r="N2328" s="1">
        <f t="shared" si="180"/>
        <v>3</v>
      </c>
      <c r="O2328" s="1">
        <f t="shared" si="181"/>
        <v>10</v>
      </c>
      <c r="P2328" s="1">
        <f t="shared" si="182"/>
        <v>1.9509999998263083E-2</v>
      </c>
      <c r="Q2328" s="1">
        <f t="shared" si="183"/>
        <v>0.468239999958314</v>
      </c>
      <c r="R2328" s="1">
        <f t="shared" si="184"/>
        <v>5.0041666666656965</v>
      </c>
    </row>
    <row r="2329" spans="1:18" hidden="1" x14ac:dyDescent="0.35">
      <c r="A2329" s="1">
        <v>7516</v>
      </c>
      <c r="B2329" s="1">
        <v>174614</v>
      </c>
      <c r="C2329" s="1">
        <v>25286</v>
      </c>
      <c r="D2329" s="1">
        <v>12</v>
      </c>
      <c r="E2329" s="1">
        <v>2</v>
      </c>
      <c r="F2329" s="1">
        <v>1069</v>
      </c>
      <c r="G2329" s="1">
        <v>187</v>
      </c>
      <c r="H2329" s="2">
        <v>41542.791666666664</v>
      </c>
      <c r="I2329" s="2">
        <v>41542.837959999997</v>
      </c>
      <c r="J2329" s="1">
        <v>0</v>
      </c>
      <c r="K2329" s="1">
        <v>0</v>
      </c>
      <c r="L2329" s="2">
        <v>41537.655555555553</v>
      </c>
      <c r="M2329" s="1">
        <v>0</v>
      </c>
      <c r="N2329" s="1">
        <f t="shared" si="180"/>
        <v>3</v>
      </c>
      <c r="O2329" s="1">
        <f t="shared" si="181"/>
        <v>19</v>
      </c>
      <c r="P2329" s="1">
        <f t="shared" si="182"/>
        <v>4.6293333332869224E-2</v>
      </c>
      <c r="Q2329" s="1">
        <f t="shared" si="183"/>
        <v>1.1110399999888614</v>
      </c>
      <c r="R2329" s="1">
        <f t="shared" si="184"/>
        <v>5.1361111111109494</v>
      </c>
    </row>
    <row r="2330" spans="1:18" hidden="1" x14ac:dyDescent="0.35">
      <c r="A2330" s="1">
        <v>7324</v>
      </c>
      <c r="B2330" s="1">
        <v>158940</v>
      </c>
      <c r="C2330" s="1">
        <v>30290</v>
      </c>
      <c r="D2330" s="1">
        <v>89</v>
      </c>
      <c r="E2330" s="1">
        <v>2</v>
      </c>
      <c r="F2330" s="1">
        <v>1254</v>
      </c>
      <c r="G2330" s="1">
        <v>1054</v>
      </c>
      <c r="H2330" s="2">
        <v>41466.75</v>
      </c>
      <c r="I2330" s="2">
        <v>41466.784200000002</v>
      </c>
      <c r="J2330" s="1">
        <v>0</v>
      </c>
      <c r="K2330" s="1">
        <v>0</v>
      </c>
      <c r="L2330" s="2">
        <v>41461.511111111111</v>
      </c>
      <c r="M2330" s="1">
        <v>0</v>
      </c>
      <c r="N2330" s="1">
        <f t="shared" si="180"/>
        <v>4</v>
      </c>
      <c r="O2330" s="1">
        <f t="shared" si="181"/>
        <v>18</v>
      </c>
      <c r="P2330" s="1">
        <f t="shared" si="182"/>
        <v>3.4200000001874287E-2</v>
      </c>
      <c r="Q2330" s="1">
        <f t="shared" si="183"/>
        <v>0.82080000004498288</v>
      </c>
      <c r="R2330" s="1">
        <f t="shared" si="184"/>
        <v>5.2388888888890506</v>
      </c>
    </row>
    <row r="2331" spans="1:18" hidden="1" x14ac:dyDescent="0.35">
      <c r="A2331" s="1">
        <v>7707</v>
      </c>
      <c r="B2331" s="1">
        <v>158731</v>
      </c>
      <c r="C2331" s="1">
        <v>29275</v>
      </c>
      <c r="D2331" s="1">
        <v>12</v>
      </c>
      <c r="E2331" s="1">
        <v>2</v>
      </c>
      <c r="F2331" s="1">
        <v>433</v>
      </c>
      <c r="G2331" s="1">
        <v>768</v>
      </c>
      <c r="H2331" s="2">
        <v>41466.760416666664</v>
      </c>
      <c r="I2331" s="2">
        <v>41466.829610000001</v>
      </c>
      <c r="J2331" s="1">
        <v>0</v>
      </c>
      <c r="K2331" s="1">
        <v>0</v>
      </c>
      <c r="L2331" s="2">
        <v>41461.458333333336</v>
      </c>
      <c r="M2331" s="1">
        <v>0</v>
      </c>
      <c r="N2331" s="1">
        <f t="shared" si="180"/>
        <v>4</v>
      </c>
      <c r="O2331" s="1">
        <f t="shared" si="181"/>
        <v>18</v>
      </c>
      <c r="P2331" s="1">
        <f t="shared" si="182"/>
        <v>6.9193333336443175E-2</v>
      </c>
      <c r="Q2331" s="1">
        <f t="shared" si="183"/>
        <v>1.6606400000746362</v>
      </c>
      <c r="R2331" s="1">
        <f t="shared" si="184"/>
        <v>5.3020833333284827</v>
      </c>
    </row>
    <row r="2332" spans="1:18" hidden="1" x14ac:dyDescent="0.35">
      <c r="A2332" s="1">
        <v>7622</v>
      </c>
      <c r="B2332" s="1">
        <v>159873</v>
      </c>
      <c r="C2332" s="1">
        <v>36240</v>
      </c>
      <c r="D2332" s="1">
        <v>12</v>
      </c>
      <c r="E2332" s="1">
        <v>2</v>
      </c>
      <c r="F2332" s="1">
        <v>768</v>
      </c>
      <c r="G2332" s="1">
        <v>1192</v>
      </c>
      <c r="H2332" s="2">
        <v>41471.770833333336</v>
      </c>
      <c r="I2332" s="2">
        <v>41471.787219999998</v>
      </c>
      <c r="J2332" s="1">
        <v>0</v>
      </c>
      <c r="K2332" s="1">
        <v>0</v>
      </c>
      <c r="L2332" s="2">
        <v>41466.461805555555</v>
      </c>
      <c r="M2332" s="1">
        <v>0</v>
      </c>
      <c r="N2332" s="1">
        <f t="shared" si="180"/>
        <v>2</v>
      </c>
      <c r="O2332" s="1">
        <f t="shared" si="181"/>
        <v>18</v>
      </c>
      <c r="P2332" s="1">
        <f t="shared" si="182"/>
        <v>1.6386666662583593E-2</v>
      </c>
      <c r="Q2332" s="1">
        <f t="shared" si="183"/>
        <v>0.39327999990200624</v>
      </c>
      <c r="R2332" s="1">
        <f t="shared" si="184"/>
        <v>5.3090277777810115</v>
      </c>
    </row>
    <row r="2333" spans="1:18" hidden="1" x14ac:dyDescent="0.35">
      <c r="A2333" s="1">
        <v>6757</v>
      </c>
      <c r="B2333" s="1">
        <v>168135</v>
      </c>
      <c r="C2333" s="1">
        <v>40125</v>
      </c>
      <c r="D2333" s="1">
        <v>87</v>
      </c>
      <c r="E2333" s="1">
        <v>3</v>
      </c>
      <c r="F2333" s="1">
        <v>292</v>
      </c>
      <c r="G2333" s="1" t="s">
        <v>12</v>
      </c>
      <c r="H2333" s="2">
        <v>41511.34375</v>
      </c>
      <c r="I2333" s="2">
        <v>41511.71875</v>
      </c>
      <c r="J2333" s="1">
        <v>1</v>
      </c>
      <c r="K2333" s="1">
        <v>0</v>
      </c>
      <c r="L2333" s="2">
        <v>41505.989583333336</v>
      </c>
      <c r="M2333" s="1">
        <v>0</v>
      </c>
      <c r="N2333" s="1">
        <f t="shared" si="180"/>
        <v>7</v>
      </c>
      <c r="O2333" s="1">
        <f t="shared" si="181"/>
        <v>8</v>
      </c>
      <c r="P2333" s="1">
        <f t="shared" si="182"/>
        <v>0.375</v>
      </c>
      <c r="Q2333" s="1">
        <f t="shared" si="183"/>
        <v>9</v>
      </c>
      <c r="R2333" s="1">
        <f t="shared" si="184"/>
        <v>5.3541666666642413</v>
      </c>
    </row>
    <row r="2334" spans="1:18" hidden="1" x14ac:dyDescent="0.35">
      <c r="A2334" s="1">
        <v>6661</v>
      </c>
      <c r="B2334" s="1">
        <v>160807</v>
      </c>
      <c r="C2334" s="1">
        <v>36079</v>
      </c>
      <c r="D2334" s="1">
        <v>89</v>
      </c>
      <c r="E2334" s="1">
        <v>2</v>
      </c>
      <c r="F2334" s="1">
        <v>1152</v>
      </c>
      <c r="G2334" s="1">
        <v>1102</v>
      </c>
      <c r="H2334" s="2">
        <v>41476.208333333336</v>
      </c>
      <c r="I2334" s="2">
        <v>41476.236779999999</v>
      </c>
      <c r="J2334" s="1">
        <v>0</v>
      </c>
      <c r="K2334" s="1">
        <v>0</v>
      </c>
      <c r="L2334" s="2">
        <v>41470.823611111111</v>
      </c>
      <c r="M2334" s="1">
        <v>0</v>
      </c>
      <c r="N2334" s="1">
        <f t="shared" si="180"/>
        <v>7</v>
      </c>
      <c r="O2334" s="1">
        <f t="shared" si="181"/>
        <v>5</v>
      </c>
      <c r="P2334" s="1">
        <f t="shared" si="182"/>
        <v>2.8446666663512588E-2</v>
      </c>
      <c r="Q2334" s="1">
        <f t="shared" si="183"/>
        <v>0.6827199999243021</v>
      </c>
      <c r="R2334" s="1">
        <f t="shared" si="184"/>
        <v>5.3847222222248092</v>
      </c>
    </row>
    <row r="2335" spans="1:18" hidden="1" x14ac:dyDescent="0.35">
      <c r="A2335" s="1">
        <v>5672</v>
      </c>
      <c r="B2335" s="1">
        <v>179709</v>
      </c>
      <c r="C2335" s="1">
        <v>45564</v>
      </c>
      <c r="D2335" s="1">
        <v>90</v>
      </c>
      <c r="E2335" s="1">
        <v>2</v>
      </c>
      <c r="F2335" s="1">
        <v>393</v>
      </c>
      <c r="G2335" s="1">
        <v>601</v>
      </c>
      <c r="H2335" s="2">
        <v>41570.958333333336</v>
      </c>
      <c r="I2335" s="2">
        <v>41571.006589999997</v>
      </c>
      <c r="J2335" s="1">
        <v>0</v>
      </c>
      <c r="K2335" s="1">
        <v>0</v>
      </c>
      <c r="L2335" s="2">
        <v>41565.484722222223</v>
      </c>
      <c r="M2335" s="1">
        <v>0</v>
      </c>
      <c r="N2335" s="1">
        <f t="shared" si="180"/>
        <v>3</v>
      </c>
      <c r="O2335" s="1">
        <f t="shared" si="181"/>
        <v>23</v>
      </c>
      <c r="P2335" s="1">
        <f t="shared" si="182"/>
        <v>4.8256666661472991E-2</v>
      </c>
      <c r="Q2335" s="1">
        <f t="shared" si="183"/>
        <v>1.1581599998753518</v>
      </c>
      <c r="R2335" s="1">
        <f t="shared" si="184"/>
        <v>5.4736111111124046</v>
      </c>
    </row>
    <row r="2336" spans="1:18" hidden="1" x14ac:dyDescent="0.35">
      <c r="A2336" s="1">
        <v>6350</v>
      </c>
      <c r="B2336" s="1">
        <v>175417</v>
      </c>
      <c r="C2336" s="1">
        <v>43588</v>
      </c>
      <c r="D2336" s="1">
        <v>89</v>
      </c>
      <c r="E2336" s="1">
        <v>2</v>
      </c>
      <c r="F2336" s="1">
        <v>393</v>
      </c>
      <c r="G2336" s="1">
        <v>419</v>
      </c>
      <c r="H2336" s="2">
        <v>41548.333333333336</v>
      </c>
      <c r="I2336" s="2">
        <v>41548.416570000001</v>
      </c>
      <c r="J2336" s="1">
        <v>0</v>
      </c>
      <c r="K2336" s="1">
        <v>0</v>
      </c>
      <c r="L2336" s="2">
        <v>41542.818055555559</v>
      </c>
      <c r="M2336" s="1">
        <v>0</v>
      </c>
      <c r="N2336" s="1">
        <f t="shared" si="180"/>
        <v>2</v>
      </c>
      <c r="O2336" s="1">
        <f t="shared" si="181"/>
        <v>8</v>
      </c>
      <c r="P2336" s="1">
        <f t="shared" si="182"/>
        <v>8.3236666665470693E-2</v>
      </c>
      <c r="Q2336" s="1">
        <f t="shared" si="183"/>
        <v>1.9976799999712966</v>
      </c>
      <c r="R2336" s="1">
        <f t="shared" si="184"/>
        <v>5.515277777776646</v>
      </c>
    </row>
    <row r="2337" spans="1:18" hidden="1" x14ac:dyDescent="0.35">
      <c r="A2337" s="1">
        <v>6711</v>
      </c>
      <c r="B2337" s="1">
        <v>185719</v>
      </c>
      <c r="C2337" s="1">
        <v>47865</v>
      </c>
      <c r="D2337" s="1">
        <v>12</v>
      </c>
      <c r="E2337" s="1">
        <v>2</v>
      </c>
      <c r="F2337" s="1">
        <v>1052</v>
      </c>
      <c r="G2337" s="1">
        <v>750</v>
      </c>
      <c r="H2337" s="2">
        <v>41606.364583333336</v>
      </c>
      <c r="I2337" s="2">
        <v>41606.416989999998</v>
      </c>
      <c r="J2337" s="1">
        <v>0</v>
      </c>
      <c r="K2337" s="1">
        <v>0</v>
      </c>
      <c r="L2337" s="2">
        <v>41600.824305555558</v>
      </c>
      <c r="M2337" s="1">
        <v>0</v>
      </c>
      <c r="N2337" s="1">
        <f t="shared" si="180"/>
        <v>4</v>
      </c>
      <c r="O2337" s="1">
        <f t="shared" si="181"/>
        <v>8</v>
      </c>
      <c r="P2337" s="1">
        <f t="shared" si="182"/>
        <v>5.2406666662136558E-2</v>
      </c>
      <c r="Q2337" s="1">
        <f t="shared" si="183"/>
        <v>1.2577599998912774</v>
      </c>
      <c r="R2337" s="1">
        <f t="shared" si="184"/>
        <v>5.5402777777781012</v>
      </c>
    </row>
    <row r="2338" spans="1:18" hidden="1" x14ac:dyDescent="0.35">
      <c r="A2338" s="1">
        <v>5845</v>
      </c>
      <c r="B2338" s="1">
        <v>171988</v>
      </c>
      <c r="C2338" s="1">
        <v>41670</v>
      </c>
      <c r="D2338" s="1">
        <v>12</v>
      </c>
      <c r="E2338" s="1">
        <v>2</v>
      </c>
      <c r="F2338" s="1">
        <v>502</v>
      </c>
      <c r="G2338" s="1">
        <v>344</v>
      </c>
      <c r="H2338" s="2">
        <v>41529.28125</v>
      </c>
      <c r="I2338" s="2">
        <v>41529.337630000002</v>
      </c>
      <c r="J2338" s="1">
        <v>0</v>
      </c>
      <c r="K2338" s="1">
        <v>0</v>
      </c>
      <c r="L2338" s="2">
        <v>41523.731944444444</v>
      </c>
      <c r="M2338" s="1">
        <v>0</v>
      </c>
      <c r="N2338" s="1">
        <f t="shared" si="180"/>
        <v>4</v>
      </c>
      <c r="O2338" s="1">
        <f t="shared" si="181"/>
        <v>6</v>
      </c>
      <c r="P2338" s="1">
        <f t="shared" si="182"/>
        <v>5.6380000001809094E-2</v>
      </c>
      <c r="Q2338" s="1">
        <f t="shared" si="183"/>
        <v>1.3531200000434183</v>
      </c>
      <c r="R2338" s="1">
        <f t="shared" si="184"/>
        <v>5.5493055555562023</v>
      </c>
    </row>
    <row r="2339" spans="1:18" hidden="1" x14ac:dyDescent="0.35">
      <c r="A2339" s="1">
        <v>5739</v>
      </c>
      <c r="B2339" s="1">
        <v>158380</v>
      </c>
      <c r="C2339" s="1">
        <v>35603</v>
      </c>
      <c r="D2339" s="1">
        <v>12</v>
      </c>
      <c r="E2339" s="1">
        <v>2</v>
      </c>
      <c r="F2339" s="1">
        <v>1261</v>
      </c>
      <c r="G2339" s="1">
        <v>393</v>
      </c>
      <c r="H2339" s="2">
        <v>41465.15625</v>
      </c>
      <c r="I2339" s="2">
        <v>41465.197870000004</v>
      </c>
      <c r="J2339" s="1">
        <v>1</v>
      </c>
      <c r="K2339" s="1">
        <v>0</v>
      </c>
      <c r="L2339" s="2">
        <v>41459.586805555555</v>
      </c>
      <c r="M2339" s="1">
        <v>0</v>
      </c>
      <c r="N2339" s="1">
        <f t="shared" si="180"/>
        <v>3</v>
      </c>
      <c r="O2339" s="1">
        <f t="shared" si="181"/>
        <v>3</v>
      </c>
      <c r="P2339" s="1">
        <f t="shared" si="182"/>
        <v>4.1620000003604218E-2</v>
      </c>
      <c r="Q2339" s="1">
        <f t="shared" si="183"/>
        <v>0.99888000008650124</v>
      </c>
      <c r="R2339" s="1">
        <f t="shared" si="184"/>
        <v>5.5694444444452529</v>
      </c>
    </row>
    <row r="2340" spans="1:18" hidden="1" x14ac:dyDescent="0.35">
      <c r="A2340" s="1">
        <v>7626</v>
      </c>
      <c r="B2340" s="1">
        <v>156113</v>
      </c>
      <c r="C2340" s="1">
        <v>34541</v>
      </c>
      <c r="D2340" s="1">
        <v>28</v>
      </c>
      <c r="E2340" s="1">
        <v>1</v>
      </c>
      <c r="F2340" s="1">
        <v>393</v>
      </c>
      <c r="G2340" s="1" t="s">
        <v>12</v>
      </c>
      <c r="H2340" s="2">
        <v>41452.197916666664</v>
      </c>
      <c r="I2340" s="2">
        <v>41456</v>
      </c>
      <c r="J2340" s="1">
        <v>0</v>
      </c>
      <c r="K2340" s="1">
        <v>0</v>
      </c>
      <c r="L2340" s="2">
        <v>41446.57708333333</v>
      </c>
      <c r="M2340" s="1">
        <v>0</v>
      </c>
      <c r="N2340" s="1">
        <f t="shared" si="180"/>
        <v>4</v>
      </c>
      <c r="O2340" s="1">
        <f t="shared" si="181"/>
        <v>4</v>
      </c>
      <c r="P2340" s="1">
        <f t="shared" si="182"/>
        <v>3.8020833333357587</v>
      </c>
      <c r="Q2340" s="1">
        <f t="shared" si="183"/>
        <v>91.250000000058208</v>
      </c>
      <c r="R2340" s="1">
        <f t="shared" si="184"/>
        <v>5.6208333333343035</v>
      </c>
    </row>
    <row r="2341" spans="1:18" hidden="1" x14ac:dyDescent="0.35">
      <c r="A2341" s="1">
        <v>5816</v>
      </c>
      <c r="B2341" s="1">
        <v>168269</v>
      </c>
      <c r="C2341" s="1">
        <v>41133</v>
      </c>
      <c r="D2341" s="1">
        <v>12</v>
      </c>
      <c r="E2341" s="1">
        <v>2</v>
      </c>
      <c r="F2341" s="1">
        <v>1391</v>
      </c>
      <c r="G2341" s="1">
        <v>541</v>
      </c>
      <c r="H2341" s="2">
        <v>41512.354166666664</v>
      </c>
      <c r="I2341" s="2">
        <v>41512.388310000002</v>
      </c>
      <c r="J2341" s="1">
        <v>0</v>
      </c>
      <c r="K2341" s="1">
        <v>0</v>
      </c>
      <c r="L2341" s="2">
        <v>41506.690972222219</v>
      </c>
      <c r="M2341" s="1">
        <v>0</v>
      </c>
      <c r="N2341" s="1">
        <f t="shared" si="180"/>
        <v>1</v>
      </c>
      <c r="O2341" s="1">
        <f t="shared" si="181"/>
        <v>8</v>
      </c>
      <c r="P2341" s="1">
        <f t="shared" si="182"/>
        <v>3.41433333378518E-2</v>
      </c>
      <c r="Q2341" s="1">
        <f t="shared" si="183"/>
        <v>0.8194400001084432</v>
      </c>
      <c r="R2341" s="1">
        <f t="shared" si="184"/>
        <v>5.6631944444452529</v>
      </c>
    </row>
    <row r="2342" spans="1:18" hidden="1" x14ac:dyDescent="0.35">
      <c r="A2342" s="1">
        <v>7542</v>
      </c>
      <c r="B2342" s="1">
        <v>171563</v>
      </c>
      <c r="C2342" s="1">
        <v>22492</v>
      </c>
      <c r="D2342" s="1">
        <v>12</v>
      </c>
      <c r="E2342" s="1">
        <v>2</v>
      </c>
      <c r="F2342" s="1">
        <v>393</v>
      </c>
      <c r="G2342" s="1">
        <v>95</v>
      </c>
      <c r="H2342" s="2">
        <v>41527.875</v>
      </c>
      <c r="I2342" s="2">
        <v>41527.906609999998</v>
      </c>
      <c r="J2342" s="1">
        <v>1</v>
      </c>
      <c r="K2342" s="1">
        <v>0</v>
      </c>
      <c r="L2342" s="2">
        <v>41522.195833333331</v>
      </c>
      <c r="M2342" s="1">
        <v>0</v>
      </c>
      <c r="N2342" s="1">
        <f t="shared" si="180"/>
        <v>2</v>
      </c>
      <c r="O2342" s="1">
        <f t="shared" si="181"/>
        <v>21</v>
      </c>
      <c r="P2342" s="1">
        <f t="shared" si="182"/>
        <v>3.1609999998181593E-2</v>
      </c>
      <c r="Q2342" s="1">
        <f t="shared" si="183"/>
        <v>0.75863999995635822</v>
      </c>
      <c r="R2342" s="1">
        <f t="shared" si="184"/>
        <v>5.6791666666686069</v>
      </c>
    </row>
    <row r="2343" spans="1:18" hidden="1" x14ac:dyDescent="0.35">
      <c r="A2343" s="1">
        <v>5565</v>
      </c>
      <c r="B2343" s="1">
        <v>175848</v>
      </c>
      <c r="C2343" s="1">
        <v>29275</v>
      </c>
      <c r="D2343" s="1">
        <v>12</v>
      </c>
      <c r="E2343" s="1">
        <v>2</v>
      </c>
      <c r="F2343" s="1">
        <v>768</v>
      </c>
      <c r="G2343" s="1">
        <v>433</v>
      </c>
      <c r="H2343" s="2">
        <v>41550.34375</v>
      </c>
      <c r="I2343" s="2">
        <v>41550.395559999997</v>
      </c>
      <c r="J2343" s="1">
        <v>0</v>
      </c>
      <c r="K2343" s="1">
        <v>0</v>
      </c>
      <c r="L2343" s="2">
        <v>41544.65902777778</v>
      </c>
      <c r="M2343" s="1">
        <v>0</v>
      </c>
      <c r="N2343" s="1">
        <f t="shared" si="180"/>
        <v>4</v>
      </c>
      <c r="O2343" s="1">
        <f t="shared" si="181"/>
        <v>8</v>
      </c>
      <c r="P2343" s="1">
        <f t="shared" si="182"/>
        <v>5.1809999997203704E-2</v>
      </c>
      <c r="Q2343" s="1">
        <f t="shared" si="183"/>
        <v>1.2434399999328889</v>
      </c>
      <c r="R2343" s="1">
        <f t="shared" si="184"/>
        <v>5.6847222222204437</v>
      </c>
    </row>
    <row r="2344" spans="1:18" hidden="1" x14ac:dyDescent="0.35">
      <c r="A2344" s="1">
        <v>6101</v>
      </c>
      <c r="B2344" s="1">
        <v>174776</v>
      </c>
      <c r="C2344" s="1">
        <v>43289</v>
      </c>
      <c r="D2344" s="1">
        <v>24</v>
      </c>
      <c r="E2344" s="1">
        <v>2</v>
      </c>
      <c r="F2344" s="1">
        <v>393</v>
      </c>
      <c r="G2344" s="1">
        <v>1091</v>
      </c>
      <c r="H2344" s="2">
        <v>41544.270833333336</v>
      </c>
      <c r="I2344" s="2">
        <v>41544.383990000002</v>
      </c>
      <c r="J2344" s="1">
        <v>1</v>
      </c>
      <c r="K2344" s="1">
        <v>0</v>
      </c>
      <c r="L2344" s="2">
        <v>41538.561111111114</v>
      </c>
      <c r="M2344" s="1">
        <v>0</v>
      </c>
      <c r="N2344" s="1">
        <f t="shared" si="180"/>
        <v>5</v>
      </c>
      <c r="O2344" s="1">
        <f t="shared" si="181"/>
        <v>6</v>
      </c>
      <c r="P2344" s="1">
        <f t="shared" si="182"/>
        <v>0.11315666666632751</v>
      </c>
      <c r="Q2344" s="1">
        <f t="shared" si="183"/>
        <v>2.7157599999918602</v>
      </c>
      <c r="R2344" s="1">
        <f t="shared" si="184"/>
        <v>5.7097222222218988</v>
      </c>
    </row>
    <row r="2345" spans="1:18" hidden="1" x14ac:dyDescent="0.35">
      <c r="A2345" s="1">
        <v>7129</v>
      </c>
      <c r="B2345" s="1">
        <v>185814</v>
      </c>
      <c r="C2345" s="1">
        <v>48653</v>
      </c>
      <c r="D2345" s="1">
        <v>12</v>
      </c>
      <c r="E2345" s="1">
        <v>2</v>
      </c>
      <c r="F2345" s="1">
        <v>1061</v>
      </c>
      <c r="G2345" s="1">
        <v>393</v>
      </c>
      <c r="H2345" s="2">
        <v>41607.291666666664</v>
      </c>
      <c r="I2345" s="2">
        <v>41607.389609999998</v>
      </c>
      <c r="J2345" s="1">
        <v>1</v>
      </c>
      <c r="K2345" s="1">
        <v>0</v>
      </c>
      <c r="L2345" s="2">
        <v>41601.56527777778</v>
      </c>
      <c r="M2345" s="1">
        <v>0</v>
      </c>
      <c r="N2345" s="1">
        <f t="shared" si="180"/>
        <v>5</v>
      </c>
      <c r="O2345" s="1">
        <f t="shared" si="181"/>
        <v>7</v>
      </c>
      <c r="P2345" s="1">
        <f t="shared" si="182"/>
        <v>9.7943333334114868E-2</v>
      </c>
      <c r="Q2345" s="1">
        <f t="shared" si="183"/>
        <v>2.3506400000187568</v>
      </c>
      <c r="R2345" s="1">
        <f t="shared" si="184"/>
        <v>5.726388888884685</v>
      </c>
    </row>
    <row r="2346" spans="1:18" hidden="1" x14ac:dyDescent="0.35">
      <c r="A2346" s="1">
        <v>6764</v>
      </c>
      <c r="B2346" s="1">
        <v>182311</v>
      </c>
      <c r="C2346" s="1">
        <v>41670</v>
      </c>
      <c r="D2346" s="1">
        <v>12</v>
      </c>
      <c r="E2346" s="1">
        <v>2</v>
      </c>
      <c r="F2346" s="1">
        <v>502</v>
      </c>
      <c r="G2346" s="1">
        <v>344</v>
      </c>
      <c r="H2346" s="2">
        <v>41584.270833333336</v>
      </c>
      <c r="I2346" s="2">
        <v>41584.310720000001</v>
      </c>
      <c r="J2346" s="1">
        <v>0</v>
      </c>
      <c r="K2346" s="1">
        <v>0</v>
      </c>
      <c r="L2346" s="2">
        <v>41578.47152777778</v>
      </c>
      <c r="M2346" s="1">
        <v>0</v>
      </c>
      <c r="N2346" s="1">
        <f t="shared" si="180"/>
        <v>3</v>
      </c>
      <c r="O2346" s="1">
        <f t="shared" si="181"/>
        <v>6</v>
      </c>
      <c r="P2346" s="1">
        <f t="shared" si="182"/>
        <v>3.9886666665552184E-2</v>
      </c>
      <c r="Q2346" s="1">
        <f t="shared" si="183"/>
        <v>0.95727999997325242</v>
      </c>
      <c r="R2346" s="1">
        <f t="shared" si="184"/>
        <v>5.7993055555562023</v>
      </c>
    </row>
    <row r="2347" spans="1:18" hidden="1" x14ac:dyDescent="0.35">
      <c r="A2347" s="1">
        <v>5693</v>
      </c>
      <c r="B2347" s="1">
        <v>157292</v>
      </c>
      <c r="C2347" s="1">
        <v>29275</v>
      </c>
      <c r="D2347" s="1">
        <v>12</v>
      </c>
      <c r="E2347" s="1">
        <v>2</v>
      </c>
      <c r="F2347" s="1">
        <v>768</v>
      </c>
      <c r="G2347" s="1">
        <v>433</v>
      </c>
      <c r="H2347" s="2">
        <v>41459.34375</v>
      </c>
      <c r="I2347" s="2">
        <v>41459.376300000004</v>
      </c>
      <c r="J2347" s="1">
        <v>0</v>
      </c>
      <c r="K2347" s="1">
        <v>0</v>
      </c>
      <c r="L2347" s="2">
        <v>41453.512499999997</v>
      </c>
      <c r="M2347" s="1">
        <v>0</v>
      </c>
      <c r="N2347" s="1">
        <f t="shared" si="180"/>
        <v>4</v>
      </c>
      <c r="O2347" s="1">
        <f t="shared" si="181"/>
        <v>8</v>
      </c>
      <c r="P2347" s="1">
        <f t="shared" si="182"/>
        <v>3.2550000003539026E-2</v>
      </c>
      <c r="Q2347" s="1">
        <f t="shared" si="183"/>
        <v>0.78120000008493662</v>
      </c>
      <c r="R2347" s="1">
        <f t="shared" si="184"/>
        <v>5.8312500000029104</v>
      </c>
    </row>
    <row r="2348" spans="1:18" hidden="1" x14ac:dyDescent="0.35">
      <c r="A2348" s="1">
        <v>5795</v>
      </c>
      <c r="B2348" s="1">
        <v>170564</v>
      </c>
      <c r="C2348" s="1">
        <v>41133</v>
      </c>
      <c r="D2348" s="1">
        <v>12</v>
      </c>
      <c r="E2348" s="1">
        <v>2</v>
      </c>
      <c r="F2348" s="1">
        <v>1391</v>
      </c>
      <c r="G2348" s="1">
        <v>541</v>
      </c>
      <c r="H2348" s="2">
        <v>41523.354166666664</v>
      </c>
      <c r="I2348" s="2">
        <v>41523.373229999997</v>
      </c>
      <c r="J2348" s="1">
        <v>0</v>
      </c>
      <c r="K2348" s="1">
        <v>0</v>
      </c>
      <c r="L2348" s="2">
        <v>41517.520138888889</v>
      </c>
      <c r="M2348" s="1">
        <v>0</v>
      </c>
      <c r="N2348" s="1">
        <f t="shared" si="180"/>
        <v>5</v>
      </c>
      <c r="O2348" s="1">
        <f t="shared" si="181"/>
        <v>8</v>
      </c>
      <c r="P2348" s="1">
        <f t="shared" si="182"/>
        <v>1.9063333333178889E-2</v>
      </c>
      <c r="Q2348" s="1">
        <f t="shared" si="183"/>
        <v>0.45751999999629334</v>
      </c>
      <c r="R2348" s="1">
        <f t="shared" si="184"/>
        <v>5.8340277777751908</v>
      </c>
    </row>
    <row r="2349" spans="1:18" hidden="1" x14ac:dyDescent="0.35">
      <c r="A2349" s="1">
        <v>5471</v>
      </c>
      <c r="B2349" s="1">
        <v>167204</v>
      </c>
      <c r="C2349" s="1">
        <v>40512</v>
      </c>
      <c r="D2349" s="1">
        <v>12</v>
      </c>
      <c r="E2349" s="1">
        <v>2</v>
      </c>
      <c r="F2349" s="1">
        <v>1399</v>
      </c>
      <c r="G2349" s="1">
        <v>625</v>
      </c>
      <c r="H2349" s="2">
        <v>41507.729166666664</v>
      </c>
      <c r="I2349" s="2">
        <v>41507.750590000003</v>
      </c>
      <c r="J2349" s="1">
        <v>0</v>
      </c>
      <c r="K2349" s="1">
        <v>0</v>
      </c>
      <c r="L2349" s="2">
        <v>41501.893750000003</v>
      </c>
      <c r="M2349" s="1">
        <v>0</v>
      </c>
      <c r="N2349" s="1">
        <f t="shared" si="180"/>
        <v>3</v>
      </c>
      <c r="O2349" s="1">
        <f t="shared" si="181"/>
        <v>17</v>
      </c>
      <c r="P2349" s="1">
        <f t="shared" si="182"/>
        <v>2.1423333339043893E-2</v>
      </c>
      <c r="Q2349" s="1">
        <f t="shared" si="183"/>
        <v>0.51416000013705343</v>
      </c>
      <c r="R2349" s="1">
        <f t="shared" si="184"/>
        <v>5.835416666661331</v>
      </c>
    </row>
    <row r="2350" spans="1:18" hidden="1" x14ac:dyDescent="0.35">
      <c r="A2350" s="1">
        <v>7884</v>
      </c>
      <c r="B2350" s="1">
        <v>179693</v>
      </c>
      <c r="C2350" s="1">
        <v>25286</v>
      </c>
      <c r="D2350" s="1">
        <v>12</v>
      </c>
      <c r="E2350" s="1">
        <v>2</v>
      </c>
      <c r="F2350" s="1">
        <v>187</v>
      </c>
      <c r="G2350" s="1">
        <v>1069</v>
      </c>
      <c r="H2350" s="2">
        <v>41571.322916666664</v>
      </c>
      <c r="I2350" s="2">
        <v>41571.382339999996</v>
      </c>
      <c r="J2350" s="1">
        <v>0</v>
      </c>
      <c r="K2350" s="1">
        <v>0</v>
      </c>
      <c r="L2350" s="2">
        <v>41565.473611111112</v>
      </c>
      <c r="M2350" s="1">
        <v>0</v>
      </c>
      <c r="N2350" s="1">
        <f t="shared" si="180"/>
        <v>4</v>
      </c>
      <c r="O2350" s="1">
        <f t="shared" si="181"/>
        <v>7</v>
      </c>
      <c r="P2350" s="1">
        <f t="shared" si="182"/>
        <v>5.9423333332233597E-2</v>
      </c>
      <c r="Q2350" s="1">
        <f t="shared" si="183"/>
        <v>1.4261599999736063</v>
      </c>
      <c r="R2350" s="1">
        <f t="shared" si="184"/>
        <v>5.8493055555518367</v>
      </c>
    </row>
    <row r="2351" spans="1:18" hidden="1" x14ac:dyDescent="0.35">
      <c r="A2351" s="1">
        <v>5933</v>
      </c>
      <c r="B2351" s="1">
        <v>171994</v>
      </c>
      <c r="C2351" s="1">
        <v>41670</v>
      </c>
      <c r="D2351" s="1">
        <v>12</v>
      </c>
      <c r="E2351" s="1">
        <v>2</v>
      </c>
      <c r="F2351" s="1">
        <v>344</v>
      </c>
      <c r="G2351" s="1">
        <v>1012</v>
      </c>
      <c r="H2351" s="2">
        <v>41529.604166666664</v>
      </c>
      <c r="I2351" s="2">
        <v>41529.642970000001</v>
      </c>
      <c r="J2351" s="1">
        <v>0</v>
      </c>
      <c r="K2351" s="1">
        <v>0</v>
      </c>
      <c r="L2351" s="2">
        <v>41523.734027777777</v>
      </c>
      <c r="M2351" s="1">
        <v>0</v>
      </c>
      <c r="N2351" s="1">
        <f t="shared" si="180"/>
        <v>4</v>
      </c>
      <c r="O2351" s="1">
        <f t="shared" si="181"/>
        <v>14</v>
      </c>
      <c r="P2351" s="1">
        <f t="shared" si="182"/>
        <v>3.880333333654562E-2</v>
      </c>
      <c r="Q2351" s="1">
        <f t="shared" si="183"/>
        <v>0.93128000007709488</v>
      </c>
      <c r="R2351" s="1">
        <f t="shared" si="184"/>
        <v>5.8701388888875954</v>
      </c>
    </row>
    <row r="2352" spans="1:18" hidden="1" x14ac:dyDescent="0.35">
      <c r="A2352" s="1">
        <v>6095</v>
      </c>
      <c r="B2352" s="1">
        <v>182112</v>
      </c>
      <c r="C2352" s="1">
        <v>32527</v>
      </c>
      <c r="D2352" s="1">
        <v>12</v>
      </c>
      <c r="E2352" s="1">
        <v>2</v>
      </c>
      <c r="F2352" s="1">
        <v>1026</v>
      </c>
      <c r="G2352" s="1">
        <v>218</v>
      </c>
      <c r="H2352" s="2">
        <v>41584.322916666664</v>
      </c>
      <c r="I2352" s="2">
        <v>41584.346339999996</v>
      </c>
      <c r="J2352" s="1">
        <v>0</v>
      </c>
      <c r="K2352" s="1">
        <v>0</v>
      </c>
      <c r="L2352" s="2">
        <v>41578.415277777778</v>
      </c>
      <c r="M2352" s="1">
        <v>0</v>
      </c>
      <c r="N2352" s="1">
        <f t="shared" si="180"/>
        <v>3</v>
      </c>
      <c r="O2352" s="1">
        <f t="shared" si="181"/>
        <v>7</v>
      </c>
      <c r="P2352" s="1">
        <f t="shared" si="182"/>
        <v>2.3423333332175389E-2</v>
      </c>
      <c r="Q2352" s="1">
        <f t="shared" si="183"/>
        <v>0.56215999997220933</v>
      </c>
      <c r="R2352" s="1">
        <f t="shared" si="184"/>
        <v>5.9076388888861402</v>
      </c>
    </row>
    <row r="2353" spans="1:18" hidden="1" x14ac:dyDescent="0.35">
      <c r="A2353" s="1">
        <v>6745</v>
      </c>
      <c r="B2353" s="1">
        <v>161398</v>
      </c>
      <c r="C2353" s="1">
        <v>27458</v>
      </c>
      <c r="D2353" s="1">
        <v>12</v>
      </c>
      <c r="E2353" s="1">
        <v>2</v>
      </c>
      <c r="F2353" s="1">
        <v>1330</v>
      </c>
      <c r="G2353" s="1">
        <v>1285</v>
      </c>
      <c r="H2353" s="2">
        <v>41480.385416666664</v>
      </c>
      <c r="I2353" s="2">
        <v>41480.434439999997</v>
      </c>
      <c r="J2353" s="1">
        <v>0</v>
      </c>
      <c r="K2353" s="1">
        <v>0</v>
      </c>
      <c r="L2353" s="2">
        <v>41474.438888888886</v>
      </c>
      <c r="M2353" s="1">
        <v>0</v>
      </c>
      <c r="N2353" s="1">
        <f t="shared" si="180"/>
        <v>4</v>
      </c>
      <c r="O2353" s="1">
        <f t="shared" si="181"/>
        <v>9</v>
      </c>
      <c r="P2353" s="1">
        <f t="shared" si="182"/>
        <v>4.9023333333025221E-2</v>
      </c>
      <c r="Q2353" s="1">
        <f t="shared" si="183"/>
        <v>1.1765599999926053</v>
      </c>
      <c r="R2353" s="1">
        <f t="shared" si="184"/>
        <v>5.9465277777781012</v>
      </c>
    </row>
    <row r="2354" spans="1:18" hidden="1" x14ac:dyDescent="0.35">
      <c r="A2354" s="1">
        <v>7536</v>
      </c>
      <c r="B2354" s="1">
        <v>182216</v>
      </c>
      <c r="C2354" s="1">
        <v>34972</v>
      </c>
      <c r="D2354" s="1">
        <v>24</v>
      </c>
      <c r="E2354" s="1">
        <v>2</v>
      </c>
      <c r="F2354" s="1">
        <v>1041</v>
      </c>
      <c r="G2354" s="1">
        <v>949</v>
      </c>
      <c r="H2354" s="2">
        <v>41584.385416666664</v>
      </c>
      <c r="I2354" s="2">
        <v>41584.451330000004</v>
      </c>
      <c r="J2354" s="1">
        <v>0</v>
      </c>
      <c r="K2354" s="1">
        <v>0</v>
      </c>
      <c r="L2354" s="2">
        <v>41578.4375</v>
      </c>
      <c r="M2354" s="1">
        <v>0</v>
      </c>
      <c r="N2354" s="1">
        <f t="shared" si="180"/>
        <v>3</v>
      </c>
      <c r="O2354" s="1">
        <f t="shared" si="181"/>
        <v>9</v>
      </c>
      <c r="P2354" s="1">
        <f t="shared" si="182"/>
        <v>6.591333333926741E-2</v>
      </c>
      <c r="Q2354" s="1">
        <f t="shared" si="183"/>
        <v>1.5819200001424178</v>
      </c>
      <c r="R2354" s="1">
        <f t="shared" si="184"/>
        <v>5.9479166666642413</v>
      </c>
    </row>
    <row r="2355" spans="1:18" hidden="1" x14ac:dyDescent="0.35">
      <c r="A2355" s="1">
        <v>7489</v>
      </c>
      <c r="B2355" s="1">
        <v>175120</v>
      </c>
      <c r="C2355" s="1">
        <v>43431</v>
      </c>
      <c r="D2355" s="1">
        <v>65</v>
      </c>
      <c r="E2355" s="1">
        <v>3</v>
      </c>
      <c r="F2355" s="1">
        <v>393</v>
      </c>
      <c r="G2355" s="1" t="s">
        <v>12</v>
      </c>
      <c r="H2355" s="2">
        <v>41546.645833333336</v>
      </c>
      <c r="I2355" s="2">
        <v>41546.9375</v>
      </c>
      <c r="J2355" s="1">
        <v>0</v>
      </c>
      <c r="K2355" s="1">
        <v>0</v>
      </c>
      <c r="L2355" s="2">
        <v>41540.678472222222</v>
      </c>
      <c r="M2355" s="1">
        <v>0</v>
      </c>
      <c r="N2355" s="1">
        <f t="shared" si="180"/>
        <v>7</v>
      </c>
      <c r="O2355" s="1">
        <f t="shared" si="181"/>
        <v>15</v>
      </c>
      <c r="P2355" s="1">
        <f t="shared" si="182"/>
        <v>0.29166666666424135</v>
      </c>
      <c r="Q2355" s="1">
        <f t="shared" si="183"/>
        <v>6.9999999999417923</v>
      </c>
      <c r="R2355" s="1">
        <f t="shared" si="184"/>
        <v>5.9673611111138598</v>
      </c>
    </row>
    <row r="2356" spans="1:18" hidden="1" x14ac:dyDescent="0.35">
      <c r="A2356" s="1">
        <v>7602</v>
      </c>
      <c r="B2356" s="1">
        <v>175694</v>
      </c>
      <c r="C2356" s="1">
        <v>27736</v>
      </c>
      <c r="D2356" s="1">
        <v>12</v>
      </c>
      <c r="E2356" s="1">
        <v>2</v>
      </c>
      <c r="F2356" s="1">
        <v>571</v>
      </c>
      <c r="G2356" s="1">
        <v>393</v>
      </c>
      <c r="H2356" s="2">
        <v>41550.53125</v>
      </c>
      <c r="I2356" s="2">
        <v>41550.602489999997</v>
      </c>
      <c r="J2356" s="1">
        <v>0</v>
      </c>
      <c r="K2356" s="1">
        <v>0</v>
      </c>
      <c r="L2356" s="2">
        <v>41544.548611111109</v>
      </c>
      <c r="M2356" s="1">
        <v>0</v>
      </c>
      <c r="N2356" s="1">
        <f t="shared" si="180"/>
        <v>4</v>
      </c>
      <c r="O2356" s="1">
        <f t="shared" si="181"/>
        <v>12</v>
      </c>
      <c r="P2356" s="1">
        <f t="shared" si="182"/>
        <v>7.1239999997487757E-2</v>
      </c>
      <c r="Q2356" s="1">
        <f t="shared" si="183"/>
        <v>1.7097599999397062</v>
      </c>
      <c r="R2356" s="1">
        <f t="shared" si="184"/>
        <v>5.9826388888905058</v>
      </c>
    </row>
    <row r="2357" spans="1:18" hidden="1" x14ac:dyDescent="0.35">
      <c r="A2357" s="1">
        <v>7246</v>
      </c>
      <c r="B2357" s="1">
        <v>181333</v>
      </c>
      <c r="C2357" s="1">
        <v>46380</v>
      </c>
      <c r="D2357" s="1">
        <v>90</v>
      </c>
      <c r="E2357" s="1">
        <v>2</v>
      </c>
      <c r="F2357" s="1">
        <v>184</v>
      </c>
      <c r="G2357" s="1">
        <v>393</v>
      </c>
      <c r="H2357" s="2">
        <v>41580.625</v>
      </c>
      <c r="I2357" s="2">
        <v>41580.672890000002</v>
      </c>
      <c r="J2357" s="1">
        <v>0</v>
      </c>
      <c r="K2357" s="1">
        <v>0</v>
      </c>
      <c r="L2357" s="2">
        <v>41574.545138888891</v>
      </c>
      <c r="M2357" s="1">
        <v>0</v>
      </c>
      <c r="N2357" s="1">
        <f t="shared" si="180"/>
        <v>6</v>
      </c>
      <c r="O2357" s="1">
        <f t="shared" si="181"/>
        <v>15</v>
      </c>
      <c r="P2357" s="1">
        <f t="shared" si="182"/>
        <v>4.7890000001643784E-2</v>
      </c>
      <c r="Q2357" s="1">
        <f t="shared" si="183"/>
        <v>1.1493600000394508</v>
      </c>
      <c r="R2357" s="1">
        <f t="shared" si="184"/>
        <v>6.0798611111094942</v>
      </c>
    </row>
    <row r="2358" spans="1:18" hidden="1" x14ac:dyDescent="0.35">
      <c r="A2358" s="1">
        <v>7726</v>
      </c>
      <c r="B2358" s="1">
        <v>156330</v>
      </c>
      <c r="C2358" s="1">
        <v>30290</v>
      </c>
      <c r="D2358" s="1">
        <v>12</v>
      </c>
      <c r="E2358" s="1">
        <v>2</v>
      </c>
      <c r="F2358" s="1">
        <v>1254</v>
      </c>
      <c r="G2358" s="1">
        <v>1054</v>
      </c>
      <c r="H2358" s="2">
        <v>41453.75</v>
      </c>
      <c r="I2358" s="2">
        <v>41453.759510000004</v>
      </c>
      <c r="J2358" s="1">
        <v>0</v>
      </c>
      <c r="K2358" s="1">
        <v>0</v>
      </c>
      <c r="L2358" s="2">
        <v>41447.577777777777</v>
      </c>
      <c r="M2358" s="1">
        <v>0</v>
      </c>
      <c r="N2358" s="1">
        <f t="shared" si="180"/>
        <v>5</v>
      </c>
      <c r="O2358" s="1">
        <f t="shared" si="181"/>
        <v>18</v>
      </c>
      <c r="P2358" s="1">
        <f t="shared" si="182"/>
        <v>9.5100000035017729E-3</v>
      </c>
      <c r="Q2358" s="1">
        <f t="shared" si="183"/>
        <v>0.22824000008404255</v>
      </c>
      <c r="R2358" s="1">
        <f t="shared" si="184"/>
        <v>6.172222222223354</v>
      </c>
    </row>
    <row r="2359" spans="1:18" x14ac:dyDescent="0.35">
      <c r="A2359" s="1">
        <v>6375</v>
      </c>
      <c r="B2359" s="1">
        <v>182340</v>
      </c>
      <c r="C2359" s="1">
        <v>46791</v>
      </c>
      <c r="D2359" s="1">
        <v>12</v>
      </c>
      <c r="E2359" s="1">
        <v>2</v>
      </c>
      <c r="F2359" s="1">
        <v>1069</v>
      </c>
      <c r="G2359" s="1">
        <v>187</v>
      </c>
      <c r="H2359" s="2">
        <v>41584.708333333336</v>
      </c>
      <c r="I2359" s="2" t="s">
        <v>12</v>
      </c>
      <c r="J2359" s="1">
        <v>0</v>
      </c>
      <c r="K2359" s="1">
        <v>0</v>
      </c>
      <c r="L2359" s="2">
        <v>41578.479861111111</v>
      </c>
      <c r="M2359" s="1">
        <v>1</v>
      </c>
      <c r="N2359" s="1">
        <f t="shared" si="180"/>
        <v>3</v>
      </c>
      <c r="O2359" s="1">
        <f t="shared" si="181"/>
        <v>17</v>
      </c>
      <c r="P2359" s="1" t="e">
        <f t="shared" si="182"/>
        <v>#VALUE!</v>
      </c>
      <c r="Q2359" s="1" t="str">
        <f t="shared" si="183"/>
        <v/>
      </c>
      <c r="R2359" s="1">
        <f t="shared" si="184"/>
        <v>6.2284722222248092</v>
      </c>
    </row>
    <row r="2360" spans="1:18" x14ac:dyDescent="0.35">
      <c r="A2360" s="1">
        <v>7758</v>
      </c>
      <c r="B2360" s="1">
        <v>182347</v>
      </c>
      <c r="C2360" s="1">
        <v>43509</v>
      </c>
      <c r="D2360" s="1">
        <v>12</v>
      </c>
      <c r="E2360" s="1">
        <v>2</v>
      </c>
      <c r="F2360" s="1">
        <v>396</v>
      </c>
      <c r="G2360" s="1">
        <v>147</v>
      </c>
      <c r="H2360" s="2">
        <v>41584.75</v>
      </c>
      <c r="I2360" s="2" t="s">
        <v>12</v>
      </c>
      <c r="J2360" s="1">
        <v>0</v>
      </c>
      <c r="K2360" s="1">
        <v>0</v>
      </c>
      <c r="L2360" s="2">
        <v>41578.488194444442</v>
      </c>
      <c r="M2360" s="1">
        <v>1</v>
      </c>
      <c r="N2360" s="1">
        <f t="shared" si="180"/>
        <v>3</v>
      </c>
      <c r="O2360" s="1">
        <f t="shared" si="181"/>
        <v>18</v>
      </c>
      <c r="P2360" s="1" t="e">
        <f t="shared" si="182"/>
        <v>#VALUE!</v>
      </c>
      <c r="Q2360" s="1" t="str">
        <f t="shared" si="183"/>
        <v/>
      </c>
      <c r="R2360" s="1">
        <f t="shared" si="184"/>
        <v>6.2618055555576575</v>
      </c>
    </row>
    <row r="2361" spans="1:18" hidden="1" x14ac:dyDescent="0.35">
      <c r="A2361" s="1">
        <v>6311</v>
      </c>
      <c r="B2361" s="1">
        <v>170091</v>
      </c>
      <c r="C2361" s="1">
        <v>37199</v>
      </c>
      <c r="D2361" s="1">
        <v>12</v>
      </c>
      <c r="E2361" s="1">
        <v>2</v>
      </c>
      <c r="F2361" s="1">
        <v>974</v>
      </c>
      <c r="G2361" s="1">
        <v>393</v>
      </c>
      <c r="H2361" s="2">
        <v>41522.916666666664</v>
      </c>
      <c r="I2361" s="2">
        <v>41522.963329999999</v>
      </c>
      <c r="J2361" s="1">
        <v>1</v>
      </c>
      <c r="K2361" s="1">
        <v>0</v>
      </c>
      <c r="L2361" s="2">
        <v>41516.654166666667</v>
      </c>
      <c r="M2361" s="1">
        <v>0</v>
      </c>
      <c r="N2361" s="1">
        <f t="shared" si="180"/>
        <v>4</v>
      </c>
      <c r="O2361" s="1">
        <f t="shared" si="181"/>
        <v>22</v>
      </c>
      <c r="P2361" s="1">
        <f t="shared" si="182"/>
        <v>4.6663333334436174E-2</v>
      </c>
      <c r="Q2361" s="1">
        <f t="shared" si="183"/>
        <v>1.1199200000264682</v>
      </c>
      <c r="R2361" s="1">
        <f t="shared" si="184"/>
        <v>6.2624999999970896</v>
      </c>
    </row>
    <row r="2362" spans="1:18" hidden="1" x14ac:dyDescent="0.35">
      <c r="A2362" s="1">
        <v>6729</v>
      </c>
      <c r="B2362" s="1">
        <v>164228</v>
      </c>
      <c r="C2362" s="1">
        <v>27458</v>
      </c>
      <c r="D2362" s="1">
        <v>12</v>
      </c>
      <c r="E2362" s="1">
        <v>2</v>
      </c>
      <c r="F2362" s="1">
        <v>1285</v>
      </c>
      <c r="G2362" s="1">
        <v>1330</v>
      </c>
      <c r="H2362" s="2">
        <v>41494.708333333336</v>
      </c>
      <c r="I2362" s="2">
        <v>41494.738360000003</v>
      </c>
      <c r="J2362" s="1">
        <v>0</v>
      </c>
      <c r="K2362" s="1">
        <v>0</v>
      </c>
      <c r="L2362" s="2">
        <v>41488.44027777778</v>
      </c>
      <c r="M2362" s="1">
        <v>0</v>
      </c>
      <c r="N2362" s="1">
        <f t="shared" si="180"/>
        <v>4</v>
      </c>
      <c r="O2362" s="1">
        <f t="shared" si="181"/>
        <v>17</v>
      </c>
      <c r="P2362" s="1">
        <f t="shared" si="182"/>
        <v>3.0026666667254176E-2</v>
      </c>
      <c r="Q2362" s="1">
        <f t="shared" si="183"/>
        <v>0.72064000001410022</v>
      </c>
      <c r="R2362" s="1">
        <f t="shared" si="184"/>
        <v>6.2680555555562023</v>
      </c>
    </row>
    <row r="2363" spans="1:18" hidden="1" x14ac:dyDescent="0.35">
      <c r="A2363" s="1">
        <v>6695</v>
      </c>
      <c r="B2363" s="1">
        <v>160908</v>
      </c>
      <c r="C2363" s="1">
        <v>36717</v>
      </c>
      <c r="D2363" s="1">
        <v>12</v>
      </c>
      <c r="E2363" s="1">
        <v>2</v>
      </c>
      <c r="F2363" s="1">
        <v>167</v>
      </c>
      <c r="G2363" s="1">
        <v>292</v>
      </c>
      <c r="H2363" s="2">
        <v>41477.739583333336</v>
      </c>
      <c r="I2363" s="2">
        <v>41477.779829999999</v>
      </c>
      <c r="J2363" s="1">
        <v>0</v>
      </c>
      <c r="K2363" s="1">
        <v>0</v>
      </c>
      <c r="L2363" s="2">
        <v>41471.461805555555</v>
      </c>
      <c r="M2363" s="1">
        <v>0</v>
      </c>
      <c r="N2363" s="1">
        <f t="shared" si="180"/>
        <v>1</v>
      </c>
      <c r="O2363" s="1">
        <f t="shared" si="181"/>
        <v>17</v>
      </c>
      <c r="P2363" s="1">
        <f t="shared" si="182"/>
        <v>4.0246666663733777E-2</v>
      </c>
      <c r="Q2363" s="1">
        <f t="shared" si="183"/>
        <v>0.96591999992961064</v>
      </c>
      <c r="R2363" s="1">
        <f t="shared" si="184"/>
        <v>6.2777777777810115</v>
      </c>
    </row>
    <row r="2364" spans="1:18" hidden="1" x14ac:dyDescent="0.35">
      <c r="A2364" s="1">
        <v>7548</v>
      </c>
      <c r="B2364" s="1">
        <v>173436</v>
      </c>
      <c r="C2364" s="1">
        <v>41512</v>
      </c>
      <c r="D2364" s="1">
        <v>12</v>
      </c>
      <c r="E2364" s="1">
        <v>2</v>
      </c>
      <c r="F2364" s="1">
        <v>1070</v>
      </c>
      <c r="G2364" s="1">
        <v>934</v>
      </c>
      <c r="H2364" s="2">
        <v>41537.833333333336</v>
      </c>
      <c r="I2364" s="2">
        <v>41537.88366</v>
      </c>
      <c r="J2364" s="1">
        <v>0</v>
      </c>
      <c r="K2364" s="1">
        <v>0</v>
      </c>
      <c r="L2364" s="2">
        <v>41531.548611111109</v>
      </c>
      <c r="M2364" s="1">
        <v>0</v>
      </c>
      <c r="N2364" s="1">
        <f t="shared" si="180"/>
        <v>5</v>
      </c>
      <c r="O2364" s="1">
        <f t="shared" si="181"/>
        <v>20</v>
      </c>
      <c r="P2364" s="1">
        <f t="shared" si="182"/>
        <v>5.0326666663750075E-2</v>
      </c>
      <c r="Q2364" s="1">
        <f t="shared" si="183"/>
        <v>1.2078399999300018</v>
      </c>
      <c r="R2364" s="1">
        <f t="shared" si="184"/>
        <v>6.2847222222262644</v>
      </c>
    </row>
    <row r="2365" spans="1:18" hidden="1" x14ac:dyDescent="0.35">
      <c r="A2365" s="1">
        <v>6054</v>
      </c>
      <c r="B2365" s="1">
        <v>157264</v>
      </c>
      <c r="C2365" s="1">
        <v>29275</v>
      </c>
      <c r="D2365" s="1">
        <v>85</v>
      </c>
      <c r="E2365" s="1">
        <v>2</v>
      </c>
      <c r="F2365" s="1">
        <v>433</v>
      </c>
      <c r="G2365" s="1">
        <v>768</v>
      </c>
      <c r="H2365" s="2">
        <v>41459.760416666664</v>
      </c>
      <c r="I2365" s="2">
        <v>41459.797270000003</v>
      </c>
      <c r="J2365" s="1">
        <v>0</v>
      </c>
      <c r="K2365" s="1">
        <v>0</v>
      </c>
      <c r="L2365" s="2">
        <v>41453.467361111114</v>
      </c>
      <c r="M2365" s="1">
        <v>0</v>
      </c>
      <c r="N2365" s="1">
        <f t="shared" si="180"/>
        <v>4</v>
      </c>
      <c r="O2365" s="1">
        <f t="shared" si="181"/>
        <v>18</v>
      </c>
      <c r="P2365" s="1">
        <f t="shared" si="182"/>
        <v>3.6853333338513039E-2</v>
      </c>
      <c r="Q2365" s="1">
        <f t="shared" si="183"/>
        <v>0.88448000012431294</v>
      </c>
      <c r="R2365" s="1">
        <f t="shared" si="184"/>
        <v>6.2930555555503815</v>
      </c>
    </row>
    <row r="2366" spans="1:18" x14ac:dyDescent="0.35">
      <c r="A2366" s="1">
        <v>6799</v>
      </c>
      <c r="B2366" s="1">
        <v>170446</v>
      </c>
      <c r="C2366" s="1">
        <v>34972</v>
      </c>
      <c r="D2366" s="1">
        <v>12</v>
      </c>
      <c r="E2366" s="1">
        <v>2</v>
      </c>
      <c r="F2366" s="1">
        <v>1243</v>
      </c>
      <c r="G2366" s="1">
        <v>1041</v>
      </c>
      <c r="H2366" s="2">
        <v>41523.760416666664</v>
      </c>
      <c r="I2366" s="2" t="s">
        <v>12</v>
      </c>
      <c r="J2366" s="1">
        <v>0</v>
      </c>
      <c r="K2366" s="1">
        <v>0</v>
      </c>
      <c r="L2366" s="2">
        <v>41517.407638888886</v>
      </c>
      <c r="M2366" s="1">
        <v>1</v>
      </c>
      <c r="N2366" s="1">
        <f t="shared" si="180"/>
        <v>5</v>
      </c>
      <c r="O2366" s="1">
        <f t="shared" si="181"/>
        <v>18</v>
      </c>
      <c r="P2366" s="1" t="e">
        <f t="shared" si="182"/>
        <v>#VALUE!</v>
      </c>
      <c r="Q2366" s="1" t="str">
        <f t="shared" si="183"/>
        <v/>
      </c>
      <c r="R2366" s="1">
        <f t="shared" si="184"/>
        <v>6.3527777777781012</v>
      </c>
    </row>
    <row r="2367" spans="1:18" hidden="1" x14ac:dyDescent="0.35">
      <c r="A2367" s="1">
        <v>6921</v>
      </c>
      <c r="B2367" s="1">
        <v>164379</v>
      </c>
      <c r="C2367" s="1">
        <v>38222</v>
      </c>
      <c r="D2367" s="1">
        <v>12</v>
      </c>
      <c r="E2367" s="1">
        <v>2</v>
      </c>
      <c r="F2367" s="1">
        <v>393</v>
      </c>
      <c r="G2367" s="1">
        <v>293</v>
      </c>
      <c r="H2367" s="2">
        <v>41494.979166666664</v>
      </c>
      <c r="I2367" s="2">
        <v>41495.04593</v>
      </c>
      <c r="J2367" s="1">
        <v>1</v>
      </c>
      <c r="K2367" s="1">
        <v>0</v>
      </c>
      <c r="L2367" s="2">
        <v>41488.594444444447</v>
      </c>
      <c r="M2367" s="1">
        <v>0</v>
      </c>
      <c r="N2367" s="1">
        <f t="shared" si="180"/>
        <v>4</v>
      </c>
      <c r="O2367" s="1">
        <f t="shared" si="181"/>
        <v>23</v>
      </c>
      <c r="P2367" s="1">
        <f t="shared" si="182"/>
        <v>6.6763333335984498E-2</v>
      </c>
      <c r="Q2367" s="1">
        <f t="shared" si="183"/>
        <v>1.602320000063628</v>
      </c>
      <c r="R2367" s="1">
        <f t="shared" si="184"/>
        <v>6.3847222222175333</v>
      </c>
    </row>
    <row r="2368" spans="1:18" hidden="1" x14ac:dyDescent="0.35">
      <c r="A2368" s="1">
        <v>7223</v>
      </c>
      <c r="B2368" s="1">
        <v>171989</v>
      </c>
      <c r="C2368" s="1">
        <v>41670</v>
      </c>
      <c r="D2368" s="1">
        <v>12</v>
      </c>
      <c r="E2368" s="1">
        <v>2</v>
      </c>
      <c r="F2368" s="1">
        <v>502</v>
      </c>
      <c r="G2368" s="1">
        <v>344</v>
      </c>
      <c r="H2368" s="2">
        <v>41530.25</v>
      </c>
      <c r="I2368" s="2">
        <v>41530.336219999997</v>
      </c>
      <c r="J2368" s="1">
        <v>0</v>
      </c>
      <c r="K2368" s="1">
        <v>0</v>
      </c>
      <c r="L2368" s="2">
        <v>41523.731944444444</v>
      </c>
      <c r="M2368" s="1">
        <v>0</v>
      </c>
      <c r="N2368" s="1">
        <f t="shared" si="180"/>
        <v>5</v>
      </c>
      <c r="O2368" s="1">
        <f t="shared" si="181"/>
        <v>6</v>
      </c>
      <c r="P2368" s="1">
        <f t="shared" si="182"/>
        <v>8.6219999997410923E-2</v>
      </c>
      <c r="Q2368" s="1">
        <f t="shared" si="183"/>
        <v>2.0692799999378622</v>
      </c>
      <c r="R2368" s="1">
        <f t="shared" si="184"/>
        <v>6.5180555555562023</v>
      </c>
    </row>
    <row r="2369" spans="1:18" hidden="1" x14ac:dyDescent="0.35">
      <c r="A2369" s="1">
        <v>7766</v>
      </c>
      <c r="B2369" s="1">
        <v>185725</v>
      </c>
      <c r="C2369" s="1">
        <v>47865</v>
      </c>
      <c r="D2369" s="1">
        <v>12</v>
      </c>
      <c r="E2369" s="1">
        <v>2</v>
      </c>
      <c r="F2369" s="1">
        <v>750</v>
      </c>
      <c r="G2369" s="1">
        <v>1052</v>
      </c>
      <c r="H2369" s="2">
        <v>41607.364583333336</v>
      </c>
      <c r="I2369" s="2">
        <v>41607.411619999999</v>
      </c>
      <c r="J2369" s="1">
        <v>0</v>
      </c>
      <c r="K2369" s="1">
        <v>0</v>
      </c>
      <c r="L2369" s="2">
        <v>41600.824999999997</v>
      </c>
      <c r="M2369" s="1">
        <v>0</v>
      </c>
      <c r="N2369" s="1">
        <f t="shared" si="180"/>
        <v>5</v>
      </c>
      <c r="O2369" s="1">
        <f t="shared" si="181"/>
        <v>8</v>
      </c>
      <c r="P2369" s="1">
        <f t="shared" si="182"/>
        <v>4.7036666663188953E-2</v>
      </c>
      <c r="Q2369" s="1">
        <f t="shared" si="183"/>
        <v>1.1288799999165349</v>
      </c>
      <c r="R2369" s="1">
        <f t="shared" si="184"/>
        <v>6.539583333338669</v>
      </c>
    </row>
    <row r="2370" spans="1:18" hidden="1" x14ac:dyDescent="0.35">
      <c r="A2370" s="1">
        <v>7924</v>
      </c>
      <c r="B2370" s="1">
        <v>162558</v>
      </c>
      <c r="C2370" s="1">
        <v>36875</v>
      </c>
      <c r="D2370" s="1">
        <v>12</v>
      </c>
      <c r="E2370" s="1">
        <v>2</v>
      </c>
      <c r="F2370" s="1">
        <v>1283</v>
      </c>
      <c r="G2370" s="1">
        <v>1097</v>
      </c>
      <c r="H2370" s="2">
        <v>41487.03125</v>
      </c>
      <c r="I2370" s="2">
        <v>41487.060899999997</v>
      </c>
      <c r="J2370" s="1">
        <v>0</v>
      </c>
      <c r="K2370" s="1">
        <v>0</v>
      </c>
      <c r="L2370" s="2">
        <v>41480.484027777777</v>
      </c>
      <c r="M2370" s="1">
        <v>0</v>
      </c>
      <c r="N2370" s="1">
        <f t="shared" ref="N2370:N2433" si="185">WEEKDAY(H2370,2)</f>
        <v>4</v>
      </c>
      <c r="O2370" s="1">
        <f t="shared" ref="O2370:O2433" si="186">HOUR(H2370)</f>
        <v>0</v>
      </c>
      <c r="P2370" s="1">
        <f t="shared" ref="P2370:P2433" si="187">I2370-H2370</f>
        <v>2.9649999996763654E-2</v>
      </c>
      <c r="Q2370" s="1">
        <f t="shared" ref="Q2370:Q2433" si="188">IF(M2370=1, "",P2370*24)</f>
        <v>0.7115999999223277</v>
      </c>
      <c r="R2370" s="1">
        <f t="shared" ref="R2370:R2433" si="189">H2370-L2370</f>
        <v>6.547222222223354</v>
      </c>
    </row>
    <row r="2371" spans="1:18" hidden="1" x14ac:dyDescent="0.35">
      <c r="A2371" s="1">
        <v>5486</v>
      </c>
      <c r="B2371" s="1">
        <v>177355</v>
      </c>
      <c r="C2371" s="1">
        <v>44391</v>
      </c>
      <c r="D2371" s="1">
        <v>87</v>
      </c>
      <c r="E2371" s="1">
        <v>1</v>
      </c>
      <c r="F2371" s="1">
        <v>393</v>
      </c>
      <c r="G2371" s="1" t="s">
        <v>12</v>
      </c>
      <c r="H2371" s="2">
        <v>41559.333333333336</v>
      </c>
      <c r="I2371" s="2">
        <v>41563</v>
      </c>
      <c r="J2371" s="1">
        <v>1</v>
      </c>
      <c r="K2371" s="1">
        <v>0</v>
      </c>
      <c r="L2371" s="2">
        <v>41552.668055555558</v>
      </c>
      <c r="M2371" s="1">
        <v>0</v>
      </c>
      <c r="N2371" s="1">
        <f t="shared" si="185"/>
        <v>6</v>
      </c>
      <c r="O2371" s="1">
        <f t="shared" si="186"/>
        <v>8</v>
      </c>
      <c r="P2371" s="1">
        <f t="shared" si="187"/>
        <v>3.6666666666642413</v>
      </c>
      <c r="Q2371" s="1">
        <f t="shared" si="188"/>
        <v>87.999999999941792</v>
      </c>
      <c r="R2371" s="1">
        <f t="shared" si="189"/>
        <v>6.6652777777781012</v>
      </c>
    </row>
    <row r="2372" spans="1:18" hidden="1" x14ac:dyDescent="0.35">
      <c r="A2372" s="1">
        <v>6612</v>
      </c>
      <c r="B2372" s="1">
        <v>178772</v>
      </c>
      <c r="C2372" s="1">
        <v>45101</v>
      </c>
      <c r="D2372" s="1">
        <v>89</v>
      </c>
      <c r="E2372" s="1">
        <v>2</v>
      </c>
      <c r="F2372" s="1">
        <v>393</v>
      </c>
      <c r="G2372" s="1">
        <v>603</v>
      </c>
      <c r="H2372" s="2">
        <v>41566.479166666664</v>
      </c>
      <c r="I2372" s="2">
        <v>41566.56035</v>
      </c>
      <c r="J2372" s="1">
        <v>1</v>
      </c>
      <c r="K2372" s="1">
        <v>0</v>
      </c>
      <c r="L2372" s="2">
        <v>41559.811111111114</v>
      </c>
      <c r="M2372" s="1">
        <v>0</v>
      </c>
      <c r="N2372" s="1">
        <f t="shared" si="185"/>
        <v>6</v>
      </c>
      <c r="O2372" s="1">
        <f t="shared" si="186"/>
        <v>11</v>
      </c>
      <c r="P2372" s="1">
        <f t="shared" si="187"/>
        <v>8.1183333335502539E-2</v>
      </c>
      <c r="Q2372" s="1">
        <f t="shared" si="188"/>
        <v>1.9484000000520609</v>
      </c>
      <c r="R2372" s="1">
        <f t="shared" si="189"/>
        <v>6.6680555555503815</v>
      </c>
    </row>
    <row r="2373" spans="1:18" x14ac:dyDescent="0.35">
      <c r="A2373" s="1">
        <v>7112</v>
      </c>
      <c r="B2373" s="1">
        <v>184204</v>
      </c>
      <c r="C2373" s="1">
        <v>47828</v>
      </c>
      <c r="D2373" s="1">
        <v>89</v>
      </c>
      <c r="E2373" s="1">
        <v>2</v>
      </c>
      <c r="F2373" s="1">
        <v>122</v>
      </c>
      <c r="G2373" s="1">
        <v>626</v>
      </c>
      <c r="H2373" s="2">
        <v>41597.395833333336</v>
      </c>
      <c r="I2373" s="2" t="s">
        <v>12</v>
      </c>
      <c r="J2373" s="1">
        <v>0</v>
      </c>
      <c r="K2373" s="1">
        <v>0</v>
      </c>
      <c r="L2373" s="2">
        <v>41590.527777777781</v>
      </c>
      <c r="M2373" s="1">
        <v>1</v>
      </c>
      <c r="N2373" s="1">
        <f t="shared" si="185"/>
        <v>2</v>
      </c>
      <c r="O2373" s="1">
        <f t="shared" si="186"/>
        <v>9</v>
      </c>
      <c r="P2373" s="1" t="e">
        <f t="shared" si="187"/>
        <v>#VALUE!</v>
      </c>
      <c r="Q2373" s="1" t="str">
        <f t="shared" si="188"/>
        <v/>
      </c>
      <c r="R2373" s="1">
        <f t="shared" si="189"/>
        <v>6.8680555555547471</v>
      </c>
    </row>
    <row r="2374" spans="1:18" x14ac:dyDescent="0.35">
      <c r="A2374" s="1">
        <v>6595</v>
      </c>
      <c r="B2374" s="1">
        <v>170185</v>
      </c>
      <c r="C2374" s="1">
        <v>29275</v>
      </c>
      <c r="D2374" s="1">
        <v>89</v>
      </c>
      <c r="E2374" s="1">
        <v>2</v>
      </c>
      <c r="F2374" s="1">
        <v>433</v>
      </c>
      <c r="G2374" s="1">
        <v>768</v>
      </c>
      <c r="H2374" s="2">
        <v>41523.666666666664</v>
      </c>
      <c r="I2374" s="2" t="s">
        <v>12</v>
      </c>
      <c r="J2374" s="1">
        <v>0</v>
      </c>
      <c r="K2374" s="1">
        <v>0</v>
      </c>
      <c r="L2374" s="2">
        <v>41516.727083333331</v>
      </c>
      <c r="M2374" s="1">
        <v>1</v>
      </c>
      <c r="N2374" s="1">
        <f t="shared" si="185"/>
        <v>5</v>
      </c>
      <c r="O2374" s="1">
        <f t="shared" si="186"/>
        <v>16</v>
      </c>
      <c r="P2374" s="1" t="e">
        <f t="shared" si="187"/>
        <v>#VALUE!</v>
      </c>
      <c r="Q2374" s="1" t="str">
        <f t="shared" si="188"/>
        <v/>
      </c>
      <c r="R2374" s="1">
        <f t="shared" si="189"/>
        <v>6.9395833333328483</v>
      </c>
    </row>
    <row r="2375" spans="1:18" hidden="1" x14ac:dyDescent="0.35">
      <c r="A2375" s="1">
        <v>7678</v>
      </c>
      <c r="B2375" s="1">
        <v>165171</v>
      </c>
      <c r="C2375" s="1">
        <v>38574</v>
      </c>
      <c r="D2375" s="1">
        <v>12</v>
      </c>
      <c r="E2375" s="1">
        <v>2</v>
      </c>
      <c r="F2375" s="1">
        <v>293</v>
      </c>
      <c r="G2375" s="1">
        <v>393</v>
      </c>
      <c r="H2375" s="2">
        <v>41499.604166666664</v>
      </c>
      <c r="I2375" s="2">
        <v>41499.71686</v>
      </c>
      <c r="J2375" s="1">
        <v>1</v>
      </c>
      <c r="K2375" s="1">
        <v>0</v>
      </c>
      <c r="L2375" s="2">
        <v>41492.62777777778</v>
      </c>
      <c r="M2375" s="1">
        <v>0</v>
      </c>
      <c r="N2375" s="1">
        <f t="shared" si="185"/>
        <v>2</v>
      </c>
      <c r="O2375" s="1">
        <f t="shared" si="186"/>
        <v>14</v>
      </c>
      <c r="P2375" s="1">
        <f t="shared" si="187"/>
        <v>0.11269333333621034</v>
      </c>
      <c r="Q2375" s="1">
        <f t="shared" si="188"/>
        <v>2.7046400000690483</v>
      </c>
      <c r="R2375" s="1">
        <f t="shared" si="189"/>
        <v>6.976388888884685</v>
      </c>
    </row>
    <row r="2376" spans="1:18" hidden="1" x14ac:dyDescent="0.35">
      <c r="A2376" s="1">
        <v>6105</v>
      </c>
      <c r="B2376" s="1">
        <v>163541</v>
      </c>
      <c r="C2376" s="1">
        <v>37984</v>
      </c>
      <c r="D2376" s="1">
        <v>89</v>
      </c>
      <c r="E2376" s="1">
        <v>2</v>
      </c>
      <c r="F2376" s="1">
        <v>689</v>
      </c>
      <c r="G2376" s="1">
        <v>1399</v>
      </c>
      <c r="H2376" s="2">
        <v>41492.6875</v>
      </c>
      <c r="I2376" s="2">
        <v>41492.713609999999</v>
      </c>
      <c r="J2376" s="1">
        <v>0</v>
      </c>
      <c r="K2376" s="1">
        <v>0</v>
      </c>
      <c r="L2376" s="2">
        <v>41485.703472222223</v>
      </c>
      <c r="M2376" s="1">
        <v>0</v>
      </c>
      <c r="N2376" s="1">
        <f t="shared" si="185"/>
        <v>2</v>
      </c>
      <c r="O2376" s="1">
        <f t="shared" si="186"/>
        <v>16</v>
      </c>
      <c r="P2376" s="1">
        <f t="shared" si="187"/>
        <v>2.6109999998880085E-2</v>
      </c>
      <c r="Q2376" s="1">
        <f t="shared" si="188"/>
        <v>0.62663999997312203</v>
      </c>
      <c r="R2376" s="1">
        <f t="shared" si="189"/>
        <v>6.984027777776646</v>
      </c>
    </row>
    <row r="2377" spans="1:18" hidden="1" x14ac:dyDescent="0.35">
      <c r="A2377" s="1">
        <v>5375</v>
      </c>
      <c r="B2377" s="1">
        <v>161072</v>
      </c>
      <c r="C2377" s="1">
        <v>27736</v>
      </c>
      <c r="D2377" s="1">
        <v>12</v>
      </c>
      <c r="E2377" s="1">
        <v>2</v>
      </c>
      <c r="F2377" s="1">
        <v>571</v>
      </c>
      <c r="G2377" s="1">
        <v>269</v>
      </c>
      <c r="H2377" s="2">
        <v>41479.614583333336</v>
      </c>
      <c r="I2377" s="2">
        <v>41479.636319999998</v>
      </c>
      <c r="J2377" s="1">
        <v>0</v>
      </c>
      <c r="K2377" s="1">
        <v>0</v>
      </c>
      <c r="L2377" s="2">
        <v>41472.609027777777</v>
      </c>
      <c r="M2377" s="1">
        <v>0</v>
      </c>
      <c r="N2377" s="1">
        <f t="shared" si="185"/>
        <v>3</v>
      </c>
      <c r="O2377" s="1">
        <f t="shared" si="186"/>
        <v>14</v>
      </c>
      <c r="P2377" s="1">
        <f t="shared" si="187"/>
        <v>2.1736666662036441E-2</v>
      </c>
      <c r="Q2377" s="1">
        <f t="shared" si="188"/>
        <v>0.52167999988887459</v>
      </c>
      <c r="R2377" s="1">
        <f t="shared" si="189"/>
        <v>7.0055555555591127</v>
      </c>
    </row>
    <row r="2378" spans="1:18" hidden="1" x14ac:dyDescent="0.35">
      <c r="A2378" s="1">
        <v>5557</v>
      </c>
      <c r="B2378" s="1">
        <v>176886</v>
      </c>
      <c r="C2378" s="1">
        <v>37700</v>
      </c>
      <c r="D2378" s="1">
        <v>12</v>
      </c>
      <c r="E2378" s="1">
        <v>2</v>
      </c>
      <c r="F2378" s="1">
        <v>515</v>
      </c>
      <c r="G2378" s="1">
        <v>168</v>
      </c>
      <c r="H2378" s="2">
        <v>41556.895833333336</v>
      </c>
      <c r="I2378" s="2">
        <v>41556.949540000001</v>
      </c>
      <c r="J2378" s="1">
        <v>1</v>
      </c>
      <c r="K2378" s="1">
        <v>0</v>
      </c>
      <c r="L2378" s="2">
        <v>41549.88958333333</v>
      </c>
      <c r="M2378" s="1">
        <v>0</v>
      </c>
      <c r="N2378" s="1">
        <f t="shared" si="185"/>
        <v>3</v>
      </c>
      <c r="O2378" s="1">
        <f t="shared" si="186"/>
        <v>21</v>
      </c>
      <c r="P2378" s="1">
        <f t="shared" si="187"/>
        <v>5.3706666665675584E-2</v>
      </c>
      <c r="Q2378" s="1">
        <f t="shared" si="188"/>
        <v>1.288959999976214</v>
      </c>
      <c r="R2378" s="1">
        <f t="shared" si="189"/>
        <v>7.0062500000058208</v>
      </c>
    </row>
    <row r="2379" spans="1:18" hidden="1" x14ac:dyDescent="0.35">
      <c r="A2379" s="1">
        <v>6340</v>
      </c>
      <c r="B2379" s="1">
        <v>170114</v>
      </c>
      <c r="C2379" s="1">
        <v>33002</v>
      </c>
      <c r="D2379" s="1">
        <v>12</v>
      </c>
      <c r="E2379" s="1">
        <v>2</v>
      </c>
      <c r="F2379" s="1">
        <v>611</v>
      </c>
      <c r="G2379" s="1">
        <v>1026</v>
      </c>
      <c r="H2379" s="2">
        <v>41523.739583333336</v>
      </c>
      <c r="I2379" s="2">
        <v>41523.777739999998</v>
      </c>
      <c r="J2379" s="1">
        <v>0</v>
      </c>
      <c r="K2379" s="1">
        <v>0</v>
      </c>
      <c r="L2379" s="2">
        <v>41516.683333333334</v>
      </c>
      <c r="M2379" s="1">
        <v>0</v>
      </c>
      <c r="N2379" s="1">
        <f t="shared" si="185"/>
        <v>5</v>
      </c>
      <c r="O2379" s="1">
        <f t="shared" si="186"/>
        <v>17</v>
      </c>
      <c r="P2379" s="1">
        <f t="shared" si="187"/>
        <v>3.8156666661961935E-2</v>
      </c>
      <c r="Q2379" s="1">
        <f t="shared" si="188"/>
        <v>0.91575999988708645</v>
      </c>
      <c r="R2379" s="1">
        <f t="shared" si="189"/>
        <v>7.0562500000014552</v>
      </c>
    </row>
    <row r="2380" spans="1:18" hidden="1" x14ac:dyDescent="0.35">
      <c r="A2380" s="1">
        <v>6422</v>
      </c>
      <c r="B2380" s="1">
        <v>175861</v>
      </c>
      <c r="C2380" s="1">
        <v>29275</v>
      </c>
      <c r="D2380" s="1">
        <v>12</v>
      </c>
      <c r="E2380" s="1">
        <v>2</v>
      </c>
      <c r="F2380" s="1">
        <v>433</v>
      </c>
      <c r="G2380" s="1">
        <v>768</v>
      </c>
      <c r="H2380" s="2">
        <v>41551.760416666664</v>
      </c>
      <c r="I2380" s="2">
        <v>41551.797729999998</v>
      </c>
      <c r="J2380" s="1">
        <v>0</v>
      </c>
      <c r="K2380" s="1">
        <v>0</v>
      </c>
      <c r="L2380" s="2">
        <v>41544.660416666666</v>
      </c>
      <c r="M2380" s="1">
        <v>0</v>
      </c>
      <c r="N2380" s="1">
        <f t="shared" si="185"/>
        <v>5</v>
      </c>
      <c r="O2380" s="1">
        <f t="shared" si="186"/>
        <v>18</v>
      </c>
      <c r="P2380" s="1">
        <f t="shared" si="187"/>
        <v>3.7313333334168419E-2</v>
      </c>
      <c r="Q2380" s="1">
        <f t="shared" si="188"/>
        <v>0.89552000002004206</v>
      </c>
      <c r="R2380" s="1">
        <f t="shared" si="189"/>
        <v>7.0999999999985448</v>
      </c>
    </row>
    <row r="2381" spans="1:18" hidden="1" x14ac:dyDescent="0.35">
      <c r="A2381" s="1">
        <v>7260</v>
      </c>
      <c r="B2381" s="1">
        <v>182398</v>
      </c>
      <c r="C2381" s="1">
        <v>41512</v>
      </c>
      <c r="D2381" s="1">
        <v>12</v>
      </c>
      <c r="E2381" s="1">
        <v>2</v>
      </c>
      <c r="F2381" s="1">
        <v>1070</v>
      </c>
      <c r="G2381" s="1">
        <v>1098</v>
      </c>
      <c r="H2381" s="2">
        <v>41585.6875</v>
      </c>
      <c r="I2381" s="2">
        <v>41585.734750000003</v>
      </c>
      <c r="J2381" s="1">
        <v>0</v>
      </c>
      <c r="K2381" s="1">
        <v>0</v>
      </c>
      <c r="L2381" s="2">
        <v>41578.508333333331</v>
      </c>
      <c r="M2381" s="1">
        <v>0</v>
      </c>
      <c r="N2381" s="1">
        <f t="shared" si="185"/>
        <v>4</v>
      </c>
      <c r="O2381" s="1">
        <f t="shared" si="186"/>
        <v>16</v>
      </c>
      <c r="P2381" s="1">
        <f t="shared" si="187"/>
        <v>4.7250000003259629E-2</v>
      </c>
      <c r="Q2381" s="1">
        <f t="shared" si="188"/>
        <v>1.1340000000782311</v>
      </c>
      <c r="R2381" s="1">
        <f t="shared" si="189"/>
        <v>7.1791666666686069</v>
      </c>
    </row>
    <row r="2382" spans="1:18" hidden="1" x14ac:dyDescent="0.35">
      <c r="A2382" s="1">
        <v>7000</v>
      </c>
      <c r="B2382" s="1">
        <v>169229</v>
      </c>
      <c r="C2382" s="1">
        <v>36777</v>
      </c>
      <c r="D2382" s="1">
        <v>12</v>
      </c>
      <c r="E2382" s="1">
        <v>2</v>
      </c>
      <c r="F2382" s="1">
        <v>393</v>
      </c>
      <c r="G2382" s="1">
        <v>585</v>
      </c>
      <c r="H2382" s="2">
        <v>41518.854166666664</v>
      </c>
      <c r="I2382" s="2">
        <v>41518.944040000002</v>
      </c>
      <c r="J2382" s="1">
        <v>1</v>
      </c>
      <c r="K2382" s="1">
        <v>0</v>
      </c>
      <c r="L2382" s="2">
        <v>41511.593055555553</v>
      </c>
      <c r="M2382" s="1">
        <v>0</v>
      </c>
      <c r="N2382" s="1">
        <f t="shared" si="185"/>
        <v>7</v>
      </c>
      <c r="O2382" s="1">
        <f t="shared" si="186"/>
        <v>20</v>
      </c>
      <c r="P2382" s="1">
        <f t="shared" si="187"/>
        <v>8.9873333337891381E-2</v>
      </c>
      <c r="Q2382" s="1">
        <f t="shared" si="188"/>
        <v>2.1569600001093931</v>
      </c>
      <c r="R2382" s="1">
        <f t="shared" si="189"/>
        <v>7.2611111111109494</v>
      </c>
    </row>
    <row r="2383" spans="1:18" hidden="1" x14ac:dyDescent="0.35">
      <c r="A2383" s="1">
        <v>6884</v>
      </c>
      <c r="B2383" s="1">
        <v>182194</v>
      </c>
      <c r="C2383" s="1">
        <v>27458</v>
      </c>
      <c r="D2383" s="1">
        <v>12</v>
      </c>
      <c r="E2383" s="1">
        <v>2</v>
      </c>
      <c r="F2383" s="1">
        <v>1285</v>
      </c>
      <c r="G2383" s="1">
        <v>61</v>
      </c>
      <c r="H2383" s="2">
        <v>41585.708333333336</v>
      </c>
      <c r="I2383" s="2">
        <v>41585.740019999997</v>
      </c>
      <c r="J2383" s="1">
        <v>0</v>
      </c>
      <c r="K2383" s="1">
        <v>0</v>
      </c>
      <c r="L2383" s="2">
        <v>41578.430555555555</v>
      </c>
      <c r="M2383" s="1">
        <v>0</v>
      </c>
      <c r="N2383" s="1">
        <f t="shared" si="185"/>
        <v>4</v>
      </c>
      <c r="O2383" s="1">
        <f t="shared" si="186"/>
        <v>17</v>
      </c>
      <c r="P2383" s="1">
        <f t="shared" si="187"/>
        <v>3.1686666661698837E-2</v>
      </c>
      <c r="Q2383" s="1">
        <f t="shared" si="188"/>
        <v>0.76047999988077208</v>
      </c>
      <c r="R2383" s="1">
        <f t="shared" si="189"/>
        <v>7.2777777777810115</v>
      </c>
    </row>
    <row r="2384" spans="1:18" hidden="1" x14ac:dyDescent="0.35">
      <c r="A2384" s="1">
        <v>5605</v>
      </c>
      <c r="B2384" s="1">
        <v>182154</v>
      </c>
      <c r="C2384" s="1">
        <v>32023</v>
      </c>
      <c r="D2384" s="1">
        <v>12</v>
      </c>
      <c r="E2384" s="1">
        <v>2</v>
      </c>
      <c r="F2384" s="1">
        <v>293</v>
      </c>
      <c r="G2384" s="1">
        <v>376</v>
      </c>
      <c r="H2384" s="2">
        <v>41585.729166666664</v>
      </c>
      <c r="I2384" s="2">
        <v>41585.76556</v>
      </c>
      <c r="J2384" s="1">
        <v>0</v>
      </c>
      <c r="K2384" s="1">
        <v>0</v>
      </c>
      <c r="L2384" s="2">
        <v>41578.424305555556</v>
      </c>
      <c r="M2384" s="1">
        <v>0</v>
      </c>
      <c r="N2384" s="1">
        <f t="shared" si="185"/>
        <v>4</v>
      </c>
      <c r="O2384" s="1">
        <f t="shared" si="186"/>
        <v>17</v>
      </c>
      <c r="P2384" s="1">
        <f t="shared" si="187"/>
        <v>3.6393333335581701E-2</v>
      </c>
      <c r="Q2384" s="1">
        <f t="shared" si="188"/>
        <v>0.87344000005396083</v>
      </c>
      <c r="R2384" s="1">
        <f t="shared" si="189"/>
        <v>7.304861111108039</v>
      </c>
    </row>
    <row r="2385" spans="1:18" hidden="1" x14ac:dyDescent="0.35">
      <c r="A2385" s="1">
        <v>6026</v>
      </c>
      <c r="B2385" s="1">
        <v>176404</v>
      </c>
      <c r="C2385" s="1">
        <v>34972</v>
      </c>
      <c r="D2385" s="1">
        <v>12</v>
      </c>
      <c r="E2385" s="1">
        <v>2</v>
      </c>
      <c r="F2385" s="1">
        <v>949</v>
      </c>
      <c r="G2385" s="1">
        <v>1041</v>
      </c>
      <c r="H2385" s="2">
        <v>41554.760416666664</v>
      </c>
      <c r="I2385" s="2">
        <v>41554.79722</v>
      </c>
      <c r="J2385" s="1">
        <v>0</v>
      </c>
      <c r="K2385" s="1">
        <v>0</v>
      </c>
      <c r="L2385" s="2">
        <v>41547.432638888888</v>
      </c>
      <c r="M2385" s="1">
        <v>0</v>
      </c>
      <c r="N2385" s="1">
        <f t="shared" si="185"/>
        <v>1</v>
      </c>
      <c r="O2385" s="1">
        <f t="shared" si="186"/>
        <v>18</v>
      </c>
      <c r="P2385" s="1">
        <f t="shared" si="187"/>
        <v>3.6803333336138166E-2</v>
      </c>
      <c r="Q2385" s="1">
        <f t="shared" si="188"/>
        <v>0.883280000067316</v>
      </c>
      <c r="R2385" s="1">
        <f t="shared" si="189"/>
        <v>7.327777777776646</v>
      </c>
    </row>
    <row r="2386" spans="1:18" hidden="1" x14ac:dyDescent="0.35">
      <c r="A2386" s="1">
        <v>7761</v>
      </c>
      <c r="B2386" s="1">
        <v>169746</v>
      </c>
      <c r="C2386" s="1">
        <v>40883</v>
      </c>
      <c r="D2386" s="1">
        <v>12</v>
      </c>
      <c r="E2386" s="1">
        <v>2</v>
      </c>
      <c r="F2386" s="1">
        <v>571</v>
      </c>
      <c r="G2386" s="1">
        <v>393</v>
      </c>
      <c r="H2386" s="2">
        <v>41522.166666666664</v>
      </c>
      <c r="I2386" s="2">
        <v>41522.211880000003</v>
      </c>
      <c r="J2386" s="1">
        <v>0</v>
      </c>
      <c r="K2386" s="1">
        <v>1</v>
      </c>
      <c r="L2386" s="2">
        <v>41514.822222222225</v>
      </c>
      <c r="M2386" s="1">
        <v>0</v>
      </c>
      <c r="N2386" s="1">
        <f t="shared" si="185"/>
        <v>4</v>
      </c>
      <c r="O2386" s="1">
        <f t="shared" si="186"/>
        <v>4</v>
      </c>
      <c r="P2386" s="1">
        <f t="shared" si="187"/>
        <v>4.5213333338324446E-2</v>
      </c>
      <c r="Q2386" s="1">
        <f t="shared" si="188"/>
        <v>1.0851200001197867</v>
      </c>
      <c r="R2386" s="1">
        <f t="shared" si="189"/>
        <v>7.3444444444394321</v>
      </c>
    </row>
    <row r="2387" spans="1:18" hidden="1" x14ac:dyDescent="0.35">
      <c r="A2387" s="1">
        <v>5537</v>
      </c>
      <c r="B2387" s="1">
        <v>179702</v>
      </c>
      <c r="C2387" s="1">
        <v>25286</v>
      </c>
      <c r="D2387" s="1">
        <v>12</v>
      </c>
      <c r="E2387" s="1">
        <v>2</v>
      </c>
      <c r="F2387" s="1">
        <v>1069</v>
      </c>
      <c r="G2387" s="1">
        <v>187</v>
      </c>
      <c r="H2387" s="2">
        <v>41572.822916666664</v>
      </c>
      <c r="I2387" s="2">
        <v>41572.885419999999</v>
      </c>
      <c r="J2387" s="1">
        <v>0</v>
      </c>
      <c r="K2387" s="1">
        <v>0</v>
      </c>
      <c r="L2387" s="2">
        <v>41565.474305555559</v>
      </c>
      <c r="M2387" s="1">
        <v>0</v>
      </c>
      <c r="N2387" s="1">
        <f t="shared" si="185"/>
        <v>5</v>
      </c>
      <c r="O2387" s="1">
        <f t="shared" si="186"/>
        <v>19</v>
      </c>
      <c r="P2387" s="1">
        <f t="shared" si="187"/>
        <v>6.2503333334461786E-2</v>
      </c>
      <c r="Q2387" s="1">
        <f t="shared" si="188"/>
        <v>1.5000800000270829</v>
      </c>
      <c r="R2387" s="1">
        <f t="shared" si="189"/>
        <v>7.3486111111051287</v>
      </c>
    </row>
    <row r="2388" spans="1:18" hidden="1" x14ac:dyDescent="0.35">
      <c r="A2388" s="1">
        <v>6425</v>
      </c>
      <c r="B2388" s="1">
        <v>164921</v>
      </c>
      <c r="C2388" s="1">
        <v>37192</v>
      </c>
      <c r="D2388" s="1">
        <v>12</v>
      </c>
      <c r="E2388" s="1">
        <v>2</v>
      </c>
      <c r="F2388" s="1">
        <v>1068</v>
      </c>
      <c r="G2388" s="1">
        <v>353</v>
      </c>
      <c r="H2388" s="2">
        <v>41498.71875</v>
      </c>
      <c r="I2388" s="2">
        <v>41498.725440000002</v>
      </c>
      <c r="J2388" s="1">
        <v>0</v>
      </c>
      <c r="K2388" s="1">
        <v>0</v>
      </c>
      <c r="L2388" s="2">
        <v>41491.359722222223</v>
      </c>
      <c r="M2388" s="1">
        <v>0</v>
      </c>
      <c r="N2388" s="1">
        <f t="shared" si="185"/>
        <v>1</v>
      </c>
      <c r="O2388" s="1">
        <f t="shared" si="186"/>
        <v>17</v>
      </c>
      <c r="P2388" s="1">
        <f t="shared" si="187"/>
        <v>6.6900000019813888E-3</v>
      </c>
      <c r="Q2388" s="1">
        <f t="shared" si="188"/>
        <v>0.16056000004755333</v>
      </c>
      <c r="R2388" s="1">
        <f t="shared" si="189"/>
        <v>7.359027777776646</v>
      </c>
    </row>
    <row r="2389" spans="1:18" hidden="1" x14ac:dyDescent="0.35">
      <c r="A2389" s="1">
        <v>6064</v>
      </c>
      <c r="B2389" s="1">
        <v>174027</v>
      </c>
      <c r="C2389" s="1">
        <v>42944</v>
      </c>
      <c r="D2389" s="1">
        <v>12</v>
      </c>
      <c r="E2389" s="1">
        <v>2</v>
      </c>
      <c r="F2389" s="1">
        <v>393</v>
      </c>
      <c r="G2389" s="1">
        <v>1078</v>
      </c>
      <c r="H2389" s="2">
        <v>41541.395833333336</v>
      </c>
      <c r="I2389" s="2">
        <v>41541.439200000001</v>
      </c>
      <c r="J2389" s="1">
        <v>1</v>
      </c>
      <c r="K2389" s="1">
        <v>0</v>
      </c>
      <c r="L2389" s="2">
        <v>41533.979861111111</v>
      </c>
      <c r="M2389" s="1">
        <v>0</v>
      </c>
      <c r="N2389" s="1">
        <f t="shared" si="185"/>
        <v>2</v>
      </c>
      <c r="O2389" s="1">
        <f t="shared" si="186"/>
        <v>9</v>
      </c>
      <c r="P2389" s="1">
        <f t="shared" si="187"/>
        <v>4.3366666664951481E-2</v>
      </c>
      <c r="Q2389" s="1">
        <f t="shared" si="188"/>
        <v>1.0407999999588355</v>
      </c>
      <c r="R2389" s="1">
        <f t="shared" si="189"/>
        <v>7.4159722222248092</v>
      </c>
    </row>
    <row r="2390" spans="1:18" hidden="1" x14ac:dyDescent="0.35">
      <c r="A2390" s="1">
        <v>6348</v>
      </c>
      <c r="B2390" s="1">
        <v>174647</v>
      </c>
      <c r="C2390" s="1">
        <v>43219</v>
      </c>
      <c r="D2390" s="1">
        <v>12</v>
      </c>
      <c r="E2390" s="1">
        <v>2</v>
      </c>
      <c r="F2390" s="1">
        <v>1071</v>
      </c>
      <c r="G2390" s="1">
        <v>363</v>
      </c>
      <c r="H2390" s="2">
        <v>41545.1875</v>
      </c>
      <c r="I2390" s="2">
        <v>41545.211560000003</v>
      </c>
      <c r="J2390" s="1">
        <v>0</v>
      </c>
      <c r="K2390" s="1">
        <v>0</v>
      </c>
      <c r="L2390" s="2">
        <v>41537.713888888888</v>
      </c>
      <c r="M2390" s="1">
        <v>0</v>
      </c>
      <c r="N2390" s="1">
        <f t="shared" si="185"/>
        <v>6</v>
      </c>
      <c r="O2390" s="1">
        <f t="shared" si="186"/>
        <v>4</v>
      </c>
      <c r="P2390" s="1">
        <f t="shared" si="187"/>
        <v>2.4060000003373716E-2</v>
      </c>
      <c r="Q2390" s="1">
        <f t="shared" si="188"/>
        <v>0.57744000008096918</v>
      </c>
      <c r="R2390" s="1">
        <f t="shared" si="189"/>
        <v>7.4736111111124046</v>
      </c>
    </row>
    <row r="2391" spans="1:18" hidden="1" x14ac:dyDescent="0.35">
      <c r="A2391" s="1">
        <v>7866</v>
      </c>
      <c r="B2391" s="1">
        <v>167152</v>
      </c>
      <c r="C2391" s="1">
        <v>35437</v>
      </c>
      <c r="D2391" s="1">
        <v>12</v>
      </c>
      <c r="E2391" s="1">
        <v>2</v>
      </c>
      <c r="F2391" s="1">
        <v>832</v>
      </c>
      <c r="G2391" s="1">
        <v>571</v>
      </c>
      <c r="H2391" s="2">
        <v>41509.302083333336</v>
      </c>
      <c r="I2391" s="2">
        <v>41509.334110000003</v>
      </c>
      <c r="J2391" s="1">
        <v>0</v>
      </c>
      <c r="K2391" s="1">
        <v>0</v>
      </c>
      <c r="L2391" s="2">
        <v>41501.771527777775</v>
      </c>
      <c r="M2391" s="1">
        <v>0</v>
      </c>
      <c r="N2391" s="1">
        <f t="shared" si="185"/>
        <v>5</v>
      </c>
      <c r="O2391" s="1">
        <f t="shared" si="186"/>
        <v>7</v>
      </c>
      <c r="P2391" s="1">
        <f t="shared" si="187"/>
        <v>3.202666666766163E-2</v>
      </c>
      <c r="Q2391" s="1">
        <f t="shared" si="188"/>
        <v>0.76864000002387911</v>
      </c>
      <c r="R2391" s="1">
        <f t="shared" si="189"/>
        <v>7.5305555555605679</v>
      </c>
    </row>
    <row r="2392" spans="1:18" hidden="1" x14ac:dyDescent="0.35">
      <c r="A2392" s="1">
        <v>7423</v>
      </c>
      <c r="B2392" s="1">
        <v>163740</v>
      </c>
      <c r="C2392" s="1">
        <v>38068</v>
      </c>
      <c r="D2392" s="1">
        <v>12</v>
      </c>
      <c r="E2392" s="1">
        <v>2</v>
      </c>
      <c r="F2392" s="1">
        <v>471</v>
      </c>
      <c r="G2392" s="1">
        <v>393</v>
      </c>
      <c r="H2392" s="2">
        <v>41494.208333333336</v>
      </c>
      <c r="I2392" s="2">
        <v>41494.257299999997</v>
      </c>
      <c r="J2392" s="1">
        <v>1</v>
      </c>
      <c r="K2392" s="1">
        <v>0</v>
      </c>
      <c r="L2392" s="2">
        <v>41486.637499999997</v>
      </c>
      <c r="M2392" s="1">
        <v>0</v>
      </c>
      <c r="N2392" s="1">
        <f t="shared" si="185"/>
        <v>4</v>
      </c>
      <c r="O2392" s="1">
        <f t="shared" si="186"/>
        <v>5</v>
      </c>
      <c r="P2392" s="1">
        <f t="shared" si="187"/>
        <v>4.8966666661726777E-2</v>
      </c>
      <c r="Q2392" s="1">
        <f t="shared" si="188"/>
        <v>1.1751999998814426</v>
      </c>
      <c r="R2392" s="1">
        <f t="shared" si="189"/>
        <v>7.570833333338669</v>
      </c>
    </row>
    <row r="2393" spans="1:18" hidden="1" x14ac:dyDescent="0.35">
      <c r="A2393" s="1">
        <v>6339</v>
      </c>
      <c r="B2393" s="1">
        <v>178105</v>
      </c>
      <c r="C2393" s="1">
        <v>25286</v>
      </c>
      <c r="D2393" s="1">
        <v>12</v>
      </c>
      <c r="E2393" s="1">
        <v>2</v>
      </c>
      <c r="F2393" s="1">
        <v>187</v>
      </c>
      <c r="G2393" s="1">
        <v>1069</v>
      </c>
      <c r="H2393" s="2">
        <v>41564.322916666664</v>
      </c>
      <c r="I2393" s="2">
        <v>41564.386639999997</v>
      </c>
      <c r="J2393" s="1">
        <v>0</v>
      </c>
      <c r="K2393" s="1">
        <v>0</v>
      </c>
      <c r="L2393" s="2">
        <v>41556.663888888892</v>
      </c>
      <c r="M2393" s="1">
        <v>0</v>
      </c>
      <c r="N2393" s="1">
        <f t="shared" si="185"/>
        <v>4</v>
      </c>
      <c r="O2393" s="1">
        <f t="shared" si="186"/>
        <v>7</v>
      </c>
      <c r="P2393" s="1">
        <f t="shared" si="187"/>
        <v>6.3723333332745824E-2</v>
      </c>
      <c r="Q2393" s="1">
        <f t="shared" si="188"/>
        <v>1.5293599999858998</v>
      </c>
      <c r="R2393" s="1">
        <f t="shared" si="189"/>
        <v>7.6590277777722804</v>
      </c>
    </row>
    <row r="2394" spans="1:18" hidden="1" x14ac:dyDescent="0.35">
      <c r="A2394" s="1">
        <v>5420</v>
      </c>
      <c r="B2394" s="1">
        <v>177106</v>
      </c>
      <c r="C2394" s="1">
        <v>44254</v>
      </c>
      <c r="D2394" s="1">
        <v>90</v>
      </c>
      <c r="E2394" s="1">
        <v>2</v>
      </c>
      <c r="F2394" s="1">
        <v>1384</v>
      </c>
      <c r="G2394" s="1">
        <v>1173</v>
      </c>
      <c r="H2394" s="2">
        <v>41558.614583333336</v>
      </c>
      <c r="I2394" s="2">
        <v>41558.760679999999</v>
      </c>
      <c r="J2394" s="1">
        <v>1</v>
      </c>
      <c r="K2394" s="1">
        <v>0</v>
      </c>
      <c r="L2394" s="2">
        <v>41550.942361111112</v>
      </c>
      <c r="M2394" s="1">
        <v>0</v>
      </c>
      <c r="N2394" s="1">
        <f t="shared" si="185"/>
        <v>5</v>
      </c>
      <c r="O2394" s="1">
        <f t="shared" si="186"/>
        <v>14</v>
      </c>
      <c r="P2394" s="1">
        <f t="shared" si="187"/>
        <v>0.14609666666365229</v>
      </c>
      <c r="Q2394" s="1">
        <f t="shared" si="188"/>
        <v>3.5063199999276549</v>
      </c>
      <c r="R2394" s="1">
        <f t="shared" si="189"/>
        <v>7.672222222223354</v>
      </c>
    </row>
    <row r="2395" spans="1:18" hidden="1" x14ac:dyDescent="0.35">
      <c r="A2395" s="1">
        <v>7076</v>
      </c>
      <c r="B2395" s="1">
        <v>156177</v>
      </c>
      <c r="C2395" s="1">
        <v>27458</v>
      </c>
      <c r="D2395" s="1">
        <v>12</v>
      </c>
      <c r="E2395" s="1">
        <v>2</v>
      </c>
      <c r="F2395" s="1">
        <v>1330</v>
      </c>
      <c r="G2395" s="1">
        <v>1285</v>
      </c>
      <c r="H2395" s="2">
        <v>41454.385416666664</v>
      </c>
      <c r="I2395" s="2">
        <v>41454.404719999999</v>
      </c>
      <c r="J2395" s="1">
        <v>0</v>
      </c>
      <c r="K2395" s="1">
        <v>0</v>
      </c>
      <c r="L2395" s="2">
        <v>41446.695833333331</v>
      </c>
      <c r="M2395" s="1">
        <v>0</v>
      </c>
      <c r="N2395" s="1">
        <f t="shared" si="185"/>
        <v>6</v>
      </c>
      <c r="O2395" s="1">
        <f t="shared" si="186"/>
        <v>9</v>
      </c>
      <c r="P2395" s="1">
        <f t="shared" si="187"/>
        <v>1.9303333334391937E-2</v>
      </c>
      <c r="Q2395" s="1">
        <f t="shared" si="188"/>
        <v>0.46328000002540648</v>
      </c>
      <c r="R2395" s="1">
        <f t="shared" si="189"/>
        <v>7.6895833333328483</v>
      </c>
    </row>
    <row r="2396" spans="1:18" hidden="1" x14ac:dyDescent="0.35">
      <c r="A2396" s="1">
        <v>7051</v>
      </c>
      <c r="B2396" s="1">
        <v>170290</v>
      </c>
      <c r="C2396" s="1">
        <v>27458</v>
      </c>
      <c r="D2396" s="1">
        <v>12</v>
      </c>
      <c r="E2396" s="1">
        <v>2</v>
      </c>
      <c r="F2396" s="1">
        <v>1285</v>
      </c>
      <c r="G2396" s="1">
        <v>1330</v>
      </c>
      <c r="H2396" s="2">
        <v>41524.583333333336</v>
      </c>
      <c r="I2396" s="2">
        <v>41524.622719999999</v>
      </c>
      <c r="J2396" s="1">
        <v>0</v>
      </c>
      <c r="K2396" s="1">
        <v>0</v>
      </c>
      <c r="L2396" s="2">
        <v>41516.748611111114</v>
      </c>
      <c r="M2396" s="1">
        <v>0</v>
      </c>
      <c r="N2396" s="1">
        <f t="shared" si="185"/>
        <v>6</v>
      </c>
      <c r="O2396" s="1">
        <f t="shared" si="186"/>
        <v>14</v>
      </c>
      <c r="P2396" s="1">
        <f t="shared" si="187"/>
        <v>3.9386666663631331E-2</v>
      </c>
      <c r="Q2396" s="1">
        <f t="shared" si="188"/>
        <v>0.94527999992715195</v>
      </c>
      <c r="R2396" s="1">
        <f t="shared" si="189"/>
        <v>7.8347222222218988</v>
      </c>
    </row>
    <row r="2397" spans="1:18" x14ac:dyDescent="0.35">
      <c r="A2397" s="1">
        <v>6155</v>
      </c>
      <c r="B2397" s="1">
        <v>183212</v>
      </c>
      <c r="C2397" s="1">
        <v>47277</v>
      </c>
      <c r="D2397" s="1">
        <v>12</v>
      </c>
      <c r="E2397" s="1">
        <v>2</v>
      </c>
      <c r="F2397" s="1">
        <v>393</v>
      </c>
      <c r="G2397" s="1">
        <v>293</v>
      </c>
      <c r="H2397" s="2">
        <v>41591.458333333336</v>
      </c>
      <c r="I2397" s="2" t="s">
        <v>12</v>
      </c>
      <c r="J2397" s="1">
        <v>0</v>
      </c>
      <c r="K2397" s="1">
        <v>0</v>
      </c>
      <c r="L2397" s="2">
        <v>41583.515972222223</v>
      </c>
      <c r="M2397" s="1">
        <v>1</v>
      </c>
      <c r="N2397" s="1">
        <f t="shared" si="185"/>
        <v>3</v>
      </c>
      <c r="O2397" s="1">
        <f t="shared" si="186"/>
        <v>11</v>
      </c>
      <c r="P2397" s="1" t="e">
        <f t="shared" si="187"/>
        <v>#VALUE!</v>
      </c>
      <c r="Q2397" s="1" t="str">
        <f t="shared" si="188"/>
        <v/>
      </c>
      <c r="R2397" s="1">
        <f t="shared" si="189"/>
        <v>7.9423611111124046</v>
      </c>
    </row>
    <row r="2398" spans="1:18" hidden="1" x14ac:dyDescent="0.35">
      <c r="A2398" s="1">
        <v>6437</v>
      </c>
      <c r="B2398" s="1">
        <v>176354</v>
      </c>
      <c r="C2398" s="1">
        <v>35061</v>
      </c>
      <c r="D2398" s="1">
        <v>12</v>
      </c>
      <c r="E2398" s="1">
        <v>2</v>
      </c>
      <c r="F2398" s="1">
        <v>1150</v>
      </c>
      <c r="G2398" s="1">
        <v>1065</v>
      </c>
      <c r="H2398" s="2">
        <v>41555.4375</v>
      </c>
      <c r="I2398" s="2">
        <v>41555.456010000002</v>
      </c>
      <c r="J2398" s="1">
        <v>0</v>
      </c>
      <c r="K2398" s="1">
        <v>0</v>
      </c>
      <c r="L2398" s="2">
        <v>41547.393750000003</v>
      </c>
      <c r="M2398" s="1">
        <v>0</v>
      </c>
      <c r="N2398" s="1">
        <f t="shared" si="185"/>
        <v>2</v>
      </c>
      <c r="O2398" s="1">
        <f t="shared" si="186"/>
        <v>10</v>
      </c>
      <c r="P2398" s="1">
        <f t="shared" si="187"/>
        <v>1.8510000001697335E-2</v>
      </c>
      <c r="Q2398" s="1">
        <f t="shared" si="188"/>
        <v>0.44424000004073605</v>
      </c>
      <c r="R2398" s="1">
        <f t="shared" si="189"/>
        <v>8.0437499999970896</v>
      </c>
    </row>
    <row r="2399" spans="1:18" hidden="1" x14ac:dyDescent="0.35">
      <c r="A2399" s="1">
        <v>6537</v>
      </c>
      <c r="B2399" s="1">
        <v>164249</v>
      </c>
      <c r="C2399" s="1">
        <v>27458</v>
      </c>
      <c r="D2399" s="1">
        <v>12</v>
      </c>
      <c r="E2399" s="1">
        <v>2</v>
      </c>
      <c r="F2399" s="1">
        <v>1285</v>
      </c>
      <c r="G2399" s="1">
        <v>344</v>
      </c>
      <c r="H2399" s="2">
        <v>41496.583333333336</v>
      </c>
      <c r="I2399" s="2">
        <v>41496.613700000002</v>
      </c>
      <c r="J2399" s="1">
        <v>0</v>
      </c>
      <c r="K2399" s="1">
        <v>0</v>
      </c>
      <c r="L2399" s="2">
        <v>41488.441666666666</v>
      </c>
      <c r="M2399" s="1">
        <v>0</v>
      </c>
      <c r="N2399" s="1">
        <f t="shared" si="185"/>
        <v>6</v>
      </c>
      <c r="O2399" s="1">
        <f t="shared" si="186"/>
        <v>14</v>
      </c>
      <c r="P2399" s="1">
        <f t="shared" si="187"/>
        <v>3.0366666665941011E-2</v>
      </c>
      <c r="Q2399" s="1">
        <f t="shared" si="188"/>
        <v>0.72879999998258427</v>
      </c>
      <c r="R2399" s="1">
        <f t="shared" si="189"/>
        <v>8.1416666666700621</v>
      </c>
    </row>
    <row r="2400" spans="1:18" hidden="1" x14ac:dyDescent="0.35">
      <c r="A2400" s="1">
        <v>7983</v>
      </c>
      <c r="B2400" s="1">
        <v>149589</v>
      </c>
      <c r="C2400" s="1">
        <v>31094</v>
      </c>
      <c r="D2400" s="1">
        <v>12</v>
      </c>
      <c r="E2400" s="1">
        <v>2</v>
      </c>
      <c r="F2400" s="1">
        <v>1017</v>
      </c>
      <c r="G2400" s="1">
        <v>393</v>
      </c>
      <c r="H2400" s="2">
        <v>41419.145833333336</v>
      </c>
      <c r="I2400" s="2">
        <v>41420</v>
      </c>
      <c r="J2400" s="1">
        <v>1</v>
      </c>
      <c r="K2400" s="1">
        <v>0</v>
      </c>
      <c r="L2400" s="2">
        <v>41410.959027777775</v>
      </c>
      <c r="M2400" s="1">
        <v>0</v>
      </c>
      <c r="N2400" s="1">
        <f t="shared" si="185"/>
        <v>6</v>
      </c>
      <c r="O2400" s="1">
        <f t="shared" si="186"/>
        <v>3</v>
      </c>
      <c r="P2400" s="1">
        <f t="shared" si="187"/>
        <v>0.85416666666424135</v>
      </c>
      <c r="Q2400" s="1">
        <f t="shared" si="188"/>
        <v>20.499999999941792</v>
      </c>
      <c r="R2400" s="1">
        <f t="shared" si="189"/>
        <v>8.1868055555605679</v>
      </c>
    </row>
    <row r="2401" spans="1:18" hidden="1" x14ac:dyDescent="0.35">
      <c r="A2401" s="1">
        <v>5834</v>
      </c>
      <c r="B2401" s="1">
        <v>182342</v>
      </c>
      <c r="C2401" s="1">
        <v>46791</v>
      </c>
      <c r="D2401" s="1">
        <v>12</v>
      </c>
      <c r="E2401" s="1">
        <v>2</v>
      </c>
      <c r="F2401" s="1">
        <v>1069</v>
      </c>
      <c r="G2401" s="1">
        <v>187</v>
      </c>
      <c r="H2401" s="2">
        <v>41586.708333333336</v>
      </c>
      <c r="I2401" s="2">
        <v>41586.75</v>
      </c>
      <c r="J2401" s="1">
        <v>0</v>
      </c>
      <c r="K2401" s="1">
        <v>0</v>
      </c>
      <c r="L2401" s="2">
        <v>41578.479861111111</v>
      </c>
      <c r="M2401" s="1">
        <v>0</v>
      </c>
      <c r="N2401" s="1">
        <f t="shared" si="185"/>
        <v>5</v>
      </c>
      <c r="O2401" s="1">
        <f t="shared" si="186"/>
        <v>17</v>
      </c>
      <c r="P2401" s="1">
        <f t="shared" si="187"/>
        <v>4.1666666664241347E-2</v>
      </c>
      <c r="Q2401" s="1">
        <f t="shared" si="188"/>
        <v>0.99999999994179234</v>
      </c>
      <c r="R2401" s="1">
        <f t="shared" si="189"/>
        <v>8.2284722222248092</v>
      </c>
    </row>
    <row r="2402" spans="1:18" hidden="1" x14ac:dyDescent="0.35">
      <c r="A2402" s="1">
        <v>6251</v>
      </c>
      <c r="B2402" s="1">
        <v>161351</v>
      </c>
      <c r="C2402" s="1">
        <v>36930</v>
      </c>
      <c r="D2402" s="1">
        <v>85</v>
      </c>
      <c r="E2402" s="1">
        <v>2</v>
      </c>
      <c r="F2402" s="1">
        <v>1391</v>
      </c>
      <c r="G2402" s="1">
        <v>393</v>
      </c>
      <c r="H2402" s="2">
        <v>41482.270833333336</v>
      </c>
      <c r="I2402" s="2">
        <v>41482.303249999997</v>
      </c>
      <c r="J2402" s="1">
        <v>1</v>
      </c>
      <c r="K2402" s="1">
        <v>0</v>
      </c>
      <c r="L2402" s="2">
        <v>41473.986111111109</v>
      </c>
      <c r="M2402" s="1">
        <v>0</v>
      </c>
      <c r="N2402" s="1">
        <f t="shared" si="185"/>
        <v>6</v>
      </c>
      <c r="O2402" s="1">
        <f t="shared" si="186"/>
        <v>6</v>
      </c>
      <c r="P2402" s="1">
        <f t="shared" si="187"/>
        <v>3.241666666144738E-2</v>
      </c>
      <c r="Q2402" s="1">
        <f t="shared" si="188"/>
        <v>0.77799999987473711</v>
      </c>
      <c r="R2402" s="1">
        <f t="shared" si="189"/>
        <v>8.2847222222262644</v>
      </c>
    </row>
    <row r="2403" spans="1:18" hidden="1" x14ac:dyDescent="0.35">
      <c r="A2403" s="1">
        <v>7913</v>
      </c>
      <c r="B2403" s="1">
        <v>171615</v>
      </c>
      <c r="C2403" s="1">
        <v>41540</v>
      </c>
      <c r="D2403" s="1">
        <v>89</v>
      </c>
      <c r="E2403" s="1">
        <v>2</v>
      </c>
      <c r="F2403" s="1">
        <v>585</v>
      </c>
      <c r="G2403" s="1">
        <v>1388</v>
      </c>
      <c r="H2403" s="2">
        <v>41530.84375</v>
      </c>
      <c r="I2403" s="2">
        <v>41530.894359999998</v>
      </c>
      <c r="J2403" s="1">
        <v>1</v>
      </c>
      <c r="K2403" s="1">
        <v>0</v>
      </c>
      <c r="L2403" s="2">
        <v>41522.496527777781</v>
      </c>
      <c r="M2403" s="1">
        <v>0</v>
      </c>
      <c r="N2403" s="1">
        <f t="shared" si="185"/>
        <v>5</v>
      </c>
      <c r="O2403" s="1">
        <f t="shared" si="186"/>
        <v>20</v>
      </c>
      <c r="P2403" s="1">
        <f t="shared" si="187"/>
        <v>5.0609999998414423E-2</v>
      </c>
      <c r="Q2403" s="1">
        <f t="shared" si="188"/>
        <v>1.2146399999619462</v>
      </c>
      <c r="R2403" s="1">
        <f t="shared" si="189"/>
        <v>8.3472222222189885</v>
      </c>
    </row>
    <row r="2404" spans="1:18" hidden="1" x14ac:dyDescent="0.35">
      <c r="A2404" s="1">
        <v>7970</v>
      </c>
      <c r="B2404" s="1">
        <v>177036</v>
      </c>
      <c r="C2404" s="1">
        <v>43704</v>
      </c>
      <c r="D2404" s="1">
        <v>12</v>
      </c>
      <c r="E2404" s="1">
        <v>2</v>
      </c>
      <c r="F2404" s="1">
        <v>149</v>
      </c>
      <c r="G2404" s="1">
        <v>393</v>
      </c>
      <c r="H2404" s="2">
        <v>41559.125</v>
      </c>
      <c r="I2404" s="2">
        <v>41559.175779999998</v>
      </c>
      <c r="J2404" s="1">
        <v>0</v>
      </c>
      <c r="K2404" s="1">
        <v>0</v>
      </c>
      <c r="L2404" s="2">
        <v>41550.684027777781</v>
      </c>
      <c r="M2404" s="1">
        <v>0</v>
      </c>
      <c r="N2404" s="1">
        <f t="shared" si="185"/>
        <v>6</v>
      </c>
      <c r="O2404" s="1">
        <f t="shared" si="186"/>
        <v>3</v>
      </c>
      <c r="P2404" s="1">
        <f t="shared" si="187"/>
        <v>5.0779999997757841E-2</v>
      </c>
      <c r="Q2404" s="1">
        <f t="shared" si="188"/>
        <v>1.2187199999461882</v>
      </c>
      <c r="R2404" s="1">
        <f t="shared" si="189"/>
        <v>8.4409722222189885</v>
      </c>
    </row>
    <row r="2405" spans="1:18" hidden="1" x14ac:dyDescent="0.35">
      <c r="A2405" s="1">
        <v>7535</v>
      </c>
      <c r="B2405" s="1">
        <v>180678</v>
      </c>
      <c r="C2405" s="1">
        <v>19854</v>
      </c>
      <c r="D2405" s="1">
        <v>12</v>
      </c>
      <c r="E2405" s="1">
        <v>2</v>
      </c>
      <c r="F2405" s="1">
        <v>1390</v>
      </c>
      <c r="G2405" s="1">
        <v>393</v>
      </c>
      <c r="H2405" s="2">
        <v>41579.333333333336</v>
      </c>
      <c r="I2405" s="2">
        <v>41579.434130000001</v>
      </c>
      <c r="J2405" s="1">
        <v>1</v>
      </c>
      <c r="K2405" s="1">
        <v>0</v>
      </c>
      <c r="L2405" s="2">
        <v>41570.835416666669</v>
      </c>
      <c r="M2405" s="1">
        <v>0</v>
      </c>
      <c r="N2405" s="1">
        <f t="shared" si="185"/>
        <v>5</v>
      </c>
      <c r="O2405" s="1">
        <f t="shared" si="186"/>
        <v>8</v>
      </c>
      <c r="P2405" s="1">
        <f t="shared" si="187"/>
        <v>0.1007966666657012</v>
      </c>
      <c r="Q2405" s="1">
        <f t="shared" si="188"/>
        <v>2.4191199999768287</v>
      </c>
      <c r="R2405" s="1">
        <f t="shared" si="189"/>
        <v>8.4979166666671517</v>
      </c>
    </row>
    <row r="2406" spans="1:18" hidden="1" x14ac:dyDescent="0.35">
      <c r="A2406" s="1">
        <v>6179</v>
      </c>
      <c r="B2406" s="1">
        <v>174114</v>
      </c>
      <c r="C2406" s="1">
        <v>1495</v>
      </c>
      <c r="D2406" s="1">
        <v>12</v>
      </c>
      <c r="E2406" s="1">
        <v>2</v>
      </c>
      <c r="F2406" s="1">
        <v>1084</v>
      </c>
      <c r="G2406" s="1">
        <v>1071</v>
      </c>
      <c r="H2406" s="2">
        <v>41543.333333333336</v>
      </c>
      <c r="I2406" s="2">
        <v>41543.385280000002</v>
      </c>
      <c r="J2406" s="1">
        <v>0</v>
      </c>
      <c r="K2406" s="1">
        <v>0</v>
      </c>
      <c r="L2406" s="2">
        <v>41534.644444444442</v>
      </c>
      <c r="M2406" s="1">
        <v>0</v>
      </c>
      <c r="N2406" s="1">
        <f t="shared" si="185"/>
        <v>4</v>
      </c>
      <c r="O2406" s="1">
        <f t="shared" si="186"/>
        <v>8</v>
      </c>
      <c r="P2406" s="1">
        <f t="shared" si="187"/>
        <v>5.1946666666481178E-2</v>
      </c>
      <c r="Q2406" s="1">
        <f t="shared" si="188"/>
        <v>1.2467199999955483</v>
      </c>
      <c r="R2406" s="1">
        <f t="shared" si="189"/>
        <v>8.6888888888934162</v>
      </c>
    </row>
    <row r="2407" spans="1:18" hidden="1" x14ac:dyDescent="0.35">
      <c r="A2407" s="1">
        <v>6930</v>
      </c>
      <c r="B2407" s="1">
        <v>162644</v>
      </c>
      <c r="C2407" s="1">
        <v>37558</v>
      </c>
      <c r="D2407" s="1">
        <v>89</v>
      </c>
      <c r="E2407" s="1">
        <v>3</v>
      </c>
      <c r="F2407" s="1">
        <v>585</v>
      </c>
      <c r="G2407" s="1" t="s">
        <v>12</v>
      </c>
      <c r="H2407" s="2">
        <v>41489.458333333336</v>
      </c>
      <c r="I2407" s="2">
        <v>41489.833330000001</v>
      </c>
      <c r="J2407" s="1">
        <v>1</v>
      </c>
      <c r="K2407" s="1">
        <v>0</v>
      </c>
      <c r="L2407" s="2">
        <v>41480.73541666667</v>
      </c>
      <c r="M2407" s="1">
        <v>0</v>
      </c>
      <c r="N2407" s="1">
        <f t="shared" si="185"/>
        <v>6</v>
      </c>
      <c r="O2407" s="1">
        <f t="shared" si="186"/>
        <v>11</v>
      </c>
      <c r="P2407" s="1">
        <f t="shared" si="187"/>
        <v>0.37499666666553821</v>
      </c>
      <c r="Q2407" s="1">
        <f t="shared" si="188"/>
        <v>8.9999199999729171</v>
      </c>
      <c r="R2407" s="1">
        <f t="shared" si="189"/>
        <v>8.7229166666656965</v>
      </c>
    </row>
    <row r="2408" spans="1:18" hidden="1" x14ac:dyDescent="0.35">
      <c r="A2408" s="1">
        <v>5941</v>
      </c>
      <c r="B2408" s="1">
        <v>170949</v>
      </c>
      <c r="C2408" s="1">
        <v>41296</v>
      </c>
      <c r="D2408" s="1">
        <v>12</v>
      </c>
      <c r="E2408" s="1">
        <v>1</v>
      </c>
      <c r="F2408" s="1">
        <v>292</v>
      </c>
      <c r="G2408" s="1" t="s">
        <v>12</v>
      </c>
      <c r="H2408" s="2">
        <v>41528.354166666664</v>
      </c>
      <c r="I2408" s="2">
        <v>41530</v>
      </c>
      <c r="J2408" s="1">
        <v>0</v>
      </c>
      <c r="K2408" s="1">
        <v>0</v>
      </c>
      <c r="L2408" s="2">
        <v>41519.416666666664</v>
      </c>
      <c r="M2408" s="1">
        <v>0</v>
      </c>
      <c r="N2408" s="1">
        <f t="shared" si="185"/>
        <v>3</v>
      </c>
      <c r="O2408" s="1">
        <f t="shared" si="186"/>
        <v>8</v>
      </c>
      <c r="P2408" s="1">
        <f t="shared" si="187"/>
        <v>1.6458333333357587</v>
      </c>
      <c r="Q2408" s="1">
        <f t="shared" si="188"/>
        <v>39.500000000058208</v>
      </c>
      <c r="R2408" s="1">
        <f t="shared" si="189"/>
        <v>8.9375</v>
      </c>
    </row>
    <row r="2409" spans="1:18" hidden="1" x14ac:dyDescent="0.35">
      <c r="A2409" s="1">
        <v>6763</v>
      </c>
      <c r="B2409" s="1">
        <v>163543</v>
      </c>
      <c r="C2409" s="1">
        <v>37984</v>
      </c>
      <c r="D2409" s="1">
        <v>89</v>
      </c>
      <c r="E2409" s="1">
        <v>2</v>
      </c>
      <c r="F2409" s="1">
        <v>689</v>
      </c>
      <c r="G2409" s="1">
        <v>1399</v>
      </c>
      <c r="H2409" s="2">
        <v>41494.6875</v>
      </c>
      <c r="I2409" s="2">
        <v>41494.713609999999</v>
      </c>
      <c r="J2409" s="1">
        <v>0</v>
      </c>
      <c r="K2409" s="1">
        <v>0</v>
      </c>
      <c r="L2409" s="2">
        <v>41485.703472222223</v>
      </c>
      <c r="M2409" s="1">
        <v>0</v>
      </c>
      <c r="N2409" s="1">
        <f t="shared" si="185"/>
        <v>4</v>
      </c>
      <c r="O2409" s="1">
        <f t="shared" si="186"/>
        <v>16</v>
      </c>
      <c r="P2409" s="1">
        <f t="shared" si="187"/>
        <v>2.6109999998880085E-2</v>
      </c>
      <c r="Q2409" s="1">
        <f t="shared" si="188"/>
        <v>0.62663999997312203</v>
      </c>
      <c r="R2409" s="1">
        <f t="shared" si="189"/>
        <v>8.984027777776646</v>
      </c>
    </row>
    <row r="2410" spans="1:18" hidden="1" x14ac:dyDescent="0.35">
      <c r="A2410" s="1">
        <v>6863</v>
      </c>
      <c r="B2410" s="1">
        <v>171031</v>
      </c>
      <c r="C2410" s="1">
        <v>40039</v>
      </c>
      <c r="D2410" s="1">
        <v>12</v>
      </c>
      <c r="E2410" s="1">
        <v>2</v>
      </c>
      <c r="F2410" s="1">
        <v>1281</v>
      </c>
      <c r="G2410" s="1">
        <v>1237</v>
      </c>
      <c r="H2410" s="2">
        <v>41528.6875</v>
      </c>
      <c r="I2410" s="2">
        <v>41528.750070000002</v>
      </c>
      <c r="J2410" s="1">
        <v>0</v>
      </c>
      <c r="K2410" s="1">
        <v>0</v>
      </c>
      <c r="L2410" s="2">
        <v>41519.594444444447</v>
      </c>
      <c r="M2410" s="1">
        <v>0</v>
      </c>
      <c r="N2410" s="1">
        <f t="shared" si="185"/>
        <v>3</v>
      </c>
      <c r="O2410" s="1">
        <f t="shared" si="186"/>
        <v>16</v>
      </c>
      <c r="P2410" s="1">
        <f t="shared" si="187"/>
        <v>6.257000000186963E-2</v>
      </c>
      <c r="Q2410" s="1">
        <f t="shared" si="188"/>
        <v>1.5016800000448711</v>
      </c>
      <c r="R2410" s="1">
        <f t="shared" si="189"/>
        <v>9.0930555555532919</v>
      </c>
    </row>
    <row r="2411" spans="1:18" hidden="1" x14ac:dyDescent="0.35">
      <c r="A2411" s="1">
        <v>5503</v>
      </c>
      <c r="B2411" s="1">
        <v>181037</v>
      </c>
      <c r="C2411" s="1">
        <v>46214</v>
      </c>
      <c r="D2411" s="1">
        <v>65</v>
      </c>
      <c r="E2411" s="1">
        <v>2</v>
      </c>
      <c r="F2411" s="1">
        <v>393</v>
      </c>
      <c r="G2411" s="1">
        <v>1056</v>
      </c>
      <c r="H2411" s="2">
        <v>41581.958333333336</v>
      </c>
      <c r="I2411" s="2">
        <v>41582.008399999999</v>
      </c>
      <c r="J2411" s="1">
        <v>1</v>
      </c>
      <c r="K2411" s="1">
        <v>0</v>
      </c>
      <c r="L2411" s="2">
        <v>41572.822916666664</v>
      </c>
      <c r="M2411" s="1">
        <v>0</v>
      </c>
      <c r="N2411" s="1">
        <f t="shared" si="185"/>
        <v>7</v>
      </c>
      <c r="O2411" s="1">
        <f t="shared" si="186"/>
        <v>23</v>
      </c>
      <c r="P2411" s="1">
        <f t="shared" si="187"/>
        <v>5.006666666304227E-2</v>
      </c>
      <c r="Q2411" s="1">
        <f t="shared" si="188"/>
        <v>1.2015999999130145</v>
      </c>
      <c r="R2411" s="1">
        <f t="shared" si="189"/>
        <v>9.1354166666715173</v>
      </c>
    </row>
    <row r="2412" spans="1:18" hidden="1" x14ac:dyDescent="0.35">
      <c r="A2412" s="1">
        <v>7958</v>
      </c>
      <c r="B2412" s="1">
        <v>171439</v>
      </c>
      <c r="C2412" s="1">
        <v>41540</v>
      </c>
      <c r="D2412" s="1">
        <v>12</v>
      </c>
      <c r="E2412" s="1">
        <v>2</v>
      </c>
      <c r="F2412" s="1">
        <v>963</v>
      </c>
      <c r="G2412" s="1">
        <v>1388</v>
      </c>
      <c r="H2412" s="2">
        <v>41530.833333333336</v>
      </c>
      <c r="I2412" s="2">
        <v>41530.879220000003</v>
      </c>
      <c r="J2412" s="1">
        <v>0</v>
      </c>
      <c r="K2412" s="1">
        <v>1</v>
      </c>
      <c r="L2412" s="2">
        <v>41521.683333333334</v>
      </c>
      <c r="M2412" s="1">
        <v>0</v>
      </c>
      <c r="N2412" s="1">
        <f t="shared" si="185"/>
        <v>5</v>
      </c>
      <c r="O2412" s="1">
        <f t="shared" si="186"/>
        <v>20</v>
      </c>
      <c r="P2412" s="1">
        <f t="shared" si="187"/>
        <v>4.5886666666774545E-2</v>
      </c>
      <c r="Q2412" s="1">
        <f t="shared" si="188"/>
        <v>1.1012800000025891</v>
      </c>
      <c r="R2412" s="1">
        <f t="shared" si="189"/>
        <v>9.1500000000014552</v>
      </c>
    </row>
    <row r="2413" spans="1:18" x14ac:dyDescent="0.35">
      <c r="A2413" s="1">
        <v>5778</v>
      </c>
      <c r="B2413" s="1">
        <v>176459</v>
      </c>
      <c r="C2413" s="1">
        <v>37984</v>
      </c>
      <c r="D2413" s="1">
        <v>89</v>
      </c>
      <c r="E2413" s="1">
        <v>2</v>
      </c>
      <c r="F2413" s="1">
        <v>689</v>
      </c>
      <c r="G2413" s="1">
        <v>1399</v>
      </c>
      <c r="H2413" s="2">
        <v>41556.6875</v>
      </c>
      <c r="I2413" s="2" t="s">
        <v>12</v>
      </c>
      <c r="J2413" s="1">
        <v>0</v>
      </c>
      <c r="K2413" s="1">
        <v>0</v>
      </c>
      <c r="L2413" s="2">
        <v>41547.443055555559</v>
      </c>
      <c r="M2413" s="1">
        <v>1</v>
      </c>
      <c r="N2413" s="1">
        <f t="shared" si="185"/>
        <v>3</v>
      </c>
      <c r="O2413" s="1">
        <f t="shared" si="186"/>
        <v>16</v>
      </c>
      <c r="P2413" s="1" t="e">
        <f t="shared" si="187"/>
        <v>#VALUE!</v>
      </c>
      <c r="Q2413" s="1" t="str">
        <f t="shared" si="188"/>
        <v/>
      </c>
      <c r="R2413" s="1">
        <f t="shared" si="189"/>
        <v>9.2444444444408873</v>
      </c>
    </row>
    <row r="2414" spans="1:18" x14ac:dyDescent="0.35">
      <c r="A2414" s="1">
        <v>5937</v>
      </c>
      <c r="B2414" s="1">
        <v>164956</v>
      </c>
      <c r="C2414" s="1">
        <v>3935</v>
      </c>
      <c r="D2414" s="1">
        <v>12</v>
      </c>
      <c r="E2414" s="1">
        <v>2</v>
      </c>
      <c r="F2414" s="1">
        <v>1365</v>
      </c>
      <c r="G2414" s="1">
        <v>585</v>
      </c>
      <c r="H2414" s="2">
        <v>41500.708333333336</v>
      </c>
      <c r="I2414" s="2" t="s">
        <v>12</v>
      </c>
      <c r="J2414" s="1">
        <v>0</v>
      </c>
      <c r="K2414" s="1">
        <v>0</v>
      </c>
      <c r="L2414" s="2">
        <v>41491.45416666667</v>
      </c>
      <c r="M2414" s="1">
        <v>1</v>
      </c>
      <c r="N2414" s="1">
        <f t="shared" si="185"/>
        <v>3</v>
      </c>
      <c r="O2414" s="1">
        <f t="shared" si="186"/>
        <v>17</v>
      </c>
      <c r="P2414" s="1" t="e">
        <f t="shared" si="187"/>
        <v>#VALUE!</v>
      </c>
      <c r="Q2414" s="1" t="str">
        <f t="shared" si="188"/>
        <v/>
      </c>
      <c r="R2414" s="1">
        <f t="shared" si="189"/>
        <v>9.2541666666656965</v>
      </c>
    </row>
    <row r="2415" spans="1:18" hidden="1" x14ac:dyDescent="0.35">
      <c r="A2415" s="1">
        <v>5914</v>
      </c>
      <c r="B2415" s="1">
        <v>163365</v>
      </c>
      <c r="C2415" s="1">
        <v>35721</v>
      </c>
      <c r="D2415" s="1">
        <v>12</v>
      </c>
      <c r="E2415" s="1">
        <v>2</v>
      </c>
      <c r="F2415" s="1">
        <v>1034</v>
      </c>
      <c r="G2415" s="1">
        <v>168</v>
      </c>
      <c r="H2415" s="2">
        <v>41493.927083333336</v>
      </c>
      <c r="I2415" s="2">
        <v>41493.95551</v>
      </c>
      <c r="J2415" s="1">
        <v>1</v>
      </c>
      <c r="K2415" s="1">
        <v>0</v>
      </c>
      <c r="L2415" s="2">
        <v>41484.652777777781</v>
      </c>
      <c r="M2415" s="1">
        <v>0</v>
      </c>
      <c r="N2415" s="1">
        <f t="shared" si="185"/>
        <v>3</v>
      </c>
      <c r="O2415" s="1">
        <f t="shared" si="186"/>
        <v>22</v>
      </c>
      <c r="P2415" s="1">
        <f t="shared" si="187"/>
        <v>2.842666666401783E-2</v>
      </c>
      <c r="Q2415" s="1">
        <f t="shared" si="188"/>
        <v>0.68223999993642792</v>
      </c>
      <c r="R2415" s="1">
        <f t="shared" si="189"/>
        <v>9.2743055555547471</v>
      </c>
    </row>
    <row r="2416" spans="1:18" hidden="1" x14ac:dyDescent="0.35">
      <c r="A2416" s="1">
        <v>7960</v>
      </c>
      <c r="B2416" s="1">
        <v>166122</v>
      </c>
      <c r="C2416" s="1">
        <v>35329</v>
      </c>
      <c r="D2416" s="1">
        <v>12</v>
      </c>
      <c r="E2416" s="1">
        <v>2</v>
      </c>
      <c r="F2416" s="1">
        <v>516</v>
      </c>
      <c r="G2416" s="1">
        <v>393</v>
      </c>
      <c r="H2416" s="2">
        <v>41506.302083333336</v>
      </c>
      <c r="I2416" s="2">
        <v>41506.343110000002</v>
      </c>
      <c r="J2416" s="1">
        <v>1</v>
      </c>
      <c r="K2416" s="1">
        <v>0</v>
      </c>
      <c r="L2416" s="2">
        <v>41496.944444444445</v>
      </c>
      <c r="M2416" s="1">
        <v>0</v>
      </c>
      <c r="N2416" s="1">
        <f t="shared" si="185"/>
        <v>2</v>
      </c>
      <c r="O2416" s="1">
        <f t="shared" si="186"/>
        <v>7</v>
      </c>
      <c r="P2416" s="1">
        <f t="shared" si="187"/>
        <v>4.1026666665857192E-2</v>
      </c>
      <c r="Q2416" s="1">
        <f t="shared" si="188"/>
        <v>0.98463999998057261</v>
      </c>
      <c r="R2416" s="1">
        <f t="shared" si="189"/>
        <v>9.3576388888905058</v>
      </c>
    </row>
    <row r="2417" spans="1:18" x14ac:dyDescent="0.35">
      <c r="A2417" s="1">
        <v>5755</v>
      </c>
      <c r="B2417" s="1">
        <v>181621</v>
      </c>
      <c r="C2417" s="1">
        <v>42472</v>
      </c>
      <c r="D2417" s="1">
        <v>12</v>
      </c>
      <c r="E2417" s="1">
        <v>2</v>
      </c>
      <c r="F2417" s="1">
        <v>393</v>
      </c>
      <c r="G2417" s="1">
        <v>1063</v>
      </c>
      <c r="H2417" s="2">
        <v>41585.375</v>
      </c>
      <c r="I2417" s="2" t="s">
        <v>12</v>
      </c>
      <c r="J2417" s="1">
        <v>1</v>
      </c>
      <c r="K2417" s="1">
        <v>0</v>
      </c>
      <c r="L2417" s="2">
        <v>41576.009027777778</v>
      </c>
      <c r="M2417" s="1">
        <v>1</v>
      </c>
      <c r="N2417" s="1">
        <f t="shared" si="185"/>
        <v>4</v>
      </c>
      <c r="O2417" s="1">
        <f t="shared" si="186"/>
        <v>9</v>
      </c>
      <c r="P2417" s="1" t="e">
        <f t="shared" si="187"/>
        <v>#VALUE!</v>
      </c>
      <c r="Q2417" s="1" t="str">
        <f t="shared" si="188"/>
        <v/>
      </c>
      <c r="R2417" s="1">
        <f t="shared" si="189"/>
        <v>9.3659722222218988</v>
      </c>
    </row>
    <row r="2418" spans="1:18" hidden="1" x14ac:dyDescent="0.35">
      <c r="A2418" s="1">
        <v>7221</v>
      </c>
      <c r="B2418" s="1">
        <v>144146</v>
      </c>
      <c r="C2418" s="1">
        <v>2065</v>
      </c>
      <c r="D2418" s="1">
        <v>28</v>
      </c>
      <c r="E2418" s="1">
        <v>1</v>
      </c>
      <c r="F2418" s="1">
        <v>625</v>
      </c>
      <c r="G2418" s="1" t="s">
        <v>12</v>
      </c>
      <c r="H2418" s="2">
        <v>41384.270833333336</v>
      </c>
      <c r="I2418" s="2">
        <v>41386.270830000001</v>
      </c>
      <c r="J2418" s="1">
        <v>0</v>
      </c>
      <c r="K2418" s="1">
        <v>0</v>
      </c>
      <c r="L2418" s="2">
        <v>41374.84375</v>
      </c>
      <c r="M2418" s="1">
        <v>0</v>
      </c>
      <c r="N2418" s="1">
        <f t="shared" si="185"/>
        <v>6</v>
      </c>
      <c r="O2418" s="1">
        <f t="shared" si="186"/>
        <v>6</v>
      </c>
      <c r="P2418" s="1">
        <f t="shared" si="187"/>
        <v>1.9999966666655382</v>
      </c>
      <c r="Q2418" s="1">
        <f t="shared" si="188"/>
        <v>47.999919999972917</v>
      </c>
      <c r="R2418" s="1">
        <f t="shared" si="189"/>
        <v>9.4270833333357587</v>
      </c>
    </row>
    <row r="2419" spans="1:18" hidden="1" x14ac:dyDescent="0.35">
      <c r="A2419" s="1">
        <v>5589</v>
      </c>
      <c r="B2419" s="1">
        <v>168273</v>
      </c>
      <c r="C2419" s="1">
        <v>41133</v>
      </c>
      <c r="D2419" s="1">
        <v>12</v>
      </c>
      <c r="E2419" s="1">
        <v>2</v>
      </c>
      <c r="F2419" s="1">
        <v>1391</v>
      </c>
      <c r="G2419" s="1">
        <v>541</v>
      </c>
      <c r="H2419" s="2">
        <v>41516.354166666664</v>
      </c>
      <c r="I2419" s="2">
        <v>41516.388310000002</v>
      </c>
      <c r="J2419" s="1">
        <v>0</v>
      </c>
      <c r="K2419" s="1">
        <v>0</v>
      </c>
      <c r="L2419" s="2">
        <v>41506.690972222219</v>
      </c>
      <c r="M2419" s="1">
        <v>0</v>
      </c>
      <c r="N2419" s="1">
        <f t="shared" si="185"/>
        <v>5</v>
      </c>
      <c r="O2419" s="1">
        <f t="shared" si="186"/>
        <v>8</v>
      </c>
      <c r="P2419" s="1">
        <f t="shared" si="187"/>
        <v>3.41433333378518E-2</v>
      </c>
      <c r="Q2419" s="1">
        <f t="shared" si="188"/>
        <v>0.8194400001084432</v>
      </c>
      <c r="R2419" s="1">
        <f t="shared" si="189"/>
        <v>9.6631944444452529</v>
      </c>
    </row>
    <row r="2420" spans="1:18" hidden="1" x14ac:dyDescent="0.35">
      <c r="A2420" s="1">
        <v>5753</v>
      </c>
      <c r="B2420" s="1">
        <v>174115</v>
      </c>
      <c r="C2420" s="1">
        <v>1495</v>
      </c>
      <c r="D2420" s="1">
        <v>12</v>
      </c>
      <c r="E2420" s="1">
        <v>2</v>
      </c>
      <c r="F2420" s="1">
        <v>1084</v>
      </c>
      <c r="G2420" s="1">
        <v>1071</v>
      </c>
      <c r="H2420" s="2">
        <v>41544.333333333336</v>
      </c>
      <c r="I2420" s="2">
        <v>41544.385280000002</v>
      </c>
      <c r="J2420" s="1">
        <v>0</v>
      </c>
      <c r="K2420" s="1">
        <v>0</v>
      </c>
      <c r="L2420" s="2">
        <v>41534.644444444442</v>
      </c>
      <c r="M2420" s="1">
        <v>0</v>
      </c>
      <c r="N2420" s="1">
        <f t="shared" si="185"/>
        <v>5</v>
      </c>
      <c r="O2420" s="1">
        <f t="shared" si="186"/>
        <v>8</v>
      </c>
      <c r="P2420" s="1">
        <f t="shared" si="187"/>
        <v>5.1946666666481178E-2</v>
      </c>
      <c r="Q2420" s="1">
        <f t="shared" si="188"/>
        <v>1.2467199999955483</v>
      </c>
      <c r="R2420" s="1">
        <f t="shared" si="189"/>
        <v>9.6888888888934162</v>
      </c>
    </row>
    <row r="2421" spans="1:18" hidden="1" x14ac:dyDescent="0.35">
      <c r="A2421" s="1">
        <v>5390</v>
      </c>
      <c r="B2421" s="1">
        <v>173427</v>
      </c>
      <c r="C2421" s="1">
        <v>41670</v>
      </c>
      <c r="D2421" s="1">
        <v>12</v>
      </c>
      <c r="E2421" s="1">
        <v>2</v>
      </c>
      <c r="F2421" s="1">
        <v>502</v>
      </c>
      <c r="G2421" s="1">
        <v>344</v>
      </c>
      <c r="H2421" s="2">
        <v>41541.270833333336</v>
      </c>
      <c r="I2421" s="2">
        <v>41541.3223</v>
      </c>
      <c r="J2421" s="1">
        <v>0</v>
      </c>
      <c r="K2421" s="1">
        <v>0</v>
      </c>
      <c r="L2421" s="2">
        <v>41531.545138888891</v>
      </c>
      <c r="M2421" s="1">
        <v>0</v>
      </c>
      <c r="N2421" s="1">
        <f t="shared" si="185"/>
        <v>2</v>
      </c>
      <c r="O2421" s="1">
        <f t="shared" si="186"/>
        <v>6</v>
      </c>
      <c r="P2421" s="1">
        <f t="shared" si="187"/>
        <v>5.1466666664055083E-2</v>
      </c>
      <c r="Q2421" s="1">
        <f t="shared" si="188"/>
        <v>1.235199999937322</v>
      </c>
      <c r="R2421" s="1">
        <f t="shared" si="189"/>
        <v>9.7256944444452529</v>
      </c>
    </row>
    <row r="2422" spans="1:18" hidden="1" x14ac:dyDescent="0.35">
      <c r="A2422" s="1">
        <v>5362</v>
      </c>
      <c r="B2422" s="1">
        <v>176996</v>
      </c>
      <c r="C2422" s="1">
        <v>43966</v>
      </c>
      <c r="D2422" s="1">
        <v>24</v>
      </c>
      <c r="E2422" s="1">
        <v>3</v>
      </c>
      <c r="F2422" s="1">
        <v>836</v>
      </c>
      <c r="G2422" s="1" t="s">
        <v>12</v>
      </c>
      <c r="H2422" s="2">
        <v>41560.427083333336</v>
      </c>
      <c r="I2422" s="2">
        <v>41560.635419999999</v>
      </c>
      <c r="J2422" s="1">
        <v>0</v>
      </c>
      <c r="K2422" s="1">
        <v>0</v>
      </c>
      <c r="L2422" s="2">
        <v>41550.592361111114</v>
      </c>
      <c r="M2422" s="1">
        <v>0</v>
      </c>
      <c r="N2422" s="1">
        <f t="shared" si="185"/>
        <v>7</v>
      </c>
      <c r="O2422" s="1">
        <f t="shared" si="186"/>
        <v>10</v>
      </c>
      <c r="P2422" s="1">
        <f t="shared" si="187"/>
        <v>0.20833666666294448</v>
      </c>
      <c r="Q2422" s="1">
        <f t="shared" si="188"/>
        <v>5.0000799999106675</v>
      </c>
      <c r="R2422" s="1">
        <f t="shared" si="189"/>
        <v>9.8347222222218988</v>
      </c>
    </row>
    <row r="2423" spans="1:18" hidden="1" x14ac:dyDescent="0.35">
      <c r="A2423" s="1">
        <v>7371</v>
      </c>
      <c r="B2423" s="1">
        <v>160891</v>
      </c>
      <c r="C2423" s="1">
        <v>36717</v>
      </c>
      <c r="D2423" s="1">
        <v>12</v>
      </c>
      <c r="E2423" s="1">
        <v>2</v>
      </c>
      <c r="F2423" s="1">
        <v>292</v>
      </c>
      <c r="G2423" s="1">
        <v>167</v>
      </c>
      <c r="H2423" s="2">
        <v>41481.354166666664</v>
      </c>
      <c r="I2423" s="2">
        <v>41481.404029999998</v>
      </c>
      <c r="J2423" s="1">
        <v>0</v>
      </c>
      <c r="K2423" s="1">
        <v>0</v>
      </c>
      <c r="L2423" s="2">
        <v>41471.438888888886</v>
      </c>
      <c r="M2423" s="1">
        <v>0</v>
      </c>
      <c r="N2423" s="1">
        <f t="shared" si="185"/>
        <v>5</v>
      </c>
      <c r="O2423" s="1">
        <f t="shared" si="186"/>
        <v>8</v>
      </c>
      <c r="P2423" s="1">
        <f t="shared" si="187"/>
        <v>4.9863333333632909E-2</v>
      </c>
      <c r="Q2423" s="1">
        <f t="shared" si="188"/>
        <v>1.1967200000071898</v>
      </c>
      <c r="R2423" s="1">
        <f t="shared" si="189"/>
        <v>9.9152777777781012</v>
      </c>
    </row>
    <row r="2424" spans="1:18" hidden="1" x14ac:dyDescent="0.35">
      <c r="A2424" s="1">
        <v>7092</v>
      </c>
      <c r="B2424" s="1">
        <v>175805</v>
      </c>
      <c r="C2424" s="1">
        <v>32527</v>
      </c>
      <c r="D2424" s="1">
        <v>12</v>
      </c>
      <c r="E2424" s="1">
        <v>2</v>
      </c>
      <c r="F2424" s="1">
        <v>218</v>
      </c>
      <c r="G2424" s="1">
        <v>1026</v>
      </c>
      <c r="H2424" s="2">
        <v>41554.572916666664</v>
      </c>
      <c r="I2424" s="2">
        <v>41554.627939999998</v>
      </c>
      <c r="J2424" s="1">
        <v>0</v>
      </c>
      <c r="K2424" s="1">
        <v>0</v>
      </c>
      <c r="L2424" s="2">
        <v>41544.629861111112</v>
      </c>
      <c r="M2424" s="1">
        <v>0</v>
      </c>
      <c r="N2424" s="1">
        <f t="shared" si="185"/>
        <v>1</v>
      </c>
      <c r="O2424" s="1">
        <f t="shared" si="186"/>
        <v>13</v>
      </c>
      <c r="P2424" s="1">
        <f t="shared" si="187"/>
        <v>5.5023333334247582E-2</v>
      </c>
      <c r="Q2424" s="1">
        <f t="shared" si="188"/>
        <v>1.320560000021942</v>
      </c>
      <c r="R2424" s="1">
        <f t="shared" si="189"/>
        <v>9.9430555555518367</v>
      </c>
    </row>
    <row r="2425" spans="1:18" hidden="1" x14ac:dyDescent="0.35">
      <c r="A2425" s="1">
        <v>7839</v>
      </c>
      <c r="B2425" s="1">
        <v>160078</v>
      </c>
      <c r="C2425" s="1">
        <v>35061</v>
      </c>
      <c r="D2425" s="1">
        <v>89</v>
      </c>
      <c r="E2425" s="1">
        <v>2</v>
      </c>
      <c r="F2425" s="1">
        <v>157</v>
      </c>
      <c r="G2425" s="1">
        <v>1065</v>
      </c>
      <c r="H2425" s="2">
        <v>41477.458333333336</v>
      </c>
      <c r="I2425" s="2">
        <v>41477.508500000004</v>
      </c>
      <c r="J2425" s="1">
        <v>0</v>
      </c>
      <c r="K2425" s="1">
        <v>0</v>
      </c>
      <c r="L2425" s="2">
        <v>41467.433333333334</v>
      </c>
      <c r="M2425" s="1">
        <v>0</v>
      </c>
      <c r="N2425" s="1">
        <f t="shared" si="185"/>
        <v>1</v>
      </c>
      <c r="O2425" s="1">
        <f t="shared" si="186"/>
        <v>11</v>
      </c>
      <c r="P2425" s="1">
        <f t="shared" si="187"/>
        <v>5.0166666667792015E-2</v>
      </c>
      <c r="Q2425" s="1">
        <f t="shared" si="188"/>
        <v>1.2040000000270084</v>
      </c>
      <c r="R2425" s="1">
        <f t="shared" si="189"/>
        <v>10.025000000001455</v>
      </c>
    </row>
    <row r="2426" spans="1:18" hidden="1" x14ac:dyDescent="0.35">
      <c r="A2426" s="1">
        <v>7767</v>
      </c>
      <c r="B2426" s="1">
        <v>174617</v>
      </c>
      <c r="C2426" s="1">
        <v>25286</v>
      </c>
      <c r="D2426" s="1">
        <v>12</v>
      </c>
      <c r="E2426" s="1">
        <v>2</v>
      </c>
      <c r="F2426" s="1">
        <v>1069</v>
      </c>
      <c r="G2426" s="1">
        <v>187</v>
      </c>
      <c r="H2426" s="2">
        <v>41547.833333333336</v>
      </c>
      <c r="I2426" s="2">
        <v>41547.895830000001</v>
      </c>
      <c r="J2426" s="1">
        <v>0</v>
      </c>
      <c r="K2426" s="1">
        <v>0</v>
      </c>
      <c r="L2426" s="2">
        <v>41537.655555555553</v>
      </c>
      <c r="M2426" s="1">
        <v>0</v>
      </c>
      <c r="N2426" s="1">
        <f t="shared" si="185"/>
        <v>1</v>
      </c>
      <c r="O2426" s="1">
        <f t="shared" si="186"/>
        <v>20</v>
      </c>
      <c r="P2426" s="1">
        <f t="shared" si="187"/>
        <v>6.2496666665538214E-2</v>
      </c>
      <c r="Q2426" s="1">
        <f t="shared" si="188"/>
        <v>1.4999199999729171</v>
      </c>
      <c r="R2426" s="1">
        <f t="shared" si="189"/>
        <v>10.177777777782467</v>
      </c>
    </row>
    <row r="2427" spans="1:18" hidden="1" x14ac:dyDescent="0.35">
      <c r="A2427" s="1">
        <v>7048</v>
      </c>
      <c r="B2427" s="1">
        <v>160309</v>
      </c>
      <c r="C2427" s="1">
        <v>36423</v>
      </c>
      <c r="D2427" s="1">
        <v>12</v>
      </c>
      <c r="E2427" s="1">
        <v>1</v>
      </c>
      <c r="F2427" s="1">
        <v>625</v>
      </c>
      <c r="G2427" s="1" t="s">
        <v>12</v>
      </c>
      <c r="H2427" s="2">
        <v>41478.375</v>
      </c>
      <c r="I2427" s="2">
        <v>41479.999309999999</v>
      </c>
      <c r="J2427" s="1">
        <v>1</v>
      </c>
      <c r="K2427" s="1">
        <v>0</v>
      </c>
      <c r="L2427" s="2">
        <v>41468.09375</v>
      </c>
      <c r="M2427" s="1">
        <v>0</v>
      </c>
      <c r="N2427" s="1">
        <f t="shared" si="185"/>
        <v>2</v>
      </c>
      <c r="O2427" s="1">
        <f t="shared" si="186"/>
        <v>9</v>
      </c>
      <c r="P2427" s="1">
        <f t="shared" si="187"/>
        <v>1.624309999999241</v>
      </c>
      <c r="Q2427" s="1">
        <f t="shared" si="188"/>
        <v>38.983439999981783</v>
      </c>
      <c r="R2427" s="1">
        <f t="shared" si="189"/>
        <v>10.28125</v>
      </c>
    </row>
    <row r="2428" spans="1:18" x14ac:dyDescent="0.35">
      <c r="A2428" s="1">
        <v>6124</v>
      </c>
      <c r="B2428" s="1">
        <v>184360</v>
      </c>
      <c r="C2428" s="1">
        <v>47865</v>
      </c>
      <c r="D2428" s="1">
        <v>12</v>
      </c>
      <c r="E2428" s="1">
        <v>2</v>
      </c>
      <c r="F2428" s="1">
        <v>1349</v>
      </c>
      <c r="G2428" s="1">
        <v>1052</v>
      </c>
      <c r="H2428" s="2">
        <v>41601.770833333336</v>
      </c>
      <c r="I2428" s="2" t="s">
        <v>12</v>
      </c>
      <c r="J2428" s="1">
        <v>0</v>
      </c>
      <c r="K2428" s="1">
        <v>0</v>
      </c>
      <c r="L2428" s="2">
        <v>41591.426388888889</v>
      </c>
      <c r="M2428" s="1">
        <v>1</v>
      </c>
      <c r="N2428" s="1">
        <f t="shared" si="185"/>
        <v>6</v>
      </c>
      <c r="O2428" s="1">
        <f t="shared" si="186"/>
        <v>18</v>
      </c>
      <c r="P2428" s="1" t="e">
        <f t="shared" si="187"/>
        <v>#VALUE!</v>
      </c>
      <c r="Q2428" s="1" t="str">
        <f t="shared" si="188"/>
        <v/>
      </c>
      <c r="R2428" s="1">
        <f t="shared" si="189"/>
        <v>10.344444444446708</v>
      </c>
    </row>
    <row r="2429" spans="1:18" hidden="1" x14ac:dyDescent="0.35">
      <c r="A2429" s="1">
        <v>7028</v>
      </c>
      <c r="B2429" s="1">
        <v>176407</v>
      </c>
      <c r="C2429" s="1">
        <v>34972</v>
      </c>
      <c r="D2429" s="1">
        <v>85</v>
      </c>
      <c r="E2429" s="1">
        <v>2</v>
      </c>
      <c r="F2429" s="1">
        <v>949</v>
      </c>
      <c r="G2429" s="1">
        <v>1041</v>
      </c>
      <c r="H2429" s="2">
        <v>41557.802083333336</v>
      </c>
      <c r="I2429" s="2">
        <v>41557.838889999999</v>
      </c>
      <c r="J2429" s="1">
        <v>0</v>
      </c>
      <c r="K2429" s="1">
        <v>0</v>
      </c>
      <c r="L2429" s="2">
        <v>41547.432638888888</v>
      </c>
      <c r="M2429" s="1">
        <v>0</v>
      </c>
      <c r="N2429" s="1">
        <f t="shared" si="185"/>
        <v>4</v>
      </c>
      <c r="O2429" s="1">
        <f t="shared" si="186"/>
        <v>19</v>
      </c>
      <c r="P2429" s="1">
        <f t="shared" si="187"/>
        <v>3.6806666663323995E-2</v>
      </c>
      <c r="Q2429" s="1">
        <f t="shared" si="188"/>
        <v>0.88335999991977587</v>
      </c>
      <c r="R2429" s="1">
        <f t="shared" si="189"/>
        <v>10.369444444448163</v>
      </c>
    </row>
    <row r="2430" spans="1:18" hidden="1" x14ac:dyDescent="0.35">
      <c r="A2430" s="1">
        <v>7907</v>
      </c>
      <c r="B2430" s="1">
        <v>146445</v>
      </c>
      <c r="C2430" s="1">
        <v>29438</v>
      </c>
      <c r="D2430" s="1">
        <v>65</v>
      </c>
      <c r="E2430" s="1">
        <v>1</v>
      </c>
      <c r="F2430" s="1">
        <v>393</v>
      </c>
      <c r="G2430" s="1" t="s">
        <v>12</v>
      </c>
      <c r="H2430" s="2">
        <v>41402.354166666664</v>
      </c>
      <c r="I2430" s="2">
        <v>41411</v>
      </c>
      <c r="J2430" s="1">
        <v>0</v>
      </c>
      <c r="K2430" s="1">
        <v>0</v>
      </c>
      <c r="L2430" s="2">
        <v>41391.816666666666</v>
      </c>
      <c r="M2430" s="1">
        <v>0</v>
      </c>
      <c r="N2430" s="1">
        <f t="shared" si="185"/>
        <v>3</v>
      </c>
      <c r="O2430" s="1">
        <f t="shared" si="186"/>
        <v>8</v>
      </c>
      <c r="P2430" s="1">
        <f t="shared" si="187"/>
        <v>8.6458333333357587</v>
      </c>
      <c r="Q2430" s="1">
        <f t="shared" si="188"/>
        <v>207.50000000005821</v>
      </c>
      <c r="R2430" s="1">
        <f t="shared" si="189"/>
        <v>10.537499999998545</v>
      </c>
    </row>
    <row r="2431" spans="1:18" hidden="1" x14ac:dyDescent="0.35">
      <c r="A2431" s="1">
        <v>6574</v>
      </c>
      <c r="B2431" s="1">
        <v>170303</v>
      </c>
      <c r="C2431" s="1">
        <v>32527</v>
      </c>
      <c r="D2431" s="1">
        <v>12</v>
      </c>
      <c r="E2431" s="1">
        <v>2</v>
      </c>
      <c r="F2431" s="1">
        <v>1026</v>
      </c>
      <c r="G2431" s="1">
        <v>218</v>
      </c>
      <c r="H2431" s="2">
        <v>41527.3125</v>
      </c>
      <c r="I2431" s="2">
        <v>41527.344089999999</v>
      </c>
      <c r="J2431" s="1">
        <v>0</v>
      </c>
      <c r="K2431" s="1">
        <v>0</v>
      </c>
      <c r="L2431" s="2">
        <v>41516.75277777778</v>
      </c>
      <c r="M2431" s="1">
        <v>0</v>
      </c>
      <c r="N2431" s="1">
        <f t="shared" si="185"/>
        <v>2</v>
      </c>
      <c r="O2431" s="1">
        <f t="shared" si="186"/>
        <v>7</v>
      </c>
      <c r="P2431" s="1">
        <f t="shared" si="187"/>
        <v>3.1589999998686835E-2</v>
      </c>
      <c r="Q2431" s="1">
        <f t="shared" si="188"/>
        <v>0.75815999996848404</v>
      </c>
      <c r="R2431" s="1">
        <f t="shared" si="189"/>
        <v>10.559722222220444</v>
      </c>
    </row>
    <row r="2432" spans="1:18" hidden="1" x14ac:dyDescent="0.35">
      <c r="A2432" s="1">
        <v>6089</v>
      </c>
      <c r="B2432" s="1">
        <v>170208</v>
      </c>
      <c r="C2432" s="1">
        <v>33882</v>
      </c>
      <c r="D2432" s="1">
        <v>85</v>
      </c>
      <c r="E2432" s="1">
        <v>2</v>
      </c>
      <c r="F2432" s="1">
        <v>410</v>
      </c>
      <c r="G2432" s="1">
        <v>1026</v>
      </c>
      <c r="H2432" s="2">
        <v>41527.59375</v>
      </c>
      <c r="I2432" s="2">
        <v>41527.625370000002</v>
      </c>
      <c r="J2432" s="1">
        <v>0</v>
      </c>
      <c r="K2432" s="1">
        <v>0</v>
      </c>
      <c r="L2432" s="2">
        <v>41516.734027777777</v>
      </c>
      <c r="M2432" s="1">
        <v>0</v>
      </c>
      <c r="N2432" s="1">
        <f t="shared" si="185"/>
        <v>2</v>
      </c>
      <c r="O2432" s="1">
        <f t="shared" si="186"/>
        <v>14</v>
      </c>
      <c r="P2432" s="1">
        <f t="shared" si="187"/>
        <v>3.162000000156695E-2</v>
      </c>
      <c r="Q2432" s="1">
        <f t="shared" si="188"/>
        <v>0.75888000003760681</v>
      </c>
      <c r="R2432" s="1">
        <f t="shared" si="189"/>
        <v>10.859722222223354</v>
      </c>
    </row>
    <row r="2433" spans="1:18" hidden="1" x14ac:dyDescent="0.35">
      <c r="A2433" s="1">
        <v>7689</v>
      </c>
      <c r="B2433" s="1">
        <v>182093</v>
      </c>
      <c r="C2433" s="1">
        <v>41644</v>
      </c>
      <c r="D2433" s="1">
        <v>12</v>
      </c>
      <c r="E2433" s="1">
        <v>2</v>
      </c>
      <c r="F2433" s="1">
        <v>1026</v>
      </c>
      <c r="G2433" s="1">
        <v>611</v>
      </c>
      <c r="H2433" s="2">
        <v>41589.34375</v>
      </c>
      <c r="I2433" s="2">
        <v>41589.362439999997</v>
      </c>
      <c r="J2433" s="1">
        <v>0</v>
      </c>
      <c r="K2433" s="1">
        <v>0</v>
      </c>
      <c r="L2433" s="2">
        <v>41578.405555555553</v>
      </c>
      <c r="M2433" s="1">
        <v>0</v>
      </c>
      <c r="N2433" s="1">
        <f t="shared" si="185"/>
        <v>1</v>
      </c>
      <c r="O2433" s="1">
        <f t="shared" si="186"/>
        <v>8</v>
      </c>
      <c r="P2433" s="1">
        <f t="shared" si="187"/>
        <v>1.8689999997150153E-2</v>
      </c>
      <c r="Q2433" s="1">
        <f t="shared" si="188"/>
        <v>0.44855999993160367</v>
      </c>
      <c r="R2433" s="1">
        <f t="shared" si="189"/>
        <v>10.938194444446708</v>
      </c>
    </row>
    <row r="2434" spans="1:18" hidden="1" x14ac:dyDescent="0.35">
      <c r="A2434" s="1">
        <v>6509</v>
      </c>
      <c r="B2434" s="1">
        <v>170130</v>
      </c>
      <c r="C2434" s="1">
        <v>33002</v>
      </c>
      <c r="D2434" s="1">
        <v>24</v>
      </c>
      <c r="E2434" s="1">
        <v>2</v>
      </c>
      <c r="F2434" s="1">
        <v>611</v>
      </c>
      <c r="G2434" s="1">
        <v>1026</v>
      </c>
      <c r="H2434" s="2">
        <v>41527.739583333336</v>
      </c>
      <c r="I2434" s="2">
        <v>41527.782079999997</v>
      </c>
      <c r="J2434" s="1">
        <v>0</v>
      </c>
      <c r="K2434" s="1">
        <v>0</v>
      </c>
      <c r="L2434" s="2">
        <v>41516.685416666667</v>
      </c>
      <c r="M2434" s="1">
        <v>0</v>
      </c>
      <c r="N2434" s="1">
        <f t="shared" ref="N2434:N2497" si="190">WEEKDAY(H2434,2)</f>
        <v>2</v>
      </c>
      <c r="O2434" s="1">
        <f t="shared" ref="O2434:O2497" si="191">HOUR(H2434)</f>
        <v>17</v>
      </c>
      <c r="P2434" s="1">
        <f t="shared" ref="P2434:P2497" si="192">I2434-H2434</f>
        <v>4.2496666661463678E-2</v>
      </c>
      <c r="Q2434" s="1">
        <f t="shared" ref="Q2434:Q2497" si="193">IF(M2434=1, "",P2434*24)</f>
        <v>1.0199199998751283</v>
      </c>
      <c r="R2434" s="1">
        <f t="shared" ref="R2434:R2497" si="194">H2434-L2434</f>
        <v>11.054166666668607</v>
      </c>
    </row>
    <row r="2435" spans="1:18" hidden="1" x14ac:dyDescent="0.35">
      <c r="A2435" s="1">
        <v>5526</v>
      </c>
      <c r="B2435" s="1">
        <v>175715</v>
      </c>
      <c r="C2435" s="1">
        <v>32023</v>
      </c>
      <c r="D2435" s="1">
        <v>12</v>
      </c>
      <c r="E2435" s="1">
        <v>2</v>
      </c>
      <c r="F2435" s="1">
        <v>293</v>
      </c>
      <c r="G2435" s="1">
        <v>376</v>
      </c>
      <c r="H2435" s="2">
        <v>41555.6875</v>
      </c>
      <c r="I2435" s="2">
        <v>41555.723890000001</v>
      </c>
      <c r="J2435" s="1">
        <v>0</v>
      </c>
      <c r="K2435" s="1">
        <v>0</v>
      </c>
      <c r="L2435" s="2">
        <v>41544.6</v>
      </c>
      <c r="M2435" s="1">
        <v>0</v>
      </c>
      <c r="N2435" s="1">
        <f t="shared" si="190"/>
        <v>2</v>
      </c>
      <c r="O2435" s="1">
        <f t="shared" si="191"/>
        <v>16</v>
      </c>
      <c r="P2435" s="1">
        <f t="shared" si="192"/>
        <v>3.6390000001119915E-2</v>
      </c>
      <c r="Q2435" s="1">
        <f t="shared" si="193"/>
        <v>0.87336000002687797</v>
      </c>
      <c r="R2435" s="1">
        <f t="shared" si="194"/>
        <v>11.087500000001455</v>
      </c>
    </row>
    <row r="2436" spans="1:18" hidden="1" x14ac:dyDescent="0.35">
      <c r="A2436" s="1">
        <v>7859</v>
      </c>
      <c r="B2436" s="1">
        <v>180322</v>
      </c>
      <c r="C2436" s="1">
        <v>45277</v>
      </c>
      <c r="D2436" s="1">
        <v>12</v>
      </c>
      <c r="E2436" s="1">
        <v>2</v>
      </c>
      <c r="F2436" s="1">
        <v>1021</v>
      </c>
      <c r="G2436" s="1">
        <v>832</v>
      </c>
      <c r="H2436" s="2">
        <v>41579.8125</v>
      </c>
      <c r="I2436" s="2">
        <v>41579.913659999998</v>
      </c>
      <c r="J2436" s="1">
        <v>1</v>
      </c>
      <c r="K2436" s="1">
        <v>0</v>
      </c>
      <c r="L2436" s="2">
        <v>41568.595833333333</v>
      </c>
      <c r="M2436" s="1">
        <v>0</v>
      </c>
      <c r="N2436" s="1">
        <f t="shared" si="190"/>
        <v>5</v>
      </c>
      <c r="O2436" s="1">
        <f t="shared" si="191"/>
        <v>19</v>
      </c>
      <c r="P2436" s="1">
        <f t="shared" si="192"/>
        <v>0.10115999999834457</v>
      </c>
      <c r="Q2436" s="1">
        <f t="shared" si="193"/>
        <v>2.4278399999602698</v>
      </c>
      <c r="R2436" s="1">
        <f t="shared" si="194"/>
        <v>11.216666666667152</v>
      </c>
    </row>
    <row r="2437" spans="1:18" hidden="1" x14ac:dyDescent="0.35">
      <c r="A2437" s="1">
        <v>6623</v>
      </c>
      <c r="B2437" s="1">
        <v>158805</v>
      </c>
      <c r="C2437" s="1">
        <v>32527</v>
      </c>
      <c r="D2437" s="1">
        <v>89</v>
      </c>
      <c r="E2437" s="1">
        <v>2</v>
      </c>
      <c r="F2437" s="1">
        <v>218</v>
      </c>
      <c r="G2437" s="1">
        <v>1017</v>
      </c>
      <c r="H2437" s="2">
        <v>41472.71875</v>
      </c>
      <c r="I2437" s="2">
        <v>41472.757310000001</v>
      </c>
      <c r="J2437" s="1">
        <v>0</v>
      </c>
      <c r="K2437" s="1">
        <v>0</v>
      </c>
      <c r="L2437" s="2">
        <v>41461.477777777778</v>
      </c>
      <c r="M2437" s="1">
        <v>0</v>
      </c>
      <c r="N2437" s="1">
        <f t="shared" si="190"/>
        <v>3</v>
      </c>
      <c r="O2437" s="1">
        <f t="shared" si="191"/>
        <v>17</v>
      </c>
      <c r="P2437" s="1">
        <f t="shared" si="192"/>
        <v>3.8560000000870787E-2</v>
      </c>
      <c r="Q2437" s="1">
        <f t="shared" si="193"/>
        <v>0.92544000002089888</v>
      </c>
      <c r="R2437" s="1">
        <f t="shared" si="194"/>
        <v>11.240972222221899</v>
      </c>
    </row>
    <row r="2438" spans="1:18" hidden="1" x14ac:dyDescent="0.35">
      <c r="A2438" s="1">
        <v>7706</v>
      </c>
      <c r="B2438" s="1">
        <v>182156</v>
      </c>
      <c r="C2438" s="1">
        <v>32023</v>
      </c>
      <c r="D2438" s="1">
        <v>90</v>
      </c>
      <c r="E2438" s="1">
        <v>2</v>
      </c>
      <c r="F2438" s="1">
        <v>293</v>
      </c>
      <c r="G2438" s="1">
        <v>376</v>
      </c>
      <c r="H2438" s="2">
        <v>41589.708333333336</v>
      </c>
      <c r="I2438" s="2">
        <v>41589.718099999998</v>
      </c>
      <c r="J2438" s="1">
        <v>0</v>
      </c>
      <c r="K2438" s="1">
        <v>0</v>
      </c>
      <c r="L2438" s="2">
        <v>41578.424305555556</v>
      </c>
      <c r="M2438" s="1">
        <v>0</v>
      </c>
      <c r="N2438" s="1">
        <f t="shared" si="190"/>
        <v>1</v>
      </c>
      <c r="O2438" s="1">
        <f t="shared" si="191"/>
        <v>17</v>
      </c>
      <c r="P2438" s="1">
        <f t="shared" si="192"/>
        <v>9.7666666624718346E-3</v>
      </c>
      <c r="Q2438" s="1">
        <f t="shared" si="193"/>
        <v>0.23439999989932403</v>
      </c>
      <c r="R2438" s="1">
        <f t="shared" si="194"/>
        <v>11.284027777779556</v>
      </c>
    </row>
    <row r="2439" spans="1:18" hidden="1" x14ac:dyDescent="0.35">
      <c r="A2439" s="1">
        <v>5574</v>
      </c>
      <c r="B2439" s="1">
        <v>157185</v>
      </c>
      <c r="C2439" s="1">
        <v>40512</v>
      </c>
      <c r="D2439" s="1">
        <v>12</v>
      </c>
      <c r="E2439" s="1">
        <v>2</v>
      </c>
      <c r="F2439" s="1">
        <v>571</v>
      </c>
      <c r="G2439" s="1">
        <v>625</v>
      </c>
      <c r="H2439" s="2">
        <v>41464.729166666664</v>
      </c>
      <c r="I2439" s="2">
        <v>41464.752569999997</v>
      </c>
      <c r="J2439" s="1">
        <v>0</v>
      </c>
      <c r="K2439" s="1">
        <v>0</v>
      </c>
      <c r="L2439" s="2">
        <v>41453.382638888892</v>
      </c>
      <c r="M2439" s="1">
        <v>0</v>
      </c>
      <c r="N2439" s="1">
        <f t="shared" si="190"/>
        <v>2</v>
      </c>
      <c r="O2439" s="1">
        <f t="shared" si="191"/>
        <v>17</v>
      </c>
      <c r="P2439" s="1">
        <f t="shared" si="192"/>
        <v>2.3403333332680631E-2</v>
      </c>
      <c r="Q2439" s="1">
        <f t="shared" si="193"/>
        <v>0.56167999998433515</v>
      </c>
      <c r="R2439" s="1">
        <f t="shared" si="194"/>
        <v>11.34652777777228</v>
      </c>
    </row>
    <row r="2440" spans="1:18" hidden="1" x14ac:dyDescent="0.35">
      <c r="A2440" s="1">
        <v>6090</v>
      </c>
      <c r="B2440" s="1">
        <v>163336</v>
      </c>
      <c r="C2440" s="1">
        <v>5870</v>
      </c>
      <c r="D2440" s="1">
        <v>12</v>
      </c>
      <c r="E2440" s="1">
        <v>2</v>
      </c>
      <c r="F2440" s="1">
        <v>393</v>
      </c>
      <c r="G2440" s="1">
        <v>499</v>
      </c>
      <c r="H2440" s="2">
        <v>41495.9375</v>
      </c>
      <c r="I2440" s="2">
        <v>41496.017529999997</v>
      </c>
      <c r="J2440" s="1">
        <v>1</v>
      </c>
      <c r="K2440" s="1">
        <v>0</v>
      </c>
      <c r="L2440" s="2">
        <v>41484.572222222225</v>
      </c>
      <c r="M2440" s="1">
        <v>0</v>
      </c>
      <c r="N2440" s="1">
        <f t="shared" si="190"/>
        <v>5</v>
      </c>
      <c r="O2440" s="1">
        <f t="shared" si="191"/>
        <v>22</v>
      </c>
      <c r="P2440" s="1">
        <f t="shared" si="192"/>
        <v>8.0029999997350387E-2</v>
      </c>
      <c r="Q2440" s="1">
        <f t="shared" si="193"/>
        <v>1.9207199999364093</v>
      </c>
      <c r="R2440" s="1">
        <f t="shared" si="194"/>
        <v>11.365277777775191</v>
      </c>
    </row>
    <row r="2441" spans="1:18" hidden="1" x14ac:dyDescent="0.35">
      <c r="A2441" s="1">
        <v>7780</v>
      </c>
      <c r="B2441" s="1">
        <v>181239</v>
      </c>
      <c r="C2441" s="1">
        <v>46319</v>
      </c>
      <c r="D2441" s="1">
        <v>65</v>
      </c>
      <c r="E2441" s="1">
        <v>1</v>
      </c>
      <c r="F2441" s="1">
        <v>603</v>
      </c>
      <c r="G2441" s="1" t="s">
        <v>12</v>
      </c>
      <c r="H2441" s="2">
        <v>41585.375</v>
      </c>
      <c r="I2441" s="2">
        <v>41590</v>
      </c>
      <c r="J2441" s="1">
        <v>0</v>
      </c>
      <c r="K2441" s="1">
        <v>0</v>
      </c>
      <c r="L2441" s="2">
        <v>41573.852777777778</v>
      </c>
      <c r="M2441" s="1">
        <v>0</v>
      </c>
      <c r="N2441" s="1">
        <f t="shared" si="190"/>
        <v>4</v>
      </c>
      <c r="O2441" s="1">
        <f t="shared" si="191"/>
        <v>9</v>
      </c>
      <c r="P2441" s="1">
        <f t="shared" si="192"/>
        <v>4.625</v>
      </c>
      <c r="Q2441" s="1">
        <f t="shared" si="193"/>
        <v>111</v>
      </c>
      <c r="R2441" s="1">
        <f t="shared" si="194"/>
        <v>11.522222222221899</v>
      </c>
    </row>
    <row r="2442" spans="1:18" hidden="1" x14ac:dyDescent="0.35">
      <c r="A2442" s="1">
        <v>7562</v>
      </c>
      <c r="B2442" s="1">
        <v>170304</v>
      </c>
      <c r="C2442" s="1">
        <v>32527</v>
      </c>
      <c r="D2442" s="1">
        <v>90</v>
      </c>
      <c r="E2442" s="1">
        <v>2</v>
      </c>
      <c r="F2442" s="1">
        <v>1026</v>
      </c>
      <c r="G2442" s="1">
        <v>218</v>
      </c>
      <c r="H2442" s="2">
        <v>41528.3125</v>
      </c>
      <c r="I2442" s="2">
        <v>41528.362889999997</v>
      </c>
      <c r="J2442" s="1">
        <v>0</v>
      </c>
      <c r="K2442" s="1">
        <v>0</v>
      </c>
      <c r="L2442" s="2">
        <v>41516.75277777778</v>
      </c>
      <c r="M2442" s="1">
        <v>0</v>
      </c>
      <c r="N2442" s="1">
        <f t="shared" si="190"/>
        <v>3</v>
      </c>
      <c r="O2442" s="1">
        <f t="shared" si="191"/>
        <v>7</v>
      </c>
      <c r="P2442" s="1">
        <f t="shared" si="192"/>
        <v>5.0389999996696133E-2</v>
      </c>
      <c r="Q2442" s="1">
        <f t="shared" si="193"/>
        <v>1.2093599999207072</v>
      </c>
      <c r="R2442" s="1">
        <f t="shared" si="194"/>
        <v>11.559722222220444</v>
      </c>
    </row>
    <row r="2443" spans="1:18" hidden="1" x14ac:dyDescent="0.35">
      <c r="A2443" s="1">
        <v>6841</v>
      </c>
      <c r="B2443" s="1">
        <v>170116</v>
      </c>
      <c r="C2443" s="1">
        <v>33002</v>
      </c>
      <c r="D2443" s="1">
        <v>85</v>
      </c>
      <c r="E2443" s="1">
        <v>2</v>
      </c>
      <c r="F2443" s="1">
        <v>1026</v>
      </c>
      <c r="G2443" s="1">
        <v>611</v>
      </c>
      <c r="H2443" s="2">
        <v>41528.34375</v>
      </c>
      <c r="I2443" s="2">
        <v>41528.387620000001</v>
      </c>
      <c r="J2443" s="1">
        <v>0</v>
      </c>
      <c r="K2443" s="1">
        <v>0</v>
      </c>
      <c r="L2443" s="2">
        <v>41516.684027777781</v>
      </c>
      <c r="M2443" s="1">
        <v>0</v>
      </c>
      <c r="N2443" s="1">
        <f t="shared" si="190"/>
        <v>3</v>
      </c>
      <c r="O2443" s="1">
        <f t="shared" si="191"/>
        <v>8</v>
      </c>
      <c r="P2443" s="1">
        <f t="shared" si="192"/>
        <v>4.387000000133412E-2</v>
      </c>
      <c r="Q2443" s="1">
        <f t="shared" si="193"/>
        <v>1.0528800000320189</v>
      </c>
      <c r="R2443" s="1">
        <f t="shared" si="194"/>
        <v>11.659722222218988</v>
      </c>
    </row>
    <row r="2444" spans="1:18" hidden="1" x14ac:dyDescent="0.35">
      <c r="A2444" s="1">
        <v>7071</v>
      </c>
      <c r="B2444" s="1">
        <v>174085</v>
      </c>
      <c r="C2444" s="1">
        <v>42970</v>
      </c>
      <c r="D2444" s="1">
        <v>24</v>
      </c>
      <c r="E2444" s="1">
        <v>2</v>
      </c>
      <c r="F2444" s="1">
        <v>1096</v>
      </c>
      <c r="G2444" s="1">
        <v>393</v>
      </c>
      <c r="H2444" s="2">
        <v>41546.25</v>
      </c>
      <c r="I2444" s="2">
        <v>41546.300049999998</v>
      </c>
      <c r="J2444" s="1">
        <v>1</v>
      </c>
      <c r="K2444" s="1">
        <v>0</v>
      </c>
      <c r="L2444" s="2">
        <v>41534.542361111111</v>
      </c>
      <c r="M2444" s="1">
        <v>0</v>
      </c>
      <c r="N2444" s="1">
        <f t="shared" si="190"/>
        <v>7</v>
      </c>
      <c r="O2444" s="1">
        <f t="shared" si="191"/>
        <v>6</v>
      </c>
      <c r="P2444" s="1">
        <f t="shared" si="192"/>
        <v>5.0049999998009298E-2</v>
      </c>
      <c r="Q2444" s="1">
        <f t="shared" si="193"/>
        <v>1.2011999999522232</v>
      </c>
      <c r="R2444" s="1">
        <f t="shared" si="194"/>
        <v>11.707638888889051</v>
      </c>
    </row>
    <row r="2445" spans="1:18" hidden="1" x14ac:dyDescent="0.35">
      <c r="A2445" s="1">
        <v>7345</v>
      </c>
      <c r="B2445" s="1">
        <v>182273</v>
      </c>
      <c r="C2445" s="1">
        <v>38538</v>
      </c>
      <c r="D2445" s="1">
        <v>12</v>
      </c>
      <c r="E2445" s="1">
        <v>2</v>
      </c>
      <c r="F2445" s="1">
        <v>1373</v>
      </c>
      <c r="G2445" s="1">
        <v>1216</v>
      </c>
      <c r="H2445" s="2">
        <v>41590.333333333336</v>
      </c>
      <c r="I2445" s="2">
        <v>41590.371090000001</v>
      </c>
      <c r="J2445" s="1">
        <v>0</v>
      </c>
      <c r="K2445" s="1">
        <v>0</v>
      </c>
      <c r="L2445" s="2">
        <v>41578.453472222223</v>
      </c>
      <c r="M2445" s="1">
        <v>0</v>
      </c>
      <c r="N2445" s="1">
        <f t="shared" si="190"/>
        <v>2</v>
      </c>
      <c r="O2445" s="1">
        <f t="shared" si="191"/>
        <v>8</v>
      </c>
      <c r="P2445" s="1">
        <f t="shared" si="192"/>
        <v>3.7756666664790828E-2</v>
      </c>
      <c r="Q2445" s="1">
        <f t="shared" si="193"/>
        <v>0.90615999995497987</v>
      </c>
      <c r="R2445" s="1">
        <f t="shared" si="194"/>
        <v>11.879861111112405</v>
      </c>
    </row>
    <row r="2446" spans="1:18" hidden="1" x14ac:dyDescent="0.35">
      <c r="A2446" s="1">
        <v>6163</v>
      </c>
      <c r="B2446" s="1">
        <v>180335</v>
      </c>
      <c r="C2446" s="1">
        <v>41249</v>
      </c>
      <c r="D2446" s="1">
        <v>12</v>
      </c>
      <c r="E2446" s="1">
        <v>2</v>
      </c>
      <c r="F2446" s="1">
        <v>128</v>
      </c>
      <c r="G2446" s="1">
        <v>393</v>
      </c>
      <c r="H2446" s="2">
        <v>41580.65625</v>
      </c>
      <c r="I2446" s="2">
        <v>41580.678520000001</v>
      </c>
      <c r="J2446" s="1">
        <v>0</v>
      </c>
      <c r="K2446" s="1">
        <v>1</v>
      </c>
      <c r="L2446" s="2">
        <v>41568.655555555553</v>
      </c>
      <c r="M2446" s="1">
        <v>0</v>
      </c>
      <c r="N2446" s="1">
        <f t="shared" si="190"/>
        <v>6</v>
      </c>
      <c r="O2446" s="1">
        <f t="shared" si="191"/>
        <v>15</v>
      </c>
      <c r="P2446" s="1">
        <f t="shared" si="192"/>
        <v>2.2270000001299195E-2</v>
      </c>
      <c r="Q2446" s="1">
        <f t="shared" si="193"/>
        <v>0.53448000003118068</v>
      </c>
      <c r="R2446" s="1">
        <f t="shared" si="194"/>
        <v>12.000694444446708</v>
      </c>
    </row>
    <row r="2447" spans="1:18" hidden="1" x14ac:dyDescent="0.35">
      <c r="A2447" s="1">
        <v>7510</v>
      </c>
      <c r="B2447" s="1">
        <v>185185</v>
      </c>
      <c r="C2447" s="1">
        <v>37973</v>
      </c>
      <c r="D2447" s="1">
        <v>12</v>
      </c>
      <c r="E2447" s="1">
        <v>2</v>
      </c>
      <c r="F2447" s="1">
        <v>693</v>
      </c>
      <c r="G2447" s="1">
        <v>1237</v>
      </c>
      <c r="H2447" s="2">
        <v>41609.479166666664</v>
      </c>
      <c r="I2447" s="2">
        <v>41609.502289999997</v>
      </c>
      <c r="J2447" s="1">
        <v>1</v>
      </c>
      <c r="K2447" s="1">
        <v>0</v>
      </c>
      <c r="L2447" s="2">
        <v>41597.388194444444</v>
      </c>
      <c r="M2447" s="1">
        <v>0</v>
      </c>
      <c r="N2447" s="1">
        <f t="shared" si="190"/>
        <v>7</v>
      </c>
      <c r="O2447" s="1">
        <f t="shared" si="191"/>
        <v>11</v>
      </c>
      <c r="P2447" s="1">
        <f t="shared" si="192"/>
        <v>2.3123333332478069E-2</v>
      </c>
      <c r="Q2447" s="1">
        <f t="shared" si="193"/>
        <v>0.55495999997947365</v>
      </c>
      <c r="R2447" s="1">
        <f t="shared" si="194"/>
        <v>12.090972222220444</v>
      </c>
    </row>
    <row r="2448" spans="1:18" hidden="1" x14ac:dyDescent="0.35">
      <c r="A2448" s="1">
        <v>6852</v>
      </c>
      <c r="B2448" s="1">
        <v>158872</v>
      </c>
      <c r="C2448" s="1">
        <v>33002</v>
      </c>
      <c r="D2448" s="1">
        <v>12</v>
      </c>
      <c r="E2448" s="1">
        <v>2</v>
      </c>
      <c r="F2448" s="1">
        <v>611</v>
      </c>
      <c r="G2448" s="1">
        <v>1026</v>
      </c>
      <c r="H2448" s="2">
        <v>41473.739583333336</v>
      </c>
      <c r="I2448" s="2">
        <v>41473.791060000003</v>
      </c>
      <c r="J2448" s="1">
        <v>0</v>
      </c>
      <c r="K2448" s="1">
        <v>0</v>
      </c>
      <c r="L2448" s="2">
        <v>41461.488888888889</v>
      </c>
      <c r="M2448" s="1">
        <v>0</v>
      </c>
      <c r="N2448" s="1">
        <f t="shared" si="190"/>
        <v>4</v>
      </c>
      <c r="O2448" s="1">
        <f t="shared" si="191"/>
        <v>17</v>
      </c>
      <c r="P2448" s="1">
        <f t="shared" si="192"/>
        <v>5.1476666667440441E-2</v>
      </c>
      <c r="Q2448" s="1">
        <f t="shared" si="193"/>
        <v>1.2354400000185706</v>
      </c>
      <c r="R2448" s="1">
        <f t="shared" si="194"/>
        <v>12.250694444446708</v>
      </c>
    </row>
    <row r="2449" spans="1:18" hidden="1" x14ac:dyDescent="0.35">
      <c r="A2449" s="1">
        <v>7263</v>
      </c>
      <c r="B2449" s="1">
        <v>170117</v>
      </c>
      <c r="C2449" s="1">
        <v>33002</v>
      </c>
      <c r="D2449" s="1">
        <v>12</v>
      </c>
      <c r="E2449" s="1">
        <v>2</v>
      </c>
      <c r="F2449" s="1">
        <v>1026</v>
      </c>
      <c r="G2449" s="1">
        <v>611</v>
      </c>
      <c r="H2449" s="2">
        <v>41529.34375</v>
      </c>
      <c r="I2449" s="2">
        <v>41529.392509999998</v>
      </c>
      <c r="J2449" s="1">
        <v>0</v>
      </c>
      <c r="K2449" s="1">
        <v>0</v>
      </c>
      <c r="L2449" s="2">
        <v>41516.684027777781</v>
      </c>
      <c r="M2449" s="1">
        <v>0</v>
      </c>
      <c r="N2449" s="1">
        <f t="shared" si="190"/>
        <v>4</v>
      </c>
      <c r="O2449" s="1">
        <f t="shared" si="191"/>
        <v>8</v>
      </c>
      <c r="P2449" s="1">
        <f t="shared" si="192"/>
        <v>4.875999999785563E-2</v>
      </c>
      <c r="Q2449" s="1">
        <f t="shared" si="193"/>
        <v>1.1702399999485351</v>
      </c>
      <c r="R2449" s="1">
        <f t="shared" si="194"/>
        <v>12.659722222218988</v>
      </c>
    </row>
    <row r="2450" spans="1:18" hidden="1" x14ac:dyDescent="0.35">
      <c r="A2450" s="1">
        <v>6230</v>
      </c>
      <c r="B2450" s="1">
        <v>174116</v>
      </c>
      <c r="C2450" s="1">
        <v>1495</v>
      </c>
      <c r="D2450" s="1">
        <v>12</v>
      </c>
      <c r="E2450" s="1">
        <v>2</v>
      </c>
      <c r="F2450" s="1">
        <v>1084</v>
      </c>
      <c r="G2450" s="1">
        <v>1071</v>
      </c>
      <c r="H2450" s="2">
        <v>41547.333333333336</v>
      </c>
      <c r="I2450" s="2">
        <v>41547.385280000002</v>
      </c>
      <c r="J2450" s="1">
        <v>0</v>
      </c>
      <c r="K2450" s="1">
        <v>0</v>
      </c>
      <c r="L2450" s="2">
        <v>41534.644444444442</v>
      </c>
      <c r="M2450" s="1">
        <v>0</v>
      </c>
      <c r="N2450" s="1">
        <f t="shared" si="190"/>
        <v>1</v>
      </c>
      <c r="O2450" s="1">
        <f t="shared" si="191"/>
        <v>8</v>
      </c>
      <c r="P2450" s="1">
        <f t="shared" si="192"/>
        <v>5.1946666666481178E-2</v>
      </c>
      <c r="Q2450" s="1">
        <f t="shared" si="193"/>
        <v>1.2467199999955483</v>
      </c>
      <c r="R2450" s="1">
        <f t="shared" si="194"/>
        <v>12.688888888893416</v>
      </c>
    </row>
    <row r="2451" spans="1:18" hidden="1" x14ac:dyDescent="0.35">
      <c r="A2451" s="1">
        <v>6877</v>
      </c>
      <c r="B2451" s="1">
        <v>160892</v>
      </c>
      <c r="C2451" s="1">
        <v>36717</v>
      </c>
      <c r="D2451" s="1">
        <v>12</v>
      </c>
      <c r="E2451" s="1">
        <v>2</v>
      </c>
      <c r="F2451" s="1">
        <v>292</v>
      </c>
      <c r="G2451" s="1">
        <v>167</v>
      </c>
      <c r="H2451" s="2">
        <v>41484.354166666664</v>
      </c>
      <c r="I2451" s="2">
        <v>41484.404029999998</v>
      </c>
      <c r="J2451" s="1">
        <v>0</v>
      </c>
      <c r="K2451" s="1">
        <v>0</v>
      </c>
      <c r="L2451" s="2">
        <v>41471.440972222219</v>
      </c>
      <c r="M2451" s="1">
        <v>0</v>
      </c>
      <c r="N2451" s="1">
        <f t="shared" si="190"/>
        <v>1</v>
      </c>
      <c r="O2451" s="1">
        <f t="shared" si="191"/>
        <v>8</v>
      </c>
      <c r="P2451" s="1">
        <f t="shared" si="192"/>
        <v>4.9863333333632909E-2</v>
      </c>
      <c r="Q2451" s="1">
        <f t="shared" si="193"/>
        <v>1.1967200000071898</v>
      </c>
      <c r="R2451" s="1">
        <f t="shared" si="194"/>
        <v>12.913194444445253</v>
      </c>
    </row>
    <row r="2452" spans="1:18" hidden="1" x14ac:dyDescent="0.35">
      <c r="A2452" s="1">
        <v>6271</v>
      </c>
      <c r="B2452" s="1">
        <v>170276</v>
      </c>
      <c r="C2452" s="1">
        <v>27458</v>
      </c>
      <c r="D2452" s="1">
        <v>12</v>
      </c>
      <c r="E2452" s="1">
        <v>2</v>
      </c>
      <c r="F2452" s="1">
        <v>1285</v>
      </c>
      <c r="G2452" s="1">
        <v>1330</v>
      </c>
      <c r="H2452" s="2">
        <v>41529.708333333336</v>
      </c>
      <c r="I2452" s="2">
        <v>41529.72726</v>
      </c>
      <c r="J2452" s="1">
        <v>0</v>
      </c>
      <c r="K2452" s="1">
        <v>0</v>
      </c>
      <c r="L2452" s="2">
        <v>41516.746527777781</v>
      </c>
      <c r="M2452" s="1">
        <v>0</v>
      </c>
      <c r="N2452" s="1">
        <f t="shared" si="190"/>
        <v>4</v>
      </c>
      <c r="O2452" s="1">
        <f t="shared" si="191"/>
        <v>17</v>
      </c>
      <c r="P2452" s="1">
        <f t="shared" si="192"/>
        <v>1.8926666663901415E-2</v>
      </c>
      <c r="Q2452" s="1">
        <f t="shared" si="193"/>
        <v>0.45423999993363395</v>
      </c>
      <c r="R2452" s="1">
        <f t="shared" si="194"/>
        <v>12.961805555554747</v>
      </c>
    </row>
    <row r="2453" spans="1:18" hidden="1" x14ac:dyDescent="0.35">
      <c r="A2453" s="1">
        <v>5789</v>
      </c>
      <c r="B2453" s="1">
        <v>175893</v>
      </c>
      <c r="C2453" s="1">
        <v>38538</v>
      </c>
      <c r="D2453" s="1">
        <v>90</v>
      </c>
      <c r="E2453" s="1">
        <v>2</v>
      </c>
      <c r="F2453" s="1">
        <v>1216</v>
      </c>
      <c r="G2453" s="1">
        <v>1373</v>
      </c>
      <c r="H2453" s="2">
        <v>41557.75</v>
      </c>
      <c r="I2453" s="2">
        <v>41557.811179999997</v>
      </c>
      <c r="J2453" s="1">
        <v>0</v>
      </c>
      <c r="K2453" s="1">
        <v>0</v>
      </c>
      <c r="L2453" s="2">
        <v>41544.695138888892</v>
      </c>
      <c r="M2453" s="1">
        <v>0</v>
      </c>
      <c r="N2453" s="1">
        <f t="shared" si="190"/>
        <v>4</v>
      </c>
      <c r="O2453" s="1">
        <f t="shared" si="191"/>
        <v>18</v>
      </c>
      <c r="P2453" s="1">
        <f t="shared" si="192"/>
        <v>6.1179999996966217E-2</v>
      </c>
      <c r="Q2453" s="1">
        <f t="shared" si="193"/>
        <v>1.4683199999271892</v>
      </c>
      <c r="R2453" s="1">
        <f t="shared" si="194"/>
        <v>13.054861111108039</v>
      </c>
    </row>
    <row r="2454" spans="1:18" hidden="1" x14ac:dyDescent="0.35">
      <c r="A2454" s="1">
        <v>7016</v>
      </c>
      <c r="B2454" s="1">
        <v>164677</v>
      </c>
      <c r="C2454" s="1">
        <v>38361</v>
      </c>
      <c r="D2454" s="1">
        <v>89</v>
      </c>
      <c r="E2454" s="1">
        <v>2</v>
      </c>
      <c r="F2454" s="1">
        <v>142</v>
      </c>
      <c r="G2454" s="1">
        <v>393</v>
      </c>
      <c r="H2454" s="2">
        <v>41503.15625</v>
      </c>
      <c r="I2454" s="2">
        <v>41503.210420000003</v>
      </c>
      <c r="J2454" s="1">
        <v>0</v>
      </c>
      <c r="K2454" s="1">
        <v>0</v>
      </c>
      <c r="L2454" s="2">
        <v>41489.930555555555</v>
      </c>
      <c r="M2454" s="1">
        <v>0</v>
      </c>
      <c r="N2454" s="1">
        <f t="shared" si="190"/>
        <v>6</v>
      </c>
      <c r="O2454" s="1">
        <f t="shared" si="191"/>
        <v>3</v>
      </c>
      <c r="P2454" s="1">
        <f t="shared" si="192"/>
        <v>5.4170000003068708E-2</v>
      </c>
      <c r="Q2454" s="1">
        <f t="shared" si="193"/>
        <v>1.300080000073649</v>
      </c>
      <c r="R2454" s="1">
        <f t="shared" si="194"/>
        <v>13.225694444445253</v>
      </c>
    </row>
    <row r="2455" spans="1:18" hidden="1" x14ac:dyDescent="0.35">
      <c r="A2455" s="1">
        <v>6402</v>
      </c>
      <c r="B2455" s="1">
        <v>182243</v>
      </c>
      <c r="C2455" s="1">
        <v>34972</v>
      </c>
      <c r="D2455" s="1">
        <v>12</v>
      </c>
      <c r="E2455" s="1">
        <v>2</v>
      </c>
      <c r="F2455" s="1">
        <v>949</v>
      </c>
      <c r="G2455" s="1">
        <v>1041</v>
      </c>
      <c r="H2455" s="2">
        <v>41591.760416666664</v>
      </c>
      <c r="I2455" s="2">
        <v>41591.79722</v>
      </c>
      <c r="J2455" s="1">
        <v>0</v>
      </c>
      <c r="K2455" s="1">
        <v>0</v>
      </c>
      <c r="L2455" s="2">
        <v>41578.438194444447</v>
      </c>
      <c r="M2455" s="1">
        <v>0</v>
      </c>
      <c r="N2455" s="1">
        <f t="shared" si="190"/>
        <v>3</v>
      </c>
      <c r="O2455" s="1">
        <f t="shared" si="191"/>
        <v>18</v>
      </c>
      <c r="P2455" s="1">
        <f t="shared" si="192"/>
        <v>3.6803333336138166E-2</v>
      </c>
      <c r="Q2455" s="1">
        <f t="shared" si="193"/>
        <v>0.883280000067316</v>
      </c>
      <c r="R2455" s="1">
        <f t="shared" si="194"/>
        <v>13.322222222217533</v>
      </c>
    </row>
    <row r="2456" spans="1:18" hidden="1" x14ac:dyDescent="0.35">
      <c r="A2456" s="1">
        <v>5805</v>
      </c>
      <c r="B2456" s="1">
        <v>170255</v>
      </c>
      <c r="C2456" s="1">
        <v>27458</v>
      </c>
      <c r="D2456" s="1">
        <v>12</v>
      </c>
      <c r="E2456" s="1">
        <v>2</v>
      </c>
      <c r="F2456" s="1">
        <v>1330</v>
      </c>
      <c r="G2456" s="1">
        <v>1285</v>
      </c>
      <c r="H2456" s="2">
        <v>41530.385416666664</v>
      </c>
      <c r="I2456" s="2">
        <v>41530.414620000003</v>
      </c>
      <c r="J2456" s="1">
        <v>0</v>
      </c>
      <c r="K2456" s="1">
        <v>0</v>
      </c>
      <c r="L2456" s="2">
        <v>41516.745833333334</v>
      </c>
      <c r="M2456" s="1">
        <v>0</v>
      </c>
      <c r="N2456" s="1">
        <f t="shared" si="190"/>
        <v>5</v>
      </c>
      <c r="O2456" s="1">
        <f t="shared" si="191"/>
        <v>9</v>
      </c>
      <c r="P2456" s="1">
        <f t="shared" si="192"/>
        <v>2.9203333338955417E-2</v>
      </c>
      <c r="Q2456" s="1">
        <f t="shared" si="193"/>
        <v>0.70088000013493001</v>
      </c>
      <c r="R2456" s="1">
        <f t="shared" si="194"/>
        <v>13.639583333329938</v>
      </c>
    </row>
    <row r="2457" spans="1:18" hidden="1" x14ac:dyDescent="0.35">
      <c r="A2457" s="1">
        <v>7650</v>
      </c>
      <c r="B2457" s="1">
        <v>178029</v>
      </c>
      <c r="C2457" s="1">
        <v>41670</v>
      </c>
      <c r="D2457" s="1">
        <v>12</v>
      </c>
      <c r="E2457" s="1">
        <v>2</v>
      </c>
      <c r="F2457" s="1">
        <v>502</v>
      </c>
      <c r="G2457" s="1">
        <v>344</v>
      </c>
      <c r="H2457" s="2">
        <v>41570.270833333336</v>
      </c>
      <c r="I2457" s="2">
        <v>41570.310720000001</v>
      </c>
      <c r="J2457" s="1">
        <v>0</v>
      </c>
      <c r="K2457" s="1">
        <v>0</v>
      </c>
      <c r="L2457" s="2">
        <v>41556.421527777777</v>
      </c>
      <c r="M2457" s="1">
        <v>0</v>
      </c>
      <c r="N2457" s="1">
        <f t="shared" si="190"/>
        <v>3</v>
      </c>
      <c r="O2457" s="1">
        <f t="shared" si="191"/>
        <v>6</v>
      </c>
      <c r="P2457" s="1">
        <f t="shared" si="192"/>
        <v>3.9886666665552184E-2</v>
      </c>
      <c r="Q2457" s="1">
        <f t="shared" si="193"/>
        <v>0.95727999997325242</v>
      </c>
      <c r="R2457" s="1">
        <f t="shared" si="194"/>
        <v>13.849305555559113</v>
      </c>
    </row>
    <row r="2458" spans="1:18" hidden="1" x14ac:dyDescent="0.35">
      <c r="A2458" s="1">
        <v>5758</v>
      </c>
      <c r="B2458" s="1">
        <v>164264</v>
      </c>
      <c r="C2458" s="1">
        <v>27458</v>
      </c>
      <c r="D2458" s="1">
        <v>12</v>
      </c>
      <c r="E2458" s="1">
        <v>2</v>
      </c>
      <c r="F2458" s="1">
        <v>1330</v>
      </c>
      <c r="G2458" s="1">
        <v>1285</v>
      </c>
      <c r="H2458" s="2">
        <v>41502.385416666664</v>
      </c>
      <c r="I2458" s="2">
        <v>41502.434439999997</v>
      </c>
      <c r="J2458" s="1">
        <v>0</v>
      </c>
      <c r="K2458" s="1">
        <v>0</v>
      </c>
      <c r="L2458" s="2">
        <v>41488.446527777778</v>
      </c>
      <c r="M2458" s="1">
        <v>0</v>
      </c>
      <c r="N2458" s="1">
        <f t="shared" si="190"/>
        <v>5</v>
      </c>
      <c r="O2458" s="1">
        <f t="shared" si="191"/>
        <v>9</v>
      </c>
      <c r="P2458" s="1">
        <f t="shared" si="192"/>
        <v>4.9023333333025221E-2</v>
      </c>
      <c r="Q2458" s="1">
        <f t="shared" si="193"/>
        <v>1.1765599999926053</v>
      </c>
      <c r="R2458" s="1">
        <f t="shared" si="194"/>
        <v>13.93888888888614</v>
      </c>
    </row>
    <row r="2459" spans="1:18" hidden="1" x14ac:dyDescent="0.35">
      <c r="A2459" s="1">
        <v>7311</v>
      </c>
      <c r="B2459" s="1">
        <v>179556</v>
      </c>
      <c r="C2459" s="1">
        <v>44489</v>
      </c>
      <c r="D2459" s="1">
        <v>12</v>
      </c>
      <c r="E2459" s="1">
        <v>2</v>
      </c>
      <c r="F2459" s="1">
        <v>330</v>
      </c>
      <c r="G2459" s="1">
        <v>83</v>
      </c>
      <c r="H2459" s="2">
        <v>41578.677083333336</v>
      </c>
      <c r="I2459" s="2">
        <v>41578.721859999998</v>
      </c>
      <c r="J2459" s="1">
        <v>0</v>
      </c>
      <c r="K2459" s="1">
        <v>0</v>
      </c>
      <c r="L2459" s="2">
        <v>41564.618750000001</v>
      </c>
      <c r="M2459" s="1">
        <v>0</v>
      </c>
      <c r="N2459" s="1">
        <f t="shared" si="190"/>
        <v>4</v>
      </c>
      <c r="O2459" s="1">
        <f t="shared" si="191"/>
        <v>16</v>
      </c>
      <c r="P2459" s="1">
        <f t="shared" si="192"/>
        <v>4.4776666662073694E-2</v>
      </c>
      <c r="Q2459" s="1">
        <f t="shared" si="193"/>
        <v>1.0746399998897687</v>
      </c>
      <c r="R2459" s="1">
        <f t="shared" si="194"/>
        <v>14.058333333334303</v>
      </c>
    </row>
    <row r="2460" spans="1:18" hidden="1" x14ac:dyDescent="0.35">
      <c r="A2460" s="1">
        <v>6797</v>
      </c>
      <c r="B2460" s="1">
        <v>163854</v>
      </c>
      <c r="C2460" s="1">
        <v>34972</v>
      </c>
      <c r="D2460" s="1">
        <v>12</v>
      </c>
      <c r="E2460" s="1">
        <v>2</v>
      </c>
      <c r="F2460" s="1">
        <v>1041</v>
      </c>
      <c r="G2460" s="1">
        <v>949</v>
      </c>
      <c r="H2460" s="2">
        <v>41501.395833333336</v>
      </c>
      <c r="I2460" s="2">
        <v>41501.434630000003</v>
      </c>
      <c r="J2460" s="1">
        <v>0</v>
      </c>
      <c r="K2460" s="1">
        <v>0</v>
      </c>
      <c r="L2460" s="2">
        <v>41487.304861111108</v>
      </c>
      <c r="M2460" s="1">
        <v>0</v>
      </c>
      <c r="N2460" s="1">
        <f t="shared" si="190"/>
        <v>4</v>
      </c>
      <c r="O2460" s="1">
        <f t="shared" si="191"/>
        <v>9</v>
      </c>
      <c r="P2460" s="1">
        <f t="shared" si="192"/>
        <v>3.8796666667622048E-2</v>
      </c>
      <c r="Q2460" s="1">
        <f t="shared" si="193"/>
        <v>0.93112000002292916</v>
      </c>
      <c r="R2460" s="1">
        <f t="shared" si="194"/>
        <v>14.09097222222772</v>
      </c>
    </row>
    <row r="2461" spans="1:18" hidden="1" x14ac:dyDescent="0.35">
      <c r="A2461" s="1">
        <v>6526</v>
      </c>
      <c r="B2461" s="1">
        <v>175841</v>
      </c>
      <c r="C2461" s="1">
        <v>25286</v>
      </c>
      <c r="D2461" s="1">
        <v>90</v>
      </c>
      <c r="E2461" s="1">
        <v>2</v>
      </c>
      <c r="F2461" s="1">
        <v>1069</v>
      </c>
      <c r="G2461" s="1">
        <v>187</v>
      </c>
      <c r="H2461" s="2">
        <v>41558.75</v>
      </c>
      <c r="I2461" s="2">
        <v>41558.865449999998</v>
      </c>
      <c r="J2461" s="1">
        <v>0</v>
      </c>
      <c r="K2461" s="1">
        <v>0</v>
      </c>
      <c r="L2461" s="2">
        <v>41544.647916666669</v>
      </c>
      <c r="M2461" s="1">
        <v>0</v>
      </c>
      <c r="N2461" s="1">
        <f t="shared" si="190"/>
        <v>5</v>
      </c>
      <c r="O2461" s="1">
        <f t="shared" si="191"/>
        <v>18</v>
      </c>
      <c r="P2461" s="1">
        <f t="shared" si="192"/>
        <v>0.11544999999750871</v>
      </c>
      <c r="Q2461" s="1">
        <f t="shared" si="193"/>
        <v>2.7707999999402091</v>
      </c>
      <c r="R2461" s="1">
        <f t="shared" si="194"/>
        <v>14.102083333331393</v>
      </c>
    </row>
    <row r="2462" spans="1:18" hidden="1" x14ac:dyDescent="0.35">
      <c r="A2462" s="1">
        <v>6584</v>
      </c>
      <c r="B2462" s="1">
        <v>182199</v>
      </c>
      <c r="C2462" s="1">
        <v>27458</v>
      </c>
      <c r="D2462" s="1">
        <v>12</v>
      </c>
      <c r="E2462" s="1">
        <v>2</v>
      </c>
      <c r="F2462" s="1">
        <v>1285</v>
      </c>
      <c r="G2462" s="1">
        <v>61</v>
      </c>
      <c r="H2462" s="2">
        <v>41592.645833333336</v>
      </c>
      <c r="I2462" s="2">
        <v>41592.677519999997</v>
      </c>
      <c r="J2462" s="1">
        <v>0</v>
      </c>
      <c r="K2462" s="1">
        <v>0</v>
      </c>
      <c r="L2462" s="2">
        <v>41578.430555555555</v>
      </c>
      <c r="M2462" s="1">
        <v>0</v>
      </c>
      <c r="N2462" s="1">
        <f t="shared" si="190"/>
        <v>4</v>
      </c>
      <c r="O2462" s="1">
        <f t="shared" si="191"/>
        <v>15</v>
      </c>
      <c r="P2462" s="1">
        <f t="shared" si="192"/>
        <v>3.1686666661698837E-2</v>
      </c>
      <c r="Q2462" s="1">
        <f t="shared" si="193"/>
        <v>0.76047999988077208</v>
      </c>
      <c r="R2462" s="1">
        <f t="shared" si="194"/>
        <v>14.215277777781012</v>
      </c>
    </row>
    <row r="2463" spans="1:18" hidden="1" x14ac:dyDescent="0.35">
      <c r="A2463" s="1">
        <v>6009</v>
      </c>
      <c r="B2463" s="1">
        <v>164238</v>
      </c>
      <c r="C2463" s="1">
        <v>27458</v>
      </c>
      <c r="D2463" s="1">
        <v>12</v>
      </c>
      <c r="E2463" s="1">
        <v>2</v>
      </c>
      <c r="F2463" s="1">
        <v>1285</v>
      </c>
      <c r="G2463" s="1">
        <v>1330</v>
      </c>
      <c r="H2463" s="2">
        <v>41502.708333333336</v>
      </c>
      <c r="I2463" s="2">
        <v>41502.726620000001</v>
      </c>
      <c r="J2463" s="1">
        <v>0</v>
      </c>
      <c r="K2463" s="1">
        <v>0</v>
      </c>
      <c r="L2463" s="2">
        <v>41488.440972222219</v>
      </c>
      <c r="M2463" s="1">
        <v>0</v>
      </c>
      <c r="N2463" s="1">
        <f t="shared" si="190"/>
        <v>5</v>
      </c>
      <c r="O2463" s="1">
        <f t="shared" si="191"/>
        <v>17</v>
      </c>
      <c r="P2463" s="1">
        <f t="shared" si="192"/>
        <v>1.8286666665517259E-2</v>
      </c>
      <c r="Q2463" s="1">
        <f t="shared" si="193"/>
        <v>0.43887999997241423</v>
      </c>
      <c r="R2463" s="1">
        <f t="shared" si="194"/>
        <v>14.26736111111677</v>
      </c>
    </row>
    <row r="2464" spans="1:18" hidden="1" x14ac:dyDescent="0.35">
      <c r="A2464" s="1">
        <v>7434</v>
      </c>
      <c r="B2464" s="1">
        <v>182422</v>
      </c>
      <c r="C2464" s="1">
        <v>44232</v>
      </c>
      <c r="D2464" s="1">
        <v>12</v>
      </c>
      <c r="E2464" s="1">
        <v>2</v>
      </c>
      <c r="F2464" s="1">
        <v>293</v>
      </c>
      <c r="G2464" s="1">
        <v>502</v>
      </c>
      <c r="H2464" s="2">
        <v>41592.979166666664</v>
      </c>
      <c r="I2464" s="2">
        <v>41593.009899999997</v>
      </c>
      <c r="J2464" s="1">
        <v>0</v>
      </c>
      <c r="K2464" s="1">
        <v>0</v>
      </c>
      <c r="L2464" s="2">
        <v>41578.511805555558</v>
      </c>
      <c r="M2464" s="1">
        <v>0</v>
      </c>
      <c r="N2464" s="1">
        <f t="shared" si="190"/>
        <v>4</v>
      </c>
      <c r="O2464" s="1">
        <f t="shared" si="191"/>
        <v>23</v>
      </c>
      <c r="P2464" s="1">
        <f t="shared" si="192"/>
        <v>3.0733333333046176E-2</v>
      </c>
      <c r="Q2464" s="1">
        <f t="shared" si="193"/>
        <v>0.73759999999310821</v>
      </c>
      <c r="R2464" s="1">
        <f t="shared" si="194"/>
        <v>14.467361111106584</v>
      </c>
    </row>
    <row r="2465" spans="1:18" hidden="1" x14ac:dyDescent="0.35">
      <c r="A2465" s="1">
        <v>7568</v>
      </c>
      <c r="B2465" s="1">
        <v>177001</v>
      </c>
      <c r="C2465" s="1">
        <v>43966</v>
      </c>
      <c r="D2465" s="1">
        <v>12</v>
      </c>
      <c r="E2465" s="1">
        <v>3</v>
      </c>
      <c r="F2465" s="1">
        <v>836</v>
      </c>
      <c r="G2465" s="1" t="s">
        <v>12</v>
      </c>
      <c r="H2465" s="2">
        <v>41565.427083333336</v>
      </c>
      <c r="I2465" s="2">
        <v>41565.635419999999</v>
      </c>
      <c r="J2465" s="1">
        <v>0</v>
      </c>
      <c r="K2465" s="1">
        <v>0</v>
      </c>
      <c r="L2465" s="2">
        <v>41550.592361111114</v>
      </c>
      <c r="M2465" s="1">
        <v>0</v>
      </c>
      <c r="N2465" s="1">
        <f t="shared" si="190"/>
        <v>5</v>
      </c>
      <c r="O2465" s="1">
        <f t="shared" si="191"/>
        <v>10</v>
      </c>
      <c r="P2465" s="1">
        <f t="shared" si="192"/>
        <v>0.20833666666294448</v>
      </c>
      <c r="Q2465" s="1">
        <f t="shared" si="193"/>
        <v>5.0000799999106675</v>
      </c>
      <c r="R2465" s="1">
        <f t="shared" si="194"/>
        <v>14.834722222221899</v>
      </c>
    </row>
    <row r="2466" spans="1:18" hidden="1" x14ac:dyDescent="0.35">
      <c r="A2466" s="1">
        <v>5437</v>
      </c>
      <c r="B2466" s="1">
        <v>182224</v>
      </c>
      <c r="C2466" s="1">
        <v>34972</v>
      </c>
      <c r="D2466" s="1">
        <v>12</v>
      </c>
      <c r="E2466" s="1">
        <v>2</v>
      </c>
      <c r="F2466" s="1">
        <v>1041</v>
      </c>
      <c r="G2466" s="1">
        <v>949</v>
      </c>
      <c r="H2466" s="2">
        <v>41593.395833333336</v>
      </c>
      <c r="I2466" s="2">
        <v>41593.434630000003</v>
      </c>
      <c r="J2466" s="1">
        <v>0</v>
      </c>
      <c r="K2466" s="1">
        <v>0</v>
      </c>
      <c r="L2466" s="2">
        <v>41578.4375</v>
      </c>
      <c r="M2466" s="1">
        <v>0</v>
      </c>
      <c r="N2466" s="1">
        <f t="shared" si="190"/>
        <v>5</v>
      </c>
      <c r="O2466" s="1">
        <f t="shared" si="191"/>
        <v>9</v>
      </c>
      <c r="P2466" s="1">
        <f t="shared" si="192"/>
        <v>3.8796666667622048E-2</v>
      </c>
      <c r="Q2466" s="1">
        <f t="shared" si="193"/>
        <v>0.93112000002292916</v>
      </c>
      <c r="R2466" s="1">
        <f t="shared" si="194"/>
        <v>14.958333333335759</v>
      </c>
    </row>
    <row r="2467" spans="1:18" hidden="1" x14ac:dyDescent="0.35">
      <c r="A2467" s="1">
        <v>7343</v>
      </c>
      <c r="B2467" s="1">
        <v>182318</v>
      </c>
      <c r="C2467" s="1">
        <v>41670</v>
      </c>
      <c r="D2467" s="1">
        <v>12</v>
      </c>
      <c r="E2467" s="1">
        <v>2</v>
      </c>
      <c r="F2467" s="1">
        <v>502</v>
      </c>
      <c r="G2467" s="1">
        <v>344</v>
      </c>
      <c r="H2467" s="2">
        <v>41594.270833333336</v>
      </c>
      <c r="I2467" s="2">
        <v>41594.310720000001</v>
      </c>
      <c r="J2467" s="1">
        <v>0</v>
      </c>
      <c r="K2467" s="1">
        <v>0</v>
      </c>
      <c r="L2467" s="2">
        <v>41578.47152777778</v>
      </c>
      <c r="M2467" s="1">
        <v>0</v>
      </c>
      <c r="N2467" s="1">
        <f t="shared" si="190"/>
        <v>6</v>
      </c>
      <c r="O2467" s="1">
        <f t="shared" si="191"/>
        <v>6</v>
      </c>
      <c r="P2467" s="1">
        <f t="shared" si="192"/>
        <v>3.9886666665552184E-2</v>
      </c>
      <c r="Q2467" s="1">
        <f t="shared" si="193"/>
        <v>0.95727999997325242</v>
      </c>
      <c r="R2467" s="1">
        <f t="shared" si="194"/>
        <v>15.799305555556202</v>
      </c>
    </row>
    <row r="2468" spans="1:18" hidden="1" x14ac:dyDescent="0.35">
      <c r="A2468" s="1">
        <v>6705</v>
      </c>
      <c r="B2468" s="1">
        <v>160898</v>
      </c>
      <c r="C2468" s="1">
        <v>36717</v>
      </c>
      <c r="D2468" s="1">
        <v>12</v>
      </c>
      <c r="E2468" s="1">
        <v>2</v>
      </c>
      <c r="F2468" s="1">
        <v>292</v>
      </c>
      <c r="G2468" s="1">
        <v>167</v>
      </c>
      <c r="H2468" s="2">
        <v>41487.354166666664</v>
      </c>
      <c r="I2468" s="2">
        <v>41487.404029999998</v>
      </c>
      <c r="J2468" s="1">
        <v>0</v>
      </c>
      <c r="K2468" s="1">
        <v>0</v>
      </c>
      <c r="L2468" s="2">
        <v>41471.447222222225</v>
      </c>
      <c r="M2468" s="1">
        <v>0</v>
      </c>
      <c r="N2468" s="1">
        <f t="shared" si="190"/>
        <v>4</v>
      </c>
      <c r="O2468" s="1">
        <f t="shared" si="191"/>
        <v>8</v>
      </c>
      <c r="P2468" s="1">
        <f t="shared" si="192"/>
        <v>4.9863333333632909E-2</v>
      </c>
      <c r="Q2468" s="1">
        <f t="shared" si="193"/>
        <v>1.1967200000071898</v>
      </c>
      <c r="R2468" s="1">
        <f t="shared" si="194"/>
        <v>15.906944444439432</v>
      </c>
    </row>
    <row r="2469" spans="1:18" hidden="1" x14ac:dyDescent="0.35">
      <c r="A2469" s="1">
        <v>6621</v>
      </c>
      <c r="B2469" s="1">
        <v>182551</v>
      </c>
      <c r="C2469" s="1">
        <v>46853</v>
      </c>
      <c r="D2469" s="1">
        <v>36</v>
      </c>
      <c r="E2469" s="1">
        <v>3</v>
      </c>
      <c r="F2469" s="1">
        <v>51</v>
      </c>
      <c r="G2469" s="1" t="s">
        <v>12</v>
      </c>
      <c r="H2469" s="2">
        <v>41594.645833333336</v>
      </c>
      <c r="I2469" s="2">
        <v>41595.0625</v>
      </c>
      <c r="J2469" s="1">
        <v>1</v>
      </c>
      <c r="K2469" s="1">
        <v>0</v>
      </c>
      <c r="L2469" s="2">
        <v>41578.72152777778</v>
      </c>
      <c r="M2469" s="1">
        <v>0</v>
      </c>
      <c r="N2469" s="1">
        <f t="shared" si="190"/>
        <v>6</v>
      </c>
      <c r="O2469" s="1">
        <f t="shared" si="191"/>
        <v>15</v>
      </c>
      <c r="P2469" s="1">
        <f t="shared" si="192"/>
        <v>0.41666666666424135</v>
      </c>
      <c r="Q2469" s="1">
        <f t="shared" si="193"/>
        <v>9.9999999999417923</v>
      </c>
      <c r="R2469" s="1">
        <f t="shared" si="194"/>
        <v>15.924305555556202</v>
      </c>
    </row>
    <row r="2470" spans="1:18" hidden="1" x14ac:dyDescent="0.35">
      <c r="A2470" s="1">
        <v>6213</v>
      </c>
      <c r="B2470" s="1">
        <v>176440</v>
      </c>
      <c r="C2470" s="1">
        <v>34972</v>
      </c>
      <c r="D2470" s="1">
        <v>12</v>
      </c>
      <c r="E2470" s="1">
        <v>2</v>
      </c>
      <c r="F2470" s="1">
        <v>1041</v>
      </c>
      <c r="G2470" s="1">
        <v>949</v>
      </c>
      <c r="H2470" s="2">
        <v>41563.385416666664</v>
      </c>
      <c r="I2470" s="2">
        <v>41563.425499999998</v>
      </c>
      <c r="J2470" s="1">
        <v>0</v>
      </c>
      <c r="K2470" s="1">
        <v>0</v>
      </c>
      <c r="L2470" s="2">
        <v>41547.4375</v>
      </c>
      <c r="M2470" s="1">
        <v>0</v>
      </c>
      <c r="N2470" s="1">
        <f t="shared" si="190"/>
        <v>3</v>
      </c>
      <c r="O2470" s="1">
        <f t="shared" si="191"/>
        <v>9</v>
      </c>
      <c r="P2470" s="1">
        <f t="shared" si="192"/>
        <v>4.0083333333313931E-2</v>
      </c>
      <c r="Q2470" s="1">
        <f t="shared" si="193"/>
        <v>0.96199999999953434</v>
      </c>
      <c r="R2470" s="1">
        <f t="shared" si="194"/>
        <v>15.947916666664241</v>
      </c>
    </row>
    <row r="2471" spans="1:18" hidden="1" x14ac:dyDescent="0.35">
      <c r="A2471" s="1">
        <v>7757</v>
      </c>
      <c r="B2471" s="1">
        <v>158785</v>
      </c>
      <c r="C2471" s="1">
        <v>32023</v>
      </c>
      <c r="D2471" s="1">
        <v>12</v>
      </c>
      <c r="E2471" s="1">
        <v>2</v>
      </c>
      <c r="F2471" s="1">
        <v>293</v>
      </c>
      <c r="G2471" s="1">
        <v>376</v>
      </c>
      <c r="H2471" s="2">
        <v>41477.71875</v>
      </c>
      <c r="I2471" s="2">
        <v>41477.755140000001</v>
      </c>
      <c r="J2471" s="1">
        <v>0</v>
      </c>
      <c r="K2471" s="1">
        <v>0</v>
      </c>
      <c r="L2471" s="2">
        <v>41461.466666666667</v>
      </c>
      <c r="M2471" s="1">
        <v>0</v>
      </c>
      <c r="N2471" s="1">
        <f t="shared" si="190"/>
        <v>1</v>
      </c>
      <c r="O2471" s="1">
        <f t="shared" si="191"/>
        <v>17</v>
      </c>
      <c r="P2471" s="1">
        <f t="shared" si="192"/>
        <v>3.6390000001119915E-2</v>
      </c>
      <c r="Q2471" s="1">
        <f t="shared" si="193"/>
        <v>0.87336000002687797</v>
      </c>
      <c r="R2471" s="1">
        <f t="shared" si="194"/>
        <v>16.252083333332848</v>
      </c>
    </row>
    <row r="2472" spans="1:18" hidden="1" x14ac:dyDescent="0.35">
      <c r="A2472" s="1">
        <v>7987</v>
      </c>
      <c r="B2472" s="1">
        <v>176265</v>
      </c>
      <c r="C2472" s="1">
        <v>43392</v>
      </c>
      <c r="D2472" s="1">
        <v>12</v>
      </c>
      <c r="E2472" s="1">
        <v>2</v>
      </c>
      <c r="F2472" s="1">
        <v>708</v>
      </c>
      <c r="G2472" s="1">
        <v>1010</v>
      </c>
      <c r="H2472" s="2">
        <v>41563.3125</v>
      </c>
      <c r="I2472" s="2">
        <v>41563.385130000002</v>
      </c>
      <c r="J2472" s="1">
        <v>0</v>
      </c>
      <c r="K2472" s="1">
        <v>0</v>
      </c>
      <c r="L2472" s="2">
        <v>41546.822222222225</v>
      </c>
      <c r="M2472" s="1">
        <v>0</v>
      </c>
      <c r="N2472" s="1">
        <f t="shared" si="190"/>
        <v>3</v>
      </c>
      <c r="O2472" s="1">
        <f t="shared" si="191"/>
        <v>7</v>
      </c>
      <c r="P2472" s="1">
        <f t="shared" si="192"/>
        <v>7.2630000002391171E-2</v>
      </c>
      <c r="Q2472" s="1">
        <f t="shared" si="193"/>
        <v>1.7431200000573881</v>
      </c>
      <c r="R2472" s="1">
        <f t="shared" si="194"/>
        <v>16.490277777775191</v>
      </c>
    </row>
    <row r="2473" spans="1:18" hidden="1" x14ac:dyDescent="0.35">
      <c r="A2473" s="1">
        <v>5767</v>
      </c>
      <c r="B2473" s="1">
        <v>178032</v>
      </c>
      <c r="C2473" s="1">
        <v>41670</v>
      </c>
      <c r="D2473" s="1">
        <v>12</v>
      </c>
      <c r="E2473" s="1">
        <v>2</v>
      </c>
      <c r="F2473" s="1">
        <v>502</v>
      </c>
      <c r="G2473" s="1">
        <v>344</v>
      </c>
      <c r="H2473" s="2">
        <v>41573.270833333336</v>
      </c>
      <c r="I2473" s="2">
        <v>41573.310720000001</v>
      </c>
      <c r="J2473" s="1">
        <v>0</v>
      </c>
      <c r="K2473" s="1">
        <v>0</v>
      </c>
      <c r="L2473" s="2">
        <v>41556.421527777777</v>
      </c>
      <c r="M2473" s="1">
        <v>0</v>
      </c>
      <c r="N2473" s="1">
        <f t="shared" si="190"/>
        <v>6</v>
      </c>
      <c r="O2473" s="1">
        <f t="shared" si="191"/>
        <v>6</v>
      </c>
      <c r="P2473" s="1">
        <f t="shared" si="192"/>
        <v>3.9886666665552184E-2</v>
      </c>
      <c r="Q2473" s="1">
        <f t="shared" si="193"/>
        <v>0.95727999997325242</v>
      </c>
      <c r="R2473" s="1">
        <f t="shared" si="194"/>
        <v>16.849305555559113</v>
      </c>
    </row>
    <row r="2474" spans="1:18" hidden="1" x14ac:dyDescent="0.35">
      <c r="A2474" s="1">
        <v>7759</v>
      </c>
      <c r="B2474" s="1">
        <v>158720</v>
      </c>
      <c r="C2474" s="1">
        <v>29275</v>
      </c>
      <c r="D2474" s="1">
        <v>12</v>
      </c>
      <c r="E2474" s="1">
        <v>2</v>
      </c>
      <c r="F2474" s="1">
        <v>768</v>
      </c>
      <c r="G2474" s="1">
        <v>433</v>
      </c>
      <c r="H2474" s="2">
        <v>41478.34375</v>
      </c>
      <c r="I2474" s="2">
        <v>41478.395559999997</v>
      </c>
      <c r="J2474" s="1">
        <v>0</v>
      </c>
      <c r="K2474" s="1">
        <v>0</v>
      </c>
      <c r="L2474" s="2">
        <v>41461.45416666667</v>
      </c>
      <c r="M2474" s="1">
        <v>0</v>
      </c>
      <c r="N2474" s="1">
        <f t="shared" si="190"/>
        <v>2</v>
      </c>
      <c r="O2474" s="1">
        <f t="shared" si="191"/>
        <v>8</v>
      </c>
      <c r="P2474" s="1">
        <f t="shared" si="192"/>
        <v>5.1809999997203704E-2</v>
      </c>
      <c r="Q2474" s="1">
        <f t="shared" si="193"/>
        <v>1.2434399999328889</v>
      </c>
      <c r="R2474" s="1">
        <f t="shared" si="194"/>
        <v>16.889583333329938</v>
      </c>
    </row>
    <row r="2475" spans="1:18" hidden="1" x14ac:dyDescent="0.35">
      <c r="A2475" s="1">
        <v>7842</v>
      </c>
      <c r="B2475" s="1">
        <v>180841</v>
      </c>
      <c r="C2475" s="1">
        <v>45804</v>
      </c>
      <c r="D2475" s="1">
        <v>12</v>
      </c>
      <c r="E2475" s="1">
        <v>2</v>
      </c>
      <c r="F2475" s="1">
        <v>358</v>
      </c>
      <c r="G2475" s="1">
        <v>393</v>
      </c>
      <c r="H2475" s="2">
        <v>41588.708333333336</v>
      </c>
      <c r="I2475" s="2">
        <v>41588.769469999999</v>
      </c>
      <c r="J2475" s="1">
        <v>0</v>
      </c>
      <c r="K2475" s="1">
        <v>0</v>
      </c>
      <c r="L2475" s="2">
        <v>41571.8125</v>
      </c>
      <c r="M2475" s="1">
        <v>0</v>
      </c>
      <c r="N2475" s="1">
        <f t="shared" si="190"/>
        <v>7</v>
      </c>
      <c r="O2475" s="1">
        <f t="shared" si="191"/>
        <v>17</v>
      </c>
      <c r="P2475" s="1">
        <f t="shared" si="192"/>
        <v>6.1136666663514916E-2</v>
      </c>
      <c r="Q2475" s="1">
        <f t="shared" si="193"/>
        <v>1.467279999924358</v>
      </c>
      <c r="R2475" s="1">
        <f t="shared" si="194"/>
        <v>16.895833333335759</v>
      </c>
    </row>
    <row r="2476" spans="1:18" hidden="1" x14ac:dyDescent="0.35">
      <c r="A2476" s="1">
        <v>5476</v>
      </c>
      <c r="B2476" s="1">
        <v>170326</v>
      </c>
      <c r="C2476" s="1">
        <v>32527</v>
      </c>
      <c r="D2476" s="1">
        <v>12</v>
      </c>
      <c r="E2476" s="1">
        <v>2</v>
      </c>
      <c r="F2476" s="1">
        <v>218</v>
      </c>
      <c r="G2476" s="1">
        <v>1026</v>
      </c>
      <c r="H2476" s="2">
        <v>41533.71875</v>
      </c>
      <c r="I2476" s="2">
        <v>41533.762190000001</v>
      </c>
      <c r="J2476" s="1">
        <v>0</v>
      </c>
      <c r="K2476" s="1">
        <v>0</v>
      </c>
      <c r="L2476" s="2">
        <v>41516.754166666666</v>
      </c>
      <c r="M2476" s="1">
        <v>0</v>
      </c>
      <c r="N2476" s="1">
        <f t="shared" si="190"/>
        <v>1</v>
      </c>
      <c r="O2476" s="1">
        <f t="shared" si="191"/>
        <v>17</v>
      </c>
      <c r="P2476" s="1">
        <f t="shared" si="192"/>
        <v>4.3440000001282897E-2</v>
      </c>
      <c r="Q2476" s="1">
        <f t="shared" si="193"/>
        <v>1.0425600000307895</v>
      </c>
      <c r="R2476" s="1">
        <f t="shared" si="194"/>
        <v>16.964583333334303</v>
      </c>
    </row>
    <row r="2477" spans="1:18" hidden="1" x14ac:dyDescent="0.35">
      <c r="A2477" s="1">
        <v>6882</v>
      </c>
      <c r="B2477" s="1">
        <v>160083</v>
      </c>
      <c r="C2477" s="1">
        <v>35061</v>
      </c>
      <c r="D2477" s="1">
        <v>24</v>
      </c>
      <c r="E2477" s="1">
        <v>2</v>
      </c>
      <c r="F2477" s="1">
        <v>157</v>
      </c>
      <c r="G2477" s="1">
        <v>1065</v>
      </c>
      <c r="H2477" s="2">
        <v>41484.458333333336</v>
      </c>
      <c r="I2477" s="2">
        <v>41484.508500000004</v>
      </c>
      <c r="J2477" s="1">
        <v>0</v>
      </c>
      <c r="K2477" s="1">
        <v>0</v>
      </c>
      <c r="L2477" s="2">
        <v>41467.434027777781</v>
      </c>
      <c r="M2477" s="1">
        <v>0</v>
      </c>
      <c r="N2477" s="1">
        <f t="shared" si="190"/>
        <v>1</v>
      </c>
      <c r="O2477" s="1">
        <f t="shared" si="191"/>
        <v>11</v>
      </c>
      <c r="P2477" s="1">
        <f t="shared" si="192"/>
        <v>5.0166666667792015E-2</v>
      </c>
      <c r="Q2477" s="1">
        <f t="shared" si="193"/>
        <v>1.2040000000270084</v>
      </c>
      <c r="R2477" s="1">
        <f t="shared" si="194"/>
        <v>17.024305555554747</v>
      </c>
    </row>
    <row r="2478" spans="1:18" hidden="1" x14ac:dyDescent="0.35">
      <c r="A2478" s="1">
        <v>7570</v>
      </c>
      <c r="B2478" s="1">
        <v>184350</v>
      </c>
      <c r="C2478" s="1">
        <v>47892</v>
      </c>
      <c r="D2478" s="1">
        <v>89</v>
      </c>
      <c r="E2478" s="1">
        <v>2</v>
      </c>
      <c r="F2478" s="1">
        <v>393</v>
      </c>
      <c r="G2478" s="1">
        <v>1153</v>
      </c>
      <c r="H2478" s="2">
        <v>41608.4375</v>
      </c>
      <c r="I2478" s="2">
        <v>41608.543100000003</v>
      </c>
      <c r="J2478" s="1">
        <v>1</v>
      </c>
      <c r="K2478" s="1">
        <v>0</v>
      </c>
      <c r="L2478" s="2">
        <v>41591.410416666666</v>
      </c>
      <c r="M2478" s="1">
        <v>0</v>
      </c>
      <c r="N2478" s="1">
        <f t="shared" si="190"/>
        <v>6</v>
      </c>
      <c r="O2478" s="1">
        <f t="shared" si="191"/>
        <v>10</v>
      </c>
      <c r="P2478" s="1">
        <f t="shared" si="192"/>
        <v>0.10560000000259606</v>
      </c>
      <c r="Q2478" s="1">
        <f t="shared" si="193"/>
        <v>2.5344000000623055</v>
      </c>
      <c r="R2478" s="1">
        <f t="shared" si="194"/>
        <v>17.027083333334303</v>
      </c>
    </row>
    <row r="2479" spans="1:18" hidden="1" x14ac:dyDescent="0.35">
      <c r="A2479" s="1">
        <v>7898</v>
      </c>
      <c r="B2479" s="1">
        <v>170172</v>
      </c>
      <c r="C2479" s="1">
        <v>29275</v>
      </c>
      <c r="D2479" s="1">
        <v>12</v>
      </c>
      <c r="E2479" s="1">
        <v>2</v>
      </c>
      <c r="F2479" s="1">
        <v>768</v>
      </c>
      <c r="G2479" s="1">
        <v>433</v>
      </c>
      <c r="H2479" s="2">
        <v>41534.34375</v>
      </c>
      <c r="I2479" s="2">
        <v>41534.395559999997</v>
      </c>
      <c r="J2479" s="1">
        <v>0</v>
      </c>
      <c r="K2479" s="1">
        <v>0</v>
      </c>
      <c r="L2479" s="2">
        <v>41516.726388888892</v>
      </c>
      <c r="M2479" s="1">
        <v>0</v>
      </c>
      <c r="N2479" s="1">
        <f t="shared" si="190"/>
        <v>2</v>
      </c>
      <c r="O2479" s="1">
        <f t="shared" si="191"/>
        <v>8</v>
      </c>
      <c r="P2479" s="1">
        <f t="shared" si="192"/>
        <v>5.1809999997203704E-2</v>
      </c>
      <c r="Q2479" s="1">
        <f t="shared" si="193"/>
        <v>1.2434399999328889</v>
      </c>
      <c r="R2479" s="1">
        <f t="shared" si="194"/>
        <v>17.617361111108039</v>
      </c>
    </row>
    <row r="2480" spans="1:18" hidden="1" x14ac:dyDescent="0.35">
      <c r="A2480" s="1">
        <v>7504</v>
      </c>
      <c r="B2480" s="1">
        <v>170120</v>
      </c>
      <c r="C2480" s="1">
        <v>33002</v>
      </c>
      <c r="D2480" s="1">
        <v>12</v>
      </c>
      <c r="E2480" s="1">
        <v>2</v>
      </c>
      <c r="F2480" s="1">
        <v>1026</v>
      </c>
      <c r="G2480" s="1">
        <v>611</v>
      </c>
      <c r="H2480" s="2">
        <v>41534.34375</v>
      </c>
      <c r="I2480" s="2">
        <v>41534.424379999997</v>
      </c>
      <c r="J2480" s="1">
        <v>0</v>
      </c>
      <c r="K2480" s="1">
        <v>0</v>
      </c>
      <c r="L2480" s="2">
        <v>41516.684027777781</v>
      </c>
      <c r="M2480" s="1">
        <v>0</v>
      </c>
      <c r="N2480" s="1">
        <f t="shared" si="190"/>
        <v>2</v>
      </c>
      <c r="O2480" s="1">
        <f t="shared" si="191"/>
        <v>8</v>
      </c>
      <c r="P2480" s="1">
        <f t="shared" si="192"/>
        <v>8.0629999996745028E-2</v>
      </c>
      <c r="Q2480" s="1">
        <f t="shared" si="193"/>
        <v>1.9351199999218807</v>
      </c>
      <c r="R2480" s="1">
        <f t="shared" si="194"/>
        <v>17.659722222218988</v>
      </c>
    </row>
    <row r="2481" spans="1:18" hidden="1" x14ac:dyDescent="0.35">
      <c r="A2481" s="1">
        <v>6215</v>
      </c>
      <c r="B2481" s="1">
        <v>158048</v>
      </c>
      <c r="C2481" s="1">
        <v>35425</v>
      </c>
      <c r="D2481" s="1">
        <v>12</v>
      </c>
      <c r="E2481" s="1">
        <v>2</v>
      </c>
      <c r="F2481" s="1">
        <v>393</v>
      </c>
      <c r="G2481" s="1">
        <v>398</v>
      </c>
      <c r="H2481" s="2">
        <v>41475.541666666664</v>
      </c>
      <c r="I2481" s="2">
        <v>41475.598290000002</v>
      </c>
      <c r="J2481" s="1">
        <v>1</v>
      </c>
      <c r="K2481" s="1">
        <v>0</v>
      </c>
      <c r="L2481" s="2">
        <v>41457.842361111114</v>
      </c>
      <c r="M2481" s="1">
        <v>0</v>
      </c>
      <c r="N2481" s="1">
        <f t="shared" si="190"/>
        <v>6</v>
      </c>
      <c r="O2481" s="1">
        <f t="shared" si="191"/>
        <v>13</v>
      </c>
      <c r="P2481" s="1">
        <f t="shared" si="192"/>
        <v>5.6623333337483928E-2</v>
      </c>
      <c r="Q2481" s="1">
        <f t="shared" si="193"/>
        <v>1.3589600000996143</v>
      </c>
      <c r="R2481" s="1">
        <f t="shared" si="194"/>
        <v>17.699305555550382</v>
      </c>
    </row>
    <row r="2482" spans="1:18" hidden="1" x14ac:dyDescent="0.35">
      <c r="A2482" s="1">
        <v>6129</v>
      </c>
      <c r="B2482" s="1">
        <v>170232</v>
      </c>
      <c r="C2482" s="1">
        <v>32023</v>
      </c>
      <c r="D2482" s="1">
        <v>24</v>
      </c>
      <c r="E2482" s="1">
        <v>2</v>
      </c>
      <c r="F2482" s="1">
        <v>293</v>
      </c>
      <c r="G2482" s="1">
        <v>376</v>
      </c>
      <c r="H2482" s="2">
        <v>41534.71875</v>
      </c>
      <c r="I2482" s="2">
        <v>41534.737970000002</v>
      </c>
      <c r="J2482" s="1">
        <v>0</v>
      </c>
      <c r="K2482" s="1">
        <v>0</v>
      </c>
      <c r="L2482" s="2">
        <v>41516.737500000003</v>
      </c>
      <c r="M2482" s="1">
        <v>0</v>
      </c>
      <c r="N2482" s="1">
        <f t="shared" si="190"/>
        <v>2</v>
      </c>
      <c r="O2482" s="1">
        <f t="shared" si="191"/>
        <v>17</v>
      </c>
      <c r="P2482" s="1">
        <f t="shared" si="192"/>
        <v>1.9220000001951121E-2</v>
      </c>
      <c r="Q2482" s="1">
        <f t="shared" si="193"/>
        <v>0.4612800000468269</v>
      </c>
      <c r="R2482" s="1">
        <f t="shared" si="194"/>
        <v>17.98124999999709</v>
      </c>
    </row>
    <row r="2483" spans="1:18" hidden="1" x14ac:dyDescent="0.35">
      <c r="A2483" s="1">
        <v>6498</v>
      </c>
      <c r="B2483" s="1">
        <v>163857</v>
      </c>
      <c r="C2483" s="1">
        <v>34972</v>
      </c>
      <c r="D2483" s="1">
        <v>12</v>
      </c>
      <c r="E2483" s="1">
        <v>2</v>
      </c>
      <c r="F2483" s="1">
        <v>1041</v>
      </c>
      <c r="G2483" s="1">
        <v>949</v>
      </c>
      <c r="H2483" s="2">
        <v>41505.395833333336</v>
      </c>
      <c r="I2483" s="2">
        <v>41505.434710000001</v>
      </c>
      <c r="J2483" s="1">
        <v>0</v>
      </c>
      <c r="K2483" s="1">
        <v>0</v>
      </c>
      <c r="L2483" s="2">
        <v>41487.304861111108</v>
      </c>
      <c r="M2483" s="1">
        <v>0</v>
      </c>
      <c r="N2483" s="1">
        <f t="shared" si="190"/>
        <v>1</v>
      </c>
      <c r="O2483" s="1">
        <f t="shared" si="191"/>
        <v>9</v>
      </c>
      <c r="P2483" s="1">
        <f t="shared" si="192"/>
        <v>3.8876666665601078E-2</v>
      </c>
      <c r="Q2483" s="1">
        <f t="shared" si="193"/>
        <v>0.93303999997442588</v>
      </c>
      <c r="R2483" s="1">
        <f t="shared" si="194"/>
        <v>18.09097222222772</v>
      </c>
    </row>
    <row r="2484" spans="1:18" x14ac:dyDescent="0.35">
      <c r="A2484" s="1">
        <v>6035</v>
      </c>
      <c r="B2484" s="1">
        <v>175868</v>
      </c>
      <c r="C2484" s="1">
        <v>29275</v>
      </c>
      <c r="D2484" s="1">
        <v>12</v>
      </c>
      <c r="E2484" s="1">
        <v>2</v>
      </c>
      <c r="F2484" s="1">
        <v>433</v>
      </c>
      <c r="G2484" s="1">
        <v>768</v>
      </c>
      <c r="H2484" s="2">
        <v>41562.760416666664</v>
      </c>
      <c r="I2484" s="2" t="s">
        <v>12</v>
      </c>
      <c r="J2484" s="1">
        <v>0</v>
      </c>
      <c r="K2484" s="1">
        <v>0</v>
      </c>
      <c r="L2484" s="2">
        <v>41544.661111111112</v>
      </c>
      <c r="M2484" s="1">
        <v>1</v>
      </c>
      <c r="N2484" s="1">
        <f t="shared" si="190"/>
        <v>2</v>
      </c>
      <c r="O2484" s="1">
        <f t="shared" si="191"/>
        <v>18</v>
      </c>
      <c r="P2484" s="1" t="e">
        <f t="shared" si="192"/>
        <v>#VALUE!</v>
      </c>
      <c r="Q2484" s="1" t="str">
        <f t="shared" si="193"/>
        <v/>
      </c>
      <c r="R2484" s="1">
        <f t="shared" si="194"/>
        <v>18.099305555551837</v>
      </c>
    </row>
    <row r="2485" spans="1:18" hidden="1" x14ac:dyDescent="0.35">
      <c r="A2485" s="1">
        <v>7723</v>
      </c>
      <c r="B2485" s="1">
        <v>179089</v>
      </c>
      <c r="C2485" s="1">
        <v>41535</v>
      </c>
      <c r="D2485" s="1">
        <v>12</v>
      </c>
      <c r="E2485" s="1">
        <v>2</v>
      </c>
      <c r="F2485" s="1">
        <v>1384</v>
      </c>
      <c r="G2485" s="1">
        <v>117</v>
      </c>
      <c r="H2485" s="2">
        <v>41579.822916666664</v>
      </c>
      <c r="I2485" s="2">
        <v>41579.924460000002</v>
      </c>
      <c r="J2485" s="1">
        <v>1</v>
      </c>
      <c r="K2485" s="1">
        <v>0</v>
      </c>
      <c r="L2485" s="2">
        <v>41561.579861111109</v>
      </c>
      <c r="M2485" s="1">
        <v>0</v>
      </c>
      <c r="N2485" s="1">
        <f t="shared" si="190"/>
        <v>5</v>
      </c>
      <c r="O2485" s="1">
        <f t="shared" si="191"/>
        <v>19</v>
      </c>
      <c r="P2485" s="1">
        <f t="shared" si="192"/>
        <v>0.10154333333775867</v>
      </c>
      <c r="Q2485" s="1">
        <f t="shared" si="193"/>
        <v>2.437040000106208</v>
      </c>
      <c r="R2485" s="1">
        <f t="shared" si="194"/>
        <v>18.243055555554747</v>
      </c>
    </row>
    <row r="2486" spans="1:18" hidden="1" x14ac:dyDescent="0.35">
      <c r="A2486" s="1">
        <v>7285</v>
      </c>
      <c r="B2486" s="1">
        <v>176464</v>
      </c>
      <c r="C2486" s="1">
        <v>37984</v>
      </c>
      <c r="D2486" s="1">
        <v>89</v>
      </c>
      <c r="E2486" s="1">
        <v>2</v>
      </c>
      <c r="F2486" s="1">
        <v>689</v>
      </c>
      <c r="G2486" s="1">
        <v>1399</v>
      </c>
      <c r="H2486" s="2">
        <v>41565.6875</v>
      </c>
      <c r="I2486" s="2">
        <v>41565.713609999999</v>
      </c>
      <c r="J2486" s="1">
        <v>0</v>
      </c>
      <c r="K2486" s="1">
        <v>0</v>
      </c>
      <c r="L2486" s="2">
        <v>41547.443055555559</v>
      </c>
      <c r="M2486" s="1">
        <v>0</v>
      </c>
      <c r="N2486" s="1">
        <f t="shared" si="190"/>
        <v>5</v>
      </c>
      <c r="O2486" s="1">
        <f t="shared" si="191"/>
        <v>16</v>
      </c>
      <c r="P2486" s="1">
        <f t="shared" si="192"/>
        <v>2.6109999998880085E-2</v>
      </c>
      <c r="Q2486" s="1">
        <f t="shared" si="193"/>
        <v>0.62663999997312203</v>
      </c>
      <c r="R2486" s="1">
        <f t="shared" si="194"/>
        <v>18.244444444440887</v>
      </c>
    </row>
    <row r="2487" spans="1:18" hidden="1" x14ac:dyDescent="0.35">
      <c r="A2487" s="1">
        <v>6019</v>
      </c>
      <c r="B2487" s="1">
        <v>158740</v>
      </c>
      <c r="C2487" s="1">
        <v>29275</v>
      </c>
      <c r="D2487" s="1">
        <v>85</v>
      </c>
      <c r="E2487" s="1">
        <v>2</v>
      </c>
      <c r="F2487" s="1">
        <v>433</v>
      </c>
      <c r="G2487" s="1">
        <v>768</v>
      </c>
      <c r="H2487" s="2">
        <v>41479.760416666664</v>
      </c>
      <c r="I2487" s="2">
        <v>41479.829610000001</v>
      </c>
      <c r="J2487" s="1">
        <v>0</v>
      </c>
      <c r="K2487" s="1">
        <v>0</v>
      </c>
      <c r="L2487" s="2">
        <v>41461.458333333336</v>
      </c>
      <c r="M2487" s="1">
        <v>0</v>
      </c>
      <c r="N2487" s="1">
        <f t="shared" si="190"/>
        <v>3</v>
      </c>
      <c r="O2487" s="1">
        <f t="shared" si="191"/>
        <v>18</v>
      </c>
      <c r="P2487" s="1">
        <f t="shared" si="192"/>
        <v>6.9193333336443175E-2</v>
      </c>
      <c r="Q2487" s="1">
        <f t="shared" si="193"/>
        <v>1.6606400000746362</v>
      </c>
      <c r="R2487" s="1">
        <f t="shared" si="194"/>
        <v>18.302083333328483</v>
      </c>
    </row>
    <row r="2488" spans="1:18" hidden="1" x14ac:dyDescent="0.35">
      <c r="A2488" s="1">
        <v>7513</v>
      </c>
      <c r="B2488" s="1">
        <v>170173</v>
      </c>
      <c r="C2488" s="1">
        <v>29275</v>
      </c>
      <c r="D2488" s="1">
        <v>12</v>
      </c>
      <c r="E2488" s="1">
        <v>2</v>
      </c>
      <c r="F2488" s="1">
        <v>768</v>
      </c>
      <c r="G2488" s="1">
        <v>433</v>
      </c>
      <c r="H2488" s="2">
        <v>41535.34375</v>
      </c>
      <c r="I2488" s="2">
        <v>41535.395559999997</v>
      </c>
      <c r="J2488" s="1">
        <v>0</v>
      </c>
      <c r="K2488" s="1">
        <v>0</v>
      </c>
      <c r="L2488" s="2">
        <v>41516.726388888892</v>
      </c>
      <c r="M2488" s="1">
        <v>0</v>
      </c>
      <c r="N2488" s="1">
        <f t="shared" si="190"/>
        <v>3</v>
      </c>
      <c r="O2488" s="1">
        <f t="shared" si="191"/>
        <v>8</v>
      </c>
      <c r="P2488" s="1">
        <f t="shared" si="192"/>
        <v>5.1809999997203704E-2</v>
      </c>
      <c r="Q2488" s="1">
        <f t="shared" si="193"/>
        <v>1.2434399999328889</v>
      </c>
      <c r="R2488" s="1">
        <f t="shared" si="194"/>
        <v>18.617361111108039</v>
      </c>
    </row>
    <row r="2489" spans="1:18" x14ac:dyDescent="0.35">
      <c r="A2489" s="1">
        <v>5549</v>
      </c>
      <c r="B2489" s="1">
        <v>182278</v>
      </c>
      <c r="C2489" s="1">
        <v>38538</v>
      </c>
      <c r="D2489" s="1">
        <v>12</v>
      </c>
      <c r="E2489" s="1">
        <v>2</v>
      </c>
      <c r="F2489" s="1">
        <v>1373</v>
      </c>
      <c r="G2489" s="1">
        <v>1216</v>
      </c>
      <c r="H2489" s="2">
        <v>41597.375</v>
      </c>
      <c r="I2489" s="2" t="s">
        <v>12</v>
      </c>
      <c r="J2489" s="1">
        <v>0</v>
      </c>
      <c r="K2489" s="1">
        <v>0</v>
      </c>
      <c r="L2489" s="2">
        <v>41578.45416666667</v>
      </c>
      <c r="M2489" s="1">
        <v>1</v>
      </c>
      <c r="N2489" s="1">
        <f t="shared" si="190"/>
        <v>2</v>
      </c>
      <c r="O2489" s="1">
        <f t="shared" si="191"/>
        <v>9</v>
      </c>
      <c r="P2489" s="1" t="e">
        <f t="shared" si="192"/>
        <v>#VALUE!</v>
      </c>
      <c r="Q2489" s="1" t="str">
        <f t="shared" si="193"/>
        <v/>
      </c>
      <c r="R2489" s="1">
        <f t="shared" si="194"/>
        <v>18.920833333329938</v>
      </c>
    </row>
    <row r="2490" spans="1:18" hidden="1" x14ac:dyDescent="0.35">
      <c r="A2490" s="1">
        <v>5448</v>
      </c>
      <c r="B2490" s="1">
        <v>164323</v>
      </c>
      <c r="C2490" s="1">
        <v>35061</v>
      </c>
      <c r="D2490" s="1">
        <v>89</v>
      </c>
      <c r="E2490" s="1">
        <v>2</v>
      </c>
      <c r="F2490" s="1">
        <v>1150</v>
      </c>
      <c r="G2490" s="1">
        <v>1065</v>
      </c>
      <c r="H2490" s="2">
        <v>41507.427083333336</v>
      </c>
      <c r="I2490" s="2">
        <v>41507.462449999999</v>
      </c>
      <c r="J2490" s="1">
        <v>0</v>
      </c>
      <c r="K2490" s="1">
        <v>0</v>
      </c>
      <c r="L2490" s="2">
        <v>41488.458333333336</v>
      </c>
      <c r="M2490" s="1">
        <v>0</v>
      </c>
      <c r="N2490" s="1">
        <f t="shared" si="190"/>
        <v>3</v>
      </c>
      <c r="O2490" s="1">
        <f t="shared" si="191"/>
        <v>10</v>
      </c>
      <c r="P2490" s="1">
        <f t="shared" si="192"/>
        <v>3.5366666663321666E-2</v>
      </c>
      <c r="Q2490" s="1">
        <f t="shared" si="193"/>
        <v>0.84879999991971999</v>
      </c>
      <c r="R2490" s="1">
        <f t="shared" si="194"/>
        <v>18.96875</v>
      </c>
    </row>
    <row r="2491" spans="1:18" hidden="1" x14ac:dyDescent="0.35">
      <c r="A2491" s="1">
        <v>6743</v>
      </c>
      <c r="B2491" s="1">
        <v>163984</v>
      </c>
      <c r="C2491" s="1">
        <v>29275</v>
      </c>
      <c r="D2491" s="1">
        <v>12</v>
      </c>
      <c r="E2491" s="1">
        <v>2</v>
      </c>
      <c r="F2491" s="1">
        <v>433</v>
      </c>
      <c r="G2491" s="1">
        <v>768</v>
      </c>
      <c r="H2491" s="2">
        <v>41506.760416666664</v>
      </c>
      <c r="I2491" s="2">
        <v>41506.829610000001</v>
      </c>
      <c r="J2491" s="1">
        <v>0</v>
      </c>
      <c r="K2491" s="1">
        <v>0</v>
      </c>
      <c r="L2491" s="2">
        <v>41487.558333333334</v>
      </c>
      <c r="M2491" s="1">
        <v>0</v>
      </c>
      <c r="N2491" s="1">
        <f t="shared" si="190"/>
        <v>2</v>
      </c>
      <c r="O2491" s="1">
        <f t="shared" si="191"/>
        <v>18</v>
      </c>
      <c r="P2491" s="1">
        <f t="shared" si="192"/>
        <v>6.9193333336443175E-2</v>
      </c>
      <c r="Q2491" s="1">
        <f t="shared" si="193"/>
        <v>1.6606400000746362</v>
      </c>
      <c r="R2491" s="1">
        <f t="shared" si="194"/>
        <v>19.202083333329938</v>
      </c>
    </row>
    <row r="2492" spans="1:18" hidden="1" x14ac:dyDescent="0.35">
      <c r="A2492" s="1">
        <v>5502</v>
      </c>
      <c r="B2492" s="1">
        <v>174887</v>
      </c>
      <c r="C2492" s="1">
        <v>43353</v>
      </c>
      <c r="D2492" s="1">
        <v>24</v>
      </c>
      <c r="E2492" s="1">
        <v>2</v>
      </c>
      <c r="F2492" s="1">
        <v>393</v>
      </c>
      <c r="G2492" s="1">
        <v>492</v>
      </c>
      <c r="H2492" s="2">
        <v>41559.302083333336</v>
      </c>
      <c r="I2492" s="2">
        <v>41559.40898</v>
      </c>
      <c r="J2492" s="1">
        <v>1</v>
      </c>
      <c r="K2492" s="1">
        <v>0</v>
      </c>
      <c r="L2492" s="2">
        <v>41539.308333333334</v>
      </c>
      <c r="M2492" s="1">
        <v>0</v>
      </c>
      <c r="N2492" s="1">
        <f t="shared" si="190"/>
        <v>6</v>
      </c>
      <c r="O2492" s="1">
        <f t="shared" si="191"/>
        <v>7</v>
      </c>
      <c r="P2492" s="1">
        <f t="shared" si="192"/>
        <v>0.10689666666439734</v>
      </c>
      <c r="Q2492" s="1">
        <f t="shared" si="193"/>
        <v>2.5655199999455363</v>
      </c>
      <c r="R2492" s="1">
        <f t="shared" si="194"/>
        <v>19.993750000001455</v>
      </c>
    </row>
    <row r="2493" spans="1:18" hidden="1" x14ac:dyDescent="0.35">
      <c r="A2493" s="1">
        <v>6847</v>
      </c>
      <c r="B2493" s="1">
        <v>170193</v>
      </c>
      <c r="C2493" s="1">
        <v>29275</v>
      </c>
      <c r="D2493" s="1">
        <v>12</v>
      </c>
      <c r="E2493" s="1">
        <v>2</v>
      </c>
      <c r="F2493" s="1">
        <v>433</v>
      </c>
      <c r="G2493" s="1">
        <v>768</v>
      </c>
      <c r="H2493" s="2">
        <v>41536.760416666664</v>
      </c>
      <c r="I2493" s="2">
        <v>41536.936370000003</v>
      </c>
      <c r="J2493" s="1">
        <v>0</v>
      </c>
      <c r="K2493" s="1">
        <v>0</v>
      </c>
      <c r="L2493" s="2">
        <v>41516.727777777778</v>
      </c>
      <c r="M2493" s="1">
        <v>0</v>
      </c>
      <c r="N2493" s="1">
        <f t="shared" si="190"/>
        <v>4</v>
      </c>
      <c r="O2493" s="1">
        <f t="shared" si="191"/>
        <v>18</v>
      </c>
      <c r="P2493" s="1">
        <f t="shared" si="192"/>
        <v>0.175953333338839</v>
      </c>
      <c r="Q2493" s="1">
        <f t="shared" si="193"/>
        <v>4.222880000132136</v>
      </c>
      <c r="R2493" s="1">
        <f t="shared" si="194"/>
        <v>20.03263888888614</v>
      </c>
    </row>
    <row r="2494" spans="1:18" hidden="1" x14ac:dyDescent="0.35">
      <c r="A2494" s="1">
        <v>5532</v>
      </c>
      <c r="B2494" s="1">
        <v>157206</v>
      </c>
      <c r="C2494" s="1">
        <v>40512</v>
      </c>
      <c r="D2494" s="1">
        <v>12</v>
      </c>
      <c r="E2494" s="1">
        <v>2</v>
      </c>
      <c r="F2494" s="1">
        <v>625</v>
      </c>
      <c r="G2494" s="1">
        <v>571</v>
      </c>
      <c r="H2494" s="2">
        <v>41473.447916666664</v>
      </c>
      <c r="I2494" s="2">
        <v>41473.477010000002</v>
      </c>
      <c r="J2494" s="1">
        <v>0</v>
      </c>
      <c r="K2494" s="1">
        <v>0</v>
      </c>
      <c r="L2494" s="2">
        <v>41453.388888888891</v>
      </c>
      <c r="M2494" s="1">
        <v>0</v>
      </c>
      <c r="N2494" s="1">
        <f t="shared" si="190"/>
        <v>4</v>
      </c>
      <c r="O2494" s="1">
        <f t="shared" si="191"/>
        <v>10</v>
      </c>
      <c r="P2494" s="1">
        <f t="shared" si="192"/>
        <v>2.9093333338096272E-2</v>
      </c>
      <c r="Q2494" s="1">
        <f t="shared" si="193"/>
        <v>0.69824000011431053</v>
      </c>
      <c r="R2494" s="1">
        <f t="shared" si="194"/>
        <v>20.059027777773736</v>
      </c>
    </row>
    <row r="2495" spans="1:18" hidden="1" x14ac:dyDescent="0.35">
      <c r="A2495" s="1">
        <v>7132</v>
      </c>
      <c r="B2495" s="1">
        <v>178006</v>
      </c>
      <c r="C2495" s="1">
        <v>41512</v>
      </c>
      <c r="D2495" s="1">
        <v>85</v>
      </c>
      <c r="E2495" s="1">
        <v>2</v>
      </c>
      <c r="F2495" s="1">
        <v>934</v>
      </c>
      <c r="G2495" s="1">
        <v>1070</v>
      </c>
      <c r="H2495" s="2">
        <v>41576.479166666664</v>
      </c>
      <c r="I2495" s="2">
        <v>41576.530149999999</v>
      </c>
      <c r="J2495" s="1">
        <v>0</v>
      </c>
      <c r="K2495" s="1">
        <v>0</v>
      </c>
      <c r="L2495" s="2">
        <v>41556.417361111111</v>
      </c>
      <c r="M2495" s="1">
        <v>0</v>
      </c>
      <c r="N2495" s="1">
        <f t="shared" si="190"/>
        <v>2</v>
      </c>
      <c r="O2495" s="1">
        <f t="shared" si="191"/>
        <v>11</v>
      </c>
      <c r="P2495" s="1">
        <f t="shared" si="192"/>
        <v>5.0983333334443159E-2</v>
      </c>
      <c r="Q2495" s="1">
        <f t="shared" si="193"/>
        <v>1.2236000000266358</v>
      </c>
      <c r="R2495" s="1">
        <f t="shared" si="194"/>
        <v>20.061805555553292</v>
      </c>
    </row>
    <row r="2496" spans="1:18" hidden="1" x14ac:dyDescent="0.35">
      <c r="A2496" s="1">
        <v>6636</v>
      </c>
      <c r="B2496" s="1">
        <v>175765</v>
      </c>
      <c r="C2496" s="1">
        <v>27458</v>
      </c>
      <c r="D2496" s="1">
        <v>89</v>
      </c>
      <c r="E2496" s="1">
        <v>2</v>
      </c>
      <c r="F2496" s="1">
        <v>1285</v>
      </c>
      <c r="G2496" s="1">
        <v>1330</v>
      </c>
      <c r="H2496" s="2">
        <v>41564.708333333336</v>
      </c>
      <c r="I2496" s="2">
        <v>41564.738360000003</v>
      </c>
      <c r="J2496" s="1">
        <v>0</v>
      </c>
      <c r="K2496" s="1">
        <v>0</v>
      </c>
      <c r="L2496" s="2">
        <v>41544.609722222223</v>
      </c>
      <c r="M2496" s="1">
        <v>0</v>
      </c>
      <c r="N2496" s="1">
        <f t="shared" si="190"/>
        <v>4</v>
      </c>
      <c r="O2496" s="1">
        <f t="shared" si="191"/>
        <v>17</v>
      </c>
      <c r="P2496" s="1">
        <f t="shared" si="192"/>
        <v>3.0026666667254176E-2</v>
      </c>
      <c r="Q2496" s="1">
        <f t="shared" si="193"/>
        <v>0.72064000001410022</v>
      </c>
      <c r="R2496" s="1">
        <f t="shared" si="194"/>
        <v>20.098611111112405</v>
      </c>
    </row>
    <row r="2497" spans="1:18" hidden="1" x14ac:dyDescent="0.35">
      <c r="A2497" s="1">
        <v>5433</v>
      </c>
      <c r="B2497" s="1">
        <v>147570</v>
      </c>
      <c r="C2497" s="1">
        <v>30013</v>
      </c>
      <c r="D2497" s="1">
        <v>87</v>
      </c>
      <c r="E2497" s="1">
        <v>1</v>
      </c>
      <c r="F2497" s="1">
        <v>540</v>
      </c>
      <c r="G2497" s="1" t="s">
        <v>12</v>
      </c>
      <c r="H2497" s="2">
        <v>41419.25</v>
      </c>
      <c r="I2497" s="2">
        <v>41420.25</v>
      </c>
      <c r="J2497" s="1">
        <v>1</v>
      </c>
      <c r="K2497" s="1">
        <v>0</v>
      </c>
      <c r="L2497" s="2">
        <v>41398.845138888886</v>
      </c>
      <c r="M2497" s="1">
        <v>0</v>
      </c>
      <c r="N2497" s="1">
        <f t="shared" si="190"/>
        <v>6</v>
      </c>
      <c r="O2497" s="1">
        <f t="shared" si="191"/>
        <v>6</v>
      </c>
      <c r="P2497" s="1">
        <f t="shared" si="192"/>
        <v>1</v>
      </c>
      <c r="Q2497" s="1">
        <f t="shared" si="193"/>
        <v>24</v>
      </c>
      <c r="R2497" s="1">
        <f t="shared" si="194"/>
        <v>20.40486111111386</v>
      </c>
    </row>
    <row r="2498" spans="1:18" hidden="1" x14ac:dyDescent="0.35">
      <c r="A2498" s="1">
        <v>7436</v>
      </c>
      <c r="B2498" s="1">
        <v>163884</v>
      </c>
      <c r="C2498" s="1">
        <v>34972</v>
      </c>
      <c r="D2498" s="1">
        <v>12</v>
      </c>
      <c r="E2498" s="1">
        <v>2</v>
      </c>
      <c r="F2498" s="1">
        <v>1243</v>
      </c>
      <c r="G2498" s="1">
        <v>1041</v>
      </c>
      <c r="H2498" s="2">
        <v>41507.760416666664</v>
      </c>
      <c r="I2498" s="2">
        <v>41507.786030000003</v>
      </c>
      <c r="J2498" s="1">
        <v>0</v>
      </c>
      <c r="K2498" s="1">
        <v>0</v>
      </c>
      <c r="L2498" s="2">
        <v>41487.308333333334</v>
      </c>
      <c r="M2498" s="1">
        <v>0</v>
      </c>
      <c r="N2498" s="1">
        <f t="shared" ref="N2498:N2548" si="195">WEEKDAY(H2498,2)</f>
        <v>3</v>
      </c>
      <c r="O2498" s="1">
        <f t="shared" ref="O2498:O2548" si="196">HOUR(H2498)</f>
        <v>18</v>
      </c>
      <c r="P2498" s="1">
        <f t="shared" ref="P2498:P2548" si="197">I2498-H2498</f>
        <v>2.5613333338696975E-2</v>
      </c>
      <c r="Q2498" s="1">
        <f t="shared" ref="Q2498:Q2548" si="198">IF(M2498=1, "",P2498*24)</f>
        <v>0.61472000012872741</v>
      </c>
      <c r="R2498" s="1">
        <f t="shared" ref="R2498:R2548" si="199">H2498-L2498</f>
        <v>20.452083333329938</v>
      </c>
    </row>
    <row r="2499" spans="1:18" x14ac:dyDescent="0.35">
      <c r="A2499" s="1">
        <v>6996</v>
      </c>
      <c r="B2499" s="1">
        <v>182100</v>
      </c>
      <c r="C2499" s="1">
        <v>41644</v>
      </c>
      <c r="D2499" s="1">
        <v>12</v>
      </c>
      <c r="E2499" s="1">
        <v>2</v>
      </c>
      <c r="F2499" s="1">
        <v>1026</v>
      </c>
      <c r="G2499" s="1">
        <v>611</v>
      </c>
      <c r="H2499" s="2">
        <v>41599.34375</v>
      </c>
      <c r="I2499" s="2" t="s">
        <v>12</v>
      </c>
      <c r="J2499" s="1">
        <v>0</v>
      </c>
      <c r="K2499" s="1">
        <v>0</v>
      </c>
      <c r="L2499" s="2">
        <v>41578.40625</v>
      </c>
      <c r="M2499" s="1">
        <v>1</v>
      </c>
      <c r="N2499" s="1">
        <f t="shared" si="195"/>
        <v>4</v>
      </c>
      <c r="O2499" s="1">
        <f t="shared" si="196"/>
        <v>8</v>
      </c>
      <c r="P2499" s="1" t="e">
        <f t="shared" si="197"/>
        <v>#VALUE!</v>
      </c>
      <c r="Q2499" s="1" t="str">
        <f t="shared" si="198"/>
        <v/>
      </c>
      <c r="R2499" s="1">
        <f t="shared" si="199"/>
        <v>20.9375</v>
      </c>
    </row>
    <row r="2500" spans="1:18" x14ac:dyDescent="0.35">
      <c r="A2500" s="1">
        <v>6781</v>
      </c>
      <c r="B2500" s="1">
        <v>182181</v>
      </c>
      <c r="C2500" s="1">
        <v>27458</v>
      </c>
      <c r="D2500" s="1">
        <v>12</v>
      </c>
      <c r="E2500" s="1">
        <v>2</v>
      </c>
      <c r="F2500" s="1">
        <v>61</v>
      </c>
      <c r="G2500" s="1">
        <v>1285</v>
      </c>
      <c r="H2500" s="2">
        <v>41599.375</v>
      </c>
      <c r="I2500" s="2" t="s">
        <v>12</v>
      </c>
      <c r="J2500" s="1">
        <v>0</v>
      </c>
      <c r="K2500" s="1">
        <v>0</v>
      </c>
      <c r="L2500" s="2">
        <v>41578.426388888889</v>
      </c>
      <c r="M2500" s="1">
        <v>1</v>
      </c>
      <c r="N2500" s="1">
        <f t="shared" si="195"/>
        <v>4</v>
      </c>
      <c r="O2500" s="1">
        <f t="shared" si="196"/>
        <v>9</v>
      </c>
      <c r="P2500" s="1" t="e">
        <f t="shared" si="197"/>
        <v>#VALUE!</v>
      </c>
      <c r="Q2500" s="1" t="str">
        <f t="shared" si="198"/>
        <v/>
      </c>
      <c r="R2500" s="1">
        <f t="shared" si="199"/>
        <v>20.948611111110949</v>
      </c>
    </row>
    <row r="2501" spans="1:18" x14ac:dyDescent="0.35">
      <c r="A2501" s="1">
        <v>5646</v>
      </c>
      <c r="B2501" s="1">
        <v>182389</v>
      </c>
      <c r="C2501" s="1">
        <v>41512</v>
      </c>
      <c r="D2501" s="1">
        <v>12</v>
      </c>
      <c r="E2501" s="1">
        <v>2</v>
      </c>
      <c r="F2501" s="1">
        <v>934</v>
      </c>
      <c r="G2501" s="1">
        <v>1070</v>
      </c>
      <c r="H2501" s="2">
        <v>41599.479166666664</v>
      </c>
      <c r="I2501" s="2" t="s">
        <v>12</v>
      </c>
      <c r="J2501" s="1">
        <v>0</v>
      </c>
      <c r="K2501" s="1">
        <v>0</v>
      </c>
      <c r="L2501" s="2">
        <v>41578.507638888892</v>
      </c>
      <c r="M2501" s="1">
        <v>1</v>
      </c>
      <c r="N2501" s="1">
        <f t="shared" si="195"/>
        <v>4</v>
      </c>
      <c r="O2501" s="1">
        <f t="shared" si="196"/>
        <v>11</v>
      </c>
      <c r="P2501" s="1" t="e">
        <f t="shared" si="197"/>
        <v>#VALUE!</v>
      </c>
      <c r="Q2501" s="1" t="str">
        <f t="shared" si="198"/>
        <v/>
      </c>
      <c r="R2501" s="1">
        <f t="shared" si="199"/>
        <v>20.97152777777228</v>
      </c>
    </row>
    <row r="2502" spans="1:18" hidden="1" x14ac:dyDescent="0.35">
      <c r="A2502" s="1">
        <v>7811</v>
      </c>
      <c r="B2502" s="1">
        <v>175871</v>
      </c>
      <c r="C2502" s="1">
        <v>29275</v>
      </c>
      <c r="D2502" s="1">
        <v>23</v>
      </c>
      <c r="E2502" s="1">
        <v>2</v>
      </c>
      <c r="F2502" s="1">
        <v>433</v>
      </c>
      <c r="G2502" s="1">
        <v>768</v>
      </c>
      <c r="H2502" s="2">
        <v>41565.760416666664</v>
      </c>
      <c r="I2502" s="2">
        <v>41565.829610000001</v>
      </c>
      <c r="J2502" s="1">
        <v>0</v>
      </c>
      <c r="K2502" s="1">
        <v>0</v>
      </c>
      <c r="L2502" s="2">
        <v>41544.661111111112</v>
      </c>
      <c r="M2502" s="1">
        <v>0</v>
      </c>
      <c r="N2502" s="1">
        <f t="shared" si="195"/>
        <v>5</v>
      </c>
      <c r="O2502" s="1">
        <f t="shared" si="196"/>
        <v>18</v>
      </c>
      <c r="P2502" s="1">
        <f t="shared" si="197"/>
        <v>6.9193333336443175E-2</v>
      </c>
      <c r="Q2502" s="1">
        <f t="shared" si="198"/>
        <v>1.6606400000746362</v>
      </c>
      <c r="R2502" s="1">
        <f t="shared" si="199"/>
        <v>21.099305555551837</v>
      </c>
    </row>
    <row r="2503" spans="1:18" hidden="1" x14ac:dyDescent="0.35">
      <c r="A2503" s="1">
        <v>7798</v>
      </c>
      <c r="B2503" s="1">
        <v>141849</v>
      </c>
      <c r="C2503" s="1">
        <v>22497</v>
      </c>
      <c r="D2503" s="1">
        <v>85</v>
      </c>
      <c r="E2503" s="1">
        <v>2</v>
      </c>
      <c r="F2503" s="1">
        <v>1056</v>
      </c>
      <c r="G2503" s="1">
        <v>393</v>
      </c>
      <c r="H2503" s="2">
        <v>41377.125</v>
      </c>
      <c r="I2503" s="2">
        <v>41378</v>
      </c>
      <c r="J2503" s="1">
        <v>1</v>
      </c>
      <c r="K2503" s="1">
        <v>0</v>
      </c>
      <c r="L2503" s="2">
        <v>41355.825694444444</v>
      </c>
      <c r="M2503" s="1">
        <v>0</v>
      </c>
      <c r="N2503" s="1">
        <f t="shared" si="195"/>
        <v>6</v>
      </c>
      <c r="O2503" s="1">
        <f t="shared" si="196"/>
        <v>3</v>
      </c>
      <c r="P2503" s="1">
        <f t="shared" si="197"/>
        <v>0.875</v>
      </c>
      <c r="Q2503" s="1">
        <f t="shared" si="198"/>
        <v>21</v>
      </c>
      <c r="R2503" s="1">
        <f t="shared" si="199"/>
        <v>21.299305555556202</v>
      </c>
    </row>
    <row r="2504" spans="1:18" hidden="1" x14ac:dyDescent="0.35">
      <c r="A2504" s="1">
        <v>6634</v>
      </c>
      <c r="B2504" s="1">
        <v>159866</v>
      </c>
      <c r="C2504" s="1">
        <v>36237</v>
      </c>
      <c r="D2504" s="1">
        <v>12</v>
      </c>
      <c r="E2504" s="1">
        <v>2</v>
      </c>
      <c r="F2504" s="1">
        <v>393</v>
      </c>
      <c r="G2504" s="1">
        <v>1350</v>
      </c>
      <c r="H2504" s="2">
        <v>41487.958333333336</v>
      </c>
      <c r="I2504" s="2">
        <v>41488.036899999999</v>
      </c>
      <c r="J2504" s="1">
        <v>1</v>
      </c>
      <c r="K2504" s="1">
        <v>0</v>
      </c>
      <c r="L2504" s="2">
        <v>41466.439583333333</v>
      </c>
      <c r="M2504" s="1">
        <v>0</v>
      </c>
      <c r="N2504" s="1">
        <f t="shared" si="195"/>
        <v>4</v>
      </c>
      <c r="O2504" s="1">
        <f t="shared" si="196"/>
        <v>23</v>
      </c>
      <c r="P2504" s="1">
        <f t="shared" si="197"/>
        <v>7.8566666663391516E-2</v>
      </c>
      <c r="Q2504" s="1">
        <f t="shared" si="198"/>
        <v>1.8855999999213964</v>
      </c>
      <c r="R2504" s="1">
        <f t="shared" si="199"/>
        <v>21.51875000000291</v>
      </c>
    </row>
    <row r="2505" spans="1:18" hidden="1" x14ac:dyDescent="0.35">
      <c r="A2505" s="1">
        <v>5839</v>
      </c>
      <c r="B2505" s="1">
        <v>170262</v>
      </c>
      <c r="C2505" s="1">
        <v>27458</v>
      </c>
      <c r="D2505" s="1">
        <v>12</v>
      </c>
      <c r="E2505" s="1">
        <v>2</v>
      </c>
      <c r="F2505" s="1">
        <v>1330</v>
      </c>
      <c r="G2505" s="1">
        <v>1285</v>
      </c>
      <c r="H2505" s="2">
        <v>41538.385416666664</v>
      </c>
      <c r="I2505" s="2">
        <v>41538.401550000002</v>
      </c>
      <c r="J2505" s="1">
        <v>0</v>
      </c>
      <c r="K2505" s="1">
        <v>0</v>
      </c>
      <c r="L2505" s="2">
        <v>41516.745833333334</v>
      </c>
      <c r="M2505" s="1">
        <v>0</v>
      </c>
      <c r="N2505" s="1">
        <f t="shared" si="195"/>
        <v>6</v>
      </c>
      <c r="O2505" s="1">
        <f t="shared" si="196"/>
        <v>9</v>
      </c>
      <c r="P2505" s="1">
        <f t="shared" si="197"/>
        <v>1.6133333338075317E-2</v>
      </c>
      <c r="Q2505" s="1">
        <f t="shared" si="198"/>
        <v>0.38720000011380762</v>
      </c>
      <c r="R2505" s="1">
        <f t="shared" si="199"/>
        <v>21.639583333329938</v>
      </c>
    </row>
    <row r="2506" spans="1:18" x14ac:dyDescent="0.35">
      <c r="A2506" s="1">
        <v>7612</v>
      </c>
      <c r="B2506" s="1">
        <v>182230</v>
      </c>
      <c r="C2506" s="1">
        <v>34972</v>
      </c>
      <c r="D2506" s="1">
        <v>12</v>
      </c>
      <c r="E2506" s="1">
        <v>2</v>
      </c>
      <c r="F2506" s="1">
        <v>1041</v>
      </c>
      <c r="G2506" s="1">
        <v>949</v>
      </c>
      <c r="H2506" s="2">
        <v>41600.385416666664</v>
      </c>
      <c r="I2506" s="2" t="s">
        <v>12</v>
      </c>
      <c r="J2506" s="1">
        <v>0</v>
      </c>
      <c r="K2506" s="1">
        <v>0</v>
      </c>
      <c r="L2506" s="2">
        <v>41578.4375</v>
      </c>
      <c r="M2506" s="1">
        <v>1</v>
      </c>
      <c r="N2506" s="1">
        <f t="shared" si="195"/>
        <v>5</v>
      </c>
      <c r="O2506" s="1">
        <f t="shared" si="196"/>
        <v>9</v>
      </c>
      <c r="P2506" s="1" t="e">
        <f t="shared" si="197"/>
        <v>#VALUE!</v>
      </c>
      <c r="Q2506" s="1" t="str">
        <f t="shared" si="198"/>
        <v/>
      </c>
      <c r="R2506" s="1">
        <f t="shared" si="199"/>
        <v>21.947916666664241</v>
      </c>
    </row>
    <row r="2507" spans="1:18" hidden="1" x14ac:dyDescent="0.35">
      <c r="A2507" s="1">
        <v>7251</v>
      </c>
      <c r="B2507" s="1">
        <v>178008</v>
      </c>
      <c r="C2507" s="1">
        <v>41512</v>
      </c>
      <c r="D2507" s="1">
        <v>12</v>
      </c>
      <c r="E2507" s="1">
        <v>2</v>
      </c>
      <c r="F2507" s="1">
        <v>934</v>
      </c>
      <c r="G2507" s="1">
        <v>1070</v>
      </c>
      <c r="H2507" s="2">
        <v>41578.479166666664</v>
      </c>
      <c r="I2507" s="2">
        <v>41578.515590000003</v>
      </c>
      <c r="J2507" s="1">
        <v>0</v>
      </c>
      <c r="K2507" s="1">
        <v>0</v>
      </c>
      <c r="L2507" s="2">
        <v>41556.417361111111</v>
      </c>
      <c r="M2507" s="1">
        <v>0</v>
      </c>
      <c r="N2507" s="1">
        <f t="shared" si="195"/>
        <v>4</v>
      </c>
      <c r="O2507" s="1">
        <f t="shared" si="196"/>
        <v>11</v>
      </c>
      <c r="P2507" s="1">
        <f t="shared" si="197"/>
        <v>3.6423333338461816E-2</v>
      </c>
      <c r="Q2507" s="1">
        <f t="shared" si="198"/>
        <v>0.87416000012308359</v>
      </c>
      <c r="R2507" s="1">
        <f t="shared" si="199"/>
        <v>22.061805555553292</v>
      </c>
    </row>
    <row r="2508" spans="1:18" hidden="1" x14ac:dyDescent="0.35">
      <c r="A2508" s="1">
        <v>5825</v>
      </c>
      <c r="B2508" s="1">
        <v>176466</v>
      </c>
      <c r="C2508" s="1">
        <v>37984</v>
      </c>
      <c r="D2508" s="1">
        <v>90</v>
      </c>
      <c r="E2508" s="1">
        <v>2</v>
      </c>
      <c r="F2508" s="1">
        <v>689</v>
      </c>
      <c r="G2508" s="1">
        <v>1399</v>
      </c>
      <c r="H2508" s="2">
        <v>41569.6875</v>
      </c>
      <c r="I2508" s="2">
        <v>41569.70422</v>
      </c>
      <c r="J2508" s="1">
        <v>0</v>
      </c>
      <c r="K2508" s="1">
        <v>0</v>
      </c>
      <c r="L2508" s="2">
        <v>41547.443749999999</v>
      </c>
      <c r="M2508" s="1">
        <v>0</v>
      </c>
      <c r="N2508" s="1">
        <f t="shared" si="195"/>
        <v>2</v>
      </c>
      <c r="O2508" s="1">
        <f t="shared" si="196"/>
        <v>16</v>
      </c>
      <c r="P2508" s="1">
        <f t="shared" si="197"/>
        <v>1.6719999999622814E-2</v>
      </c>
      <c r="Q2508" s="1">
        <f t="shared" si="198"/>
        <v>0.40127999999094754</v>
      </c>
      <c r="R2508" s="1">
        <f t="shared" si="199"/>
        <v>22.243750000001455</v>
      </c>
    </row>
    <row r="2509" spans="1:18" hidden="1" x14ac:dyDescent="0.35">
      <c r="A2509" s="1">
        <v>5719</v>
      </c>
      <c r="B2509" s="1">
        <v>158763</v>
      </c>
      <c r="C2509" s="1">
        <v>33882</v>
      </c>
      <c r="D2509" s="1">
        <v>12</v>
      </c>
      <c r="E2509" s="1">
        <v>2</v>
      </c>
      <c r="F2509" s="1">
        <v>410</v>
      </c>
      <c r="G2509" s="1">
        <v>1026</v>
      </c>
      <c r="H2509" s="2">
        <v>41484.59375</v>
      </c>
      <c r="I2509" s="2">
        <v>41484.620020000002</v>
      </c>
      <c r="J2509" s="1">
        <v>0</v>
      </c>
      <c r="K2509" s="1">
        <v>0</v>
      </c>
      <c r="L2509" s="2">
        <v>41461.462500000001</v>
      </c>
      <c r="M2509" s="1">
        <v>0</v>
      </c>
      <c r="N2509" s="1">
        <f t="shared" si="195"/>
        <v>1</v>
      </c>
      <c r="O2509" s="1">
        <f t="shared" si="196"/>
        <v>14</v>
      </c>
      <c r="P2509" s="1">
        <f t="shared" si="197"/>
        <v>2.6270000002114102E-2</v>
      </c>
      <c r="Q2509" s="1">
        <f t="shared" si="198"/>
        <v>0.63048000005073845</v>
      </c>
      <c r="R2509" s="1">
        <f t="shared" si="199"/>
        <v>23.131249999998545</v>
      </c>
    </row>
    <row r="2510" spans="1:18" hidden="1" x14ac:dyDescent="0.35">
      <c r="A2510" s="1">
        <v>7555</v>
      </c>
      <c r="B2510" s="1">
        <v>161153</v>
      </c>
      <c r="C2510" s="1">
        <v>36840</v>
      </c>
      <c r="D2510" s="1">
        <v>12</v>
      </c>
      <c r="E2510" s="1">
        <v>2</v>
      </c>
      <c r="F2510" s="1">
        <v>393</v>
      </c>
      <c r="G2510" s="1">
        <v>1096</v>
      </c>
      <c r="H2510" s="2">
        <v>41496.166666666664</v>
      </c>
      <c r="I2510" s="2">
        <v>41496.218520000002</v>
      </c>
      <c r="J2510" s="1">
        <v>1</v>
      </c>
      <c r="K2510" s="1">
        <v>0</v>
      </c>
      <c r="L2510" s="2">
        <v>41472.915277777778</v>
      </c>
      <c r="M2510" s="1">
        <v>0</v>
      </c>
      <c r="N2510" s="1">
        <f t="shared" si="195"/>
        <v>6</v>
      </c>
      <c r="O2510" s="1">
        <f t="shared" si="196"/>
        <v>4</v>
      </c>
      <c r="P2510" s="1">
        <f t="shared" si="197"/>
        <v>5.1853333337930962E-2</v>
      </c>
      <c r="Q2510" s="1">
        <f t="shared" si="198"/>
        <v>1.2444800001103431</v>
      </c>
      <c r="R2510" s="1">
        <f t="shared" si="199"/>
        <v>23.25138888888614</v>
      </c>
    </row>
    <row r="2511" spans="1:18" hidden="1" x14ac:dyDescent="0.35">
      <c r="A2511" s="1">
        <v>6378</v>
      </c>
      <c r="B2511" s="1">
        <v>158743</v>
      </c>
      <c r="C2511" s="1">
        <v>29275</v>
      </c>
      <c r="D2511" s="1">
        <v>85</v>
      </c>
      <c r="E2511" s="1">
        <v>2</v>
      </c>
      <c r="F2511" s="1">
        <v>433</v>
      </c>
      <c r="G2511" s="1">
        <v>768</v>
      </c>
      <c r="H2511" s="2">
        <v>41484.760416666664</v>
      </c>
      <c r="I2511" s="2">
        <v>41484.829610000001</v>
      </c>
      <c r="J2511" s="1">
        <v>0</v>
      </c>
      <c r="K2511" s="1">
        <v>0</v>
      </c>
      <c r="L2511" s="2">
        <v>41461.458333333336</v>
      </c>
      <c r="M2511" s="1">
        <v>0</v>
      </c>
      <c r="N2511" s="1">
        <f t="shared" si="195"/>
        <v>1</v>
      </c>
      <c r="O2511" s="1">
        <f t="shared" si="196"/>
        <v>18</v>
      </c>
      <c r="P2511" s="1">
        <f t="shared" si="197"/>
        <v>6.9193333336443175E-2</v>
      </c>
      <c r="Q2511" s="1">
        <f t="shared" si="198"/>
        <v>1.6606400000746362</v>
      </c>
      <c r="R2511" s="1">
        <f t="shared" si="199"/>
        <v>23.302083333328483</v>
      </c>
    </row>
    <row r="2512" spans="1:18" hidden="1" x14ac:dyDescent="0.35">
      <c r="A2512" s="1">
        <v>7863</v>
      </c>
      <c r="B2512" s="1">
        <v>170312</v>
      </c>
      <c r="C2512" s="1">
        <v>32527</v>
      </c>
      <c r="D2512" s="1">
        <v>12</v>
      </c>
      <c r="E2512" s="1">
        <v>2</v>
      </c>
      <c r="F2512" s="1">
        <v>1026</v>
      </c>
      <c r="G2512" s="1">
        <v>218</v>
      </c>
      <c r="H2512" s="2">
        <v>41540.333333333336</v>
      </c>
      <c r="I2512" s="2">
        <v>41540.362070000003</v>
      </c>
      <c r="J2512" s="1">
        <v>0</v>
      </c>
      <c r="K2512" s="1">
        <v>0</v>
      </c>
      <c r="L2512" s="2">
        <v>41516.753472222219</v>
      </c>
      <c r="M2512" s="1">
        <v>0</v>
      </c>
      <c r="N2512" s="1">
        <f t="shared" si="195"/>
        <v>1</v>
      </c>
      <c r="O2512" s="1">
        <f t="shared" si="196"/>
        <v>8</v>
      </c>
      <c r="P2512" s="1">
        <f t="shared" si="197"/>
        <v>2.8736666667100508E-2</v>
      </c>
      <c r="Q2512" s="1">
        <f t="shared" si="198"/>
        <v>0.68968000001041219</v>
      </c>
      <c r="R2512" s="1">
        <f t="shared" si="199"/>
        <v>23.57986111111677</v>
      </c>
    </row>
    <row r="2513" spans="1:18" hidden="1" x14ac:dyDescent="0.35">
      <c r="A2513" s="1">
        <v>7375</v>
      </c>
      <c r="B2513" s="1">
        <v>175899</v>
      </c>
      <c r="C2513" s="1">
        <v>38538</v>
      </c>
      <c r="D2513" s="1">
        <v>12</v>
      </c>
      <c r="E2513" s="1">
        <v>2</v>
      </c>
      <c r="F2513" s="1">
        <v>1216</v>
      </c>
      <c r="G2513" s="1">
        <v>1373</v>
      </c>
      <c r="H2513" s="2">
        <v>41568.552083333336</v>
      </c>
      <c r="I2513" s="2">
        <v>41568.581899999997</v>
      </c>
      <c r="J2513" s="1">
        <v>0</v>
      </c>
      <c r="K2513" s="1">
        <v>0</v>
      </c>
      <c r="L2513" s="2">
        <v>41544.695138888892</v>
      </c>
      <c r="M2513" s="1">
        <v>0</v>
      </c>
      <c r="N2513" s="1">
        <f t="shared" si="195"/>
        <v>1</v>
      </c>
      <c r="O2513" s="1">
        <f t="shared" si="196"/>
        <v>13</v>
      </c>
      <c r="P2513" s="1">
        <f t="shared" si="197"/>
        <v>2.9816666661645286E-2</v>
      </c>
      <c r="Q2513" s="1">
        <f t="shared" si="198"/>
        <v>0.71559999987948686</v>
      </c>
      <c r="R2513" s="1">
        <f t="shared" si="199"/>
        <v>23.856944444443798</v>
      </c>
    </row>
    <row r="2514" spans="1:18" hidden="1" x14ac:dyDescent="0.35">
      <c r="A2514" s="1">
        <v>7166</v>
      </c>
      <c r="B2514" s="1">
        <v>163552</v>
      </c>
      <c r="C2514" s="1">
        <v>37984</v>
      </c>
      <c r="D2514" s="1">
        <v>89</v>
      </c>
      <c r="E2514" s="1">
        <v>2</v>
      </c>
      <c r="F2514" s="1">
        <v>689</v>
      </c>
      <c r="G2514" s="1">
        <v>1399</v>
      </c>
      <c r="H2514" s="2">
        <v>41509.6875</v>
      </c>
      <c r="I2514" s="2">
        <v>41509.713609999999</v>
      </c>
      <c r="J2514" s="1">
        <v>0</v>
      </c>
      <c r="K2514" s="1">
        <v>0</v>
      </c>
      <c r="L2514" s="2">
        <v>41485.706250000003</v>
      </c>
      <c r="M2514" s="1">
        <v>0</v>
      </c>
      <c r="N2514" s="1">
        <f t="shared" si="195"/>
        <v>5</v>
      </c>
      <c r="O2514" s="1">
        <f t="shared" si="196"/>
        <v>16</v>
      </c>
      <c r="P2514" s="1">
        <f t="shared" si="197"/>
        <v>2.6109999998880085E-2</v>
      </c>
      <c r="Q2514" s="1">
        <f t="shared" si="198"/>
        <v>0.62663999997312203</v>
      </c>
      <c r="R2514" s="1">
        <f t="shared" si="199"/>
        <v>23.98124999999709</v>
      </c>
    </row>
    <row r="2515" spans="1:18" hidden="1" x14ac:dyDescent="0.35">
      <c r="A2515" s="1">
        <v>7745</v>
      </c>
      <c r="B2515" s="1">
        <v>175813</v>
      </c>
      <c r="C2515" s="1">
        <v>32527</v>
      </c>
      <c r="D2515" s="1">
        <v>85</v>
      </c>
      <c r="E2515" s="1">
        <v>2</v>
      </c>
      <c r="F2515" s="1">
        <v>218</v>
      </c>
      <c r="G2515" s="1">
        <v>1026</v>
      </c>
      <c r="H2515" s="2">
        <v>41568.6875</v>
      </c>
      <c r="I2515" s="2">
        <v>41568.730940000001</v>
      </c>
      <c r="J2515" s="1">
        <v>0</v>
      </c>
      <c r="K2515" s="1">
        <v>0</v>
      </c>
      <c r="L2515" s="2">
        <v>41544.630555555559</v>
      </c>
      <c r="M2515" s="1">
        <v>0</v>
      </c>
      <c r="N2515" s="1">
        <f t="shared" si="195"/>
        <v>1</v>
      </c>
      <c r="O2515" s="1">
        <f t="shared" si="196"/>
        <v>16</v>
      </c>
      <c r="P2515" s="1">
        <f t="shared" si="197"/>
        <v>4.3440000001282897E-2</v>
      </c>
      <c r="Q2515" s="1">
        <f t="shared" si="198"/>
        <v>1.0425600000307895</v>
      </c>
      <c r="R2515" s="1">
        <f t="shared" si="199"/>
        <v>24.056944444440887</v>
      </c>
    </row>
    <row r="2516" spans="1:18" hidden="1" x14ac:dyDescent="0.35">
      <c r="A2516" s="1">
        <v>5657</v>
      </c>
      <c r="B2516" s="1">
        <v>181095</v>
      </c>
      <c r="C2516" s="1">
        <v>46245</v>
      </c>
      <c r="D2516" s="1">
        <v>12</v>
      </c>
      <c r="E2516" s="1">
        <v>3</v>
      </c>
      <c r="F2516" s="1">
        <v>1112</v>
      </c>
      <c r="G2516" s="1" t="s">
        <v>12</v>
      </c>
      <c r="H2516" s="2">
        <v>41598.25</v>
      </c>
      <c r="I2516" s="2">
        <v>41598.416669999999</v>
      </c>
      <c r="J2516" s="1">
        <v>1</v>
      </c>
      <c r="K2516" s="1">
        <v>0</v>
      </c>
      <c r="L2516" s="2">
        <v>41573.169444444444</v>
      </c>
      <c r="M2516" s="1">
        <v>0</v>
      </c>
      <c r="N2516" s="1">
        <f t="shared" si="195"/>
        <v>3</v>
      </c>
      <c r="O2516" s="1">
        <f t="shared" si="196"/>
        <v>6</v>
      </c>
      <c r="P2516" s="1">
        <f t="shared" si="197"/>
        <v>0.16666999999870313</v>
      </c>
      <c r="Q2516" s="1">
        <f t="shared" si="198"/>
        <v>4.0000799999688752</v>
      </c>
      <c r="R2516" s="1">
        <f t="shared" si="199"/>
        <v>25.080555555556202</v>
      </c>
    </row>
    <row r="2517" spans="1:18" hidden="1" x14ac:dyDescent="0.35">
      <c r="A2517" s="1">
        <v>6169</v>
      </c>
      <c r="B2517" s="1">
        <v>158792</v>
      </c>
      <c r="C2517" s="1">
        <v>32023</v>
      </c>
      <c r="D2517" s="1">
        <v>12</v>
      </c>
      <c r="E2517" s="1">
        <v>3</v>
      </c>
      <c r="F2517" s="1">
        <v>293</v>
      </c>
      <c r="G2517" s="1" t="s">
        <v>12</v>
      </c>
      <c r="H2517" s="2">
        <v>41486.604166666664</v>
      </c>
      <c r="I2517" s="2">
        <v>41486.8125</v>
      </c>
      <c r="J2517" s="1">
        <v>0</v>
      </c>
      <c r="K2517" s="1">
        <v>0</v>
      </c>
      <c r="L2517" s="2">
        <v>41461.466666666667</v>
      </c>
      <c r="M2517" s="1">
        <v>0</v>
      </c>
      <c r="N2517" s="1">
        <f t="shared" si="195"/>
        <v>3</v>
      </c>
      <c r="O2517" s="1">
        <f t="shared" si="196"/>
        <v>14</v>
      </c>
      <c r="P2517" s="1">
        <f t="shared" si="197"/>
        <v>0.20833333333575865</v>
      </c>
      <c r="Q2517" s="1">
        <f t="shared" si="198"/>
        <v>5.0000000000582077</v>
      </c>
      <c r="R2517" s="1">
        <f t="shared" si="199"/>
        <v>25.13749999999709</v>
      </c>
    </row>
    <row r="2518" spans="1:18" hidden="1" x14ac:dyDescent="0.35">
      <c r="A2518" s="1">
        <v>6358</v>
      </c>
      <c r="B2518" s="1">
        <v>170458</v>
      </c>
      <c r="C2518" s="1">
        <v>34972</v>
      </c>
      <c r="D2518" s="1">
        <v>85</v>
      </c>
      <c r="E2518" s="1">
        <v>2</v>
      </c>
      <c r="F2518" s="1">
        <v>1243</v>
      </c>
      <c r="G2518" s="1">
        <v>1041</v>
      </c>
      <c r="H2518" s="2">
        <v>41542.760416666664</v>
      </c>
      <c r="I2518" s="2">
        <v>41542.769330000003</v>
      </c>
      <c r="J2518" s="1">
        <v>0</v>
      </c>
      <c r="K2518" s="1">
        <v>0</v>
      </c>
      <c r="L2518" s="2">
        <v>41517.408333333333</v>
      </c>
      <c r="M2518" s="1">
        <v>0</v>
      </c>
      <c r="N2518" s="1">
        <f t="shared" si="195"/>
        <v>3</v>
      </c>
      <c r="O2518" s="1">
        <f t="shared" si="196"/>
        <v>18</v>
      </c>
      <c r="P2518" s="1">
        <f t="shared" si="197"/>
        <v>8.9133333385689184E-3</v>
      </c>
      <c r="Q2518" s="1">
        <f t="shared" si="198"/>
        <v>0.21392000012565404</v>
      </c>
      <c r="R2518" s="1">
        <f t="shared" si="199"/>
        <v>25.352083333331393</v>
      </c>
    </row>
    <row r="2519" spans="1:18" hidden="1" x14ac:dyDescent="0.35">
      <c r="A2519" s="1">
        <v>7403</v>
      </c>
      <c r="B2519" s="1">
        <v>164936</v>
      </c>
      <c r="C2519" s="1">
        <v>37192</v>
      </c>
      <c r="D2519" s="1">
        <v>12</v>
      </c>
      <c r="E2519" s="1">
        <v>2</v>
      </c>
      <c r="F2519" s="1">
        <v>1068</v>
      </c>
      <c r="G2519" s="1">
        <v>353</v>
      </c>
      <c r="H2519" s="2">
        <v>41516.71875</v>
      </c>
      <c r="I2519" s="2">
        <v>41516.7402</v>
      </c>
      <c r="J2519" s="1">
        <v>0</v>
      </c>
      <c r="K2519" s="1">
        <v>0</v>
      </c>
      <c r="L2519" s="2">
        <v>41491.36041666667</v>
      </c>
      <c r="M2519" s="1">
        <v>0</v>
      </c>
      <c r="N2519" s="1">
        <f t="shared" si="195"/>
        <v>5</v>
      </c>
      <c r="O2519" s="1">
        <f t="shared" si="196"/>
        <v>17</v>
      </c>
      <c r="P2519" s="1">
        <f t="shared" si="197"/>
        <v>2.1450000000186265E-2</v>
      </c>
      <c r="Q2519" s="1">
        <f t="shared" si="198"/>
        <v>0.51480000000447035</v>
      </c>
      <c r="R2519" s="1">
        <f t="shared" si="199"/>
        <v>25.358333333329938</v>
      </c>
    </row>
    <row r="2520" spans="1:18" hidden="1" x14ac:dyDescent="0.35">
      <c r="A2520" s="1">
        <v>7845</v>
      </c>
      <c r="B2520" s="1">
        <v>170314</v>
      </c>
      <c r="C2520" s="1">
        <v>32527</v>
      </c>
      <c r="D2520" s="1">
        <v>12</v>
      </c>
      <c r="E2520" s="1">
        <v>2</v>
      </c>
      <c r="F2520" s="1">
        <v>1026</v>
      </c>
      <c r="G2520" s="1">
        <v>218</v>
      </c>
      <c r="H2520" s="2">
        <v>41542.3125</v>
      </c>
      <c r="I2520" s="2">
        <v>41542.349970000003</v>
      </c>
      <c r="J2520" s="1">
        <v>0</v>
      </c>
      <c r="K2520" s="1">
        <v>0</v>
      </c>
      <c r="L2520" s="2">
        <v>41516.753472222219</v>
      </c>
      <c r="M2520" s="1">
        <v>0</v>
      </c>
      <c r="N2520" s="1">
        <f t="shared" si="195"/>
        <v>3</v>
      </c>
      <c r="O2520" s="1">
        <f t="shared" si="196"/>
        <v>7</v>
      </c>
      <c r="P2520" s="1">
        <f t="shared" si="197"/>
        <v>3.7470000002940651E-2</v>
      </c>
      <c r="Q2520" s="1">
        <f t="shared" si="198"/>
        <v>0.89928000007057562</v>
      </c>
      <c r="R2520" s="1">
        <f t="shared" si="199"/>
        <v>25.559027777781012</v>
      </c>
    </row>
    <row r="2521" spans="1:18" hidden="1" x14ac:dyDescent="0.35">
      <c r="A2521" s="1">
        <v>6008</v>
      </c>
      <c r="B2521" s="1">
        <v>173862</v>
      </c>
      <c r="C2521" s="1">
        <v>42865</v>
      </c>
      <c r="D2521" s="1">
        <v>89</v>
      </c>
      <c r="E2521" s="1">
        <v>2</v>
      </c>
      <c r="F2521" s="1">
        <v>1052</v>
      </c>
      <c r="G2521" s="1">
        <v>393</v>
      </c>
      <c r="H2521" s="2">
        <v>41559.177083333336</v>
      </c>
      <c r="I2521" s="2">
        <v>41559.2255</v>
      </c>
      <c r="J2521" s="1">
        <v>1</v>
      </c>
      <c r="K2521" s="1">
        <v>0</v>
      </c>
      <c r="L2521" s="2">
        <v>41533.402777777781</v>
      </c>
      <c r="M2521" s="1">
        <v>0</v>
      </c>
      <c r="N2521" s="1">
        <f t="shared" si="195"/>
        <v>6</v>
      </c>
      <c r="O2521" s="1">
        <f t="shared" si="196"/>
        <v>4</v>
      </c>
      <c r="P2521" s="1">
        <f t="shared" si="197"/>
        <v>4.8416666664707009E-2</v>
      </c>
      <c r="Q2521" s="1">
        <f t="shared" si="198"/>
        <v>1.1619999999529682</v>
      </c>
      <c r="R2521" s="1">
        <f t="shared" si="199"/>
        <v>25.774305555554747</v>
      </c>
    </row>
    <row r="2522" spans="1:18" hidden="1" x14ac:dyDescent="0.35">
      <c r="A2522" s="1">
        <v>6217</v>
      </c>
      <c r="B2522" s="1">
        <v>170218</v>
      </c>
      <c r="C2522" s="1">
        <v>33882</v>
      </c>
      <c r="D2522" s="1">
        <v>12</v>
      </c>
      <c r="E2522" s="1">
        <v>2</v>
      </c>
      <c r="F2522" s="1">
        <v>410</v>
      </c>
      <c r="G2522" s="1">
        <v>1026</v>
      </c>
      <c r="H2522" s="2">
        <v>41542.59375</v>
      </c>
      <c r="I2522" s="2">
        <v>41542.625370000002</v>
      </c>
      <c r="J2522" s="1">
        <v>0</v>
      </c>
      <c r="K2522" s="1">
        <v>0</v>
      </c>
      <c r="L2522" s="2">
        <v>41516.734722222223</v>
      </c>
      <c r="M2522" s="1">
        <v>0</v>
      </c>
      <c r="N2522" s="1">
        <f t="shared" si="195"/>
        <v>3</v>
      </c>
      <c r="O2522" s="1">
        <f t="shared" si="196"/>
        <v>14</v>
      </c>
      <c r="P2522" s="1">
        <f t="shared" si="197"/>
        <v>3.162000000156695E-2</v>
      </c>
      <c r="Q2522" s="1">
        <f t="shared" si="198"/>
        <v>0.75888000003760681</v>
      </c>
      <c r="R2522" s="1">
        <f t="shared" si="199"/>
        <v>25.859027777776646</v>
      </c>
    </row>
    <row r="2523" spans="1:18" hidden="1" x14ac:dyDescent="0.35">
      <c r="A2523" s="1">
        <v>5811</v>
      </c>
      <c r="B2523" s="1">
        <v>164328</v>
      </c>
      <c r="C2523" s="1">
        <v>35061</v>
      </c>
      <c r="D2523" s="1">
        <v>24</v>
      </c>
      <c r="E2523" s="1">
        <v>2</v>
      </c>
      <c r="F2523" s="1">
        <v>1150</v>
      </c>
      <c r="G2523" s="1">
        <v>1065</v>
      </c>
      <c r="H2523" s="2">
        <v>41514.427083333336</v>
      </c>
      <c r="I2523" s="2">
        <v>41514.448900000003</v>
      </c>
      <c r="J2523" s="1">
        <v>0</v>
      </c>
      <c r="K2523" s="1">
        <v>0</v>
      </c>
      <c r="L2523" s="2">
        <v>41488.458333333336</v>
      </c>
      <c r="M2523" s="1">
        <v>0</v>
      </c>
      <c r="N2523" s="1">
        <f t="shared" si="195"/>
        <v>3</v>
      </c>
      <c r="O2523" s="1">
        <f t="shared" si="196"/>
        <v>10</v>
      </c>
      <c r="P2523" s="1">
        <f t="shared" si="197"/>
        <v>2.1816666667291429E-2</v>
      </c>
      <c r="Q2523" s="1">
        <f t="shared" si="198"/>
        <v>0.52360000001499429</v>
      </c>
      <c r="R2523" s="1">
        <f t="shared" si="199"/>
        <v>25.96875</v>
      </c>
    </row>
    <row r="2524" spans="1:18" hidden="1" x14ac:dyDescent="0.35">
      <c r="A2524" s="1">
        <v>7880</v>
      </c>
      <c r="B2524" s="1">
        <v>170315</v>
      </c>
      <c r="C2524" s="1">
        <v>32527</v>
      </c>
      <c r="D2524" s="1">
        <v>12</v>
      </c>
      <c r="E2524" s="1">
        <v>2</v>
      </c>
      <c r="F2524" s="1">
        <v>1026</v>
      </c>
      <c r="G2524" s="1">
        <v>218</v>
      </c>
      <c r="H2524" s="2">
        <v>41543.3125</v>
      </c>
      <c r="I2524" s="2">
        <v>41543.379849999998</v>
      </c>
      <c r="J2524" s="1">
        <v>0</v>
      </c>
      <c r="K2524" s="1">
        <v>0</v>
      </c>
      <c r="L2524" s="2">
        <v>41516.753472222219</v>
      </c>
      <c r="M2524" s="1">
        <v>0</v>
      </c>
      <c r="N2524" s="1">
        <f t="shared" si="195"/>
        <v>4</v>
      </c>
      <c r="O2524" s="1">
        <f t="shared" si="196"/>
        <v>7</v>
      </c>
      <c r="P2524" s="1">
        <f t="shared" si="197"/>
        <v>6.7349999997531995E-2</v>
      </c>
      <c r="Q2524" s="1">
        <f t="shared" si="198"/>
        <v>1.6163999999407679</v>
      </c>
      <c r="R2524" s="1">
        <f t="shared" si="199"/>
        <v>26.559027777781012</v>
      </c>
    </row>
    <row r="2525" spans="1:18" hidden="1" x14ac:dyDescent="0.35">
      <c r="A2525" s="1">
        <v>6211</v>
      </c>
      <c r="B2525" s="1">
        <v>170266</v>
      </c>
      <c r="C2525" s="1">
        <v>27458</v>
      </c>
      <c r="D2525" s="1">
        <v>12</v>
      </c>
      <c r="E2525" s="1">
        <v>2</v>
      </c>
      <c r="F2525" s="1">
        <v>1330</v>
      </c>
      <c r="G2525" s="1">
        <v>1285</v>
      </c>
      <c r="H2525" s="2">
        <v>41543.40625</v>
      </c>
      <c r="I2525" s="2">
        <v>41543.434439999997</v>
      </c>
      <c r="J2525" s="1">
        <v>0</v>
      </c>
      <c r="K2525" s="1">
        <v>0</v>
      </c>
      <c r="L2525" s="2">
        <v>41516.746527777781</v>
      </c>
      <c r="M2525" s="1">
        <v>0</v>
      </c>
      <c r="N2525" s="1">
        <f t="shared" si="195"/>
        <v>4</v>
      </c>
      <c r="O2525" s="1">
        <f t="shared" si="196"/>
        <v>9</v>
      </c>
      <c r="P2525" s="1">
        <f t="shared" si="197"/>
        <v>2.8189999997266568E-2</v>
      </c>
      <c r="Q2525" s="1">
        <f t="shared" si="198"/>
        <v>0.67655999993439764</v>
      </c>
      <c r="R2525" s="1">
        <f t="shared" si="199"/>
        <v>26.659722222218988</v>
      </c>
    </row>
    <row r="2526" spans="1:18" hidden="1" x14ac:dyDescent="0.35">
      <c r="A2526" s="1">
        <v>6840</v>
      </c>
      <c r="B2526" s="1">
        <v>158709</v>
      </c>
      <c r="C2526" s="1">
        <v>29275</v>
      </c>
      <c r="D2526" s="1">
        <v>89</v>
      </c>
      <c r="E2526" s="1">
        <v>2</v>
      </c>
      <c r="F2526" s="1">
        <v>768</v>
      </c>
      <c r="G2526" s="1">
        <v>433</v>
      </c>
      <c r="H2526" s="2">
        <v>41488.34375</v>
      </c>
      <c r="I2526" s="2">
        <v>41488.390440000003</v>
      </c>
      <c r="J2526" s="1">
        <v>0</v>
      </c>
      <c r="K2526" s="1">
        <v>0</v>
      </c>
      <c r="L2526" s="2">
        <v>41461.452777777777</v>
      </c>
      <c r="M2526" s="1">
        <v>0</v>
      </c>
      <c r="N2526" s="1">
        <f t="shared" si="195"/>
        <v>5</v>
      </c>
      <c r="O2526" s="1">
        <f t="shared" si="196"/>
        <v>8</v>
      </c>
      <c r="P2526" s="1">
        <f t="shared" si="197"/>
        <v>4.6690000002854504E-2</v>
      </c>
      <c r="Q2526" s="1">
        <f t="shared" si="198"/>
        <v>1.1205600000685081</v>
      </c>
      <c r="R2526" s="1">
        <f t="shared" si="199"/>
        <v>26.890972222223354</v>
      </c>
    </row>
    <row r="2527" spans="1:18" x14ac:dyDescent="0.35">
      <c r="A2527" s="1">
        <v>6225</v>
      </c>
      <c r="B2527" s="1">
        <v>182127</v>
      </c>
      <c r="C2527" s="1">
        <v>32527</v>
      </c>
      <c r="D2527" s="1">
        <v>12</v>
      </c>
      <c r="E2527" s="1">
        <v>2</v>
      </c>
      <c r="F2527" s="1">
        <v>1026</v>
      </c>
      <c r="G2527" s="1">
        <v>218</v>
      </c>
      <c r="H2527" s="2">
        <v>41605.322916666664</v>
      </c>
      <c r="I2527" s="2" t="s">
        <v>12</v>
      </c>
      <c r="J2527" s="1">
        <v>0</v>
      </c>
      <c r="K2527" s="1">
        <v>0</v>
      </c>
      <c r="L2527" s="2">
        <v>41578.415277777778</v>
      </c>
      <c r="M2527" s="1">
        <v>1</v>
      </c>
      <c r="N2527" s="1">
        <f t="shared" si="195"/>
        <v>3</v>
      </c>
      <c r="O2527" s="1">
        <f t="shared" si="196"/>
        <v>7</v>
      </c>
      <c r="P2527" s="1" t="e">
        <f t="shared" si="197"/>
        <v>#VALUE!</v>
      </c>
      <c r="Q2527" s="1" t="str">
        <f t="shared" si="198"/>
        <v/>
      </c>
      <c r="R2527" s="1">
        <f t="shared" si="199"/>
        <v>26.90763888888614</v>
      </c>
    </row>
    <row r="2528" spans="1:18" hidden="1" x14ac:dyDescent="0.35">
      <c r="A2528" s="1">
        <v>6115</v>
      </c>
      <c r="B2528" s="1">
        <v>163865</v>
      </c>
      <c r="C2528" s="1">
        <v>34972</v>
      </c>
      <c r="D2528" s="1">
        <v>12</v>
      </c>
      <c r="E2528" s="1">
        <v>2</v>
      </c>
      <c r="F2528" s="1">
        <v>1041</v>
      </c>
      <c r="G2528" s="1">
        <v>949</v>
      </c>
      <c r="H2528" s="2">
        <v>41514.364583333336</v>
      </c>
      <c r="I2528" s="2">
        <v>41514.390449999999</v>
      </c>
      <c r="J2528" s="1">
        <v>0</v>
      </c>
      <c r="K2528" s="1">
        <v>0</v>
      </c>
      <c r="L2528" s="2">
        <v>41487.305555555555</v>
      </c>
      <c r="M2528" s="1">
        <v>0</v>
      </c>
      <c r="N2528" s="1">
        <f t="shared" si="195"/>
        <v>3</v>
      </c>
      <c r="O2528" s="1">
        <f t="shared" si="196"/>
        <v>8</v>
      </c>
      <c r="P2528" s="1">
        <f t="shared" si="197"/>
        <v>2.5866666663205251E-2</v>
      </c>
      <c r="Q2528" s="1">
        <f t="shared" si="198"/>
        <v>0.62079999991692603</v>
      </c>
      <c r="R2528" s="1">
        <f t="shared" si="199"/>
        <v>27.059027777781012</v>
      </c>
    </row>
    <row r="2529" spans="1:18" hidden="1" x14ac:dyDescent="0.35">
      <c r="A2529" s="1">
        <v>5686</v>
      </c>
      <c r="B2529" s="1">
        <v>161225</v>
      </c>
      <c r="C2529" s="1">
        <v>35319</v>
      </c>
      <c r="D2529" s="1">
        <v>89</v>
      </c>
      <c r="E2529" s="1">
        <v>2</v>
      </c>
      <c r="F2529" s="1">
        <v>393</v>
      </c>
      <c r="G2529" s="1">
        <v>1281</v>
      </c>
      <c r="H2529" s="2">
        <v>41500.572916666664</v>
      </c>
      <c r="I2529" s="2">
        <v>41500.643530000001</v>
      </c>
      <c r="J2529" s="1">
        <v>1</v>
      </c>
      <c r="K2529" s="1">
        <v>0</v>
      </c>
      <c r="L2529" s="2">
        <v>41473.488888888889</v>
      </c>
      <c r="M2529" s="1">
        <v>0</v>
      </c>
      <c r="N2529" s="1">
        <f t="shared" si="195"/>
        <v>3</v>
      </c>
      <c r="O2529" s="1">
        <f t="shared" si="196"/>
        <v>13</v>
      </c>
      <c r="P2529" s="1">
        <f t="shared" si="197"/>
        <v>7.0613333336950745E-2</v>
      </c>
      <c r="Q2529" s="1">
        <f t="shared" si="198"/>
        <v>1.6947200000868179</v>
      </c>
      <c r="R2529" s="1">
        <f t="shared" si="199"/>
        <v>27.084027777775191</v>
      </c>
    </row>
    <row r="2530" spans="1:18" hidden="1" x14ac:dyDescent="0.35">
      <c r="A2530" s="1">
        <v>6127</v>
      </c>
      <c r="B2530" s="1">
        <v>170267</v>
      </c>
      <c r="C2530" s="1">
        <v>27458</v>
      </c>
      <c r="D2530" s="1">
        <v>12</v>
      </c>
      <c r="E2530" s="1">
        <v>2</v>
      </c>
      <c r="F2530" s="1">
        <v>1330</v>
      </c>
      <c r="G2530" s="1">
        <v>1285</v>
      </c>
      <c r="H2530" s="2">
        <v>41544.385416666664</v>
      </c>
      <c r="I2530" s="2">
        <v>41544.413829999998</v>
      </c>
      <c r="J2530" s="1">
        <v>0</v>
      </c>
      <c r="K2530" s="1">
        <v>0</v>
      </c>
      <c r="L2530" s="2">
        <v>41516.746527777781</v>
      </c>
      <c r="M2530" s="1">
        <v>0</v>
      </c>
      <c r="N2530" s="1">
        <f t="shared" si="195"/>
        <v>5</v>
      </c>
      <c r="O2530" s="1">
        <f t="shared" si="196"/>
        <v>9</v>
      </c>
      <c r="P2530" s="1">
        <f t="shared" si="197"/>
        <v>2.8413333333446644E-2</v>
      </c>
      <c r="Q2530" s="1">
        <f t="shared" si="198"/>
        <v>0.68192000000271946</v>
      </c>
      <c r="R2530" s="1">
        <f t="shared" si="199"/>
        <v>27.63888888888323</v>
      </c>
    </row>
    <row r="2531" spans="1:18" x14ac:dyDescent="0.35">
      <c r="A2531" s="1">
        <v>6393</v>
      </c>
      <c r="B2531" s="1">
        <v>182327</v>
      </c>
      <c r="C2531" s="1">
        <v>41670</v>
      </c>
      <c r="D2531" s="1">
        <v>12</v>
      </c>
      <c r="E2531" s="1">
        <v>2</v>
      </c>
      <c r="F2531" s="1">
        <v>502</v>
      </c>
      <c r="G2531" s="1">
        <v>344</v>
      </c>
      <c r="H2531" s="2">
        <v>41606.270833333336</v>
      </c>
      <c r="I2531" s="2" t="s">
        <v>12</v>
      </c>
      <c r="J2531" s="1">
        <v>0</v>
      </c>
      <c r="K2531" s="1">
        <v>0</v>
      </c>
      <c r="L2531" s="2">
        <v>41578.472222222219</v>
      </c>
      <c r="M2531" s="1">
        <v>1</v>
      </c>
      <c r="N2531" s="1">
        <f t="shared" si="195"/>
        <v>4</v>
      </c>
      <c r="O2531" s="1">
        <f t="shared" si="196"/>
        <v>6</v>
      </c>
      <c r="P2531" s="1" t="e">
        <f t="shared" si="197"/>
        <v>#VALUE!</v>
      </c>
      <c r="Q2531" s="1" t="str">
        <f t="shared" si="198"/>
        <v/>
      </c>
      <c r="R2531" s="1">
        <f t="shared" si="199"/>
        <v>27.79861111111677</v>
      </c>
    </row>
    <row r="2532" spans="1:18" x14ac:dyDescent="0.35">
      <c r="A2532" s="1">
        <v>7697</v>
      </c>
      <c r="B2532" s="1">
        <v>182394</v>
      </c>
      <c r="C2532" s="1">
        <v>41512</v>
      </c>
      <c r="D2532" s="1">
        <v>12</v>
      </c>
      <c r="E2532" s="1">
        <v>2</v>
      </c>
      <c r="F2532" s="1">
        <v>934</v>
      </c>
      <c r="G2532" s="1">
        <v>1070</v>
      </c>
      <c r="H2532" s="2">
        <v>41606.479166666664</v>
      </c>
      <c r="I2532" s="2" t="s">
        <v>12</v>
      </c>
      <c r="J2532" s="1">
        <v>0</v>
      </c>
      <c r="K2532" s="1">
        <v>0</v>
      </c>
      <c r="L2532" s="2">
        <v>41578.508333333331</v>
      </c>
      <c r="M2532" s="1">
        <v>1</v>
      </c>
      <c r="N2532" s="1">
        <f t="shared" si="195"/>
        <v>4</v>
      </c>
      <c r="O2532" s="1">
        <f t="shared" si="196"/>
        <v>11</v>
      </c>
      <c r="P2532" s="1" t="e">
        <f t="shared" si="197"/>
        <v>#VALUE!</v>
      </c>
      <c r="Q2532" s="1" t="str">
        <f t="shared" si="198"/>
        <v/>
      </c>
      <c r="R2532" s="1">
        <f t="shared" si="199"/>
        <v>27.970833333332848</v>
      </c>
    </row>
    <row r="2533" spans="1:18" hidden="1" x14ac:dyDescent="0.35">
      <c r="A2533" s="1">
        <v>6969</v>
      </c>
      <c r="B2533" s="1">
        <v>163554</v>
      </c>
      <c r="C2533" s="1">
        <v>37984</v>
      </c>
      <c r="D2533" s="1">
        <v>89</v>
      </c>
      <c r="E2533" s="1">
        <v>2</v>
      </c>
      <c r="F2533" s="1">
        <v>689</v>
      </c>
      <c r="G2533" s="1">
        <v>1399</v>
      </c>
      <c r="H2533" s="2">
        <v>41513.6875</v>
      </c>
      <c r="I2533" s="2">
        <v>41513.713609999999</v>
      </c>
      <c r="J2533" s="1">
        <v>0</v>
      </c>
      <c r="K2533" s="1">
        <v>0</v>
      </c>
      <c r="L2533" s="2">
        <v>41485.706250000003</v>
      </c>
      <c r="M2533" s="1">
        <v>0</v>
      </c>
      <c r="N2533" s="1">
        <f t="shared" si="195"/>
        <v>2</v>
      </c>
      <c r="O2533" s="1">
        <f t="shared" si="196"/>
        <v>16</v>
      </c>
      <c r="P2533" s="1">
        <f t="shared" si="197"/>
        <v>2.6109999998880085E-2</v>
      </c>
      <c r="Q2533" s="1">
        <f t="shared" si="198"/>
        <v>0.62663999997312203</v>
      </c>
      <c r="R2533" s="1">
        <f t="shared" si="199"/>
        <v>27.98124999999709</v>
      </c>
    </row>
    <row r="2534" spans="1:18" hidden="1" x14ac:dyDescent="0.35">
      <c r="A2534" s="1">
        <v>7142</v>
      </c>
      <c r="B2534" s="1">
        <v>175817</v>
      </c>
      <c r="C2534" s="1">
        <v>32527</v>
      </c>
      <c r="D2534" s="1">
        <v>12</v>
      </c>
      <c r="E2534" s="1">
        <v>2</v>
      </c>
      <c r="F2534" s="1">
        <v>218</v>
      </c>
      <c r="G2534" s="1">
        <v>1026</v>
      </c>
      <c r="H2534" s="2">
        <v>41572.666666666664</v>
      </c>
      <c r="I2534" s="2">
        <v>41572.746400000004</v>
      </c>
      <c r="J2534" s="1">
        <v>0</v>
      </c>
      <c r="K2534" s="1">
        <v>0</v>
      </c>
      <c r="L2534" s="2">
        <v>41544.631249999999</v>
      </c>
      <c r="M2534" s="1">
        <v>0</v>
      </c>
      <c r="N2534" s="1">
        <f t="shared" si="195"/>
        <v>5</v>
      </c>
      <c r="O2534" s="1">
        <f t="shared" si="196"/>
        <v>16</v>
      </c>
      <c r="P2534" s="1">
        <f t="shared" si="197"/>
        <v>7.9733333339390811E-2</v>
      </c>
      <c r="Q2534" s="1">
        <f t="shared" si="198"/>
        <v>1.9136000001453795</v>
      </c>
      <c r="R2534" s="1">
        <f t="shared" si="199"/>
        <v>28.035416666665697</v>
      </c>
    </row>
    <row r="2535" spans="1:18" x14ac:dyDescent="0.35">
      <c r="A2535" s="1">
        <v>7364</v>
      </c>
      <c r="B2535" s="1">
        <v>182471</v>
      </c>
      <c r="C2535" s="1">
        <v>44489</v>
      </c>
      <c r="D2535" s="1">
        <v>89</v>
      </c>
      <c r="E2535" s="1">
        <v>2</v>
      </c>
      <c r="F2535" s="1">
        <v>330</v>
      </c>
      <c r="G2535" s="1">
        <v>83</v>
      </c>
      <c r="H2535" s="2">
        <v>41606.65625</v>
      </c>
      <c r="I2535" s="2" t="s">
        <v>12</v>
      </c>
      <c r="J2535" s="1">
        <v>0</v>
      </c>
      <c r="K2535" s="1">
        <v>0</v>
      </c>
      <c r="L2535" s="2">
        <v>41578.518055555556</v>
      </c>
      <c r="M2535" s="1">
        <v>1</v>
      </c>
      <c r="N2535" s="1">
        <f t="shared" si="195"/>
        <v>4</v>
      </c>
      <c r="O2535" s="1">
        <f t="shared" si="196"/>
        <v>15</v>
      </c>
      <c r="P2535" s="1" t="e">
        <f t="shared" si="197"/>
        <v>#VALUE!</v>
      </c>
      <c r="Q2535" s="1" t="str">
        <f t="shared" si="198"/>
        <v/>
      </c>
      <c r="R2535" s="1">
        <f t="shared" si="199"/>
        <v>28.138194444443798</v>
      </c>
    </row>
    <row r="2536" spans="1:18" hidden="1" x14ac:dyDescent="0.35">
      <c r="A2536" s="1">
        <v>7220</v>
      </c>
      <c r="B2536" s="1">
        <v>176378</v>
      </c>
      <c r="C2536" s="1">
        <v>41644</v>
      </c>
      <c r="D2536" s="1">
        <v>12</v>
      </c>
      <c r="E2536" s="1">
        <v>2</v>
      </c>
      <c r="F2536" s="1">
        <v>611</v>
      </c>
      <c r="G2536" s="1">
        <v>1026</v>
      </c>
      <c r="H2536" s="2">
        <v>41575.739583333336</v>
      </c>
      <c r="I2536" s="2">
        <v>41575.777739999998</v>
      </c>
      <c r="J2536" s="1">
        <v>0</v>
      </c>
      <c r="K2536" s="1">
        <v>0</v>
      </c>
      <c r="L2536" s="2">
        <v>41547.425694444442</v>
      </c>
      <c r="M2536" s="1">
        <v>0</v>
      </c>
      <c r="N2536" s="1">
        <f t="shared" si="195"/>
        <v>1</v>
      </c>
      <c r="O2536" s="1">
        <f t="shared" si="196"/>
        <v>17</v>
      </c>
      <c r="P2536" s="1">
        <f t="shared" si="197"/>
        <v>3.8156666661961935E-2</v>
      </c>
      <c r="Q2536" s="1">
        <f t="shared" si="198"/>
        <v>0.91575999988708645</v>
      </c>
      <c r="R2536" s="1">
        <f t="shared" si="199"/>
        <v>28.313888888893416</v>
      </c>
    </row>
    <row r="2537" spans="1:18" hidden="1" x14ac:dyDescent="0.35">
      <c r="A2537" s="1">
        <v>7879</v>
      </c>
      <c r="B2537" s="1">
        <v>176426</v>
      </c>
      <c r="C2537" s="1">
        <v>34972</v>
      </c>
      <c r="D2537" s="1">
        <v>12</v>
      </c>
      <c r="E2537" s="1">
        <v>2</v>
      </c>
      <c r="F2537" s="1">
        <v>949</v>
      </c>
      <c r="G2537" s="1">
        <v>1041</v>
      </c>
      <c r="H2537" s="2">
        <v>41575.760416666664</v>
      </c>
      <c r="I2537" s="2">
        <v>41575.811699999998</v>
      </c>
      <c r="J2537" s="1">
        <v>0</v>
      </c>
      <c r="K2537" s="1">
        <v>0</v>
      </c>
      <c r="L2537" s="2">
        <v>41547.436111111114</v>
      </c>
      <c r="M2537" s="1">
        <v>0</v>
      </c>
      <c r="N2537" s="1">
        <f t="shared" si="195"/>
        <v>1</v>
      </c>
      <c r="O2537" s="1">
        <f t="shared" si="196"/>
        <v>18</v>
      </c>
      <c r="P2537" s="1">
        <f t="shared" si="197"/>
        <v>5.128333333414048E-2</v>
      </c>
      <c r="Q2537" s="1">
        <f t="shared" si="198"/>
        <v>1.2308000000193715</v>
      </c>
      <c r="R2537" s="1">
        <f t="shared" si="199"/>
        <v>28.324305555550382</v>
      </c>
    </row>
    <row r="2538" spans="1:18" hidden="1" x14ac:dyDescent="0.35">
      <c r="A2538" s="1">
        <v>6951</v>
      </c>
      <c r="B2538" s="1">
        <v>178146</v>
      </c>
      <c r="C2538" s="1">
        <v>44767</v>
      </c>
      <c r="D2538" s="1">
        <v>12</v>
      </c>
      <c r="E2538" s="1">
        <v>3</v>
      </c>
      <c r="F2538" s="1">
        <v>1317</v>
      </c>
      <c r="G2538" s="1" t="s">
        <v>12</v>
      </c>
      <c r="H2538" s="2">
        <v>41585.666666666664</v>
      </c>
      <c r="I2538" s="2">
        <v>41585.875</v>
      </c>
      <c r="J2538" s="1">
        <v>1</v>
      </c>
      <c r="K2538" s="1">
        <v>0</v>
      </c>
      <c r="L2538" s="2">
        <v>41556.884027777778</v>
      </c>
      <c r="M2538" s="1">
        <v>0</v>
      </c>
      <c r="N2538" s="1">
        <f t="shared" si="195"/>
        <v>4</v>
      </c>
      <c r="O2538" s="1">
        <f t="shared" si="196"/>
        <v>16</v>
      </c>
      <c r="P2538" s="1">
        <f t="shared" si="197"/>
        <v>0.20833333333575865</v>
      </c>
      <c r="Q2538" s="1">
        <f t="shared" si="198"/>
        <v>5.0000000000582077</v>
      </c>
      <c r="R2538" s="1">
        <f t="shared" si="199"/>
        <v>28.78263888888614</v>
      </c>
    </row>
    <row r="2539" spans="1:18" hidden="1" x14ac:dyDescent="0.35">
      <c r="A2539" s="1">
        <v>5752</v>
      </c>
      <c r="B2539" s="1">
        <v>163555</v>
      </c>
      <c r="C2539" s="1">
        <v>37984</v>
      </c>
      <c r="D2539" s="1">
        <v>89</v>
      </c>
      <c r="E2539" s="1">
        <v>2</v>
      </c>
      <c r="F2539" s="1">
        <v>689</v>
      </c>
      <c r="G2539" s="1">
        <v>1399</v>
      </c>
      <c r="H2539" s="2">
        <v>41514.6875</v>
      </c>
      <c r="I2539" s="2">
        <v>41514.70448</v>
      </c>
      <c r="J2539" s="1">
        <v>0</v>
      </c>
      <c r="K2539" s="1">
        <v>0</v>
      </c>
      <c r="L2539" s="2">
        <v>41485.706250000003</v>
      </c>
      <c r="M2539" s="1">
        <v>0</v>
      </c>
      <c r="N2539" s="1">
        <f t="shared" si="195"/>
        <v>3</v>
      </c>
      <c r="O2539" s="1">
        <f t="shared" si="196"/>
        <v>16</v>
      </c>
      <c r="P2539" s="1">
        <f t="shared" si="197"/>
        <v>1.698000000033062E-2</v>
      </c>
      <c r="Q2539" s="1">
        <f t="shared" si="198"/>
        <v>0.40752000000793487</v>
      </c>
      <c r="R2539" s="1">
        <f t="shared" si="199"/>
        <v>28.98124999999709</v>
      </c>
    </row>
    <row r="2540" spans="1:18" hidden="1" x14ac:dyDescent="0.35">
      <c r="A2540" s="1">
        <v>6049</v>
      </c>
      <c r="B2540" s="1">
        <v>175778</v>
      </c>
      <c r="C2540" s="1">
        <v>27458</v>
      </c>
      <c r="D2540" s="1">
        <v>12</v>
      </c>
      <c r="E2540" s="1">
        <v>2</v>
      </c>
      <c r="F2540" s="1">
        <v>1285</v>
      </c>
      <c r="G2540" s="1">
        <v>1330</v>
      </c>
      <c r="H2540" s="2">
        <v>41573.59375</v>
      </c>
      <c r="I2540" s="2">
        <v>41573.621010000003</v>
      </c>
      <c r="J2540" s="1">
        <v>0</v>
      </c>
      <c r="K2540" s="1">
        <v>0</v>
      </c>
      <c r="L2540" s="2">
        <v>41544.611805555556</v>
      </c>
      <c r="M2540" s="1">
        <v>0</v>
      </c>
      <c r="N2540" s="1">
        <f t="shared" si="195"/>
        <v>6</v>
      </c>
      <c r="O2540" s="1">
        <f t="shared" si="196"/>
        <v>14</v>
      </c>
      <c r="P2540" s="1">
        <f t="shared" si="197"/>
        <v>2.726000000257045E-2</v>
      </c>
      <c r="Q2540" s="1">
        <f t="shared" si="198"/>
        <v>0.65424000006169081</v>
      </c>
      <c r="R2540" s="1">
        <f t="shared" si="199"/>
        <v>28.981944444443798</v>
      </c>
    </row>
    <row r="2541" spans="1:18" hidden="1" x14ac:dyDescent="0.35">
      <c r="A2541" s="1">
        <v>7367</v>
      </c>
      <c r="B2541" s="1">
        <v>183067</v>
      </c>
      <c r="C2541" s="1">
        <v>47210</v>
      </c>
      <c r="D2541" s="1">
        <v>12</v>
      </c>
      <c r="E2541" s="1">
        <v>2</v>
      </c>
      <c r="F2541" s="1">
        <v>393</v>
      </c>
      <c r="G2541" s="1">
        <v>105</v>
      </c>
      <c r="H2541" s="2">
        <v>41611.677083333336</v>
      </c>
      <c r="I2541" s="2">
        <v>41611.729930000001</v>
      </c>
      <c r="J2541" s="1">
        <v>1</v>
      </c>
      <c r="K2541" s="1">
        <v>0</v>
      </c>
      <c r="L2541" s="2">
        <v>41582.640277777777</v>
      </c>
      <c r="M2541" s="1">
        <v>0</v>
      </c>
      <c r="N2541" s="1">
        <f t="shared" si="195"/>
        <v>2</v>
      </c>
      <c r="O2541" s="1">
        <f t="shared" si="196"/>
        <v>16</v>
      </c>
      <c r="P2541" s="1">
        <f t="shared" si="197"/>
        <v>5.2846666665573139E-2</v>
      </c>
      <c r="Q2541" s="1">
        <f t="shared" si="198"/>
        <v>1.2683199999737553</v>
      </c>
      <c r="R2541" s="1">
        <f t="shared" si="199"/>
        <v>29.036805555559113</v>
      </c>
    </row>
    <row r="2542" spans="1:18" hidden="1" x14ac:dyDescent="0.35">
      <c r="A2542" s="1">
        <v>7666</v>
      </c>
      <c r="B2542" s="1">
        <v>170317</v>
      </c>
      <c r="C2542" s="1">
        <v>32527</v>
      </c>
      <c r="D2542" s="1">
        <v>12</v>
      </c>
      <c r="E2542" s="1">
        <v>2</v>
      </c>
      <c r="F2542" s="1">
        <v>1026</v>
      </c>
      <c r="G2542" s="1">
        <v>218</v>
      </c>
      <c r="H2542" s="2">
        <v>41547.333333333336</v>
      </c>
      <c r="I2542" s="2">
        <v>41547.381569999998</v>
      </c>
      <c r="J2542" s="1">
        <v>0</v>
      </c>
      <c r="K2542" s="1">
        <v>0</v>
      </c>
      <c r="L2542" s="2">
        <v>41516.753472222219</v>
      </c>
      <c r="M2542" s="1">
        <v>0</v>
      </c>
      <c r="N2542" s="1">
        <f t="shared" si="195"/>
        <v>1</v>
      </c>
      <c r="O2542" s="1">
        <f t="shared" si="196"/>
        <v>8</v>
      </c>
      <c r="P2542" s="1">
        <f t="shared" si="197"/>
        <v>4.8236666661978234E-2</v>
      </c>
      <c r="Q2542" s="1">
        <f t="shared" si="198"/>
        <v>1.1576799998874776</v>
      </c>
      <c r="R2542" s="1">
        <f t="shared" si="199"/>
        <v>30.57986111111677</v>
      </c>
    </row>
    <row r="2543" spans="1:18" hidden="1" x14ac:dyDescent="0.35">
      <c r="A2543" s="1">
        <v>6053</v>
      </c>
      <c r="B2543" s="1">
        <v>163557</v>
      </c>
      <c r="C2543" s="1">
        <v>37984</v>
      </c>
      <c r="D2543" s="1">
        <v>85</v>
      </c>
      <c r="E2543" s="1">
        <v>2</v>
      </c>
      <c r="F2543" s="1">
        <v>689</v>
      </c>
      <c r="G2543" s="1">
        <v>1399</v>
      </c>
      <c r="H2543" s="2">
        <v>41516.6875</v>
      </c>
      <c r="I2543" s="2">
        <v>41516.703889999997</v>
      </c>
      <c r="J2543" s="1">
        <v>0</v>
      </c>
      <c r="K2543" s="1">
        <v>0</v>
      </c>
      <c r="L2543" s="2">
        <v>41485.706250000003</v>
      </c>
      <c r="M2543" s="1">
        <v>0</v>
      </c>
      <c r="N2543" s="1">
        <f t="shared" si="195"/>
        <v>5</v>
      </c>
      <c r="O2543" s="1">
        <f t="shared" si="196"/>
        <v>16</v>
      </c>
      <c r="P2543" s="1">
        <f t="shared" si="197"/>
        <v>1.6389999997045379E-2</v>
      </c>
      <c r="Q2543" s="1">
        <f t="shared" si="198"/>
        <v>0.3933599999290891</v>
      </c>
      <c r="R2543" s="1">
        <f t="shared" si="199"/>
        <v>30.98124999999709</v>
      </c>
    </row>
    <row r="2544" spans="1:18" hidden="1" x14ac:dyDescent="0.35">
      <c r="A2544" s="1">
        <v>7232</v>
      </c>
      <c r="B2544" s="1">
        <v>170200</v>
      </c>
      <c r="C2544" s="1">
        <v>29275</v>
      </c>
      <c r="D2544" s="1">
        <v>89</v>
      </c>
      <c r="E2544" s="1">
        <v>2</v>
      </c>
      <c r="F2544" s="1">
        <v>433</v>
      </c>
      <c r="G2544" s="1">
        <v>768</v>
      </c>
      <c r="H2544" s="2">
        <v>41547.760416666664</v>
      </c>
      <c r="I2544" s="2">
        <v>41547.829610000001</v>
      </c>
      <c r="J2544" s="1">
        <v>0</v>
      </c>
      <c r="K2544" s="1">
        <v>0</v>
      </c>
      <c r="L2544" s="2">
        <v>41516.727777777778</v>
      </c>
      <c r="M2544" s="1">
        <v>0</v>
      </c>
      <c r="N2544" s="1">
        <f t="shared" si="195"/>
        <v>1</v>
      </c>
      <c r="O2544" s="1">
        <f t="shared" si="196"/>
        <v>18</v>
      </c>
      <c r="P2544" s="1">
        <f t="shared" si="197"/>
        <v>6.9193333336443175E-2</v>
      </c>
      <c r="Q2544" s="1">
        <f t="shared" si="198"/>
        <v>1.6606400000746362</v>
      </c>
      <c r="R2544" s="1">
        <f t="shared" si="199"/>
        <v>31.03263888888614</v>
      </c>
    </row>
    <row r="2545" spans="1:18" hidden="1" x14ac:dyDescent="0.35">
      <c r="A2545" s="1">
        <v>7694</v>
      </c>
      <c r="B2545" s="1">
        <v>176429</v>
      </c>
      <c r="C2545" s="1">
        <v>34972</v>
      </c>
      <c r="D2545" s="1">
        <v>89</v>
      </c>
      <c r="E2545" s="1">
        <v>2</v>
      </c>
      <c r="F2545" s="1">
        <v>949</v>
      </c>
      <c r="G2545" s="1">
        <v>1041</v>
      </c>
      <c r="H2545" s="2">
        <v>41578.760416666664</v>
      </c>
      <c r="I2545" s="2">
        <v>41578.79722</v>
      </c>
      <c r="J2545" s="1">
        <v>0</v>
      </c>
      <c r="K2545" s="1">
        <v>0</v>
      </c>
      <c r="L2545" s="2">
        <v>41547.436805555553</v>
      </c>
      <c r="M2545" s="1">
        <v>0</v>
      </c>
      <c r="N2545" s="1">
        <f t="shared" si="195"/>
        <v>4</v>
      </c>
      <c r="O2545" s="1">
        <f t="shared" si="196"/>
        <v>18</v>
      </c>
      <c r="P2545" s="1">
        <f t="shared" si="197"/>
        <v>3.6803333336138166E-2</v>
      </c>
      <c r="Q2545" s="1">
        <f t="shared" si="198"/>
        <v>0.883280000067316</v>
      </c>
      <c r="R2545" s="1">
        <f t="shared" si="199"/>
        <v>31.323611111110949</v>
      </c>
    </row>
    <row r="2546" spans="1:18" hidden="1" x14ac:dyDescent="0.35">
      <c r="A2546" s="1">
        <v>7288</v>
      </c>
      <c r="B2546" s="1">
        <v>157215</v>
      </c>
      <c r="C2546" s="1">
        <v>40512</v>
      </c>
      <c r="D2546" s="1">
        <v>12</v>
      </c>
      <c r="E2546" s="1">
        <v>2</v>
      </c>
      <c r="F2546" s="1">
        <v>571</v>
      </c>
      <c r="G2546" s="1">
        <v>625</v>
      </c>
      <c r="H2546" s="2">
        <v>41484.729166666664</v>
      </c>
      <c r="I2546" s="2">
        <v>41484.750590000003</v>
      </c>
      <c r="J2546" s="1">
        <v>0</v>
      </c>
      <c r="K2546" s="1">
        <v>0</v>
      </c>
      <c r="L2546" s="2">
        <v>41453.38958333333</v>
      </c>
      <c r="M2546" s="1">
        <v>0</v>
      </c>
      <c r="N2546" s="1">
        <f t="shared" si="195"/>
        <v>1</v>
      </c>
      <c r="O2546" s="1">
        <f t="shared" si="196"/>
        <v>17</v>
      </c>
      <c r="P2546" s="1">
        <f t="shared" si="197"/>
        <v>2.1423333339043893E-2</v>
      </c>
      <c r="Q2546" s="1">
        <f t="shared" si="198"/>
        <v>0.51416000013705343</v>
      </c>
      <c r="R2546" s="1">
        <f t="shared" si="199"/>
        <v>31.339583333334303</v>
      </c>
    </row>
    <row r="2547" spans="1:18" hidden="1" x14ac:dyDescent="0.35">
      <c r="A2547" s="1">
        <v>5991</v>
      </c>
      <c r="B2547" s="1">
        <v>157216</v>
      </c>
      <c r="C2547" s="1">
        <v>40512</v>
      </c>
      <c r="D2547" s="1">
        <v>12</v>
      </c>
      <c r="E2547" s="1">
        <v>2</v>
      </c>
      <c r="F2547" s="1">
        <v>571</v>
      </c>
      <c r="G2547" s="1">
        <v>625</v>
      </c>
      <c r="H2547" s="2">
        <v>41485.729166666664</v>
      </c>
      <c r="I2547" s="2">
        <v>41485.750590000003</v>
      </c>
      <c r="J2547" s="1">
        <v>0</v>
      </c>
      <c r="K2547" s="1">
        <v>0</v>
      </c>
      <c r="L2547" s="2">
        <v>41453.38958333333</v>
      </c>
      <c r="M2547" s="1">
        <v>0</v>
      </c>
      <c r="N2547" s="1">
        <f t="shared" si="195"/>
        <v>2</v>
      </c>
      <c r="O2547" s="1">
        <f t="shared" si="196"/>
        <v>17</v>
      </c>
      <c r="P2547" s="1">
        <f t="shared" si="197"/>
        <v>2.1423333339043893E-2</v>
      </c>
      <c r="Q2547" s="1">
        <f t="shared" si="198"/>
        <v>0.51416000013705343</v>
      </c>
      <c r="R2547" s="1">
        <f t="shared" si="199"/>
        <v>32.339583333334303</v>
      </c>
    </row>
    <row r="2548" spans="1:18" x14ac:dyDescent="0.35">
      <c r="A2548" s="1">
        <v>6265</v>
      </c>
      <c r="B2548" s="1">
        <v>172738</v>
      </c>
      <c r="C2548" s="1">
        <v>42273</v>
      </c>
      <c r="D2548" s="1">
        <v>12</v>
      </c>
      <c r="E2548" s="1">
        <v>2</v>
      </c>
      <c r="F2548" s="1">
        <v>1365</v>
      </c>
      <c r="G2548" s="1">
        <v>585</v>
      </c>
      <c r="H2548" s="2">
        <v>41577.666666666664</v>
      </c>
      <c r="I2548" s="2" t="s">
        <v>12</v>
      </c>
      <c r="J2548" s="1">
        <v>0</v>
      </c>
      <c r="K2548" s="1">
        <v>0</v>
      </c>
      <c r="L2548" s="2">
        <v>41527.82708333333</v>
      </c>
      <c r="M2548" s="1">
        <v>1</v>
      </c>
      <c r="N2548" s="1">
        <f t="shared" si="195"/>
        <v>3</v>
      </c>
      <c r="O2548" s="1">
        <f t="shared" si="196"/>
        <v>16</v>
      </c>
      <c r="P2548" s="1" t="e">
        <f t="shared" si="197"/>
        <v>#VALUE!</v>
      </c>
      <c r="Q2548" s="1" t="str">
        <f t="shared" si="198"/>
        <v/>
      </c>
      <c r="R2548" s="1">
        <f t="shared" si="199"/>
        <v>49.839583333334303</v>
      </c>
    </row>
    <row r="2549" spans="1:18" x14ac:dyDescent="0.35">
      <c r="A2549"/>
      <c r="B2549"/>
      <c r="C2549"/>
      <c r="D2549"/>
      <c r="E2549"/>
      <c r="F2549"/>
      <c r="G2549"/>
      <c r="H2549"/>
      <c r="I2549"/>
      <c r="J2549"/>
      <c r="K2549"/>
      <c r="L2549"/>
      <c r="M2549"/>
    </row>
  </sheetData>
  <autoFilter ref="A1:R2548" xr:uid="{9A43421B-F2D8-4265-8FFE-B9CB01377CBF}">
    <filterColumn colId="12">
      <filters>
        <filter val="1"/>
      </filters>
    </filterColumn>
    <sortState xmlns:xlrd2="http://schemas.microsoft.com/office/spreadsheetml/2017/richdata2" ref="A2:R2548">
      <sortCondition ref="R1:R2548"/>
    </sortState>
  </autoFilter>
  <pageMargins left="0.7" right="0.7" top="0.75" bottom="0.75" header="0.3" footer="0.3"/>
  <pageSetup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EFA633-EC77-41AF-9A44-A9047908D9EF}">
  <dimension ref="A1:H2548"/>
  <sheetViews>
    <sheetView topLeftCell="F17" workbookViewId="0">
      <selection activeCell="Q29" sqref="Q29"/>
    </sheetView>
  </sheetViews>
  <sheetFormatPr defaultRowHeight="14.5" x14ac:dyDescent="0.35"/>
  <cols>
    <col min="1" max="1" width="18.6328125" customWidth="1"/>
  </cols>
  <sheetData>
    <row r="1" spans="1:8" x14ac:dyDescent="0.35">
      <c r="A1" t="s">
        <v>18</v>
      </c>
      <c r="B1" s="14" t="s">
        <v>47</v>
      </c>
    </row>
    <row r="2" spans="1:8" ht="15" thickBot="1" x14ac:dyDescent="0.4">
      <c r="A2">
        <v>2.0833333328482695E-3</v>
      </c>
      <c r="B2" s="14">
        <f>0.25</f>
        <v>0.25</v>
      </c>
    </row>
    <row r="3" spans="1:8" x14ac:dyDescent="0.35">
      <c r="A3">
        <v>5.5555555518367328E-3</v>
      </c>
      <c r="B3" s="14">
        <f t="shared" ref="B3:B29" si="0">B2+0.25</f>
        <v>0.5</v>
      </c>
      <c r="D3" s="12" t="s">
        <v>47</v>
      </c>
      <c r="E3" s="12" t="s">
        <v>49</v>
      </c>
    </row>
    <row r="4" spans="1:8" x14ac:dyDescent="0.35">
      <c r="A4">
        <v>5.5555555518367328E-3</v>
      </c>
      <c r="B4" s="14">
        <f t="shared" si="0"/>
        <v>0.75</v>
      </c>
      <c r="D4">
        <v>0.25</v>
      </c>
      <c r="E4">
        <v>872</v>
      </c>
      <c r="F4" s="4">
        <f>E4/$E$33</f>
        <v>0.34236356497840598</v>
      </c>
      <c r="G4" t="s">
        <v>58</v>
      </c>
      <c r="H4" t="s">
        <v>19</v>
      </c>
    </row>
    <row r="5" spans="1:8" x14ac:dyDescent="0.35">
      <c r="A5">
        <v>5.5555555591126904E-3</v>
      </c>
      <c r="B5" s="14">
        <f t="shared" si="0"/>
        <v>1</v>
      </c>
      <c r="D5">
        <v>0.5</v>
      </c>
      <c r="E5">
        <v>582</v>
      </c>
      <c r="F5" s="4">
        <f t="shared" ref="F5:F32" si="1">E5/$E$33</f>
        <v>0.22850412249705537</v>
      </c>
      <c r="G5" t="s">
        <v>59</v>
      </c>
      <c r="H5" t="s">
        <v>20</v>
      </c>
    </row>
    <row r="6" spans="1:8" x14ac:dyDescent="0.35">
      <c r="A6">
        <v>5.5555555591126904E-3</v>
      </c>
      <c r="B6" s="14">
        <f t="shared" si="0"/>
        <v>1.25</v>
      </c>
      <c r="D6">
        <v>0.75</v>
      </c>
      <c r="E6">
        <v>312</v>
      </c>
      <c r="F6" s="4">
        <f t="shared" si="1"/>
        <v>0.12249705535924617</v>
      </c>
      <c r="G6" t="s">
        <v>60</v>
      </c>
      <c r="H6" t="s">
        <v>21</v>
      </c>
    </row>
    <row r="7" spans="1:8" x14ac:dyDescent="0.35">
      <c r="A7">
        <v>6.9444444452528842E-3</v>
      </c>
      <c r="B7" s="14">
        <f t="shared" si="0"/>
        <v>1.5</v>
      </c>
      <c r="D7">
        <v>1</v>
      </c>
      <c r="E7">
        <v>177</v>
      </c>
      <c r="F7" s="4">
        <f t="shared" si="1"/>
        <v>6.9493521790341573E-2</v>
      </c>
      <c r="G7" t="s">
        <v>61</v>
      </c>
      <c r="H7" t="s">
        <v>22</v>
      </c>
    </row>
    <row r="8" spans="1:8" x14ac:dyDescent="0.35">
      <c r="A8">
        <v>7.6388888846850023E-3</v>
      </c>
      <c r="B8" s="14">
        <f t="shared" si="0"/>
        <v>1.75</v>
      </c>
      <c r="D8">
        <v>1.25</v>
      </c>
      <c r="E8">
        <v>89</v>
      </c>
      <c r="F8" s="4">
        <f t="shared" si="1"/>
        <v>3.4943070278759328E-2</v>
      </c>
      <c r="G8" t="s">
        <v>62</v>
      </c>
    </row>
    <row r="9" spans="1:8" x14ac:dyDescent="0.35">
      <c r="A9">
        <v>7.6388888919609599E-3</v>
      </c>
      <c r="B9" s="14">
        <f t="shared" si="0"/>
        <v>2</v>
      </c>
      <c r="D9">
        <v>1.5</v>
      </c>
      <c r="E9">
        <v>54</v>
      </c>
      <c r="F9" s="4">
        <f t="shared" si="1"/>
        <v>2.1201413427561839E-2</v>
      </c>
      <c r="G9" t="s">
        <v>63</v>
      </c>
    </row>
    <row r="10" spans="1:8" x14ac:dyDescent="0.35">
      <c r="A10">
        <v>9.0277777781011537E-3</v>
      </c>
      <c r="B10" s="14">
        <f t="shared" si="0"/>
        <v>2.25</v>
      </c>
      <c r="D10">
        <v>1.75</v>
      </c>
      <c r="E10">
        <v>42</v>
      </c>
      <c r="F10" s="4">
        <f t="shared" si="1"/>
        <v>1.6489988221436984E-2</v>
      </c>
      <c r="G10" t="s">
        <v>64</v>
      </c>
    </row>
    <row r="11" spans="1:8" x14ac:dyDescent="0.35">
      <c r="A11">
        <v>9.0277777781011537E-3</v>
      </c>
      <c r="B11" s="14">
        <f t="shared" si="0"/>
        <v>2.5</v>
      </c>
      <c r="D11">
        <v>2</v>
      </c>
      <c r="E11">
        <v>33</v>
      </c>
      <c r="F11" s="4">
        <f t="shared" si="1"/>
        <v>1.2956419316843345E-2</v>
      </c>
      <c r="G11" t="s">
        <v>65</v>
      </c>
    </row>
    <row r="12" spans="1:8" x14ac:dyDescent="0.35">
      <c r="A12">
        <v>9.7222222248092294E-3</v>
      </c>
      <c r="B12" s="14">
        <f t="shared" si="0"/>
        <v>2.75</v>
      </c>
      <c r="D12">
        <v>2.25</v>
      </c>
      <c r="E12">
        <v>16</v>
      </c>
      <c r="F12" s="4">
        <f t="shared" si="1"/>
        <v>6.2819002748331371E-3</v>
      </c>
      <c r="G12" t="s">
        <v>66</v>
      </c>
    </row>
    <row r="13" spans="1:8" x14ac:dyDescent="0.35">
      <c r="A13">
        <v>1.1111111110949423E-2</v>
      </c>
      <c r="B13" s="14">
        <f t="shared" si="0"/>
        <v>3</v>
      </c>
      <c r="D13">
        <v>2.5</v>
      </c>
      <c r="E13">
        <v>27</v>
      </c>
      <c r="F13" s="4">
        <f t="shared" si="1"/>
        <v>1.0600706713780919E-2</v>
      </c>
      <c r="G13" t="s">
        <v>67</v>
      </c>
    </row>
    <row r="14" spans="1:8" x14ac:dyDescent="0.35">
      <c r="A14">
        <v>1.2499999997089617E-2</v>
      </c>
      <c r="B14" s="14">
        <f t="shared" si="0"/>
        <v>3.25</v>
      </c>
      <c r="D14">
        <v>2.75</v>
      </c>
      <c r="E14">
        <v>14</v>
      </c>
      <c r="F14" s="4">
        <f t="shared" si="1"/>
        <v>5.4966627404789952E-3</v>
      </c>
      <c r="G14" t="s">
        <v>68</v>
      </c>
    </row>
    <row r="15" spans="1:8" x14ac:dyDescent="0.35">
      <c r="A15">
        <v>1.3888888883229811E-2</v>
      </c>
      <c r="B15" s="14">
        <f t="shared" si="0"/>
        <v>3.5</v>
      </c>
      <c r="D15">
        <v>3</v>
      </c>
      <c r="E15">
        <v>19</v>
      </c>
      <c r="F15" s="4">
        <f t="shared" si="1"/>
        <v>7.45975657636435E-3</v>
      </c>
      <c r="G15" t="s">
        <v>69</v>
      </c>
    </row>
    <row r="16" spans="1:8" x14ac:dyDescent="0.35">
      <c r="A16">
        <v>1.4583333329937886E-2</v>
      </c>
      <c r="B16" s="14">
        <f t="shared" si="0"/>
        <v>3.75</v>
      </c>
      <c r="D16">
        <v>3.25</v>
      </c>
      <c r="E16">
        <v>10</v>
      </c>
      <c r="F16" s="4">
        <f t="shared" si="1"/>
        <v>3.9261876717707105E-3</v>
      </c>
      <c r="G16" t="s">
        <v>70</v>
      </c>
    </row>
    <row r="17" spans="1:7" x14ac:dyDescent="0.35">
      <c r="A17">
        <v>1.4583333329937886E-2</v>
      </c>
      <c r="B17" s="14">
        <f t="shared" si="0"/>
        <v>4</v>
      </c>
      <c r="D17">
        <v>3.5</v>
      </c>
      <c r="E17">
        <v>9</v>
      </c>
      <c r="F17" s="4">
        <f t="shared" si="1"/>
        <v>3.5335689045936395E-3</v>
      </c>
      <c r="G17" t="s">
        <v>71</v>
      </c>
    </row>
    <row r="18" spans="1:7" x14ac:dyDescent="0.35">
      <c r="A18">
        <v>1.4583333337213844E-2</v>
      </c>
      <c r="B18" s="14">
        <f t="shared" si="0"/>
        <v>4.25</v>
      </c>
      <c r="D18">
        <v>3.75</v>
      </c>
      <c r="E18">
        <v>20</v>
      </c>
      <c r="F18" s="4">
        <f t="shared" si="1"/>
        <v>7.852375343541421E-3</v>
      </c>
      <c r="G18" t="s">
        <v>72</v>
      </c>
    </row>
    <row r="19" spans="1:7" x14ac:dyDescent="0.35">
      <c r="A19">
        <v>1.4583333337213844E-2</v>
      </c>
      <c r="B19" s="14">
        <f t="shared" si="0"/>
        <v>4.5</v>
      </c>
      <c r="D19">
        <v>4</v>
      </c>
      <c r="E19">
        <v>8</v>
      </c>
      <c r="F19" s="4">
        <f t="shared" si="1"/>
        <v>3.1409501374165686E-3</v>
      </c>
      <c r="G19" t="s">
        <v>73</v>
      </c>
    </row>
    <row r="20" spans="1:7" x14ac:dyDescent="0.35">
      <c r="A20">
        <v>1.5277777776645962E-2</v>
      </c>
      <c r="B20" s="14">
        <f t="shared" si="0"/>
        <v>4.75</v>
      </c>
      <c r="D20">
        <v>4.25</v>
      </c>
      <c r="E20">
        <v>8</v>
      </c>
      <c r="F20" s="4">
        <f t="shared" si="1"/>
        <v>3.1409501374165686E-3</v>
      </c>
      <c r="G20" t="s">
        <v>74</v>
      </c>
    </row>
    <row r="21" spans="1:7" x14ac:dyDescent="0.35">
      <c r="A21">
        <v>1.5277777776645962E-2</v>
      </c>
      <c r="B21" s="14">
        <f t="shared" si="0"/>
        <v>5</v>
      </c>
      <c r="D21">
        <v>4.5</v>
      </c>
      <c r="E21">
        <v>11</v>
      </c>
      <c r="F21" s="4">
        <f t="shared" si="1"/>
        <v>4.3188064389477815E-3</v>
      </c>
      <c r="G21" t="s">
        <v>75</v>
      </c>
    </row>
    <row r="22" spans="1:7" x14ac:dyDescent="0.35">
      <c r="A22">
        <v>1.5277777776645962E-2</v>
      </c>
      <c r="B22" s="14">
        <f t="shared" si="0"/>
        <v>5.25</v>
      </c>
      <c r="D22">
        <v>4.75</v>
      </c>
      <c r="E22">
        <v>10</v>
      </c>
      <c r="F22" s="4">
        <f t="shared" si="1"/>
        <v>3.9261876717707105E-3</v>
      </c>
      <c r="G22" t="s">
        <v>76</v>
      </c>
    </row>
    <row r="23" spans="1:7" x14ac:dyDescent="0.35">
      <c r="A23">
        <v>1.6666666662786156E-2</v>
      </c>
      <c r="B23" s="14">
        <f t="shared" si="0"/>
        <v>5.5</v>
      </c>
      <c r="D23">
        <v>5</v>
      </c>
      <c r="E23">
        <v>13</v>
      </c>
      <c r="F23" s="4">
        <f t="shared" si="1"/>
        <v>5.1040439733019242E-3</v>
      </c>
      <c r="G23" t="s">
        <v>77</v>
      </c>
    </row>
    <row r="24" spans="1:7" x14ac:dyDescent="0.35">
      <c r="A24">
        <v>1.6666666670062114E-2</v>
      </c>
      <c r="B24" s="14">
        <f t="shared" si="0"/>
        <v>5.75</v>
      </c>
      <c r="D24">
        <v>5.25</v>
      </c>
      <c r="E24">
        <v>3</v>
      </c>
      <c r="F24" s="4">
        <f t="shared" si="1"/>
        <v>1.1778563015312131E-3</v>
      </c>
      <c r="G24" t="s">
        <v>78</v>
      </c>
    </row>
    <row r="25" spans="1:7" x14ac:dyDescent="0.35">
      <c r="A25">
        <v>1.7361111109494232E-2</v>
      </c>
      <c r="B25" s="14">
        <f t="shared" si="0"/>
        <v>6</v>
      </c>
      <c r="D25">
        <v>5.5</v>
      </c>
      <c r="E25">
        <v>5</v>
      </c>
      <c r="F25" s="4">
        <f t="shared" si="1"/>
        <v>1.9630938358853552E-3</v>
      </c>
      <c r="G25" t="s">
        <v>79</v>
      </c>
    </row>
    <row r="26" spans="1:7" x14ac:dyDescent="0.35">
      <c r="A26">
        <v>1.7361111116770189E-2</v>
      </c>
      <c r="B26" s="14">
        <f t="shared" si="0"/>
        <v>6.25</v>
      </c>
      <c r="D26">
        <v>5.75</v>
      </c>
      <c r="E26">
        <v>10</v>
      </c>
      <c r="F26" s="4">
        <f t="shared" si="1"/>
        <v>3.9261876717707105E-3</v>
      </c>
      <c r="G26" t="s">
        <v>80</v>
      </c>
    </row>
    <row r="27" spans="1:7" x14ac:dyDescent="0.35">
      <c r="A27">
        <v>1.8055555556202307E-2</v>
      </c>
      <c r="B27" s="14">
        <f t="shared" si="0"/>
        <v>6.5</v>
      </c>
      <c r="D27">
        <v>6</v>
      </c>
      <c r="E27">
        <v>11</v>
      </c>
      <c r="F27" s="4">
        <f t="shared" si="1"/>
        <v>4.3188064389477815E-3</v>
      </c>
      <c r="G27" t="s">
        <v>81</v>
      </c>
    </row>
    <row r="28" spans="1:7" x14ac:dyDescent="0.35">
      <c r="A28">
        <v>1.8750000002910383E-2</v>
      </c>
      <c r="B28" s="14">
        <f t="shared" si="0"/>
        <v>6.75</v>
      </c>
      <c r="D28">
        <v>6.25</v>
      </c>
      <c r="E28">
        <v>3</v>
      </c>
      <c r="F28" s="4">
        <f t="shared" si="1"/>
        <v>1.1778563015312131E-3</v>
      </c>
      <c r="G28" t="s">
        <v>82</v>
      </c>
    </row>
    <row r="29" spans="1:7" x14ac:dyDescent="0.35">
      <c r="A29">
        <v>1.8750000002910383E-2</v>
      </c>
      <c r="B29" s="14">
        <f t="shared" si="0"/>
        <v>7</v>
      </c>
      <c r="D29">
        <v>6.5</v>
      </c>
      <c r="E29">
        <v>8</v>
      </c>
      <c r="F29" s="4">
        <f t="shared" si="1"/>
        <v>3.1409501374165686E-3</v>
      </c>
      <c r="G29" t="s">
        <v>83</v>
      </c>
    </row>
    <row r="30" spans="1:7" x14ac:dyDescent="0.35">
      <c r="A30">
        <v>2.0138888889050577E-2</v>
      </c>
      <c r="D30">
        <v>6.75</v>
      </c>
      <c r="E30">
        <v>5</v>
      </c>
      <c r="F30" s="4">
        <f t="shared" si="1"/>
        <v>1.9630938358853552E-3</v>
      </c>
      <c r="G30" t="s">
        <v>84</v>
      </c>
    </row>
    <row r="31" spans="1:7" x14ac:dyDescent="0.35">
      <c r="A31">
        <v>2.0833333328482695E-2</v>
      </c>
      <c r="D31">
        <v>7</v>
      </c>
      <c r="E31">
        <v>4</v>
      </c>
      <c r="F31" s="4">
        <f t="shared" si="1"/>
        <v>1.5704750687082843E-3</v>
      </c>
      <c r="G31" t="s">
        <v>85</v>
      </c>
    </row>
    <row r="32" spans="1:7" ht="15" thickBot="1" x14ac:dyDescent="0.4">
      <c r="A32">
        <v>2.0833333335758653E-2</v>
      </c>
      <c r="D32" s="11" t="s">
        <v>48</v>
      </c>
      <c r="E32" s="11">
        <v>172</v>
      </c>
      <c r="F32" s="4">
        <f t="shared" si="1"/>
        <v>6.7530427954456226E-2</v>
      </c>
      <c r="G32" t="s">
        <v>86</v>
      </c>
    </row>
    <row r="33" spans="1:5" x14ac:dyDescent="0.35">
      <c r="A33">
        <v>2.0833333335758653E-2</v>
      </c>
      <c r="E33">
        <f>SUM(E4:E31)+172</f>
        <v>2547</v>
      </c>
    </row>
    <row r="34" spans="1:5" x14ac:dyDescent="0.35">
      <c r="A34">
        <v>2.0833333335758653E-2</v>
      </c>
    </row>
    <row r="35" spans="1:5" x14ac:dyDescent="0.35">
      <c r="A35">
        <v>2.0833333335758653E-2</v>
      </c>
    </row>
    <row r="36" spans="1:5" x14ac:dyDescent="0.35">
      <c r="A36">
        <v>2.1527777775190771E-2</v>
      </c>
    </row>
    <row r="37" spans="1:5" x14ac:dyDescent="0.35">
      <c r="A37">
        <v>2.1527777782466728E-2</v>
      </c>
    </row>
    <row r="38" spans="1:5" x14ac:dyDescent="0.35">
      <c r="A38">
        <v>2.2222222221898846E-2</v>
      </c>
    </row>
    <row r="39" spans="1:5" x14ac:dyDescent="0.35">
      <c r="A39">
        <v>2.2222222221898846E-2</v>
      </c>
    </row>
    <row r="40" spans="1:5" x14ac:dyDescent="0.35">
      <c r="A40">
        <v>2.361111110803904E-2</v>
      </c>
    </row>
    <row r="41" spans="1:5" x14ac:dyDescent="0.35">
      <c r="A41">
        <v>2.361111110803904E-2</v>
      </c>
    </row>
    <row r="42" spans="1:5" x14ac:dyDescent="0.35">
      <c r="A42">
        <v>2.361111110803904E-2</v>
      </c>
    </row>
    <row r="43" spans="1:5" x14ac:dyDescent="0.35">
      <c r="A43">
        <v>2.4305555554747116E-2</v>
      </c>
    </row>
    <row r="44" spans="1:5" x14ac:dyDescent="0.35">
      <c r="A44">
        <v>2.5000000001455192E-2</v>
      </c>
    </row>
    <row r="45" spans="1:5" x14ac:dyDescent="0.35">
      <c r="A45">
        <v>2.5000000001455192E-2</v>
      </c>
    </row>
    <row r="46" spans="1:5" x14ac:dyDescent="0.35">
      <c r="A46">
        <v>2.569444444088731E-2</v>
      </c>
    </row>
    <row r="47" spans="1:5" x14ac:dyDescent="0.35">
      <c r="A47">
        <v>2.5694444448163267E-2</v>
      </c>
    </row>
    <row r="48" spans="1:5" x14ac:dyDescent="0.35">
      <c r="A48">
        <v>2.5694444448163267E-2</v>
      </c>
    </row>
    <row r="49" spans="1:1" x14ac:dyDescent="0.35">
      <c r="A49">
        <v>2.6388888887595385E-2</v>
      </c>
    </row>
    <row r="50" spans="1:1" x14ac:dyDescent="0.35">
      <c r="A50">
        <v>2.6388888887595385E-2</v>
      </c>
    </row>
    <row r="51" spans="1:1" x14ac:dyDescent="0.35">
      <c r="A51">
        <v>2.6388888887595385E-2</v>
      </c>
    </row>
    <row r="52" spans="1:1" x14ac:dyDescent="0.35">
      <c r="A52">
        <v>2.6388888894871343E-2</v>
      </c>
    </row>
    <row r="53" spans="1:1" x14ac:dyDescent="0.35">
      <c r="A53">
        <v>2.6388888894871343E-2</v>
      </c>
    </row>
    <row r="54" spans="1:1" x14ac:dyDescent="0.35">
      <c r="A54">
        <v>2.7083333334303461E-2</v>
      </c>
    </row>
    <row r="55" spans="1:1" x14ac:dyDescent="0.35">
      <c r="A55">
        <v>2.7083333334303461E-2</v>
      </c>
    </row>
    <row r="56" spans="1:1" x14ac:dyDescent="0.35">
      <c r="A56">
        <v>2.7083333334303461E-2</v>
      </c>
    </row>
    <row r="57" spans="1:1" x14ac:dyDescent="0.35">
      <c r="A57">
        <v>2.7083333334303461E-2</v>
      </c>
    </row>
    <row r="58" spans="1:1" x14ac:dyDescent="0.35">
      <c r="A58">
        <v>2.7083333334303461E-2</v>
      </c>
    </row>
    <row r="59" spans="1:1" x14ac:dyDescent="0.35">
      <c r="A59">
        <v>2.7083333334303461E-2</v>
      </c>
    </row>
    <row r="60" spans="1:1" x14ac:dyDescent="0.35">
      <c r="A60">
        <v>2.7083333334303461E-2</v>
      </c>
    </row>
    <row r="61" spans="1:1" x14ac:dyDescent="0.35">
      <c r="A61">
        <v>2.7777777773735579E-2</v>
      </c>
    </row>
    <row r="62" spans="1:1" x14ac:dyDescent="0.35">
      <c r="A62">
        <v>2.7777777781011537E-2</v>
      </c>
    </row>
    <row r="63" spans="1:1" x14ac:dyDescent="0.35">
      <c r="A63">
        <v>2.7777777781011537E-2</v>
      </c>
    </row>
    <row r="64" spans="1:1" x14ac:dyDescent="0.35">
      <c r="A64">
        <v>2.7777777781011537E-2</v>
      </c>
    </row>
    <row r="65" spans="1:1" x14ac:dyDescent="0.35">
      <c r="A65">
        <v>2.8472222227719612E-2</v>
      </c>
    </row>
    <row r="66" spans="1:1" x14ac:dyDescent="0.35">
      <c r="A66">
        <v>2.9166666667151731E-2</v>
      </c>
    </row>
    <row r="67" spans="1:1" x14ac:dyDescent="0.35">
      <c r="A67">
        <v>2.9861111106583849E-2</v>
      </c>
    </row>
    <row r="68" spans="1:1" x14ac:dyDescent="0.35">
      <c r="A68">
        <v>2.9861111106583849E-2</v>
      </c>
    </row>
    <row r="69" spans="1:1" x14ac:dyDescent="0.35">
      <c r="A69">
        <v>2.9861111113859806E-2</v>
      </c>
    </row>
    <row r="70" spans="1:1" x14ac:dyDescent="0.35">
      <c r="A70">
        <v>2.9861111113859806E-2</v>
      </c>
    </row>
    <row r="71" spans="1:1" x14ac:dyDescent="0.35">
      <c r="A71">
        <v>3.0555555553291924E-2</v>
      </c>
    </row>
    <row r="72" spans="1:1" x14ac:dyDescent="0.35">
      <c r="A72">
        <v>3.0555555553291924E-2</v>
      </c>
    </row>
    <row r="73" spans="1:1" x14ac:dyDescent="0.35">
      <c r="A73">
        <v>3.125E-2</v>
      </c>
    </row>
    <row r="74" spans="1:1" x14ac:dyDescent="0.35">
      <c r="A74">
        <v>3.125E-2</v>
      </c>
    </row>
    <row r="75" spans="1:1" x14ac:dyDescent="0.35">
      <c r="A75">
        <v>3.125E-2</v>
      </c>
    </row>
    <row r="76" spans="1:1" x14ac:dyDescent="0.35">
      <c r="A76">
        <v>3.125E-2</v>
      </c>
    </row>
    <row r="77" spans="1:1" x14ac:dyDescent="0.35">
      <c r="A77">
        <v>3.1944444439432118E-2</v>
      </c>
    </row>
    <row r="78" spans="1:1" x14ac:dyDescent="0.35">
      <c r="A78">
        <v>3.1944444439432118E-2</v>
      </c>
    </row>
    <row r="79" spans="1:1" x14ac:dyDescent="0.35">
      <c r="A79">
        <v>3.1944444446708076E-2</v>
      </c>
    </row>
    <row r="80" spans="1:1" x14ac:dyDescent="0.35">
      <c r="A80">
        <v>3.2638888886140194E-2</v>
      </c>
    </row>
    <row r="81" spans="1:1" x14ac:dyDescent="0.35">
      <c r="A81">
        <v>3.2638888886140194E-2</v>
      </c>
    </row>
    <row r="82" spans="1:1" x14ac:dyDescent="0.35">
      <c r="A82">
        <v>3.2638888886140194E-2</v>
      </c>
    </row>
    <row r="83" spans="1:1" x14ac:dyDescent="0.35">
      <c r="A83">
        <v>3.3333333332848269E-2</v>
      </c>
    </row>
    <row r="84" spans="1:1" x14ac:dyDescent="0.35">
      <c r="A84">
        <v>3.3333333332848269E-2</v>
      </c>
    </row>
    <row r="85" spans="1:1" x14ac:dyDescent="0.35">
      <c r="A85">
        <v>3.3333333332848269E-2</v>
      </c>
    </row>
    <row r="86" spans="1:1" x14ac:dyDescent="0.35">
      <c r="A86">
        <v>3.4027777772280388E-2</v>
      </c>
    </row>
    <row r="87" spans="1:1" x14ac:dyDescent="0.35">
      <c r="A87">
        <v>3.4027777779556345E-2</v>
      </c>
    </row>
    <row r="88" spans="1:1" x14ac:dyDescent="0.35">
      <c r="A88">
        <v>3.4027777779556345E-2</v>
      </c>
    </row>
    <row r="89" spans="1:1" x14ac:dyDescent="0.35">
      <c r="A89">
        <v>3.4027777779556345E-2</v>
      </c>
    </row>
    <row r="90" spans="1:1" x14ac:dyDescent="0.35">
      <c r="A90">
        <v>3.4722222218988463E-2</v>
      </c>
    </row>
    <row r="91" spans="1:1" x14ac:dyDescent="0.35">
      <c r="A91">
        <v>3.4722222218988463E-2</v>
      </c>
    </row>
    <row r="92" spans="1:1" x14ac:dyDescent="0.35">
      <c r="A92">
        <v>3.4722222218988463E-2</v>
      </c>
    </row>
    <row r="93" spans="1:1" x14ac:dyDescent="0.35">
      <c r="A93">
        <v>3.4722222218988463E-2</v>
      </c>
    </row>
    <row r="94" spans="1:1" x14ac:dyDescent="0.35">
      <c r="A94">
        <v>3.5416666665696539E-2</v>
      </c>
    </row>
    <row r="95" spans="1:1" x14ac:dyDescent="0.35">
      <c r="A95">
        <v>3.5416666665696539E-2</v>
      </c>
    </row>
    <row r="96" spans="1:1" x14ac:dyDescent="0.35">
      <c r="A96">
        <v>3.6111111105128657E-2</v>
      </c>
    </row>
    <row r="97" spans="1:1" x14ac:dyDescent="0.35">
      <c r="A97">
        <v>3.6111111105128657E-2</v>
      </c>
    </row>
    <row r="98" spans="1:1" x14ac:dyDescent="0.35">
      <c r="A98">
        <v>3.6805555551836733E-2</v>
      </c>
    </row>
    <row r="99" spans="1:1" x14ac:dyDescent="0.35">
      <c r="A99">
        <v>3.680555555911269E-2</v>
      </c>
    </row>
    <row r="100" spans="1:1" x14ac:dyDescent="0.35">
      <c r="A100">
        <v>3.8194444445252884E-2</v>
      </c>
    </row>
    <row r="101" spans="1:1" x14ac:dyDescent="0.35">
      <c r="A101">
        <v>3.8194444445252884E-2</v>
      </c>
    </row>
    <row r="102" spans="1:1" x14ac:dyDescent="0.35">
      <c r="A102">
        <v>3.8194444445252884E-2</v>
      </c>
    </row>
    <row r="103" spans="1:1" x14ac:dyDescent="0.35">
      <c r="A103">
        <v>3.8194444445252884E-2</v>
      </c>
    </row>
    <row r="104" spans="1:1" x14ac:dyDescent="0.35">
      <c r="A104">
        <v>3.8194444445252884E-2</v>
      </c>
    </row>
    <row r="105" spans="1:1" x14ac:dyDescent="0.35">
      <c r="A105">
        <v>3.8194444445252884E-2</v>
      </c>
    </row>
    <row r="106" spans="1:1" x14ac:dyDescent="0.35">
      <c r="A106">
        <v>3.8888888884685002E-2</v>
      </c>
    </row>
    <row r="107" spans="1:1" x14ac:dyDescent="0.35">
      <c r="A107">
        <v>3.888888889196096E-2</v>
      </c>
    </row>
    <row r="108" spans="1:1" x14ac:dyDescent="0.35">
      <c r="A108">
        <v>3.888888889196096E-2</v>
      </c>
    </row>
    <row r="109" spans="1:1" x14ac:dyDescent="0.35">
      <c r="A109">
        <v>3.9583333338669036E-2</v>
      </c>
    </row>
    <row r="110" spans="1:1" x14ac:dyDescent="0.35">
      <c r="A110">
        <v>4.0277777778101154E-2</v>
      </c>
    </row>
    <row r="111" spans="1:1" x14ac:dyDescent="0.35">
      <c r="A111">
        <v>4.0277777778101154E-2</v>
      </c>
    </row>
    <row r="112" spans="1:1" x14ac:dyDescent="0.35">
      <c r="A112">
        <v>4.0972222217533272E-2</v>
      </c>
    </row>
    <row r="113" spans="1:1" x14ac:dyDescent="0.35">
      <c r="A113">
        <v>4.0972222224809229E-2</v>
      </c>
    </row>
    <row r="114" spans="1:1" x14ac:dyDescent="0.35">
      <c r="A114">
        <v>4.1666666664241347E-2</v>
      </c>
    </row>
    <row r="115" spans="1:1" x14ac:dyDescent="0.35">
      <c r="A115">
        <v>4.1666666664241347E-2</v>
      </c>
    </row>
    <row r="116" spans="1:1" x14ac:dyDescent="0.35">
      <c r="A116">
        <v>4.1666666664241347E-2</v>
      </c>
    </row>
    <row r="117" spans="1:1" x14ac:dyDescent="0.35">
      <c r="A117">
        <v>4.1666666664241347E-2</v>
      </c>
    </row>
    <row r="118" spans="1:1" x14ac:dyDescent="0.35">
      <c r="A118">
        <v>4.1666666671517305E-2</v>
      </c>
    </row>
    <row r="119" spans="1:1" x14ac:dyDescent="0.35">
      <c r="A119">
        <v>4.2361111110949423E-2</v>
      </c>
    </row>
    <row r="120" spans="1:1" x14ac:dyDescent="0.35">
      <c r="A120">
        <v>4.2361111110949423E-2</v>
      </c>
    </row>
    <row r="121" spans="1:1" x14ac:dyDescent="0.35">
      <c r="A121">
        <v>4.3055555550381541E-2</v>
      </c>
    </row>
    <row r="122" spans="1:1" x14ac:dyDescent="0.35">
      <c r="A122">
        <v>4.3055555557657499E-2</v>
      </c>
    </row>
    <row r="123" spans="1:1" x14ac:dyDescent="0.35">
      <c r="A123">
        <v>4.3055555557657499E-2</v>
      </c>
    </row>
    <row r="124" spans="1:1" x14ac:dyDescent="0.35">
      <c r="A124">
        <v>4.3055555557657499E-2</v>
      </c>
    </row>
    <row r="125" spans="1:1" x14ac:dyDescent="0.35">
      <c r="A125">
        <v>4.3055555557657499E-2</v>
      </c>
    </row>
    <row r="126" spans="1:1" x14ac:dyDescent="0.35">
      <c r="A126">
        <v>4.3749999997089617E-2</v>
      </c>
    </row>
    <row r="127" spans="1:1" x14ac:dyDescent="0.35">
      <c r="A127">
        <v>4.3749999997089617E-2</v>
      </c>
    </row>
    <row r="128" spans="1:1" x14ac:dyDescent="0.35">
      <c r="A128">
        <v>4.3750000004365575E-2</v>
      </c>
    </row>
    <row r="129" spans="1:1" x14ac:dyDescent="0.35">
      <c r="A129">
        <v>4.3750000004365575E-2</v>
      </c>
    </row>
    <row r="130" spans="1:1" x14ac:dyDescent="0.35">
      <c r="A130">
        <v>4.4444444443797693E-2</v>
      </c>
    </row>
    <row r="131" spans="1:1" x14ac:dyDescent="0.35">
      <c r="A131">
        <v>4.4444444443797693E-2</v>
      </c>
    </row>
    <row r="132" spans="1:1" x14ac:dyDescent="0.35">
      <c r="A132">
        <v>4.4444444443797693E-2</v>
      </c>
    </row>
    <row r="133" spans="1:1" x14ac:dyDescent="0.35">
      <c r="A133">
        <v>4.5138888890505768E-2</v>
      </c>
    </row>
    <row r="134" spans="1:1" x14ac:dyDescent="0.35">
      <c r="A134">
        <v>4.5138888890505768E-2</v>
      </c>
    </row>
    <row r="135" spans="1:1" x14ac:dyDescent="0.35">
      <c r="A135">
        <v>4.5138888890505768E-2</v>
      </c>
    </row>
    <row r="136" spans="1:1" x14ac:dyDescent="0.35">
      <c r="A136">
        <v>4.5138888890505768E-2</v>
      </c>
    </row>
    <row r="137" spans="1:1" x14ac:dyDescent="0.35">
      <c r="A137">
        <v>4.5833333329937886E-2</v>
      </c>
    </row>
    <row r="138" spans="1:1" x14ac:dyDescent="0.35">
      <c r="A138">
        <v>4.5833333337213844E-2</v>
      </c>
    </row>
    <row r="139" spans="1:1" x14ac:dyDescent="0.35">
      <c r="A139">
        <v>4.5833333337213844E-2</v>
      </c>
    </row>
    <row r="140" spans="1:1" x14ac:dyDescent="0.35">
      <c r="A140">
        <v>4.5833333337213844E-2</v>
      </c>
    </row>
    <row r="141" spans="1:1" x14ac:dyDescent="0.35">
      <c r="A141">
        <v>4.6527777776645962E-2</v>
      </c>
    </row>
    <row r="142" spans="1:1" x14ac:dyDescent="0.35">
      <c r="A142">
        <v>4.6527777776645962E-2</v>
      </c>
    </row>
    <row r="143" spans="1:1" x14ac:dyDescent="0.35">
      <c r="A143">
        <v>4.6527777776645962E-2</v>
      </c>
    </row>
    <row r="144" spans="1:1" x14ac:dyDescent="0.35">
      <c r="A144">
        <v>4.7222222223354038E-2</v>
      </c>
    </row>
    <row r="145" spans="1:1" x14ac:dyDescent="0.35">
      <c r="A145">
        <v>4.7222222223354038E-2</v>
      </c>
    </row>
    <row r="146" spans="1:1" x14ac:dyDescent="0.35">
      <c r="A146">
        <v>4.7222222223354038E-2</v>
      </c>
    </row>
    <row r="147" spans="1:1" x14ac:dyDescent="0.35">
      <c r="A147">
        <v>4.7222222223354038E-2</v>
      </c>
    </row>
    <row r="148" spans="1:1" x14ac:dyDescent="0.35">
      <c r="A148">
        <v>4.7916666662786156E-2</v>
      </c>
    </row>
    <row r="149" spans="1:1" x14ac:dyDescent="0.35">
      <c r="A149">
        <v>4.7916666662786156E-2</v>
      </c>
    </row>
    <row r="150" spans="1:1" x14ac:dyDescent="0.35">
      <c r="A150">
        <v>4.7916666662786156E-2</v>
      </c>
    </row>
    <row r="151" spans="1:1" x14ac:dyDescent="0.35">
      <c r="A151">
        <v>4.7916666662786156E-2</v>
      </c>
    </row>
    <row r="152" spans="1:1" x14ac:dyDescent="0.35">
      <c r="A152">
        <v>4.7916666670062114E-2</v>
      </c>
    </row>
    <row r="153" spans="1:1" x14ac:dyDescent="0.35">
      <c r="A153">
        <v>4.7916666670062114E-2</v>
      </c>
    </row>
    <row r="154" spans="1:1" x14ac:dyDescent="0.35">
      <c r="A154">
        <v>4.8611111109494232E-2</v>
      </c>
    </row>
    <row r="155" spans="1:1" x14ac:dyDescent="0.35">
      <c r="A155">
        <v>4.8611111109494232E-2</v>
      </c>
    </row>
    <row r="156" spans="1:1" x14ac:dyDescent="0.35">
      <c r="A156">
        <v>4.8611111109494232E-2</v>
      </c>
    </row>
    <row r="157" spans="1:1" x14ac:dyDescent="0.35">
      <c r="A157">
        <v>4.8611111109494232E-2</v>
      </c>
    </row>
    <row r="158" spans="1:1" x14ac:dyDescent="0.35">
      <c r="A158">
        <v>4.8611111116770189E-2</v>
      </c>
    </row>
    <row r="159" spans="1:1" x14ac:dyDescent="0.35">
      <c r="A159">
        <v>4.8611111116770189E-2</v>
      </c>
    </row>
    <row r="160" spans="1:1" x14ac:dyDescent="0.35">
      <c r="A160">
        <v>4.8611111116770189E-2</v>
      </c>
    </row>
    <row r="161" spans="1:1" x14ac:dyDescent="0.35">
      <c r="A161">
        <v>4.9305555556202307E-2</v>
      </c>
    </row>
    <row r="162" spans="1:1" x14ac:dyDescent="0.35">
      <c r="A162">
        <v>4.9305555556202307E-2</v>
      </c>
    </row>
    <row r="163" spans="1:1" x14ac:dyDescent="0.35">
      <c r="A163">
        <v>4.9305555556202307E-2</v>
      </c>
    </row>
    <row r="164" spans="1:1" x14ac:dyDescent="0.35">
      <c r="A164">
        <v>4.9305555556202307E-2</v>
      </c>
    </row>
    <row r="165" spans="1:1" x14ac:dyDescent="0.35">
      <c r="A165">
        <v>4.9305555556202307E-2</v>
      </c>
    </row>
    <row r="166" spans="1:1" x14ac:dyDescent="0.35">
      <c r="A166">
        <v>4.9999999995634425E-2</v>
      </c>
    </row>
    <row r="167" spans="1:1" x14ac:dyDescent="0.35">
      <c r="A167">
        <v>5.0000000002910383E-2</v>
      </c>
    </row>
    <row r="168" spans="1:1" x14ac:dyDescent="0.35">
      <c r="A168">
        <v>5.0694444442342501E-2</v>
      </c>
    </row>
    <row r="169" spans="1:1" x14ac:dyDescent="0.35">
      <c r="A169">
        <v>5.0694444449618459E-2</v>
      </c>
    </row>
    <row r="170" spans="1:1" x14ac:dyDescent="0.35">
      <c r="A170">
        <v>5.1388888889050577E-2</v>
      </c>
    </row>
    <row r="171" spans="1:1" x14ac:dyDescent="0.35">
      <c r="A171">
        <v>5.1388888889050577E-2</v>
      </c>
    </row>
    <row r="172" spans="1:1" x14ac:dyDescent="0.35">
      <c r="A172">
        <v>5.2083333335758653E-2</v>
      </c>
    </row>
    <row r="173" spans="1:1" x14ac:dyDescent="0.35">
      <c r="A173">
        <v>5.2083333335758653E-2</v>
      </c>
    </row>
    <row r="174" spans="1:1" x14ac:dyDescent="0.35">
      <c r="A174">
        <v>5.2777777775190771E-2</v>
      </c>
    </row>
    <row r="175" spans="1:1" x14ac:dyDescent="0.35">
      <c r="A175">
        <v>5.3472222221898846E-2</v>
      </c>
    </row>
    <row r="176" spans="1:1" x14ac:dyDescent="0.35">
      <c r="A176">
        <v>5.3472222221898846E-2</v>
      </c>
    </row>
    <row r="177" spans="1:1" x14ac:dyDescent="0.35">
      <c r="A177">
        <v>5.3472222221898846E-2</v>
      </c>
    </row>
    <row r="178" spans="1:1" x14ac:dyDescent="0.35">
      <c r="A178">
        <v>5.3472222221898846E-2</v>
      </c>
    </row>
    <row r="179" spans="1:1" x14ac:dyDescent="0.35">
      <c r="A179">
        <v>5.3472222221898846E-2</v>
      </c>
    </row>
    <row r="180" spans="1:1" x14ac:dyDescent="0.35">
      <c r="A180">
        <v>5.4166666661330964E-2</v>
      </c>
    </row>
    <row r="181" spans="1:1" x14ac:dyDescent="0.35">
      <c r="A181">
        <v>5.4166666668606922E-2</v>
      </c>
    </row>
    <row r="182" spans="1:1" x14ac:dyDescent="0.35">
      <c r="A182">
        <v>5.4166666668606922E-2</v>
      </c>
    </row>
    <row r="183" spans="1:1" x14ac:dyDescent="0.35">
      <c r="A183">
        <v>5.4166666668606922E-2</v>
      </c>
    </row>
    <row r="184" spans="1:1" x14ac:dyDescent="0.35">
      <c r="A184">
        <v>5.4166666668606922E-2</v>
      </c>
    </row>
    <row r="185" spans="1:1" x14ac:dyDescent="0.35">
      <c r="A185">
        <v>5.486111110803904E-2</v>
      </c>
    </row>
    <row r="186" spans="1:1" x14ac:dyDescent="0.35">
      <c r="A186">
        <v>5.5555555554747116E-2</v>
      </c>
    </row>
    <row r="187" spans="1:1" x14ac:dyDescent="0.35">
      <c r="A187">
        <v>5.5555555554747116E-2</v>
      </c>
    </row>
    <row r="188" spans="1:1" x14ac:dyDescent="0.35">
      <c r="A188">
        <v>5.5555555554747116E-2</v>
      </c>
    </row>
    <row r="189" spans="1:1" x14ac:dyDescent="0.35">
      <c r="A189">
        <v>5.6249999994179234E-2</v>
      </c>
    </row>
    <row r="190" spans="1:1" x14ac:dyDescent="0.35">
      <c r="A190">
        <v>5.6249999994179234E-2</v>
      </c>
    </row>
    <row r="191" spans="1:1" x14ac:dyDescent="0.35">
      <c r="A191">
        <v>5.6944444448163267E-2</v>
      </c>
    </row>
    <row r="192" spans="1:1" x14ac:dyDescent="0.35">
      <c r="A192">
        <v>5.6944444448163267E-2</v>
      </c>
    </row>
    <row r="193" spans="1:1" x14ac:dyDescent="0.35">
      <c r="A193">
        <v>5.6944444448163267E-2</v>
      </c>
    </row>
    <row r="194" spans="1:1" x14ac:dyDescent="0.35">
      <c r="A194">
        <v>5.7638888887595385E-2</v>
      </c>
    </row>
    <row r="195" spans="1:1" x14ac:dyDescent="0.35">
      <c r="A195">
        <v>5.7638888887595385E-2</v>
      </c>
    </row>
    <row r="196" spans="1:1" x14ac:dyDescent="0.35">
      <c r="A196">
        <v>5.7638888887595385E-2</v>
      </c>
    </row>
    <row r="197" spans="1:1" x14ac:dyDescent="0.35">
      <c r="A197">
        <v>5.7638888894871343E-2</v>
      </c>
    </row>
    <row r="198" spans="1:1" x14ac:dyDescent="0.35">
      <c r="A198">
        <v>5.8333333334303461E-2</v>
      </c>
    </row>
    <row r="199" spans="1:1" x14ac:dyDescent="0.35">
      <c r="A199">
        <v>5.9027777773735579E-2</v>
      </c>
    </row>
    <row r="200" spans="1:1" x14ac:dyDescent="0.35">
      <c r="A200">
        <v>5.9027777781011537E-2</v>
      </c>
    </row>
    <row r="201" spans="1:1" x14ac:dyDescent="0.35">
      <c r="A201">
        <v>5.9722222220443655E-2</v>
      </c>
    </row>
    <row r="202" spans="1:1" x14ac:dyDescent="0.35">
      <c r="A202">
        <v>6.0416666667151731E-2</v>
      </c>
    </row>
    <row r="203" spans="1:1" x14ac:dyDescent="0.35">
      <c r="A203">
        <v>6.0416666667151731E-2</v>
      </c>
    </row>
    <row r="204" spans="1:1" x14ac:dyDescent="0.35">
      <c r="A204">
        <v>6.1111111106583849E-2</v>
      </c>
    </row>
    <row r="205" spans="1:1" x14ac:dyDescent="0.35">
      <c r="A205">
        <v>6.1111111113859806E-2</v>
      </c>
    </row>
    <row r="206" spans="1:1" x14ac:dyDescent="0.35">
      <c r="A206">
        <v>6.1111111113859806E-2</v>
      </c>
    </row>
    <row r="207" spans="1:1" x14ac:dyDescent="0.35">
      <c r="A207">
        <v>6.1805555553291924E-2</v>
      </c>
    </row>
    <row r="208" spans="1:1" x14ac:dyDescent="0.35">
      <c r="A208">
        <v>6.1805555553291924E-2</v>
      </c>
    </row>
    <row r="209" spans="1:1" x14ac:dyDescent="0.35">
      <c r="A209">
        <v>6.1805555553291924E-2</v>
      </c>
    </row>
    <row r="210" spans="1:1" x14ac:dyDescent="0.35">
      <c r="A210">
        <v>6.1805555560567882E-2</v>
      </c>
    </row>
    <row r="211" spans="1:1" x14ac:dyDescent="0.35">
      <c r="A211">
        <v>6.25E-2</v>
      </c>
    </row>
    <row r="212" spans="1:1" x14ac:dyDescent="0.35">
      <c r="A212">
        <v>6.25E-2</v>
      </c>
    </row>
    <row r="213" spans="1:1" x14ac:dyDescent="0.35">
      <c r="A213">
        <v>6.25E-2</v>
      </c>
    </row>
    <row r="214" spans="1:1" x14ac:dyDescent="0.35">
      <c r="A214">
        <v>6.25E-2</v>
      </c>
    </row>
    <row r="215" spans="1:1" x14ac:dyDescent="0.35">
      <c r="A215">
        <v>6.25E-2</v>
      </c>
    </row>
    <row r="216" spans="1:1" x14ac:dyDescent="0.35">
      <c r="A216">
        <v>6.3194444446708076E-2</v>
      </c>
    </row>
    <row r="217" spans="1:1" x14ac:dyDescent="0.35">
      <c r="A217">
        <v>6.3194444446708076E-2</v>
      </c>
    </row>
    <row r="218" spans="1:1" x14ac:dyDescent="0.35">
      <c r="A218">
        <v>6.3194444446708076E-2</v>
      </c>
    </row>
    <row r="219" spans="1:1" x14ac:dyDescent="0.35">
      <c r="A219">
        <v>6.3194444446708076E-2</v>
      </c>
    </row>
    <row r="220" spans="1:1" x14ac:dyDescent="0.35">
      <c r="A220">
        <v>6.3194444446708076E-2</v>
      </c>
    </row>
    <row r="221" spans="1:1" x14ac:dyDescent="0.35">
      <c r="A221">
        <v>6.3194444446708076E-2</v>
      </c>
    </row>
    <row r="222" spans="1:1" x14ac:dyDescent="0.35">
      <c r="A222">
        <v>6.3194444446708076E-2</v>
      </c>
    </row>
    <row r="223" spans="1:1" x14ac:dyDescent="0.35">
      <c r="A223">
        <v>6.3194444446708076E-2</v>
      </c>
    </row>
    <row r="224" spans="1:1" x14ac:dyDescent="0.35">
      <c r="A224">
        <v>6.3888888886140194E-2</v>
      </c>
    </row>
    <row r="225" spans="1:1" x14ac:dyDescent="0.35">
      <c r="A225">
        <v>6.3888888886140194E-2</v>
      </c>
    </row>
    <row r="226" spans="1:1" x14ac:dyDescent="0.35">
      <c r="A226">
        <v>6.3888888886140194E-2</v>
      </c>
    </row>
    <row r="227" spans="1:1" x14ac:dyDescent="0.35">
      <c r="A227">
        <v>6.3888888886140194E-2</v>
      </c>
    </row>
    <row r="228" spans="1:1" x14ac:dyDescent="0.35">
      <c r="A228">
        <v>6.3888888886140194E-2</v>
      </c>
    </row>
    <row r="229" spans="1:1" x14ac:dyDescent="0.35">
      <c r="A229">
        <v>6.3888888893416151E-2</v>
      </c>
    </row>
    <row r="230" spans="1:1" x14ac:dyDescent="0.35">
      <c r="A230">
        <v>6.3888888893416151E-2</v>
      </c>
    </row>
    <row r="231" spans="1:1" x14ac:dyDescent="0.35">
      <c r="A231">
        <v>6.3888888893416151E-2</v>
      </c>
    </row>
    <row r="232" spans="1:1" x14ac:dyDescent="0.35">
      <c r="A232">
        <v>6.3888888893416151E-2</v>
      </c>
    </row>
    <row r="233" spans="1:1" x14ac:dyDescent="0.35">
      <c r="A233">
        <v>6.3888888893416151E-2</v>
      </c>
    </row>
    <row r="234" spans="1:1" x14ac:dyDescent="0.35">
      <c r="A234">
        <v>6.4583333332848269E-2</v>
      </c>
    </row>
    <row r="235" spans="1:1" x14ac:dyDescent="0.35">
      <c r="A235">
        <v>6.4583333332848269E-2</v>
      </c>
    </row>
    <row r="236" spans="1:1" x14ac:dyDescent="0.35">
      <c r="A236">
        <v>6.4583333332848269E-2</v>
      </c>
    </row>
    <row r="237" spans="1:1" x14ac:dyDescent="0.35">
      <c r="A237">
        <v>6.4583333332848269E-2</v>
      </c>
    </row>
    <row r="238" spans="1:1" x14ac:dyDescent="0.35">
      <c r="A238">
        <v>6.4583333332848269E-2</v>
      </c>
    </row>
    <row r="239" spans="1:1" x14ac:dyDescent="0.35">
      <c r="A239">
        <v>6.5277777779556345E-2</v>
      </c>
    </row>
    <row r="240" spans="1:1" x14ac:dyDescent="0.35">
      <c r="A240">
        <v>6.5277777779556345E-2</v>
      </c>
    </row>
    <row r="241" spans="1:1" x14ac:dyDescent="0.35">
      <c r="A241">
        <v>6.5277777779556345E-2</v>
      </c>
    </row>
    <row r="242" spans="1:1" x14ac:dyDescent="0.35">
      <c r="A242">
        <v>6.5277777779556345E-2</v>
      </c>
    </row>
    <row r="243" spans="1:1" x14ac:dyDescent="0.35">
      <c r="A243">
        <v>6.5277777779556345E-2</v>
      </c>
    </row>
    <row r="244" spans="1:1" x14ac:dyDescent="0.35">
      <c r="A244">
        <v>6.5972222218988463E-2</v>
      </c>
    </row>
    <row r="245" spans="1:1" x14ac:dyDescent="0.35">
      <c r="A245">
        <v>6.5972222218988463E-2</v>
      </c>
    </row>
    <row r="246" spans="1:1" x14ac:dyDescent="0.35">
      <c r="A246">
        <v>6.5972222218988463E-2</v>
      </c>
    </row>
    <row r="247" spans="1:1" x14ac:dyDescent="0.35">
      <c r="A247">
        <v>6.5972222218988463E-2</v>
      </c>
    </row>
    <row r="248" spans="1:1" x14ac:dyDescent="0.35">
      <c r="A248">
        <v>6.5972222218988463E-2</v>
      </c>
    </row>
    <row r="249" spans="1:1" x14ac:dyDescent="0.35">
      <c r="A249">
        <v>6.5972222226264421E-2</v>
      </c>
    </row>
    <row r="250" spans="1:1" x14ac:dyDescent="0.35">
      <c r="A250">
        <v>6.5972222226264421E-2</v>
      </c>
    </row>
    <row r="251" spans="1:1" x14ac:dyDescent="0.35">
      <c r="A251">
        <v>6.5972222226264421E-2</v>
      </c>
    </row>
    <row r="252" spans="1:1" x14ac:dyDescent="0.35">
      <c r="A252">
        <v>6.6666666665696539E-2</v>
      </c>
    </row>
    <row r="253" spans="1:1" x14ac:dyDescent="0.35">
      <c r="A253">
        <v>6.6666666665696539E-2</v>
      </c>
    </row>
    <row r="254" spans="1:1" x14ac:dyDescent="0.35">
      <c r="A254">
        <v>6.6666666665696539E-2</v>
      </c>
    </row>
    <row r="255" spans="1:1" x14ac:dyDescent="0.35">
      <c r="A255">
        <v>6.6666666665696539E-2</v>
      </c>
    </row>
    <row r="256" spans="1:1" x14ac:dyDescent="0.35">
      <c r="A256">
        <v>6.6666666665696539E-2</v>
      </c>
    </row>
    <row r="257" spans="1:1" x14ac:dyDescent="0.35">
      <c r="A257">
        <v>6.6666666665696539E-2</v>
      </c>
    </row>
    <row r="258" spans="1:1" x14ac:dyDescent="0.35">
      <c r="A258">
        <v>6.6666666665696539E-2</v>
      </c>
    </row>
    <row r="259" spans="1:1" x14ac:dyDescent="0.35">
      <c r="A259">
        <v>6.6666666665696539E-2</v>
      </c>
    </row>
    <row r="260" spans="1:1" x14ac:dyDescent="0.35">
      <c r="A260">
        <v>6.7361111112404615E-2</v>
      </c>
    </row>
    <row r="261" spans="1:1" x14ac:dyDescent="0.35">
      <c r="A261">
        <v>6.8055555551836733E-2</v>
      </c>
    </row>
    <row r="262" spans="1:1" x14ac:dyDescent="0.35">
      <c r="A262">
        <v>6.8055555551836733E-2</v>
      </c>
    </row>
    <row r="263" spans="1:1" x14ac:dyDescent="0.35">
      <c r="A263">
        <v>6.8055555551836733E-2</v>
      </c>
    </row>
    <row r="264" spans="1:1" x14ac:dyDescent="0.35">
      <c r="A264">
        <v>6.8055555551836733E-2</v>
      </c>
    </row>
    <row r="265" spans="1:1" x14ac:dyDescent="0.35">
      <c r="A265">
        <v>6.805555555911269E-2</v>
      </c>
    </row>
    <row r="266" spans="1:1" x14ac:dyDescent="0.35">
      <c r="A266">
        <v>6.805555555911269E-2</v>
      </c>
    </row>
    <row r="267" spans="1:1" x14ac:dyDescent="0.35">
      <c r="A267">
        <v>6.805555555911269E-2</v>
      </c>
    </row>
    <row r="268" spans="1:1" x14ac:dyDescent="0.35">
      <c r="A268">
        <v>6.805555555911269E-2</v>
      </c>
    </row>
    <row r="269" spans="1:1" x14ac:dyDescent="0.35">
      <c r="A269">
        <v>6.805555555911269E-2</v>
      </c>
    </row>
    <row r="270" spans="1:1" x14ac:dyDescent="0.35">
      <c r="A270">
        <v>6.805555555911269E-2</v>
      </c>
    </row>
    <row r="271" spans="1:1" x14ac:dyDescent="0.35">
      <c r="A271">
        <v>6.805555555911269E-2</v>
      </c>
    </row>
    <row r="272" spans="1:1" x14ac:dyDescent="0.35">
      <c r="A272">
        <v>6.8749999998544808E-2</v>
      </c>
    </row>
    <row r="273" spans="1:1" x14ac:dyDescent="0.35">
      <c r="A273">
        <v>6.8749999998544808E-2</v>
      </c>
    </row>
    <row r="274" spans="1:1" x14ac:dyDescent="0.35">
      <c r="A274">
        <v>6.8749999998544808E-2</v>
      </c>
    </row>
    <row r="275" spans="1:1" x14ac:dyDescent="0.35">
      <c r="A275">
        <v>6.8750000005820766E-2</v>
      </c>
    </row>
    <row r="276" spans="1:1" x14ac:dyDescent="0.35">
      <c r="A276">
        <v>6.8750000005820766E-2</v>
      </c>
    </row>
    <row r="277" spans="1:1" x14ac:dyDescent="0.35">
      <c r="A277">
        <v>6.8750000005820766E-2</v>
      </c>
    </row>
    <row r="278" spans="1:1" x14ac:dyDescent="0.35">
      <c r="A278">
        <v>6.9444444445252884E-2</v>
      </c>
    </row>
    <row r="279" spans="1:1" x14ac:dyDescent="0.35">
      <c r="A279">
        <v>6.9444444445252884E-2</v>
      </c>
    </row>
    <row r="280" spans="1:1" x14ac:dyDescent="0.35">
      <c r="A280">
        <v>6.9444444445252884E-2</v>
      </c>
    </row>
    <row r="281" spans="1:1" x14ac:dyDescent="0.35">
      <c r="A281">
        <v>7.013888889196096E-2</v>
      </c>
    </row>
    <row r="282" spans="1:1" x14ac:dyDescent="0.35">
      <c r="A282">
        <v>7.013888889196096E-2</v>
      </c>
    </row>
    <row r="283" spans="1:1" x14ac:dyDescent="0.35">
      <c r="A283">
        <v>7.013888889196096E-2</v>
      </c>
    </row>
    <row r="284" spans="1:1" x14ac:dyDescent="0.35">
      <c r="A284">
        <v>7.0833333331393078E-2</v>
      </c>
    </row>
    <row r="285" spans="1:1" x14ac:dyDescent="0.35">
      <c r="A285">
        <v>7.0833333331393078E-2</v>
      </c>
    </row>
    <row r="286" spans="1:1" x14ac:dyDescent="0.35">
      <c r="A286">
        <v>7.0833333331393078E-2</v>
      </c>
    </row>
    <row r="287" spans="1:1" x14ac:dyDescent="0.35">
      <c r="A287">
        <v>7.0833333331393078E-2</v>
      </c>
    </row>
    <row r="288" spans="1:1" x14ac:dyDescent="0.35">
      <c r="A288">
        <v>7.0833333338669036E-2</v>
      </c>
    </row>
    <row r="289" spans="1:1" x14ac:dyDescent="0.35">
      <c r="A289">
        <v>7.1527777778101154E-2</v>
      </c>
    </row>
    <row r="290" spans="1:1" x14ac:dyDescent="0.35">
      <c r="A290">
        <v>7.1527777778101154E-2</v>
      </c>
    </row>
    <row r="291" spans="1:1" x14ac:dyDescent="0.35">
      <c r="A291">
        <v>7.1527777778101154E-2</v>
      </c>
    </row>
    <row r="292" spans="1:1" x14ac:dyDescent="0.35">
      <c r="A292">
        <v>7.1527777778101154E-2</v>
      </c>
    </row>
    <row r="293" spans="1:1" x14ac:dyDescent="0.35">
      <c r="A293">
        <v>7.2222222217533272E-2</v>
      </c>
    </row>
    <row r="294" spans="1:1" x14ac:dyDescent="0.35">
      <c r="A294">
        <v>7.2222222224809229E-2</v>
      </c>
    </row>
    <row r="295" spans="1:1" x14ac:dyDescent="0.35">
      <c r="A295">
        <v>7.2222222224809229E-2</v>
      </c>
    </row>
    <row r="296" spans="1:1" x14ac:dyDescent="0.35">
      <c r="A296">
        <v>7.2222222224809229E-2</v>
      </c>
    </row>
    <row r="297" spans="1:1" x14ac:dyDescent="0.35">
      <c r="A297">
        <v>7.2222222224809229E-2</v>
      </c>
    </row>
    <row r="298" spans="1:1" x14ac:dyDescent="0.35">
      <c r="A298">
        <v>7.2222222224809229E-2</v>
      </c>
    </row>
    <row r="299" spans="1:1" x14ac:dyDescent="0.35">
      <c r="A299">
        <v>7.2916666664241347E-2</v>
      </c>
    </row>
    <row r="300" spans="1:1" x14ac:dyDescent="0.35">
      <c r="A300">
        <v>7.3611111110949423E-2</v>
      </c>
    </row>
    <row r="301" spans="1:1" x14ac:dyDescent="0.35">
      <c r="A301">
        <v>7.3611111110949423E-2</v>
      </c>
    </row>
    <row r="302" spans="1:1" x14ac:dyDescent="0.35">
      <c r="A302">
        <v>7.3611111110949423E-2</v>
      </c>
    </row>
    <row r="303" spans="1:1" x14ac:dyDescent="0.35">
      <c r="A303">
        <v>7.3611111110949423E-2</v>
      </c>
    </row>
    <row r="304" spans="1:1" x14ac:dyDescent="0.35">
      <c r="A304">
        <v>7.3611111110949423E-2</v>
      </c>
    </row>
    <row r="305" spans="1:1" x14ac:dyDescent="0.35">
      <c r="A305">
        <v>7.4305555550381541E-2</v>
      </c>
    </row>
    <row r="306" spans="1:1" x14ac:dyDescent="0.35">
      <c r="A306">
        <v>7.4305555557657499E-2</v>
      </c>
    </row>
    <row r="307" spans="1:1" x14ac:dyDescent="0.35">
      <c r="A307">
        <v>7.4305555557657499E-2</v>
      </c>
    </row>
    <row r="308" spans="1:1" x14ac:dyDescent="0.35">
      <c r="A308">
        <v>7.4305555557657499E-2</v>
      </c>
    </row>
    <row r="309" spans="1:1" x14ac:dyDescent="0.35">
      <c r="A309">
        <v>7.4305555557657499E-2</v>
      </c>
    </row>
    <row r="310" spans="1:1" x14ac:dyDescent="0.35">
      <c r="A310">
        <v>7.4999999997089617E-2</v>
      </c>
    </row>
    <row r="311" spans="1:1" x14ac:dyDescent="0.35">
      <c r="A311">
        <v>7.4999999997089617E-2</v>
      </c>
    </row>
    <row r="312" spans="1:1" x14ac:dyDescent="0.35">
      <c r="A312">
        <v>7.4999999997089617E-2</v>
      </c>
    </row>
    <row r="313" spans="1:1" x14ac:dyDescent="0.35">
      <c r="A313">
        <v>7.5694444443797693E-2</v>
      </c>
    </row>
    <row r="314" spans="1:1" x14ac:dyDescent="0.35">
      <c r="A314">
        <v>7.5694444443797693E-2</v>
      </c>
    </row>
    <row r="315" spans="1:1" x14ac:dyDescent="0.35">
      <c r="A315">
        <v>7.6388888883229811E-2</v>
      </c>
    </row>
    <row r="316" spans="1:1" x14ac:dyDescent="0.35">
      <c r="A316">
        <v>7.7083333329937886E-2</v>
      </c>
    </row>
    <row r="317" spans="1:1" x14ac:dyDescent="0.35">
      <c r="A317">
        <v>7.7083333329937886E-2</v>
      </c>
    </row>
    <row r="318" spans="1:1" x14ac:dyDescent="0.35">
      <c r="A318">
        <v>7.7083333337213844E-2</v>
      </c>
    </row>
    <row r="319" spans="1:1" x14ac:dyDescent="0.35">
      <c r="A319">
        <v>7.7083333337213844E-2</v>
      </c>
    </row>
    <row r="320" spans="1:1" x14ac:dyDescent="0.35">
      <c r="A320">
        <v>7.7777777776645962E-2</v>
      </c>
    </row>
    <row r="321" spans="1:1" x14ac:dyDescent="0.35">
      <c r="A321">
        <v>7.7777777776645962E-2</v>
      </c>
    </row>
    <row r="322" spans="1:1" x14ac:dyDescent="0.35">
      <c r="A322">
        <v>7.7777777776645962E-2</v>
      </c>
    </row>
    <row r="323" spans="1:1" x14ac:dyDescent="0.35">
      <c r="A323">
        <v>7.7777777776645962E-2</v>
      </c>
    </row>
    <row r="324" spans="1:1" x14ac:dyDescent="0.35">
      <c r="A324">
        <v>7.7777777776645962E-2</v>
      </c>
    </row>
    <row r="325" spans="1:1" x14ac:dyDescent="0.35">
      <c r="A325">
        <v>7.8472222223354038E-2</v>
      </c>
    </row>
    <row r="326" spans="1:1" x14ac:dyDescent="0.35">
      <c r="A326">
        <v>7.8472222223354038E-2</v>
      </c>
    </row>
    <row r="327" spans="1:1" x14ac:dyDescent="0.35">
      <c r="A327">
        <v>7.8472222223354038E-2</v>
      </c>
    </row>
    <row r="328" spans="1:1" x14ac:dyDescent="0.35">
      <c r="A328">
        <v>7.8472222223354038E-2</v>
      </c>
    </row>
    <row r="329" spans="1:1" x14ac:dyDescent="0.35">
      <c r="A329">
        <v>7.9166666662786156E-2</v>
      </c>
    </row>
    <row r="330" spans="1:1" x14ac:dyDescent="0.35">
      <c r="A330">
        <v>7.9166666670062114E-2</v>
      </c>
    </row>
    <row r="331" spans="1:1" x14ac:dyDescent="0.35">
      <c r="A331">
        <v>7.9166666670062114E-2</v>
      </c>
    </row>
    <row r="332" spans="1:1" x14ac:dyDescent="0.35">
      <c r="A332">
        <v>7.9166666670062114E-2</v>
      </c>
    </row>
    <row r="333" spans="1:1" x14ac:dyDescent="0.35">
      <c r="A333">
        <v>7.9861111109494232E-2</v>
      </c>
    </row>
    <row r="334" spans="1:1" x14ac:dyDescent="0.35">
      <c r="A334">
        <v>7.9861111109494232E-2</v>
      </c>
    </row>
    <row r="335" spans="1:1" x14ac:dyDescent="0.35">
      <c r="A335">
        <v>7.9861111109494232E-2</v>
      </c>
    </row>
    <row r="336" spans="1:1" x14ac:dyDescent="0.35">
      <c r="A336">
        <v>7.9861111109494232E-2</v>
      </c>
    </row>
    <row r="337" spans="1:1" x14ac:dyDescent="0.35">
      <c r="A337">
        <v>8.0555555556202307E-2</v>
      </c>
    </row>
    <row r="338" spans="1:1" x14ac:dyDescent="0.35">
      <c r="A338">
        <v>8.0555555556202307E-2</v>
      </c>
    </row>
    <row r="339" spans="1:1" x14ac:dyDescent="0.35">
      <c r="A339">
        <v>8.0555555556202307E-2</v>
      </c>
    </row>
    <row r="340" spans="1:1" x14ac:dyDescent="0.35">
      <c r="A340">
        <v>8.1249999995634425E-2</v>
      </c>
    </row>
    <row r="341" spans="1:1" x14ac:dyDescent="0.35">
      <c r="A341">
        <v>8.1250000002910383E-2</v>
      </c>
    </row>
    <row r="342" spans="1:1" x14ac:dyDescent="0.35">
      <c r="A342">
        <v>8.1250000002910383E-2</v>
      </c>
    </row>
    <row r="343" spans="1:1" x14ac:dyDescent="0.35">
      <c r="A343">
        <v>8.1250000002910383E-2</v>
      </c>
    </row>
    <row r="344" spans="1:1" x14ac:dyDescent="0.35">
      <c r="A344">
        <v>8.1944444442342501E-2</v>
      </c>
    </row>
    <row r="345" spans="1:1" x14ac:dyDescent="0.35">
      <c r="A345">
        <v>8.1944444442342501E-2</v>
      </c>
    </row>
    <row r="346" spans="1:1" x14ac:dyDescent="0.35">
      <c r="A346">
        <v>8.1944444449618459E-2</v>
      </c>
    </row>
    <row r="347" spans="1:1" x14ac:dyDescent="0.35">
      <c r="A347">
        <v>8.1944444449618459E-2</v>
      </c>
    </row>
    <row r="348" spans="1:1" x14ac:dyDescent="0.35">
      <c r="A348">
        <v>8.2638888889050577E-2</v>
      </c>
    </row>
    <row r="349" spans="1:1" x14ac:dyDescent="0.35">
      <c r="A349">
        <v>8.2638888889050577E-2</v>
      </c>
    </row>
    <row r="350" spans="1:1" x14ac:dyDescent="0.35">
      <c r="A350">
        <v>8.2638888889050577E-2</v>
      </c>
    </row>
    <row r="351" spans="1:1" x14ac:dyDescent="0.35">
      <c r="A351">
        <v>8.2638888889050577E-2</v>
      </c>
    </row>
    <row r="352" spans="1:1" x14ac:dyDescent="0.35">
      <c r="A352">
        <v>8.2638888889050577E-2</v>
      </c>
    </row>
    <row r="353" spans="1:1" x14ac:dyDescent="0.35">
      <c r="A353">
        <v>8.3333333328482695E-2</v>
      </c>
    </row>
    <row r="354" spans="1:1" x14ac:dyDescent="0.35">
      <c r="A354">
        <v>8.3333333335758653E-2</v>
      </c>
    </row>
    <row r="355" spans="1:1" x14ac:dyDescent="0.35">
      <c r="A355">
        <v>8.3333333335758653E-2</v>
      </c>
    </row>
    <row r="356" spans="1:1" x14ac:dyDescent="0.35">
      <c r="A356">
        <v>8.3333333335758653E-2</v>
      </c>
    </row>
    <row r="357" spans="1:1" x14ac:dyDescent="0.35">
      <c r="A357">
        <v>8.3333333335758653E-2</v>
      </c>
    </row>
    <row r="358" spans="1:1" x14ac:dyDescent="0.35">
      <c r="A358">
        <v>8.4027777775190771E-2</v>
      </c>
    </row>
    <row r="359" spans="1:1" x14ac:dyDescent="0.35">
      <c r="A359">
        <v>8.4027777775190771E-2</v>
      </c>
    </row>
    <row r="360" spans="1:1" x14ac:dyDescent="0.35">
      <c r="A360">
        <v>8.4027777782466728E-2</v>
      </c>
    </row>
    <row r="361" spans="1:1" x14ac:dyDescent="0.35">
      <c r="A361">
        <v>8.4722222221898846E-2</v>
      </c>
    </row>
    <row r="362" spans="1:1" x14ac:dyDescent="0.35">
      <c r="A362">
        <v>8.4722222221898846E-2</v>
      </c>
    </row>
    <row r="363" spans="1:1" x14ac:dyDescent="0.35">
      <c r="A363">
        <v>8.4722222221898846E-2</v>
      </c>
    </row>
    <row r="364" spans="1:1" x14ac:dyDescent="0.35">
      <c r="A364">
        <v>8.4722222221898846E-2</v>
      </c>
    </row>
    <row r="365" spans="1:1" x14ac:dyDescent="0.35">
      <c r="A365">
        <v>8.4722222221898846E-2</v>
      </c>
    </row>
    <row r="366" spans="1:1" x14ac:dyDescent="0.35">
      <c r="A366">
        <v>8.5416666668606922E-2</v>
      </c>
    </row>
    <row r="367" spans="1:1" x14ac:dyDescent="0.35">
      <c r="A367">
        <v>8.5416666668606922E-2</v>
      </c>
    </row>
    <row r="368" spans="1:1" x14ac:dyDescent="0.35">
      <c r="A368">
        <v>8.5416666668606922E-2</v>
      </c>
    </row>
    <row r="369" spans="1:1" x14ac:dyDescent="0.35">
      <c r="A369">
        <v>8.5416666668606922E-2</v>
      </c>
    </row>
    <row r="370" spans="1:1" x14ac:dyDescent="0.35">
      <c r="A370">
        <v>8.611111110803904E-2</v>
      </c>
    </row>
    <row r="371" spans="1:1" x14ac:dyDescent="0.35">
      <c r="A371">
        <v>8.611111110803904E-2</v>
      </c>
    </row>
    <row r="372" spans="1:1" x14ac:dyDescent="0.35">
      <c r="A372">
        <v>8.6111111115314998E-2</v>
      </c>
    </row>
    <row r="373" spans="1:1" x14ac:dyDescent="0.35">
      <c r="A373">
        <v>8.6805555554747116E-2</v>
      </c>
    </row>
    <row r="374" spans="1:1" x14ac:dyDescent="0.35">
      <c r="A374">
        <v>8.6805555554747116E-2</v>
      </c>
    </row>
    <row r="375" spans="1:1" x14ac:dyDescent="0.35">
      <c r="A375">
        <v>8.6805555554747116E-2</v>
      </c>
    </row>
    <row r="376" spans="1:1" x14ac:dyDescent="0.35">
      <c r="A376">
        <v>8.6805555554747116E-2</v>
      </c>
    </row>
    <row r="377" spans="1:1" x14ac:dyDescent="0.35">
      <c r="A377">
        <v>8.6805555554747116E-2</v>
      </c>
    </row>
    <row r="378" spans="1:1" x14ac:dyDescent="0.35">
      <c r="A378">
        <v>8.7499999994179234E-2</v>
      </c>
    </row>
    <row r="379" spans="1:1" x14ac:dyDescent="0.35">
      <c r="A379">
        <v>8.7499999994179234E-2</v>
      </c>
    </row>
    <row r="380" spans="1:1" x14ac:dyDescent="0.35">
      <c r="A380">
        <v>8.7499999994179234E-2</v>
      </c>
    </row>
    <row r="381" spans="1:1" x14ac:dyDescent="0.35">
      <c r="A381">
        <v>8.7500000001455192E-2</v>
      </c>
    </row>
    <row r="382" spans="1:1" x14ac:dyDescent="0.35">
      <c r="A382">
        <v>8.7500000001455192E-2</v>
      </c>
    </row>
    <row r="383" spans="1:1" x14ac:dyDescent="0.35">
      <c r="A383">
        <v>8.7500000001455192E-2</v>
      </c>
    </row>
    <row r="384" spans="1:1" x14ac:dyDescent="0.35">
      <c r="A384">
        <v>8.7500000001455192E-2</v>
      </c>
    </row>
    <row r="385" spans="1:1" x14ac:dyDescent="0.35">
      <c r="A385">
        <v>8.8888888887595385E-2</v>
      </c>
    </row>
    <row r="386" spans="1:1" x14ac:dyDescent="0.35">
      <c r="A386">
        <v>8.8888888887595385E-2</v>
      </c>
    </row>
    <row r="387" spans="1:1" x14ac:dyDescent="0.35">
      <c r="A387">
        <v>8.9583333334303461E-2</v>
      </c>
    </row>
    <row r="388" spans="1:1" x14ac:dyDescent="0.35">
      <c r="A388">
        <v>8.9583333334303461E-2</v>
      </c>
    </row>
    <row r="389" spans="1:1" x14ac:dyDescent="0.35">
      <c r="A389">
        <v>9.0277777773735579E-2</v>
      </c>
    </row>
    <row r="390" spans="1:1" x14ac:dyDescent="0.35">
      <c r="A390">
        <v>9.0277777781011537E-2</v>
      </c>
    </row>
    <row r="391" spans="1:1" x14ac:dyDescent="0.35">
      <c r="A391">
        <v>9.0277777781011537E-2</v>
      </c>
    </row>
    <row r="392" spans="1:1" x14ac:dyDescent="0.35">
      <c r="A392">
        <v>9.0972222220443655E-2</v>
      </c>
    </row>
    <row r="393" spans="1:1" x14ac:dyDescent="0.35">
      <c r="A393">
        <v>9.0972222220443655E-2</v>
      </c>
    </row>
    <row r="394" spans="1:1" x14ac:dyDescent="0.35">
      <c r="A394">
        <v>9.0972222220443655E-2</v>
      </c>
    </row>
    <row r="395" spans="1:1" x14ac:dyDescent="0.35">
      <c r="A395">
        <v>9.0972222220443655E-2</v>
      </c>
    </row>
    <row r="396" spans="1:1" x14ac:dyDescent="0.35">
      <c r="A396">
        <v>9.0972222227719612E-2</v>
      </c>
    </row>
    <row r="397" spans="1:1" x14ac:dyDescent="0.35">
      <c r="A397">
        <v>9.1666666667151731E-2</v>
      </c>
    </row>
    <row r="398" spans="1:1" x14ac:dyDescent="0.35">
      <c r="A398">
        <v>9.1666666667151731E-2</v>
      </c>
    </row>
    <row r="399" spans="1:1" x14ac:dyDescent="0.35">
      <c r="A399">
        <v>9.1666666667151731E-2</v>
      </c>
    </row>
    <row r="400" spans="1:1" x14ac:dyDescent="0.35">
      <c r="A400">
        <v>9.1666666667151731E-2</v>
      </c>
    </row>
    <row r="401" spans="1:1" x14ac:dyDescent="0.35">
      <c r="A401">
        <v>9.1666666667151731E-2</v>
      </c>
    </row>
    <row r="402" spans="1:1" x14ac:dyDescent="0.35">
      <c r="A402">
        <v>9.1666666667151731E-2</v>
      </c>
    </row>
    <row r="403" spans="1:1" x14ac:dyDescent="0.35">
      <c r="A403">
        <v>9.2361111113859806E-2</v>
      </c>
    </row>
    <row r="404" spans="1:1" x14ac:dyDescent="0.35">
      <c r="A404">
        <v>9.2361111113859806E-2</v>
      </c>
    </row>
    <row r="405" spans="1:1" x14ac:dyDescent="0.35">
      <c r="A405">
        <v>9.2361111113859806E-2</v>
      </c>
    </row>
    <row r="406" spans="1:1" x14ac:dyDescent="0.35">
      <c r="A406">
        <v>9.2361111113859806E-2</v>
      </c>
    </row>
    <row r="407" spans="1:1" x14ac:dyDescent="0.35">
      <c r="A407">
        <v>9.3055555553291924E-2</v>
      </c>
    </row>
    <row r="408" spans="1:1" x14ac:dyDescent="0.35">
      <c r="A408">
        <v>9.3055555553291924E-2</v>
      </c>
    </row>
    <row r="409" spans="1:1" x14ac:dyDescent="0.35">
      <c r="A409">
        <v>9.3055555560567882E-2</v>
      </c>
    </row>
    <row r="410" spans="1:1" x14ac:dyDescent="0.35">
      <c r="A410">
        <v>9.375E-2</v>
      </c>
    </row>
    <row r="411" spans="1:1" x14ac:dyDescent="0.35">
      <c r="A411">
        <v>9.375E-2</v>
      </c>
    </row>
    <row r="412" spans="1:1" x14ac:dyDescent="0.35">
      <c r="A412">
        <v>9.4444444439432118E-2</v>
      </c>
    </row>
    <row r="413" spans="1:1" x14ac:dyDescent="0.35">
      <c r="A413">
        <v>9.4444444446708076E-2</v>
      </c>
    </row>
    <row r="414" spans="1:1" x14ac:dyDescent="0.35">
      <c r="A414">
        <v>9.4444444446708076E-2</v>
      </c>
    </row>
    <row r="415" spans="1:1" x14ac:dyDescent="0.35">
      <c r="A415">
        <v>9.5138888893416151E-2</v>
      </c>
    </row>
    <row r="416" spans="1:1" x14ac:dyDescent="0.35">
      <c r="A416">
        <v>9.5833333332848269E-2</v>
      </c>
    </row>
    <row r="417" spans="1:1" x14ac:dyDescent="0.35">
      <c r="A417">
        <v>9.5833333332848269E-2</v>
      </c>
    </row>
    <row r="418" spans="1:1" x14ac:dyDescent="0.35">
      <c r="A418">
        <v>9.5833333332848269E-2</v>
      </c>
    </row>
    <row r="419" spans="1:1" x14ac:dyDescent="0.35">
      <c r="A419">
        <v>9.6527777772280388E-2</v>
      </c>
    </row>
    <row r="420" spans="1:1" x14ac:dyDescent="0.35">
      <c r="A420">
        <v>9.6527777779556345E-2</v>
      </c>
    </row>
    <row r="421" spans="1:1" x14ac:dyDescent="0.35">
      <c r="A421">
        <v>9.7222222218988463E-2</v>
      </c>
    </row>
    <row r="422" spans="1:1" x14ac:dyDescent="0.35">
      <c r="A422">
        <v>9.7916666665696539E-2</v>
      </c>
    </row>
    <row r="423" spans="1:1" x14ac:dyDescent="0.35">
      <c r="A423">
        <v>9.8611111112404615E-2</v>
      </c>
    </row>
    <row r="424" spans="1:1" x14ac:dyDescent="0.35">
      <c r="A424">
        <v>9.930555555911269E-2</v>
      </c>
    </row>
    <row r="425" spans="1:1" x14ac:dyDescent="0.35">
      <c r="A425">
        <v>9.930555555911269E-2</v>
      </c>
    </row>
    <row r="426" spans="1:1" x14ac:dyDescent="0.35">
      <c r="A426">
        <v>9.930555555911269E-2</v>
      </c>
    </row>
    <row r="427" spans="1:1" x14ac:dyDescent="0.35">
      <c r="A427">
        <v>9.9999999998544808E-2</v>
      </c>
    </row>
    <row r="428" spans="1:1" x14ac:dyDescent="0.35">
      <c r="A428">
        <v>0.10000000000582077</v>
      </c>
    </row>
    <row r="429" spans="1:1" x14ac:dyDescent="0.35">
      <c r="A429">
        <v>0.10069444444525288</v>
      </c>
    </row>
    <row r="430" spans="1:1" x14ac:dyDescent="0.35">
      <c r="A430">
        <v>0.10069444444525288</v>
      </c>
    </row>
    <row r="431" spans="1:1" x14ac:dyDescent="0.35">
      <c r="A431">
        <v>0.10069444444525288</v>
      </c>
    </row>
    <row r="432" spans="1:1" x14ac:dyDescent="0.35">
      <c r="A432">
        <v>0.101388888884685</v>
      </c>
    </row>
    <row r="433" spans="1:1" x14ac:dyDescent="0.35">
      <c r="A433">
        <v>0.101388888884685</v>
      </c>
    </row>
    <row r="434" spans="1:1" x14ac:dyDescent="0.35">
      <c r="A434">
        <v>0.10138888889196096</v>
      </c>
    </row>
    <row r="435" spans="1:1" x14ac:dyDescent="0.35">
      <c r="A435">
        <v>0.10208333333139308</v>
      </c>
    </row>
    <row r="436" spans="1:1" x14ac:dyDescent="0.35">
      <c r="A436">
        <v>0.10208333333139308</v>
      </c>
    </row>
    <row r="437" spans="1:1" x14ac:dyDescent="0.35">
      <c r="A437">
        <v>0.10208333333139308</v>
      </c>
    </row>
    <row r="438" spans="1:1" x14ac:dyDescent="0.35">
      <c r="A438">
        <v>0.10208333333139308</v>
      </c>
    </row>
    <row r="439" spans="1:1" x14ac:dyDescent="0.35">
      <c r="A439">
        <v>0.10208333333866904</v>
      </c>
    </row>
    <row r="440" spans="1:1" x14ac:dyDescent="0.35">
      <c r="A440">
        <v>0.10208333333866904</v>
      </c>
    </row>
    <row r="441" spans="1:1" x14ac:dyDescent="0.35">
      <c r="A441">
        <v>0.10277777777810115</v>
      </c>
    </row>
    <row r="442" spans="1:1" x14ac:dyDescent="0.35">
      <c r="A442">
        <v>0.10277777777810115</v>
      </c>
    </row>
    <row r="443" spans="1:1" x14ac:dyDescent="0.35">
      <c r="A443">
        <v>0.10277777777810115</v>
      </c>
    </row>
    <row r="444" spans="1:1" x14ac:dyDescent="0.35">
      <c r="A444">
        <v>0.10277777777810115</v>
      </c>
    </row>
    <row r="445" spans="1:1" x14ac:dyDescent="0.35">
      <c r="A445">
        <v>0.10347222221753327</v>
      </c>
    </row>
    <row r="446" spans="1:1" x14ac:dyDescent="0.35">
      <c r="A446">
        <v>0.10347222222480923</v>
      </c>
    </row>
    <row r="447" spans="1:1" x14ac:dyDescent="0.35">
      <c r="A447">
        <v>0.10347222222480923</v>
      </c>
    </row>
    <row r="448" spans="1:1" x14ac:dyDescent="0.35">
      <c r="A448">
        <v>0.10416666666424135</v>
      </c>
    </row>
    <row r="449" spans="1:1" x14ac:dyDescent="0.35">
      <c r="A449">
        <v>0.10416666666424135</v>
      </c>
    </row>
    <row r="450" spans="1:1" x14ac:dyDescent="0.35">
      <c r="A450">
        <v>0.10486111111094942</v>
      </c>
    </row>
    <row r="451" spans="1:1" x14ac:dyDescent="0.35">
      <c r="A451">
        <v>0.10624999999708962</v>
      </c>
    </row>
    <row r="452" spans="1:1" x14ac:dyDescent="0.35">
      <c r="A452">
        <v>0.10624999999708962</v>
      </c>
    </row>
    <row r="453" spans="1:1" x14ac:dyDescent="0.35">
      <c r="A453">
        <v>0.10624999999708962</v>
      </c>
    </row>
    <row r="454" spans="1:1" x14ac:dyDescent="0.35">
      <c r="A454">
        <v>0.10624999999708962</v>
      </c>
    </row>
    <row r="455" spans="1:1" x14ac:dyDescent="0.35">
      <c r="A455">
        <v>0.10624999999708962</v>
      </c>
    </row>
    <row r="456" spans="1:1" x14ac:dyDescent="0.35">
      <c r="A456">
        <v>0.10625000000436557</v>
      </c>
    </row>
    <row r="457" spans="1:1" x14ac:dyDescent="0.35">
      <c r="A457">
        <v>0.10625000000436557</v>
      </c>
    </row>
    <row r="458" spans="1:1" x14ac:dyDescent="0.35">
      <c r="A458">
        <v>0.10625000000436557</v>
      </c>
    </row>
    <row r="459" spans="1:1" x14ac:dyDescent="0.35">
      <c r="A459">
        <v>0.10694444444379769</v>
      </c>
    </row>
    <row r="460" spans="1:1" x14ac:dyDescent="0.35">
      <c r="A460">
        <v>0.10763888889050577</v>
      </c>
    </row>
    <row r="461" spans="1:1" x14ac:dyDescent="0.35">
      <c r="A461">
        <v>0.10833333332993789</v>
      </c>
    </row>
    <row r="462" spans="1:1" x14ac:dyDescent="0.35">
      <c r="A462">
        <v>0.10833333333721384</v>
      </c>
    </row>
    <row r="463" spans="1:1" x14ac:dyDescent="0.35">
      <c r="A463">
        <v>0.10902777777664596</v>
      </c>
    </row>
    <row r="464" spans="1:1" x14ac:dyDescent="0.35">
      <c r="A464">
        <v>0.10902777777664596</v>
      </c>
    </row>
    <row r="465" spans="1:1" x14ac:dyDescent="0.35">
      <c r="A465">
        <v>0.10972222222335404</v>
      </c>
    </row>
    <row r="466" spans="1:1" x14ac:dyDescent="0.35">
      <c r="A466">
        <v>0.10972222222335404</v>
      </c>
    </row>
    <row r="467" spans="1:1" x14ac:dyDescent="0.35">
      <c r="A467">
        <v>0.10972222222335404</v>
      </c>
    </row>
    <row r="468" spans="1:1" x14ac:dyDescent="0.35">
      <c r="A468">
        <v>0.10972222222335404</v>
      </c>
    </row>
    <row r="469" spans="1:1" x14ac:dyDescent="0.35">
      <c r="A469">
        <v>0.11041666666278616</v>
      </c>
    </row>
    <row r="470" spans="1:1" x14ac:dyDescent="0.35">
      <c r="A470">
        <v>0.11041666667006211</v>
      </c>
    </row>
    <row r="471" spans="1:1" x14ac:dyDescent="0.35">
      <c r="A471">
        <v>0.11041666667006211</v>
      </c>
    </row>
    <row r="472" spans="1:1" x14ac:dyDescent="0.35">
      <c r="A472">
        <v>0.11041666667006211</v>
      </c>
    </row>
    <row r="473" spans="1:1" x14ac:dyDescent="0.35">
      <c r="A473">
        <v>0.11041666667006211</v>
      </c>
    </row>
    <row r="474" spans="1:1" x14ac:dyDescent="0.35">
      <c r="A474">
        <v>0.11041666667006211</v>
      </c>
    </row>
    <row r="475" spans="1:1" x14ac:dyDescent="0.35">
      <c r="A475">
        <v>0.11111111110949423</v>
      </c>
    </row>
    <row r="476" spans="1:1" x14ac:dyDescent="0.35">
      <c r="A476">
        <v>0.11111111111677019</v>
      </c>
    </row>
    <row r="477" spans="1:1" x14ac:dyDescent="0.35">
      <c r="A477">
        <v>0.11180555555620231</v>
      </c>
    </row>
    <row r="478" spans="1:1" x14ac:dyDescent="0.35">
      <c r="A478">
        <v>0.11249999999563443</v>
      </c>
    </row>
    <row r="479" spans="1:1" x14ac:dyDescent="0.35">
      <c r="A479">
        <v>0.11249999999563443</v>
      </c>
    </row>
    <row r="480" spans="1:1" x14ac:dyDescent="0.35">
      <c r="A480">
        <v>0.11250000000291038</v>
      </c>
    </row>
    <row r="481" spans="1:1" x14ac:dyDescent="0.35">
      <c r="A481">
        <v>0.11250000000291038</v>
      </c>
    </row>
    <row r="482" spans="1:1" x14ac:dyDescent="0.35">
      <c r="A482">
        <v>0.11250000000291038</v>
      </c>
    </row>
    <row r="483" spans="1:1" x14ac:dyDescent="0.35">
      <c r="A483">
        <v>0.1131944444423425</v>
      </c>
    </row>
    <row r="484" spans="1:1" x14ac:dyDescent="0.35">
      <c r="A484">
        <v>0.1131944444423425</v>
      </c>
    </row>
    <row r="485" spans="1:1" x14ac:dyDescent="0.35">
      <c r="A485">
        <v>0.1131944444423425</v>
      </c>
    </row>
    <row r="486" spans="1:1" x14ac:dyDescent="0.35">
      <c r="A486">
        <v>0.11319444444961846</v>
      </c>
    </row>
    <row r="487" spans="1:1" x14ac:dyDescent="0.35">
      <c r="A487">
        <v>0.11319444444961846</v>
      </c>
    </row>
    <row r="488" spans="1:1" x14ac:dyDescent="0.35">
      <c r="A488">
        <v>0.11388888888905058</v>
      </c>
    </row>
    <row r="489" spans="1:1" x14ac:dyDescent="0.35">
      <c r="A489">
        <v>0.11458333332848269</v>
      </c>
    </row>
    <row r="490" spans="1:1" x14ac:dyDescent="0.35">
      <c r="A490">
        <v>0.11458333333575865</v>
      </c>
    </row>
    <row r="491" spans="1:1" x14ac:dyDescent="0.35">
      <c r="A491">
        <v>0.11458333333575865</v>
      </c>
    </row>
    <row r="492" spans="1:1" x14ac:dyDescent="0.35">
      <c r="A492">
        <v>0.11527777777519077</v>
      </c>
    </row>
    <row r="493" spans="1:1" x14ac:dyDescent="0.35">
      <c r="A493">
        <v>0.11527777777519077</v>
      </c>
    </row>
    <row r="494" spans="1:1" x14ac:dyDescent="0.35">
      <c r="A494">
        <v>0.11597222222189885</v>
      </c>
    </row>
    <row r="495" spans="1:1" x14ac:dyDescent="0.35">
      <c r="A495">
        <v>0.11597222222189885</v>
      </c>
    </row>
    <row r="496" spans="1:1" x14ac:dyDescent="0.35">
      <c r="A496">
        <v>0.11597222222189885</v>
      </c>
    </row>
    <row r="497" spans="1:1" x14ac:dyDescent="0.35">
      <c r="A497">
        <v>0.11597222222189885</v>
      </c>
    </row>
    <row r="498" spans="1:1" x14ac:dyDescent="0.35">
      <c r="A498">
        <v>0.11736111110803904</v>
      </c>
    </row>
    <row r="499" spans="1:1" x14ac:dyDescent="0.35">
      <c r="A499">
        <v>0.11736111110803904</v>
      </c>
    </row>
    <row r="500" spans="1:1" x14ac:dyDescent="0.35">
      <c r="A500">
        <v>0.11805555555474712</v>
      </c>
    </row>
    <row r="501" spans="1:1" x14ac:dyDescent="0.35">
      <c r="A501">
        <v>0.11805555555474712</v>
      </c>
    </row>
    <row r="502" spans="1:1" x14ac:dyDescent="0.35">
      <c r="A502">
        <v>0.11805555555474712</v>
      </c>
    </row>
    <row r="503" spans="1:1" x14ac:dyDescent="0.35">
      <c r="A503">
        <v>0.11805555555474712</v>
      </c>
    </row>
    <row r="504" spans="1:1" x14ac:dyDescent="0.35">
      <c r="A504">
        <v>0.11874999999417923</v>
      </c>
    </row>
    <row r="505" spans="1:1" x14ac:dyDescent="0.35">
      <c r="A505">
        <v>0.11875000000145519</v>
      </c>
    </row>
    <row r="506" spans="1:1" x14ac:dyDescent="0.35">
      <c r="A506">
        <v>0.12013888888759539</v>
      </c>
    </row>
    <row r="507" spans="1:1" x14ac:dyDescent="0.35">
      <c r="A507">
        <v>0.12083333333430346</v>
      </c>
    </row>
    <row r="508" spans="1:1" x14ac:dyDescent="0.35">
      <c r="A508">
        <v>0.12152777777373558</v>
      </c>
    </row>
    <row r="509" spans="1:1" x14ac:dyDescent="0.35">
      <c r="A509">
        <v>0.12152777777373558</v>
      </c>
    </row>
    <row r="510" spans="1:1" x14ac:dyDescent="0.35">
      <c r="A510">
        <v>0.12152777778101154</v>
      </c>
    </row>
    <row r="511" spans="1:1" x14ac:dyDescent="0.35">
      <c r="A511">
        <v>0.12222222222044365</v>
      </c>
    </row>
    <row r="512" spans="1:1" x14ac:dyDescent="0.35">
      <c r="A512">
        <v>0.12222222222044365</v>
      </c>
    </row>
    <row r="513" spans="1:1" x14ac:dyDescent="0.35">
      <c r="A513">
        <v>0.12222222222044365</v>
      </c>
    </row>
    <row r="514" spans="1:1" x14ac:dyDescent="0.35">
      <c r="A514">
        <v>0.12222222222771961</v>
      </c>
    </row>
    <row r="515" spans="1:1" x14ac:dyDescent="0.35">
      <c r="A515">
        <v>0.12291666666715173</v>
      </c>
    </row>
    <row r="516" spans="1:1" x14ac:dyDescent="0.35">
      <c r="A516">
        <v>0.12361111111385981</v>
      </c>
    </row>
    <row r="517" spans="1:1" x14ac:dyDescent="0.35">
      <c r="A517">
        <v>0.12361111111385981</v>
      </c>
    </row>
    <row r="518" spans="1:1" x14ac:dyDescent="0.35">
      <c r="A518">
        <v>0.12361111111385981</v>
      </c>
    </row>
    <row r="519" spans="1:1" x14ac:dyDescent="0.35">
      <c r="A519">
        <v>0.12430555555329192</v>
      </c>
    </row>
    <row r="520" spans="1:1" x14ac:dyDescent="0.35">
      <c r="A520">
        <v>0.12430555555329192</v>
      </c>
    </row>
    <row r="521" spans="1:1" x14ac:dyDescent="0.35">
      <c r="A521">
        <v>0.12430555555329192</v>
      </c>
    </row>
    <row r="522" spans="1:1" x14ac:dyDescent="0.35">
      <c r="A522">
        <v>0.12430555556056788</v>
      </c>
    </row>
    <row r="523" spans="1:1" x14ac:dyDescent="0.35">
      <c r="A523">
        <v>0.125</v>
      </c>
    </row>
    <row r="524" spans="1:1" x14ac:dyDescent="0.35">
      <c r="A524">
        <v>0.12569444444670808</v>
      </c>
    </row>
    <row r="525" spans="1:1" x14ac:dyDescent="0.35">
      <c r="A525">
        <v>0.12638888888614019</v>
      </c>
    </row>
    <row r="526" spans="1:1" x14ac:dyDescent="0.35">
      <c r="A526">
        <v>0.12638888889341615</v>
      </c>
    </row>
    <row r="527" spans="1:1" x14ac:dyDescent="0.35">
      <c r="A527">
        <v>0.12638888889341615</v>
      </c>
    </row>
    <row r="528" spans="1:1" x14ac:dyDescent="0.35">
      <c r="A528">
        <v>0.12708333333284827</v>
      </c>
    </row>
    <row r="529" spans="1:1" x14ac:dyDescent="0.35">
      <c r="A529">
        <v>0.12708333333284827</v>
      </c>
    </row>
    <row r="530" spans="1:1" x14ac:dyDescent="0.35">
      <c r="A530">
        <v>0.12708333333284827</v>
      </c>
    </row>
    <row r="531" spans="1:1" x14ac:dyDescent="0.35">
      <c r="A531">
        <v>0.12708333333284827</v>
      </c>
    </row>
    <row r="532" spans="1:1" x14ac:dyDescent="0.35">
      <c r="A532">
        <v>0.12708333333284827</v>
      </c>
    </row>
    <row r="533" spans="1:1" x14ac:dyDescent="0.35">
      <c r="A533">
        <v>0.12708333333284827</v>
      </c>
    </row>
    <row r="534" spans="1:1" x14ac:dyDescent="0.35">
      <c r="A534">
        <v>0.12777777777955635</v>
      </c>
    </row>
    <row r="535" spans="1:1" x14ac:dyDescent="0.35">
      <c r="A535">
        <v>0.12777777777955635</v>
      </c>
    </row>
    <row r="536" spans="1:1" x14ac:dyDescent="0.35">
      <c r="A536">
        <v>0.12847222221898846</v>
      </c>
    </row>
    <row r="537" spans="1:1" x14ac:dyDescent="0.35">
      <c r="A537">
        <v>0.12847222221898846</v>
      </c>
    </row>
    <row r="538" spans="1:1" x14ac:dyDescent="0.35">
      <c r="A538">
        <v>0.12847222221898846</v>
      </c>
    </row>
    <row r="539" spans="1:1" x14ac:dyDescent="0.35">
      <c r="A539">
        <v>0.12847222222626442</v>
      </c>
    </row>
    <row r="540" spans="1:1" x14ac:dyDescent="0.35">
      <c r="A540">
        <v>0.12916666666569654</v>
      </c>
    </row>
    <row r="541" spans="1:1" x14ac:dyDescent="0.35">
      <c r="A541">
        <v>0.12916666666569654</v>
      </c>
    </row>
    <row r="542" spans="1:1" x14ac:dyDescent="0.35">
      <c r="A542">
        <v>0.12916666666569654</v>
      </c>
    </row>
    <row r="543" spans="1:1" x14ac:dyDescent="0.35">
      <c r="A543">
        <v>0.12916666666569654</v>
      </c>
    </row>
    <row r="544" spans="1:1" x14ac:dyDescent="0.35">
      <c r="A544">
        <v>0.13124999999854481</v>
      </c>
    </row>
    <row r="545" spans="1:1" x14ac:dyDescent="0.35">
      <c r="A545">
        <v>0.13194444444525288</v>
      </c>
    </row>
    <row r="546" spans="1:1" x14ac:dyDescent="0.35">
      <c r="A546">
        <v>0.132638888884685</v>
      </c>
    </row>
    <row r="547" spans="1:1" x14ac:dyDescent="0.35">
      <c r="A547">
        <v>0.132638888884685</v>
      </c>
    </row>
    <row r="548" spans="1:1" x14ac:dyDescent="0.35">
      <c r="A548">
        <v>0.13263888889196096</v>
      </c>
    </row>
    <row r="549" spans="1:1" x14ac:dyDescent="0.35">
      <c r="A549">
        <v>0.13333333333139308</v>
      </c>
    </row>
    <row r="550" spans="1:1" x14ac:dyDescent="0.35">
      <c r="A550">
        <v>0.13333333333139308</v>
      </c>
    </row>
    <row r="551" spans="1:1" x14ac:dyDescent="0.35">
      <c r="A551">
        <v>0.13333333333139308</v>
      </c>
    </row>
    <row r="552" spans="1:1" x14ac:dyDescent="0.35">
      <c r="A552">
        <v>0.13333333333139308</v>
      </c>
    </row>
    <row r="553" spans="1:1" x14ac:dyDescent="0.35">
      <c r="A553">
        <v>0.13333333333866904</v>
      </c>
    </row>
    <row r="554" spans="1:1" x14ac:dyDescent="0.35">
      <c r="A554">
        <v>0.13402777777810115</v>
      </c>
    </row>
    <row r="555" spans="1:1" x14ac:dyDescent="0.35">
      <c r="A555">
        <v>0.13402777777810115</v>
      </c>
    </row>
    <row r="556" spans="1:1" x14ac:dyDescent="0.35">
      <c r="A556">
        <v>0.13402777777810115</v>
      </c>
    </row>
    <row r="557" spans="1:1" x14ac:dyDescent="0.35">
      <c r="A557">
        <v>0.13472222222480923</v>
      </c>
    </row>
    <row r="558" spans="1:1" x14ac:dyDescent="0.35">
      <c r="A558">
        <v>0.13541666666424135</v>
      </c>
    </row>
    <row r="559" spans="1:1" x14ac:dyDescent="0.35">
      <c r="A559">
        <v>0.13541666667151731</v>
      </c>
    </row>
    <row r="560" spans="1:1" x14ac:dyDescent="0.35">
      <c r="A560">
        <v>0.13611111111094942</v>
      </c>
    </row>
    <row r="561" spans="1:1" x14ac:dyDescent="0.35">
      <c r="A561">
        <v>0.13611111111094942</v>
      </c>
    </row>
    <row r="562" spans="1:1" x14ac:dyDescent="0.35">
      <c r="A562">
        <v>0.13611111111094942</v>
      </c>
    </row>
    <row r="563" spans="1:1" x14ac:dyDescent="0.35">
      <c r="A563">
        <v>0.13680555555038154</v>
      </c>
    </row>
    <row r="564" spans="1:1" x14ac:dyDescent="0.35">
      <c r="A564">
        <v>0.13680555555038154</v>
      </c>
    </row>
    <row r="565" spans="1:1" x14ac:dyDescent="0.35">
      <c r="A565">
        <v>0.13680555555038154</v>
      </c>
    </row>
    <row r="566" spans="1:1" x14ac:dyDescent="0.35">
      <c r="A566">
        <v>0.1368055555576575</v>
      </c>
    </row>
    <row r="567" spans="1:1" x14ac:dyDescent="0.35">
      <c r="A567">
        <v>0.13749999999708962</v>
      </c>
    </row>
    <row r="568" spans="1:1" x14ac:dyDescent="0.35">
      <c r="A568">
        <v>0.13749999999708962</v>
      </c>
    </row>
    <row r="569" spans="1:1" x14ac:dyDescent="0.35">
      <c r="A569">
        <v>0.13749999999708962</v>
      </c>
    </row>
    <row r="570" spans="1:1" x14ac:dyDescent="0.35">
      <c r="A570">
        <v>0.13749999999708962</v>
      </c>
    </row>
    <row r="571" spans="1:1" x14ac:dyDescent="0.35">
      <c r="A571">
        <v>0.13819444444379769</v>
      </c>
    </row>
    <row r="572" spans="1:1" x14ac:dyDescent="0.35">
      <c r="A572">
        <v>0.13819444444379769</v>
      </c>
    </row>
    <row r="573" spans="1:1" x14ac:dyDescent="0.35">
      <c r="A573">
        <v>0.13819444444379769</v>
      </c>
    </row>
    <row r="574" spans="1:1" x14ac:dyDescent="0.35">
      <c r="A574">
        <v>0.13819444444379769</v>
      </c>
    </row>
    <row r="575" spans="1:1" x14ac:dyDescent="0.35">
      <c r="A575">
        <v>0.13888888888322981</v>
      </c>
    </row>
    <row r="576" spans="1:1" x14ac:dyDescent="0.35">
      <c r="A576">
        <v>0.13888888889050577</v>
      </c>
    </row>
    <row r="577" spans="1:1" x14ac:dyDescent="0.35">
      <c r="A577">
        <v>0.13888888889050577</v>
      </c>
    </row>
    <row r="578" spans="1:1" x14ac:dyDescent="0.35">
      <c r="A578">
        <v>0.13888888889050577</v>
      </c>
    </row>
    <row r="579" spans="1:1" x14ac:dyDescent="0.35">
      <c r="A579">
        <v>0.13958333332993789</v>
      </c>
    </row>
    <row r="580" spans="1:1" x14ac:dyDescent="0.35">
      <c r="A580">
        <v>0.14027777777664596</v>
      </c>
    </row>
    <row r="581" spans="1:1" x14ac:dyDescent="0.35">
      <c r="A581">
        <v>0.14097222222335404</v>
      </c>
    </row>
    <row r="582" spans="1:1" x14ac:dyDescent="0.35">
      <c r="A582">
        <v>0.14097222222335404</v>
      </c>
    </row>
    <row r="583" spans="1:1" x14ac:dyDescent="0.35">
      <c r="A583">
        <v>0.14097222222335404</v>
      </c>
    </row>
    <row r="584" spans="1:1" x14ac:dyDescent="0.35">
      <c r="A584">
        <v>0.14097222222335404</v>
      </c>
    </row>
    <row r="585" spans="1:1" x14ac:dyDescent="0.35">
      <c r="A585">
        <v>0.14097222222335404</v>
      </c>
    </row>
    <row r="586" spans="1:1" x14ac:dyDescent="0.35">
      <c r="A586">
        <v>0.14305555555620231</v>
      </c>
    </row>
    <row r="587" spans="1:1" x14ac:dyDescent="0.35">
      <c r="A587">
        <v>0.14374999999563443</v>
      </c>
    </row>
    <row r="588" spans="1:1" x14ac:dyDescent="0.35">
      <c r="A588">
        <v>0.14375000000291038</v>
      </c>
    </row>
    <row r="589" spans="1:1" x14ac:dyDescent="0.35">
      <c r="A589">
        <v>0.1444444444423425</v>
      </c>
    </row>
    <row r="590" spans="1:1" x14ac:dyDescent="0.35">
      <c r="A590">
        <v>0.14444444444961846</v>
      </c>
    </row>
    <row r="591" spans="1:1" x14ac:dyDescent="0.35">
      <c r="A591">
        <v>0.14513888888905058</v>
      </c>
    </row>
    <row r="592" spans="1:1" x14ac:dyDescent="0.35">
      <c r="A592">
        <v>0.14583333332848269</v>
      </c>
    </row>
    <row r="593" spans="1:1" x14ac:dyDescent="0.35">
      <c r="A593">
        <v>0.14583333332848269</v>
      </c>
    </row>
    <row r="594" spans="1:1" x14ac:dyDescent="0.35">
      <c r="A594">
        <v>0.14583333333575865</v>
      </c>
    </row>
    <row r="595" spans="1:1" x14ac:dyDescent="0.35">
      <c r="A595">
        <v>0.14583333333575865</v>
      </c>
    </row>
    <row r="596" spans="1:1" x14ac:dyDescent="0.35">
      <c r="A596">
        <v>0.14652777777519077</v>
      </c>
    </row>
    <row r="597" spans="1:1" x14ac:dyDescent="0.35">
      <c r="A597">
        <v>0.14652777777519077</v>
      </c>
    </row>
    <row r="598" spans="1:1" x14ac:dyDescent="0.35">
      <c r="A598">
        <v>0.14791666666133096</v>
      </c>
    </row>
    <row r="599" spans="1:1" x14ac:dyDescent="0.35">
      <c r="A599">
        <v>0.14930555555474712</v>
      </c>
    </row>
    <row r="600" spans="1:1" x14ac:dyDescent="0.35">
      <c r="A600">
        <v>0.14930555555474712</v>
      </c>
    </row>
    <row r="601" spans="1:1" x14ac:dyDescent="0.35">
      <c r="A601">
        <v>0.14930555555474712</v>
      </c>
    </row>
    <row r="602" spans="1:1" x14ac:dyDescent="0.35">
      <c r="A602">
        <v>0.14930555555474712</v>
      </c>
    </row>
    <row r="603" spans="1:1" x14ac:dyDescent="0.35">
      <c r="A603">
        <v>0.15000000000145519</v>
      </c>
    </row>
    <row r="604" spans="1:1" x14ac:dyDescent="0.35">
      <c r="A604">
        <v>0.15000000000145519</v>
      </c>
    </row>
    <row r="605" spans="1:1" x14ac:dyDescent="0.35">
      <c r="A605">
        <v>0.15000000000145519</v>
      </c>
    </row>
    <row r="606" spans="1:1" x14ac:dyDescent="0.35">
      <c r="A606">
        <v>0.15069444444088731</v>
      </c>
    </row>
    <row r="607" spans="1:1" x14ac:dyDescent="0.35">
      <c r="A607">
        <v>0.15138888888759539</v>
      </c>
    </row>
    <row r="608" spans="1:1" x14ac:dyDescent="0.35">
      <c r="A608">
        <v>0.15138888888759539</v>
      </c>
    </row>
    <row r="609" spans="1:1" x14ac:dyDescent="0.35">
      <c r="A609">
        <v>0.15138888889487134</v>
      </c>
    </row>
    <row r="610" spans="1:1" x14ac:dyDescent="0.35">
      <c r="A610">
        <v>0.15208333333430346</v>
      </c>
    </row>
    <row r="611" spans="1:1" x14ac:dyDescent="0.35">
      <c r="A611">
        <v>0.15277777778101154</v>
      </c>
    </row>
    <row r="612" spans="1:1" x14ac:dyDescent="0.35">
      <c r="A612">
        <v>0.15277777778101154</v>
      </c>
    </row>
    <row r="613" spans="1:1" x14ac:dyDescent="0.35">
      <c r="A613">
        <v>0.15277777778101154</v>
      </c>
    </row>
    <row r="614" spans="1:1" x14ac:dyDescent="0.35">
      <c r="A614">
        <v>0.15277777778101154</v>
      </c>
    </row>
    <row r="615" spans="1:1" x14ac:dyDescent="0.35">
      <c r="A615">
        <v>0.15347222222044365</v>
      </c>
    </row>
    <row r="616" spans="1:1" x14ac:dyDescent="0.35">
      <c r="A616">
        <v>0.15416666666715173</v>
      </c>
    </row>
    <row r="617" spans="1:1" x14ac:dyDescent="0.35">
      <c r="A617">
        <v>0.15416666666715173</v>
      </c>
    </row>
    <row r="618" spans="1:1" x14ac:dyDescent="0.35">
      <c r="A618">
        <v>0.15486111111385981</v>
      </c>
    </row>
    <row r="619" spans="1:1" x14ac:dyDescent="0.35">
      <c r="A619">
        <v>0.15486111111385981</v>
      </c>
    </row>
    <row r="620" spans="1:1" x14ac:dyDescent="0.35">
      <c r="A620">
        <v>0.15555555555329192</v>
      </c>
    </row>
    <row r="621" spans="1:1" x14ac:dyDescent="0.35">
      <c r="A621">
        <v>0.15555555555329192</v>
      </c>
    </row>
    <row r="622" spans="1:1" x14ac:dyDescent="0.35">
      <c r="A622">
        <v>0.15555555555329192</v>
      </c>
    </row>
    <row r="623" spans="1:1" x14ac:dyDescent="0.35">
      <c r="A623">
        <v>0.15555555556056788</v>
      </c>
    </row>
    <row r="624" spans="1:1" x14ac:dyDescent="0.35">
      <c r="A624">
        <v>0.15555555556056788</v>
      </c>
    </row>
    <row r="625" spans="1:1" x14ac:dyDescent="0.35">
      <c r="A625">
        <v>0.15555555556056788</v>
      </c>
    </row>
    <row r="626" spans="1:1" x14ac:dyDescent="0.35">
      <c r="A626">
        <v>0.15625</v>
      </c>
    </row>
    <row r="627" spans="1:1" x14ac:dyDescent="0.35">
      <c r="A627">
        <v>0.15625</v>
      </c>
    </row>
    <row r="628" spans="1:1" x14ac:dyDescent="0.35">
      <c r="A628">
        <v>0.15694444443943212</v>
      </c>
    </row>
    <row r="629" spans="1:1" x14ac:dyDescent="0.35">
      <c r="A629">
        <v>0.15694444443943212</v>
      </c>
    </row>
    <row r="630" spans="1:1" x14ac:dyDescent="0.35">
      <c r="A630">
        <v>0.15694444444670808</v>
      </c>
    </row>
    <row r="631" spans="1:1" x14ac:dyDescent="0.35">
      <c r="A631">
        <v>0.15694444444670808</v>
      </c>
    </row>
    <row r="632" spans="1:1" x14ac:dyDescent="0.35">
      <c r="A632">
        <v>0.15833333333284827</v>
      </c>
    </row>
    <row r="633" spans="1:1" x14ac:dyDescent="0.35">
      <c r="A633">
        <v>0.15833333333284827</v>
      </c>
    </row>
    <row r="634" spans="1:1" x14ac:dyDescent="0.35">
      <c r="A634">
        <v>0.15833333333284827</v>
      </c>
    </row>
    <row r="635" spans="1:1" x14ac:dyDescent="0.35">
      <c r="A635">
        <v>0.15833333333284827</v>
      </c>
    </row>
    <row r="636" spans="1:1" x14ac:dyDescent="0.35">
      <c r="A636">
        <v>0.15902777777228039</v>
      </c>
    </row>
    <row r="637" spans="1:1" x14ac:dyDescent="0.35">
      <c r="A637">
        <v>0.15902777777955635</v>
      </c>
    </row>
    <row r="638" spans="1:1" x14ac:dyDescent="0.35">
      <c r="A638">
        <v>0.15902777777955635</v>
      </c>
    </row>
    <row r="639" spans="1:1" x14ac:dyDescent="0.35">
      <c r="A639">
        <v>0.15972222221898846</v>
      </c>
    </row>
    <row r="640" spans="1:1" x14ac:dyDescent="0.35">
      <c r="A640">
        <v>0.15972222221898846</v>
      </c>
    </row>
    <row r="641" spans="1:1" x14ac:dyDescent="0.35">
      <c r="A641">
        <v>0.15972222221898846</v>
      </c>
    </row>
    <row r="642" spans="1:1" x14ac:dyDescent="0.35">
      <c r="A642">
        <v>0.15972222221898846</v>
      </c>
    </row>
    <row r="643" spans="1:1" x14ac:dyDescent="0.35">
      <c r="A643">
        <v>0.15972222221898846</v>
      </c>
    </row>
    <row r="644" spans="1:1" x14ac:dyDescent="0.35">
      <c r="A644">
        <v>0.16041666666569654</v>
      </c>
    </row>
    <row r="645" spans="1:1" x14ac:dyDescent="0.35">
      <c r="A645">
        <v>0.16041666666569654</v>
      </c>
    </row>
    <row r="646" spans="1:1" x14ac:dyDescent="0.35">
      <c r="A646">
        <v>0.16041666666569654</v>
      </c>
    </row>
    <row r="647" spans="1:1" x14ac:dyDescent="0.35">
      <c r="A647">
        <v>0.16041666666569654</v>
      </c>
    </row>
    <row r="648" spans="1:1" x14ac:dyDescent="0.35">
      <c r="A648">
        <v>0.16111111110512866</v>
      </c>
    </row>
    <row r="649" spans="1:1" x14ac:dyDescent="0.35">
      <c r="A649">
        <v>0.16111111111240461</v>
      </c>
    </row>
    <row r="650" spans="1:1" x14ac:dyDescent="0.35">
      <c r="A650">
        <v>0.16111111111240461</v>
      </c>
    </row>
    <row r="651" spans="1:1" x14ac:dyDescent="0.35">
      <c r="A651">
        <v>0.16180555555911269</v>
      </c>
    </row>
    <row r="652" spans="1:1" x14ac:dyDescent="0.35">
      <c r="A652">
        <v>0.16250000000582077</v>
      </c>
    </row>
    <row r="653" spans="1:1" x14ac:dyDescent="0.35">
      <c r="A653">
        <v>0.16250000000582077</v>
      </c>
    </row>
    <row r="654" spans="1:1" x14ac:dyDescent="0.35">
      <c r="A654">
        <v>0.16319444444525288</v>
      </c>
    </row>
    <row r="655" spans="1:1" x14ac:dyDescent="0.35">
      <c r="A655">
        <v>0.16319444444525288</v>
      </c>
    </row>
    <row r="656" spans="1:1" x14ac:dyDescent="0.35">
      <c r="A656">
        <v>0.16319444444525288</v>
      </c>
    </row>
    <row r="657" spans="1:1" x14ac:dyDescent="0.35">
      <c r="A657">
        <v>0.16458333333139308</v>
      </c>
    </row>
    <row r="658" spans="1:1" x14ac:dyDescent="0.35">
      <c r="A658">
        <v>0.16458333333139308</v>
      </c>
    </row>
    <row r="659" spans="1:1" x14ac:dyDescent="0.35">
      <c r="A659">
        <v>0.16458333333139308</v>
      </c>
    </row>
    <row r="660" spans="1:1" x14ac:dyDescent="0.35">
      <c r="A660">
        <v>0.16458333333866904</v>
      </c>
    </row>
    <row r="661" spans="1:1" x14ac:dyDescent="0.35">
      <c r="A661">
        <v>0.16527777777810115</v>
      </c>
    </row>
    <row r="662" spans="1:1" x14ac:dyDescent="0.35">
      <c r="A662">
        <v>0.16527777777810115</v>
      </c>
    </row>
    <row r="663" spans="1:1" x14ac:dyDescent="0.35">
      <c r="A663">
        <v>0.16597222222480923</v>
      </c>
    </row>
    <row r="664" spans="1:1" x14ac:dyDescent="0.35">
      <c r="A664">
        <v>0.16597222222480923</v>
      </c>
    </row>
    <row r="665" spans="1:1" x14ac:dyDescent="0.35">
      <c r="A665">
        <v>0.16666666667151731</v>
      </c>
    </row>
    <row r="666" spans="1:1" x14ac:dyDescent="0.35">
      <c r="A666">
        <v>0.16736111111094942</v>
      </c>
    </row>
    <row r="667" spans="1:1" x14ac:dyDescent="0.35">
      <c r="A667">
        <v>0.16736111111094942</v>
      </c>
    </row>
    <row r="668" spans="1:1" x14ac:dyDescent="0.35">
      <c r="A668">
        <v>0.16736111111094942</v>
      </c>
    </row>
    <row r="669" spans="1:1" x14ac:dyDescent="0.35">
      <c r="A669">
        <v>0.16805555555038154</v>
      </c>
    </row>
    <row r="670" spans="1:1" x14ac:dyDescent="0.35">
      <c r="A670">
        <v>0.16805555555038154</v>
      </c>
    </row>
    <row r="671" spans="1:1" x14ac:dyDescent="0.35">
      <c r="A671">
        <v>0.16805555555038154</v>
      </c>
    </row>
    <row r="672" spans="1:1" x14ac:dyDescent="0.35">
      <c r="A672">
        <v>0.1680555555576575</v>
      </c>
    </row>
    <row r="673" spans="1:1" x14ac:dyDescent="0.35">
      <c r="A673">
        <v>0.1680555555576575</v>
      </c>
    </row>
    <row r="674" spans="1:1" x14ac:dyDescent="0.35">
      <c r="A674">
        <v>0.16874999999708962</v>
      </c>
    </row>
    <row r="675" spans="1:1" x14ac:dyDescent="0.35">
      <c r="A675">
        <v>0.16874999999708962</v>
      </c>
    </row>
    <row r="676" spans="1:1" x14ac:dyDescent="0.35">
      <c r="A676">
        <v>0.16874999999708962</v>
      </c>
    </row>
    <row r="677" spans="1:1" x14ac:dyDescent="0.35">
      <c r="A677">
        <v>0.16944444444379769</v>
      </c>
    </row>
    <row r="678" spans="1:1" x14ac:dyDescent="0.35">
      <c r="A678">
        <v>0.17013888888322981</v>
      </c>
    </row>
    <row r="679" spans="1:1" x14ac:dyDescent="0.35">
      <c r="A679">
        <v>0.17013888889050577</v>
      </c>
    </row>
    <row r="680" spans="1:1" x14ac:dyDescent="0.35">
      <c r="A680">
        <v>0.17083333333721384</v>
      </c>
    </row>
    <row r="681" spans="1:1" x14ac:dyDescent="0.35">
      <c r="A681">
        <v>0.17152777777664596</v>
      </c>
    </row>
    <row r="682" spans="1:1" x14ac:dyDescent="0.35">
      <c r="A682">
        <v>0.17222222222335404</v>
      </c>
    </row>
    <row r="683" spans="1:1" x14ac:dyDescent="0.35">
      <c r="A683">
        <v>0.17291666667006211</v>
      </c>
    </row>
    <row r="684" spans="1:1" x14ac:dyDescent="0.35">
      <c r="A684">
        <v>0.17291666667006211</v>
      </c>
    </row>
    <row r="685" spans="1:1" x14ac:dyDescent="0.35">
      <c r="A685">
        <v>0.17361111110949423</v>
      </c>
    </row>
    <row r="686" spans="1:1" x14ac:dyDescent="0.35">
      <c r="A686">
        <v>0.17361111110949423</v>
      </c>
    </row>
    <row r="687" spans="1:1" x14ac:dyDescent="0.35">
      <c r="A687">
        <v>0.17361111111677019</v>
      </c>
    </row>
    <row r="688" spans="1:1" x14ac:dyDescent="0.35">
      <c r="A688">
        <v>0.17430555555620231</v>
      </c>
    </row>
    <row r="689" spans="1:1" x14ac:dyDescent="0.35">
      <c r="A689">
        <v>0.17499999999563443</v>
      </c>
    </row>
    <row r="690" spans="1:1" x14ac:dyDescent="0.35">
      <c r="A690">
        <v>0.1756944444423425</v>
      </c>
    </row>
    <row r="691" spans="1:1" x14ac:dyDescent="0.35">
      <c r="A691">
        <v>0.17569444444961846</v>
      </c>
    </row>
    <row r="692" spans="1:1" x14ac:dyDescent="0.35">
      <c r="A692">
        <v>0.17638888888905058</v>
      </c>
    </row>
    <row r="693" spans="1:1" x14ac:dyDescent="0.35">
      <c r="A693">
        <v>0.17708333333575865</v>
      </c>
    </row>
    <row r="694" spans="1:1" x14ac:dyDescent="0.35">
      <c r="A694">
        <v>0.17777777777519077</v>
      </c>
    </row>
    <row r="695" spans="1:1" x14ac:dyDescent="0.35">
      <c r="A695">
        <v>0.17777777778246673</v>
      </c>
    </row>
    <row r="696" spans="1:1" x14ac:dyDescent="0.35">
      <c r="A696">
        <v>0.17847222222189885</v>
      </c>
    </row>
    <row r="697" spans="1:1" x14ac:dyDescent="0.35">
      <c r="A697">
        <v>0.17916666666860692</v>
      </c>
    </row>
    <row r="698" spans="1:1" x14ac:dyDescent="0.35">
      <c r="A698">
        <v>0.17916666666860692</v>
      </c>
    </row>
    <row r="699" spans="1:1" x14ac:dyDescent="0.35">
      <c r="A699">
        <v>0.17916666666860692</v>
      </c>
    </row>
    <row r="700" spans="1:1" x14ac:dyDescent="0.35">
      <c r="A700">
        <v>0.17916666666860692</v>
      </c>
    </row>
    <row r="701" spans="1:1" x14ac:dyDescent="0.35">
      <c r="A701">
        <v>0.17986111110803904</v>
      </c>
    </row>
    <row r="702" spans="1:1" x14ac:dyDescent="0.35">
      <c r="A702">
        <v>0.179861111115315</v>
      </c>
    </row>
    <row r="703" spans="1:1" x14ac:dyDescent="0.35">
      <c r="A703">
        <v>0.18055555555474712</v>
      </c>
    </row>
    <row r="704" spans="1:1" x14ac:dyDescent="0.35">
      <c r="A704">
        <v>0.18125000000145519</v>
      </c>
    </row>
    <row r="705" spans="1:1" x14ac:dyDescent="0.35">
      <c r="A705">
        <v>0.18125000000145519</v>
      </c>
    </row>
    <row r="706" spans="1:1" x14ac:dyDescent="0.35">
      <c r="A706">
        <v>0.18125000000145519</v>
      </c>
    </row>
    <row r="707" spans="1:1" x14ac:dyDescent="0.35">
      <c r="A707">
        <v>0.18194444444088731</v>
      </c>
    </row>
    <row r="708" spans="1:1" x14ac:dyDescent="0.35">
      <c r="A708">
        <v>0.18263888888759539</v>
      </c>
    </row>
    <row r="709" spans="1:1" x14ac:dyDescent="0.35">
      <c r="A709">
        <v>0.18333333333430346</v>
      </c>
    </row>
    <row r="710" spans="1:1" x14ac:dyDescent="0.35">
      <c r="A710">
        <v>0.18333333333430346</v>
      </c>
    </row>
    <row r="711" spans="1:1" x14ac:dyDescent="0.35">
      <c r="A711">
        <v>0.18472222222044365</v>
      </c>
    </row>
    <row r="712" spans="1:1" x14ac:dyDescent="0.35">
      <c r="A712">
        <v>0.18472222222771961</v>
      </c>
    </row>
    <row r="713" spans="1:1" x14ac:dyDescent="0.35">
      <c r="A713">
        <v>0.18541666666715173</v>
      </c>
    </row>
    <row r="714" spans="1:1" x14ac:dyDescent="0.35">
      <c r="A714">
        <v>0.18541666666715173</v>
      </c>
    </row>
    <row r="715" spans="1:1" x14ac:dyDescent="0.35">
      <c r="A715">
        <v>0.18541666666715173</v>
      </c>
    </row>
    <row r="716" spans="1:1" x14ac:dyDescent="0.35">
      <c r="A716">
        <v>0.18611111110658385</v>
      </c>
    </row>
    <row r="717" spans="1:1" x14ac:dyDescent="0.35">
      <c r="A717">
        <v>0.18611111111385981</v>
      </c>
    </row>
    <row r="718" spans="1:1" x14ac:dyDescent="0.35">
      <c r="A718">
        <v>0.18611111111385981</v>
      </c>
    </row>
    <row r="719" spans="1:1" x14ac:dyDescent="0.35">
      <c r="A719">
        <v>0.18611111111385981</v>
      </c>
    </row>
    <row r="720" spans="1:1" x14ac:dyDescent="0.35">
      <c r="A720">
        <v>0.18680555555329192</v>
      </c>
    </row>
    <row r="721" spans="1:1" x14ac:dyDescent="0.35">
      <c r="A721">
        <v>0.1875</v>
      </c>
    </row>
    <row r="722" spans="1:1" x14ac:dyDescent="0.35">
      <c r="A722">
        <v>0.1875</v>
      </c>
    </row>
    <row r="723" spans="1:1" x14ac:dyDescent="0.35">
      <c r="A723">
        <v>0.18819444443943212</v>
      </c>
    </row>
    <row r="724" spans="1:1" x14ac:dyDescent="0.35">
      <c r="A724">
        <v>0.18888888888614019</v>
      </c>
    </row>
    <row r="725" spans="1:1" x14ac:dyDescent="0.35">
      <c r="A725">
        <v>0.18888888888614019</v>
      </c>
    </row>
    <row r="726" spans="1:1" x14ac:dyDescent="0.35">
      <c r="A726">
        <v>0.18958333333284827</v>
      </c>
    </row>
    <row r="727" spans="1:1" x14ac:dyDescent="0.35">
      <c r="A727">
        <v>0.19027777777955635</v>
      </c>
    </row>
    <row r="728" spans="1:1" x14ac:dyDescent="0.35">
      <c r="A728">
        <v>0.19097222221898846</v>
      </c>
    </row>
    <row r="729" spans="1:1" x14ac:dyDescent="0.35">
      <c r="A729">
        <v>0.19097222222626442</v>
      </c>
    </row>
    <row r="730" spans="1:1" x14ac:dyDescent="0.35">
      <c r="A730">
        <v>0.19097222222626442</v>
      </c>
    </row>
    <row r="731" spans="1:1" x14ac:dyDescent="0.35">
      <c r="A731">
        <v>0.19166666666569654</v>
      </c>
    </row>
    <row r="732" spans="1:1" x14ac:dyDescent="0.35">
      <c r="A732">
        <v>0.19305555555911269</v>
      </c>
    </row>
    <row r="733" spans="1:1" x14ac:dyDescent="0.35">
      <c r="A733">
        <v>0.19305555555911269</v>
      </c>
    </row>
    <row r="734" spans="1:1" x14ac:dyDescent="0.35">
      <c r="A734">
        <v>0.19305555555911269</v>
      </c>
    </row>
    <row r="735" spans="1:1" x14ac:dyDescent="0.35">
      <c r="A735">
        <v>0.19305555555911269</v>
      </c>
    </row>
    <row r="736" spans="1:1" x14ac:dyDescent="0.35">
      <c r="A736">
        <v>0.19374999999854481</v>
      </c>
    </row>
    <row r="737" spans="1:1" x14ac:dyDescent="0.35">
      <c r="A737">
        <v>0.19374999999854481</v>
      </c>
    </row>
    <row r="738" spans="1:1" x14ac:dyDescent="0.35">
      <c r="A738">
        <v>0.19375000000582077</v>
      </c>
    </row>
    <row r="739" spans="1:1" x14ac:dyDescent="0.35">
      <c r="A739">
        <v>0.19444444444525288</v>
      </c>
    </row>
    <row r="740" spans="1:1" x14ac:dyDescent="0.35">
      <c r="A740">
        <v>0.19444444444525288</v>
      </c>
    </row>
    <row r="741" spans="1:1" x14ac:dyDescent="0.35">
      <c r="A741">
        <v>0.195138888884685</v>
      </c>
    </row>
    <row r="742" spans="1:1" x14ac:dyDescent="0.35">
      <c r="A742">
        <v>0.19583333333866904</v>
      </c>
    </row>
    <row r="743" spans="1:1" x14ac:dyDescent="0.35">
      <c r="A743">
        <v>0.19652777777810115</v>
      </c>
    </row>
    <row r="744" spans="1:1" x14ac:dyDescent="0.35">
      <c r="A744">
        <v>0.19722222221753327</v>
      </c>
    </row>
    <row r="745" spans="1:1" x14ac:dyDescent="0.35">
      <c r="A745">
        <v>0.19722222221753327</v>
      </c>
    </row>
    <row r="746" spans="1:1" x14ac:dyDescent="0.35">
      <c r="A746">
        <v>0.19722222221753327</v>
      </c>
    </row>
    <row r="747" spans="1:1" x14ac:dyDescent="0.35">
      <c r="A747">
        <v>0.19791666666424135</v>
      </c>
    </row>
    <row r="748" spans="1:1" x14ac:dyDescent="0.35">
      <c r="A748">
        <v>0.19791666667151731</v>
      </c>
    </row>
    <row r="749" spans="1:1" x14ac:dyDescent="0.35">
      <c r="A749">
        <v>0.1993055555576575</v>
      </c>
    </row>
    <row r="750" spans="1:1" x14ac:dyDescent="0.35">
      <c r="A750">
        <v>0.1993055555576575</v>
      </c>
    </row>
    <row r="751" spans="1:1" x14ac:dyDescent="0.35">
      <c r="A751">
        <v>0.19999999999708962</v>
      </c>
    </row>
    <row r="752" spans="1:1" x14ac:dyDescent="0.35">
      <c r="A752">
        <v>0.20069444444379769</v>
      </c>
    </row>
    <row r="753" spans="1:1" x14ac:dyDescent="0.35">
      <c r="A753">
        <v>0.20069444444379769</v>
      </c>
    </row>
    <row r="754" spans="1:1" x14ac:dyDescent="0.35">
      <c r="A754">
        <v>0.20069444444379769</v>
      </c>
    </row>
    <row r="755" spans="1:1" x14ac:dyDescent="0.35">
      <c r="A755">
        <v>0.20069444444379769</v>
      </c>
    </row>
    <row r="756" spans="1:1" x14ac:dyDescent="0.35">
      <c r="A756">
        <v>0.20208333332993789</v>
      </c>
    </row>
    <row r="757" spans="1:1" x14ac:dyDescent="0.35">
      <c r="A757">
        <v>0.20208333332993789</v>
      </c>
    </row>
    <row r="758" spans="1:1" x14ac:dyDescent="0.35">
      <c r="A758">
        <v>0.20208333332993789</v>
      </c>
    </row>
    <row r="759" spans="1:1" x14ac:dyDescent="0.35">
      <c r="A759">
        <v>0.20208333333721384</v>
      </c>
    </row>
    <row r="760" spans="1:1" x14ac:dyDescent="0.35">
      <c r="A760">
        <v>0.20277777777664596</v>
      </c>
    </row>
    <row r="761" spans="1:1" x14ac:dyDescent="0.35">
      <c r="A761">
        <v>0.20277777777664596</v>
      </c>
    </row>
    <row r="762" spans="1:1" x14ac:dyDescent="0.35">
      <c r="A762">
        <v>0.20277777777664596</v>
      </c>
    </row>
    <row r="763" spans="1:1" x14ac:dyDescent="0.35">
      <c r="A763">
        <v>0.20347222222335404</v>
      </c>
    </row>
    <row r="764" spans="1:1" x14ac:dyDescent="0.35">
      <c r="A764">
        <v>0.20347222222335404</v>
      </c>
    </row>
    <row r="765" spans="1:1" x14ac:dyDescent="0.35">
      <c r="A765">
        <v>0.20347222222335404</v>
      </c>
    </row>
    <row r="766" spans="1:1" x14ac:dyDescent="0.35">
      <c r="A766">
        <v>0.20347222222335404</v>
      </c>
    </row>
    <row r="767" spans="1:1" x14ac:dyDescent="0.35">
      <c r="A767">
        <v>0.20416666667006211</v>
      </c>
    </row>
    <row r="768" spans="1:1" x14ac:dyDescent="0.35">
      <c r="A768">
        <v>0.20416666667006211</v>
      </c>
    </row>
    <row r="769" spans="1:1" x14ac:dyDescent="0.35">
      <c r="A769">
        <v>0.20486111110949423</v>
      </c>
    </row>
    <row r="770" spans="1:1" x14ac:dyDescent="0.35">
      <c r="A770">
        <v>0.20486111111677019</v>
      </c>
    </row>
    <row r="771" spans="1:1" x14ac:dyDescent="0.35">
      <c r="A771">
        <v>0.20625000000291038</v>
      </c>
    </row>
    <row r="772" spans="1:1" x14ac:dyDescent="0.35">
      <c r="A772">
        <v>0.20625000000291038</v>
      </c>
    </row>
    <row r="773" spans="1:1" x14ac:dyDescent="0.35">
      <c r="A773">
        <v>0.20833333332848269</v>
      </c>
    </row>
    <row r="774" spans="1:1" x14ac:dyDescent="0.35">
      <c r="A774">
        <v>0.20833333333575865</v>
      </c>
    </row>
    <row r="775" spans="1:1" x14ac:dyDescent="0.35">
      <c r="A775">
        <v>0.20902777777519077</v>
      </c>
    </row>
    <row r="776" spans="1:1" x14ac:dyDescent="0.35">
      <c r="A776">
        <v>0.20902777778246673</v>
      </c>
    </row>
    <row r="777" spans="1:1" x14ac:dyDescent="0.35">
      <c r="A777">
        <v>0.20972222222189885</v>
      </c>
    </row>
    <row r="778" spans="1:1" x14ac:dyDescent="0.35">
      <c r="A778">
        <v>0.20972222222189885</v>
      </c>
    </row>
    <row r="779" spans="1:1" x14ac:dyDescent="0.35">
      <c r="A779">
        <v>0.21041666666860692</v>
      </c>
    </row>
    <row r="780" spans="1:1" x14ac:dyDescent="0.35">
      <c r="A780">
        <v>0.21111111110803904</v>
      </c>
    </row>
    <row r="781" spans="1:1" x14ac:dyDescent="0.35">
      <c r="A781">
        <v>0.211111111115315</v>
      </c>
    </row>
    <row r="782" spans="1:1" x14ac:dyDescent="0.35">
      <c r="A782">
        <v>0.21180555555474712</v>
      </c>
    </row>
    <row r="783" spans="1:1" x14ac:dyDescent="0.35">
      <c r="A783">
        <v>0.21180555555474712</v>
      </c>
    </row>
    <row r="784" spans="1:1" x14ac:dyDescent="0.35">
      <c r="A784">
        <v>0.21180555555474712</v>
      </c>
    </row>
    <row r="785" spans="1:1" x14ac:dyDescent="0.35">
      <c r="A785">
        <v>0.21319444444088731</v>
      </c>
    </row>
    <row r="786" spans="1:1" x14ac:dyDescent="0.35">
      <c r="A786">
        <v>0.21319444444088731</v>
      </c>
    </row>
    <row r="787" spans="1:1" x14ac:dyDescent="0.35">
      <c r="A787">
        <v>0.21319444444816327</v>
      </c>
    </row>
    <row r="788" spans="1:1" x14ac:dyDescent="0.35">
      <c r="A788">
        <v>0.21388888889487134</v>
      </c>
    </row>
    <row r="789" spans="1:1" x14ac:dyDescent="0.35">
      <c r="A789">
        <v>0.21458333333430346</v>
      </c>
    </row>
    <row r="790" spans="1:1" x14ac:dyDescent="0.35">
      <c r="A790">
        <v>0.21458333333430346</v>
      </c>
    </row>
    <row r="791" spans="1:1" x14ac:dyDescent="0.35">
      <c r="A791">
        <v>0.21458333333430346</v>
      </c>
    </row>
    <row r="792" spans="1:1" x14ac:dyDescent="0.35">
      <c r="A792">
        <v>0.21527777777373558</v>
      </c>
    </row>
    <row r="793" spans="1:1" x14ac:dyDescent="0.35">
      <c r="A793">
        <v>0.21527777777373558</v>
      </c>
    </row>
    <row r="794" spans="1:1" x14ac:dyDescent="0.35">
      <c r="A794">
        <v>0.21527777778101154</v>
      </c>
    </row>
    <row r="795" spans="1:1" x14ac:dyDescent="0.35">
      <c r="A795">
        <v>0.21527777778101154</v>
      </c>
    </row>
    <row r="796" spans="1:1" x14ac:dyDescent="0.35">
      <c r="A796">
        <v>0.21527777778101154</v>
      </c>
    </row>
    <row r="797" spans="1:1" x14ac:dyDescent="0.35">
      <c r="A797">
        <v>0.21597222222044365</v>
      </c>
    </row>
    <row r="798" spans="1:1" x14ac:dyDescent="0.35">
      <c r="A798">
        <v>0.21597222222044365</v>
      </c>
    </row>
    <row r="799" spans="1:1" x14ac:dyDescent="0.35">
      <c r="A799">
        <v>0.21666666666715173</v>
      </c>
    </row>
    <row r="800" spans="1:1" x14ac:dyDescent="0.35">
      <c r="A800">
        <v>0.21666666666715173</v>
      </c>
    </row>
    <row r="801" spans="1:1" x14ac:dyDescent="0.35">
      <c r="A801">
        <v>0.21736111110658385</v>
      </c>
    </row>
    <row r="802" spans="1:1" x14ac:dyDescent="0.35">
      <c r="A802">
        <v>0.21805555555329192</v>
      </c>
    </row>
    <row r="803" spans="1:1" x14ac:dyDescent="0.35">
      <c r="A803">
        <v>0.21805555555329192</v>
      </c>
    </row>
    <row r="804" spans="1:1" x14ac:dyDescent="0.35">
      <c r="A804">
        <v>0.21875</v>
      </c>
    </row>
    <row r="805" spans="1:1" x14ac:dyDescent="0.35">
      <c r="A805">
        <v>0.21944444443943212</v>
      </c>
    </row>
    <row r="806" spans="1:1" x14ac:dyDescent="0.35">
      <c r="A806">
        <v>0.22013888889341615</v>
      </c>
    </row>
    <row r="807" spans="1:1" x14ac:dyDescent="0.35">
      <c r="A807">
        <v>0.22083333333284827</v>
      </c>
    </row>
    <row r="808" spans="1:1" x14ac:dyDescent="0.35">
      <c r="A808">
        <v>0.22152777777228039</v>
      </c>
    </row>
    <row r="809" spans="1:1" x14ac:dyDescent="0.35">
      <c r="A809">
        <v>0.22152777777955635</v>
      </c>
    </row>
    <row r="810" spans="1:1" x14ac:dyDescent="0.35">
      <c r="A810">
        <v>0.22152777777955635</v>
      </c>
    </row>
    <row r="811" spans="1:1" x14ac:dyDescent="0.35">
      <c r="A811">
        <v>0.22152777777955635</v>
      </c>
    </row>
    <row r="812" spans="1:1" x14ac:dyDescent="0.35">
      <c r="A812">
        <v>0.22222222221898846</v>
      </c>
    </row>
    <row r="813" spans="1:1" x14ac:dyDescent="0.35">
      <c r="A813">
        <v>0.22222222221898846</v>
      </c>
    </row>
    <row r="814" spans="1:1" x14ac:dyDescent="0.35">
      <c r="A814">
        <v>0.22222222222626442</v>
      </c>
    </row>
    <row r="815" spans="1:1" x14ac:dyDescent="0.35">
      <c r="A815">
        <v>0.22361111111240461</v>
      </c>
    </row>
    <row r="816" spans="1:1" x14ac:dyDescent="0.35">
      <c r="A816">
        <v>0.22430555555183673</v>
      </c>
    </row>
    <row r="817" spans="1:1" x14ac:dyDescent="0.35">
      <c r="A817">
        <v>0.22430555555183673</v>
      </c>
    </row>
    <row r="818" spans="1:1" x14ac:dyDescent="0.35">
      <c r="A818">
        <v>0.22500000000582077</v>
      </c>
    </row>
    <row r="819" spans="1:1" x14ac:dyDescent="0.35">
      <c r="A819">
        <v>0.22638888889196096</v>
      </c>
    </row>
    <row r="820" spans="1:1" x14ac:dyDescent="0.35">
      <c r="A820">
        <v>0.22638888889196096</v>
      </c>
    </row>
    <row r="821" spans="1:1" x14ac:dyDescent="0.35">
      <c r="A821">
        <v>0.22708333333139308</v>
      </c>
    </row>
    <row r="822" spans="1:1" x14ac:dyDescent="0.35">
      <c r="A822">
        <v>0.22708333333866904</v>
      </c>
    </row>
    <row r="823" spans="1:1" x14ac:dyDescent="0.35">
      <c r="A823">
        <v>0.22777777777810115</v>
      </c>
    </row>
    <row r="824" spans="1:1" x14ac:dyDescent="0.35">
      <c r="A824">
        <v>0.22847222221753327</v>
      </c>
    </row>
    <row r="825" spans="1:1" x14ac:dyDescent="0.35">
      <c r="A825">
        <v>0.22847222222480923</v>
      </c>
    </row>
    <row r="826" spans="1:1" x14ac:dyDescent="0.35">
      <c r="A826">
        <v>0.22916666666424135</v>
      </c>
    </row>
    <row r="827" spans="1:1" x14ac:dyDescent="0.35">
      <c r="A827">
        <v>0.22986111111094942</v>
      </c>
    </row>
    <row r="828" spans="1:1" x14ac:dyDescent="0.35">
      <c r="A828">
        <v>0.23124999999708962</v>
      </c>
    </row>
    <row r="829" spans="1:1" x14ac:dyDescent="0.35">
      <c r="A829">
        <v>0.23263888889050577</v>
      </c>
    </row>
    <row r="830" spans="1:1" x14ac:dyDescent="0.35">
      <c r="A830">
        <v>0.23333333332993789</v>
      </c>
    </row>
    <row r="831" spans="1:1" x14ac:dyDescent="0.35">
      <c r="A831">
        <v>0.23472222222335404</v>
      </c>
    </row>
    <row r="832" spans="1:1" x14ac:dyDescent="0.35">
      <c r="A832">
        <v>0.23541666666278616</v>
      </c>
    </row>
    <row r="833" spans="1:1" x14ac:dyDescent="0.35">
      <c r="A833">
        <v>0.23611111110949423</v>
      </c>
    </row>
    <row r="834" spans="1:1" x14ac:dyDescent="0.35">
      <c r="A834">
        <v>0.23611111111677019</v>
      </c>
    </row>
    <row r="835" spans="1:1" x14ac:dyDescent="0.35">
      <c r="A835">
        <v>0.23680555555620231</v>
      </c>
    </row>
    <row r="836" spans="1:1" x14ac:dyDescent="0.35">
      <c r="A836">
        <v>0.23680555555620231</v>
      </c>
    </row>
    <row r="837" spans="1:1" x14ac:dyDescent="0.35">
      <c r="A837">
        <v>0.23680555555620231</v>
      </c>
    </row>
    <row r="838" spans="1:1" x14ac:dyDescent="0.35">
      <c r="A838">
        <v>0.23680555555620231</v>
      </c>
    </row>
    <row r="839" spans="1:1" x14ac:dyDescent="0.35">
      <c r="A839">
        <v>0.23680555555620231</v>
      </c>
    </row>
    <row r="840" spans="1:1" x14ac:dyDescent="0.35">
      <c r="A840">
        <v>0.23749999999563443</v>
      </c>
    </row>
    <row r="841" spans="1:1" x14ac:dyDescent="0.35">
      <c r="A841">
        <v>0.23749999999563443</v>
      </c>
    </row>
    <row r="842" spans="1:1" x14ac:dyDescent="0.35">
      <c r="A842">
        <v>0.2381944444423425</v>
      </c>
    </row>
    <row r="843" spans="1:1" x14ac:dyDescent="0.35">
      <c r="A843">
        <v>0.23819444444961846</v>
      </c>
    </row>
    <row r="844" spans="1:1" x14ac:dyDescent="0.35">
      <c r="A844">
        <v>0.23888888888905058</v>
      </c>
    </row>
    <row r="845" spans="1:1" x14ac:dyDescent="0.35">
      <c r="A845">
        <v>0.23888888888905058</v>
      </c>
    </row>
    <row r="846" spans="1:1" x14ac:dyDescent="0.35">
      <c r="A846">
        <v>0.23888888888905058</v>
      </c>
    </row>
    <row r="847" spans="1:1" x14ac:dyDescent="0.35">
      <c r="A847">
        <v>0.23888888888905058</v>
      </c>
    </row>
    <row r="848" spans="1:1" x14ac:dyDescent="0.35">
      <c r="A848">
        <v>0.23958333333575865</v>
      </c>
    </row>
    <row r="849" spans="1:1" x14ac:dyDescent="0.35">
      <c r="A849">
        <v>0.23958333333575865</v>
      </c>
    </row>
    <row r="850" spans="1:1" x14ac:dyDescent="0.35">
      <c r="A850">
        <v>0.24097222222189885</v>
      </c>
    </row>
    <row r="851" spans="1:1" x14ac:dyDescent="0.35">
      <c r="A851">
        <v>0.24166666666133096</v>
      </c>
    </row>
    <row r="852" spans="1:1" x14ac:dyDescent="0.35">
      <c r="A852">
        <v>0.24166666666860692</v>
      </c>
    </row>
    <row r="853" spans="1:1" x14ac:dyDescent="0.35">
      <c r="A853">
        <v>0.24166666666860692</v>
      </c>
    </row>
    <row r="854" spans="1:1" x14ac:dyDescent="0.35">
      <c r="A854">
        <v>0.24236111110803904</v>
      </c>
    </row>
    <row r="855" spans="1:1" x14ac:dyDescent="0.35">
      <c r="A855">
        <v>0.24305555555474712</v>
      </c>
    </row>
    <row r="856" spans="1:1" x14ac:dyDescent="0.35">
      <c r="A856">
        <v>0.24583333333430346</v>
      </c>
    </row>
    <row r="857" spans="1:1" x14ac:dyDescent="0.35">
      <c r="A857">
        <v>0.24583333333430346</v>
      </c>
    </row>
    <row r="858" spans="1:1" x14ac:dyDescent="0.35">
      <c r="A858">
        <v>0.24652777777373558</v>
      </c>
    </row>
    <row r="859" spans="1:1" x14ac:dyDescent="0.35">
      <c r="A859">
        <v>0.24652777777373558</v>
      </c>
    </row>
    <row r="860" spans="1:1" x14ac:dyDescent="0.35">
      <c r="A860">
        <v>0.24652777777373558</v>
      </c>
    </row>
    <row r="861" spans="1:1" x14ac:dyDescent="0.35">
      <c r="A861">
        <v>0.24652777778101154</v>
      </c>
    </row>
    <row r="862" spans="1:1" x14ac:dyDescent="0.35">
      <c r="A862">
        <v>0.24652777778101154</v>
      </c>
    </row>
    <row r="863" spans="1:1" x14ac:dyDescent="0.35">
      <c r="A863">
        <v>0.24722222222044365</v>
      </c>
    </row>
    <row r="864" spans="1:1" x14ac:dyDescent="0.35">
      <c r="A864">
        <v>0.24722222222044365</v>
      </c>
    </row>
    <row r="865" spans="1:1" x14ac:dyDescent="0.35">
      <c r="A865">
        <v>0.24722222222044365</v>
      </c>
    </row>
    <row r="866" spans="1:1" x14ac:dyDescent="0.35">
      <c r="A866">
        <v>0.24791666666715173</v>
      </c>
    </row>
    <row r="867" spans="1:1" x14ac:dyDescent="0.35">
      <c r="A867">
        <v>0.24791666666715173</v>
      </c>
    </row>
    <row r="868" spans="1:1" x14ac:dyDescent="0.35">
      <c r="A868">
        <v>0.24791666666715173</v>
      </c>
    </row>
    <row r="869" spans="1:1" x14ac:dyDescent="0.35">
      <c r="A869">
        <v>0.24861111111385981</v>
      </c>
    </row>
    <row r="870" spans="1:1" x14ac:dyDescent="0.35">
      <c r="A870">
        <v>0.24930555556056788</v>
      </c>
    </row>
    <row r="871" spans="1:1" x14ac:dyDescent="0.35">
      <c r="A871">
        <v>0.25</v>
      </c>
    </row>
    <row r="872" spans="1:1" x14ac:dyDescent="0.35">
      <c r="A872">
        <v>0.25</v>
      </c>
    </row>
    <row r="873" spans="1:1" x14ac:dyDescent="0.35">
      <c r="A873">
        <v>0.25</v>
      </c>
    </row>
    <row r="874" spans="1:1" x14ac:dyDescent="0.35">
      <c r="A874">
        <v>0.25069444444670808</v>
      </c>
    </row>
    <row r="875" spans="1:1" x14ac:dyDescent="0.35">
      <c r="A875">
        <v>0.25069444444670808</v>
      </c>
    </row>
    <row r="876" spans="1:1" x14ac:dyDescent="0.35">
      <c r="A876">
        <v>0.25069444444670808</v>
      </c>
    </row>
    <row r="877" spans="1:1" x14ac:dyDescent="0.35">
      <c r="A877">
        <v>0.25416666666569654</v>
      </c>
    </row>
    <row r="878" spans="1:1" x14ac:dyDescent="0.35">
      <c r="A878">
        <v>0.25416666666569654</v>
      </c>
    </row>
    <row r="879" spans="1:1" x14ac:dyDescent="0.35">
      <c r="A879">
        <v>0.25416666666569654</v>
      </c>
    </row>
    <row r="880" spans="1:1" x14ac:dyDescent="0.35">
      <c r="A880">
        <v>0.25416666666569654</v>
      </c>
    </row>
    <row r="881" spans="1:1" x14ac:dyDescent="0.35">
      <c r="A881">
        <v>0.25486111111240461</v>
      </c>
    </row>
    <row r="882" spans="1:1" x14ac:dyDescent="0.35">
      <c r="A882">
        <v>0.25555555555183673</v>
      </c>
    </row>
    <row r="883" spans="1:1" x14ac:dyDescent="0.35">
      <c r="A883">
        <v>0.25694444444525288</v>
      </c>
    </row>
    <row r="884" spans="1:1" x14ac:dyDescent="0.35">
      <c r="A884">
        <v>0.25833333333139308</v>
      </c>
    </row>
    <row r="885" spans="1:1" x14ac:dyDescent="0.35">
      <c r="A885">
        <v>0.25833333333866904</v>
      </c>
    </row>
    <row r="886" spans="1:1" x14ac:dyDescent="0.35">
      <c r="A886">
        <v>0.25902777777810115</v>
      </c>
    </row>
    <row r="887" spans="1:1" x14ac:dyDescent="0.35">
      <c r="A887">
        <v>0.26041666666424135</v>
      </c>
    </row>
    <row r="888" spans="1:1" x14ac:dyDescent="0.35">
      <c r="A888">
        <v>0.26041666666424135</v>
      </c>
    </row>
    <row r="889" spans="1:1" x14ac:dyDescent="0.35">
      <c r="A889">
        <v>0.26111111111094942</v>
      </c>
    </row>
    <row r="890" spans="1:1" x14ac:dyDescent="0.35">
      <c r="A890">
        <v>0.26111111111094942</v>
      </c>
    </row>
    <row r="891" spans="1:1" x14ac:dyDescent="0.35">
      <c r="A891">
        <v>0.26180555555038154</v>
      </c>
    </row>
    <row r="892" spans="1:1" x14ac:dyDescent="0.35">
      <c r="A892">
        <v>0.26319444444379769</v>
      </c>
    </row>
    <row r="893" spans="1:1" x14ac:dyDescent="0.35">
      <c r="A893">
        <v>0.26458333332993789</v>
      </c>
    </row>
    <row r="894" spans="1:1" x14ac:dyDescent="0.35">
      <c r="A894">
        <v>0.26458333333721384</v>
      </c>
    </row>
    <row r="895" spans="1:1" x14ac:dyDescent="0.35">
      <c r="A895">
        <v>0.26527777777664596</v>
      </c>
    </row>
    <row r="896" spans="1:1" x14ac:dyDescent="0.35">
      <c r="A896">
        <v>0.26527777777664596</v>
      </c>
    </row>
    <row r="897" spans="1:1" x14ac:dyDescent="0.35">
      <c r="A897">
        <v>0.26597222222335404</v>
      </c>
    </row>
    <row r="898" spans="1:1" x14ac:dyDescent="0.35">
      <c r="A898">
        <v>0.26666666667006211</v>
      </c>
    </row>
    <row r="899" spans="1:1" x14ac:dyDescent="0.35">
      <c r="A899">
        <v>0.26805555555620231</v>
      </c>
    </row>
    <row r="900" spans="1:1" x14ac:dyDescent="0.35">
      <c r="A900">
        <v>0.26805555555620231</v>
      </c>
    </row>
    <row r="901" spans="1:1" x14ac:dyDescent="0.35">
      <c r="A901">
        <v>0.26805555555620231</v>
      </c>
    </row>
    <row r="902" spans="1:1" x14ac:dyDescent="0.35">
      <c r="A902">
        <v>0.26805555555620231</v>
      </c>
    </row>
    <row r="903" spans="1:1" x14ac:dyDescent="0.35">
      <c r="A903">
        <v>0.26874999999563443</v>
      </c>
    </row>
    <row r="904" spans="1:1" x14ac:dyDescent="0.35">
      <c r="A904">
        <v>0.26874999999563443</v>
      </c>
    </row>
    <row r="905" spans="1:1" x14ac:dyDescent="0.35">
      <c r="A905">
        <v>0.26875000000291038</v>
      </c>
    </row>
    <row r="906" spans="1:1" x14ac:dyDescent="0.35">
      <c r="A906">
        <v>0.26875000000291038</v>
      </c>
    </row>
    <row r="907" spans="1:1" x14ac:dyDescent="0.35">
      <c r="A907">
        <v>0.26875000000291038</v>
      </c>
    </row>
    <row r="908" spans="1:1" x14ac:dyDescent="0.35">
      <c r="A908">
        <v>0.2694444444423425</v>
      </c>
    </row>
    <row r="909" spans="1:1" x14ac:dyDescent="0.35">
      <c r="A909">
        <v>0.27013888888905058</v>
      </c>
    </row>
    <row r="910" spans="1:1" x14ac:dyDescent="0.35">
      <c r="A910">
        <v>0.27013888888905058</v>
      </c>
    </row>
    <row r="911" spans="1:1" x14ac:dyDescent="0.35">
      <c r="A911">
        <v>0.27083333333575865</v>
      </c>
    </row>
    <row r="912" spans="1:1" x14ac:dyDescent="0.35">
      <c r="A912">
        <v>0.27152777778246673</v>
      </c>
    </row>
    <row r="913" spans="1:1" x14ac:dyDescent="0.35">
      <c r="A913">
        <v>0.27361111110803904</v>
      </c>
    </row>
    <row r="914" spans="1:1" x14ac:dyDescent="0.35">
      <c r="A914">
        <v>0.27361111110803904</v>
      </c>
    </row>
    <row r="915" spans="1:1" x14ac:dyDescent="0.35">
      <c r="A915">
        <v>0.27430555555474712</v>
      </c>
    </row>
    <row r="916" spans="1:1" x14ac:dyDescent="0.35">
      <c r="A916">
        <v>0.27569444444088731</v>
      </c>
    </row>
    <row r="917" spans="1:1" x14ac:dyDescent="0.35">
      <c r="A917">
        <v>0.27569444444816327</v>
      </c>
    </row>
    <row r="918" spans="1:1" x14ac:dyDescent="0.35">
      <c r="A918">
        <v>0.27569444444816327</v>
      </c>
    </row>
    <row r="919" spans="1:1" x14ac:dyDescent="0.35">
      <c r="A919">
        <v>0.27638888888759539</v>
      </c>
    </row>
    <row r="920" spans="1:1" x14ac:dyDescent="0.35">
      <c r="A920">
        <v>0.27638888888759539</v>
      </c>
    </row>
    <row r="921" spans="1:1" x14ac:dyDescent="0.35">
      <c r="A921">
        <v>0.27708333333430346</v>
      </c>
    </row>
    <row r="922" spans="1:1" x14ac:dyDescent="0.35">
      <c r="A922">
        <v>0.27777777778101154</v>
      </c>
    </row>
    <row r="923" spans="1:1" x14ac:dyDescent="0.35">
      <c r="A923">
        <v>0.27847222222044365</v>
      </c>
    </row>
    <row r="924" spans="1:1" x14ac:dyDescent="0.35">
      <c r="A924">
        <v>0.27847222222044365</v>
      </c>
    </row>
    <row r="925" spans="1:1" x14ac:dyDescent="0.35">
      <c r="A925">
        <v>0.27847222222771961</v>
      </c>
    </row>
    <row r="926" spans="1:1" x14ac:dyDescent="0.35">
      <c r="A926">
        <v>0.27916666666715173</v>
      </c>
    </row>
    <row r="927" spans="1:1" x14ac:dyDescent="0.35">
      <c r="A927">
        <v>0.27916666666715173</v>
      </c>
    </row>
    <row r="928" spans="1:1" x14ac:dyDescent="0.35">
      <c r="A928">
        <v>0.27986111111385981</v>
      </c>
    </row>
    <row r="929" spans="1:1" x14ac:dyDescent="0.35">
      <c r="A929">
        <v>0.28055555555329192</v>
      </c>
    </row>
    <row r="930" spans="1:1" x14ac:dyDescent="0.35">
      <c r="A930">
        <v>0.28055555555329192</v>
      </c>
    </row>
    <row r="931" spans="1:1" x14ac:dyDescent="0.35">
      <c r="A931">
        <v>0.28055555556056788</v>
      </c>
    </row>
    <row r="932" spans="1:1" x14ac:dyDescent="0.35">
      <c r="A932">
        <v>0.28125</v>
      </c>
    </row>
    <row r="933" spans="1:1" x14ac:dyDescent="0.35">
      <c r="A933">
        <v>0.28194444443943212</v>
      </c>
    </row>
    <row r="934" spans="1:1" x14ac:dyDescent="0.35">
      <c r="A934">
        <v>0.28194444444670808</v>
      </c>
    </row>
    <row r="935" spans="1:1" x14ac:dyDescent="0.35">
      <c r="A935">
        <v>0.28333333333284827</v>
      </c>
    </row>
    <row r="936" spans="1:1" x14ac:dyDescent="0.35">
      <c r="A936">
        <v>0.28402777777228039</v>
      </c>
    </row>
    <row r="937" spans="1:1" x14ac:dyDescent="0.35">
      <c r="A937">
        <v>0.28472222221898846</v>
      </c>
    </row>
    <row r="938" spans="1:1" x14ac:dyDescent="0.35">
      <c r="A938">
        <v>0.28611111111240461</v>
      </c>
    </row>
    <row r="939" spans="1:1" x14ac:dyDescent="0.35">
      <c r="A939">
        <v>0.28680555555183673</v>
      </c>
    </row>
    <row r="940" spans="1:1" x14ac:dyDescent="0.35">
      <c r="A940">
        <v>0.28680555555911269</v>
      </c>
    </row>
    <row r="941" spans="1:1" x14ac:dyDescent="0.35">
      <c r="A941">
        <v>0.28680555555911269</v>
      </c>
    </row>
    <row r="942" spans="1:1" x14ac:dyDescent="0.35">
      <c r="A942">
        <v>0.28749999999854481</v>
      </c>
    </row>
    <row r="943" spans="1:1" x14ac:dyDescent="0.35">
      <c r="A943">
        <v>0.28819444444525288</v>
      </c>
    </row>
    <row r="944" spans="1:1" x14ac:dyDescent="0.35">
      <c r="A944">
        <v>0.28819444444525288</v>
      </c>
    </row>
    <row r="945" spans="1:1" x14ac:dyDescent="0.35">
      <c r="A945">
        <v>0.288888888884685</v>
      </c>
    </row>
    <row r="946" spans="1:1" x14ac:dyDescent="0.35">
      <c r="A946">
        <v>0.288888888884685</v>
      </c>
    </row>
    <row r="947" spans="1:1" x14ac:dyDescent="0.35">
      <c r="A947">
        <v>0.28888888889196096</v>
      </c>
    </row>
    <row r="948" spans="1:1" x14ac:dyDescent="0.35">
      <c r="A948">
        <v>0.29166666666424135</v>
      </c>
    </row>
    <row r="949" spans="1:1" x14ac:dyDescent="0.35">
      <c r="A949">
        <v>0.29236111111094942</v>
      </c>
    </row>
    <row r="950" spans="1:1" x14ac:dyDescent="0.35">
      <c r="A950">
        <v>0.29236111111094942</v>
      </c>
    </row>
    <row r="951" spans="1:1" x14ac:dyDescent="0.35">
      <c r="A951">
        <v>0.29236111111094942</v>
      </c>
    </row>
    <row r="952" spans="1:1" x14ac:dyDescent="0.35">
      <c r="A952">
        <v>0.2930555555576575</v>
      </c>
    </row>
    <row r="953" spans="1:1" x14ac:dyDescent="0.35">
      <c r="A953">
        <v>0.29444444444379769</v>
      </c>
    </row>
    <row r="954" spans="1:1" x14ac:dyDescent="0.35">
      <c r="A954">
        <v>0.29513888888322981</v>
      </c>
    </row>
    <row r="955" spans="1:1" x14ac:dyDescent="0.35">
      <c r="A955">
        <v>0.29513888889050577</v>
      </c>
    </row>
    <row r="956" spans="1:1" x14ac:dyDescent="0.35">
      <c r="A956">
        <v>0.29722222222335404</v>
      </c>
    </row>
    <row r="957" spans="1:1" x14ac:dyDescent="0.35">
      <c r="A957">
        <v>0.29722222222335404</v>
      </c>
    </row>
    <row r="958" spans="1:1" x14ac:dyDescent="0.35">
      <c r="A958">
        <v>0.29722222222335404</v>
      </c>
    </row>
    <row r="959" spans="1:1" x14ac:dyDescent="0.35">
      <c r="A959">
        <v>0.29861111110949423</v>
      </c>
    </row>
    <row r="960" spans="1:1" x14ac:dyDescent="0.35">
      <c r="A960">
        <v>0.29861111110949423</v>
      </c>
    </row>
    <row r="961" spans="1:1" x14ac:dyDescent="0.35">
      <c r="A961">
        <v>0.29861111110949423</v>
      </c>
    </row>
    <row r="962" spans="1:1" x14ac:dyDescent="0.35">
      <c r="A962">
        <v>0.29861111111677019</v>
      </c>
    </row>
    <row r="963" spans="1:1" x14ac:dyDescent="0.35">
      <c r="A963">
        <v>0.29861111111677019</v>
      </c>
    </row>
    <row r="964" spans="1:1" x14ac:dyDescent="0.35">
      <c r="A964">
        <v>0.29930555555620231</v>
      </c>
    </row>
    <row r="965" spans="1:1" x14ac:dyDescent="0.35">
      <c r="A965">
        <v>0.3006944444423425</v>
      </c>
    </row>
    <row r="966" spans="1:1" x14ac:dyDescent="0.35">
      <c r="A966">
        <v>0.30138888888905058</v>
      </c>
    </row>
    <row r="967" spans="1:1" x14ac:dyDescent="0.35">
      <c r="A967">
        <v>0.30208333332848269</v>
      </c>
    </row>
    <row r="968" spans="1:1" x14ac:dyDescent="0.35">
      <c r="A968">
        <v>0.30277777777519077</v>
      </c>
    </row>
    <row r="969" spans="1:1" x14ac:dyDescent="0.35">
      <c r="A969">
        <v>0.30347222222189885</v>
      </c>
    </row>
    <row r="970" spans="1:1" x14ac:dyDescent="0.35">
      <c r="A970">
        <v>0.30347222222189885</v>
      </c>
    </row>
    <row r="971" spans="1:1" x14ac:dyDescent="0.35">
      <c r="A971">
        <v>0.30347222222189885</v>
      </c>
    </row>
    <row r="972" spans="1:1" x14ac:dyDescent="0.35">
      <c r="A972">
        <v>0.30486111110803904</v>
      </c>
    </row>
    <row r="973" spans="1:1" x14ac:dyDescent="0.35">
      <c r="A973">
        <v>0.30486111110803904</v>
      </c>
    </row>
    <row r="974" spans="1:1" x14ac:dyDescent="0.35">
      <c r="A974">
        <v>0.30486111110803904</v>
      </c>
    </row>
    <row r="975" spans="1:1" x14ac:dyDescent="0.35">
      <c r="A975">
        <v>0.304861111115315</v>
      </c>
    </row>
    <row r="976" spans="1:1" x14ac:dyDescent="0.35">
      <c r="A976">
        <v>0.304861111115315</v>
      </c>
    </row>
    <row r="977" spans="1:1" x14ac:dyDescent="0.35">
      <c r="A977">
        <v>0.30555555555474712</v>
      </c>
    </row>
    <row r="978" spans="1:1" x14ac:dyDescent="0.35">
      <c r="A978">
        <v>0.30555555555474712</v>
      </c>
    </row>
    <row r="979" spans="1:1" x14ac:dyDescent="0.35">
      <c r="A979">
        <v>0.30555555555474712</v>
      </c>
    </row>
    <row r="980" spans="1:1" x14ac:dyDescent="0.35">
      <c r="A980">
        <v>0.30625000000145519</v>
      </c>
    </row>
    <row r="981" spans="1:1" x14ac:dyDescent="0.35">
      <c r="A981">
        <v>0.30625000000145519</v>
      </c>
    </row>
    <row r="982" spans="1:1" x14ac:dyDescent="0.35">
      <c r="A982">
        <v>0.30625000000145519</v>
      </c>
    </row>
    <row r="983" spans="1:1" x14ac:dyDescent="0.35">
      <c r="A983">
        <v>0.30694444444088731</v>
      </c>
    </row>
    <row r="984" spans="1:1" x14ac:dyDescent="0.35">
      <c r="A984">
        <v>0.30694444444088731</v>
      </c>
    </row>
    <row r="985" spans="1:1" x14ac:dyDescent="0.35">
      <c r="A985">
        <v>0.30694444444088731</v>
      </c>
    </row>
    <row r="986" spans="1:1" x14ac:dyDescent="0.35">
      <c r="A986">
        <v>0.30694444444088731</v>
      </c>
    </row>
    <row r="987" spans="1:1" x14ac:dyDescent="0.35">
      <c r="A987">
        <v>0.30694444444088731</v>
      </c>
    </row>
    <row r="988" spans="1:1" x14ac:dyDescent="0.35">
      <c r="A988">
        <v>0.30763888889487134</v>
      </c>
    </row>
    <row r="989" spans="1:1" x14ac:dyDescent="0.35">
      <c r="A989">
        <v>0.30763888889487134</v>
      </c>
    </row>
    <row r="990" spans="1:1" x14ac:dyDescent="0.35">
      <c r="A990">
        <v>0.30763888889487134</v>
      </c>
    </row>
    <row r="991" spans="1:1" x14ac:dyDescent="0.35">
      <c r="A991">
        <v>0.30833333333430346</v>
      </c>
    </row>
    <row r="992" spans="1:1" x14ac:dyDescent="0.35">
      <c r="A992">
        <v>0.30833333333430346</v>
      </c>
    </row>
    <row r="993" spans="1:1" x14ac:dyDescent="0.35">
      <c r="A993">
        <v>0.30902777778101154</v>
      </c>
    </row>
    <row r="994" spans="1:1" x14ac:dyDescent="0.35">
      <c r="A994">
        <v>0.30902777778101154</v>
      </c>
    </row>
    <row r="995" spans="1:1" x14ac:dyDescent="0.35">
      <c r="A995">
        <v>0.31041666666715173</v>
      </c>
    </row>
    <row r="996" spans="1:1" x14ac:dyDescent="0.35">
      <c r="A996">
        <v>0.31041666666715173</v>
      </c>
    </row>
    <row r="997" spans="1:1" x14ac:dyDescent="0.35">
      <c r="A997">
        <v>0.31111111110658385</v>
      </c>
    </row>
    <row r="998" spans="1:1" x14ac:dyDescent="0.35">
      <c r="A998">
        <v>0.31180555555329192</v>
      </c>
    </row>
    <row r="999" spans="1:1" x14ac:dyDescent="0.35">
      <c r="A999">
        <v>0.31180555555329192</v>
      </c>
    </row>
    <row r="1000" spans="1:1" x14ac:dyDescent="0.35">
      <c r="A1000">
        <v>0.3125</v>
      </c>
    </row>
    <row r="1001" spans="1:1" x14ac:dyDescent="0.35">
      <c r="A1001">
        <v>0.3125</v>
      </c>
    </row>
    <row r="1002" spans="1:1" x14ac:dyDescent="0.35">
      <c r="A1002">
        <v>0.3125</v>
      </c>
    </row>
    <row r="1003" spans="1:1" x14ac:dyDescent="0.35">
      <c r="A1003">
        <v>0.31319444443943212</v>
      </c>
    </row>
    <row r="1004" spans="1:1" x14ac:dyDescent="0.35">
      <c r="A1004">
        <v>0.31319444444670808</v>
      </c>
    </row>
    <row r="1005" spans="1:1" x14ac:dyDescent="0.35">
      <c r="A1005">
        <v>0.31388888888614019</v>
      </c>
    </row>
    <row r="1006" spans="1:1" x14ac:dyDescent="0.35">
      <c r="A1006">
        <v>0.31527777777955635</v>
      </c>
    </row>
    <row r="1007" spans="1:1" x14ac:dyDescent="0.35">
      <c r="A1007">
        <v>0.31597222222626442</v>
      </c>
    </row>
    <row r="1008" spans="1:1" x14ac:dyDescent="0.35">
      <c r="A1008">
        <v>0.31666666666569654</v>
      </c>
    </row>
    <row r="1009" spans="1:1" x14ac:dyDescent="0.35">
      <c r="A1009">
        <v>0.31666666666569654</v>
      </c>
    </row>
    <row r="1010" spans="1:1" x14ac:dyDescent="0.35">
      <c r="A1010">
        <v>0.31666666666569654</v>
      </c>
    </row>
    <row r="1011" spans="1:1" x14ac:dyDescent="0.35">
      <c r="A1011">
        <v>0.31736111110512866</v>
      </c>
    </row>
    <row r="1012" spans="1:1" x14ac:dyDescent="0.35">
      <c r="A1012">
        <v>0.31805555555911269</v>
      </c>
    </row>
    <row r="1013" spans="1:1" x14ac:dyDescent="0.35">
      <c r="A1013">
        <v>0.31874999999854481</v>
      </c>
    </row>
    <row r="1014" spans="1:1" x14ac:dyDescent="0.35">
      <c r="A1014">
        <v>0.31874999999854481</v>
      </c>
    </row>
    <row r="1015" spans="1:1" x14ac:dyDescent="0.35">
      <c r="A1015">
        <v>0.31874999999854481</v>
      </c>
    </row>
    <row r="1016" spans="1:1" x14ac:dyDescent="0.35">
      <c r="A1016">
        <v>0.31874999999854481</v>
      </c>
    </row>
    <row r="1017" spans="1:1" x14ac:dyDescent="0.35">
      <c r="A1017">
        <v>0.31875000000582077</v>
      </c>
    </row>
    <row r="1018" spans="1:1" x14ac:dyDescent="0.35">
      <c r="A1018">
        <v>0.31944444444525288</v>
      </c>
    </row>
    <row r="1019" spans="1:1" x14ac:dyDescent="0.35">
      <c r="A1019">
        <v>0.320138888884685</v>
      </c>
    </row>
    <row r="1020" spans="1:1" x14ac:dyDescent="0.35">
      <c r="A1020">
        <v>0.32083333333139308</v>
      </c>
    </row>
    <row r="1021" spans="1:1" x14ac:dyDescent="0.35">
      <c r="A1021">
        <v>0.32083333333866904</v>
      </c>
    </row>
    <row r="1022" spans="1:1" x14ac:dyDescent="0.35">
      <c r="A1022">
        <v>0.32152777777810115</v>
      </c>
    </row>
    <row r="1023" spans="1:1" x14ac:dyDescent="0.35">
      <c r="A1023">
        <v>0.32152777777810115</v>
      </c>
    </row>
    <row r="1024" spans="1:1" x14ac:dyDescent="0.35">
      <c r="A1024">
        <v>0.32152777777810115</v>
      </c>
    </row>
    <row r="1025" spans="1:1" x14ac:dyDescent="0.35">
      <c r="A1025">
        <v>0.32222222222480923</v>
      </c>
    </row>
    <row r="1026" spans="1:1" x14ac:dyDescent="0.35">
      <c r="A1026">
        <v>0.32361111111094942</v>
      </c>
    </row>
    <row r="1027" spans="1:1" x14ac:dyDescent="0.35">
      <c r="A1027">
        <v>0.32361111111094942</v>
      </c>
    </row>
    <row r="1028" spans="1:1" x14ac:dyDescent="0.35">
      <c r="A1028">
        <v>0.32361111111094942</v>
      </c>
    </row>
    <row r="1029" spans="1:1" x14ac:dyDescent="0.35">
      <c r="A1029">
        <v>0.32430555555038154</v>
      </c>
    </row>
    <row r="1030" spans="1:1" x14ac:dyDescent="0.35">
      <c r="A1030">
        <v>0.3243055555576575</v>
      </c>
    </row>
    <row r="1031" spans="1:1" x14ac:dyDescent="0.35">
      <c r="A1031">
        <v>0.3243055555576575</v>
      </c>
    </row>
    <row r="1032" spans="1:1" x14ac:dyDescent="0.35">
      <c r="A1032">
        <v>0.32499999999708962</v>
      </c>
    </row>
    <row r="1033" spans="1:1" x14ac:dyDescent="0.35">
      <c r="A1033">
        <v>0.32569444444379769</v>
      </c>
    </row>
    <row r="1034" spans="1:1" x14ac:dyDescent="0.35">
      <c r="A1034">
        <v>0.32638888888322981</v>
      </c>
    </row>
    <row r="1035" spans="1:1" x14ac:dyDescent="0.35">
      <c r="A1035">
        <v>0.32638888888322981</v>
      </c>
    </row>
    <row r="1036" spans="1:1" x14ac:dyDescent="0.35">
      <c r="A1036">
        <v>0.32638888888322981</v>
      </c>
    </row>
    <row r="1037" spans="1:1" x14ac:dyDescent="0.35">
      <c r="A1037">
        <v>0.32638888889050577</v>
      </c>
    </row>
    <row r="1038" spans="1:1" x14ac:dyDescent="0.35">
      <c r="A1038">
        <v>0.32708333332993789</v>
      </c>
    </row>
    <row r="1039" spans="1:1" x14ac:dyDescent="0.35">
      <c r="A1039">
        <v>0.32708333333721384</v>
      </c>
    </row>
    <row r="1040" spans="1:1" x14ac:dyDescent="0.35">
      <c r="A1040">
        <v>0.32847222222335404</v>
      </c>
    </row>
    <row r="1041" spans="1:1" x14ac:dyDescent="0.35">
      <c r="A1041">
        <v>0.32986111110949423</v>
      </c>
    </row>
    <row r="1042" spans="1:1" x14ac:dyDescent="0.35">
      <c r="A1042">
        <v>0.33055555555620231</v>
      </c>
    </row>
    <row r="1043" spans="1:1" x14ac:dyDescent="0.35">
      <c r="A1043">
        <v>0.33055555555620231</v>
      </c>
    </row>
    <row r="1044" spans="1:1" x14ac:dyDescent="0.35">
      <c r="A1044">
        <v>0.33055555555620231</v>
      </c>
    </row>
    <row r="1045" spans="1:1" x14ac:dyDescent="0.35">
      <c r="A1045">
        <v>0.33124999999563443</v>
      </c>
    </row>
    <row r="1046" spans="1:1" x14ac:dyDescent="0.35">
      <c r="A1046">
        <v>0.33125000000291038</v>
      </c>
    </row>
    <row r="1047" spans="1:1" x14ac:dyDescent="0.35">
      <c r="A1047">
        <v>0.33125000000291038</v>
      </c>
    </row>
    <row r="1048" spans="1:1" x14ac:dyDescent="0.35">
      <c r="A1048">
        <v>0.3319444444423425</v>
      </c>
    </row>
    <row r="1049" spans="1:1" x14ac:dyDescent="0.35">
      <c r="A1049">
        <v>0.3319444444423425</v>
      </c>
    </row>
    <row r="1050" spans="1:1" x14ac:dyDescent="0.35">
      <c r="A1050">
        <v>0.3319444444423425</v>
      </c>
    </row>
    <row r="1051" spans="1:1" x14ac:dyDescent="0.35">
      <c r="A1051">
        <v>0.3319444444423425</v>
      </c>
    </row>
    <row r="1052" spans="1:1" x14ac:dyDescent="0.35">
      <c r="A1052">
        <v>0.3319444444423425</v>
      </c>
    </row>
    <row r="1053" spans="1:1" x14ac:dyDescent="0.35">
      <c r="A1053">
        <v>0.33263888888905058</v>
      </c>
    </row>
    <row r="1054" spans="1:1" x14ac:dyDescent="0.35">
      <c r="A1054">
        <v>0.33263888888905058</v>
      </c>
    </row>
    <row r="1055" spans="1:1" x14ac:dyDescent="0.35">
      <c r="A1055">
        <v>0.33263888888905058</v>
      </c>
    </row>
    <row r="1056" spans="1:1" x14ac:dyDescent="0.35">
      <c r="A1056">
        <v>0.33333333333575865</v>
      </c>
    </row>
    <row r="1057" spans="1:1" x14ac:dyDescent="0.35">
      <c r="A1057">
        <v>0.33402777777519077</v>
      </c>
    </row>
    <row r="1058" spans="1:1" x14ac:dyDescent="0.35">
      <c r="A1058">
        <v>0.33402777777519077</v>
      </c>
    </row>
    <row r="1059" spans="1:1" x14ac:dyDescent="0.35">
      <c r="A1059">
        <v>0.33472222222189885</v>
      </c>
    </row>
    <row r="1060" spans="1:1" x14ac:dyDescent="0.35">
      <c r="A1060">
        <v>0.33541666666860692</v>
      </c>
    </row>
    <row r="1061" spans="1:1" x14ac:dyDescent="0.35">
      <c r="A1061">
        <v>0.33541666666860692</v>
      </c>
    </row>
    <row r="1062" spans="1:1" x14ac:dyDescent="0.35">
      <c r="A1062">
        <v>0.33611111110803904</v>
      </c>
    </row>
    <row r="1063" spans="1:1" x14ac:dyDescent="0.35">
      <c r="A1063">
        <v>0.33611111110803904</v>
      </c>
    </row>
    <row r="1064" spans="1:1" x14ac:dyDescent="0.35">
      <c r="A1064">
        <v>0.33680555555474712</v>
      </c>
    </row>
    <row r="1065" spans="1:1" x14ac:dyDescent="0.35">
      <c r="A1065">
        <v>0.33749999999417923</v>
      </c>
    </row>
    <row r="1066" spans="1:1" x14ac:dyDescent="0.35">
      <c r="A1066">
        <v>0.33750000000145519</v>
      </c>
    </row>
    <row r="1067" spans="1:1" x14ac:dyDescent="0.35">
      <c r="A1067">
        <v>0.33958333333430346</v>
      </c>
    </row>
    <row r="1068" spans="1:1" x14ac:dyDescent="0.35">
      <c r="A1068">
        <v>0.33958333333430346</v>
      </c>
    </row>
    <row r="1069" spans="1:1" x14ac:dyDescent="0.35">
      <c r="A1069">
        <v>0.34027777778101154</v>
      </c>
    </row>
    <row r="1070" spans="1:1" x14ac:dyDescent="0.35">
      <c r="A1070">
        <v>0.34097222222044365</v>
      </c>
    </row>
    <row r="1071" spans="1:1" x14ac:dyDescent="0.35">
      <c r="A1071">
        <v>0.34236111111385981</v>
      </c>
    </row>
    <row r="1072" spans="1:1" x14ac:dyDescent="0.35">
      <c r="A1072">
        <v>0.34305555555329192</v>
      </c>
    </row>
    <row r="1073" spans="1:1" x14ac:dyDescent="0.35">
      <c r="A1073">
        <v>0.34305555555329192</v>
      </c>
    </row>
    <row r="1074" spans="1:1" x14ac:dyDescent="0.35">
      <c r="A1074">
        <v>0.34305555555329192</v>
      </c>
    </row>
    <row r="1075" spans="1:1" x14ac:dyDescent="0.35">
      <c r="A1075">
        <v>0.34305555555329192</v>
      </c>
    </row>
    <row r="1076" spans="1:1" x14ac:dyDescent="0.35">
      <c r="A1076">
        <v>0.34375</v>
      </c>
    </row>
    <row r="1077" spans="1:1" x14ac:dyDescent="0.35">
      <c r="A1077">
        <v>0.34444444443943212</v>
      </c>
    </row>
    <row r="1078" spans="1:1" x14ac:dyDescent="0.35">
      <c r="A1078">
        <v>0.34444444443943212</v>
      </c>
    </row>
    <row r="1079" spans="1:1" x14ac:dyDescent="0.35">
      <c r="A1079">
        <v>0.34583333333284827</v>
      </c>
    </row>
    <row r="1080" spans="1:1" x14ac:dyDescent="0.35">
      <c r="A1080">
        <v>0.34583333333284827</v>
      </c>
    </row>
    <row r="1081" spans="1:1" x14ac:dyDescent="0.35">
      <c r="A1081">
        <v>0.34652777777955635</v>
      </c>
    </row>
    <row r="1082" spans="1:1" x14ac:dyDescent="0.35">
      <c r="A1082">
        <v>0.34722222221898846</v>
      </c>
    </row>
    <row r="1083" spans="1:1" x14ac:dyDescent="0.35">
      <c r="A1083">
        <v>0.34791666666569654</v>
      </c>
    </row>
    <row r="1084" spans="1:1" x14ac:dyDescent="0.35">
      <c r="A1084">
        <v>0.34791666666569654</v>
      </c>
    </row>
    <row r="1085" spans="1:1" x14ac:dyDescent="0.35">
      <c r="A1085">
        <v>0.34861111111240461</v>
      </c>
    </row>
    <row r="1086" spans="1:1" x14ac:dyDescent="0.35">
      <c r="A1086">
        <v>0.34930555555911269</v>
      </c>
    </row>
    <row r="1087" spans="1:1" x14ac:dyDescent="0.35">
      <c r="A1087">
        <v>0.34999999999854481</v>
      </c>
    </row>
    <row r="1088" spans="1:1" x14ac:dyDescent="0.35">
      <c r="A1088">
        <v>0.35069444444525288</v>
      </c>
    </row>
    <row r="1089" spans="1:1" x14ac:dyDescent="0.35">
      <c r="A1089">
        <v>0.35138888889196096</v>
      </c>
    </row>
    <row r="1090" spans="1:1" x14ac:dyDescent="0.35">
      <c r="A1090">
        <v>0.35208333333139308</v>
      </c>
    </row>
    <row r="1091" spans="1:1" x14ac:dyDescent="0.35">
      <c r="A1091">
        <v>0.35208333333866904</v>
      </c>
    </row>
    <row r="1092" spans="1:1" x14ac:dyDescent="0.35">
      <c r="A1092">
        <v>0.35277777777810115</v>
      </c>
    </row>
    <row r="1093" spans="1:1" x14ac:dyDescent="0.35">
      <c r="A1093">
        <v>0.35347222222480923</v>
      </c>
    </row>
    <row r="1094" spans="1:1" x14ac:dyDescent="0.35">
      <c r="A1094">
        <v>0.35416666666424135</v>
      </c>
    </row>
    <row r="1095" spans="1:1" x14ac:dyDescent="0.35">
      <c r="A1095">
        <v>0.35416666667151731</v>
      </c>
    </row>
    <row r="1096" spans="1:1" x14ac:dyDescent="0.35">
      <c r="A1096">
        <v>0.35555555555038154</v>
      </c>
    </row>
    <row r="1097" spans="1:1" x14ac:dyDescent="0.35">
      <c r="A1097">
        <v>0.35625000000436557</v>
      </c>
    </row>
    <row r="1098" spans="1:1" x14ac:dyDescent="0.35">
      <c r="A1098">
        <v>0.35694444444379769</v>
      </c>
    </row>
    <row r="1099" spans="1:1" x14ac:dyDescent="0.35">
      <c r="A1099">
        <v>0.35833333332993789</v>
      </c>
    </row>
    <row r="1100" spans="1:1" x14ac:dyDescent="0.35">
      <c r="A1100">
        <v>0.35902777777664596</v>
      </c>
    </row>
    <row r="1101" spans="1:1" x14ac:dyDescent="0.35">
      <c r="A1101">
        <v>0.35972222222335404</v>
      </c>
    </row>
    <row r="1102" spans="1:1" x14ac:dyDescent="0.35">
      <c r="A1102">
        <v>0.36041666666278616</v>
      </c>
    </row>
    <row r="1103" spans="1:1" x14ac:dyDescent="0.35">
      <c r="A1103">
        <v>0.36041666667006211</v>
      </c>
    </row>
    <row r="1104" spans="1:1" x14ac:dyDescent="0.35">
      <c r="A1104">
        <v>0.36180555555620231</v>
      </c>
    </row>
    <row r="1105" spans="1:1" x14ac:dyDescent="0.35">
      <c r="A1105">
        <v>0.36180555555620231</v>
      </c>
    </row>
    <row r="1106" spans="1:1" x14ac:dyDescent="0.35">
      <c r="A1106">
        <v>0.36249999999563443</v>
      </c>
    </row>
    <row r="1107" spans="1:1" x14ac:dyDescent="0.35">
      <c r="A1107">
        <v>0.36249999999563443</v>
      </c>
    </row>
    <row r="1108" spans="1:1" x14ac:dyDescent="0.35">
      <c r="A1108">
        <v>0.36250000000291038</v>
      </c>
    </row>
    <row r="1109" spans="1:1" x14ac:dyDescent="0.35">
      <c r="A1109">
        <v>0.3631944444423425</v>
      </c>
    </row>
    <row r="1110" spans="1:1" x14ac:dyDescent="0.35">
      <c r="A1110">
        <v>0.3631944444423425</v>
      </c>
    </row>
    <row r="1111" spans="1:1" x14ac:dyDescent="0.35">
      <c r="A1111">
        <v>0.36388888888905058</v>
      </c>
    </row>
    <row r="1112" spans="1:1" x14ac:dyDescent="0.35">
      <c r="A1112">
        <v>0.36458333332848269</v>
      </c>
    </row>
    <row r="1113" spans="1:1" x14ac:dyDescent="0.35">
      <c r="A1113">
        <v>0.36458333332848269</v>
      </c>
    </row>
    <row r="1114" spans="1:1" x14ac:dyDescent="0.35">
      <c r="A1114">
        <v>0.36597222222189885</v>
      </c>
    </row>
    <row r="1115" spans="1:1" x14ac:dyDescent="0.35">
      <c r="A1115">
        <v>0.36666666666133096</v>
      </c>
    </row>
    <row r="1116" spans="1:1" x14ac:dyDescent="0.35">
      <c r="A1116">
        <v>0.36666666666860692</v>
      </c>
    </row>
    <row r="1117" spans="1:1" x14ac:dyDescent="0.35">
      <c r="A1117">
        <v>0.36736111110803904</v>
      </c>
    </row>
    <row r="1118" spans="1:1" x14ac:dyDescent="0.35">
      <c r="A1118">
        <v>0.36736111110803904</v>
      </c>
    </row>
    <row r="1119" spans="1:1" x14ac:dyDescent="0.35">
      <c r="A1119">
        <v>0.36736111110803904</v>
      </c>
    </row>
    <row r="1120" spans="1:1" x14ac:dyDescent="0.35">
      <c r="A1120">
        <v>0.36944444444088731</v>
      </c>
    </row>
    <row r="1121" spans="1:1" x14ac:dyDescent="0.35">
      <c r="A1121">
        <v>0.36944444444816327</v>
      </c>
    </row>
    <row r="1122" spans="1:1" x14ac:dyDescent="0.35">
      <c r="A1122">
        <v>0.36944444444816327</v>
      </c>
    </row>
    <row r="1123" spans="1:1" x14ac:dyDescent="0.35">
      <c r="A1123">
        <v>0.37013888889487134</v>
      </c>
    </row>
    <row r="1124" spans="1:1" x14ac:dyDescent="0.35">
      <c r="A1124">
        <v>0.37013888889487134</v>
      </c>
    </row>
    <row r="1125" spans="1:1" x14ac:dyDescent="0.35">
      <c r="A1125">
        <v>0.37083333333430346</v>
      </c>
    </row>
    <row r="1126" spans="1:1" x14ac:dyDescent="0.35">
      <c r="A1126">
        <v>0.37083333333430346</v>
      </c>
    </row>
    <row r="1127" spans="1:1" x14ac:dyDescent="0.35">
      <c r="A1127">
        <v>0.37083333333430346</v>
      </c>
    </row>
    <row r="1128" spans="1:1" x14ac:dyDescent="0.35">
      <c r="A1128">
        <v>0.37083333333430346</v>
      </c>
    </row>
    <row r="1129" spans="1:1" x14ac:dyDescent="0.35">
      <c r="A1129">
        <v>0.37083333333430346</v>
      </c>
    </row>
    <row r="1130" spans="1:1" x14ac:dyDescent="0.35">
      <c r="A1130">
        <v>0.37152777778101154</v>
      </c>
    </row>
    <row r="1131" spans="1:1" x14ac:dyDescent="0.35">
      <c r="A1131">
        <v>0.37222222222044365</v>
      </c>
    </row>
    <row r="1132" spans="1:1" x14ac:dyDescent="0.35">
      <c r="A1132">
        <v>0.37222222222044365</v>
      </c>
    </row>
    <row r="1133" spans="1:1" x14ac:dyDescent="0.35">
      <c r="A1133">
        <v>0.37222222222771961</v>
      </c>
    </row>
    <row r="1134" spans="1:1" x14ac:dyDescent="0.35">
      <c r="A1134">
        <v>0.37291666666715173</v>
      </c>
    </row>
    <row r="1135" spans="1:1" x14ac:dyDescent="0.35">
      <c r="A1135">
        <v>0.37361111110658385</v>
      </c>
    </row>
    <row r="1136" spans="1:1" x14ac:dyDescent="0.35">
      <c r="A1136">
        <v>0.37361111111385981</v>
      </c>
    </row>
    <row r="1137" spans="1:1" x14ac:dyDescent="0.35">
      <c r="A1137">
        <v>0.375</v>
      </c>
    </row>
    <row r="1138" spans="1:1" x14ac:dyDescent="0.35">
      <c r="A1138">
        <v>0.37569444443943212</v>
      </c>
    </row>
    <row r="1139" spans="1:1" x14ac:dyDescent="0.35">
      <c r="A1139">
        <v>0.37569444444670808</v>
      </c>
    </row>
    <row r="1140" spans="1:1" x14ac:dyDescent="0.35">
      <c r="A1140">
        <v>0.37638888888614019</v>
      </c>
    </row>
    <row r="1141" spans="1:1" x14ac:dyDescent="0.35">
      <c r="A1141">
        <v>0.37638888888614019</v>
      </c>
    </row>
    <row r="1142" spans="1:1" x14ac:dyDescent="0.35">
      <c r="A1142">
        <v>0.37708333333284827</v>
      </c>
    </row>
    <row r="1143" spans="1:1" x14ac:dyDescent="0.35">
      <c r="A1143">
        <v>0.37708333333284827</v>
      </c>
    </row>
    <row r="1144" spans="1:1" x14ac:dyDescent="0.35">
      <c r="A1144">
        <v>0.37777777777955635</v>
      </c>
    </row>
    <row r="1145" spans="1:1" x14ac:dyDescent="0.35">
      <c r="A1145">
        <v>0.37777777777955635</v>
      </c>
    </row>
    <row r="1146" spans="1:1" x14ac:dyDescent="0.35">
      <c r="A1146">
        <v>0.37777777777955635</v>
      </c>
    </row>
    <row r="1147" spans="1:1" x14ac:dyDescent="0.35">
      <c r="A1147">
        <v>0.37847222221898846</v>
      </c>
    </row>
    <row r="1148" spans="1:1" x14ac:dyDescent="0.35">
      <c r="A1148">
        <v>0.37847222221898846</v>
      </c>
    </row>
    <row r="1149" spans="1:1" x14ac:dyDescent="0.35">
      <c r="A1149">
        <v>0.37986111111240461</v>
      </c>
    </row>
    <row r="1150" spans="1:1" x14ac:dyDescent="0.35">
      <c r="A1150">
        <v>0.37986111111240461</v>
      </c>
    </row>
    <row r="1151" spans="1:1" x14ac:dyDescent="0.35">
      <c r="A1151">
        <v>0.38055555555183673</v>
      </c>
    </row>
    <row r="1152" spans="1:1" x14ac:dyDescent="0.35">
      <c r="A1152">
        <v>0.38055555555911269</v>
      </c>
    </row>
    <row r="1153" spans="1:1" x14ac:dyDescent="0.35">
      <c r="A1153">
        <v>0.38194444444525288</v>
      </c>
    </row>
    <row r="1154" spans="1:1" x14ac:dyDescent="0.35">
      <c r="A1154">
        <v>0.38402777777810115</v>
      </c>
    </row>
    <row r="1155" spans="1:1" x14ac:dyDescent="0.35">
      <c r="A1155">
        <v>0.38402777777810115</v>
      </c>
    </row>
    <row r="1156" spans="1:1" x14ac:dyDescent="0.35">
      <c r="A1156">
        <v>0.38402777777810115</v>
      </c>
    </row>
    <row r="1157" spans="1:1" x14ac:dyDescent="0.35">
      <c r="A1157">
        <v>0.38472222222480923</v>
      </c>
    </row>
    <row r="1158" spans="1:1" x14ac:dyDescent="0.35">
      <c r="A1158">
        <v>0.38472222222480923</v>
      </c>
    </row>
    <row r="1159" spans="1:1" x14ac:dyDescent="0.35">
      <c r="A1159">
        <v>0.38611111111094942</v>
      </c>
    </row>
    <row r="1160" spans="1:1" x14ac:dyDescent="0.35">
      <c r="A1160">
        <v>0.38611111111094942</v>
      </c>
    </row>
    <row r="1161" spans="1:1" x14ac:dyDescent="0.35">
      <c r="A1161">
        <v>0.3868055555576575</v>
      </c>
    </row>
    <row r="1162" spans="1:1" x14ac:dyDescent="0.35">
      <c r="A1162">
        <v>0.3868055555576575</v>
      </c>
    </row>
    <row r="1163" spans="1:1" x14ac:dyDescent="0.35">
      <c r="A1163">
        <v>0.38749999999708962</v>
      </c>
    </row>
    <row r="1164" spans="1:1" x14ac:dyDescent="0.35">
      <c r="A1164">
        <v>0.38819444444379769</v>
      </c>
    </row>
    <row r="1165" spans="1:1" x14ac:dyDescent="0.35">
      <c r="A1165">
        <v>0.38819444444379769</v>
      </c>
    </row>
    <row r="1166" spans="1:1" x14ac:dyDescent="0.35">
      <c r="A1166">
        <v>0.38819444444379769</v>
      </c>
    </row>
    <row r="1167" spans="1:1" x14ac:dyDescent="0.35">
      <c r="A1167">
        <v>0.38819444444379769</v>
      </c>
    </row>
    <row r="1168" spans="1:1" x14ac:dyDescent="0.35">
      <c r="A1168">
        <v>0.38888888889050577</v>
      </c>
    </row>
    <row r="1169" spans="1:1" x14ac:dyDescent="0.35">
      <c r="A1169">
        <v>0.38888888889050577</v>
      </c>
    </row>
    <row r="1170" spans="1:1" x14ac:dyDescent="0.35">
      <c r="A1170">
        <v>0.38958333332993789</v>
      </c>
    </row>
    <row r="1171" spans="1:1" x14ac:dyDescent="0.35">
      <c r="A1171">
        <v>0.38958333332993789</v>
      </c>
    </row>
    <row r="1172" spans="1:1" x14ac:dyDescent="0.35">
      <c r="A1172">
        <v>0.38958333333721384</v>
      </c>
    </row>
    <row r="1173" spans="1:1" x14ac:dyDescent="0.35">
      <c r="A1173">
        <v>0.38958333333721384</v>
      </c>
    </row>
    <row r="1174" spans="1:1" x14ac:dyDescent="0.35">
      <c r="A1174">
        <v>0.39027777777664596</v>
      </c>
    </row>
    <row r="1175" spans="1:1" x14ac:dyDescent="0.35">
      <c r="A1175">
        <v>0.39097222222335404</v>
      </c>
    </row>
    <row r="1176" spans="1:1" x14ac:dyDescent="0.35">
      <c r="A1176">
        <v>0.39097222222335404</v>
      </c>
    </row>
    <row r="1177" spans="1:1" x14ac:dyDescent="0.35">
      <c r="A1177">
        <v>0.39097222222335404</v>
      </c>
    </row>
    <row r="1178" spans="1:1" x14ac:dyDescent="0.35">
      <c r="A1178">
        <v>0.39097222222335404</v>
      </c>
    </row>
    <row r="1179" spans="1:1" x14ac:dyDescent="0.35">
      <c r="A1179">
        <v>0.39097222222335404</v>
      </c>
    </row>
    <row r="1180" spans="1:1" x14ac:dyDescent="0.35">
      <c r="A1180">
        <v>0.39166666666278616</v>
      </c>
    </row>
    <row r="1181" spans="1:1" x14ac:dyDescent="0.35">
      <c r="A1181">
        <v>0.39166666667006211</v>
      </c>
    </row>
    <row r="1182" spans="1:1" x14ac:dyDescent="0.35">
      <c r="A1182">
        <v>0.39236111110949423</v>
      </c>
    </row>
    <row r="1183" spans="1:1" x14ac:dyDescent="0.35">
      <c r="A1183">
        <v>0.39236111110949423</v>
      </c>
    </row>
    <row r="1184" spans="1:1" x14ac:dyDescent="0.35">
      <c r="A1184">
        <v>0.39305555555620231</v>
      </c>
    </row>
    <row r="1185" spans="1:1" x14ac:dyDescent="0.35">
      <c r="A1185">
        <v>0.39305555555620231</v>
      </c>
    </row>
    <row r="1186" spans="1:1" x14ac:dyDescent="0.35">
      <c r="A1186">
        <v>0.39374999999563443</v>
      </c>
    </row>
    <row r="1187" spans="1:1" x14ac:dyDescent="0.35">
      <c r="A1187">
        <v>0.39375000000291038</v>
      </c>
    </row>
    <row r="1188" spans="1:1" x14ac:dyDescent="0.35">
      <c r="A1188">
        <v>0.39375000000291038</v>
      </c>
    </row>
    <row r="1189" spans="1:1" x14ac:dyDescent="0.35">
      <c r="A1189">
        <v>0.39444444444961846</v>
      </c>
    </row>
    <row r="1190" spans="1:1" x14ac:dyDescent="0.35">
      <c r="A1190">
        <v>0.39513888888905058</v>
      </c>
    </row>
    <row r="1191" spans="1:1" x14ac:dyDescent="0.35">
      <c r="A1191">
        <v>0.39513888888905058</v>
      </c>
    </row>
    <row r="1192" spans="1:1" x14ac:dyDescent="0.35">
      <c r="A1192">
        <v>0.39583333333575865</v>
      </c>
    </row>
    <row r="1193" spans="1:1" x14ac:dyDescent="0.35">
      <c r="A1193">
        <v>0.39583333333575865</v>
      </c>
    </row>
    <row r="1194" spans="1:1" x14ac:dyDescent="0.35">
      <c r="A1194">
        <v>0.39652777777519077</v>
      </c>
    </row>
    <row r="1195" spans="1:1" x14ac:dyDescent="0.35">
      <c r="A1195">
        <v>0.39652777777519077</v>
      </c>
    </row>
    <row r="1196" spans="1:1" x14ac:dyDescent="0.35">
      <c r="A1196">
        <v>0.39652777778246673</v>
      </c>
    </row>
    <row r="1197" spans="1:1" x14ac:dyDescent="0.35">
      <c r="A1197">
        <v>0.39652777778246673</v>
      </c>
    </row>
    <row r="1198" spans="1:1" x14ac:dyDescent="0.35">
      <c r="A1198">
        <v>0.39722222222189885</v>
      </c>
    </row>
    <row r="1199" spans="1:1" x14ac:dyDescent="0.35">
      <c r="A1199">
        <v>0.39791666666133096</v>
      </c>
    </row>
    <row r="1200" spans="1:1" x14ac:dyDescent="0.35">
      <c r="A1200">
        <v>0.39861111110803904</v>
      </c>
    </row>
    <row r="1201" spans="1:1" x14ac:dyDescent="0.35">
      <c r="A1201">
        <v>0.39861111110803904</v>
      </c>
    </row>
    <row r="1202" spans="1:1" x14ac:dyDescent="0.35">
      <c r="A1202">
        <v>0.39861111110803904</v>
      </c>
    </row>
    <row r="1203" spans="1:1" x14ac:dyDescent="0.35">
      <c r="A1203">
        <v>0.398611111115315</v>
      </c>
    </row>
    <row r="1204" spans="1:1" x14ac:dyDescent="0.35">
      <c r="A1204">
        <v>0.39930555555474712</v>
      </c>
    </row>
    <row r="1205" spans="1:1" x14ac:dyDescent="0.35">
      <c r="A1205">
        <v>0.39930555555474712</v>
      </c>
    </row>
    <row r="1206" spans="1:1" x14ac:dyDescent="0.35">
      <c r="A1206">
        <v>0.39999999999417923</v>
      </c>
    </row>
    <row r="1207" spans="1:1" x14ac:dyDescent="0.35">
      <c r="A1207">
        <v>0.39999999999417923</v>
      </c>
    </row>
    <row r="1208" spans="1:1" x14ac:dyDescent="0.35">
      <c r="A1208">
        <v>0.40069444444088731</v>
      </c>
    </row>
    <row r="1209" spans="1:1" x14ac:dyDescent="0.35">
      <c r="A1209">
        <v>0.40138888888759539</v>
      </c>
    </row>
    <row r="1210" spans="1:1" x14ac:dyDescent="0.35">
      <c r="A1210">
        <v>0.40138888888759539</v>
      </c>
    </row>
    <row r="1211" spans="1:1" x14ac:dyDescent="0.35">
      <c r="A1211">
        <v>0.40138888889487134</v>
      </c>
    </row>
    <row r="1212" spans="1:1" x14ac:dyDescent="0.35">
      <c r="A1212">
        <v>0.40208333333430346</v>
      </c>
    </row>
    <row r="1213" spans="1:1" x14ac:dyDescent="0.35">
      <c r="A1213">
        <v>0.40208333333430346</v>
      </c>
    </row>
    <row r="1214" spans="1:1" x14ac:dyDescent="0.35">
      <c r="A1214">
        <v>0.40208333333430346</v>
      </c>
    </row>
    <row r="1215" spans="1:1" x14ac:dyDescent="0.35">
      <c r="A1215">
        <v>0.40208333333430346</v>
      </c>
    </row>
    <row r="1216" spans="1:1" x14ac:dyDescent="0.35">
      <c r="A1216">
        <v>0.40208333333430346</v>
      </c>
    </row>
    <row r="1217" spans="1:1" x14ac:dyDescent="0.35">
      <c r="A1217">
        <v>0.40277777777373558</v>
      </c>
    </row>
    <row r="1218" spans="1:1" x14ac:dyDescent="0.35">
      <c r="A1218">
        <v>0.40277777778101154</v>
      </c>
    </row>
    <row r="1219" spans="1:1" x14ac:dyDescent="0.35">
      <c r="A1219">
        <v>0.40277777778101154</v>
      </c>
    </row>
    <row r="1220" spans="1:1" x14ac:dyDescent="0.35">
      <c r="A1220">
        <v>0.40347222222044365</v>
      </c>
    </row>
    <row r="1221" spans="1:1" x14ac:dyDescent="0.35">
      <c r="A1221">
        <v>0.40347222222044365</v>
      </c>
    </row>
    <row r="1222" spans="1:1" x14ac:dyDescent="0.35">
      <c r="A1222">
        <v>0.40347222222771961</v>
      </c>
    </row>
    <row r="1223" spans="1:1" x14ac:dyDescent="0.35">
      <c r="A1223">
        <v>0.40416666666715173</v>
      </c>
    </row>
    <row r="1224" spans="1:1" x14ac:dyDescent="0.35">
      <c r="A1224">
        <v>0.40416666666715173</v>
      </c>
    </row>
    <row r="1225" spans="1:1" x14ac:dyDescent="0.35">
      <c r="A1225">
        <v>0.40486111110658385</v>
      </c>
    </row>
    <row r="1226" spans="1:1" x14ac:dyDescent="0.35">
      <c r="A1226">
        <v>0.40555555555329192</v>
      </c>
    </row>
    <row r="1227" spans="1:1" x14ac:dyDescent="0.35">
      <c r="A1227">
        <v>0.40625</v>
      </c>
    </row>
    <row r="1228" spans="1:1" x14ac:dyDescent="0.35">
      <c r="A1228">
        <v>0.40694444443943212</v>
      </c>
    </row>
    <row r="1229" spans="1:1" x14ac:dyDescent="0.35">
      <c r="A1229">
        <v>0.40694444444670808</v>
      </c>
    </row>
    <row r="1230" spans="1:1" x14ac:dyDescent="0.35">
      <c r="A1230">
        <v>0.40694444444670808</v>
      </c>
    </row>
    <row r="1231" spans="1:1" x14ac:dyDescent="0.35">
      <c r="A1231">
        <v>0.40763888888614019</v>
      </c>
    </row>
    <row r="1232" spans="1:1" x14ac:dyDescent="0.35">
      <c r="A1232">
        <v>0.40763888888614019</v>
      </c>
    </row>
    <row r="1233" spans="1:1" x14ac:dyDescent="0.35">
      <c r="A1233">
        <v>0.40763888888614019</v>
      </c>
    </row>
    <row r="1234" spans="1:1" x14ac:dyDescent="0.35">
      <c r="A1234">
        <v>0.40833333333284827</v>
      </c>
    </row>
    <row r="1235" spans="1:1" x14ac:dyDescent="0.35">
      <c r="A1235">
        <v>0.40833333333284827</v>
      </c>
    </row>
    <row r="1236" spans="1:1" x14ac:dyDescent="0.35">
      <c r="A1236">
        <v>0.40902777777228039</v>
      </c>
    </row>
    <row r="1237" spans="1:1" x14ac:dyDescent="0.35">
      <c r="A1237">
        <v>0.40902777777955635</v>
      </c>
    </row>
    <row r="1238" spans="1:1" x14ac:dyDescent="0.35">
      <c r="A1238">
        <v>0.40972222221898846</v>
      </c>
    </row>
    <row r="1239" spans="1:1" x14ac:dyDescent="0.35">
      <c r="A1239">
        <v>0.40972222221898846</v>
      </c>
    </row>
    <row r="1240" spans="1:1" x14ac:dyDescent="0.35">
      <c r="A1240">
        <v>0.40972222221898846</v>
      </c>
    </row>
    <row r="1241" spans="1:1" x14ac:dyDescent="0.35">
      <c r="A1241">
        <v>0.40972222222626442</v>
      </c>
    </row>
    <row r="1242" spans="1:1" x14ac:dyDescent="0.35">
      <c r="A1242">
        <v>0.41041666666569654</v>
      </c>
    </row>
    <row r="1243" spans="1:1" x14ac:dyDescent="0.35">
      <c r="A1243">
        <v>0.41111111110512866</v>
      </c>
    </row>
    <row r="1244" spans="1:1" x14ac:dyDescent="0.35">
      <c r="A1244">
        <v>0.41111111111240461</v>
      </c>
    </row>
    <row r="1245" spans="1:1" x14ac:dyDescent="0.35">
      <c r="A1245">
        <v>0.41180555555183673</v>
      </c>
    </row>
    <row r="1246" spans="1:1" x14ac:dyDescent="0.35">
      <c r="A1246">
        <v>0.41180555555911269</v>
      </c>
    </row>
    <row r="1247" spans="1:1" x14ac:dyDescent="0.35">
      <c r="A1247">
        <v>0.41180555555911269</v>
      </c>
    </row>
    <row r="1248" spans="1:1" x14ac:dyDescent="0.35">
      <c r="A1248">
        <v>0.41319444444525288</v>
      </c>
    </row>
    <row r="1249" spans="1:1" x14ac:dyDescent="0.35">
      <c r="A1249">
        <v>0.41319444444525288</v>
      </c>
    </row>
    <row r="1250" spans="1:1" x14ac:dyDescent="0.35">
      <c r="A1250">
        <v>0.41319444444525288</v>
      </c>
    </row>
    <row r="1251" spans="1:1" x14ac:dyDescent="0.35">
      <c r="A1251">
        <v>0.41319444444525288</v>
      </c>
    </row>
    <row r="1252" spans="1:1" x14ac:dyDescent="0.35">
      <c r="A1252">
        <v>0.41388888889196096</v>
      </c>
    </row>
    <row r="1253" spans="1:1" x14ac:dyDescent="0.35">
      <c r="A1253">
        <v>0.41458333333139308</v>
      </c>
    </row>
    <row r="1254" spans="1:1" x14ac:dyDescent="0.35">
      <c r="A1254">
        <v>0.41458333333139308</v>
      </c>
    </row>
    <row r="1255" spans="1:1" x14ac:dyDescent="0.35">
      <c r="A1255">
        <v>0.41458333333139308</v>
      </c>
    </row>
    <row r="1256" spans="1:1" x14ac:dyDescent="0.35">
      <c r="A1256">
        <v>0.41527777777810115</v>
      </c>
    </row>
    <row r="1257" spans="1:1" x14ac:dyDescent="0.35">
      <c r="A1257">
        <v>0.41597222222480923</v>
      </c>
    </row>
    <row r="1258" spans="1:1" x14ac:dyDescent="0.35">
      <c r="A1258">
        <v>0.41666666667151731</v>
      </c>
    </row>
    <row r="1259" spans="1:1" x14ac:dyDescent="0.35">
      <c r="A1259">
        <v>0.41666666667151731</v>
      </c>
    </row>
    <row r="1260" spans="1:1" x14ac:dyDescent="0.35">
      <c r="A1260">
        <v>0.41736111111094942</v>
      </c>
    </row>
    <row r="1261" spans="1:1" x14ac:dyDescent="0.35">
      <c r="A1261">
        <v>0.41875000000436557</v>
      </c>
    </row>
    <row r="1262" spans="1:1" x14ac:dyDescent="0.35">
      <c r="A1262">
        <v>0.42013888889050577</v>
      </c>
    </row>
    <row r="1263" spans="1:1" x14ac:dyDescent="0.35">
      <c r="A1263">
        <v>0.42083333332993789</v>
      </c>
    </row>
    <row r="1264" spans="1:1" x14ac:dyDescent="0.35">
      <c r="A1264">
        <v>0.42083333332993789</v>
      </c>
    </row>
    <row r="1265" spans="1:1" x14ac:dyDescent="0.35">
      <c r="A1265">
        <v>0.42083333333721384</v>
      </c>
    </row>
    <row r="1266" spans="1:1" x14ac:dyDescent="0.35">
      <c r="A1266">
        <v>0.42152777777664596</v>
      </c>
    </row>
    <row r="1267" spans="1:1" x14ac:dyDescent="0.35">
      <c r="A1267">
        <v>0.42152777777664596</v>
      </c>
    </row>
    <row r="1268" spans="1:1" x14ac:dyDescent="0.35">
      <c r="A1268">
        <v>0.42152777777664596</v>
      </c>
    </row>
    <row r="1269" spans="1:1" x14ac:dyDescent="0.35">
      <c r="A1269">
        <v>0.42152777777664596</v>
      </c>
    </row>
    <row r="1270" spans="1:1" x14ac:dyDescent="0.35">
      <c r="A1270">
        <v>0.42152777777664596</v>
      </c>
    </row>
    <row r="1271" spans="1:1" x14ac:dyDescent="0.35">
      <c r="A1271">
        <v>0.42152777777664596</v>
      </c>
    </row>
    <row r="1272" spans="1:1" x14ac:dyDescent="0.35">
      <c r="A1272">
        <v>0.42152777777664596</v>
      </c>
    </row>
    <row r="1273" spans="1:1" x14ac:dyDescent="0.35">
      <c r="A1273">
        <v>0.42291666667006211</v>
      </c>
    </row>
    <row r="1274" spans="1:1" x14ac:dyDescent="0.35">
      <c r="A1274">
        <v>0.42361111110949423</v>
      </c>
    </row>
    <row r="1275" spans="1:1" x14ac:dyDescent="0.35">
      <c r="A1275">
        <v>0.42361111110949423</v>
      </c>
    </row>
    <row r="1276" spans="1:1" x14ac:dyDescent="0.35">
      <c r="A1276">
        <v>0.42361111111677019</v>
      </c>
    </row>
    <row r="1277" spans="1:1" x14ac:dyDescent="0.35">
      <c r="A1277">
        <v>0.42430555555620231</v>
      </c>
    </row>
    <row r="1278" spans="1:1" x14ac:dyDescent="0.35">
      <c r="A1278">
        <v>0.42500000000291038</v>
      </c>
    </row>
    <row r="1279" spans="1:1" x14ac:dyDescent="0.35">
      <c r="A1279">
        <v>0.42500000000291038</v>
      </c>
    </row>
    <row r="1280" spans="1:1" x14ac:dyDescent="0.35">
      <c r="A1280">
        <v>0.4256944444423425</v>
      </c>
    </row>
    <row r="1281" spans="1:1" x14ac:dyDescent="0.35">
      <c r="A1281">
        <v>0.4256944444423425</v>
      </c>
    </row>
    <row r="1282" spans="1:1" x14ac:dyDescent="0.35">
      <c r="A1282">
        <v>0.4256944444423425</v>
      </c>
    </row>
    <row r="1283" spans="1:1" x14ac:dyDescent="0.35">
      <c r="A1283">
        <v>0.42569444444961846</v>
      </c>
    </row>
    <row r="1284" spans="1:1" x14ac:dyDescent="0.35">
      <c r="A1284">
        <v>0.42638888888905058</v>
      </c>
    </row>
    <row r="1285" spans="1:1" x14ac:dyDescent="0.35">
      <c r="A1285">
        <v>0.42638888888905058</v>
      </c>
    </row>
    <row r="1286" spans="1:1" x14ac:dyDescent="0.35">
      <c r="A1286">
        <v>0.42638888888905058</v>
      </c>
    </row>
    <row r="1287" spans="1:1" x14ac:dyDescent="0.35">
      <c r="A1287">
        <v>0.42638888888905058</v>
      </c>
    </row>
    <row r="1288" spans="1:1" x14ac:dyDescent="0.35">
      <c r="A1288">
        <v>0.42638888888905058</v>
      </c>
    </row>
    <row r="1289" spans="1:1" x14ac:dyDescent="0.35">
      <c r="A1289">
        <v>0.42638888888905058</v>
      </c>
    </row>
    <row r="1290" spans="1:1" x14ac:dyDescent="0.35">
      <c r="A1290">
        <v>0.42708333333575865</v>
      </c>
    </row>
    <row r="1291" spans="1:1" x14ac:dyDescent="0.35">
      <c r="A1291">
        <v>0.42708333333575865</v>
      </c>
    </row>
    <row r="1292" spans="1:1" x14ac:dyDescent="0.35">
      <c r="A1292">
        <v>0.42777777777519077</v>
      </c>
    </row>
    <row r="1293" spans="1:1" x14ac:dyDescent="0.35">
      <c r="A1293">
        <v>0.42847222222189885</v>
      </c>
    </row>
    <row r="1294" spans="1:1" x14ac:dyDescent="0.35">
      <c r="A1294">
        <v>0.42916666666860692</v>
      </c>
    </row>
    <row r="1295" spans="1:1" x14ac:dyDescent="0.35">
      <c r="A1295">
        <v>0.42986111110803904</v>
      </c>
    </row>
    <row r="1296" spans="1:1" x14ac:dyDescent="0.35">
      <c r="A1296">
        <v>0.43055555555474712</v>
      </c>
    </row>
    <row r="1297" spans="1:1" x14ac:dyDescent="0.35">
      <c r="A1297">
        <v>0.43055555555474712</v>
      </c>
    </row>
    <row r="1298" spans="1:1" x14ac:dyDescent="0.35">
      <c r="A1298">
        <v>0.43055555555474712</v>
      </c>
    </row>
    <row r="1299" spans="1:1" x14ac:dyDescent="0.35">
      <c r="A1299">
        <v>0.43125000000145519</v>
      </c>
    </row>
    <row r="1300" spans="1:1" x14ac:dyDescent="0.35">
      <c r="A1300">
        <v>0.43125000000145519</v>
      </c>
    </row>
    <row r="1301" spans="1:1" x14ac:dyDescent="0.35">
      <c r="A1301">
        <v>0.43125000000145519</v>
      </c>
    </row>
    <row r="1302" spans="1:1" x14ac:dyDescent="0.35">
      <c r="A1302">
        <v>0.43194444444816327</v>
      </c>
    </row>
    <row r="1303" spans="1:1" x14ac:dyDescent="0.35">
      <c r="A1303">
        <v>0.43194444444816327</v>
      </c>
    </row>
    <row r="1304" spans="1:1" x14ac:dyDescent="0.35">
      <c r="A1304">
        <v>0.43333333333430346</v>
      </c>
    </row>
    <row r="1305" spans="1:1" x14ac:dyDescent="0.35">
      <c r="A1305">
        <v>0.43402777777373558</v>
      </c>
    </row>
    <row r="1306" spans="1:1" x14ac:dyDescent="0.35">
      <c r="A1306">
        <v>0.43402777778101154</v>
      </c>
    </row>
    <row r="1307" spans="1:1" x14ac:dyDescent="0.35">
      <c r="A1307">
        <v>0.43402777778101154</v>
      </c>
    </row>
    <row r="1308" spans="1:1" x14ac:dyDescent="0.35">
      <c r="A1308">
        <v>0.43472222222771961</v>
      </c>
    </row>
    <row r="1309" spans="1:1" x14ac:dyDescent="0.35">
      <c r="A1309">
        <v>0.43541666666715173</v>
      </c>
    </row>
    <row r="1310" spans="1:1" x14ac:dyDescent="0.35">
      <c r="A1310">
        <v>0.43541666666715173</v>
      </c>
    </row>
    <row r="1311" spans="1:1" x14ac:dyDescent="0.35">
      <c r="A1311">
        <v>0.43541666666715173</v>
      </c>
    </row>
    <row r="1312" spans="1:1" x14ac:dyDescent="0.35">
      <c r="A1312">
        <v>0.43611111110658385</v>
      </c>
    </row>
    <row r="1313" spans="1:1" x14ac:dyDescent="0.35">
      <c r="A1313">
        <v>0.43611111111385981</v>
      </c>
    </row>
    <row r="1314" spans="1:1" x14ac:dyDescent="0.35">
      <c r="A1314">
        <v>0.43611111111385981</v>
      </c>
    </row>
    <row r="1315" spans="1:1" x14ac:dyDescent="0.35">
      <c r="A1315">
        <v>0.4375</v>
      </c>
    </row>
    <row r="1316" spans="1:1" x14ac:dyDescent="0.35">
      <c r="A1316">
        <v>0.43819444444670808</v>
      </c>
    </row>
    <row r="1317" spans="1:1" x14ac:dyDescent="0.35">
      <c r="A1317">
        <v>0.43888888888614019</v>
      </c>
    </row>
    <row r="1318" spans="1:1" x14ac:dyDescent="0.35">
      <c r="A1318">
        <v>0.43888888888614019</v>
      </c>
    </row>
    <row r="1319" spans="1:1" x14ac:dyDescent="0.35">
      <c r="A1319">
        <v>0.44027777777955635</v>
      </c>
    </row>
    <row r="1320" spans="1:1" x14ac:dyDescent="0.35">
      <c r="A1320">
        <v>0.44027777777955635</v>
      </c>
    </row>
    <row r="1321" spans="1:1" x14ac:dyDescent="0.35">
      <c r="A1321">
        <v>0.44097222221898846</v>
      </c>
    </row>
    <row r="1322" spans="1:1" x14ac:dyDescent="0.35">
      <c r="A1322">
        <v>0.44166666666569654</v>
      </c>
    </row>
    <row r="1323" spans="1:1" x14ac:dyDescent="0.35">
      <c r="A1323">
        <v>0.44166666666569654</v>
      </c>
    </row>
    <row r="1324" spans="1:1" x14ac:dyDescent="0.35">
      <c r="A1324">
        <v>0.44166666666569654</v>
      </c>
    </row>
    <row r="1325" spans="1:1" x14ac:dyDescent="0.35">
      <c r="A1325">
        <v>0.44236111110512866</v>
      </c>
    </row>
    <row r="1326" spans="1:1" x14ac:dyDescent="0.35">
      <c r="A1326">
        <v>0.44236111110512866</v>
      </c>
    </row>
    <row r="1327" spans="1:1" x14ac:dyDescent="0.35">
      <c r="A1327">
        <v>0.44374999999854481</v>
      </c>
    </row>
    <row r="1328" spans="1:1" x14ac:dyDescent="0.35">
      <c r="A1328">
        <v>0.44374999999854481</v>
      </c>
    </row>
    <row r="1329" spans="1:1" x14ac:dyDescent="0.35">
      <c r="A1329">
        <v>0.44444444444525288</v>
      </c>
    </row>
    <row r="1330" spans="1:1" x14ac:dyDescent="0.35">
      <c r="A1330">
        <v>0.445138888884685</v>
      </c>
    </row>
    <row r="1331" spans="1:1" x14ac:dyDescent="0.35">
      <c r="A1331">
        <v>0.44513888889196096</v>
      </c>
    </row>
    <row r="1332" spans="1:1" x14ac:dyDescent="0.35">
      <c r="A1332">
        <v>0.44513888889196096</v>
      </c>
    </row>
    <row r="1333" spans="1:1" x14ac:dyDescent="0.35">
      <c r="A1333">
        <v>0.44652777777810115</v>
      </c>
    </row>
    <row r="1334" spans="1:1" x14ac:dyDescent="0.35">
      <c r="A1334">
        <v>0.44652777777810115</v>
      </c>
    </row>
    <row r="1335" spans="1:1" x14ac:dyDescent="0.35">
      <c r="A1335">
        <v>0.44722222221753327</v>
      </c>
    </row>
    <row r="1336" spans="1:1" x14ac:dyDescent="0.35">
      <c r="A1336">
        <v>0.44722222222480923</v>
      </c>
    </row>
    <row r="1337" spans="1:1" x14ac:dyDescent="0.35">
      <c r="A1337">
        <v>0.44722222222480923</v>
      </c>
    </row>
    <row r="1338" spans="1:1" x14ac:dyDescent="0.35">
      <c r="A1338">
        <v>0.44791666666424135</v>
      </c>
    </row>
    <row r="1339" spans="1:1" x14ac:dyDescent="0.35">
      <c r="A1339">
        <v>0.44791666666424135</v>
      </c>
    </row>
    <row r="1340" spans="1:1" x14ac:dyDescent="0.35">
      <c r="A1340">
        <v>0.44861111111094942</v>
      </c>
    </row>
    <row r="1341" spans="1:1" x14ac:dyDescent="0.35">
      <c r="A1341">
        <v>0.44861111111094942</v>
      </c>
    </row>
    <row r="1342" spans="1:1" x14ac:dyDescent="0.35">
      <c r="A1342">
        <v>0.44861111111094942</v>
      </c>
    </row>
    <row r="1343" spans="1:1" x14ac:dyDescent="0.35">
      <c r="A1343">
        <v>0.44930555555038154</v>
      </c>
    </row>
    <row r="1344" spans="1:1" x14ac:dyDescent="0.35">
      <c r="A1344">
        <v>0.44999999999708962</v>
      </c>
    </row>
    <row r="1345" spans="1:1" x14ac:dyDescent="0.35">
      <c r="A1345">
        <v>0.45000000000436557</v>
      </c>
    </row>
    <row r="1346" spans="1:1" x14ac:dyDescent="0.35">
      <c r="A1346">
        <v>0.45069444444379769</v>
      </c>
    </row>
    <row r="1347" spans="1:1" x14ac:dyDescent="0.35">
      <c r="A1347">
        <v>0.45138888889050577</v>
      </c>
    </row>
    <row r="1348" spans="1:1" x14ac:dyDescent="0.35">
      <c r="A1348">
        <v>0.45208333332993789</v>
      </c>
    </row>
    <row r="1349" spans="1:1" x14ac:dyDescent="0.35">
      <c r="A1349">
        <v>0.45208333332993789</v>
      </c>
    </row>
    <row r="1350" spans="1:1" x14ac:dyDescent="0.35">
      <c r="A1350">
        <v>0.45347222222335404</v>
      </c>
    </row>
    <row r="1351" spans="1:1" x14ac:dyDescent="0.35">
      <c r="A1351">
        <v>0.45347222222335404</v>
      </c>
    </row>
    <row r="1352" spans="1:1" x14ac:dyDescent="0.35">
      <c r="A1352">
        <v>0.45416666667006211</v>
      </c>
    </row>
    <row r="1353" spans="1:1" x14ac:dyDescent="0.35">
      <c r="A1353">
        <v>0.45486111110949423</v>
      </c>
    </row>
    <row r="1354" spans="1:1" x14ac:dyDescent="0.35">
      <c r="A1354">
        <v>0.45486111110949423</v>
      </c>
    </row>
    <row r="1355" spans="1:1" x14ac:dyDescent="0.35">
      <c r="A1355">
        <v>0.45486111110949423</v>
      </c>
    </row>
    <row r="1356" spans="1:1" x14ac:dyDescent="0.35">
      <c r="A1356">
        <v>0.45625000000291038</v>
      </c>
    </row>
    <row r="1357" spans="1:1" x14ac:dyDescent="0.35">
      <c r="A1357">
        <v>0.4569444444423425</v>
      </c>
    </row>
    <row r="1358" spans="1:1" x14ac:dyDescent="0.35">
      <c r="A1358">
        <v>0.45763888888905058</v>
      </c>
    </row>
    <row r="1359" spans="1:1" x14ac:dyDescent="0.35">
      <c r="A1359">
        <v>0.45833333333575865</v>
      </c>
    </row>
    <row r="1360" spans="1:1" x14ac:dyDescent="0.35">
      <c r="A1360">
        <v>0.45833333333575865</v>
      </c>
    </row>
    <row r="1361" spans="1:1" x14ac:dyDescent="0.35">
      <c r="A1361">
        <v>0.45902777777519077</v>
      </c>
    </row>
    <row r="1362" spans="1:1" x14ac:dyDescent="0.35">
      <c r="A1362">
        <v>0.45902777777519077</v>
      </c>
    </row>
    <row r="1363" spans="1:1" x14ac:dyDescent="0.35">
      <c r="A1363">
        <v>0.45902777777519077</v>
      </c>
    </row>
    <row r="1364" spans="1:1" x14ac:dyDescent="0.35">
      <c r="A1364">
        <v>0.46250000000145519</v>
      </c>
    </row>
    <row r="1365" spans="1:1" x14ac:dyDescent="0.35">
      <c r="A1365">
        <v>0.46319444444816327</v>
      </c>
    </row>
    <row r="1366" spans="1:1" x14ac:dyDescent="0.35">
      <c r="A1366">
        <v>0.46388888888759539</v>
      </c>
    </row>
    <row r="1367" spans="1:1" x14ac:dyDescent="0.35">
      <c r="A1367">
        <v>0.46458333333430346</v>
      </c>
    </row>
    <row r="1368" spans="1:1" x14ac:dyDescent="0.35">
      <c r="A1368">
        <v>0.46597222222771961</v>
      </c>
    </row>
    <row r="1369" spans="1:1" x14ac:dyDescent="0.35">
      <c r="A1369">
        <v>0.46666666666715173</v>
      </c>
    </row>
    <row r="1370" spans="1:1" x14ac:dyDescent="0.35">
      <c r="A1370">
        <v>0.46666666666715173</v>
      </c>
    </row>
    <row r="1371" spans="1:1" x14ac:dyDescent="0.35">
      <c r="A1371">
        <v>0.46736111111385981</v>
      </c>
    </row>
    <row r="1372" spans="1:1" x14ac:dyDescent="0.35">
      <c r="A1372">
        <v>0.46805555555329192</v>
      </c>
    </row>
    <row r="1373" spans="1:1" x14ac:dyDescent="0.35">
      <c r="A1373">
        <v>0.46875</v>
      </c>
    </row>
    <row r="1374" spans="1:1" x14ac:dyDescent="0.35">
      <c r="A1374">
        <v>0.46875</v>
      </c>
    </row>
    <row r="1375" spans="1:1" x14ac:dyDescent="0.35">
      <c r="A1375">
        <v>0.46944444443943212</v>
      </c>
    </row>
    <row r="1376" spans="1:1" x14ac:dyDescent="0.35">
      <c r="A1376">
        <v>0.46944444444670808</v>
      </c>
    </row>
    <row r="1377" spans="1:1" x14ac:dyDescent="0.35">
      <c r="A1377">
        <v>0.47013888888614019</v>
      </c>
    </row>
    <row r="1378" spans="1:1" x14ac:dyDescent="0.35">
      <c r="A1378">
        <v>0.47152777777228039</v>
      </c>
    </row>
    <row r="1379" spans="1:1" x14ac:dyDescent="0.35">
      <c r="A1379">
        <v>0.47152777777228039</v>
      </c>
    </row>
    <row r="1380" spans="1:1" x14ac:dyDescent="0.35">
      <c r="A1380">
        <v>0.47222222221898846</v>
      </c>
    </row>
    <row r="1381" spans="1:1" x14ac:dyDescent="0.35">
      <c r="A1381">
        <v>0.47222222221898846</v>
      </c>
    </row>
    <row r="1382" spans="1:1" x14ac:dyDescent="0.35">
      <c r="A1382">
        <v>0.47291666666569654</v>
      </c>
    </row>
    <row r="1383" spans="1:1" x14ac:dyDescent="0.35">
      <c r="A1383">
        <v>0.47291666666569654</v>
      </c>
    </row>
    <row r="1384" spans="1:1" x14ac:dyDescent="0.35">
      <c r="A1384">
        <v>0.47430555555911269</v>
      </c>
    </row>
    <row r="1385" spans="1:1" x14ac:dyDescent="0.35">
      <c r="A1385">
        <v>0.47430555555911269</v>
      </c>
    </row>
    <row r="1386" spans="1:1" x14ac:dyDescent="0.35">
      <c r="A1386">
        <v>0.47499999999854481</v>
      </c>
    </row>
    <row r="1387" spans="1:1" x14ac:dyDescent="0.35">
      <c r="A1387">
        <v>0.47499999999854481</v>
      </c>
    </row>
    <row r="1388" spans="1:1" x14ac:dyDescent="0.35">
      <c r="A1388">
        <v>0.47569444444525288</v>
      </c>
    </row>
    <row r="1389" spans="1:1" x14ac:dyDescent="0.35">
      <c r="A1389">
        <v>0.476388888884685</v>
      </c>
    </row>
    <row r="1390" spans="1:1" x14ac:dyDescent="0.35">
      <c r="A1390">
        <v>0.47638888889196096</v>
      </c>
    </row>
    <row r="1391" spans="1:1" x14ac:dyDescent="0.35">
      <c r="A1391">
        <v>0.47638888889196096</v>
      </c>
    </row>
    <row r="1392" spans="1:1" x14ac:dyDescent="0.35">
      <c r="A1392">
        <v>0.47708333333139308</v>
      </c>
    </row>
    <row r="1393" spans="1:1" x14ac:dyDescent="0.35">
      <c r="A1393">
        <v>0.47708333333139308</v>
      </c>
    </row>
    <row r="1394" spans="1:1" x14ac:dyDescent="0.35">
      <c r="A1394">
        <v>0.47777777777810115</v>
      </c>
    </row>
    <row r="1395" spans="1:1" x14ac:dyDescent="0.35">
      <c r="A1395">
        <v>0.47777777777810115</v>
      </c>
    </row>
    <row r="1396" spans="1:1" x14ac:dyDescent="0.35">
      <c r="A1396">
        <v>0.47777777777810115</v>
      </c>
    </row>
    <row r="1397" spans="1:1" x14ac:dyDescent="0.35">
      <c r="A1397">
        <v>0.47777777777810115</v>
      </c>
    </row>
    <row r="1398" spans="1:1" x14ac:dyDescent="0.35">
      <c r="A1398">
        <v>0.47777777777810115</v>
      </c>
    </row>
    <row r="1399" spans="1:1" x14ac:dyDescent="0.35">
      <c r="A1399">
        <v>0.47847222221753327</v>
      </c>
    </row>
    <row r="1400" spans="1:1" x14ac:dyDescent="0.35">
      <c r="A1400">
        <v>0.47847222222480923</v>
      </c>
    </row>
    <row r="1401" spans="1:1" x14ac:dyDescent="0.35">
      <c r="A1401">
        <v>0.47916666666424135</v>
      </c>
    </row>
    <row r="1402" spans="1:1" x14ac:dyDescent="0.35">
      <c r="A1402">
        <v>0.48055555555038154</v>
      </c>
    </row>
    <row r="1403" spans="1:1" x14ac:dyDescent="0.35">
      <c r="A1403">
        <v>0.48055555555038154</v>
      </c>
    </row>
    <row r="1404" spans="1:1" x14ac:dyDescent="0.35">
      <c r="A1404">
        <v>0.4805555555576575</v>
      </c>
    </row>
    <row r="1405" spans="1:1" x14ac:dyDescent="0.35">
      <c r="A1405">
        <v>0.48125000000436557</v>
      </c>
    </row>
    <row r="1406" spans="1:1" x14ac:dyDescent="0.35">
      <c r="A1406">
        <v>0.48194444444379769</v>
      </c>
    </row>
    <row r="1407" spans="1:1" x14ac:dyDescent="0.35">
      <c r="A1407">
        <v>0.48194444444379769</v>
      </c>
    </row>
    <row r="1408" spans="1:1" x14ac:dyDescent="0.35">
      <c r="A1408">
        <v>0.48263888888322981</v>
      </c>
    </row>
    <row r="1409" spans="1:1" x14ac:dyDescent="0.35">
      <c r="A1409">
        <v>0.48263888889050577</v>
      </c>
    </row>
    <row r="1410" spans="1:1" x14ac:dyDescent="0.35">
      <c r="A1410">
        <v>0.48333333332993789</v>
      </c>
    </row>
    <row r="1411" spans="1:1" x14ac:dyDescent="0.35">
      <c r="A1411">
        <v>0.48402777777664596</v>
      </c>
    </row>
    <row r="1412" spans="1:1" x14ac:dyDescent="0.35">
      <c r="A1412">
        <v>0.48402777777664596</v>
      </c>
    </row>
    <row r="1413" spans="1:1" x14ac:dyDescent="0.35">
      <c r="A1413">
        <v>0.48472222222335404</v>
      </c>
    </row>
    <row r="1414" spans="1:1" x14ac:dyDescent="0.35">
      <c r="A1414">
        <v>0.48541666666278616</v>
      </c>
    </row>
    <row r="1415" spans="1:1" x14ac:dyDescent="0.35">
      <c r="A1415">
        <v>0.48611111110949423</v>
      </c>
    </row>
    <row r="1416" spans="1:1" x14ac:dyDescent="0.35">
      <c r="A1416">
        <v>0.48611111111677019</v>
      </c>
    </row>
    <row r="1417" spans="1:1" x14ac:dyDescent="0.35">
      <c r="A1417">
        <v>0.48680555555620231</v>
      </c>
    </row>
    <row r="1418" spans="1:1" x14ac:dyDescent="0.35">
      <c r="A1418">
        <v>0.48680555555620231</v>
      </c>
    </row>
    <row r="1419" spans="1:1" x14ac:dyDescent="0.35">
      <c r="A1419">
        <v>0.48680555555620231</v>
      </c>
    </row>
    <row r="1420" spans="1:1" x14ac:dyDescent="0.35">
      <c r="A1420">
        <v>0.48680555555620231</v>
      </c>
    </row>
    <row r="1421" spans="1:1" x14ac:dyDescent="0.35">
      <c r="A1421">
        <v>0.48750000000291038</v>
      </c>
    </row>
    <row r="1422" spans="1:1" x14ac:dyDescent="0.35">
      <c r="A1422">
        <v>0.48750000000291038</v>
      </c>
    </row>
    <row r="1423" spans="1:1" x14ac:dyDescent="0.35">
      <c r="A1423">
        <v>0.48750000000291038</v>
      </c>
    </row>
    <row r="1424" spans="1:1" x14ac:dyDescent="0.35">
      <c r="A1424">
        <v>0.4881944444423425</v>
      </c>
    </row>
    <row r="1425" spans="1:1" x14ac:dyDescent="0.35">
      <c r="A1425">
        <v>0.48888888888905058</v>
      </c>
    </row>
    <row r="1426" spans="1:1" x14ac:dyDescent="0.35">
      <c r="A1426">
        <v>0.48958333332848269</v>
      </c>
    </row>
    <row r="1427" spans="1:1" x14ac:dyDescent="0.35">
      <c r="A1427">
        <v>0.48958333332848269</v>
      </c>
    </row>
    <row r="1428" spans="1:1" x14ac:dyDescent="0.35">
      <c r="A1428">
        <v>0.48958333333575865</v>
      </c>
    </row>
    <row r="1429" spans="1:1" x14ac:dyDescent="0.35">
      <c r="A1429">
        <v>0.49027777777519077</v>
      </c>
    </row>
    <row r="1430" spans="1:1" x14ac:dyDescent="0.35">
      <c r="A1430">
        <v>0.49097222222189885</v>
      </c>
    </row>
    <row r="1431" spans="1:1" x14ac:dyDescent="0.35">
      <c r="A1431">
        <v>0.49097222222189885</v>
      </c>
    </row>
    <row r="1432" spans="1:1" x14ac:dyDescent="0.35">
      <c r="A1432">
        <v>0.49097222222189885</v>
      </c>
    </row>
    <row r="1433" spans="1:1" x14ac:dyDescent="0.35">
      <c r="A1433">
        <v>0.49097222222189885</v>
      </c>
    </row>
    <row r="1434" spans="1:1" x14ac:dyDescent="0.35">
      <c r="A1434">
        <v>0.49236111110803904</v>
      </c>
    </row>
    <row r="1435" spans="1:1" x14ac:dyDescent="0.35">
      <c r="A1435">
        <v>0.492361111115315</v>
      </c>
    </row>
    <row r="1436" spans="1:1" x14ac:dyDescent="0.35">
      <c r="A1436">
        <v>0.492361111115315</v>
      </c>
    </row>
    <row r="1437" spans="1:1" x14ac:dyDescent="0.35">
      <c r="A1437">
        <v>0.49305555555474712</v>
      </c>
    </row>
    <row r="1438" spans="1:1" x14ac:dyDescent="0.35">
      <c r="A1438">
        <v>0.49305555555474712</v>
      </c>
    </row>
    <row r="1439" spans="1:1" x14ac:dyDescent="0.35">
      <c r="A1439">
        <v>0.49374999999417923</v>
      </c>
    </row>
    <row r="1440" spans="1:1" x14ac:dyDescent="0.35">
      <c r="A1440">
        <v>0.49374999999417923</v>
      </c>
    </row>
    <row r="1441" spans="1:1" x14ac:dyDescent="0.35">
      <c r="A1441">
        <v>0.49375000000145519</v>
      </c>
    </row>
    <row r="1442" spans="1:1" x14ac:dyDescent="0.35">
      <c r="A1442">
        <v>0.49375000000145519</v>
      </c>
    </row>
    <row r="1443" spans="1:1" x14ac:dyDescent="0.35">
      <c r="A1443">
        <v>0.49375000000145519</v>
      </c>
    </row>
    <row r="1444" spans="1:1" x14ac:dyDescent="0.35">
      <c r="A1444">
        <v>0.49444444444816327</v>
      </c>
    </row>
    <row r="1445" spans="1:1" x14ac:dyDescent="0.35">
      <c r="A1445">
        <v>0.49444444444816327</v>
      </c>
    </row>
    <row r="1446" spans="1:1" x14ac:dyDescent="0.35">
      <c r="A1446">
        <v>0.49513888888759539</v>
      </c>
    </row>
    <row r="1447" spans="1:1" x14ac:dyDescent="0.35">
      <c r="A1447">
        <v>0.49513888889487134</v>
      </c>
    </row>
    <row r="1448" spans="1:1" x14ac:dyDescent="0.35">
      <c r="A1448">
        <v>0.49583333333430346</v>
      </c>
    </row>
    <row r="1449" spans="1:1" x14ac:dyDescent="0.35">
      <c r="A1449">
        <v>0.49652777778101154</v>
      </c>
    </row>
    <row r="1450" spans="1:1" x14ac:dyDescent="0.35">
      <c r="A1450">
        <v>0.49722222222044365</v>
      </c>
    </row>
    <row r="1451" spans="1:1" x14ac:dyDescent="0.35">
      <c r="A1451">
        <v>0.49722222222044365</v>
      </c>
    </row>
    <row r="1452" spans="1:1" x14ac:dyDescent="0.35">
      <c r="A1452">
        <v>0.49722222222044365</v>
      </c>
    </row>
    <row r="1453" spans="1:1" x14ac:dyDescent="0.35">
      <c r="A1453">
        <v>0.49930555555329192</v>
      </c>
    </row>
    <row r="1454" spans="1:1" x14ac:dyDescent="0.35">
      <c r="A1454">
        <v>0.5</v>
      </c>
    </row>
    <row r="1455" spans="1:1" x14ac:dyDescent="0.35">
      <c r="A1455">
        <v>0.5</v>
      </c>
    </row>
    <row r="1456" spans="1:1" x14ac:dyDescent="0.35">
      <c r="A1456">
        <v>0.50069444444670808</v>
      </c>
    </row>
    <row r="1457" spans="1:1" x14ac:dyDescent="0.35">
      <c r="A1457">
        <v>0.50208333333284827</v>
      </c>
    </row>
    <row r="1458" spans="1:1" x14ac:dyDescent="0.35">
      <c r="A1458">
        <v>0.50208333333284827</v>
      </c>
    </row>
    <row r="1459" spans="1:1" x14ac:dyDescent="0.35">
      <c r="A1459">
        <v>0.50208333333284827</v>
      </c>
    </row>
    <row r="1460" spans="1:1" x14ac:dyDescent="0.35">
      <c r="A1460">
        <v>0.50277777777955635</v>
      </c>
    </row>
    <row r="1461" spans="1:1" x14ac:dyDescent="0.35">
      <c r="A1461">
        <v>0.50486111110512866</v>
      </c>
    </row>
    <row r="1462" spans="1:1" x14ac:dyDescent="0.35">
      <c r="A1462">
        <v>0.50486111111240461</v>
      </c>
    </row>
    <row r="1463" spans="1:1" x14ac:dyDescent="0.35">
      <c r="A1463">
        <v>0.50624999999854481</v>
      </c>
    </row>
    <row r="1464" spans="1:1" x14ac:dyDescent="0.35">
      <c r="A1464">
        <v>0.50625000000582077</v>
      </c>
    </row>
    <row r="1465" spans="1:1" x14ac:dyDescent="0.35">
      <c r="A1465">
        <v>0.50694444444525288</v>
      </c>
    </row>
    <row r="1466" spans="1:1" x14ac:dyDescent="0.35">
      <c r="A1466">
        <v>0.507638888884685</v>
      </c>
    </row>
    <row r="1467" spans="1:1" x14ac:dyDescent="0.35">
      <c r="A1467">
        <v>0.50763888889196096</v>
      </c>
    </row>
    <row r="1468" spans="1:1" x14ac:dyDescent="0.35">
      <c r="A1468">
        <v>0.50833333333139308</v>
      </c>
    </row>
    <row r="1469" spans="1:1" x14ac:dyDescent="0.35">
      <c r="A1469">
        <v>0.50833333333866904</v>
      </c>
    </row>
    <row r="1470" spans="1:1" x14ac:dyDescent="0.35">
      <c r="A1470">
        <v>0.50972222222480923</v>
      </c>
    </row>
    <row r="1471" spans="1:1" x14ac:dyDescent="0.35">
      <c r="A1471">
        <v>0.5118055555576575</v>
      </c>
    </row>
    <row r="1472" spans="1:1" x14ac:dyDescent="0.35">
      <c r="A1472">
        <v>0.51250000000436557</v>
      </c>
    </row>
    <row r="1473" spans="1:1" x14ac:dyDescent="0.35">
      <c r="A1473">
        <v>0.51319444444379769</v>
      </c>
    </row>
    <row r="1474" spans="1:1" x14ac:dyDescent="0.35">
      <c r="A1474">
        <v>0.51319444444379769</v>
      </c>
    </row>
    <row r="1475" spans="1:1" x14ac:dyDescent="0.35">
      <c r="A1475">
        <v>0.51388888889050577</v>
      </c>
    </row>
    <row r="1476" spans="1:1" x14ac:dyDescent="0.35">
      <c r="A1476">
        <v>0.51458333332993789</v>
      </c>
    </row>
    <row r="1477" spans="1:1" x14ac:dyDescent="0.35">
      <c r="A1477">
        <v>0.51527777777664596</v>
      </c>
    </row>
    <row r="1478" spans="1:1" x14ac:dyDescent="0.35">
      <c r="A1478">
        <v>0.51597222222335404</v>
      </c>
    </row>
    <row r="1479" spans="1:1" x14ac:dyDescent="0.35">
      <c r="A1479">
        <v>0.51666666667006211</v>
      </c>
    </row>
    <row r="1480" spans="1:1" x14ac:dyDescent="0.35">
      <c r="A1480">
        <v>0.51805555555620231</v>
      </c>
    </row>
    <row r="1481" spans="1:1" x14ac:dyDescent="0.35">
      <c r="A1481">
        <v>0.51805555555620231</v>
      </c>
    </row>
    <row r="1482" spans="1:1" x14ac:dyDescent="0.35">
      <c r="A1482">
        <v>0.51875000000291038</v>
      </c>
    </row>
    <row r="1483" spans="1:1" x14ac:dyDescent="0.35">
      <c r="A1483">
        <v>0.51875000000291038</v>
      </c>
    </row>
    <row r="1484" spans="1:1" x14ac:dyDescent="0.35">
      <c r="A1484">
        <v>0.5194444444423425</v>
      </c>
    </row>
    <row r="1485" spans="1:1" x14ac:dyDescent="0.35">
      <c r="A1485">
        <v>0.5194444444423425</v>
      </c>
    </row>
    <row r="1486" spans="1:1" x14ac:dyDescent="0.35">
      <c r="A1486">
        <v>0.5194444444423425</v>
      </c>
    </row>
    <row r="1487" spans="1:1" x14ac:dyDescent="0.35">
      <c r="A1487">
        <v>0.52083333332848269</v>
      </c>
    </row>
    <row r="1488" spans="1:1" x14ac:dyDescent="0.35">
      <c r="A1488">
        <v>0.52291666666860692</v>
      </c>
    </row>
    <row r="1489" spans="1:1" x14ac:dyDescent="0.35">
      <c r="A1489">
        <v>0.52291666666860692</v>
      </c>
    </row>
    <row r="1490" spans="1:1" x14ac:dyDescent="0.35">
      <c r="A1490">
        <v>0.52499999999417923</v>
      </c>
    </row>
    <row r="1491" spans="1:1" x14ac:dyDescent="0.35">
      <c r="A1491">
        <v>0.52500000000145519</v>
      </c>
    </row>
    <row r="1492" spans="1:1" x14ac:dyDescent="0.35">
      <c r="A1492">
        <v>0.52708333333430346</v>
      </c>
    </row>
    <row r="1493" spans="1:1" x14ac:dyDescent="0.35">
      <c r="A1493">
        <v>0.52708333333430346</v>
      </c>
    </row>
    <row r="1494" spans="1:1" x14ac:dyDescent="0.35">
      <c r="A1494">
        <v>0.52847222222044365</v>
      </c>
    </row>
    <row r="1495" spans="1:1" x14ac:dyDescent="0.35">
      <c r="A1495">
        <v>0.52986111110658385</v>
      </c>
    </row>
    <row r="1496" spans="1:1" x14ac:dyDescent="0.35">
      <c r="A1496">
        <v>0.52986111111385981</v>
      </c>
    </row>
    <row r="1497" spans="1:1" x14ac:dyDescent="0.35">
      <c r="A1497">
        <v>0.53055555555329192</v>
      </c>
    </row>
    <row r="1498" spans="1:1" x14ac:dyDescent="0.35">
      <c r="A1498">
        <v>0.53055555555329192</v>
      </c>
    </row>
    <row r="1499" spans="1:1" x14ac:dyDescent="0.35">
      <c r="A1499">
        <v>0.53125</v>
      </c>
    </row>
    <row r="1500" spans="1:1" x14ac:dyDescent="0.35">
      <c r="A1500">
        <v>0.53194444443943212</v>
      </c>
    </row>
    <row r="1501" spans="1:1" x14ac:dyDescent="0.35">
      <c r="A1501">
        <v>0.53194444444670808</v>
      </c>
    </row>
    <row r="1502" spans="1:1" x14ac:dyDescent="0.35">
      <c r="A1502">
        <v>0.53263888888614019</v>
      </c>
    </row>
    <row r="1503" spans="1:1" x14ac:dyDescent="0.35">
      <c r="A1503">
        <v>0.53472222221898846</v>
      </c>
    </row>
    <row r="1504" spans="1:1" x14ac:dyDescent="0.35">
      <c r="A1504">
        <v>0.53472222221898846</v>
      </c>
    </row>
    <row r="1505" spans="1:1" x14ac:dyDescent="0.35">
      <c r="A1505">
        <v>0.53472222222626442</v>
      </c>
    </row>
    <row r="1506" spans="1:1" x14ac:dyDescent="0.35">
      <c r="A1506">
        <v>0.53472222222626442</v>
      </c>
    </row>
    <row r="1507" spans="1:1" x14ac:dyDescent="0.35">
      <c r="A1507">
        <v>0.53541666666569654</v>
      </c>
    </row>
    <row r="1508" spans="1:1" x14ac:dyDescent="0.35">
      <c r="A1508">
        <v>0.53611111110512866</v>
      </c>
    </row>
    <row r="1509" spans="1:1" x14ac:dyDescent="0.35">
      <c r="A1509">
        <v>0.53611111110512866</v>
      </c>
    </row>
    <row r="1510" spans="1:1" x14ac:dyDescent="0.35">
      <c r="A1510">
        <v>0.53611111111240461</v>
      </c>
    </row>
    <row r="1511" spans="1:1" x14ac:dyDescent="0.35">
      <c r="A1511">
        <v>0.53611111111240461</v>
      </c>
    </row>
    <row r="1512" spans="1:1" x14ac:dyDescent="0.35">
      <c r="A1512">
        <v>0.53611111111240461</v>
      </c>
    </row>
    <row r="1513" spans="1:1" x14ac:dyDescent="0.35">
      <c r="A1513">
        <v>0.53680555555183673</v>
      </c>
    </row>
    <row r="1514" spans="1:1" x14ac:dyDescent="0.35">
      <c r="A1514">
        <v>0.53680555555183673</v>
      </c>
    </row>
    <row r="1515" spans="1:1" x14ac:dyDescent="0.35">
      <c r="A1515">
        <v>0.53819444444525288</v>
      </c>
    </row>
    <row r="1516" spans="1:1" x14ac:dyDescent="0.35">
      <c r="A1516">
        <v>0.53958333333139308</v>
      </c>
    </row>
    <row r="1517" spans="1:1" x14ac:dyDescent="0.35">
      <c r="A1517">
        <v>0.54027777777810115</v>
      </c>
    </row>
    <row r="1518" spans="1:1" x14ac:dyDescent="0.35">
      <c r="A1518">
        <v>0.54166666666424135</v>
      </c>
    </row>
    <row r="1519" spans="1:1" x14ac:dyDescent="0.35">
      <c r="A1519">
        <v>0.54166666666424135</v>
      </c>
    </row>
    <row r="1520" spans="1:1" x14ac:dyDescent="0.35">
      <c r="A1520">
        <v>0.54166666666424135</v>
      </c>
    </row>
    <row r="1521" spans="1:1" x14ac:dyDescent="0.35">
      <c r="A1521">
        <v>0.54236111111094942</v>
      </c>
    </row>
    <row r="1522" spans="1:1" x14ac:dyDescent="0.35">
      <c r="A1522">
        <v>0.54374999999708962</v>
      </c>
    </row>
    <row r="1523" spans="1:1" x14ac:dyDescent="0.35">
      <c r="A1523">
        <v>0.54444444444379769</v>
      </c>
    </row>
    <row r="1524" spans="1:1" x14ac:dyDescent="0.35">
      <c r="A1524">
        <v>0.54444444444379769</v>
      </c>
    </row>
    <row r="1525" spans="1:1" x14ac:dyDescent="0.35">
      <c r="A1525">
        <v>0.54722222222335404</v>
      </c>
    </row>
    <row r="1526" spans="1:1" x14ac:dyDescent="0.35">
      <c r="A1526">
        <v>0.54861111110949423</v>
      </c>
    </row>
    <row r="1527" spans="1:1" x14ac:dyDescent="0.35">
      <c r="A1527">
        <v>0.54861111110949423</v>
      </c>
    </row>
    <row r="1528" spans="1:1" x14ac:dyDescent="0.35">
      <c r="A1528">
        <v>0.54930555555620231</v>
      </c>
    </row>
    <row r="1529" spans="1:1" x14ac:dyDescent="0.35">
      <c r="A1529">
        <v>0.54930555555620231</v>
      </c>
    </row>
    <row r="1530" spans="1:1" x14ac:dyDescent="0.35">
      <c r="A1530">
        <v>0.54930555555620231</v>
      </c>
    </row>
    <row r="1531" spans="1:1" x14ac:dyDescent="0.35">
      <c r="A1531">
        <v>0.54999999999563443</v>
      </c>
    </row>
    <row r="1532" spans="1:1" x14ac:dyDescent="0.35">
      <c r="A1532">
        <v>0.5506944444423425</v>
      </c>
    </row>
    <row r="1533" spans="1:1" x14ac:dyDescent="0.35">
      <c r="A1533">
        <v>0.55138888888905058</v>
      </c>
    </row>
    <row r="1534" spans="1:1" x14ac:dyDescent="0.35">
      <c r="A1534">
        <v>0.55138888888905058</v>
      </c>
    </row>
    <row r="1535" spans="1:1" x14ac:dyDescent="0.35">
      <c r="A1535">
        <v>0.55208333332848269</v>
      </c>
    </row>
    <row r="1536" spans="1:1" x14ac:dyDescent="0.35">
      <c r="A1536">
        <v>0.55347222222189885</v>
      </c>
    </row>
    <row r="1537" spans="1:1" x14ac:dyDescent="0.35">
      <c r="A1537">
        <v>0.55625000000145519</v>
      </c>
    </row>
    <row r="1538" spans="1:1" x14ac:dyDescent="0.35">
      <c r="A1538">
        <v>0.55694444444816327</v>
      </c>
    </row>
    <row r="1539" spans="1:1" x14ac:dyDescent="0.35">
      <c r="A1539">
        <v>0.55833333333430346</v>
      </c>
    </row>
    <row r="1540" spans="1:1" x14ac:dyDescent="0.35">
      <c r="A1540">
        <v>0.55902777778101154</v>
      </c>
    </row>
    <row r="1541" spans="1:1" x14ac:dyDescent="0.35">
      <c r="A1541">
        <v>0.55902777778101154</v>
      </c>
    </row>
    <row r="1542" spans="1:1" x14ac:dyDescent="0.35">
      <c r="A1542">
        <v>0.56041666666715173</v>
      </c>
    </row>
    <row r="1543" spans="1:1" x14ac:dyDescent="0.35">
      <c r="A1543">
        <v>0.56041666666715173</v>
      </c>
    </row>
    <row r="1544" spans="1:1" x14ac:dyDescent="0.35">
      <c r="A1544">
        <v>0.56041666666715173</v>
      </c>
    </row>
    <row r="1545" spans="1:1" x14ac:dyDescent="0.35">
      <c r="A1545">
        <v>0.56041666666715173</v>
      </c>
    </row>
    <row r="1546" spans="1:1" x14ac:dyDescent="0.35">
      <c r="A1546">
        <v>0.56111111111385981</v>
      </c>
    </row>
    <row r="1547" spans="1:1" x14ac:dyDescent="0.35">
      <c r="A1547">
        <v>0.5625</v>
      </c>
    </row>
    <row r="1548" spans="1:1" x14ac:dyDescent="0.35">
      <c r="A1548">
        <v>0.56319444443943212</v>
      </c>
    </row>
    <row r="1549" spans="1:1" x14ac:dyDescent="0.35">
      <c r="A1549">
        <v>0.56319444443943212</v>
      </c>
    </row>
    <row r="1550" spans="1:1" x14ac:dyDescent="0.35">
      <c r="A1550">
        <v>0.56388888888614019</v>
      </c>
    </row>
    <row r="1551" spans="1:1" x14ac:dyDescent="0.35">
      <c r="A1551">
        <v>0.56527777777955635</v>
      </c>
    </row>
    <row r="1552" spans="1:1" x14ac:dyDescent="0.35">
      <c r="A1552">
        <v>0.56597222222626442</v>
      </c>
    </row>
    <row r="1553" spans="1:1" x14ac:dyDescent="0.35">
      <c r="A1553">
        <v>0.56666666666569654</v>
      </c>
    </row>
    <row r="1554" spans="1:1" x14ac:dyDescent="0.35">
      <c r="A1554">
        <v>0.56736111111240461</v>
      </c>
    </row>
    <row r="1555" spans="1:1" x14ac:dyDescent="0.35">
      <c r="A1555">
        <v>0.56944444444525288</v>
      </c>
    </row>
    <row r="1556" spans="1:1" x14ac:dyDescent="0.35">
      <c r="A1556">
        <v>0.57013888889196096</v>
      </c>
    </row>
    <row r="1557" spans="1:1" x14ac:dyDescent="0.35">
      <c r="A1557">
        <v>0.57013888889196096</v>
      </c>
    </row>
    <row r="1558" spans="1:1" x14ac:dyDescent="0.35">
      <c r="A1558">
        <v>0.57013888889196096</v>
      </c>
    </row>
    <row r="1559" spans="1:1" x14ac:dyDescent="0.35">
      <c r="A1559">
        <v>0.57083333333139308</v>
      </c>
    </row>
    <row r="1560" spans="1:1" x14ac:dyDescent="0.35">
      <c r="A1560">
        <v>0.57152777777810115</v>
      </c>
    </row>
    <row r="1561" spans="1:1" x14ac:dyDescent="0.35">
      <c r="A1561">
        <v>0.57152777777810115</v>
      </c>
    </row>
    <row r="1562" spans="1:1" x14ac:dyDescent="0.35">
      <c r="A1562">
        <v>0.57222222221753327</v>
      </c>
    </row>
    <row r="1563" spans="1:1" x14ac:dyDescent="0.35">
      <c r="A1563">
        <v>0.57222222221753327</v>
      </c>
    </row>
    <row r="1564" spans="1:1" x14ac:dyDescent="0.35">
      <c r="A1564">
        <v>0.57291666666424135</v>
      </c>
    </row>
    <row r="1565" spans="1:1" x14ac:dyDescent="0.35">
      <c r="A1565">
        <v>0.57361111111094942</v>
      </c>
    </row>
    <row r="1566" spans="1:1" x14ac:dyDescent="0.35">
      <c r="A1566">
        <v>0.57499999999708962</v>
      </c>
    </row>
    <row r="1567" spans="1:1" x14ac:dyDescent="0.35">
      <c r="A1567">
        <v>0.57499999999708962</v>
      </c>
    </row>
    <row r="1568" spans="1:1" x14ac:dyDescent="0.35">
      <c r="A1568">
        <v>0.57708333332993789</v>
      </c>
    </row>
    <row r="1569" spans="1:1" x14ac:dyDescent="0.35">
      <c r="A1569">
        <v>0.57708333332993789</v>
      </c>
    </row>
    <row r="1570" spans="1:1" x14ac:dyDescent="0.35">
      <c r="A1570">
        <v>0.57777777777664596</v>
      </c>
    </row>
    <row r="1571" spans="1:1" x14ac:dyDescent="0.35">
      <c r="A1571">
        <v>0.58055555555620231</v>
      </c>
    </row>
    <row r="1572" spans="1:1" x14ac:dyDescent="0.35">
      <c r="A1572">
        <v>0.58125000000291038</v>
      </c>
    </row>
    <row r="1573" spans="1:1" x14ac:dyDescent="0.35">
      <c r="A1573">
        <v>0.58333333332848269</v>
      </c>
    </row>
    <row r="1574" spans="1:1" x14ac:dyDescent="0.35">
      <c r="A1574">
        <v>0.58402777777519077</v>
      </c>
    </row>
    <row r="1575" spans="1:1" x14ac:dyDescent="0.35">
      <c r="A1575">
        <v>0.58472222222189885</v>
      </c>
    </row>
    <row r="1576" spans="1:1" x14ac:dyDescent="0.35">
      <c r="A1576">
        <v>0.58611111110803904</v>
      </c>
    </row>
    <row r="1577" spans="1:1" x14ac:dyDescent="0.35">
      <c r="A1577">
        <v>0.58611111110803904</v>
      </c>
    </row>
    <row r="1578" spans="1:1" x14ac:dyDescent="0.35">
      <c r="A1578">
        <v>0.58819444444816327</v>
      </c>
    </row>
    <row r="1579" spans="1:1" x14ac:dyDescent="0.35">
      <c r="A1579">
        <v>0.58888888888759539</v>
      </c>
    </row>
    <row r="1580" spans="1:1" x14ac:dyDescent="0.35">
      <c r="A1580">
        <v>0.58888888888759539</v>
      </c>
    </row>
    <row r="1581" spans="1:1" x14ac:dyDescent="0.35">
      <c r="A1581">
        <v>0.58958333333430346</v>
      </c>
    </row>
    <row r="1582" spans="1:1" x14ac:dyDescent="0.35">
      <c r="A1582">
        <v>0.58958333333430346</v>
      </c>
    </row>
    <row r="1583" spans="1:1" x14ac:dyDescent="0.35">
      <c r="A1583">
        <v>0.58958333333430346</v>
      </c>
    </row>
    <row r="1584" spans="1:1" x14ac:dyDescent="0.35">
      <c r="A1584">
        <v>0.59236111111385981</v>
      </c>
    </row>
    <row r="1585" spans="1:1" x14ac:dyDescent="0.35">
      <c r="A1585">
        <v>0.59236111111385981</v>
      </c>
    </row>
    <row r="1586" spans="1:1" x14ac:dyDescent="0.35">
      <c r="A1586">
        <v>0.59305555555329192</v>
      </c>
    </row>
    <row r="1587" spans="1:1" x14ac:dyDescent="0.35">
      <c r="A1587">
        <v>0.59375</v>
      </c>
    </row>
    <row r="1588" spans="1:1" x14ac:dyDescent="0.35">
      <c r="A1588">
        <v>0.59652777777228039</v>
      </c>
    </row>
    <row r="1589" spans="1:1" x14ac:dyDescent="0.35">
      <c r="A1589">
        <v>0.59652777777955635</v>
      </c>
    </row>
    <row r="1590" spans="1:1" x14ac:dyDescent="0.35">
      <c r="A1590">
        <v>0.59652777777955635</v>
      </c>
    </row>
    <row r="1591" spans="1:1" x14ac:dyDescent="0.35">
      <c r="A1591">
        <v>0.59791666666569654</v>
      </c>
    </row>
    <row r="1592" spans="1:1" x14ac:dyDescent="0.35">
      <c r="A1592">
        <v>0.59791666666569654</v>
      </c>
    </row>
    <row r="1593" spans="1:1" x14ac:dyDescent="0.35">
      <c r="A1593">
        <v>0.59930555555911269</v>
      </c>
    </row>
    <row r="1594" spans="1:1" x14ac:dyDescent="0.35">
      <c r="A1594">
        <v>0.60069444444525288</v>
      </c>
    </row>
    <row r="1595" spans="1:1" x14ac:dyDescent="0.35">
      <c r="A1595">
        <v>0.60208333333139308</v>
      </c>
    </row>
    <row r="1596" spans="1:1" x14ac:dyDescent="0.35">
      <c r="A1596">
        <v>0.60347222221753327</v>
      </c>
    </row>
    <row r="1597" spans="1:1" x14ac:dyDescent="0.35">
      <c r="A1597">
        <v>0.60347222222480923</v>
      </c>
    </row>
    <row r="1598" spans="1:1" x14ac:dyDescent="0.35">
      <c r="A1598">
        <v>0.60347222222480923</v>
      </c>
    </row>
    <row r="1599" spans="1:1" x14ac:dyDescent="0.35">
      <c r="A1599">
        <v>0.60416666666424135</v>
      </c>
    </row>
    <row r="1600" spans="1:1" x14ac:dyDescent="0.35">
      <c r="A1600">
        <v>0.60416666666424135</v>
      </c>
    </row>
    <row r="1601" spans="1:1" x14ac:dyDescent="0.35">
      <c r="A1601">
        <v>0.60486111111094942</v>
      </c>
    </row>
    <row r="1602" spans="1:1" x14ac:dyDescent="0.35">
      <c r="A1602">
        <v>0.60555555555038154</v>
      </c>
    </row>
    <row r="1603" spans="1:1" x14ac:dyDescent="0.35">
      <c r="A1603">
        <v>0.6055555555576575</v>
      </c>
    </row>
    <row r="1604" spans="1:1" x14ac:dyDescent="0.35">
      <c r="A1604">
        <v>0.6055555555576575</v>
      </c>
    </row>
    <row r="1605" spans="1:1" x14ac:dyDescent="0.35">
      <c r="A1605">
        <v>0.60624999999708962</v>
      </c>
    </row>
    <row r="1606" spans="1:1" x14ac:dyDescent="0.35">
      <c r="A1606">
        <v>0.60694444444379769</v>
      </c>
    </row>
    <row r="1607" spans="1:1" x14ac:dyDescent="0.35">
      <c r="A1607">
        <v>0.60694444444379769</v>
      </c>
    </row>
    <row r="1608" spans="1:1" x14ac:dyDescent="0.35">
      <c r="A1608">
        <v>0.60833333332993789</v>
      </c>
    </row>
    <row r="1609" spans="1:1" x14ac:dyDescent="0.35">
      <c r="A1609">
        <v>0.60902777777664596</v>
      </c>
    </row>
    <row r="1610" spans="1:1" x14ac:dyDescent="0.35">
      <c r="A1610">
        <v>0.60902777777664596</v>
      </c>
    </row>
    <row r="1611" spans="1:1" x14ac:dyDescent="0.35">
      <c r="A1611">
        <v>0.61041666666278616</v>
      </c>
    </row>
    <row r="1612" spans="1:1" x14ac:dyDescent="0.35">
      <c r="A1612">
        <v>0.61041666667006211</v>
      </c>
    </row>
    <row r="1613" spans="1:1" x14ac:dyDescent="0.35">
      <c r="A1613">
        <v>0.61041666667006211</v>
      </c>
    </row>
    <row r="1614" spans="1:1" x14ac:dyDescent="0.35">
      <c r="A1614">
        <v>0.61111111110949423</v>
      </c>
    </row>
    <row r="1615" spans="1:1" x14ac:dyDescent="0.35">
      <c r="A1615">
        <v>0.61180555555620231</v>
      </c>
    </row>
    <row r="1616" spans="1:1" x14ac:dyDescent="0.35">
      <c r="A1616">
        <v>0.61249999999563443</v>
      </c>
    </row>
    <row r="1617" spans="1:1" x14ac:dyDescent="0.35">
      <c r="A1617">
        <v>0.61250000000291038</v>
      </c>
    </row>
    <row r="1618" spans="1:1" x14ac:dyDescent="0.35">
      <c r="A1618">
        <v>0.61250000000291038</v>
      </c>
    </row>
    <row r="1619" spans="1:1" x14ac:dyDescent="0.35">
      <c r="A1619">
        <v>0.6131944444423425</v>
      </c>
    </row>
    <row r="1620" spans="1:1" x14ac:dyDescent="0.35">
      <c r="A1620">
        <v>0.6131944444423425</v>
      </c>
    </row>
    <row r="1621" spans="1:1" x14ac:dyDescent="0.35">
      <c r="A1621">
        <v>0.61388888888905058</v>
      </c>
    </row>
    <row r="1622" spans="1:1" x14ac:dyDescent="0.35">
      <c r="A1622">
        <v>0.61388888888905058</v>
      </c>
    </row>
    <row r="1623" spans="1:1" x14ac:dyDescent="0.35">
      <c r="A1623">
        <v>0.61527777777519077</v>
      </c>
    </row>
    <row r="1624" spans="1:1" x14ac:dyDescent="0.35">
      <c r="A1624">
        <v>0.61597222222189885</v>
      </c>
    </row>
    <row r="1625" spans="1:1" x14ac:dyDescent="0.35">
      <c r="A1625">
        <v>0.61597222222189885</v>
      </c>
    </row>
    <row r="1626" spans="1:1" x14ac:dyDescent="0.35">
      <c r="A1626">
        <v>0.61944444444088731</v>
      </c>
    </row>
    <row r="1627" spans="1:1" x14ac:dyDescent="0.35">
      <c r="A1627">
        <v>0.61944444444816327</v>
      </c>
    </row>
    <row r="1628" spans="1:1" x14ac:dyDescent="0.35">
      <c r="A1628">
        <v>0.62222222222044365</v>
      </c>
    </row>
    <row r="1629" spans="1:1" x14ac:dyDescent="0.35">
      <c r="A1629">
        <v>0.62361111111385981</v>
      </c>
    </row>
    <row r="1630" spans="1:1" x14ac:dyDescent="0.35">
      <c r="A1630">
        <v>0.62430555556056788</v>
      </c>
    </row>
    <row r="1631" spans="1:1" x14ac:dyDescent="0.35">
      <c r="A1631">
        <v>0.625</v>
      </c>
    </row>
    <row r="1632" spans="1:1" x14ac:dyDescent="0.35">
      <c r="A1632">
        <v>0.62569444443943212</v>
      </c>
    </row>
    <row r="1633" spans="1:1" x14ac:dyDescent="0.35">
      <c r="A1633">
        <v>0.62569444443943212</v>
      </c>
    </row>
    <row r="1634" spans="1:1" x14ac:dyDescent="0.35">
      <c r="A1634">
        <v>0.62638888888614019</v>
      </c>
    </row>
    <row r="1635" spans="1:1" x14ac:dyDescent="0.35">
      <c r="A1635">
        <v>0.62638888889341615</v>
      </c>
    </row>
    <row r="1636" spans="1:1" x14ac:dyDescent="0.35">
      <c r="A1636">
        <v>0.62708333333284827</v>
      </c>
    </row>
    <row r="1637" spans="1:1" x14ac:dyDescent="0.35">
      <c r="A1637">
        <v>0.62708333333284827</v>
      </c>
    </row>
    <row r="1638" spans="1:1" x14ac:dyDescent="0.35">
      <c r="A1638">
        <v>0.62708333333284827</v>
      </c>
    </row>
    <row r="1639" spans="1:1" x14ac:dyDescent="0.35">
      <c r="A1639">
        <v>0.62708333333284827</v>
      </c>
    </row>
    <row r="1640" spans="1:1" x14ac:dyDescent="0.35">
      <c r="A1640">
        <v>0.62777777777955635</v>
      </c>
    </row>
    <row r="1641" spans="1:1" x14ac:dyDescent="0.35">
      <c r="A1641">
        <v>0.62847222221898846</v>
      </c>
    </row>
    <row r="1642" spans="1:1" x14ac:dyDescent="0.35">
      <c r="A1642">
        <v>0.62847222221898846</v>
      </c>
    </row>
    <row r="1643" spans="1:1" x14ac:dyDescent="0.35">
      <c r="A1643">
        <v>0.62916666666569654</v>
      </c>
    </row>
    <row r="1644" spans="1:1" x14ac:dyDescent="0.35">
      <c r="A1644">
        <v>0.62916666666569654</v>
      </c>
    </row>
    <row r="1645" spans="1:1" x14ac:dyDescent="0.35">
      <c r="A1645">
        <v>0.63055555555911269</v>
      </c>
    </row>
    <row r="1646" spans="1:1" x14ac:dyDescent="0.35">
      <c r="A1646">
        <v>0.63055555555911269</v>
      </c>
    </row>
    <row r="1647" spans="1:1" x14ac:dyDescent="0.35">
      <c r="A1647">
        <v>0.63194444444525288</v>
      </c>
    </row>
    <row r="1648" spans="1:1" x14ac:dyDescent="0.35">
      <c r="A1648">
        <v>0.63333333333866904</v>
      </c>
    </row>
    <row r="1649" spans="1:1" x14ac:dyDescent="0.35">
      <c r="A1649">
        <v>0.63472222222480923</v>
      </c>
    </row>
    <row r="1650" spans="1:1" x14ac:dyDescent="0.35">
      <c r="A1650">
        <v>0.63541666667151731</v>
      </c>
    </row>
    <row r="1651" spans="1:1" x14ac:dyDescent="0.35">
      <c r="A1651">
        <v>0.63541666667151731</v>
      </c>
    </row>
    <row r="1652" spans="1:1" x14ac:dyDescent="0.35">
      <c r="A1652">
        <v>0.63611111111094942</v>
      </c>
    </row>
    <row r="1653" spans="1:1" x14ac:dyDescent="0.35">
      <c r="A1653">
        <v>0.63680555555038154</v>
      </c>
    </row>
    <row r="1654" spans="1:1" x14ac:dyDescent="0.35">
      <c r="A1654">
        <v>0.63819444444379769</v>
      </c>
    </row>
    <row r="1655" spans="1:1" x14ac:dyDescent="0.35">
      <c r="A1655">
        <v>0.63888888888322981</v>
      </c>
    </row>
    <row r="1656" spans="1:1" x14ac:dyDescent="0.35">
      <c r="A1656">
        <v>0.63888888889050577</v>
      </c>
    </row>
    <row r="1657" spans="1:1" x14ac:dyDescent="0.35">
      <c r="A1657">
        <v>0.64027777777664596</v>
      </c>
    </row>
    <row r="1658" spans="1:1" x14ac:dyDescent="0.35">
      <c r="A1658">
        <v>0.64236111110949423</v>
      </c>
    </row>
    <row r="1659" spans="1:1" x14ac:dyDescent="0.35">
      <c r="A1659">
        <v>0.64305555555620231</v>
      </c>
    </row>
    <row r="1660" spans="1:1" x14ac:dyDescent="0.35">
      <c r="A1660">
        <v>0.64305555555620231</v>
      </c>
    </row>
    <row r="1661" spans="1:1" x14ac:dyDescent="0.35">
      <c r="A1661">
        <v>0.64375000000291038</v>
      </c>
    </row>
    <row r="1662" spans="1:1" x14ac:dyDescent="0.35">
      <c r="A1662">
        <v>0.64375000000291038</v>
      </c>
    </row>
    <row r="1663" spans="1:1" x14ac:dyDescent="0.35">
      <c r="A1663">
        <v>0.6444444444423425</v>
      </c>
    </row>
    <row r="1664" spans="1:1" x14ac:dyDescent="0.35">
      <c r="A1664">
        <v>0.64513888888905058</v>
      </c>
    </row>
    <row r="1665" spans="1:1" x14ac:dyDescent="0.35">
      <c r="A1665">
        <v>0.64583333332848269</v>
      </c>
    </row>
    <row r="1666" spans="1:1" x14ac:dyDescent="0.35">
      <c r="A1666">
        <v>0.64583333333575865</v>
      </c>
    </row>
    <row r="1667" spans="1:1" x14ac:dyDescent="0.35">
      <c r="A1667">
        <v>0.64652777777519077</v>
      </c>
    </row>
    <row r="1668" spans="1:1" x14ac:dyDescent="0.35">
      <c r="A1668">
        <v>0.64722222222189885</v>
      </c>
    </row>
    <row r="1669" spans="1:1" x14ac:dyDescent="0.35">
      <c r="A1669">
        <v>0.64722222222189885</v>
      </c>
    </row>
    <row r="1670" spans="1:1" x14ac:dyDescent="0.35">
      <c r="A1670">
        <v>0.64722222222189885</v>
      </c>
    </row>
    <row r="1671" spans="1:1" x14ac:dyDescent="0.35">
      <c r="A1671">
        <v>0.64791666666133096</v>
      </c>
    </row>
    <row r="1672" spans="1:1" x14ac:dyDescent="0.35">
      <c r="A1672">
        <v>0.64791666666860692</v>
      </c>
    </row>
    <row r="1673" spans="1:1" x14ac:dyDescent="0.35">
      <c r="A1673">
        <v>0.64999999999417923</v>
      </c>
    </row>
    <row r="1674" spans="1:1" x14ac:dyDescent="0.35">
      <c r="A1674">
        <v>0.65069444444816327</v>
      </c>
    </row>
    <row r="1675" spans="1:1" x14ac:dyDescent="0.35">
      <c r="A1675">
        <v>0.65208333333430346</v>
      </c>
    </row>
    <row r="1676" spans="1:1" x14ac:dyDescent="0.35">
      <c r="A1676">
        <v>0.65208333333430346</v>
      </c>
    </row>
    <row r="1677" spans="1:1" x14ac:dyDescent="0.35">
      <c r="A1677">
        <v>0.65277777777373558</v>
      </c>
    </row>
    <row r="1678" spans="1:1" x14ac:dyDescent="0.35">
      <c r="A1678">
        <v>0.65277777778101154</v>
      </c>
    </row>
    <row r="1679" spans="1:1" x14ac:dyDescent="0.35">
      <c r="A1679">
        <v>0.65277777778101154</v>
      </c>
    </row>
    <row r="1680" spans="1:1" x14ac:dyDescent="0.35">
      <c r="A1680">
        <v>0.65277777778101154</v>
      </c>
    </row>
    <row r="1681" spans="1:1" x14ac:dyDescent="0.35">
      <c r="A1681">
        <v>0.65347222222044365</v>
      </c>
    </row>
    <row r="1682" spans="1:1" x14ac:dyDescent="0.35">
      <c r="A1682">
        <v>0.65486111111385981</v>
      </c>
    </row>
    <row r="1683" spans="1:1" x14ac:dyDescent="0.35">
      <c r="A1683">
        <v>0.66111111110512866</v>
      </c>
    </row>
    <row r="1684" spans="1:1" x14ac:dyDescent="0.35">
      <c r="A1684">
        <v>0.66180555555911269</v>
      </c>
    </row>
    <row r="1685" spans="1:1" x14ac:dyDescent="0.35">
      <c r="A1685">
        <v>0.66458333333139308</v>
      </c>
    </row>
    <row r="1686" spans="1:1" x14ac:dyDescent="0.35">
      <c r="A1686">
        <v>0.66458333333866904</v>
      </c>
    </row>
    <row r="1687" spans="1:1" x14ac:dyDescent="0.35">
      <c r="A1687">
        <v>0.66458333333866904</v>
      </c>
    </row>
    <row r="1688" spans="1:1" x14ac:dyDescent="0.35">
      <c r="A1688">
        <v>0.66874999999708962</v>
      </c>
    </row>
    <row r="1689" spans="1:1" x14ac:dyDescent="0.35">
      <c r="A1689">
        <v>0.66874999999708962</v>
      </c>
    </row>
    <row r="1690" spans="1:1" x14ac:dyDescent="0.35">
      <c r="A1690">
        <v>0.66944444444379769</v>
      </c>
    </row>
    <row r="1691" spans="1:1" x14ac:dyDescent="0.35">
      <c r="A1691">
        <v>0.66944444444379769</v>
      </c>
    </row>
    <row r="1692" spans="1:1" x14ac:dyDescent="0.35">
      <c r="A1692">
        <v>0.67013888889050577</v>
      </c>
    </row>
    <row r="1693" spans="1:1" x14ac:dyDescent="0.35">
      <c r="A1693">
        <v>0.67222222222335404</v>
      </c>
    </row>
    <row r="1694" spans="1:1" x14ac:dyDescent="0.35">
      <c r="A1694">
        <v>0.67291666667006211</v>
      </c>
    </row>
    <row r="1695" spans="1:1" x14ac:dyDescent="0.35">
      <c r="A1695">
        <v>0.67291666667006211</v>
      </c>
    </row>
    <row r="1696" spans="1:1" x14ac:dyDescent="0.35">
      <c r="A1696">
        <v>0.67361111110949423</v>
      </c>
    </row>
    <row r="1697" spans="1:1" x14ac:dyDescent="0.35">
      <c r="A1697">
        <v>0.67361111110949423</v>
      </c>
    </row>
    <row r="1698" spans="1:1" x14ac:dyDescent="0.35">
      <c r="A1698">
        <v>0.67847222222189885</v>
      </c>
    </row>
    <row r="1699" spans="1:1" x14ac:dyDescent="0.35">
      <c r="A1699">
        <v>0.67916666666860692</v>
      </c>
    </row>
    <row r="1700" spans="1:1" x14ac:dyDescent="0.35">
      <c r="A1700">
        <v>0.68055555555474712</v>
      </c>
    </row>
    <row r="1701" spans="1:1" x14ac:dyDescent="0.35">
      <c r="A1701">
        <v>0.68124999999417923</v>
      </c>
    </row>
    <row r="1702" spans="1:1" x14ac:dyDescent="0.35">
      <c r="A1702">
        <v>0.68263888888759539</v>
      </c>
    </row>
    <row r="1703" spans="1:1" x14ac:dyDescent="0.35">
      <c r="A1703">
        <v>0.68333333333430346</v>
      </c>
    </row>
    <row r="1704" spans="1:1" x14ac:dyDescent="0.35">
      <c r="A1704">
        <v>0.68402777778101154</v>
      </c>
    </row>
    <row r="1705" spans="1:1" x14ac:dyDescent="0.35">
      <c r="A1705">
        <v>0.68958333333284827</v>
      </c>
    </row>
    <row r="1706" spans="1:1" x14ac:dyDescent="0.35">
      <c r="A1706">
        <v>0.69027777777228039</v>
      </c>
    </row>
    <row r="1707" spans="1:1" x14ac:dyDescent="0.35">
      <c r="A1707">
        <v>0.69097222221898846</v>
      </c>
    </row>
    <row r="1708" spans="1:1" x14ac:dyDescent="0.35">
      <c r="A1708">
        <v>0.69097222221898846</v>
      </c>
    </row>
    <row r="1709" spans="1:1" x14ac:dyDescent="0.35">
      <c r="A1709">
        <v>0.69305555555911269</v>
      </c>
    </row>
    <row r="1710" spans="1:1" x14ac:dyDescent="0.35">
      <c r="A1710">
        <v>0.69374999999854481</v>
      </c>
    </row>
    <row r="1711" spans="1:1" x14ac:dyDescent="0.35">
      <c r="A1711">
        <v>0.69444444444525288</v>
      </c>
    </row>
    <row r="1712" spans="1:1" x14ac:dyDescent="0.35">
      <c r="A1712">
        <v>0.69444444444525288</v>
      </c>
    </row>
    <row r="1713" spans="1:1" x14ac:dyDescent="0.35">
      <c r="A1713">
        <v>0.69513888889196096</v>
      </c>
    </row>
    <row r="1714" spans="1:1" x14ac:dyDescent="0.35">
      <c r="A1714">
        <v>0.69722222222480923</v>
      </c>
    </row>
    <row r="1715" spans="1:1" x14ac:dyDescent="0.35">
      <c r="A1715">
        <v>0.69722222222480923</v>
      </c>
    </row>
    <row r="1716" spans="1:1" x14ac:dyDescent="0.35">
      <c r="A1716">
        <v>0.69999999999708962</v>
      </c>
    </row>
    <row r="1717" spans="1:1" x14ac:dyDescent="0.35">
      <c r="A1717">
        <v>0.69999999999708962</v>
      </c>
    </row>
    <row r="1718" spans="1:1" x14ac:dyDescent="0.35">
      <c r="A1718">
        <v>0.69999999999708962</v>
      </c>
    </row>
    <row r="1719" spans="1:1" x14ac:dyDescent="0.35">
      <c r="A1719">
        <v>0.70138888889050577</v>
      </c>
    </row>
    <row r="1720" spans="1:1" x14ac:dyDescent="0.35">
      <c r="A1720">
        <v>0.70416666666278616</v>
      </c>
    </row>
    <row r="1721" spans="1:1" x14ac:dyDescent="0.35">
      <c r="A1721">
        <v>0.70416666667006211</v>
      </c>
    </row>
    <row r="1722" spans="1:1" x14ac:dyDescent="0.35">
      <c r="A1722">
        <v>0.70625000000291038</v>
      </c>
    </row>
    <row r="1723" spans="1:1" x14ac:dyDescent="0.35">
      <c r="A1723">
        <v>0.70833333332848269</v>
      </c>
    </row>
    <row r="1724" spans="1:1" x14ac:dyDescent="0.35">
      <c r="A1724">
        <v>0.70833333333575865</v>
      </c>
    </row>
    <row r="1725" spans="1:1" x14ac:dyDescent="0.35">
      <c r="A1725">
        <v>0.70902777777519077</v>
      </c>
    </row>
    <row r="1726" spans="1:1" x14ac:dyDescent="0.35">
      <c r="A1726">
        <v>0.70972222222189885</v>
      </c>
    </row>
    <row r="1727" spans="1:1" x14ac:dyDescent="0.35">
      <c r="A1727">
        <v>0.71041666666860692</v>
      </c>
    </row>
    <row r="1728" spans="1:1" x14ac:dyDescent="0.35">
      <c r="A1728">
        <v>0.71180555555474712</v>
      </c>
    </row>
    <row r="1729" spans="1:1" x14ac:dyDescent="0.35">
      <c r="A1729">
        <v>0.71250000000145519</v>
      </c>
    </row>
    <row r="1730" spans="1:1" x14ac:dyDescent="0.35">
      <c r="A1730">
        <v>0.71388888889487134</v>
      </c>
    </row>
    <row r="1731" spans="1:1" x14ac:dyDescent="0.35">
      <c r="A1731">
        <v>0.71805555555329192</v>
      </c>
    </row>
    <row r="1732" spans="1:1" x14ac:dyDescent="0.35">
      <c r="A1732">
        <v>0.71805555555329192</v>
      </c>
    </row>
    <row r="1733" spans="1:1" x14ac:dyDescent="0.35">
      <c r="A1733">
        <v>0.71805555556056788</v>
      </c>
    </row>
    <row r="1734" spans="1:1" x14ac:dyDescent="0.35">
      <c r="A1734">
        <v>0.71944444443943212</v>
      </c>
    </row>
    <row r="1735" spans="1:1" x14ac:dyDescent="0.35">
      <c r="A1735">
        <v>0.71944444444670808</v>
      </c>
    </row>
    <row r="1736" spans="1:1" x14ac:dyDescent="0.35">
      <c r="A1736">
        <v>0.72152777777228039</v>
      </c>
    </row>
    <row r="1737" spans="1:1" x14ac:dyDescent="0.35">
      <c r="A1737">
        <v>0.72499999999854481</v>
      </c>
    </row>
    <row r="1738" spans="1:1" x14ac:dyDescent="0.35">
      <c r="A1738">
        <v>0.72569444444525288</v>
      </c>
    </row>
    <row r="1739" spans="1:1" x14ac:dyDescent="0.35">
      <c r="A1739">
        <v>0.72569444444525288</v>
      </c>
    </row>
    <row r="1740" spans="1:1" x14ac:dyDescent="0.35">
      <c r="A1740">
        <v>0.72569444444525288</v>
      </c>
    </row>
    <row r="1741" spans="1:1" x14ac:dyDescent="0.35">
      <c r="A1741">
        <v>0.726388888884685</v>
      </c>
    </row>
    <row r="1742" spans="1:1" x14ac:dyDescent="0.35">
      <c r="A1742">
        <v>0.726388888884685</v>
      </c>
    </row>
    <row r="1743" spans="1:1" x14ac:dyDescent="0.35">
      <c r="A1743">
        <v>0.72638888889196096</v>
      </c>
    </row>
    <row r="1744" spans="1:1" x14ac:dyDescent="0.35">
      <c r="A1744">
        <v>0.72708333333139308</v>
      </c>
    </row>
    <row r="1745" spans="1:1" x14ac:dyDescent="0.35">
      <c r="A1745">
        <v>0.72708333333139308</v>
      </c>
    </row>
    <row r="1746" spans="1:1" x14ac:dyDescent="0.35">
      <c r="A1746">
        <v>0.72777777777810115</v>
      </c>
    </row>
    <row r="1747" spans="1:1" x14ac:dyDescent="0.35">
      <c r="A1747">
        <v>0.72847222221753327</v>
      </c>
    </row>
    <row r="1748" spans="1:1" x14ac:dyDescent="0.35">
      <c r="A1748">
        <v>0.72916666666424135</v>
      </c>
    </row>
    <row r="1749" spans="1:1" x14ac:dyDescent="0.35">
      <c r="A1749">
        <v>0.73055555555038154</v>
      </c>
    </row>
    <row r="1750" spans="1:1" x14ac:dyDescent="0.35">
      <c r="A1750">
        <v>0.73125000000436557</v>
      </c>
    </row>
    <row r="1751" spans="1:1" x14ac:dyDescent="0.35">
      <c r="A1751">
        <v>0.73125000000436557</v>
      </c>
    </row>
    <row r="1752" spans="1:1" x14ac:dyDescent="0.35">
      <c r="A1752">
        <v>0.73472222222335404</v>
      </c>
    </row>
    <row r="1753" spans="1:1" x14ac:dyDescent="0.35">
      <c r="A1753">
        <v>0.73680555555620231</v>
      </c>
    </row>
    <row r="1754" spans="1:1" x14ac:dyDescent="0.35">
      <c r="A1754">
        <v>0.73750000000291038</v>
      </c>
    </row>
    <row r="1755" spans="1:1" x14ac:dyDescent="0.35">
      <c r="A1755">
        <v>0.73888888888905058</v>
      </c>
    </row>
    <row r="1756" spans="1:1" x14ac:dyDescent="0.35">
      <c r="A1756">
        <v>0.73958333332848269</v>
      </c>
    </row>
    <row r="1757" spans="1:1" x14ac:dyDescent="0.35">
      <c r="A1757">
        <v>0.74027777778246673</v>
      </c>
    </row>
    <row r="1758" spans="1:1" x14ac:dyDescent="0.35">
      <c r="A1758">
        <v>0.74166666666860692</v>
      </c>
    </row>
    <row r="1759" spans="1:1" x14ac:dyDescent="0.35">
      <c r="A1759">
        <v>0.74236111110803904</v>
      </c>
    </row>
    <row r="1760" spans="1:1" x14ac:dyDescent="0.35">
      <c r="A1760">
        <v>0.742361111115315</v>
      </c>
    </row>
    <row r="1761" spans="1:1" x14ac:dyDescent="0.35">
      <c r="A1761">
        <v>0.74444444444088731</v>
      </c>
    </row>
    <row r="1762" spans="1:1" x14ac:dyDescent="0.35">
      <c r="A1762">
        <v>0.74444444444088731</v>
      </c>
    </row>
    <row r="1763" spans="1:1" x14ac:dyDescent="0.35">
      <c r="A1763">
        <v>0.74583333333430346</v>
      </c>
    </row>
    <row r="1764" spans="1:1" x14ac:dyDescent="0.35">
      <c r="A1764">
        <v>0.74652777778101154</v>
      </c>
    </row>
    <row r="1765" spans="1:1" x14ac:dyDescent="0.35">
      <c r="A1765">
        <v>0.74722222222771961</v>
      </c>
    </row>
    <row r="1766" spans="1:1" x14ac:dyDescent="0.35">
      <c r="A1766">
        <v>0.74791666666715173</v>
      </c>
    </row>
    <row r="1767" spans="1:1" x14ac:dyDescent="0.35">
      <c r="A1767">
        <v>0.74861111111385981</v>
      </c>
    </row>
    <row r="1768" spans="1:1" x14ac:dyDescent="0.35">
      <c r="A1768">
        <v>0.75277777777228039</v>
      </c>
    </row>
    <row r="1769" spans="1:1" x14ac:dyDescent="0.35">
      <c r="A1769">
        <v>0.75347222221898846</v>
      </c>
    </row>
    <row r="1770" spans="1:1" x14ac:dyDescent="0.35">
      <c r="A1770">
        <v>0.75486111110512866</v>
      </c>
    </row>
    <row r="1771" spans="1:1" x14ac:dyDescent="0.35">
      <c r="A1771">
        <v>0.75625000000582077</v>
      </c>
    </row>
    <row r="1772" spans="1:1" x14ac:dyDescent="0.35">
      <c r="A1772">
        <v>0.75694444444525288</v>
      </c>
    </row>
    <row r="1773" spans="1:1" x14ac:dyDescent="0.35">
      <c r="A1773">
        <v>0.76111111111094942</v>
      </c>
    </row>
    <row r="1774" spans="1:1" x14ac:dyDescent="0.35">
      <c r="A1774">
        <v>0.76249999999708962</v>
      </c>
    </row>
    <row r="1775" spans="1:1" x14ac:dyDescent="0.35">
      <c r="A1775">
        <v>0.76597222222335404</v>
      </c>
    </row>
    <row r="1776" spans="1:1" x14ac:dyDescent="0.35">
      <c r="A1776">
        <v>0.76736111110949423</v>
      </c>
    </row>
    <row r="1777" spans="1:1" x14ac:dyDescent="0.35">
      <c r="A1777">
        <v>0.77569444444088731</v>
      </c>
    </row>
    <row r="1778" spans="1:1" x14ac:dyDescent="0.35">
      <c r="A1778">
        <v>0.77569444444816327</v>
      </c>
    </row>
    <row r="1779" spans="1:1" x14ac:dyDescent="0.35">
      <c r="A1779">
        <v>0.77638888889487134</v>
      </c>
    </row>
    <row r="1780" spans="1:1" x14ac:dyDescent="0.35">
      <c r="A1780">
        <v>0.77777777778101154</v>
      </c>
    </row>
    <row r="1781" spans="1:1" x14ac:dyDescent="0.35">
      <c r="A1781">
        <v>0.77847222222771961</v>
      </c>
    </row>
    <row r="1782" spans="1:1" x14ac:dyDescent="0.35">
      <c r="A1782">
        <v>0.77916666666715173</v>
      </c>
    </row>
    <row r="1783" spans="1:1" x14ac:dyDescent="0.35">
      <c r="A1783">
        <v>0.78055555555329192</v>
      </c>
    </row>
    <row r="1784" spans="1:1" x14ac:dyDescent="0.35">
      <c r="A1784">
        <v>0.78125</v>
      </c>
    </row>
    <row r="1785" spans="1:1" x14ac:dyDescent="0.35">
      <c r="A1785">
        <v>0.78194444444670808</v>
      </c>
    </row>
    <row r="1786" spans="1:1" x14ac:dyDescent="0.35">
      <c r="A1786">
        <v>0.78333333333284827</v>
      </c>
    </row>
    <row r="1787" spans="1:1" x14ac:dyDescent="0.35">
      <c r="A1787">
        <v>0.78541666666569654</v>
      </c>
    </row>
    <row r="1788" spans="1:1" x14ac:dyDescent="0.35">
      <c r="A1788">
        <v>0.78541666666569654</v>
      </c>
    </row>
    <row r="1789" spans="1:1" x14ac:dyDescent="0.35">
      <c r="A1789">
        <v>0.78749999999854481</v>
      </c>
    </row>
    <row r="1790" spans="1:1" x14ac:dyDescent="0.35">
      <c r="A1790">
        <v>0.78819444444525288</v>
      </c>
    </row>
    <row r="1791" spans="1:1" x14ac:dyDescent="0.35">
      <c r="A1791">
        <v>0.78819444444525288</v>
      </c>
    </row>
    <row r="1792" spans="1:1" x14ac:dyDescent="0.35">
      <c r="A1792">
        <v>0.78888888889196096</v>
      </c>
    </row>
    <row r="1793" spans="1:1" x14ac:dyDescent="0.35">
      <c r="A1793">
        <v>0.78888888889196096</v>
      </c>
    </row>
    <row r="1794" spans="1:1" x14ac:dyDescent="0.35">
      <c r="A1794">
        <v>0.79027777777810115</v>
      </c>
    </row>
    <row r="1795" spans="1:1" x14ac:dyDescent="0.35">
      <c r="A1795">
        <v>0.79236111111094942</v>
      </c>
    </row>
    <row r="1796" spans="1:1" x14ac:dyDescent="0.35">
      <c r="A1796">
        <v>0.79375000000436557</v>
      </c>
    </row>
    <row r="1797" spans="1:1" x14ac:dyDescent="0.35">
      <c r="A1797">
        <v>0.79652777777664596</v>
      </c>
    </row>
    <row r="1798" spans="1:1" x14ac:dyDescent="0.35">
      <c r="A1798">
        <v>0.79861111110949423</v>
      </c>
    </row>
    <row r="1799" spans="1:1" x14ac:dyDescent="0.35">
      <c r="A1799">
        <v>0.79930555555620231</v>
      </c>
    </row>
    <row r="1800" spans="1:1" x14ac:dyDescent="0.35">
      <c r="A1800">
        <v>0.80000000000291038</v>
      </c>
    </row>
    <row r="1801" spans="1:1" x14ac:dyDescent="0.35">
      <c r="A1801">
        <v>0.80208333332848269</v>
      </c>
    </row>
    <row r="1802" spans="1:1" x14ac:dyDescent="0.35">
      <c r="A1802">
        <v>0.80208333333575865</v>
      </c>
    </row>
    <row r="1803" spans="1:1" x14ac:dyDescent="0.35">
      <c r="A1803">
        <v>0.80277777777519077</v>
      </c>
    </row>
    <row r="1804" spans="1:1" x14ac:dyDescent="0.35">
      <c r="A1804">
        <v>0.80277777777519077</v>
      </c>
    </row>
    <row r="1805" spans="1:1" x14ac:dyDescent="0.35">
      <c r="A1805">
        <v>0.80277777777519077</v>
      </c>
    </row>
    <row r="1806" spans="1:1" x14ac:dyDescent="0.35">
      <c r="A1806">
        <v>0.80277777778246673</v>
      </c>
    </row>
    <row r="1807" spans="1:1" x14ac:dyDescent="0.35">
      <c r="A1807">
        <v>0.80763888889487134</v>
      </c>
    </row>
    <row r="1808" spans="1:1" x14ac:dyDescent="0.35">
      <c r="A1808">
        <v>0.80833333333430346</v>
      </c>
    </row>
    <row r="1809" spans="1:1" x14ac:dyDescent="0.35">
      <c r="A1809">
        <v>0.80902777778101154</v>
      </c>
    </row>
    <row r="1810" spans="1:1" x14ac:dyDescent="0.35">
      <c r="A1810">
        <v>0.81041666666715173</v>
      </c>
    </row>
    <row r="1811" spans="1:1" x14ac:dyDescent="0.35">
      <c r="A1811">
        <v>0.81111111111385981</v>
      </c>
    </row>
    <row r="1812" spans="1:1" x14ac:dyDescent="0.35">
      <c r="A1812">
        <v>0.81180555555329192</v>
      </c>
    </row>
    <row r="1813" spans="1:1" x14ac:dyDescent="0.35">
      <c r="A1813">
        <v>0.81319444444670808</v>
      </c>
    </row>
    <row r="1814" spans="1:1" x14ac:dyDescent="0.35">
      <c r="A1814">
        <v>0.81388888888614019</v>
      </c>
    </row>
    <row r="1815" spans="1:1" x14ac:dyDescent="0.35">
      <c r="A1815">
        <v>0.81597222221898846</v>
      </c>
    </row>
    <row r="1816" spans="1:1" x14ac:dyDescent="0.35">
      <c r="A1816">
        <v>0.81736111111240461</v>
      </c>
    </row>
    <row r="1817" spans="1:1" x14ac:dyDescent="0.35">
      <c r="A1817">
        <v>0.81805555555183673</v>
      </c>
    </row>
    <row r="1818" spans="1:1" x14ac:dyDescent="0.35">
      <c r="A1818">
        <v>0.81874999999854481</v>
      </c>
    </row>
    <row r="1819" spans="1:1" x14ac:dyDescent="0.35">
      <c r="A1819">
        <v>0.81944444444525288</v>
      </c>
    </row>
    <row r="1820" spans="1:1" x14ac:dyDescent="0.35">
      <c r="A1820">
        <v>0.82013888889196096</v>
      </c>
    </row>
    <row r="1821" spans="1:1" x14ac:dyDescent="0.35">
      <c r="A1821">
        <v>0.82152777777810115</v>
      </c>
    </row>
    <row r="1822" spans="1:1" x14ac:dyDescent="0.35">
      <c r="A1822">
        <v>0.82152777777810115</v>
      </c>
    </row>
    <row r="1823" spans="1:1" x14ac:dyDescent="0.35">
      <c r="A1823">
        <v>0.82222222222480923</v>
      </c>
    </row>
    <row r="1824" spans="1:1" x14ac:dyDescent="0.35">
      <c r="A1824">
        <v>0.82499999999708962</v>
      </c>
    </row>
    <row r="1825" spans="1:1" x14ac:dyDescent="0.35">
      <c r="A1825">
        <v>0.82499999999708962</v>
      </c>
    </row>
    <row r="1826" spans="1:1" x14ac:dyDescent="0.35">
      <c r="A1826">
        <v>0.82638888889050577</v>
      </c>
    </row>
    <row r="1827" spans="1:1" x14ac:dyDescent="0.35">
      <c r="A1827">
        <v>0.82708333333721384</v>
      </c>
    </row>
    <row r="1828" spans="1:1" x14ac:dyDescent="0.35">
      <c r="A1828">
        <v>0.82777777777664596</v>
      </c>
    </row>
    <row r="1829" spans="1:1" x14ac:dyDescent="0.35">
      <c r="A1829">
        <v>0.82847222222335404</v>
      </c>
    </row>
    <row r="1830" spans="1:1" x14ac:dyDescent="0.35">
      <c r="A1830">
        <v>0.82847222222335404</v>
      </c>
    </row>
    <row r="1831" spans="1:1" x14ac:dyDescent="0.35">
      <c r="A1831">
        <v>0.82986111110949423</v>
      </c>
    </row>
    <row r="1832" spans="1:1" x14ac:dyDescent="0.35">
      <c r="A1832">
        <v>0.83263888888905058</v>
      </c>
    </row>
    <row r="1833" spans="1:1" x14ac:dyDescent="0.35">
      <c r="A1833">
        <v>0.83333333332848269</v>
      </c>
    </row>
    <row r="1834" spans="1:1" x14ac:dyDescent="0.35">
      <c r="A1834">
        <v>0.83402777777519077</v>
      </c>
    </row>
    <row r="1835" spans="1:1" x14ac:dyDescent="0.35">
      <c r="A1835">
        <v>0.83402777777519077</v>
      </c>
    </row>
    <row r="1836" spans="1:1" x14ac:dyDescent="0.35">
      <c r="A1836">
        <v>0.83611111110803904</v>
      </c>
    </row>
    <row r="1837" spans="1:1" x14ac:dyDescent="0.35">
      <c r="A1837">
        <v>0.83680555555474712</v>
      </c>
    </row>
    <row r="1838" spans="1:1" x14ac:dyDescent="0.35">
      <c r="A1838">
        <v>0.83888888889487134</v>
      </c>
    </row>
    <row r="1839" spans="1:1" x14ac:dyDescent="0.35">
      <c r="A1839">
        <v>0.83958333333430346</v>
      </c>
    </row>
    <row r="1840" spans="1:1" x14ac:dyDescent="0.35">
      <c r="A1840">
        <v>0.83958333333430346</v>
      </c>
    </row>
    <row r="1841" spans="1:1" x14ac:dyDescent="0.35">
      <c r="A1841">
        <v>0.84027777777373558</v>
      </c>
    </row>
    <row r="1842" spans="1:1" x14ac:dyDescent="0.35">
      <c r="A1842">
        <v>0.84583333333284827</v>
      </c>
    </row>
    <row r="1843" spans="1:1" x14ac:dyDescent="0.35">
      <c r="A1843">
        <v>0.84791666666569654</v>
      </c>
    </row>
    <row r="1844" spans="1:1" x14ac:dyDescent="0.35">
      <c r="A1844">
        <v>0.84791666666569654</v>
      </c>
    </row>
    <row r="1845" spans="1:1" x14ac:dyDescent="0.35">
      <c r="A1845">
        <v>0.84930555555911269</v>
      </c>
    </row>
    <row r="1846" spans="1:1" x14ac:dyDescent="0.35">
      <c r="A1846">
        <v>0.85138888889196096</v>
      </c>
    </row>
    <row r="1847" spans="1:1" x14ac:dyDescent="0.35">
      <c r="A1847">
        <v>0.85208333333139308</v>
      </c>
    </row>
    <row r="1848" spans="1:1" x14ac:dyDescent="0.35">
      <c r="A1848">
        <v>0.85416666667151731</v>
      </c>
    </row>
    <row r="1849" spans="1:1" x14ac:dyDescent="0.35">
      <c r="A1849">
        <v>0.8555555555576575</v>
      </c>
    </row>
    <row r="1850" spans="1:1" x14ac:dyDescent="0.35">
      <c r="A1850">
        <v>0.85694444444379769</v>
      </c>
    </row>
    <row r="1851" spans="1:1" x14ac:dyDescent="0.35">
      <c r="A1851">
        <v>0.85902777777664596</v>
      </c>
    </row>
    <row r="1852" spans="1:1" x14ac:dyDescent="0.35">
      <c r="A1852">
        <v>0.86319444444961846</v>
      </c>
    </row>
    <row r="1853" spans="1:1" x14ac:dyDescent="0.35">
      <c r="A1853">
        <v>0.86666666666133096</v>
      </c>
    </row>
    <row r="1854" spans="1:1" x14ac:dyDescent="0.35">
      <c r="A1854">
        <v>0.86666666666860692</v>
      </c>
    </row>
    <row r="1855" spans="1:1" x14ac:dyDescent="0.35">
      <c r="A1855">
        <v>0.86736111110803904</v>
      </c>
    </row>
    <row r="1856" spans="1:1" x14ac:dyDescent="0.35">
      <c r="A1856">
        <v>0.87083333333430346</v>
      </c>
    </row>
    <row r="1857" spans="1:1" x14ac:dyDescent="0.35">
      <c r="A1857">
        <v>0.87291666666715173</v>
      </c>
    </row>
    <row r="1858" spans="1:1" x14ac:dyDescent="0.35">
      <c r="A1858">
        <v>0.87361111110658385</v>
      </c>
    </row>
    <row r="1859" spans="1:1" x14ac:dyDescent="0.35">
      <c r="A1859">
        <v>0.87569444443943212</v>
      </c>
    </row>
    <row r="1860" spans="1:1" x14ac:dyDescent="0.35">
      <c r="A1860">
        <v>0.87569444444670808</v>
      </c>
    </row>
    <row r="1861" spans="1:1" x14ac:dyDescent="0.35">
      <c r="A1861">
        <v>0.87638888888614019</v>
      </c>
    </row>
    <row r="1862" spans="1:1" x14ac:dyDescent="0.35">
      <c r="A1862">
        <v>0.87777777777955635</v>
      </c>
    </row>
    <row r="1863" spans="1:1" x14ac:dyDescent="0.35">
      <c r="A1863">
        <v>0.88055555555911269</v>
      </c>
    </row>
    <row r="1864" spans="1:1" x14ac:dyDescent="0.35">
      <c r="A1864">
        <v>0.88124999999854481</v>
      </c>
    </row>
    <row r="1865" spans="1:1" x14ac:dyDescent="0.35">
      <c r="A1865">
        <v>0.88194444444525288</v>
      </c>
    </row>
    <row r="1866" spans="1:1" x14ac:dyDescent="0.35">
      <c r="A1866">
        <v>0.88402777777810115</v>
      </c>
    </row>
    <row r="1867" spans="1:1" x14ac:dyDescent="0.35">
      <c r="A1867">
        <v>0.88472222221753327</v>
      </c>
    </row>
    <row r="1868" spans="1:1" x14ac:dyDescent="0.35">
      <c r="A1868">
        <v>0.88472222222480923</v>
      </c>
    </row>
    <row r="1869" spans="1:1" x14ac:dyDescent="0.35">
      <c r="A1869">
        <v>0.88541666666424135</v>
      </c>
    </row>
    <row r="1870" spans="1:1" x14ac:dyDescent="0.35">
      <c r="A1870">
        <v>0.88680555555038154</v>
      </c>
    </row>
    <row r="1871" spans="1:1" x14ac:dyDescent="0.35">
      <c r="A1871">
        <v>0.88819444444379769</v>
      </c>
    </row>
    <row r="1872" spans="1:1" x14ac:dyDescent="0.35">
      <c r="A1872">
        <v>0.88888888889050577</v>
      </c>
    </row>
    <row r="1873" spans="1:1" x14ac:dyDescent="0.35">
      <c r="A1873">
        <v>0.88958333332993789</v>
      </c>
    </row>
    <row r="1874" spans="1:1" x14ac:dyDescent="0.35">
      <c r="A1874">
        <v>0.88958333332993789</v>
      </c>
    </row>
    <row r="1875" spans="1:1" x14ac:dyDescent="0.35">
      <c r="A1875">
        <v>0.89236111110949423</v>
      </c>
    </row>
    <row r="1876" spans="1:1" x14ac:dyDescent="0.35">
      <c r="A1876">
        <v>0.8944444444423425</v>
      </c>
    </row>
    <row r="1877" spans="1:1" x14ac:dyDescent="0.35">
      <c r="A1877">
        <v>0.8944444444423425</v>
      </c>
    </row>
    <row r="1878" spans="1:1" x14ac:dyDescent="0.35">
      <c r="A1878">
        <v>0.89583333332848269</v>
      </c>
    </row>
    <row r="1879" spans="1:1" x14ac:dyDescent="0.35">
      <c r="A1879">
        <v>0.89583333333575865</v>
      </c>
    </row>
    <row r="1880" spans="1:1" x14ac:dyDescent="0.35">
      <c r="A1880">
        <v>0.89930555555474712</v>
      </c>
    </row>
    <row r="1881" spans="1:1" x14ac:dyDescent="0.35">
      <c r="A1881">
        <v>0.90069444444088731</v>
      </c>
    </row>
    <row r="1882" spans="1:1" x14ac:dyDescent="0.35">
      <c r="A1882">
        <v>0.90416666666715173</v>
      </c>
    </row>
    <row r="1883" spans="1:1" x14ac:dyDescent="0.35">
      <c r="A1883">
        <v>0.90486111110658385</v>
      </c>
    </row>
    <row r="1884" spans="1:1" x14ac:dyDescent="0.35">
      <c r="A1884">
        <v>0.90625</v>
      </c>
    </row>
    <row r="1885" spans="1:1" x14ac:dyDescent="0.35">
      <c r="A1885">
        <v>0.90625</v>
      </c>
    </row>
    <row r="1886" spans="1:1" x14ac:dyDescent="0.35">
      <c r="A1886">
        <v>0.90902777777955635</v>
      </c>
    </row>
    <row r="1887" spans="1:1" x14ac:dyDescent="0.35">
      <c r="A1887">
        <v>0.90972222221898846</v>
      </c>
    </row>
    <row r="1888" spans="1:1" x14ac:dyDescent="0.35">
      <c r="A1888">
        <v>0.91180555555911269</v>
      </c>
    </row>
    <row r="1889" spans="1:1" x14ac:dyDescent="0.35">
      <c r="A1889">
        <v>0.91388888889196096</v>
      </c>
    </row>
    <row r="1890" spans="1:1" x14ac:dyDescent="0.35">
      <c r="A1890">
        <v>0.91388888889196096</v>
      </c>
    </row>
    <row r="1891" spans="1:1" x14ac:dyDescent="0.35">
      <c r="A1891">
        <v>0.91458333333139308</v>
      </c>
    </row>
    <row r="1892" spans="1:1" x14ac:dyDescent="0.35">
      <c r="A1892">
        <v>0.91458333333139308</v>
      </c>
    </row>
    <row r="1893" spans="1:1" x14ac:dyDescent="0.35">
      <c r="A1893">
        <v>0.92083333332993789</v>
      </c>
    </row>
    <row r="1894" spans="1:1" x14ac:dyDescent="0.35">
      <c r="A1894">
        <v>0.92152777777664596</v>
      </c>
    </row>
    <row r="1895" spans="1:1" x14ac:dyDescent="0.35">
      <c r="A1895">
        <v>0.92222222222335404</v>
      </c>
    </row>
    <row r="1896" spans="1:1" x14ac:dyDescent="0.35">
      <c r="A1896">
        <v>0.92291666667006211</v>
      </c>
    </row>
    <row r="1897" spans="1:1" x14ac:dyDescent="0.35">
      <c r="A1897">
        <v>0.92847222222189885</v>
      </c>
    </row>
    <row r="1898" spans="1:1" x14ac:dyDescent="0.35">
      <c r="A1898">
        <v>0.92916666666860692</v>
      </c>
    </row>
    <row r="1899" spans="1:1" x14ac:dyDescent="0.35">
      <c r="A1899">
        <v>0.9375</v>
      </c>
    </row>
    <row r="1900" spans="1:1" x14ac:dyDescent="0.35">
      <c r="A1900">
        <v>0.93819444443943212</v>
      </c>
    </row>
    <row r="1901" spans="1:1" x14ac:dyDescent="0.35">
      <c r="A1901">
        <v>0.93819444444670808</v>
      </c>
    </row>
    <row r="1902" spans="1:1" x14ac:dyDescent="0.35">
      <c r="A1902">
        <v>0.93819444444670808</v>
      </c>
    </row>
    <row r="1903" spans="1:1" x14ac:dyDescent="0.35">
      <c r="A1903">
        <v>0.93888888889341615</v>
      </c>
    </row>
    <row r="1904" spans="1:1" x14ac:dyDescent="0.35">
      <c r="A1904">
        <v>0.94097222221898846</v>
      </c>
    </row>
    <row r="1905" spans="1:1" x14ac:dyDescent="0.35">
      <c r="A1905">
        <v>0.94097222221898846</v>
      </c>
    </row>
    <row r="1906" spans="1:1" x14ac:dyDescent="0.35">
      <c r="A1906">
        <v>0.94097222221898846</v>
      </c>
    </row>
    <row r="1907" spans="1:1" x14ac:dyDescent="0.35">
      <c r="A1907">
        <v>0.94305555555183673</v>
      </c>
    </row>
    <row r="1908" spans="1:1" x14ac:dyDescent="0.35">
      <c r="A1908">
        <v>0.94444444444525288</v>
      </c>
    </row>
    <row r="1909" spans="1:1" x14ac:dyDescent="0.35">
      <c r="A1909">
        <v>0.94652777777810115</v>
      </c>
    </row>
    <row r="1910" spans="1:1" x14ac:dyDescent="0.35">
      <c r="A1910">
        <v>0.94791666667151731</v>
      </c>
    </row>
    <row r="1911" spans="1:1" x14ac:dyDescent="0.35">
      <c r="A1911">
        <v>0.9493055555576575</v>
      </c>
    </row>
    <row r="1912" spans="1:1" x14ac:dyDescent="0.35">
      <c r="A1912">
        <v>0.94999999999708962</v>
      </c>
    </row>
    <row r="1913" spans="1:1" x14ac:dyDescent="0.35">
      <c r="A1913">
        <v>0.95000000000436557</v>
      </c>
    </row>
    <row r="1914" spans="1:1" x14ac:dyDescent="0.35">
      <c r="A1914">
        <v>0.95277777777664596</v>
      </c>
    </row>
    <row r="1915" spans="1:1" x14ac:dyDescent="0.35">
      <c r="A1915">
        <v>0.95277777777664596</v>
      </c>
    </row>
    <row r="1916" spans="1:1" x14ac:dyDescent="0.35">
      <c r="A1916">
        <v>0.95347222222335404</v>
      </c>
    </row>
    <row r="1917" spans="1:1" x14ac:dyDescent="0.35">
      <c r="A1917">
        <v>0.95416666667006211</v>
      </c>
    </row>
    <row r="1918" spans="1:1" x14ac:dyDescent="0.35">
      <c r="A1918">
        <v>0.95555555555620231</v>
      </c>
    </row>
    <row r="1919" spans="1:1" x14ac:dyDescent="0.35">
      <c r="A1919">
        <v>0.95763888888905058</v>
      </c>
    </row>
    <row r="1920" spans="1:1" x14ac:dyDescent="0.35">
      <c r="A1920">
        <v>0.95763888888905058</v>
      </c>
    </row>
    <row r="1921" spans="1:1" x14ac:dyDescent="0.35">
      <c r="A1921">
        <v>0.95902777777519077</v>
      </c>
    </row>
    <row r="1922" spans="1:1" x14ac:dyDescent="0.35">
      <c r="A1922">
        <v>0.96249999999417923</v>
      </c>
    </row>
    <row r="1923" spans="1:1" x14ac:dyDescent="0.35">
      <c r="A1923">
        <v>0.96250000000145519</v>
      </c>
    </row>
    <row r="1924" spans="1:1" x14ac:dyDescent="0.35">
      <c r="A1924">
        <v>0.96458333333430346</v>
      </c>
    </row>
    <row r="1925" spans="1:1" x14ac:dyDescent="0.35">
      <c r="A1925">
        <v>0.96458333333430346</v>
      </c>
    </row>
    <row r="1926" spans="1:1" x14ac:dyDescent="0.35">
      <c r="A1926">
        <v>0.97152777777955635</v>
      </c>
    </row>
    <row r="1927" spans="1:1" x14ac:dyDescent="0.35">
      <c r="A1927">
        <v>0.97499999999854481</v>
      </c>
    </row>
    <row r="1928" spans="1:1" x14ac:dyDescent="0.35">
      <c r="A1928">
        <v>0.98333333332993789</v>
      </c>
    </row>
    <row r="1929" spans="1:1" x14ac:dyDescent="0.35">
      <c r="A1929">
        <v>0.98472222222335404</v>
      </c>
    </row>
    <row r="1930" spans="1:1" x14ac:dyDescent="0.35">
      <c r="A1930">
        <v>0.98472222222335404</v>
      </c>
    </row>
    <row r="1931" spans="1:1" x14ac:dyDescent="0.35">
      <c r="A1931">
        <v>0.98749999999563443</v>
      </c>
    </row>
    <row r="1932" spans="1:1" x14ac:dyDescent="0.35">
      <c r="A1932">
        <v>0.98888888888905058</v>
      </c>
    </row>
    <row r="1933" spans="1:1" x14ac:dyDescent="0.35">
      <c r="A1933">
        <v>0.98958333332848269</v>
      </c>
    </row>
    <row r="1934" spans="1:1" x14ac:dyDescent="0.35">
      <c r="A1934">
        <v>0.98958333332848269</v>
      </c>
    </row>
    <row r="1935" spans="1:1" x14ac:dyDescent="0.35">
      <c r="A1935">
        <v>0.99027777778246673</v>
      </c>
    </row>
    <row r="1936" spans="1:1" x14ac:dyDescent="0.35">
      <c r="A1936">
        <v>0.99166666666133096</v>
      </c>
    </row>
    <row r="1937" spans="1:1" x14ac:dyDescent="0.35">
      <c r="A1937">
        <v>0.99166666666133096</v>
      </c>
    </row>
    <row r="1938" spans="1:1" x14ac:dyDescent="0.35">
      <c r="A1938">
        <v>0.99166666666860692</v>
      </c>
    </row>
    <row r="1939" spans="1:1" x14ac:dyDescent="0.35">
      <c r="A1939">
        <v>0.99236111110803904</v>
      </c>
    </row>
    <row r="1940" spans="1:1" x14ac:dyDescent="0.35">
      <c r="A1940">
        <v>0.99236111110803904</v>
      </c>
    </row>
    <row r="1941" spans="1:1" x14ac:dyDescent="0.35">
      <c r="A1941">
        <v>0.99652777778101154</v>
      </c>
    </row>
    <row r="1942" spans="1:1" x14ac:dyDescent="0.35">
      <c r="A1942">
        <v>0.99861111110658385</v>
      </c>
    </row>
    <row r="1943" spans="1:1" x14ac:dyDescent="0.35">
      <c r="A1943">
        <v>0.99861111111385981</v>
      </c>
    </row>
    <row r="1944" spans="1:1" x14ac:dyDescent="0.35">
      <c r="A1944">
        <v>0.99930555555329192</v>
      </c>
    </row>
    <row r="1945" spans="1:1" x14ac:dyDescent="0.35">
      <c r="A1945">
        <v>1.0013888888861402</v>
      </c>
    </row>
    <row r="1946" spans="1:1" x14ac:dyDescent="0.35">
      <c r="A1946">
        <v>1.007638888884685</v>
      </c>
    </row>
    <row r="1947" spans="1:1" x14ac:dyDescent="0.35">
      <c r="A1947">
        <v>1.008333333338669</v>
      </c>
    </row>
    <row r="1948" spans="1:1" x14ac:dyDescent="0.35">
      <c r="A1948">
        <v>1.0104166666642413</v>
      </c>
    </row>
    <row r="1949" spans="1:1" x14ac:dyDescent="0.35">
      <c r="A1949">
        <v>1.0131944444437977</v>
      </c>
    </row>
    <row r="1950" spans="1:1" x14ac:dyDescent="0.35">
      <c r="A1950">
        <v>1.0138888888905058</v>
      </c>
    </row>
    <row r="1951" spans="1:1" x14ac:dyDescent="0.35">
      <c r="A1951">
        <v>1.015277777776646</v>
      </c>
    </row>
    <row r="1952" spans="1:1" x14ac:dyDescent="0.35">
      <c r="A1952">
        <v>1.015277777776646</v>
      </c>
    </row>
    <row r="1953" spans="1:1" x14ac:dyDescent="0.35">
      <c r="A1953">
        <v>1.0215277777751908</v>
      </c>
    </row>
    <row r="1954" spans="1:1" x14ac:dyDescent="0.35">
      <c r="A1954">
        <v>1.022916666661331</v>
      </c>
    </row>
    <row r="1955" spans="1:1" x14ac:dyDescent="0.35">
      <c r="A1955">
        <v>1.0229166666686069</v>
      </c>
    </row>
    <row r="1956" spans="1:1" x14ac:dyDescent="0.35">
      <c r="A1956">
        <v>1.023611111108039</v>
      </c>
    </row>
    <row r="1957" spans="1:1" x14ac:dyDescent="0.35">
      <c r="A1957">
        <v>1.023611111115315</v>
      </c>
    </row>
    <row r="1958" spans="1:1" x14ac:dyDescent="0.35">
      <c r="A1958">
        <v>1.0243055555547471</v>
      </c>
    </row>
    <row r="1959" spans="1:1" x14ac:dyDescent="0.35">
      <c r="A1959">
        <v>1.0263888888948713</v>
      </c>
    </row>
    <row r="1960" spans="1:1" x14ac:dyDescent="0.35">
      <c r="A1960">
        <v>1.0263888888948713</v>
      </c>
    </row>
    <row r="1961" spans="1:1" x14ac:dyDescent="0.35">
      <c r="A1961">
        <v>1.0270833333343035</v>
      </c>
    </row>
    <row r="1962" spans="1:1" x14ac:dyDescent="0.35">
      <c r="A1962">
        <v>1.0270833333343035</v>
      </c>
    </row>
    <row r="1963" spans="1:1" x14ac:dyDescent="0.35">
      <c r="A1963">
        <v>1.0326388888861402</v>
      </c>
    </row>
    <row r="1964" spans="1:1" x14ac:dyDescent="0.35">
      <c r="A1964">
        <v>1.0333333333328483</v>
      </c>
    </row>
    <row r="1965" spans="1:1" x14ac:dyDescent="0.35">
      <c r="A1965">
        <v>1.0368055555518367</v>
      </c>
    </row>
    <row r="1966" spans="1:1" x14ac:dyDescent="0.35">
      <c r="A1966">
        <v>1.0375000000058208</v>
      </c>
    </row>
    <row r="1967" spans="1:1" x14ac:dyDescent="0.35">
      <c r="A1967">
        <v>1.0381944444452529</v>
      </c>
    </row>
    <row r="1968" spans="1:1" x14ac:dyDescent="0.35">
      <c r="A1968">
        <v>1.0416666666642413</v>
      </c>
    </row>
    <row r="1969" spans="1:1" x14ac:dyDescent="0.35">
      <c r="A1969">
        <v>1.0555555555547471</v>
      </c>
    </row>
    <row r="1970" spans="1:1" x14ac:dyDescent="0.35">
      <c r="A1970">
        <v>1.0562500000014552</v>
      </c>
    </row>
    <row r="1971" spans="1:1" x14ac:dyDescent="0.35">
      <c r="A1971">
        <v>1.0569444444408873</v>
      </c>
    </row>
    <row r="1972" spans="1:1" x14ac:dyDescent="0.35">
      <c r="A1972">
        <v>1.0590277777737356</v>
      </c>
    </row>
    <row r="1973" spans="1:1" x14ac:dyDescent="0.35">
      <c r="A1973">
        <v>1.070138888891961</v>
      </c>
    </row>
    <row r="1974" spans="1:1" x14ac:dyDescent="0.35">
      <c r="A1974">
        <v>1.0708333333313931</v>
      </c>
    </row>
    <row r="1975" spans="1:1" x14ac:dyDescent="0.35">
      <c r="A1975">
        <v>1.0756944444437977</v>
      </c>
    </row>
    <row r="1976" spans="1:1" x14ac:dyDescent="0.35">
      <c r="A1976">
        <v>1.0805555555562023</v>
      </c>
    </row>
    <row r="1977" spans="1:1" x14ac:dyDescent="0.35">
      <c r="A1977">
        <v>1.0812500000029104</v>
      </c>
    </row>
    <row r="1978" spans="1:1" x14ac:dyDescent="0.35">
      <c r="A1978">
        <v>1.0826388888890506</v>
      </c>
    </row>
    <row r="1979" spans="1:1" x14ac:dyDescent="0.35">
      <c r="A1979">
        <v>1.0833333333357587</v>
      </c>
    </row>
    <row r="1980" spans="1:1" x14ac:dyDescent="0.35">
      <c r="A1980">
        <v>1.0847222222218988</v>
      </c>
    </row>
    <row r="1981" spans="1:1" x14ac:dyDescent="0.35">
      <c r="A1981">
        <v>1.0854166666686069</v>
      </c>
    </row>
    <row r="1982" spans="1:1" x14ac:dyDescent="0.35">
      <c r="A1982">
        <v>1.0888888888875954</v>
      </c>
    </row>
    <row r="1983" spans="1:1" x14ac:dyDescent="0.35">
      <c r="A1983">
        <v>1.0902777777737356</v>
      </c>
    </row>
    <row r="1984" spans="1:1" x14ac:dyDescent="0.35">
      <c r="A1984">
        <v>1.0951388888861402</v>
      </c>
    </row>
    <row r="1985" spans="1:1" x14ac:dyDescent="0.35">
      <c r="A1985">
        <v>1.0965277777795563</v>
      </c>
    </row>
    <row r="1986" spans="1:1" x14ac:dyDescent="0.35">
      <c r="A1986">
        <v>1.0993055555518367</v>
      </c>
    </row>
    <row r="1987" spans="1:1" x14ac:dyDescent="0.35">
      <c r="A1987">
        <v>1.1006944444452529</v>
      </c>
    </row>
    <row r="1988" spans="1:1" x14ac:dyDescent="0.35">
      <c r="A1988">
        <v>1.1055555555576575</v>
      </c>
    </row>
    <row r="1989" spans="1:1" x14ac:dyDescent="0.35">
      <c r="A1989">
        <v>1.1145833333284827</v>
      </c>
    </row>
    <row r="1990" spans="1:1" x14ac:dyDescent="0.35">
      <c r="A1990">
        <v>1.1187499999941792</v>
      </c>
    </row>
    <row r="1991" spans="1:1" x14ac:dyDescent="0.35">
      <c r="A1991">
        <v>1.1236111111065838</v>
      </c>
    </row>
    <row r="1992" spans="1:1" x14ac:dyDescent="0.35">
      <c r="A1992">
        <v>1.125</v>
      </c>
    </row>
    <row r="1993" spans="1:1" x14ac:dyDescent="0.35">
      <c r="A1993">
        <v>1.1270833333328483</v>
      </c>
    </row>
    <row r="1994" spans="1:1" x14ac:dyDescent="0.35">
      <c r="A1994">
        <v>1.1381944444437977</v>
      </c>
    </row>
    <row r="1995" spans="1:1" x14ac:dyDescent="0.35">
      <c r="A1995">
        <v>1.1395833333299379</v>
      </c>
    </row>
    <row r="1996" spans="1:1" x14ac:dyDescent="0.35">
      <c r="A1996">
        <v>1.1423611111167702</v>
      </c>
    </row>
    <row r="1997" spans="1:1" x14ac:dyDescent="0.35">
      <c r="A1997">
        <v>1.1465277777751908</v>
      </c>
    </row>
    <row r="1998" spans="1:1" x14ac:dyDescent="0.35">
      <c r="A1998">
        <v>1.148611111108039</v>
      </c>
    </row>
    <row r="1999" spans="1:1" x14ac:dyDescent="0.35">
      <c r="A1999">
        <v>1.1500000000014552</v>
      </c>
    </row>
    <row r="2000" spans="1:1" x14ac:dyDescent="0.35">
      <c r="A2000">
        <v>1.1520833333343035</v>
      </c>
    </row>
    <row r="2001" spans="1:1" x14ac:dyDescent="0.35">
      <c r="A2001">
        <v>1.1527777777810115</v>
      </c>
    </row>
    <row r="2002" spans="1:1" x14ac:dyDescent="0.35">
      <c r="A2002">
        <v>1.1576388888934162</v>
      </c>
    </row>
    <row r="2003" spans="1:1" x14ac:dyDescent="0.35">
      <c r="A2003">
        <v>1.1604166666656965</v>
      </c>
    </row>
    <row r="2004" spans="1:1" x14ac:dyDescent="0.35">
      <c r="A2004">
        <v>1.1631944444452529</v>
      </c>
    </row>
    <row r="2005" spans="1:1" x14ac:dyDescent="0.35">
      <c r="A2005">
        <v>1.1652777777781012</v>
      </c>
    </row>
    <row r="2006" spans="1:1" x14ac:dyDescent="0.35">
      <c r="A2006">
        <v>1.1666666666642413</v>
      </c>
    </row>
    <row r="2007" spans="1:1" x14ac:dyDescent="0.35">
      <c r="A2007">
        <v>1.1694444444437977</v>
      </c>
    </row>
    <row r="2008" spans="1:1" x14ac:dyDescent="0.35">
      <c r="A2008">
        <v>1.172222222223354</v>
      </c>
    </row>
    <row r="2009" spans="1:1" x14ac:dyDescent="0.35">
      <c r="A2009">
        <v>1.1729166666700621</v>
      </c>
    </row>
    <row r="2010" spans="1:1" x14ac:dyDescent="0.35">
      <c r="A2010">
        <v>1.1756944444423425</v>
      </c>
    </row>
    <row r="2011" spans="1:1" x14ac:dyDescent="0.35">
      <c r="A2011">
        <v>1.1826388888948713</v>
      </c>
    </row>
    <row r="2012" spans="1:1" x14ac:dyDescent="0.35">
      <c r="A2012">
        <v>1.1833333333343035</v>
      </c>
    </row>
    <row r="2013" spans="1:1" x14ac:dyDescent="0.35">
      <c r="A2013">
        <v>1.1868055555532919</v>
      </c>
    </row>
    <row r="2014" spans="1:1" x14ac:dyDescent="0.35">
      <c r="A2014">
        <v>1.1944444444452529</v>
      </c>
    </row>
    <row r="2015" spans="1:1" x14ac:dyDescent="0.35">
      <c r="A2015">
        <v>1.1972222222248092</v>
      </c>
    </row>
    <row r="2016" spans="1:1" x14ac:dyDescent="0.35">
      <c r="A2016">
        <v>1.1993055555576575</v>
      </c>
    </row>
    <row r="2017" spans="1:1" x14ac:dyDescent="0.35">
      <c r="A2017">
        <v>1.202777777776646</v>
      </c>
    </row>
    <row r="2018" spans="1:1" x14ac:dyDescent="0.35">
      <c r="A2018">
        <v>1.2083333333284827</v>
      </c>
    </row>
    <row r="2019" spans="1:1" x14ac:dyDescent="0.35">
      <c r="A2019">
        <v>1.2097222222218988</v>
      </c>
    </row>
    <row r="2020" spans="1:1" x14ac:dyDescent="0.35">
      <c r="A2020">
        <v>1.2180555555532919</v>
      </c>
    </row>
    <row r="2021" spans="1:1" x14ac:dyDescent="0.35">
      <c r="A2021">
        <v>1.2194444444467081</v>
      </c>
    </row>
    <row r="2022" spans="1:1" x14ac:dyDescent="0.35">
      <c r="A2022">
        <v>1.2243055555591127</v>
      </c>
    </row>
    <row r="2023" spans="1:1" x14ac:dyDescent="0.35">
      <c r="A2023">
        <v>1.226388888884685</v>
      </c>
    </row>
    <row r="2024" spans="1:1" x14ac:dyDescent="0.35">
      <c r="A2024">
        <v>1.226388888891961</v>
      </c>
    </row>
    <row r="2025" spans="1:1" x14ac:dyDescent="0.35">
      <c r="A2025">
        <v>1.2305555555576575</v>
      </c>
    </row>
    <row r="2026" spans="1:1" x14ac:dyDescent="0.35">
      <c r="A2026">
        <v>1.2312499999970896</v>
      </c>
    </row>
    <row r="2027" spans="1:1" x14ac:dyDescent="0.35">
      <c r="A2027">
        <v>1.2361111111094942</v>
      </c>
    </row>
    <row r="2028" spans="1:1" x14ac:dyDescent="0.35">
      <c r="A2028">
        <v>1.2361111111167702</v>
      </c>
    </row>
    <row r="2029" spans="1:1" x14ac:dyDescent="0.35">
      <c r="A2029">
        <v>1.2388888888890506</v>
      </c>
    </row>
    <row r="2030" spans="1:1" x14ac:dyDescent="0.35">
      <c r="A2030">
        <v>1.2451388888948713</v>
      </c>
    </row>
    <row r="2031" spans="1:1" x14ac:dyDescent="0.35">
      <c r="A2031">
        <v>1.2465277777737356</v>
      </c>
    </row>
    <row r="2032" spans="1:1" x14ac:dyDescent="0.35">
      <c r="A2032">
        <v>1.2465277777810115</v>
      </c>
    </row>
    <row r="2033" spans="1:1" x14ac:dyDescent="0.35">
      <c r="A2033">
        <v>1.2472222222204437</v>
      </c>
    </row>
    <row r="2034" spans="1:1" x14ac:dyDescent="0.35">
      <c r="A2034">
        <v>1.2555555555591127</v>
      </c>
    </row>
    <row r="2035" spans="1:1" x14ac:dyDescent="0.35">
      <c r="A2035">
        <v>1.2715277777824667</v>
      </c>
    </row>
    <row r="2036" spans="1:1" x14ac:dyDescent="0.35">
      <c r="A2036">
        <v>1.272916666661331</v>
      </c>
    </row>
    <row r="2037" spans="1:1" x14ac:dyDescent="0.35">
      <c r="A2037">
        <v>1.2777777777737356</v>
      </c>
    </row>
    <row r="2038" spans="1:1" x14ac:dyDescent="0.35">
      <c r="A2038">
        <v>1.2819444444467081</v>
      </c>
    </row>
    <row r="2039" spans="1:1" x14ac:dyDescent="0.35">
      <c r="A2039">
        <v>1.2868055555591127</v>
      </c>
    </row>
    <row r="2040" spans="1:1" x14ac:dyDescent="0.35">
      <c r="A2040">
        <v>1.2881944444452529</v>
      </c>
    </row>
    <row r="2041" spans="1:1" x14ac:dyDescent="0.35">
      <c r="A2041">
        <v>1.3097222222204437</v>
      </c>
    </row>
    <row r="2042" spans="1:1" x14ac:dyDescent="0.35">
      <c r="A2042">
        <v>1.3104166666671517</v>
      </c>
    </row>
    <row r="2043" spans="1:1" x14ac:dyDescent="0.35">
      <c r="A2043">
        <v>1.3111111111065838</v>
      </c>
    </row>
    <row r="2044" spans="1:1" x14ac:dyDescent="0.35">
      <c r="A2044">
        <v>1.3138888888934162</v>
      </c>
    </row>
    <row r="2045" spans="1:1" x14ac:dyDescent="0.35">
      <c r="A2045">
        <v>1.3145833333328483</v>
      </c>
    </row>
    <row r="2046" spans="1:1" x14ac:dyDescent="0.35">
      <c r="A2046">
        <v>1.3166666666656965</v>
      </c>
    </row>
    <row r="2047" spans="1:1" x14ac:dyDescent="0.35">
      <c r="A2047">
        <v>1.3243055555576575</v>
      </c>
    </row>
    <row r="2048" spans="1:1" x14ac:dyDescent="0.35">
      <c r="A2048">
        <v>1.3250000000043656</v>
      </c>
    </row>
    <row r="2049" spans="1:1" x14ac:dyDescent="0.35">
      <c r="A2049">
        <v>1.3250000000043656</v>
      </c>
    </row>
    <row r="2050" spans="1:1" x14ac:dyDescent="0.35">
      <c r="A2050">
        <v>1.3263888888905058</v>
      </c>
    </row>
    <row r="2051" spans="1:1" x14ac:dyDescent="0.35">
      <c r="A2051">
        <v>1.3319444444496185</v>
      </c>
    </row>
    <row r="2052" spans="1:1" x14ac:dyDescent="0.35">
      <c r="A2052">
        <v>1.3499999999985448</v>
      </c>
    </row>
    <row r="2053" spans="1:1" x14ac:dyDescent="0.35">
      <c r="A2053">
        <v>1.3576388888905058</v>
      </c>
    </row>
    <row r="2054" spans="1:1" x14ac:dyDescent="0.35">
      <c r="A2054">
        <v>1.359722222223354</v>
      </c>
    </row>
    <row r="2055" spans="1:1" x14ac:dyDescent="0.35">
      <c r="A2055">
        <v>1.3611111111167702</v>
      </c>
    </row>
    <row r="2056" spans="1:1" x14ac:dyDescent="0.35">
      <c r="A2056">
        <v>1.3729166666671517</v>
      </c>
    </row>
    <row r="2057" spans="1:1" x14ac:dyDescent="0.35">
      <c r="A2057">
        <v>1.3819444444452529</v>
      </c>
    </row>
    <row r="2058" spans="1:1" x14ac:dyDescent="0.35">
      <c r="A2058">
        <v>1.3819444444452529</v>
      </c>
    </row>
    <row r="2059" spans="1:1" x14ac:dyDescent="0.35">
      <c r="A2059">
        <v>1.3840277777781012</v>
      </c>
    </row>
    <row r="2060" spans="1:1" x14ac:dyDescent="0.35">
      <c r="A2060">
        <v>1.3840277777781012</v>
      </c>
    </row>
    <row r="2061" spans="1:1" x14ac:dyDescent="0.35">
      <c r="A2061">
        <v>1.3875000000043656</v>
      </c>
    </row>
    <row r="2062" spans="1:1" x14ac:dyDescent="0.35">
      <c r="A2062">
        <v>1.3895833333299379</v>
      </c>
    </row>
    <row r="2063" spans="1:1" x14ac:dyDescent="0.35">
      <c r="A2063">
        <v>1.390972222223354</v>
      </c>
    </row>
    <row r="2064" spans="1:1" x14ac:dyDescent="0.35">
      <c r="A2064">
        <v>1.3930555555562023</v>
      </c>
    </row>
    <row r="2065" spans="1:1" x14ac:dyDescent="0.35">
      <c r="A2065">
        <v>1.4090277777795563</v>
      </c>
    </row>
    <row r="2066" spans="1:1" x14ac:dyDescent="0.35">
      <c r="A2066">
        <v>1.4159722222248092</v>
      </c>
    </row>
    <row r="2067" spans="1:1" x14ac:dyDescent="0.35">
      <c r="A2067">
        <v>1.4201388888832298</v>
      </c>
    </row>
    <row r="2068" spans="1:1" x14ac:dyDescent="0.35">
      <c r="A2068">
        <v>1.4229166666700621</v>
      </c>
    </row>
    <row r="2069" spans="1:1" x14ac:dyDescent="0.35">
      <c r="A2069">
        <v>1.4291666666686069</v>
      </c>
    </row>
    <row r="2070" spans="1:1" x14ac:dyDescent="0.35">
      <c r="A2070">
        <v>1.4402777777722804</v>
      </c>
    </row>
    <row r="2071" spans="1:1" x14ac:dyDescent="0.35">
      <c r="A2071">
        <v>1.4423611111124046</v>
      </c>
    </row>
    <row r="2072" spans="1:1" x14ac:dyDescent="0.35">
      <c r="A2072">
        <v>1.4444444444452529</v>
      </c>
    </row>
    <row r="2073" spans="1:1" x14ac:dyDescent="0.35">
      <c r="A2073">
        <v>1.4479166666715173</v>
      </c>
    </row>
    <row r="2074" spans="1:1" x14ac:dyDescent="0.35">
      <c r="A2074">
        <v>1.4520833333299379</v>
      </c>
    </row>
    <row r="2075" spans="1:1" x14ac:dyDescent="0.35">
      <c r="A2075">
        <v>1.4548611111094942</v>
      </c>
    </row>
    <row r="2076" spans="1:1" x14ac:dyDescent="0.35">
      <c r="A2076">
        <v>1.4555555555562023</v>
      </c>
    </row>
    <row r="2077" spans="1:1" x14ac:dyDescent="0.35">
      <c r="A2077">
        <v>1.4597222222218988</v>
      </c>
    </row>
    <row r="2078" spans="1:1" x14ac:dyDescent="0.35">
      <c r="A2078">
        <v>1.4597222222218988</v>
      </c>
    </row>
    <row r="2079" spans="1:1" x14ac:dyDescent="0.35">
      <c r="A2079">
        <v>1.4604166666686069</v>
      </c>
    </row>
    <row r="2080" spans="1:1" x14ac:dyDescent="0.35">
      <c r="A2080">
        <v>1.4652777777810115</v>
      </c>
    </row>
    <row r="2081" spans="1:1" x14ac:dyDescent="0.35">
      <c r="A2081">
        <v>1.4694444444467081</v>
      </c>
    </row>
    <row r="2082" spans="1:1" x14ac:dyDescent="0.35">
      <c r="A2082">
        <v>1.4708333333328483</v>
      </c>
    </row>
    <row r="2083" spans="1:1" x14ac:dyDescent="0.35">
      <c r="A2083">
        <v>1.4791666666715173</v>
      </c>
    </row>
    <row r="2084" spans="1:1" x14ac:dyDescent="0.35">
      <c r="A2084">
        <v>1.4798611111109494</v>
      </c>
    </row>
    <row r="2085" spans="1:1" x14ac:dyDescent="0.35">
      <c r="A2085">
        <v>1.4861111111094942</v>
      </c>
    </row>
    <row r="2086" spans="1:1" x14ac:dyDescent="0.35">
      <c r="A2086">
        <v>1.4895833333357587</v>
      </c>
    </row>
    <row r="2087" spans="1:1" x14ac:dyDescent="0.35">
      <c r="A2087">
        <v>1.4979166666671517</v>
      </c>
    </row>
    <row r="2088" spans="1:1" x14ac:dyDescent="0.35">
      <c r="A2088">
        <v>1.5006944444467081</v>
      </c>
    </row>
    <row r="2089" spans="1:1" x14ac:dyDescent="0.35">
      <c r="A2089">
        <v>1.5027777777795563</v>
      </c>
    </row>
    <row r="2090" spans="1:1" x14ac:dyDescent="0.35">
      <c r="A2090">
        <v>1.5215277777751908</v>
      </c>
    </row>
    <row r="2091" spans="1:1" x14ac:dyDescent="0.35">
      <c r="A2091">
        <v>1.522916666661331</v>
      </c>
    </row>
    <row r="2092" spans="1:1" x14ac:dyDescent="0.35">
      <c r="A2092">
        <v>1.523611111115315</v>
      </c>
    </row>
    <row r="2093" spans="1:1" x14ac:dyDescent="0.35">
      <c r="A2093">
        <v>1.5277777777737356</v>
      </c>
    </row>
    <row r="2094" spans="1:1" x14ac:dyDescent="0.35">
      <c r="A2094">
        <v>1.5354166666656965</v>
      </c>
    </row>
    <row r="2095" spans="1:1" x14ac:dyDescent="0.35">
      <c r="A2095">
        <v>1.5444444444437977</v>
      </c>
    </row>
    <row r="2096" spans="1:1" x14ac:dyDescent="0.35">
      <c r="A2096">
        <v>1.547222222223354</v>
      </c>
    </row>
    <row r="2097" spans="1:1" x14ac:dyDescent="0.35">
      <c r="A2097">
        <v>1.5576388888875954</v>
      </c>
    </row>
    <row r="2098" spans="1:1" x14ac:dyDescent="0.35">
      <c r="A2098">
        <v>1.5611111111065838</v>
      </c>
    </row>
    <row r="2099" spans="1:1" x14ac:dyDescent="0.35">
      <c r="A2099">
        <v>1.5611111111138598</v>
      </c>
    </row>
    <row r="2100" spans="1:1" x14ac:dyDescent="0.35">
      <c r="A2100">
        <v>1.5631944444467081</v>
      </c>
    </row>
    <row r="2101" spans="1:1" x14ac:dyDescent="0.35">
      <c r="A2101">
        <v>1.5666666666656965</v>
      </c>
    </row>
    <row r="2102" spans="1:1" x14ac:dyDescent="0.35">
      <c r="A2102">
        <v>1.5673611111124046</v>
      </c>
    </row>
    <row r="2103" spans="1:1" x14ac:dyDescent="0.35">
      <c r="A2103">
        <v>1.5687500000058208</v>
      </c>
    </row>
    <row r="2104" spans="1:1" x14ac:dyDescent="0.35">
      <c r="A2104">
        <v>1.5791666666627862</v>
      </c>
    </row>
    <row r="2105" spans="1:1" x14ac:dyDescent="0.35">
      <c r="A2105">
        <v>1.5868055555547471</v>
      </c>
    </row>
    <row r="2106" spans="1:1" x14ac:dyDescent="0.35">
      <c r="A2106">
        <v>1.5999999999985448</v>
      </c>
    </row>
    <row r="2107" spans="1:1" x14ac:dyDescent="0.35">
      <c r="A2107">
        <v>1.6027777777781012</v>
      </c>
    </row>
    <row r="2108" spans="1:1" x14ac:dyDescent="0.35">
      <c r="A2108">
        <v>1.609027777776646</v>
      </c>
    </row>
    <row r="2109" spans="1:1" x14ac:dyDescent="0.35">
      <c r="A2109">
        <v>1.617361111115315</v>
      </c>
    </row>
    <row r="2110" spans="1:1" x14ac:dyDescent="0.35">
      <c r="A2110">
        <v>1.6201388888875954</v>
      </c>
    </row>
    <row r="2111" spans="1:1" x14ac:dyDescent="0.35">
      <c r="A2111">
        <v>1.6229166666671517</v>
      </c>
    </row>
    <row r="2112" spans="1:1" x14ac:dyDescent="0.35">
      <c r="A2112">
        <v>1.6256944444467081</v>
      </c>
    </row>
    <row r="2113" spans="1:1" x14ac:dyDescent="0.35">
      <c r="A2113">
        <v>1.6298611111124046</v>
      </c>
    </row>
    <row r="2114" spans="1:1" x14ac:dyDescent="0.35">
      <c r="A2114">
        <v>1.6388888888905058</v>
      </c>
    </row>
    <row r="2115" spans="1:1" x14ac:dyDescent="0.35">
      <c r="A2115">
        <v>1.6395833333372138</v>
      </c>
    </row>
    <row r="2116" spans="1:1" x14ac:dyDescent="0.35">
      <c r="A2116">
        <v>1.6423611111094942</v>
      </c>
    </row>
    <row r="2117" spans="1:1" x14ac:dyDescent="0.35">
      <c r="A2117">
        <v>1.648611111115315</v>
      </c>
    </row>
    <row r="2118" spans="1:1" x14ac:dyDescent="0.35">
      <c r="A2118">
        <v>1.6590277777795563</v>
      </c>
    </row>
    <row r="2119" spans="1:1" x14ac:dyDescent="0.35">
      <c r="A2119">
        <v>1.6618055555591127</v>
      </c>
    </row>
    <row r="2120" spans="1:1" x14ac:dyDescent="0.35">
      <c r="A2120">
        <v>1.6756944444423425</v>
      </c>
    </row>
    <row r="2121" spans="1:1" x14ac:dyDescent="0.35">
      <c r="A2121">
        <v>1.6784722222218988</v>
      </c>
    </row>
    <row r="2122" spans="1:1" x14ac:dyDescent="0.35">
      <c r="A2122">
        <v>1.6805555555547471</v>
      </c>
    </row>
    <row r="2123" spans="1:1" x14ac:dyDescent="0.35">
      <c r="A2123">
        <v>1.6868055555605679</v>
      </c>
    </row>
    <row r="2124" spans="1:1" x14ac:dyDescent="0.35">
      <c r="A2124">
        <v>1.6888888888861402</v>
      </c>
    </row>
    <row r="2125" spans="1:1" x14ac:dyDescent="0.35">
      <c r="A2125">
        <v>1.6923611111051287</v>
      </c>
    </row>
    <row r="2126" spans="1:1" x14ac:dyDescent="0.35">
      <c r="A2126">
        <v>1.7090277777751908</v>
      </c>
    </row>
    <row r="2127" spans="1:1" x14ac:dyDescent="0.35">
      <c r="A2127">
        <v>1.7229166666656965</v>
      </c>
    </row>
    <row r="2128" spans="1:1" x14ac:dyDescent="0.35">
      <c r="A2128">
        <v>1.7437500000014552</v>
      </c>
    </row>
    <row r="2129" spans="1:1" x14ac:dyDescent="0.35">
      <c r="A2129">
        <v>1.7493055555532919</v>
      </c>
    </row>
    <row r="2130" spans="1:1" x14ac:dyDescent="0.35">
      <c r="A2130">
        <v>1.7520833333328483</v>
      </c>
    </row>
    <row r="2131" spans="1:1" x14ac:dyDescent="0.35">
      <c r="A2131">
        <v>1.7541666666656965</v>
      </c>
    </row>
    <row r="2132" spans="1:1" x14ac:dyDescent="0.35">
      <c r="A2132">
        <v>1.7555555555518367</v>
      </c>
    </row>
    <row r="2133" spans="1:1" x14ac:dyDescent="0.35">
      <c r="A2133">
        <v>1.7680555555562023</v>
      </c>
    </row>
    <row r="2134" spans="1:1" x14ac:dyDescent="0.35">
      <c r="A2134">
        <v>1.7750000000014552</v>
      </c>
    </row>
    <row r="2135" spans="1:1" x14ac:dyDescent="0.35">
      <c r="A2135">
        <v>1.7791666666671517</v>
      </c>
    </row>
    <row r="2136" spans="1:1" x14ac:dyDescent="0.35">
      <c r="A2136">
        <v>1.7826388888934162</v>
      </c>
    </row>
    <row r="2137" spans="1:1" x14ac:dyDescent="0.35">
      <c r="A2137">
        <v>1.7993055555562023</v>
      </c>
    </row>
    <row r="2138" spans="1:1" x14ac:dyDescent="0.35">
      <c r="A2138">
        <v>1.8069444444408873</v>
      </c>
    </row>
    <row r="2139" spans="1:1" x14ac:dyDescent="0.35">
      <c r="A2139">
        <v>1.8083333333343035</v>
      </c>
    </row>
    <row r="2140" spans="1:1" x14ac:dyDescent="0.35">
      <c r="A2140">
        <v>1.84375</v>
      </c>
    </row>
    <row r="2141" spans="1:1" x14ac:dyDescent="0.35">
      <c r="A2141">
        <v>1.8444444444394321</v>
      </c>
    </row>
    <row r="2142" spans="1:1" x14ac:dyDescent="0.35">
      <c r="A2142">
        <v>1.8493055555591127</v>
      </c>
    </row>
    <row r="2143" spans="1:1" x14ac:dyDescent="0.35">
      <c r="A2143">
        <v>1.8687499999941792</v>
      </c>
    </row>
    <row r="2144" spans="1:1" x14ac:dyDescent="0.35">
      <c r="A2144">
        <v>1.8743055555605679</v>
      </c>
    </row>
    <row r="2145" spans="1:1" x14ac:dyDescent="0.35">
      <c r="A2145">
        <v>1.8798611111051287</v>
      </c>
    </row>
    <row r="2146" spans="1:1" x14ac:dyDescent="0.35">
      <c r="A2146">
        <v>1.8874999999970896</v>
      </c>
    </row>
    <row r="2147" spans="1:1" x14ac:dyDescent="0.35">
      <c r="A2147">
        <v>1.890972222223354</v>
      </c>
    </row>
    <row r="2148" spans="1:1" x14ac:dyDescent="0.35">
      <c r="A2148">
        <v>1.897916666661331</v>
      </c>
    </row>
    <row r="2149" spans="1:1" x14ac:dyDescent="0.35">
      <c r="A2149">
        <v>1.9194444444437977</v>
      </c>
    </row>
    <row r="2150" spans="1:1" x14ac:dyDescent="0.35">
      <c r="A2150">
        <v>1.9249999999956344</v>
      </c>
    </row>
    <row r="2151" spans="1:1" x14ac:dyDescent="0.35">
      <c r="A2151">
        <v>1.9270833333284827</v>
      </c>
    </row>
    <row r="2152" spans="1:1" x14ac:dyDescent="0.35">
      <c r="A2152">
        <v>1.9361111111065838</v>
      </c>
    </row>
    <row r="2153" spans="1:1" x14ac:dyDescent="0.35">
      <c r="A2153">
        <v>1.9368055555532919</v>
      </c>
    </row>
    <row r="2154" spans="1:1" x14ac:dyDescent="0.35">
      <c r="A2154">
        <v>1.9388888888934162</v>
      </c>
    </row>
    <row r="2155" spans="1:1" x14ac:dyDescent="0.35">
      <c r="A2155">
        <v>1.945138888891961</v>
      </c>
    </row>
    <row r="2156" spans="1:1" x14ac:dyDescent="0.35">
      <c r="A2156">
        <v>1.9555555555562023</v>
      </c>
    </row>
    <row r="2157" spans="1:1" x14ac:dyDescent="0.35">
      <c r="A2157">
        <v>1.961111111115315</v>
      </c>
    </row>
    <row r="2158" spans="1:1" x14ac:dyDescent="0.35">
      <c r="A2158">
        <v>1.9625000000014552</v>
      </c>
    </row>
    <row r="2159" spans="1:1" x14ac:dyDescent="0.35">
      <c r="A2159">
        <v>1.9756944444452529</v>
      </c>
    </row>
    <row r="2160" spans="1:1" x14ac:dyDescent="0.35">
      <c r="A2160">
        <v>1.9916666666686069</v>
      </c>
    </row>
    <row r="2161" spans="1:1" x14ac:dyDescent="0.35">
      <c r="A2161">
        <v>1.9958333333343035</v>
      </c>
    </row>
    <row r="2162" spans="1:1" x14ac:dyDescent="0.35">
      <c r="A2162">
        <v>2</v>
      </c>
    </row>
    <row r="2163" spans="1:1" x14ac:dyDescent="0.35">
      <c r="A2163">
        <v>2.0222222222218988</v>
      </c>
    </row>
    <row r="2164" spans="1:1" x14ac:dyDescent="0.35">
      <c r="A2164">
        <v>2.0270833333343035</v>
      </c>
    </row>
    <row r="2165" spans="1:1" x14ac:dyDescent="0.35">
      <c r="A2165">
        <v>2.0430555555576575</v>
      </c>
    </row>
    <row r="2166" spans="1:1" x14ac:dyDescent="0.35">
      <c r="A2166">
        <v>2.0555555555547471</v>
      </c>
    </row>
    <row r="2167" spans="1:1" x14ac:dyDescent="0.35">
      <c r="A2167">
        <v>2.0638888888861402</v>
      </c>
    </row>
    <row r="2168" spans="1:1" x14ac:dyDescent="0.35">
      <c r="A2168">
        <v>2.0756944444437977</v>
      </c>
    </row>
    <row r="2169" spans="1:1" x14ac:dyDescent="0.35">
      <c r="A2169">
        <v>2.0770833333372138</v>
      </c>
    </row>
    <row r="2170" spans="1:1" x14ac:dyDescent="0.35">
      <c r="A2170">
        <v>2.0805555555562023</v>
      </c>
    </row>
    <row r="2171" spans="1:1" x14ac:dyDescent="0.35">
      <c r="A2171">
        <v>2.0902777777737356</v>
      </c>
    </row>
    <row r="2172" spans="1:1" x14ac:dyDescent="0.35">
      <c r="A2172">
        <v>2.1243055555532919</v>
      </c>
    </row>
    <row r="2173" spans="1:1" x14ac:dyDescent="0.35">
      <c r="A2173">
        <v>2.1430555555562023</v>
      </c>
    </row>
    <row r="2174" spans="1:1" x14ac:dyDescent="0.35">
      <c r="A2174">
        <v>2.1812499999941792</v>
      </c>
    </row>
    <row r="2175" spans="1:1" x14ac:dyDescent="0.35">
      <c r="A2175">
        <v>2.1979166666715173</v>
      </c>
    </row>
    <row r="2176" spans="1:1" x14ac:dyDescent="0.35">
      <c r="A2176">
        <v>2.2305555555576575</v>
      </c>
    </row>
    <row r="2177" spans="1:1" x14ac:dyDescent="0.35">
      <c r="A2177">
        <v>2.2416666666686069</v>
      </c>
    </row>
    <row r="2178" spans="1:1" x14ac:dyDescent="0.35">
      <c r="A2178">
        <v>2.2486111111065838</v>
      </c>
    </row>
    <row r="2179" spans="1:1" x14ac:dyDescent="0.35">
      <c r="A2179">
        <v>2.265972222223354</v>
      </c>
    </row>
    <row r="2180" spans="1:1" x14ac:dyDescent="0.35">
      <c r="A2180">
        <v>2.2743055555547471</v>
      </c>
    </row>
    <row r="2181" spans="1:1" x14ac:dyDescent="0.35">
      <c r="A2181">
        <v>2.2854166666656965</v>
      </c>
    </row>
    <row r="2182" spans="1:1" x14ac:dyDescent="0.35">
      <c r="A2182">
        <v>2.3180555555591127</v>
      </c>
    </row>
    <row r="2183" spans="1:1" x14ac:dyDescent="0.35">
      <c r="A2183">
        <v>2.3236111111109494</v>
      </c>
    </row>
    <row r="2184" spans="1:1" x14ac:dyDescent="0.35">
      <c r="A2184">
        <v>2.328472222223354</v>
      </c>
    </row>
    <row r="2185" spans="1:1" x14ac:dyDescent="0.35">
      <c r="A2185">
        <v>2.336111111115315</v>
      </c>
    </row>
    <row r="2186" spans="1:1" x14ac:dyDescent="0.35">
      <c r="A2186">
        <v>2.3527777777781012</v>
      </c>
    </row>
    <row r="2187" spans="1:1" x14ac:dyDescent="0.35">
      <c r="A2187">
        <v>2.3770833333328483</v>
      </c>
    </row>
    <row r="2188" spans="1:1" x14ac:dyDescent="0.35">
      <c r="A2188">
        <v>2.3791666666656965</v>
      </c>
    </row>
    <row r="2189" spans="1:1" x14ac:dyDescent="0.35">
      <c r="A2189">
        <v>2.382638888891961</v>
      </c>
    </row>
    <row r="2190" spans="1:1" x14ac:dyDescent="0.35">
      <c r="A2190">
        <v>2.3840277777781012</v>
      </c>
    </row>
    <row r="2191" spans="1:1" x14ac:dyDescent="0.35">
      <c r="A2191">
        <v>2.3916666666627862</v>
      </c>
    </row>
    <row r="2192" spans="1:1" x14ac:dyDescent="0.35">
      <c r="A2192">
        <v>2.3937499999956344</v>
      </c>
    </row>
    <row r="2193" spans="1:1" x14ac:dyDescent="0.35">
      <c r="A2193">
        <v>2.4020833333343035</v>
      </c>
    </row>
    <row r="2194" spans="1:1" x14ac:dyDescent="0.35">
      <c r="A2194">
        <v>2.4027777777810115</v>
      </c>
    </row>
    <row r="2195" spans="1:1" x14ac:dyDescent="0.35">
      <c r="A2195">
        <v>2.4034722222277196</v>
      </c>
    </row>
    <row r="2196" spans="1:1" x14ac:dyDescent="0.35">
      <c r="A2196">
        <v>2.4076388888934162</v>
      </c>
    </row>
    <row r="2197" spans="1:1" x14ac:dyDescent="0.35">
      <c r="A2197">
        <v>2.4159722222248092</v>
      </c>
    </row>
    <row r="2198" spans="1:1" x14ac:dyDescent="0.35">
      <c r="A2198">
        <v>2.4375</v>
      </c>
    </row>
    <row r="2199" spans="1:1" x14ac:dyDescent="0.35">
      <c r="A2199">
        <v>2.4388888888861402</v>
      </c>
    </row>
    <row r="2200" spans="1:1" x14ac:dyDescent="0.35">
      <c r="A2200">
        <v>2.4465277777781012</v>
      </c>
    </row>
    <row r="2201" spans="1:1" x14ac:dyDescent="0.35">
      <c r="A2201">
        <v>2.4513888888905058</v>
      </c>
    </row>
    <row r="2202" spans="1:1" x14ac:dyDescent="0.35">
      <c r="A2202">
        <v>2.4652777777810115</v>
      </c>
    </row>
    <row r="2203" spans="1:1" x14ac:dyDescent="0.35">
      <c r="A2203">
        <v>2.4659722222204437</v>
      </c>
    </row>
    <row r="2204" spans="1:1" x14ac:dyDescent="0.35">
      <c r="A2204">
        <v>2.4777777777781012</v>
      </c>
    </row>
    <row r="2205" spans="1:1" x14ac:dyDescent="0.35">
      <c r="A2205">
        <v>2.5</v>
      </c>
    </row>
    <row r="2206" spans="1:1" x14ac:dyDescent="0.35">
      <c r="A2206">
        <v>2.5013888888861402</v>
      </c>
    </row>
    <row r="2207" spans="1:1" x14ac:dyDescent="0.35">
      <c r="A2207">
        <v>2.5062499999985448</v>
      </c>
    </row>
    <row r="2208" spans="1:1" x14ac:dyDescent="0.35">
      <c r="A2208">
        <v>2.5201388888890506</v>
      </c>
    </row>
    <row r="2209" spans="1:1" x14ac:dyDescent="0.35">
      <c r="A2209">
        <v>2.53125</v>
      </c>
    </row>
    <row r="2210" spans="1:1" x14ac:dyDescent="0.35">
      <c r="A2210">
        <v>2.5479166666627862</v>
      </c>
    </row>
    <row r="2211" spans="1:1" x14ac:dyDescent="0.35">
      <c r="A2211">
        <v>2.554166666661331</v>
      </c>
    </row>
    <row r="2212" spans="1:1" x14ac:dyDescent="0.35">
      <c r="A2212">
        <v>2.5986111111124046</v>
      </c>
    </row>
    <row r="2213" spans="1:1" x14ac:dyDescent="0.35">
      <c r="A2213">
        <v>2.6138888888890506</v>
      </c>
    </row>
    <row r="2214" spans="1:1" x14ac:dyDescent="0.35">
      <c r="A2214">
        <v>2.6256944444467081</v>
      </c>
    </row>
    <row r="2215" spans="1:1" x14ac:dyDescent="0.35">
      <c r="A2215">
        <v>2.6493055555547471</v>
      </c>
    </row>
    <row r="2216" spans="1:1" x14ac:dyDescent="0.35">
      <c r="A2216">
        <v>2.6631944444452529</v>
      </c>
    </row>
    <row r="2217" spans="1:1" x14ac:dyDescent="0.35">
      <c r="A2217">
        <v>2.6923611111124046</v>
      </c>
    </row>
    <row r="2218" spans="1:1" x14ac:dyDescent="0.35">
      <c r="A2218">
        <v>2.702777777776646</v>
      </c>
    </row>
    <row r="2219" spans="1:1" x14ac:dyDescent="0.35">
      <c r="A2219">
        <v>2.7090277777824667</v>
      </c>
    </row>
    <row r="2220" spans="1:1" x14ac:dyDescent="0.35">
      <c r="A2220">
        <v>2.7562499999985448</v>
      </c>
    </row>
    <row r="2221" spans="1:1" x14ac:dyDescent="0.35">
      <c r="A2221">
        <v>2.765972222223354</v>
      </c>
    </row>
    <row r="2222" spans="1:1" x14ac:dyDescent="0.35">
      <c r="A2222">
        <v>2.7673611111094942</v>
      </c>
    </row>
    <row r="2223" spans="1:1" x14ac:dyDescent="0.35">
      <c r="A2223">
        <v>2.7694444444496185</v>
      </c>
    </row>
    <row r="2224" spans="1:1" x14ac:dyDescent="0.35">
      <c r="A2224">
        <v>2.7708333333357587</v>
      </c>
    </row>
    <row r="2225" spans="1:1" x14ac:dyDescent="0.35">
      <c r="A2225">
        <v>2.7819444444467081</v>
      </c>
    </row>
    <row r="2226" spans="1:1" x14ac:dyDescent="0.35">
      <c r="A2226">
        <v>2.8131944444467081</v>
      </c>
    </row>
    <row r="2227" spans="1:1" x14ac:dyDescent="0.35">
      <c r="A2227">
        <v>2.8305555555562023</v>
      </c>
    </row>
    <row r="2228" spans="1:1" x14ac:dyDescent="0.35">
      <c r="A2228">
        <v>2.8486111111124046</v>
      </c>
    </row>
    <row r="2229" spans="1:1" x14ac:dyDescent="0.35">
      <c r="A2229">
        <v>2.8618055555562023</v>
      </c>
    </row>
    <row r="2230" spans="1:1" x14ac:dyDescent="0.35">
      <c r="A2230">
        <v>2.8743055555532919</v>
      </c>
    </row>
    <row r="2231" spans="1:1" x14ac:dyDescent="0.35">
      <c r="A2231">
        <v>2.8840277777781012</v>
      </c>
    </row>
    <row r="2232" spans="1:1" x14ac:dyDescent="0.35">
      <c r="A2232">
        <v>2.8874999999970896</v>
      </c>
    </row>
    <row r="2233" spans="1:1" x14ac:dyDescent="0.35">
      <c r="A2233">
        <v>2.9291666666686069</v>
      </c>
    </row>
    <row r="2234" spans="1:1" x14ac:dyDescent="0.35">
      <c r="A2234">
        <v>2.9395833333328483</v>
      </c>
    </row>
    <row r="2235" spans="1:1" x14ac:dyDescent="0.35">
      <c r="A2235">
        <v>2.9472222222175333</v>
      </c>
    </row>
    <row r="2236" spans="1:1" x14ac:dyDescent="0.35">
      <c r="A2236">
        <v>2.9472222222248092</v>
      </c>
    </row>
    <row r="2237" spans="1:1" x14ac:dyDescent="0.35">
      <c r="A2237">
        <v>2.9618055555547471</v>
      </c>
    </row>
    <row r="2238" spans="1:1" x14ac:dyDescent="0.35">
      <c r="A2238">
        <v>2.9881944444423425</v>
      </c>
    </row>
    <row r="2239" spans="1:1" x14ac:dyDescent="0.35">
      <c r="A2239">
        <v>3.015277777776646</v>
      </c>
    </row>
    <row r="2240" spans="1:1" x14ac:dyDescent="0.35">
      <c r="A2240">
        <v>3.0256944444481633</v>
      </c>
    </row>
    <row r="2241" spans="1:1" x14ac:dyDescent="0.35">
      <c r="A2241">
        <v>3.0319444444467081</v>
      </c>
    </row>
    <row r="2242" spans="1:1" x14ac:dyDescent="0.35">
      <c r="A2242">
        <v>3.0458333333299379</v>
      </c>
    </row>
    <row r="2243" spans="1:1" x14ac:dyDescent="0.35">
      <c r="A2243">
        <v>3.0756944444437977</v>
      </c>
    </row>
    <row r="2244" spans="1:1" x14ac:dyDescent="0.35">
      <c r="A2244">
        <v>3.0819444444423425</v>
      </c>
    </row>
    <row r="2245" spans="1:1" x14ac:dyDescent="0.35">
      <c r="A2245">
        <v>3.1020833333313931</v>
      </c>
    </row>
    <row r="2246" spans="1:1" x14ac:dyDescent="0.35">
      <c r="A2246">
        <v>3.2006944444437977</v>
      </c>
    </row>
    <row r="2247" spans="1:1" x14ac:dyDescent="0.35">
      <c r="A2247">
        <v>3.2118055555547471</v>
      </c>
    </row>
    <row r="2248" spans="1:1" x14ac:dyDescent="0.35">
      <c r="A2248">
        <v>3.234722222223354</v>
      </c>
    </row>
    <row r="2249" spans="1:1" x14ac:dyDescent="0.35">
      <c r="A2249">
        <v>3.265972222223354</v>
      </c>
    </row>
    <row r="2250" spans="1:1" x14ac:dyDescent="0.35">
      <c r="A2250">
        <v>3.2770833333343035</v>
      </c>
    </row>
    <row r="2251" spans="1:1" x14ac:dyDescent="0.35">
      <c r="A2251">
        <v>3.2798611111138598</v>
      </c>
    </row>
    <row r="2252" spans="1:1" x14ac:dyDescent="0.35">
      <c r="A2252">
        <v>3.2847222222262644</v>
      </c>
    </row>
    <row r="2253" spans="1:1" x14ac:dyDescent="0.35">
      <c r="A2253">
        <v>3.3972222222218988</v>
      </c>
    </row>
    <row r="2254" spans="1:1" x14ac:dyDescent="0.35">
      <c r="A2254">
        <v>3.4048611111065838</v>
      </c>
    </row>
    <row r="2255" spans="1:1" x14ac:dyDescent="0.35">
      <c r="A2255">
        <v>3.4472222222248092</v>
      </c>
    </row>
    <row r="2256" spans="1:1" x14ac:dyDescent="0.35">
      <c r="A2256">
        <v>3.4770833333313931</v>
      </c>
    </row>
    <row r="2257" spans="1:1" x14ac:dyDescent="0.35">
      <c r="A2257">
        <v>3.4895833333284827</v>
      </c>
    </row>
    <row r="2258" spans="1:1" x14ac:dyDescent="0.35">
      <c r="A2258">
        <v>3.5034722222189885</v>
      </c>
    </row>
    <row r="2259" spans="1:1" x14ac:dyDescent="0.35">
      <c r="A2259">
        <v>3.5104166666642413</v>
      </c>
    </row>
    <row r="2260" spans="1:1" x14ac:dyDescent="0.35">
      <c r="A2260">
        <v>3.53125</v>
      </c>
    </row>
    <row r="2261" spans="1:1" x14ac:dyDescent="0.35">
      <c r="A2261">
        <v>3.5423611111109494</v>
      </c>
    </row>
    <row r="2262" spans="1:1" x14ac:dyDescent="0.35">
      <c r="A2262">
        <v>3.5493055555562023</v>
      </c>
    </row>
    <row r="2263" spans="1:1" x14ac:dyDescent="0.35">
      <c r="A2263">
        <v>3.5527777777824667</v>
      </c>
    </row>
    <row r="2264" spans="1:1" x14ac:dyDescent="0.35">
      <c r="A2264">
        <v>3.5576388888875954</v>
      </c>
    </row>
    <row r="2265" spans="1:1" x14ac:dyDescent="0.35">
      <c r="A2265">
        <v>3.5625</v>
      </c>
    </row>
    <row r="2266" spans="1:1" x14ac:dyDescent="0.35">
      <c r="A2266">
        <v>3.5888888888875954</v>
      </c>
    </row>
    <row r="2267" spans="1:1" x14ac:dyDescent="0.35">
      <c r="A2267">
        <v>3.5944444444394321</v>
      </c>
    </row>
    <row r="2268" spans="1:1" x14ac:dyDescent="0.35">
      <c r="A2268">
        <v>3.6187499999941792</v>
      </c>
    </row>
    <row r="2269" spans="1:1" x14ac:dyDescent="0.35">
      <c r="A2269">
        <v>3.6611111111124046</v>
      </c>
    </row>
    <row r="2270" spans="1:1" x14ac:dyDescent="0.35">
      <c r="A2270">
        <v>3.6673611111109494</v>
      </c>
    </row>
    <row r="2271" spans="1:1" x14ac:dyDescent="0.35">
      <c r="A2271">
        <v>3.6854166666671517</v>
      </c>
    </row>
    <row r="2272" spans="1:1" x14ac:dyDescent="0.35">
      <c r="A2272">
        <v>3.6861111111138598</v>
      </c>
    </row>
    <row r="2273" spans="1:1" x14ac:dyDescent="0.35">
      <c r="A2273">
        <v>3.702777777776646</v>
      </c>
    </row>
    <row r="2274" spans="1:1" x14ac:dyDescent="0.35">
      <c r="A2274">
        <v>3.7062500000029104</v>
      </c>
    </row>
    <row r="2275" spans="1:1" x14ac:dyDescent="0.35">
      <c r="A2275">
        <v>3.7166666666671517</v>
      </c>
    </row>
    <row r="2276" spans="1:1" x14ac:dyDescent="0.35">
      <c r="A2276">
        <v>3.7201388888861402</v>
      </c>
    </row>
    <row r="2277" spans="1:1" x14ac:dyDescent="0.35">
      <c r="A2277">
        <v>3.7402777777751908</v>
      </c>
    </row>
    <row r="2278" spans="1:1" x14ac:dyDescent="0.35">
      <c r="A2278">
        <v>3.7569444444452529</v>
      </c>
    </row>
    <row r="2279" spans="1:1" x14ac:dyDescent="0.35">
      <c r="A2279">
        <v>3.7958333333299379</v>
      </c>
    </row>
    <row r="2280" spans="1:1" x14ac:dyDescent="0.35">
      <c r="A2280">
        <v>3.8000000000029104</v>
      </c>
    </row>
    <row r="2281" spans="1:1" x14ac:dyDescent="0.35">
      <c r="A2281">
        <v>3.8354166666686069</v>
      </c>
    </row>
    <row r="2282" spans="1:1" x14ac:dyDescent="0.35">
      <c r="A2282">
        <v>3.8888888888905058</v>
      </c>
    </row>
    <row r="2283" spans="1:1" x14ac:dyDescent="0.35">
      <c r="A2283">
        <v>3.9326388888875954</v>
      </c>
    </row>
    <row r="2284" spans="1:1" x14ac:dyDescent="0.35">
      <c r="A2284">
        <v>3.9347222222277196</v>
      </c>
    </row>
    <row r="2285" spans="1:1" x14ac:dyDescent="0.35">
      <c r="A2285">
        <v>3.952777777776646</v>
      </c>
    </row>
    <row r="2286" spans="1:1" x14ac:dyDescent="0.35">
      <c r="A2286">
        <v>4.0013888888934162</v>
      </c>
    </row>
    <row r="2287" spans="1:1" x14ac:dyDescent="0.35">
      <c r="A2287">
        <v>4.0249999999941792</v>
      </c>
    </row>
    <row r="2288" spans="1:1" x14ac:dyDescent="0.35">
      <c r="A2288">
        <v>4.0374999999985448</v>
      </c>
    </row>
    <row r="2289" spans="1:1" x14ac:dyDescent="0.35">
      <c r="A2289">
        <v>4.0756944444437977</v>
      </c>
    </row>
    <row r="2290" spans="1:1" x14ac:dyDescent="0.35">
      <c r="A2290">
        <v>4.0930555555532919</v>
      </c>
    </row>
    <row r="2291" spans="1:1" x14ac:dyDescent="0.35">
      <c r="A2291">
        <v>4.1458333333357587</v>
      </c>
    </row>
    <row r="2292" spans="1:1" x14ac:dyDescent="0.35">
      <c r="A2292">
        <v>4.2416666666686069</v>
      </c>
    </row>
    <row r="2293" spans="1:1" x14ac:dyDescent="0.35">
      <c r="A2293">
        <v>4.2444444444408873</v>
      </c>
    </row>
    <row r="2294" spans="1:1" x14ac:dyDescent="0.35">
      <c r="A2294">
        <v>4.2638888888905058</v>
      </c>
    </row>
    <row r="2295" spans="1:1" x14ac:dyDescent="0.35">
      <c r="A2295">
        <v>4.2819444444467081</v>
      </c>
    </row>
    <row r="2296" spans="1:1" x14ac:dyDescent="0.35">
      <c r="A2296">
        <v>4.3055555555547471</v>
      </c>
    </row>
    <row r="2297" spans="1:1" x14ac:dyDescent="0.35">
      <c r="A2297">
        <v>4.3145833333328483</v>
      </c>
    </row>
    <row r="2298" spans="1:1" x14ac:dyDescent="0.35">
      <c r="A2298">
        <v>4.3159722222189885</v>
      </c>
    </row>
    <row r="2299" spans="1:1" x14ac:dyDescent="0.35">
      <c r="A2299">
        <v>4.3312500000029104</v>
      </c>
    </row>
    <row r="2300" spans="1:1" x14ac:dyDescent="0.35">
      <c r="A2300">
        <v>4.3472222222189885</v>
      </c>
    </row>
    <row r="2301" spans="1:1" x14ac:dyDescent="0.35">
      <c r="A2301">
        <v>4.4583333333284827</v>
      </c>
    </row>
    <row r="2302" spans="1:1" x14ac:dyDescent="0.35">
      <c r="A2302">
        <v>4.4618055555547471</v>
      </c>
    </row>
    <row r="2303" spans="1:1" x14ac:dyDescent="0.35">
      <c r="A2303">
        <v>4.4743055555591127</v>
      </c>
    </row>
    <row r="2304" spans="1:1" x14ac:dyDescent="0.35">
      <c r="A2304">
        <v>4.4888888888890506</v>
      </c>
    </row>
    <row r="2305" spans="1:1" x14ac:dyDescent="0.35">
      <c r="A2305">
        <v>4.5104166666642413</v>
      </c>
    </row>
    <row r="2306" spans="1:1" x14ac:dyDescent="0.35">
      <c r="A2306">
        <v>4.5319444444394321</v>
      </c>
    </row>
    <row r="2307" spans="1:1" x14ac:dyDescent="0.35">
      <c r="A2307">
        <v>4.5340277777722804</v>
      </c>
    </row>
    <row r="2308" spans="1:1" x14ac:dyDescent="0.35">
      <c r="A2308">
        <v>4.539583333338669</v>
      </c>
    </row>
    <row r="2309" spans="1:1" x14ac:dyDescent="0.35">
      <c r="A2309">
        <v>4.5493055555562023</v>
      </c>
    </row>
    <row r="2310" spans="1:1" x14ac:dyDescent="0.35">
      <c r="A2310">
        <v>4.5756944444437977</v>
      </c>
    </row>
    <row r="2311" spans="1:1" x14ac:dyDescent="0.35">
      <c r="A2311">
        <v>4.6201388888948713</v>
      </c>
    </row>
    <row r="2312" spans="1:1" x14ac:dyDescent="0.35">
      <c r="A2312">
        <v>4.6388888888905058</v>
      </c>
    </row>
    <row r="2313" spans="1:1" x14ac:dyDescent="0.35">
      <c r="A2313">
        <v>4.6673611111109494</v>
      </c>
    </row>
    <row r="2314" spans="1:1" x14ac:dyDescent="0.35">
      <c r="A2314">
        <v>4.7493055555532919</v>
      </c>
    </row>
    <row r="2315" spans="1:1" x14ac:dyDescent="0.35">
      <c r="A2315">
        <v>4.788888888891961</v>
      </c>
    </row>
    <row r="2316" spans="1:1" x14ac:dyDescent="0.35">
      <c r="A2316">
        <v>4.7937499999970896</v>
      </c>
    </row>
    <row r="2317" spans="1:1" x14ac:dyDescent="0.35">
      <c r="A2317">
        <v>4.8500000000058208</v>
      </c>
    </row>
    <row r="2318" spans="1:1" x14ac:dyDescent="0.35">
      <c r="A2318">
        <v>4.852083333338669</v>
      </c>
    </row>
    <row r="2319" spans="1:1" x14ac:dyDescent="0.35">
      <c r="A2319">
        <v>4.8562500000043656</v>
      </c>
    </row>
    <row r="2320" spans="1:1" x14ac:dyDescent="0.35">
      <c r="A2320">
        <v>4.890972222223354</v>
      </c>
    </row>
    <row r="2321" spans="1:1" x14ac:dyDescent="0.35">
      <c r="A2321">
        <v>4.9076388888861402</v>
      </c>
    </row>
    <row r="2322" spans="1:1" x14ac:dyDescent="0.35">
      <c r="A2322">
        <v>4.9131944444452529</v>
      </c>
    </row>
    <row r="2323" spans="1:1" x14ac:dyDescent="0.35">
      <c r="A2323">
        <v>4.9354166666671517</v>
      </c>
    </row>
    <row r="2324" spans="1:1" x14ac:dyDescent="0.35">
      <c r="A2324">
        <v>4.953472222223354</v>
      </c>
    </row>
    <row r="2325" spans="1:1" x14ac:dyDescent="0.35">
      <c r="A2325">
        <v>4.9631944444408873</v>
      </c>
    </row>
    <row r="2326" spans="1:1" x14ac:dyDescent="0.35">
      <c r="A2326">
        <v>4.9749999999985448</v>
      </c>
    </row>
    <row r="2327" spans="1:1" x14ac:dyDescent="0.35">
      <c r="A2327">
        <v>4.9888888888890506</v>
      </c>
    </row>
    <row r="2328" spans="1:1" x14ac:dyDescent="0.35">
      <c r="A2328">
        <v>5.0041666666656965</v>
      </c>
    </row>
    <row r="2329" spans="1:1" x14ac:dyDescent="0.35">
      <c r="A2329">
        <v>5.1361111111109494</v>
      </c>
    </row>
    <row r="2330" spans="1:1" x14ac:dyDescent="0.35">
      <c r="A2330">
        <v>5.2388888888890506</v>
      </c>
    </row>
    <row r="2331" spans="1:1" x14ac:dyDescent="0.35">
      <c r="A2331">
        <v>5.3020833333284827</v>
      </c>
    </row>
    <row r="2332" spans="1:1" x14ac:dyDescent="0.35">
      <c r="A2332">
        <v>5.3090277777810115</v>
      </c>
    </row>
    <row r="2333" spans="1:1" x14ac:dyDescent="0.35">
      <c r="A2333">
        <v>5.3541666666642413</v>
      </c>
    </row>
    <row r="2334" spans="1:1" x14ac:dyDescent="0.35">
      <c r="A2334">
        <v>5.3847222222248092</v>
      </c>
    </row>
    <row r="2335" spans="1:1" x14ac:dyDescent="0.35">
      <c r="A2335">
        <v>5.4736111111124046</v>
      </c>
    </row>
    <row r="2336" spans="1:1" x14ac:dyDescent="0.35">
      <c r="A2336">
        <v>5.515277777776646</v>
      </c>
    </row>
    <row r="2337" spans="1:1" x14ac:dyDescent="0.35">
      <c r="A2337">
        <v>5.5402777777781012</v>
      </c>
    </row>
    <row r="2338" spans="1:1" x14ac:dyDescent="0.35">
      <c r="A2338">
        <v>5.5493055555562023</v>
      </c>
    </row>
    <row r="2339" spans="1:1" x14ac:dyDescent="0.35">
      <c r="A2339">
        <v>5.5694444444452529</v>
      </c>
    </row>
    <row r="2340" spans="1:1" x14ac:dyDescent="0.35">
      <c r="A2340">
        <v>5.6208333333343035</v>
      </c>
    </row>
    <row r="2341" spans="1:1" x14ac:dyDescent="0.35">
      <c r="A2341">
        <v>5.6631944444452529</v>
      </c>
    </row>
    <row r="2342" spans="1:1" x14ac:dyDescent="0.35">
      <c r="A2342">
        <v>5.6791666666686069</v>
      </c>
    </row>
    <row r="2343" spans="1:1" x14ac:dyDescent="0.35">
      <c r="A2343">
        <v>5.6847222222204437</v>
      </c>
    </row>
    <row r="2344" spans="1:1" x14ac:dyDescent="0.35">
      <c r="A2344">
        <v>5.7097222222218988</v>
      </c>
    </row>
    <row r="2345" spans="1:1" x14ac:dyDescent="0.35">
      <c r="A2345">
        <v>5.726388888884685</v>
      </c>
    </row>
    <row r="2346" spans="1:1" x14ac:dyDescent="0.35">
      <c r="A2346">
        <v>5.7993055555562023</v>
      </c>
    </row>
    <row r="2347" spans="1:1" x14ac:dyDescent="0.35">
      <c r="A2347">
        <v>5.8312500000029104</v>
      </c>
    </row>
    <row r="2348" spans="1:1" x14ac:dyDescent="0.35">
      <c r="A2348">
        <v>5.8340277777751908</v>
      </c>
    </row>
    <row r="2349" spans="1:1" x14ac:dyDescent="0.35">
      <c r="A2349">
        <v>5.835416666661331</v>
      </c>
    </row>
    <row r="2350" spans="1:1" x14ac:dyDescent="0.35">
      <c r="A2350">
        <v>5.8493055555518367</v>
      </c>
    </row>
    <row r="2351" spans="1:1" x14ac:dyDescent="0.35">
      <c r="A2351">
        <v>5.8701388888875954</v>
      </c>
    </row>
    <row r="2352" spans="1:1" x14ac:dyDescent="0.35">
      <c r="A2352">
        <v>5.9076388888861402</v>
      </c>
    </row>
    <row r="2353" spans="1:1" x14ac:dyDescent="0.35">
      <c r="A2353">
        <v>5.9465277777781012</v>
      </c>
    </row>
    <row r="2354" spans="1:1" x14ac:dyDescent="0.35">
      <c r="A2354">
        <v>5.9479166666642413</v>
      </c>
    </row>
    <row r="2355" spans="1:1" x14ac:dyDescent="0.35">
      <c r="A2355">
        <v>5.9673611111138598</v>
      </c>
    </row>
    <row r="2356" spans="1:1" x14ac:dyDescent="0.35">
      <c r="A2356">
        <v>5.9826388888905058</v>
      </c>
    </row>
    <row r="2357" spans="1:1" x14ac:dyDescent="0.35">
      <c r="A2357">
        <v>6.0798611111094942</v>
      </c>
    </row>
    <row r="2358" spans="1:1" x14ac:dyDescent="0.35">
      <c r="A2358">
        <v>6.172222222223354</v>
      </c>
    </row>
    <row r="2359" spans="1:1" x14ac:dyDescent="0.35">
      <c r="A2359">
        <v>6.2284722222248092</v>
      </c>
    </row>
    <row r="2360" spans="1:1" x14ac:dyDescent="0.35">
      <c r="A2360">
        <v>6.2618055555576575</v>
      </c>
    </row>
    <row r="2361" spans="1:1" x14ac:dyDescent="0.35">
      <c r="A2361">
        <v>6.2624999999970896</v>
      </c>
    </row>
    <row r="2362" spans="1:1" x14ac:dyDescent="0.35">
      <c r="A2362">
        <v>6.2680555555562023</v>
      </c>
    </row>
    <row r="2363" spans="1:1" x14ac:dyDescent="0.35">
      <c r="A2363">
        <v>6.2777777777810115</v>
      </c>
    </row>
    <row r="2364" spans="1:1" x14ac:dyDescent="0.35">
      <c r="A2364">
        <v>6.2847222222262644</v>
      </c>
    </row>
    <row r="2365" spans="1:1" x14ac:dyDescent="0.35">
      <c r="A2365">
        <v>6.2930555555503815</v>
      </c>
    </row>
    <row r="2366" spans="1:1" x14ac:dyDescent="0.35">
      <c r="A2366">
        <v>6.3527777777781012</v>
      </c>
    </row>
    <row r="2367" spans="1:1" x14ac:dyDescent="0.35">
      <c r="A2367">
        <v>6.3847222222175333</v>
      </c>
    </row>
    <row r="2368" spans="1:1" x14ac:dyDescent="0.35">
      <c r="A2368">
        <v>6.5180555555562023</v>
      </c>
    </row>
    <row r="2369" spans="1:1" x14ac:dyDescent="0.35">
      <c r="A2369">
        <v>6.539583333338669</v>
      </c>
    </row>
    <row r="2370" spans="1:1" x14ac:dyDescent="0.35">
      <c r="A2370">
        <v>6.547222222223354</v>
      </c>
    </row>
    <row r="2371" spans="1:1" x14ac:dyDescent="0.35">
      <c r="A2371">
        <v>6.6652777777781012</v>
      </c>
    </row>
    <row r="2372" spans="1:1" x14ac:dyDescent="0.35">
      <c r="A2372">
        <v>6.6680555555503815</v>
      </c>
    </row>
    <row r="2373" spans="1:1" x14ac:dyDescent="0.35">
      <c r="A2373">
        <v>6.8680555555547471</v>
      </c>
    </row>
    <row r="2374" spans="1:1" x14ac:dyDescent="0.35">
      <c r="A2374">
        <v>6.9395833333328483</v>
      </c>
    </row>
    <row r="2375" spans="1:1" x14ac:dyDescent="0.35">
      <c r="A2375">
        <v>6.976388888884685</v>
      </c>
    </row>
    <row r="2376" spans="1:1" x14ac:dyDescent="0.35">
      <c r="A2376">
        <v>6.984027777776646</v>
      </c>
    </row>
    <row r="2377" spans="1:1" x14ac:dyDescent="0.35">
      <c r="A2377">
        <v>7.0055555555591127</v>
      </c>
    </row>
    <row r="2378" spans="1:1" x14ac:dyDescent="0.35">
      <c r="A2378">
        <v>7.0062500000058208</v>
      </c>
    </row>
    <row r="2379" spans="1:1" x14ac:dyDescent="0.35">
      <c r="A2379">
        <v>7.0562500000014552</v>
      </c>
    </row>
    <row r="2380" spans="1:1" x14ac:dyDescent="0.35">
      <c r="A2380">
        <v>7.0999999999985448</v>
      </c>
    </row>
    <row r="2381" spans="1:1" x14ac:dyDescent="0.35">
      <c r="A2381">
        <v>7.1791666666686069</v>
      </c>
    </row>
    <row r="2382" spans="1:1" x14ac:dyDescent="0.35">
      <c r="A2382">
        <v>7.2611111111109494</v>
      </c>
    </row>
    <row r="2383" spans="1:1" x14ac:dyDescent="0.35">
      <c r="A2383">
        <v>7.2777777777810115</v>
      </c>
    </row>
    <row r="2384" spans="1:1" x14ac:dyDescent="0.35">
      <c r="A2384">
        <v>7.304861111108039</v>
      </c>
    </row>
    <row r="2385" spans="1:1" x14ac:dyDescent="0.35">
      <c r="A2385">
        <v>7.327777777776646</v>
      </c>
    </row>
    <row r="2386" spans="1:1" x14ac:dyDescent="0.35">
      <c r="A2386">
        <v>7.3444444444394321</v>
      </c>
    </row>
    <row r="2387" spans="1:1" x14ac:dyDescent="0.35">
      <c r="A2387">
        <v>7.3486111111051287</v>
      </c>
    </row>
    <row r="2388" spans="1:1" x14ac:dyDescent="0.35">
      <c r="A2388">
        <v>7.359027777776646</v>
      </c>
    </row>
    <row r="2389" spans="1:1" x14ac:dyDescent="0.35">
      <c r="A2389">
        <v>7.4159722222248092</v>
      </c>
    </row>
    <row r="2390" spans="1:1" x14ac:dyDescent="0.35">
      <c r="A2390">
        <v>7.4736111111124046</v>
      </c>
    </row>
    <row r="2391" spans="1:1" x14ac:dyDescent="0.35">
      <c r="A2391">
        <v>7.5305555555605679</v>
      </c>
    </row>
    <row r="2392" spans="1:1" x14ac:dyDescent="0.35">
      <c r="A2392">
        <v>7.570833333338669</v>
      </c>
    </row>
    <row r="2393" spans="1:1" x14ac:dyDescent="0.35">
      <c r="A2393">
        <v>7.6590277777722804</v>
      </c>
    </row>
    <row r="2394" spans="1:1" x14ac:dyDescent="0.35">
      <c r="A2394">
        <v>7.672222222223354</v>
      </c>
    </row>
    <row r="2395" spans="1:1" x14ac:dyDescent="0.35">
      <c r="A2395">
        <v>7.6895833333328483</v>
      </c>
    </row>
    <row r="2396" spans="1:1" x14ac:dyDescent="0.35">
      <c r="A2396">
        <v>7.8347222222218988</v>
      </c>
    </row>
    <row r="2397" spans="1:1" x14ac:dyDescent="0.35">
      <c r="A2397">
        <v>7.9423611111124046</v>
      </c>
    </row>
    <row r="2398" spans="1:1" x14ac:dyDescent="0.35">
      <c r="A2398">
        <v>8.0437499999970896</v>
      </c>
    </row>
    <row r="2399" spans="1:1" x14ac:dyDescent="0.35">
      <c r="A2399">
        <v>8.1416666666700621</v>
      </c>
    </row>
    <row r="2400" spans="1:1" x14ac:dyDescent="0.35">
      <c r="A2400">
        <v>8.1868055555605679</v>
      </c>
    </row>
    <row r="2401" spans="1:1" x14ac:dyDescent="0.35">
      <c r="A2401">
        <v>8.2284722222248092</v>
      </c>
    </row>
    <row r="2402" spans="1:1" x14ac:dyDescent="0.35">
      <c r="A2402">
        <v>8.2847222222262644</v>
      </c>
    </row>
    <row r="2403" spans="1:1" x14ac:dyDescent="0.35">
      <c r="A2403">
        <v>8.3472222222189885</v>
      </c>
    </row>
    <row r="2404" spans="1:1" x14ac:dyDescent="0.35">
      <c r="A2404">
        <v>8.4409722222189885</v>
      </c>
    </row>
    <row r="2405" spans="1:1" x14ac:dyDescent="0.35">
      <c r="A2405">
        <v>8.4979166666671517</v>
      </c>
    </row>
    <row r="2406" spans="1:1" x14ac:dyDescent="0.35">
      <c r="A2406">
        <v>8.6888888888934162</v>
      </c>
    </row>
    <row r="2407" spans="1:1" x14ac:dyDescent="0.35">
      <c r="A2407">
        <v>8.7229166666656965</v>
      </c>
    </row>
    <row r="2408" spans="1:1" x14ac:dyDescent="0.35">
      <c r="A2408">
        <v>8.9375</v>
      </c>
    </row>
    <row r="2409" spans="1:1" x14ac:dyDescent="0.35">
      <c r="A2409">
        <v>8.984027777776646</v>
      </c>
    </row>
    <row r="2410" spans="1:1" x14ac:dyDescent="0.35">
      <c r="A2410">
        <v>9.0930555555532919</v>
      </c>
    </row>
    <row r="2411" spans="1:1" x14ac:dyDescent="0.35">
      <c r="A2411">
        <v>9.1354166666715173</v>
      </c>
    </row>
    <row r="2412" spans="1:1" x14ac:dyDescent="0.35">
      <c r="A2412">
        <v>9.1500000000014552</v>
      </c>
    </row>
    <row r="2413" spans="1:1" x14ac:dyDescent="0.35">
      <c r="A2413">
        <v>9.2444444444408873</v>
      </c>
    </row>
    <row r="2414" spans="1:1" x14ac:dyDescent="0.35">
      <c r="A2414">
        <v>9.2541666666656965</v>
      </c>
    </row>
    <row r="2415" spans="1:1" x14ac:dyDescent="0.35">
      <c r="A2415">
        <v>9.2743055555547471</v>
      </c>
    </row>
    <row r="2416" spans="1:1" x14ac:dyDescent="0.35">
      <c r="A2416">
        <v>9.3576388888905058</v>
      </c>
    </row>
    <row r="2417" spans="1:1" x14ac:dyDescent="0.35">
      <c r="A2417">
        <v>9.3659722222218988</v>
      </c>
    </row>
    <row r="2418" spans="1:1" x14ac:dyDescent="0.35">
      <c r="A2418">
        <v>9.4270833333357587</v>
      </c>
    </row>
    <row r="2419" spans="1:1" x14ac:dyDescent="0.35">
      <c r="A2419">
        <v>9.6631944444452529</v>
      </c>
    </row>
    <row r="2420" spans="1:1" x14ac:dyDescent="0.35">
      <c r="A2420">
        <v>9.6888888888934162</v>
      </c>
    </row>
    <row r="2421" spans="1:1" x14ac:dyDescent="0.35">
      <c r="A2421">
        <v>9.7256944444452529</v>
      </c>
    </row>
    <row r="2422" spans="1:1" x14ac:dyDescent="0.35">
      <c r="A2422">
        <v>9.8347222222218988</v>
      </c>
    </row>
    <row r="2423" spans="1:1" x14ac:dyDescent="0.35">
      <c r="A2423">
        <v>9.9152777777781012</v>
      </c>
    </row>
    <row r="2424" spans="1:1" x14ac:dyDescent="0.35">
      <c r="A2424">
        <v>9.9430555555518367</v>
      </c>
    </row>
    <row r="2425" spans="1:1" x14ac:dyDescent="0.35">
      <c r="A2425">
        <v>10.025000000001455</v>
      </c>
    </row>
    <row r="2426" spans="1:1" x14ac:dyDescent="0.35">
      <c r="A2426">
        <v>10.177777777782467</v>
      </c>
    </row>
    <row r="2427" spans="1:1" x14ac:dyDescent="0.35">
      <c r="A2427">
        <v>10.28125</v>
      </c>
    </row>
    <row r="2428" spans="1:1" x14ac:dyDescent="0.35">
      <c r="A2428">
        <v>10.344444444446708</v>
      </c>
    </row>
    <row r="2429" spans="1:1" x14ac:dyDescent="0.35">
      <c r="A2429">
        <v>10.369444444448163</v>
      </c>
    </row>
    <row r="2430" spans="1:1" x14ac:dyDescent="0.35">
      <c r="A2430">
        <v>10.537499999998545</v>
      </c>
    </row>
    <row r="2431" spans="1:1" x14ac:dyDescent="0.35">
      <c r="A2431">
        <v>10.559722222220444</v>
      </c>
    </row>
    <row r="2432" spans="1:1" x14ac:dyDescent="0.35">
      <c r="A2432">
        <v>10.859722222223354</v>
      </c>
    </row>
    <row r="2433" spans="1:1" x14ac:dyDescent="0.35">
      <c r="A2433">
        <v>10.938194444446708</v>
      </c>
    </row>
    <row r="2434" spans="1:1" x14ac:dyDescent="0.35">
      <c r="A2434">
        <v>11.054166666668607</v>
      </c>
    </row>
    <row r="2435" spans="1:1" x14ac:dyDescent="0.35">
      <c r="A2435">
        <v>11.087500000001455</v>
      </c>
    </row>
    <row r="2436" spans="1:1" x14ac:dyDescent="0.35">
      <c r="A2436">
        <v>11.216666666667152</v>
      </c>
    </row>
    <row r="2437" spans="1:1" x14ac:dyDescent="0.35">
      <c r="A2437">
        <v>11.240972222221899</v>
      </c>
    </row>
    <row r="2438" spans="1:1" x14ac:dyDescent="0.35">
      <c r="A2438">
        <v>11.284027777779556</v>
      </c>
    </row>
    <row r="2439" spans="1:1" x14ac:dyDescent="0.35">
      <c r="A2439">
        <v>11.34652777777228</v>
      </c>
    </row>
    <row r="2440" spans="1:1" x14ac:dyDescent="0.35">
      <c r="A2440">
        <v>11.365277777775191</v>
      </c>
    </row>
    <row r="2441" spans="1:1" x14ac:dyDescent="0.35">
      <c r="A2441">
        <v>11.522222222221899</v>
      </c>
    </row>
    <row r="2442" spans="1:1" x14ac:dyDescent="0.35">
      <c r="A2442">
        <v>11.559722222220444</v>
      </c>
    </row>
    <row r="2443" spans="1:1" x14ac:dyDescent="0.35">
      <c r="A2443">
        <v>11.659722222218988</v>
      </c>
    </row>
    <row r="2444" spans="1:1" x14ac:dyDescent="0.35">
      <c r="A2444">
        <v>11.707638888889051</v>
      </c>
    </row>
    <row r="2445" spans="1:1" x14ac:dyDescent="0.35">
      <c r="A2445">
        <v>11.879861111112405</v>
      </c>
    </row>
    <row r="2446" spans="1:1" x14ac:dyDescent="0.35">
      <c r="A2446">
        <v>12.000694444446708</v>
      </c>
    </row>
    <row r="2447" spans="1:1" x14ac:dyDescent="0.35">
      <c r="A2447">
        <v>12.090972222220444</v>
      </c>
    </row>
    <row r="2448" spans="1:1" x14ac:dyDescent="0.35">
      <c r="A2448">
        <v>12.250694444446708</v>
      </c>
    </row>
    <row r="2449" spans="1:1" x14ac:dyDescent="0.35">
      <c r="A2449">
        <v>12.659722222218988</v>
      </c>
    </row>
    <row r="2450" spans="1:1" x14ac:dyDescent="0.35">
      <c r="A2450">
        <v>12.688888888893416</v>
      </c>
    </row>
    <row r="2451" spans="1:1" x14ac:dyDescent="0.35">
      <c r="A2451">
        <v>12.913194444445253</v>
      </c>
    </row>
    <row r="2452" spans="1:1" x14ac:dyDescent="0.35">
      <c r="A2452">
        <v>12.961805555554747</v>
      </c>
    </row>
    <row r="2453" spans="1:1" x14ac:dyDescent="0.35">
      <c r="A2453">
        <v>13.054861111108039</v>
      </c>
    </row>
    <row r="2454" spans="1:1" x14ac:dyDescent="0.35">
      <c r="A2454">
        <v>13.225694444445253</v>
      </c>
    </row>
    <row r="2455" spans="1:1" x14ac:dyDescent="0.35">
      <c r="A2455">
        <v>13.322222222217533</v>
      </c>
    </row>
    <row r="2456" spans="1:1" x14ac:dyDescent="0.35">
      <c r="A2456">
        <v>13.639583333329938</v>
      </c>
    </row>
    <row r="2457" spans="1:1" x14ac:dyDescent="0.35">
      <c r="A2457">
        <v>13.849305555559113</v>
      </c>
    </row>
    <row r="2458" spans="1:1" x14ac:dyDescent="0.35">
      <c r="A2458">
        <v>13.93888888888614</v>
      </c>
    </row>
    <row r="2459" spans="1:1" x14ac:dyDescent="0.35">
      <c r="A2459">
        <v>14.058333333334303</v>
      </c>
    </row>
    <row r="2460" spans="1:1" x14ac:dyDescent="0.35">
      <c r="A2460">
        <v>14.09097222222772</v>
      </c>
    </row>
    <row r="2461" spans="1:1" x14ac:dyDescent="0.35">
      <c r="A2461">
        <v>14.102083333331393</v>
      </c>
    </row>
    <row r="2462" spans="1:1" x14ac:dyDescent="0.35">
      <c r="A2462">
        <v>14.215277777781012</v>
      </c>
    </row>
    <row r="2463" spans="1:1" x14ac:dyDescent="0.35">
      <c r="A2463">
        <v>14.26736111111677</v>
      </c>
    </row>
    <row r="2464" spans="1:1" x14ac:dyDescent="0.35">
      <c r="A2464">
        <v>14.467361111106584</v>
      </c>
    </row>
    <row r="2465" spans="1:1" x14ac:dyDescent="0.35">
      <c r="A2465">
        <v>14.834722222221899</v>
      </c>
    </row>
    <row r="2466" spans="1:1" x14ac:dyDescent="0.35">
      <c r="A2466">
        <v>14.958333333335759</v>
      </c>
    </row>
    <row r="2467" spans="1:1" x14ac:dyDescent="0.35">
      <c r="A2467">
        <v>15.799305555556202</v>
      </c>
    </row>
    <row r="2468" spans="1:1" x14ac:dyDescent="0.35">
      <c r="A2468">
        <v>15.906944444439432</v>
      </c>
    </row>
    <row r="2469" spans="1:1" x14ac:dyDescent="0.35">
      <c r="A2469">
        <v>15.924305555556202</v>
      </c>
    </row>
    <row r="2470" spans="1:1" x14ac:dyDescent="0.35">
      <c r="A2470">
        <v>15.947916666664241</v>
      </c>
    </row>
    <row r="2471" spans="1:1" x14ac:dyDescent="0.35">
      <c r="A2471">
        <v>16.252083333332848</v>
      </c>
    </row>
    <row r="2472" spans="1:1" x14ac:dyDescent="0.35">
      <c r="A2472">
        <v>16.490277777775191</v>
      </c>
    </row>
    <row r="2473" spans="1:1" x14ac:dyDescent="0.35">
      <c r="A2473">
        <v>16.849305555559113</v>
      </c>
    </row>
    <row r="2474" spans="1:1" x14ac:dyDescent="0.35">
      <c r="A2474">
        <v>16.889583333329938</v>
      </c>
    </row>
    <row r="2475" spans="1:1" x14ac:dyDescent="0.35">
      <c r="A2475">
        <v>16.895833333335759</v>
      </c>
    </row>
    <row r="2476" spans="1:1" x14ac:dyDescent="0.35">
      <c r="A2476">
        <v>16.964583333334303</v>
      </c>
    </row>
    <row r="2477" spans="1:1" x14ac:dyDescent="0.35">
      <c r="A2477">
        <v>17.024305555554747</v>
      </c>
    </row>
    <row r="2478" spans="1:1" x14ac:dyDescent="0.35">
      <c r="A2478">
        <v>17.027083333334303</v>
      </c>
    </row>
    <row r="2479" spans="1:1" x14ac:dyDescent="0.35">
      <c r="A2479">
        <v>17.617361111108039</v>
      </c>
    </row>
    <row r="2480" spans="1:1" x14ac:dyDescent="0.35">
      <c r="A2480">
        <v>17.659722222218988</v>
      </c>
    </row>
    <row r="2481" spans="1:1" x14ac:dyDescent="0.35">
      <c r="A2481">
        <v>17.699305555550382</v>
      </c>
    </row>
    <row r="2482" spans="1:1" x14ac:dyDescent="0.35">
      <c r="A2482">
        <v>17.98124999999709</v>
      </c>
    </row>
    <row r="2483" spans="1:1" x14ac:dyDescent="0.35">
      <c r="A2483">
        <v>18.09097222222772</v>
      </c>
    </row>
    <row r="2484" spans="1:1" x14ac:dyDescent="0.35">
      <c r="A2484">
        <v>18.099305555551837</v>
      </c>
    </row>
    <row r="2485" spans="1:1" x14ac:dyDescent="0.35">
      <c r="A2485">
        <v>18.243055555554747</v>
      </c>
    </row>
    <row r="2486" spans="1:1" x14ac:dyDescent="0.35">
      <c r="A2486">
        <v>18.244444444440887</v>
      </c>
    </row>
    <row r="2487" spans="1:1" x14ac:dyDescent="0.35">
      <c r="A2487">
        <v>18.302083333328483</v>
      </c>
    </row>
    <row r="2488" spans="1:1" x14ac:dyDescent="0.35">
      <c r="A2488">
        <v>18.617361111108039</v>
      </c>
    </row>
    <row r="2489" spans="1:1" x14ac:dyDescent="0.35">
      <c r="A2489">
        <v>18.920833333329938</v>
      </c>
    </row>
    <row r="2490" spans="1:1" x14ac:dyDescent="0.35">
      <c r="A2490">
        <v>18.96875</v>
      </c>
    </row>
    <row r="2491" spans="1:1" x14ac:dyDescent="0.35">
      <c r="A2491">
        <v>19.202083333329938</v>
      </c>
    </row>
    <row r="2492" spans="1:1" x14ac:dyDescent="0.35">
      <c r="A2492">
        <v>19.993750000001455</v>
      </c>
    </row>
    <row r="2493" spans="1:1" x14ac:dyDescent="0.35">
      <c r="A2493">
        <v>20.03263888888614</v>
      </c>
    </row>
    <row r="2494" spans="1:1" x14ac:dyDescent="0.35">
      <c r="A2494">
        <v>20.059027777773736</v>
      </c>
    </row>
    <row r="2495" spans="1:1" x14ac:dyDescent="0.35">
      <c r="A2495">
        <v>20.061805555553292</v>
      </c>
    </row>
    <row r="2496" spans="1:1" x14ac:dyDescent="0.35">
      <c r="A2496">
        <v>20.098611111112405</v>
      </c>
    </row>
    <row r="2497" spans="1:1" x14ac:dyDescent="0.35">
      <c r="A2497">
        <v>20.40486111111386</v>
      </c>
    </row>
    <row r="2498" spans="1:1" x14ac:dyDescent="0.35">
      <c r="A2498">
        <v>20.452083333329938</v>
      </c>
    </row>
    <row r="2499" spans="1:1" x14ac:dyDescent="0.35">
      <c r="A2499">
        <v>20.9375</v>
      </c>
    </row>
    <row r="2500" spans="1:1" x14ac:dyDescent="0.35">
      <c r="A2500">
        <v>20.948611111110949</v>
      </c>
    </row>
    <row r="2501" spans="1:1" x14ac:dyDescent="0.35">
      <c r="A2501">
        <v>20.97152777777228</v>
      </c>
    </row>
    <row r="2502" spans="1:1" x14ac:dyDescent="0.35">
      <c r="A2502">
        <v>21.099305555551837</v>
      </c>
    </row>
    <row r="2503" spans="1:1" x14ac:dyDescent="0.35">
      <c r="A2503">
        <v>21.299305555556202</v>
      </c>
    </row>
    <row r="2504" spans="1:1" x14ac:dyDescent="0.35">
      <c r="A2504">
        <v>21.51875000000291</v>
      </c>
    </row>
    <row r="2505" spans="1:1" x14ac:dyDescent="0.35">
      <c r="A2505">
        <v>21.639583333329938</v>
      </c>
    </row>
    <row r="2506" spans="1:1" x14ac:dyDescent="0.35">
      <c r="A2506">
        <v>21.947916666664241</v>
      </c>
    </row>
    <row r="2507" spans="1:1" x14ac:dyDescent="0.35">
      <c r="A2507">
        <v>22.061805555553292</v>
      </c>
    </row>
    <row r="2508" spans="1:1" x14ac:dyDescent="0.35">
      <c r="A2508">
        <v>22.243750000001455</v>
      </c>
    </row>
    <row r="2509" spans="1:1" x14ac:dyDescent="0.35">
      <c r="A2509">
        <v>23.131249999998545</v>
      </c>
    </row>
    <row r="2510" spans="1:1" x14ac:dyDescent="0.35">
      <c r="A2510">
        <v>23.25138888888614</v>
      </c>
    </row>
    <row r="2511" spans="1:1" x14ac:dyDescent="0.35">
      <c r="A2511">
        <v>23.302083333328483</v>
      </c>
    </row>
    <row r="2512" spans="1:1" x14ac:dyDescent="0.35">
      <c r="A2512">
        <v>23.57986111111677</v>
      </c>
    </row>
    <row r="2513" spans="1:1" x14ac:dyDescent="0.35">
      <c r="A2513">
        <v>23.856944444443798</v>
      </c>
    </row>
    <row r="2514" spans="1:1" x14ac:dyDescent="0.35">
      <c r="A2514">
        <v>23.98124999999709</v>
      </c>
    </row>
    <row r="2515" spans="1:1" x14ac:dyDescent="0.35">
      <c r="A2515">
        <v>24.056944444440887</v>
      </c>
    </row>
    <row r="2516" spans="1:1" x14ac:dyDescent="0.35">
      <c r="A2516">
        <v>25.080555555556202</v>
      </c>
    </row>
    <row r="2517" spans="1:1" x14ac:dyDescent="0.35">
      <c r="A2517">
        <v>25.13749999999709</v>
      </c>
    </row>
    <row r="2518" spans="1:1" x14ac:dyDescent="0.35">
      <c r="A2518">
        <v>25.352083333331393</v>
      </c>
    </row>
    <row r="2519" spans="1:1" x14ac:dyDescent="0.35">
      <c r="A2519">
        <v>25.358333333329938</v>
      </c>
    </row>
    <row r="2520" spans="1:1" x14ac:dyDescent="0.35">
      <c r="A2520">
        <v>25.559027777781012</v>
      </c>
    </row>
    <row r="2521" spans="1:1" x14ac:dyDescent="0.35">
      <c r="A2521">
        <v>25.774305555554747</v>
      </c>
    </row>
    <row r="2522" spans="1:1" x14ac:dyDescent="0.35">
      <c r="A2522">
        <v>25.859027777776646</v>
      </c>
    </row>
    <row r="2523" spans="1:1" x14ac:dyDescent="0.35">
      <c r="A2523">
        <v>25.96875</v>
      </c>
    </row>
    <row r="2524" spans="1:1" x14ac:dyDescent="0.35">
      <c r="A2524">
        <v>26.559027777781012</v>
      </c>
    </row>
    <row r="2525" spans="1:1" x14ac:dyDescent="0.35">
      <c r="A2525">
        <v>26.659722222218988</v>
      </c>
    </row>
    <row r="2526" spans="1:1" x14ac:dyDescent="0.35">
      <c r="A2526">
        <v>26.890972222223354</v>
      </c>
    </row>
    <row r="2527" spans="1:1" x14ac:dyDescent="0.35">
      <c r="A2527">
        <v>26.90763888888614</v>
      </c>
    </row>
    <row r="2528" spans="1:1" x14ac:dyDescent="0.35">
      <c r="A2528">
        <v>27.059027777781012</v>
      </c>
    </row>
    <row r="2529" spans="1:1" x14ac:dyDescent="0.35">
      <c r="A2529">
        <v>27.084027777775191</v>
      </c>
    </row>
    <row r="2530" spans="1:1" x14ac:dyDescent="0.35">
      <c r="A2530">
        <v>27.63888888888323</v>
      </c>
    </row>
    <row r="2531" spans="1:1" x14ac:dyDescent="0.35">
      <c r="A2531">
        <v>27.79861111111677</v>
      </c>
    </row>
    <row r="2532" spans="1:1" x14ac:dyDescent="0.35">
      <c r="A2532">
        <v>27.970833333332848</v>
      </c>
    </row>
    <row r="2533" spans="1:1" x14ac:dyDescent="0.35">
      <c r="A2533">
        <v>27.98124999999709</v>
      </c>
    </row>
    <row r="2534" spans="1:1" x14ac:dyDescent="0.35">
      <c r="A2534">
        <v>28.035416666665697</v>
      </c>
    </row>
    <row r="2535" spans="1:1" x14ac:dyDescent="0.35">
      <c r="A2535">
        <v>28.138194444443798</v>
      </c>
    </row>
    <row r="2536" spans="1:1" x14ac:dyDescent="0.35">
      <c r="A2536">
        <v>28.313888888893416</v>
      </c>
    </row>
    <row r="2537" spans="1:1" x14ac:dyDescent="0.35">
      <c r="A2537">
        <v>28.324305555550382</v>
      </c>
    </row>
    <row r="2538" spans="1:1" x14ac:dyDescent="0.35">
      <c r="A2538">
        <v>28.78263888888614</v>
      </c>
    </row>
    <row r="2539" spans="1:1" x14ac:dyDescent="0.35">
      <c r="A2539">
        <v>28.98124999999709</v>
      </c>
    </row>
    <row r="2540" spans="1:1" x14ac:dyDescent="0.35">
      <c r="A2540">
        <v>28.981944444443798</v>
      </c>
    </row>
    <row r="2541" spans="1:1" x14ac:dyDescent="0.35">
      <c r="A2541">
        <v>29.036805555559113</v>
      </c>
    </row>
    <row r="2542" spans="1:1" x14ac:dyDescent="0.35">
      <c r="A2542">
        <v>30.57986111111677</v>
      </c>
    </row>
    <row r="2543" spans="1:1" x14ac:dyDescent="0.35">
      <c r="A2543">
        <v>30.98124999999709</v>
      </c>
    </row>
    <row r="2544" spans="1:1" x14ac:dyDescent="0.35">
      <c r="A2544">
        <v>31.03263888888614</v>
      </c>
    </row>
    <row r="2545" spans="1:1" x14ac:dyDescent="0.35">
      <c r="A2545">
        <v>31.323611111110949</v>
      </c>
    </row>
    <row r="2546" spans="1:1" x14ac:dyDescent="0.35">
      <c r="A2546">
        <v>31.339583333334303</v>
      </c>
    </row>
    <row r="2547" spans="1:1" x14ac:dyDescent="0.35">
      <c r="A2547">
        <v>32.339583333334303</v>
      </c>
    </row>
    <row r="2548" spans="1:1" x14ac:dyDescent="0.35">
      <c r="A2548">
        <v>49.839583333334303</v>
      </c>
    </row>
  </sheetData>
  <sortState xmlns:xlrd2="http://schemas.microsoft.com/office/spreadsheetml/2017/richdata2" ref="D4:D31">
    <sortCondition ref="D4"/>
  </sortState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530683-258F-4F60-BF8F-257113FDAE62}">
  <dimension ref="A1:G2548"/>
  <sheetViews>
    <sheetView topLeftCell="G1" workbookViewId="0">
      <selection activeCell="M19" sqref="M19"/>
    </sheetView>
  </sheetViews>
  <sheetFormatPr defaultRowHeight="14.5" x14ac:dyDescent="0.35"/>
  <cols>
    <col min="1" max="1" width="16.36328125" customWidth="1"/>
  </cols>
  <sheetData>
    <row r="1" spans="1:7" x14ac:dyDescent="0.35">
      <c r="A1" t="s">
        <v>18</v>
      </c>
      <c r="B1" s="10" t="s">
        <v>47</v>
      </c>
    </row>
    <row r="2" spans="1:7" x14ac:dyDescent="0.35">
      <c r="A2">
        <v>2.0833333328482695E-3</v>
      </c>
      <c r="B2" s="10">
        <v>1</v>
      </c>
    </row>
    <row r="3" spans="1:7" x14ac:dyDescent="0.35">
      <c r="A3">
        <v>5.5555555518367328E-3</v>
      </c>
      <c r="B3" s="10">
        <v>2</v>
      </c>
    </row>
    <row r="4" spans="1:7" x14ac:dyDescent="0.35">
      <c r="A4">
        <v>5.5555555518367328E-3</v>
      </c>
      <c r="B4" s="10">
        <v>3</v>
      </c>
    </row>
    <row r="5" spans="1:7" x14ac:dyDescent="0.35">
      <c r="A5">
        <v>5.5555555591126904E-3</v>
      </c>
      <c r="B5" s="10">
        <v>4</v>
      </c>
    </row>
    <row r="6" spans="1:7" x14ac:dyDescent="0.35">
      <c r="A6">
        <v>5.5555555591126904E-3</v>
      </c>
      <c r="B6" s="10">
        <v>5</v>
      </c>
    </row>
    <row r="7" spans="1:7" x14ac:dyDescent="0.35">
      <c r="A7">
        <v>6.9444444452528842E-3</v>
      </c>
      <c r="B7" s="10">
        <v>6</v>
      </c>
    </row>
    <row r="8" spans="1:7" x14ac:dyDescent="0.35">
      <c r="A8">
        <v>7.6388888846850023E-3</v>
      </c>
      <c r="B8" s="10">
        <v>7</v>
      </c>
    </row>
    <row r="9" spans="1:7" ht="15" thickBot="1" x14ac:dyDescent="0.4">
      <c r="A9">
        <v>7.6388888919609599E-3</v>
      </c>
    </row>
    <row r="10" spans="1:7" x14ac:dyDescent="0.35">
      <c r="A10">
        <v>9.0277777781011537E-3</v>
      </c>
      <c r="C10" s="12" t="s">
        <v>47</v>
      </c>
      <c r="D10" s="12" t="s">
        <v>49</v>
      </c>
    </row>
    <row r="11" spans="1:7" x14ac:dyDescent="0.35">
      <c r="A11">
        <v>9.0277777781011537E-3</v>
      </c>
      <c r="C11">
        <v>1</v>
      </c>
      <c r="D11">
        <v>1943</v>
      </c>
      <c r="E11" s="4">
        <f>D11/$D$19</f>
        <v>0.71460095623390951</v>
      </c>
      <c r="F11" t="s">
        <v>50</v>
      </c>
      <c r="G11" t="s">
        <v>19</v>
      </c>
    </row>
    <row r="12" spans="1:7" x14ac:dyDescent="0.35">
      <c r="A12">
        <v>9.7222222248092294E-3</v>
      </c>
      <c r="C12">
        <v>2</v>
      </c>
      <c r="D12">
        <v>218</v>
      </c>
      <c r="E12" s="4">
        <f t="shared" ref="E12:E18" si="0">D12/$D$19</f>
        <v>8.017653549098934E-2</v>
      </c>
      <c r="F12" t="s">
        <v>51</v>
      </c>
      <c r="G12" t="s">
        <v>20</v>
      </c>
    </row>
    <row r="13" spans="1:7" x14ac:dyDescent="0.35">
      <c r="A13">
        <v>1.1111111110949423E-2</v>
      </c>
      <c r="C13">
        <v>3</v>
      </c>
      <c r="D13">
        <v>76</v>
      </c>
      <c r="E13" s="4">
        <f t="shared" si="0"/>
        <v>2.7951452739977935E-2</v>
      </c>
      <c r="F13" s="13" t="s">
        <v>52</v>
      </c>
      <c r="G13" t="s">
        <v>21</v>
      </c>
    </row>
    <row r="14" spans="1:7" x14ac:dyDescent="0.35">
      <c r="A14">
        <v>1.2499999997089617E-2</v>
      </c>
      <c r="C14">
        <v>4</v>
      </c>
      <c r="D14">
        <v>47</v>
      </c>
      <c r="E14" s="4">
        <f t="shared" si="0"/>
        <v>1.7285766826038985E-2</v>
      </c>
      <c r="F14" t="s">
        <v>53</v>
      </c>
    </row>
    <row r="15" spans="1:7" x14ac:dyDescent="0.35">
      <c r="A15">
        <v>1.3888888883229811E-2</v>
      </c>
      <c r="C15">
        <v>5</v>
      </c>
      <c r="D15">
        <v>42</v>
      </c>
      <c r="E15" s="4">
        <f t="shared" si="0"/>
        <v>1.5446855461566752E-2</v>
      </c>
      <c r="F15" t="s">
        <v>54</v>
      </c>
    </row>
    <row r="16" spans="1:7" x14ac:dyDescent="0.35">
      <c r="A16">
        <v>1.4583333329937886E-2</v>
      </c>
      <c r="C16">
        <v>6</v>
      </c>
      <c r="D16">
        <v>29</v>
      </c>
      <c r="E16" s="4">
        <f t="shared" si="0"/>
        <v>1.0665685913938948E-2</v>
      </c>
      <c r="F16" t="s">
        <v>55</v>
      </c>
    </row>
    <row r="17" spans="1:7" x14ac:dyDescent="0.35">
      <c r="A17">
        <v>1.4583333329937886E-2</v>
      </c>
      <c r="C17">
        <v>7</v>
      </c>
      <c r="D17">
        <v>20</v>
      </c>
      <c r="E17" s="4">
        <f t="shared" si="0"/>
        <v>7.35564545788893E-3</v>
      </c>
      <c r="F17" t="s">
        <v>56</v>
      </c>
    </row>
    <row r="18" spans="1:7" ht="15" thickBot="1" x14ac:dyDescent="0.4">
      <c r="A18">
        <v>1.4583333337213844E-2</v>
      </c>
      <c r="C18" s="11" t="s">
        <v>48</v>
      </c>
      <c r="D18" s="11">
        <v>172</v>
      </c>
      <c r="E18" s="4">
        <f t="shared" si="0"/>
        <v>6.3258550937844799E-2</v>
      </c>
      <c r="F18" t="s">
        <v>57</v>
      </c>
      <c r="G18" t="s">
        <v>22</v>
      </c>
    </row>
    <row r="19" spans="1:7" x14ac:dyDescent="0.35">
      <c r="A19">
        <v>1.4583333337213844E-2</v>
      </c>
      <c r="D19">
        <f>SUM(D11:D18)+172</f>
        <v>2719</v>
      </c>
    </row>
    <row r="20" spans="1:7" x14ac:dyDescent="0.35">
      <c r="A20">
        <v>1.5277777776645962E-2</v>
      </c>
    </row>
    <row r="21" spans="1:7" x14ac:dyDescent="0.35">
      <c r="A21">
        <v>1.5277777776645962E-2</v>
      </c>
    </row>
    <row r="22" spans="1:7" x14ac:dyDescent="0.35">
      <c r="A22">
        <v>1.5277777776645962E-2</v>
      </c>
    </row>
    <row r="23" spans="1:7" x14ac:dyDescent="0.35">
      <c r="A23">
        <v>1.6666666662786156E-2</v>
      </c>
    </row>
    <row r="24" spans="1:7" x14ac:dyDescent="0.35">
      <c r="A24">
        <v>1.6666666670062114E-2</v>
      </c>
    </row>
    <row r="25" spans="1:7" x14ac:dyDescent="0.35">
      <c r="A25">
        <v>1.7361111109494232E-2</v>
      </c>
    </row>
    <row r="26" spans="1:7" x14ac:dyDescent="0.35">
      <c r="A26">
        <v>1.7361111116770189E-2</v>
      </c>
    </row>
    <row r="27" spans="1:7" x14ac:dyDescent="0.35">
      <c r="A27">
        <v>1.8055555556202307E-2</v>
      </c>
    </row>
    <row r="28" spans="1:7" x14ac:dyDescent="0.35">
      <c r="A28">
        <v>1.8750000002910383E-2</v>
      </c>
    </row>
    <row r="29" spans="1:7" x14ac:dyDescent="0.35">
      <c r="A29">
        <v>1.8750000002910383E-2</v>
      </c>
    </row>
    <row r="30" spans="1:7" x14ac:dyDescent="0.35">
      <c r="A30">
        <v>2.0138888889050577E-2</v>
      </c>
    </row>
    <row r="31" spans="1:7" x14ac:dyDescent="0.35">
      <c r="A31">
        <v>2.0833333328482695E-2</v>
      </c>
    </row>
    <row r="32" spans="1:7" x14ac:dyDescent="0.35">
      <c r="A32">
        <v>2.0833333335758653E-2</v>
      </c>
    </row>
    <row r="33" spans="1:1" x14ac:dyDescent="0.35">
      <c r="A33">
        <v>2.0833333335758653E-2</v>
      </c>
    </row>
    <row r="34" spans="1:1" x14ac:dyDescent="0.35">
      <c r="A34">
        <v>2.0833333335758653E-2</v>
      </c>
    </row>
    <row r="35" spans="1:1" x14ac:dyDescent="0.35">
      <c r="A35">
        <v>2.0833333335758653E-2</v>
      </c>
    </row>
    <row r="36" spans="1:1" x14ac:dyDescent="0.35">
      <c r="A36">
        <v>2.1527777775190771E-2</v>
      </c>
    </row>
    <row r="37" spans="1:1" x14ac:dyDescent="0.35">
      <c r="A37">
        <v>2.1527777782466728E-2</v>
      </c>
    </row>
    <row r="38" spans="1:1" x14ac:dyDescent="0.35">
      <c r="A38">
        <v>2.2222222221898846E-2</v>
      </c>
    </row>
    <row r="39" spans="1:1" x14ac:dyDescent="0.35">
      <c r="A39">
        <v>2.2222222221898846E-2</v>
      </c>
    </row>
    <row r="40" spans="1:1" x14ac:dyDescent="0.35">
      <c r="A40">
        <v>2.361111110803904E-2</v>
      </c>
    </row>
    <row r="41" spans="1:1" x14ac:dyDescent="0.35">
      <c r="A41">
        <v>2.361111110803904E-2</v>
      </c>
    </row>
    <row r="42" spans="1:1" x14ac:dyDescent="0.35">
      <c r="A42">
        <v>2.361111110803904E-2</v>
      </c>
    </row>
    <row r="43" spans="1:1" x14ac:dyDescent="0.35">
      <c r="A43">
        <v>2.4305555554747116E-2</v>
      </c>
    </row>
    <row r="44" spans="1:1" x14ac:dyDescent="0.35">
      <c r="A44">
        <v>2.5000000001455192E-2</v>
      </c>
    </row>
    <row r="45" spans="1:1" x14ac:dyDescent="0.35">
      <c r="A45">
        <v>2.5000000001455192E-2</v>
      </c>
    </row>
    <row r="46" spans="1:1" x14ac:dyDescent="0.35">
      <c r="A46">
        <v>2.569444444088731E-2</v>
      </c>
    </row>
    <row r="47" spans="1:1" x14ac:dyDescent="0.35">
      <c r="A47">
        <v>2.5694444448163267E-2</v>
      </c>
    </row>
    <row r="48" spans="1:1" x14ac:dyDescent="0.35">
      <c r="A48">
        <v>2.5694444448163267E-2</v>
      </c>
    </row>
    <row r="49" spans="1:1" x14ac:dyDescent="0.35">
      <c r="A49">
        <v>2.6388888887595385E-2</v>
      </c>
    </row>
    <row r="50" spans="1:1" x14ac:dyDescent="0.35">
      <c r="A50">
        <v>2.6388888887595385E-2</v>
      </c>
    </row>
    <row r="51" spans="1:1" x14ac:dyDescent="0.35">
      <c r="A51">
        <v>2.6388888887595385E-2</v>
      </c>
    </row>
    <row r="52" spans="1:1" x14ac:dyDescent="0.35">
      <c r="A52">
        <v>2.6388888894871343E-2</v>
      </c>
    </row>
    <row r="53" spans="1:1" x14ac:dyDescent="0.35">
      <c r="A53">
        <v>2.6388888894871343E-2</v>
      </c>
    </row>
    <row r="54" spans="1:1" x14ac:dyDescent="0.35">
      <c r="A54">
        <v>2.7083333334303461E-2</v>
      </c>
    </row>
    <row r="55" spans="1:1" x14ac:dyDescent="0.35">
      <c r="A55">
        <v>2.7083333334303461E-2</v>
      </c>
    </row>
    <row r="56" spans="1:1" x14ac:dyDescent="0.35">
      <c r="A56">
        <v>2.7083333334303461E-2</v>
      </c>
    </row>
    <row r="57" spans="1:1" x14ac:dyDescent="0.35">
      <c r="A57">
        <v>2.7083333334303461E-2</v>
      </c>
    </row>
    <row r="58" spans="1:1" x14ac:dyDescent="0.35">
      <c r="A58">
        <v>2.7083333334303461E-2</v>
      </c>
    </row>
    <row r="59" spans="1:1" x14ac:dyDescent="0.35">
      <c r="A59">
        <v>2.7083333334303461E-2</v>
      </c>
    </row>
    <row r="60" spans="1:1" x14ac:dyDescent="0.35">
      <c r="A60">
        <v>2.7083333334303461E-2</v>
      </c>
    </row>
    <row r="61" spans="1:1" x14ac:dyDescent="0.35">
      <c r="A61">
        <v>2.7777777773735579E-2</v>
      </c>
    </row>
    <row r="62" spans="1:1" x14ac:dyDescent="0.35">
      <c r="A62">
        <v>2.7777777781011537E-2</v>
      </c>
    </row>
    <row r="63" spans="1:1" x14ac:dyDescent="0.35">
      <c r="A63">
        <v>2.7777777781011537E-2</v>
      </c>
    </row>
    <row r="64" spans="1:1" x14ac:dyDescent="0.35">
      <c r="A64">
        <v>2.7777777781011537E-2</v>
      </c>
    </row>
    <row r="65" spans="1:1" x14ac:dyDescent="0.35">
      <c r="A65">
        <v>2.8472222227719612E-2</v>
      </c>
    </row>
    <row r="66" spans="1:1" x14ac:dyDescent="0.35">
      <c r="A66">
        <v>2.9166666667151731E-2</v>
      </c>
    </row>
    <row r="67" spans="1:1" x14ac:dyDescent="0.35">
      <c r="A67">
        <v>2.9861111106583849E-2</v>
      </c>
    </row>
    <row r="68" spans="1:1" x14ac:dyDescent="0.35">
      <c r="A68">
        <v>2.9861111106583849E-2</v>
      </c>
    </row>
    <row r="69" spans="1:1" x14ac:dyDescent="0.35">
      <c r="A69">
        <v>2.9861111113859806E-2</v>
      </c>
    </row>
    <row r="70" spans="1:1" x14ac:dyDescent="0.35">
      <c r="A70">
        <v>2.9861111113859806E-2</v>
      </c>
    </row>
    <row r="71" spans="1:1" x14ac:dyDescent="0.35">
      <c r="A71">
        <v>3.0555555553291924E-2</v>
      </c>
    </row>
    <row r="72" spans="1:1" x14ac:dyDescent="0.35">
      <c r="A72">
        <v>3.0555555553291924E-2</v>
      </c>
    </row>
    <row r="73" spans="1:1" x14ac:dyDescent="0.35">
      <c r="A73">
        <v>3.125E-2</v>
      </c>
    </row>
    <row r="74" spans="1:1" x14ac:dyDescent="0.35">
      <c r="A74">
        <v>3.125E-2</v>
      </c>
    </row>
    <row r="75" spans="1:1" x14ac:dyDescent="0.35">
      <c r="A75">
        <v>3.125E-2</v>
      </c>
    </row>
    <row r="76" spans="1:1" x14ac:dyDescent="0.35">
      <c r="A76">
        <v>3.125E-2</v>
      </c>
    </row>
    <row r="77" spans="1:1" x14ac:dyDescent="0.35">
      <c r="A77">
        <v>3.1944444439432118E-2</v>
      </c>
    </row>
    <row r="78" spans="1:1" x14ac:dyDescent="0.35">
      <c r="A78">
        <v>3.1944444439432118E-2</v>
      </c>
    </row>
    <row r="79" spans="1:1" x14ac:dyDescent="0.35">
      <c r="A79">
        <v>3.1944444446708076E-2</v>
      </c>
    </row>
    <row r="80" spans="1:1" x14ac:dyDescent="0.35">
      <c r="A80">
        <v>3.2638888886140194E-2</v>
      </c>
    </row>
    <row r="81" spans="1:1" x14ac:dyDescent="0.35">
      <c r="A81">
        <v>3.2638888886140194E-2</v>
      </c>
    </row>
    <row r="82" spans="1:1" x14ac:dyDescent="0.35">
      <c r="A82">
        <v>3.2638888886140194E-2</v>
      </c>
    </row>
    <row r="83" spans="1:1" x14ac:dyDescent="0.35">
      <c r="A83">
        <v>3.3333333332848269E-2</v>
      </c>
    </row>
    <row r="84" spans="1:1" x14ac:dyDescent="0.35">
      <c r="A84">
        <v>3.3333333332848269E-2</v>
      </c>
    </row>
    <row r="85" spans="1:1" x14ac:dyDescent="0.35">
      <c r="A85">
        <v>3.3333333332848269E-2</v>
      </c>
    </row>
    <row r="86" spans="1:1" x14ac:dyDescent="0.35">
      <c r="A86">
        <v>3.4027777772280388E-2</v>
      </c>
    </row>
    <row r="87" spans="1:1" x14ac:dyDescent="0.35">
      <c r="A87">
        <v>3.4027777779556345E-2</v>
      </c>
    </row>
    <row r="88" spans="1:1" x14ac:dyDescent="0.35">
      <c r="A88">
        <v>3.4027777779556345E-2</v>
      </c>
    </row>
    <row r="89" spans="1:1" x14ac:dyDescent="0.35">
      <c r="A89">
        <v>3.4027777779556345E-2</v>
      </c>
    </row>
    <row r="90" spans="1:1" x14ac:dyDescent="0.35">
      <c r="A90">
        <v>3.4722222218988463E-2</v>
      </c>
    </row>
    <row r="91" spans="1:1" x14ac:dyDescent="0.35">
      <c r="A91">
        <v>3.4722222218988463E-2</v>
      </c>
    </row>
    <row r="92" spans="1:1" x14ac:dyDescent="0.35">
      <c r="A92">
        <v>3.4722222218988463E-2</v>
      </c>
    </row>
    <row r="93" spans="1:1" x14ac:dyDescent="0.35">
      <c r="A93">
        <v>3.4722222218988463E-2</v>
      </c>
    </row>
    <row r="94" spans="1:1" x14ac:dyDescent="0.35">
      <c r="A94">
        <v>3.5416666665696539E-2</v>
      </c>
    </row>
    <row r="95" spans="1:1" x14ac:dyDescent="0.35">
      <c r="A95">
        <v>3.5416666665696539E-2</v>
      </c>
    </row>
    <row r="96" spans="1:1" x14ac:dyDescent="0.35">
      <c r="A96">
        <v>3.6111111105128657E-2</v>
      </c>
    </row>
    <row r="97" spans="1:1" x14ac:dyDescent="0.35">
      <c r="A97">
        <v>3.6111111105128657E-2</v>
      </c>
    </row>
    <row r="98" spans="1:1" x14ac:dyDescent="0.35">
      <c r="A98">
        <v>3.6805555551836733E-2</v>
      </c>
    </row>
    <row r="99" spans="1:1" x14ac:dyDescent="0.35">
      <c r="A99">
        <v>3.680555555911269E-2</v>
      </c>
    </row>
    <row r="100" spans="1:1" x14ac:dyDescent="0.35">
      <c r="A100">
        <v>3.8194444445252884E-2</v>
      </c>
    </row>
    <row r="101" spans="1:1" x14ac:dyDescent="0.35">
      <c r="A101">
        <v>3.8194444445252884E-2</v>
      </c>
    </row>
    <row r="102" spans="1:1" x14ac:dyDescent="0.35">
      <c r="A102">
        <v>3.8194444445252884E-2</v>
      </c>
    </row>
    <row r="103" spans="1:1" x14ac:dyDescent="0.35">
      <c r="A103">
        <v>3.8194444445252884E-2</v>
      </c>
    </row>
    <row r="104" spans="1:1" x14ac:dyDescent="0.35">
      <c r="A104">
        <v>3.8194444445252884E-2</v>
      </c>
    </row>
    <row r="105" spans="1:1" x14ac:dyDescent="0.35">
      <c r="A105">
        <v>3.8194444445252884E-2</v>
      </c>
    </row>
    <row r="106" spans="1:1" x14ac:dyDescent="0.35">
      <c r="A106">
        <v>3.8888888884685002E-2</v>
      </c>
    </row>
    <row r="107" spans="1:1" x14ac:dyDescent="0.35">
      <c r="A107">
        <v>3.888888889196096E-2</v>
      </c>
    </row>
    <row r="108" spans="1:1" x14ac:dyDescent="0.35">
      <c r="A108">
        <v>3.888888889196096E-2</v>
      </c>
    </row>
    <row r="109" spans="1:1" x14ac:dyDescent="0.35">
      <c r="A109">
        <v>3.9583333338669036E-2</v>
      </c>
    </row>
    <row r="110" spans="1:1" x14ac:dyDescent="0.35">
      <c r="A110">
        <v>4.0277777778101154E-2</v>
      </c>
    </row>
    <row r="111" spans="1:1" x14ac:dyDescent="0.35">
      <c r="A111">
        <v>4.0277777778101154E-2</v>
      </c>
    </row>
    <row r="112" spans="1:1" x14ac:dyDescent="0.35">
      <c r="A112">
        <v>4.0972222217533272E-2</v>
      </c>
    </row>
    <row r="113" spans="1:1" x14ac:dyDescent="0.35">
      <c r="A113">
        <v>4.0972222224809229E-2</v>
      </c>
    </row>
    <row r="114" spans="1:1" x14ac:dyDescent="0.35">
      <c r="A114">
        <v>4.1666666664241347E-2</v>
      </c>
    </row>
    <row r="115" spans="1:1" x14ac:dyDescent="0.35">
      <c r="A115">
        <v>4.1666666664241347E-2</v>
      </c>
    </row>
    <row r="116" spans="1:1" x14ac:dyDescent="0.35">
      <c r="A116">
        <v>4.1666666664241347E-2</v>
      </c>
    </row>
    <row r="117" spans="1:1" x14ac:dyDescent="0.35">
      <c r="A117">
        <v>4.1666666664241347E-2</v>
      </c>
    </row>
    <row r="118" spans="1:1" x14ac:dyDescent="0.35">
      <c r="A118">
        <v>4.1666666671517305E-2</v>
      </c>
    </row>
    <row r="119" spans="1:1" x14ac:dyDescent="0.35">
      <c r="A119">
        <v>4.2361111110949423E-2</v>
      </c>
    </row>
    <row r="120" spans="1:1" x14ac:dyDescent="0.35">
      <c r="A120">
        <v>4.2361111110949423E-2</v>
      </c>
    </row>
    <row r="121" spans="1:1" x14ac:dyDescent="0.35">
      <c r="A121">
        <v>4.3055555550381541E-2</v>
      </c>
    </row>
    <row r="122" spans="1:1" x14ac:dyDescent="0.35">
      <c r="A122">
        <v>4.3055555557657499E-2</v>
      </c>
    </row>
    <row r="123" spans="1:1" x14ac:dyDescent="0.35">
      <c r="A123">
        <v>4.3055555557657499E-2</v>
      </c>
    </row>
    <row r="124" spans="1:1" x14ac:dyDescent="0.35">
      <c r="A124">
        <v>4.3055555557657499E-2</v>
      </c>
    </row>
    <row r="125" spans="1:1" x14ac:dyDescent="0.35">
      <c r="A125">
        <v>4.3055555557657499E-2</v>
      </c>
    </row>
    <row r="126" spans="1:1" x14ac:dyDescent="0.35">
      <c r="A126">
        <v>4.3749999997089617E-2</v>
      </c>
    </row>
    <row r="127" spans="1:1" x14ac:dyDescent="0.35">
      <c r="A127">
        <v>4.3749999997089617E-2</v>
      </c>
    </row>
    <row r="128" spans="1:1" x14ac:dyDescent="0.35">
      <c r="A128">
        <v>4.3750000004365575E-2</v>
      </c>
    </row>
    <row r="129" spans="1:1" x14ac:dyDescent="0.35">
      <c r="A129">
        <v>4.3750000004365575E-2</v>
      </c>
    </row>
    <row r="130" spans="1:1" x14ac:dyDescent="0.35">
      <c r="A130">
        <v>4.4444444443797693E-2</v>
      </c>
    </row>
    <row r="131" spans="1:1" x14ac:dyDescent="0.35">
      <c r="A131">
        <v>4.4444444443797693E-2</v>
      </c>
    </row>
    <row r="132" spans="1:1" x14ac:dyDescent="0.35">
      <c r="A132">
        <v>4.4444444443797693E-2</v>
      </c>
    </row>
    <row r="133" spans="1:1" x14ac:dyDescent="0.35">
      <c r="A133">
        <v>4.5138888890505768E-2</v>
      </c>
    </row>
    <row r="134" spans="1:1" x14ac:dyDescent="0.35">
      <c r="A134">
        <v>4.5138888890505768E-2</v>
      </c>
    </row>
    <row r="135" spans="1:1" x14ac:dyDescent="0.35">
      <c r="A135">
        <v>4.5138888890505768E-2</v>
      </c>
    </row>
    <row r="136" spans="1:1" x14ac:dyDescent="0.35">
      <c r="A136">
        <v>4.5138888890505768E-2</v>
      </c>
    </row>
    <row r="137" spans="1:1" x14ac:dyDescent="0.35">
      <c r="A137">
        <v>4.5833333329937886E-2</v>
      </c>
    </row>
    <row r="138" spans="1:1" x14ac:dyDescent="0.35">
      <c r="A138">
        <v>4.5833333337213844E-2</v>
      </c>
    </row>
    <row r="139" spans="1:1" x14ac:dyDescent="0.35">
      <c r="A139">
        <v>4.5833333337213844E-2</v>
      </c>
    </row>
    <row r="140" spans="1:1" x14ac:dyDescent="0.35">
      <c r="A140">
        <v>4.5833333337213844E-2</v>
      </c>
    </row>
    <row r="141" spans="1:1" x14ac:dyDescent="0.35">
      <c r="A141">
        <v>4.6527777776645962E-2</v>
      </c>
    </row>
    <row r="142" spans="1:1" x14ac:dyDescent="0.35">
      <c r="A142">
        <v>4.6527777776645962E-2</v>
      </c>
    </row>
    <row r="143" spans="1:1" x14ac:dyDescent="0.35">
      <c r="A143">
        <v>4.6527777776645962E-2</v>
      </c>
    </row>
    <row r="144" spans="1:1" x14ac:dyDescent="0.35">
      <c r="A144">
        <v>4.7222222223354038E-2</v>
      </c>
    </row>
    <row r="145" spans="1:1" x14ac:dyDescent="0.35">
      <c r="A145">
        <v>4.7222222223354038E-2</v>
      </c>
    </row>
    <row r="146" spans="1:1" x14ac:dyDescent="0.35">
      <c r="A146">
        <v>4.7222222223354038E-2</v>
      </c>
    </row>
    <row r="147" spans="1:1" x14ac:dyDescent="0.35">
      <c r="A147">
        <v>4.7222222223354038E-2</v>
      </c>
    </row>
    <row r="148" spans="1:1" x14ac:dyDescent="0.35">
      <c r="A148">
        <v>4.7916666662786156E-2</v>
      </c>
    </row>
    <row r="149" spans="1:1" x14ac:dyDescent="0.35">
      <c r="A149">
        <v>4.7916666662786156E-2</v>
      </c>
    </row>
    <row r="150" spans="1:1" x14ac:dyDescent="0.35">
      <c r="A150">
        <v>4.7916666662786156E-2</v>
      </c>
    </row>
    <row r="151" spans="1:1" x14ac:dyDescent="0.35">
      <c r="A151">
        <v>4.7916666662786156E-2</v>
      </c>
    </row>
    <row r="152" spans="1:1" x14ac:dyDescent="0.35">
      <c r="A152">
        <v>4.7916666670062114E-2</v>
      </c>
    </row>
    <row r="153" spans="1:1" x14ac:dyDescent="0.35">
      <c r="A153">
        <v>4.7916666670062114E-2</v>
      </c>
    </row>
    <row r="154" spans="1:1" x14ac:dyDescent="0.35">
      <c r="A154">
        <v>4.8611111109494232E-2</v>
      </c>
    </row>
    <row r="155" spans="1:1" x14ac:dyDescent="0.35">
      <c r="A155">
        <v>4.8611111109494232E-2</v>
      </c>
    </row>
    <row r="156" spans="1:1" x14ac:dyDescent="0.35">
      <c r="A156">
        <v>4.8611111109494232E-2</v>
      </c>
    </row>
    <row r="157" spans="1:1" x14ac:dyDescent="0.35">
      <c r="A157">
        <v>4.8611111109494232E-2</v>
      </c>
    </row>
    <row r="158" spans="1:1" x14ac:dyDescent="0.35">
      <c r="A158">
        <v>4.8611111116770189E-2</v>
      </c>
    </row>
    <row r="159" spans="1:1" x14ac:dyDescent="0.35">
      <c r="A159">
        <v>4.8611111116770189E-2</v>
      </c>
    </row>
    <row r="160" spans="1:1" x14ac:dyDescent="0.35">
      <c r="A160">
        <v>4.8611111116770189E-2</v>
      </c>
    </row>
    <row r="161" spans="1:1" x14ac:dyDescent="0.35">
      <c r="A161">
        <v>4.9305555556202307E-2</v>
      </c>
    </row>
    <row r="162" spans="1:1" x14ac:dyDescent="0.35">
      <c r="A162">
        <v>4.9305555556202307E-2</v>
      </c>
    </row>
    <row r="163" spans="1:1" x14ac:dyDescent="0.35">
      <c r="A163">
        <v>4.9305555556202307E-2</v>
      </c>
    </row>
    <row r="164" spans="1:1" x14ac:dyDescent="0.35">
      <c r="A164">
        <v>4.9305555556202307E-2</v>
      </c>
    </row>
    <row r="165" spans="1:1" x14ac:dyDescent="0.35">
      <c r="A165">
        <v>4.9305555556202307E-2</v>
      </c>
    </row>
    <row r="166" spans="1:1" x14ac:dyDescent="0.35">
      <c r="A166">
        <v>4.9999999995634425E-2</v>
      </c>
    </row>
    <row r="167" spans="1:1" x14ac:dyDescent="0.35">
      <c r="A167">
        <v>5.0000000002910383E-2</v>
      </c>
    </row>
    <row r="168" spans="1:1" x14ac:dyDescent="0.35">
      <c r="A168">
        <v>5.0694444442342501E-2</v>
      </c>
    </row>
    <row r="169" spans="1:1" x14ac:dyDescent="0.35">
      <c r="A169">
        <v>5.0694444449618459E-2</v>
      </c>
    </row>
    <row r="170" spans="1:1" x14ac:dyDescent="0.35">
      <c r="A170">
        <v>5.1388888889050577E-2</v>
      </c>
    </row>
    <row r="171" spans="1:1" x14ac:dyDescent="0.35">
      <c r="A171">
        <v>5.1388888889050577E-2</v>
      </c>
    </row>
    <row r="172" spans="1:1" x14ac:dyDescent="0.35">
      <c r="A172">
        <v>5.2083333335758653E-2</v>
      </c>
    </row>
    <row r="173" spans="1:1" x14ac:dyDescent="0.35">
      <c r="A173">
        <v>5.2083333335758653E-2</v>
      </c>
    </row>
    <row r="174" spans="1:1" x14ac:dyDescent="0.35">
      <c r="A174">
        <v>5.2777777775190771E-2</v>
      </c>
    </row>
    <row r="175" spans="1:1" x14ac:dyDescent="0.35">
      <c r="A175">
        <v>5.3472222221898846E-2</v>
      </c>
    </row>
    <row r="176" spans="1:1" x14ac:dyDescent="0.35">
      <c r="A176">
        <v>5.3472222221898846E-2</v>
      </c>
    </row>
    <row r="177" spans="1:1" x14ac:dyDescent="0.35">
      <c r="A177">
        <v>5.3472222221898846E-2</v>
      </c>
    </row>
    <row r="178" spans="1:1" x14ac:dyDescent="0.35">
      <c r="A178">
        <v>5.3472222221898846E-2</v>
      </c>
    </row>
    <row r="179" spans="1:1" x14ac:dyDescent="0.35">
      <c r="A179">
        <v>5.3472222221898846E-2</v>
      </c>
    </row>
    <row r="180" spans="1:1" x14ac:dyDescent="0.35">
      <c r="A180">
        <v>5.4166666661330964E-2</v>
      </c>
    </row>
    <row r="181" spans="1:1" x14ac:dyDescent="0.35">
      <c r="A181">
        <v>5.4166666668606922E-2</v>
      </c>
    </row>
    <row r="182" spans="1:1" x14ac:dyDescent="0.35">
      <c r="A182">
        <v>5.4166666668606922E-2</v>
      </c>
    </row>
    <row r="183" spans="1:1" x14ac:dyDescent="0.35">
      <c r="A183">
        <v>5.4166666668606922E-2</v>
      </c>
    </row>
    <row r="184" spans="1:1" x14ac:dyDescent="0.35">
      <c r="A184">
        <v>5.4166666668606922E-2</v>
      </c>
    </row>
    <row r="185" spans="1:1" x14ac:dyDescent="0.35">
      <c r="A185">
        <v>5.486111110803904E-2</v>
      </c>
    </row>
    <row r="186" spans="1:1" x14ac:dyDescent="0.35">
      <c r="A186">
        <v>5.5555555554747116E-2</v>
      </c>
    </row>
    <row r="187" spans="1:1" x14ac:dyDescent="0.35">
      <c r="A187">
        <v>5.5555555554747116E-2</v>
      </c>
    </row>
    <row r="188" spans="1:1" x14ac:dyDescent="0.35">
      <c r="A188">
        <v>5.5555555554747116E-2</v>
      </c>
    </row>
    <row r="189" spans="1:1" x14ac:dyDescent="0.35">
      <c r="A189">
        <v>5.6249999994179234E-2</v>
      </c>
    </row>
    <row r="190" spans="1:1" x14ac:dyDescent="0.35">
      <c r="A190">
        <v>5.6249999994179234E-2</v>
      </c>
    </row>
    <row r="191" spans="1:1" x14ac:dyDescent="0.35">
      <c r="A191">
        <v>5.6944444448163267E-2</v>
      </c>
    </row>
    <row r="192" spans="1:1" x14ac:dyDescent="0.35">
      <c r="A192">
        <v>5.6944444448163267E-2</v>
      </c>
    </row>
    <row r="193" spans="1:1" x14ac:dyDescent="0.35">
      <c r="A193">
        <v>5.6944444448163267E-2</v>
      </c>
    </row>
    <row r="194" spans="1:1" x14ac:dyDescent="0.35">
      <c r="A194">
        <v>5.7638888887595385E-2</v>
      </c>
    </row>
    <row r="195" spans="1:1" x14ac:dyDescent="0.35">
      <c r="A195">
        <v>5.7638888887595385E-2</v>
      </c>
    </row>
    <row r="196" spans="1:1" x14ac:dyDescent="0.35">
      <c r="A196">
        <v>5.7638888887595385E-2</v>
      </c>
    </row>
    <row r="197" spans="1:1" x14ac:dyDescent="0.35">
      <c r="A197">
        <v>5.7638888894871343E-2</v>
      </c>
    </row>
    <row r="198" spans="1:1" x14ac:dyDescent="0.35">
      <c r="A198">
        <v>5.8333333334303461E-2</v>
      </c>
    </row>
    <row r="199" spans="1:1" x14ac:dyDescent="0.35">
      <c r="A199">
        <v>5.9027777773735579E-2</v>
      </c>
    </row>
    <row r="200" spans="1:1" x14ac:dyDescent="0.35">
      <c r="A200">
        <v>5.9027777781011537E-2</v>
      </c>
    </row>
    <row r="201" spans="1:1" x14ac:dyDescent="0.35">
      <c r="A201">
        <v>5.9722222220443655E-2</v>
      </c>
    </row>
    <row r="202" spans="1:1" x14ac:dyDescent="0.35">
      <c r="A202">
        <v>6.0416666667151731E-2</v>
      </c>
    </row>
    <row r="203" spans="1:1" x14ac:dyDescent="0.35">
      <c r="A203">
        <v>6.0416666667151731E-2</v>
      </c>
    </row>
    <row r="204" spans="1:1" x14ac:dyDescent="0.35">
      <c r="A204">
        <v>6.1111111106583849E-2</v>
      </c>
    </row>
    <row r="205" spans="1:1" x14ac:dyDescent="0.35">
      <c r="A205">
        <v>6.1111111113859806E-2</v>
      </c>
    </row>
    <row r="206" spans="1:1" x14ac:dyDescent="0.35">
      <c r="A206">
        <v>6.1111111113859806E-2</v>
      </c>
    </row>
    <row r="207" spans="1:1" x14ac:dyDescent="0.35">
      <c r="A207">
        <v>6.1805555553291924E-2</v>
      </c>
    </row>
    <row r="208" spans="1:1" x14ac:dyDescent="0.35">
      <c r="A208">
        <v>6.1805555553291924E-2</v>
      </c>
    </row>
    <row r="209" spans="1:1" x14ac:dyDescent="0.35">
      <c r="A209">
        <v>6.1805555553291924E-2</v>
      </c>
    </row>
    <row r="210" spans="1:1" x14ac:dyDescent="0.35">
      <c r="A210">
        <v>6.1805555560567882E-2</v>
      </c>
    </row>
    <row r="211" spans="1:1" x14ac:dyDescent="0.35">
      <c r="A211">
        <v>6.25E-2</v>
      </c>
    </row>
    <row r="212" spans="1:1" x14ac:dyDescent="0.35">
      <c r="A212">
        <v>6.25E-2</v>
      </c>
    </row>
    <row r="213" spans="1:1" x14ac:dyDescent="0.35">
      <c r="A213">
        <v>6.25E-2</v>
      </c>
    </row>
    <row r="214" spans="1:1" x14ac:dyDescent="0.35">
      <c r="A214">
        <v>6.25E-2</v>
      </c>
    </row>
    <row r="215" spans="1:1" x14ac:dyDescent="0.35">
      <c r="A215">
        <v>6.25E-2</v>
      </c>
    </row>
    <row r="216" spans="1:1" x14ac:dyDescent="0.35">
      <c r="A216">
        <v>6.3194444446708076E-2</v>
      </c>
    </row>
    <row r="217" spans="1:1" x14ac:dyDescent="0.35">
      <c r="A217">
        <v>6.3194444446708076E-2</v>
      </c>
    </row>
    <row r="218" spans="1:1" x14ac:dyDescent="0.35">
      <c r="A218">
        <v>6.3194444446708076E-2</v>
      </c>
    </row>
    <row r="219" spans="1:1" x14ac:dyDescent="0.35">
      <c r="A219">
        <v>6.3194444446708076E-2</v>
      </c>
    </row>
    <row r="220" spans="1:1" x14ac:dyDescent="0.35">
      <c r="A220">
        <v>6.3194444446708076E-2</v>
      </c>
    </row>
    <row r="221" spans="1:1" x14ac:dyDescent="0.35">
      <c r="A221">
        <v>6.3194444446708076E-2</v>
      </c>
    </row>
    <row r="222" spans="1:1" x14ac:dyDescent="0.35">
      <c r="A222">
        <v>6.3194444446708076E-2</v>
      </c>
    </row>
    <row r="223" spans="1:1" x14ac:dyDescent="0.35">
      <c r="A223">
        <v>6.3194444446708076E-2</v>
      </c>
    </row>
    <row r="224" spans="1:1" x14ac:dyDescent="0.35">
      <c r="A224">
        <v>6.3888888886140194E-2</v>
      </c>
    </row>
    <row r="225" spans="1:1" x14ac:dyDescent="0.35">
      <c r="A225">
        <v>6.3888888886140194E-2</v>
      </c>
    </row>
    <row r="226" spans="1:1" x14ac:dyDescent="0.35">
      <c r="A226">
        <v>6.3888888886140194E-2</v>
      </c>
    </row>
    <row r="227" spans="1:1" x14ac:dyDescent="0.35">
      <c r="A227">
        <v>6.3888888886140194E-2</v>
      </c>
    </row>
    <row r="228" spans="1:1" x14ac:dyDescent="0.35">
      <c r="A228">
        <v>6.3888888886140194E-2</v>
      </c>
    </row>
    <row r="229" spans="1:1" x14ac:dyDescent="0.35">
      <c r="A229">
        <v>6.3888888893416151E-2</v>
      </c>
    </row>
    <row r="230" spans="1:1" x14ac:dyDescent="0.35">
      <c r="A230">
        <v>6.3888888893416151E-2</v>
      </c>
    </row>
    <row r="231" spans="1:1" x14ac:dyDescent="0.35">
      <c r="A231">
        <v>6.3888888893416151E-2</v>
      </c>
    </row>
    <row r="232" spans="1:1" x14ac:dyDescent="0.35">
      <c r="A232">
        <v>6.3888888893416151E-2</v>
      </c>
    </row>
    <row r="233" spans="1:1" x14ac:dyDescent="0.35">
      <c r="A233">
        <v>6.3888888893416151E-2</v>
      </c>
    </row>
    <row r="234" spans="1:1" x14ac:dyDescent="0.35">
      <c r="A234">
        <v>6.4583333332848269E-2</v>
      </c>
    </row>
    <row r="235" spans="1:1" x14ac:dyDescent="0.35">
      <c r="A235">
        <v>6.4583333332848269E-2</v>
      </c>
    </row>
    <row r="236" spans="1:1" x14ac:dyDescent="0.35">
      <c r="A236">
        <v>6.4583333332848269E-2</v>
      </c>
    </row>
    <row r="237" spans="1:1" x14ac:dyDescent="0.35">
      <c r="A237">
        <v>6.4583333332848269E-2</v>
      </c>
    </row>
    <row r="238" spans="1:1" x14ac:dyDescent="0.35">
      <c r="A238">
        <v>6.4583333332848269E-2</v>
      </c>
    </row>
    <row r="239" spans="1:1" x14ac:dyDescent="0.35">
      <c r="A239">
        <v>6.5277777779556345E-2</v>
      </c>
    </row>
    <row r="240" spans="1:1" x14ac:dyDescent="0.35">
      <c r="A240">
        <v>6.5277777779556345E-2</v>
      </c>
    </row>
    <row r="241" spans="1:1" x14ac:dyDescent="0.35">
      <c r="A241">
        <v>6.5277777779556345E-2</v>
      </c>
    </row>
    <row r="242" spans="1:1" x14ac:dyDescent="0.35">
      <c r="A242">
        <v>6.5277777779556345E-2</v>
      </c>
    </row>
    <row r="243" spans="1:1" x14ac:dyDescent="0.35">
      <c r="A243">
        <v>6.5277777779556345E-2</v>
      </c>
    </row>
    <row r="244" spans="1:1" x14ac:dyDescent="0.35">
      <c r="A244">
        <v>6.5972222218988463E-2</v>
      </c>
    </row>
    <row r="245" spans="1:1" x14ac:dyDescent="0.35">
      <c r="A245">
        <v>6.5972222218988463E-2</v>
      </c>
    </row>
    <row r="246" spans="1:1" x14ac:dyDescent="0.35">
      <c r="A246">
        <v>6.5972222218988463E-2</v>
      </c>
    </row>
    <row r="247" spans="1:1" x14ac:dyDescent="0.35">
      <c r="A247">
        <v>6.5972222218988463E-2</v>
      </c>
    </row>
    <row r="248" spans="1:1" x14ac:dyDescent="0.35">
      <c r="A248">
        <v>6.5972222218988463E-2</v>
      </c>
    </row>
    <row r="249" spans="1:1" x14ac:dyDescent="0.35">
      <c r="A249">
        <v>6.5972222226264421E-2</v>
      </c>
    </row>
    <row r="250" spans="1:1" x14ac:dyDescent="0.35">
      <c r="A250">
        <v>6.5972222226264421E-2</v>
      </c>
    </row>
    <row r="251" spans="1:1" x14ac:dyDescent="0.35">
      <c r="A251">
        <v>6.5972222226264421E-2</v>
      </c>
    </row>
    <row r="252" spans="1:1" x14ac:dyDescent="0.35">
      <c r="A252">
        <v>6.6666666665696539E-2</v>
      </c>
    </row>
    <row r="253" spans="1:1" x14ac:dyDescent="0.35">
      <c r="A253">
        <v>6.6666666665696539E-2</v>
      </c>
    </row>
    <row r="254" spans="1:1" x14ac:dyDescent="0.35">
      <c r="A254">
        <v>6.6666666665696539E-2</v>
      </c>
    </row>
    <row r="255" spans="1:1" x14ac:dyDescent="0.35">
      <c r="A255">
        <v>6.6666666665696539E-2</v>
      </c>
    </row>
    <row r="256" spans="1:1" x14ac:dyDescent="0.35">
      <c r="A256">
        <v>6.6666666665696539E-2</v>
      </c>
    </row>
    <row r="257" spans="1:1" x14ac:dyDescent="0.35">
      <c r="A257">
        <v>6.6666666665696539E-2</v>
      </c>
    </row>
    <row r="258" spans="1:1" x14ac:dyDescent="0.35">
      <c r="A258">
        <v>6.6666666665696539E-2</v>
      </c>
    </row>
    <row r="259" spans="1:1" x14ac:dyDescent="0.35">
      <c r="A259">
        <v>6.6666666665696539E-2</v>
      </c>
    </row>
    <row r="260" spans="1:1" x14ac:dyDescent="0.35">
      <c r="A260">
        <v>6.7361111112404615E-2</v>
      </c>
    </row>
    <row r="261" spans="1:1" x14ac:dyDescent="0.35">
      <c r="A261">
        <v>6.8055555551836733E-2</v>
      </c>
    </row>
    <row r="262" spans="1:1" x14ac:dyDescent="0.35">
      <c r="A262">
        <v>6.8055555551836733E-2</v>
      </c>
    </row>
    <row r="263" spans="1:1" x14ac:dyDescent="0.35">
      <c r="A263">
        <v>6.8055555551836733E-2</v>
      </c>
    </row>
    <row r="264" spans="1:1" x14ac:dyDescent="0.35">
      <c r="A264">
        <v>6.8055555551836733E-2</v>
      </c>
    </row>
    <row r="265" spans="1:1" x14ac:dyDescent="0.35">
      <c r="A265">
        <v>6.805555555911269E-2</v>
      </c>
    </row>
    <row r="266" spans="1:1" x14ac:dyDescent="0.35">
      <c r="A266">
        <v>6.805555555911269E-2</v>
      </c>
    </row>
    <row r="267" spans="1:1" x14ac:dyDescent="0.35">
      <c r="A267">
        <v>6.805555555911269E-2</v>
      </c>
    </row>
    <row r="268" spans="1:1" x14ac:dyDescent="0.35">
      <c r="A268">
        <v>6.805555555911269E-2</v>
      </c>
    </row>
    <row r="269" spans="1:1" x14ac:dyDescent="0.35">
      <c r="A269">
        <v>6.805555555911269E-2</v>
      </c>
    </row>
    <row r="270" spans="1:1" x14ac:dyDescent="0.35">
      <c r="A270">
        <v>6.805555555911269E-2</v>
      </c>
    </row>
    <row r="271" spans="1:1" x14ac:dyDescent="0.35">
      <c r="A271">
        <v>6.805555555911269E-2</v>
      </c>
    </row>
    <row r="272" spans="1:1" x14ac:dyDescent="0.35">
      <c r="A272">
        <v>6.8749999998544808E-2</v>
      </c>
    </row>
    <row r="273" spans="1:1" x14ac:dyDescent="0.35">
      <c r="A273">
        <v>6.8749999998544808E-2</v>
      </c>
    </row>
    <row r="274" spans="1:1" x14ac:dyDescent="0.35">
      <c r="A274">
        <v>6.8749999998544808E-2</v>
      </c>
    </row>
    <row r="275" spans="1:1" x14ac:dyDescent="0.35">
      <c r="A275">
        <v>6.8750000005820766E-2</v>
      </c>
    </row>
    <row r="276" spans="1:1" x14ac:dyDescent="0.35">
      <c r="A276">
        <v>6.8750000005820766E-2</v>
      </c>
    </row>
    <row r="277" spans="1:1" x14ac:dyDescent="0.35">
      <c r="A277">
        <v>6.8750000005820766E-2</v>
      </c>
    </row>
    <row r="278" spans="1:1" x14ac:dyDescent="0.35">
      <c r="A278">
        <v>6.9444444445252884E-2</v>
      </c>
    </row>
    <row r="279" spans="1:1" x14ac:dyDescent="0.35">
      <c r="A279">
        <v>6.9444444445252884E-2</v>
      </c>
    </row>
    <row r="280" spans="1:1" x14ac:dyDescent="0.35">
      <c r="A280">
        <v>6.9444444445252884E-2</v>
      </c>
    </row>
    <row r="281" spans="1:1" x14ac:dyDescent="0.35">
      <c r="A281">
        <v>7.013888889196096E-2</v>
      </c>
    </row>
    <row r="282" spans="1:1" x14ac:dyDescent="0.35">
      <c r="A282">
        <v>7.013888889196096E-2</v>
      </c>
    </row>
    <row r="283" spans="1:1" x14ac:dyDescent="0.35">
      <c r="A283">
        <v>7.013888889196096E-2</v>
      </c>
    </row>
    <row r="284" spans="1:1" x14ac:dyDescent="0.35">
      <c r="A284">
        <v>7.0833333331393078E-2</v>
      </c>
    </row>
    <row r="285" spans="1:1" x14ac:dyDescent="0.35">
      <c r="A285">
        <v>7.0833333331393078E-2</v>
      </c>
    </row>
    <row r="286" spans="1:1" x14ac:dyDescent="0.35">
      <c r="A286">
        <v>7.0833333331393078E-2</v>
      </c>
    </row>
    <row r="287" spans="1:1" x14ac:dyDescent="0.35">
      <c r="A287">
        <v>7.0833333331393078E-2</v>
      </c>
    </row>
    <row r="288" spans="1:1" x14ac:dyDescent="0.35">
      <c r="A288">
        <v>7.0833333338669036E-2</v>
      </c>
    </row>
    <row r="289" spans="1:1" x14ac:dyDescent="0.35">
      <c r="A289">
        <v>7.1527777778101154E-2</v>
      </c>
    </row>
    <row r="290" spans="1:1" x14ac:dyDescent="0.35">
      <c r="A290">
        <v>7.1527777778101154E-2</v>
      </c>
    </row>
    <row r="291" spans="1:1" x14ac:dyDescent="0.35">
      <c r="A291">
        <v>7.1527777778101154E-2</v>
      </c>
    </row>
    <row r="292" spans="1:1" x14ac:dyDescent="0.35">
      <c r="A292">
        <v>7.1527777778101154E-2</v>
      </c>
    </row>
    <row r="293" spans="1:1" x14ac:dyDescent="0.35">
      <c r="A293">
        <v>7.2222222217533272E-2</v>
      </c>
    </row>
    <row r="294" spans="1:1" x14ac:dyDescent="0.35">
      <c r="A294">
        <v>7.2222222224809229E-2</v>
      </c>
    </row>
    <row r="295" spans="1:1" x14ac:dyDescent="0.35">
      <c r="A295">
        <v>7.2222222224809229E-2</v>
      </c>
    </row>
    <row r="296" spans="1:1" x14ac:dyDescent="0.35">
      <c r="A296">
        <v>7.2222222224809229E-2</v>
      </c>
    </row>
    <row r="297" spans="1:1" x14ac:dyDescent="0.35">
      <c r="A297">
        <v>7.2222222224809229E-2</v>
      </c>
    </row>
    <row r="298" spans="1:1" x14ac:dyDescent="0.35">
      <c r="A298">
        <v>7.2222222224809229E-2</v>
      </c>
    </row>
    <row r="299" spans="1:1" x14ac:dyDescent="0.35">
      <c r="A299">
        <v>7.2916666664241347E-2</v>
      </c>
    </row>
    <row r="300" spans="1:1" x14ac:dyDescent="0.35">
      <c r="A300">
        <v>7.3611111110949423E-2</v>
      </c>
    </row>
    <row r="301" spans="1:1" x14ac:dyDescent="0.35">
      <c r="A301">
        <v>7.3611111110949423E-2</v>
      </c>
    </row>
    <row r="302" spans="1:1" x14ac:dyDescent="0.35">
      <c r="A302">
        <v>7.3611111110949423E-2</v>
      </c>
    </row>
    <row r="303" spans="1:1" x14ac:dyDescent="0.35">
      <c r="A303">
        <v>7.3611111110949423E-2</v>
      </c>
    </row>
    <row r="304" spans="1:1" x14ac:dyDescent="0.35">
      <c r="A304">
        <v>7.3611111110949423E-2</v>
      </c>
    </row>
    <row r="305" spans="1:1" x14ac:dyDescent="0.35">
      <c r="A305">
        <v>7.4305555550381541E-2</v>
      </c>
    </row>
    <row r="306" spans="1:1" x14ac:dyDescent="0.35">
      <c r="A306">
        <v>7.4305555557657499E-2</v>
      </c>
    </row>
    <row r="307" spans="1:1" x14ac:dyDescent="0.35">
      <c r="A307">
        <v>7.4305555557657499E-2</v>
      </c>
    </row>
    <row r="308" spans="1:1" x14ac:dyDescent="0.35">
      <c r="A308">
        <v>7.4305555557657499E-2</v>
      </c>
    </row>
    <row r="309" spans="1:1" x14ac:dyDescent="0.35">
      <c r="A309">
        <v>7.4305555557657499E-2</v>
      </c>
    </row>
    <row r="310" spans="1:1" x14ac:dyDescent="0.35">
      <c r="A310">
        <v>7.4999999997089617E-2</v>
      </c>
    </row>
    <row r="311" spans="1:1" x14ac:dyDescent="0.35">
      <c r="A311">
        <v>7.4999999997089617E-2</v>
      </c>
    </row>
    <row r="312" spans="1:1" x14ac:dyDescent="0.35">
      <c r="A312">
        <v>7.4999999997089617E-2</v>
      </c>
    </row>
    <row r="313" spans="1:1" x14ac:dyDescent="0.35">
      <c r="A313">
        <v>7.5694444443797693E-2</v>
      </c>
    </row>
    <row r="314" spans="1:1" x14ac:dyDescent="0.35">
      <c r="A314">
        <v>7.5694444443797693E-2</v>
      </c>
    </row>
    <row r="315" spans="1:1" x14ac:dyDescent="0.35">
      <c r="A315">
        <v>7.6388888883229811E-2</v>
      </c>
    </row>
    <row r="316" spans="1:1" x14ac:dyDescent="0.35">
      <c r="A316">
        <v>7.7083333329937886E-2</v>
      </c>
    </row>
    <row r="317" spans="1:1" x14ac:dyDescent="0.35">
      <c r="A317">
        <v>7.7083333329937886E-2</v>
      </c>
    </row>
    <row r="318" spans="1:1" x14ac:dyDescent="0.35">
      <c r="A318">
        <v>7.7083333337213844E-2</v>
      </c>
    </row>
    <row r="319" spans="1:1" x14ac:dyDescent="0.35">
      <c r="A319">
        <v>7.7083333337213844E-2</v>
      </c>
    </row>
    <row r="320" spans="1:1" x14ac:dyDescent="0.35">
      <c r="A320">
        <v>7.7777777776645962E-2</v>
      </c>
    </row>
    <row r="321" spans="1:1" x14ac:dyDescent="0.35">
      <c r="A321">
        <v>7.7777777776645962E-2</v>
      </c>
    </row>
    <row r="322" spans="1:1" x14ac:dyDescent="0.35">
      <c r="A322">
        <v>7.7777777776645962E-2</v>
      </c>
    </row>
    <row r="323" spans="1:1" x14ac:dyDescent="0.35">
      <c r="A323">
        <v>7.7777777776645962E-2</v>
      </c>
    </row>
    <row r="324" spans="1:1" x14ac:dyDescent="0.35">
      <c r="A324">
        <v>7.7777777776645962E-2</v>
      </c>
    </row>
    <row r="325" spans="1:1" x14ac:dyDescent="0.35">
      <c r="A325">
        <v>7.8472222223354038E-2</v>
      </c>
    </row>
    <row r="326" spans="1:1" x14ac:dyDescent="0.35">
      <c r="A326">
        <v>7.8472222223354038E-2</v>
      </c>
    </row>
    <row r="327" spans="1:1" x14ac:dyDescent="0.35">
      <c r="A327">
        <v>7.8472222223354038E-2</v>
      </c>
    </row>
    <row r="328" spans="1:1" x14ac:dyDescent="0.35">
      <c r="A328">
        <v>7.8472222223354038E-2</v>
      </c>
    </row>
    <row r="329" spans="1:1" x14ac:dyDescent="0.35">
      <c r="A329">
        <v>7.9166666662786156E-2</v>
      </c>
    </row>
    <row r="330" spans="1:1" x14ac:dyDescent="0.35">
      <c r="A330">
        <v>7.9166666670062114E-2</v>
      </c>
    </row>
    <row r="331" spans="1:1" x14ac:dyDescent="0.35">
      <c r="A331">
        <v>7.9166666670062114E-2</v>
      </c>
    </row>
    <row r="332" spans="1:1" x14ac:dyDescent="0.35">
      <c r="A332">
        <v>7.9166666670062114E-2</v>
      </c>
    </row>
    <row r="333" spans="1:1" x14ac:dyDescent="0.35">
      <c r="A333">
        <v>7.9861111109494232E-2</v>
      </c>
    </row>
    <row r="334" spans="1:1" x14ac:dyDescent="0.35">
      <c r="A334">
        <v>7.9861111109494232E-2</v>
      </c>
    </row>
    <row r="335" spans="1:1" x14ac:dyDescent="0.35">
      <c r="A335">
        <v>7.9861111109494232E-2</v>
      </c>
    </row>
    <row r="336" spans="1:1" x14ac:dyDescent="0.35">
      <c r="A336">
        <v>7.9861111109494232E-2</v>
      </c>
    </row>
    <row r="337" spans="1:1" x14ac:dyDescent="0.35">
      <c r="A337">
        <v>8.0555555556202307E-2</v>
      </c>
    </row>
    <row r="338" spans="1:1" x14ac:dyDescent="0.35">
      <c r="A338">
        <v>8.0555555556202307E-2</v>
      </c>
    </row>
    <row r="339" spans="1:1" x14ac:dyDescent="0.35">
      <c r="A339">
        <v>8.0555555556202307E-2</v>
      </c>
    </row>
    <row r="340" spans="1:1" x14ac:dyDescent="0.35">
      <c r="A340">
        <v>8.1249999995634425E-2</v>
      </c>
    </row>
    <row r="341" spans="1:1" x14ac:dyDescent="0.35">
      <c r="A341">
        <v>8.1250000002910383E-2</v>
      </c>
    </row>
    <row r="342" spans="1:1" x14ac:dyDescent="0.35">
      <c r="A342">
        <v>8.1250000002910383E-2</v>
      </c>
    </row>
    <row r="343" spans="1:1" x14ac:dyDescent="0.35">
      <c r="A343">
        <v>8.1250000002910383E-2</v>
      </c>
    </row>
    <row r="344" spans="1:1" x14ac:dyDescent="0.35">
      <c r="A344">
        <v>8.1944444442342501E-2</v>
      </c>
    </row>
    <row r="345" spans="1:1" x14ac:dyDescent="0.35">
      <c r="A345">
        <v>8.1944444442342501E-2</v>
      </c>
    </row>
    <row r="346" spans="1:1" x14ac:dyDescent="0.35">
      <c r="A346">
        <v>8.1944444449618459E-2</v>
      </c>
    </row>
    <row r="347" spans="1:1" x14ac:dyDescent="0.35">
      <c r="A347">
        <v>8.1944444449618459E-2</v>
      </c>
    </row>
    <row r="348" spans="1:1" x14ac:dyDescent="0.35">
      <c r="A348">
        <v>8.2638888889050577E-2</v>
      </c>
    </row>
    <row r="349" spans="1:1" x14ac:dyDescent="0.35">
      <c r="A349">
        <v>8.2638888889050577E-2</v>
      </c>
    </row>
    <row r="350" spans="1:1" x14ac:dyDescent="0.35">
      <c r="A350">
        <v>8.2638888889050577E-2</v>
      </c>
    </row>
    <row r="351" spans="1:1" x14ac:dyDescent="0.35">
      <c r="A351">
        <v>8.2638888889050577E-2</v>
      </c>
    </row>
    <row r="352" spans="1:1" x14ac:dyDescent="0.35">
      <c r="A352">
        <v>8.2638888889050577E-2</v>
      </c>
    </row>
    <row r="353" spans="1:1" x14ac:dyDescent="0.35">
      <c r="A353">
        <v>8.3333333328482695E-2</v>
      </c>
    </row>
    <row r="354" spans="1:1" x14ac:dyDescent="0.35">
      <c r="A354">
        <v>8.3333333335758653E-2</v>
      </c>
    </row>
    <row r="355" spans="1:1" x14ac:dyDescent="0.35">
      <c r="A355">
        <v>8.3333333335758653E-2</v>
      </c>
    </row>
    <row r="356" spans="1:1" x14ac:dyDescent="0.35">
      <c r="A356">
        <v>8.3333333335758653E-2</v>
      </c>
    </row>
    <row r="357" spans="1:1" x14ac:dyDescent="0.35">
      <c r="A357">
        <v>8.3333333335758653E-2</v>
      </c>
    </row>
    <row r="358" spans="1:1" x14ac:dyDescent="0.35">
      <c r="A358">
        <v>8.4027777775190771E-2</v>
      </c>
    </row>
    <row r="359" spans="1:1" x14ac:dyDescent="0.35">
      <c r="A359">
        <v>8.4027777775190771E-2</v>
      </c>
    </row>
    <row r="360" spans="1:1" x14ac:dyDescent="0.35">
      <c r="A360">
        <v>8.4027777782466728E-2</v>
      </c>
    </row>
    <row r="361" spans="1:1" x14ac:dyDescent="0.35">
      <c r="A361">
        <v>8.4722222221898846E-2</v>
      </c>
    </row>
    <row r="362" spans="1:1" x14ac:dyDescent="0.35">
      <c r="A362">
        <v>8.4722222221898846E-2</v>
      </c>
    </row>
    <row r="363" spans="1:1" x14ac:dyDescent="0.35">
      <c r="A363">
        <v>8.4722222221898846E-2</v>
      </c>
    </row>
    <row r="364" spans="1:1" x14ac:dyDescent="0.35">
      <c r="A364">
        <v>8.4722222221898846E-2</v>
      </c>
    </row>
    <row r="365" spans="1:1" x14ac:dyDescent="0.35">
      <c r="A365">
        <v>8.4722222221898846E-2</v>
      </c>
    </row>
    <row r="366" spans="1:1" x14ac:dyDescent="0.35">
      <c r="A366">
        <v>8.5416666668606922E-2</v>
      </c>
    </row>
    <row r="367" spans="1:1" x14ac:dyDescent="0.35">
      <c r="A367">
        <v>8.5416666668606922E-2</v>
      </c>
    </row>
    <row r="368" spans="1:1" x14ac:dyDescent="0.35">
      <c r="A368">
        <v>8.5416666668606922E-2</v>
      </c>
    </row>
    <row r="369" spans="1:1" x14ac:dyDescent="0.35">
      <c r="A369">
        <v>8.5416666668606922E-2</v>
      </c>
    </row>
    <row r="370" spans="1:1" x14ac:dyDescent="0.35">
      <c r="A370">
        <v>8.611111110803904E-2</v>
      </c>
    </row>
    <row r="371" spans="1:1" x14ac:dyDescent="0.35">
      <c r="A371">
        <v>8.611111110803904E-2</v>
      </c>
    </row>
    <row r="372" spans="1:1" x14ac:dyDescent="0.35">
      <c r="A372">
        <v>8.6111111115314998E-2</v>
      </c>
    </row>
    <row r="373" spans="1:1" x14ac:dyDescent="0.35">
      <c r="A373">
        <v>8.6805555554747116E-2</v>
      </c>
    </row>
    <row r="374" spans="1:1" x14ac:dyDescent="0.35">
      <c r="A374">
        <v>8.6805555554747116E-2</v>
      </c>
    </row>
    <row r="375" spans="1:1" x14ac:dyDescent="0.35">
      <c r="A375">
        <v>8.6805555554747116E-2</v>
      </c>
    </row>
    <row r="376" spans="1:1" x14ac:dyDescent="0.35">
      <c r="A376">
        <v>8.6805555554747116E-2</v>
      </c>
    </row>
    <row r="377" spans="1:1" x14ac:dyDescent="0.35">
      <c r="A377">
        <v>8.6805555554747116E-2</v>
      </c>
    </row>
    <row r="378" spans="1:1" x14ac:dyDescent="0.35">
      <c r="A378">
        <v>8.7499999994179234E-2</v>
      </c>
    </row>
    <row r="379" spans="1:1" x14ac:dyDescent="0.35">
      <c r="A379">
        <v>8.7499999994179234E-2</v>
      </c>
    </row>
    <row r="380" spans="1:1" x14ac:dyDescent="0.35">
      <c r="A380">
        <v>8.7499999994179234E-2</v>
      </c>
    </row>
    <row r="381" spans="1:1" x14ac:dyDescent="0.35">
      <c r="A381">
        <v>8.7500000001455192E-2</v>
      </c>
    </row>
    <row r="382" spans="1:1" x14ac:dyDescent="0.35">
      <c r="A382">
        <v>8.7500000001455192E-2</v>
      </c>
    </row>
    <row r="383" spans="1:1" x14ac:dyDescent="0.35">
      <c r="A383">
        <v>8.7500000001455192E-2</v>
      </c>
    </row>
    <row r="384" spans="1:1" x14ac:dyDescent="0.35">
      <c r="A384">
        <v>8.7500000001455192E-2</v>
      </c>
    </row>
    <row r="385" spans="1:1" x14ac:dyDescent="0.35">
      <c r="A385">
        <v>8.8888888887595385E-2</v>
      </c>
    </row>
    <row r="386" spans="1:1" x14ac:dyDescent="0.35">
      <c r="A386">
        <v>8.8888888887595385E-2</v>
      </c>
    </row>
    <row r="387" spans="1:1" x14ac:dyDescent="0.35">
      <c r="A387">
        <v>8.9583333334303461E-2</v>
      </c>
    </row>
    <row r="388" spans="1:1" x14ac:dyDescent="0.35">
      <c r="A388">
        <v>8.9583333334303461E-2</v>
      </c>
    </row>
    <row r="389" spans="1:1" x14ac:dyDescent="0.35">
      <c r="A389">
        <v>9.0277777773735579E-2</v>
      </c>
    </row>
    <row r="390" spans="1:1" x14ac:dyDescent="0.35">
      <c r="A390">
        <v>9.0277777781011537E-2</v>
      </c>
    </row>
    <row r="391" spans="1:1" x14ac:dyDescent="0.35">
      <c r="A391">
        <v>9.0277777781011537E-2</v>
      </c>
    </row>
    <row r="392" spans="1:1" x14ac:dyDescent="0.35">
      <c r="A392">
        <v>9.0972222220443655E-2</v>
      </c>
    </row>
    <row r="393" spans="1:1" x14ac:dyDescent="0.35">
      <c r="A393">
        <v>9.0972222220443655E-2</v>
      </c>
    </row>
    <row r="394" spans="1:1" x14ac:dyDescent="0.35">
      <c r="A394">
        <v>9.0972222220443655E-2</v>
      </c>
    </row>
    <row r="395" spans="1:1" x14ac:dyDescent="0.35">
      <c r="A395">
        <v>9.0972222220443655E-2</v>
      </c>
    </row>
    <row r="396" spans="1:1" x14ac:dyDescent="0.35">
      <c r="A396">
        <v>9.0972222227719612E-2</v>
      </c>
    </row>
    <row r="397" spans="1:1" x14ac:dyDescent="0.35">
      <c r="A397">
        <v>9.1666666667151731E-2</v>
      </c>
    </row>
    <row r="398" spans="1:1" x14ac:dyDescent="0.35">
      <c r="A398">
        <v>9.1666666667151731E-2</v>
      </c>
    </row>
    <row r="399" spans="1:1" x14ac:dyDescent="0.35">
      <c r="A399">
        <v>9.1666666667151731E-2</v>
      </c>
    </row>
    <row r="400" spans="1:1" x14ac:dyDescent="0.35">
      <c r="A400">
        <v>9.1666666667151731E-2</v>
      </c>
    </row>
    <row r="401" spans="1:1" x14ac:dyDescent="0.35">
      <c r="A401">
        <v>9.1666666667151731E-2</v>
      </c>
    </row>
    <row r="402" spans="1:1" x14ac:dyDescent="0.35">
      <c r="A402">
        <v>9.1666666667151731E-2</v>
      </c>
    </row>
    <row r="403" spans="1:1" x14ac:dyDescent="0.35">
      <c r="A403">
        <v>9.2361111113859806E-2</v>
      </c>
    </row>
    <row r="404" spans="1:1" x14ac:dyDescent="0.35">
      <c r="A404">
        <v>9.2361111113859806E-2</v>
      </c>
    </row>
    <row r="405" spans="1:1" x14ac:dyDescent="0.35">
      <c r="A405">
        <v>9.2361111113859806E-2</v>
      </c>
    </row>
    <row r="406" spans="1:1" x14ac:dyDescent="0.35">
      <c r="A406">
        <v>9.2361111113859806E-2</v>
      </c>
    </row>
    <row r="407" spans="1:1" x14ac:dyDescent="0.35">
      <c r="A407">
        <v>9.3055555553291924E-2</v>
      </c>
    </row>
    <row r="408" spans="1:1" x14ac:dyDescent="0.35">
      <c r="A408">
        <v>9.3055555553291924E-2</v>
      </c>
    </row>
    <row r="409" spans="1:1" x14ac:dyDescent="0.35">
      <c r="A409">
        <v>9.3055555560567882E-2</v>
      </c>
    </row>
    <row r="410" spans="1:1" x14ac:dyDescent="0.35">
      <c r="A410">
        <v>9.375E-2</v>
      </c>
    </row>
    <row r="411" spans="1:1" x14ac:dyDescent="0.35">
      <c r="A411">
        <v>9.375E-2</v>
      </c>
    </row>
    <row r="412" spans="1:1" x14ac:dyDescent="0.35">
      <c r="A412">
        <v>9.4444444439432118E-2</v>
      </c>
    </row>
    <row r="413" spans="1:1" x14ac:dyDescent="0.35">
      <c r="A413">
        <v>9.4444444446708076E-2</v>
      </c>
    </row>
    <row r="414" spans="1:1" x14ac:dyDescent="0.35">
      <c r="A414">
        <v>9.4444444446708076E-2</v>
      </c>
    </row>
    <row r="415" spans="1:1" x14ac:dyDescent="0.35">
      <c r="A415">
        <v>9.5138888893416151E-2</v>
      </c>
    </row>
    <row r="416" spans="1:1" x14ac:dyDescent="0.35">
      <c r="A416">
        <v>9.5833333332848269E-2</v>
      </c>
    </row>
    <row r="417" spans="1:1" x14ac:dyDescent="0.35">
      <c r="A417">
        <v>9.5833333332848269E-2</v>
      </c>
    </row>
    <row r="418" spans="1:1" x14ac:dyDescent="0.35">
      <c r="A418">
        <v>9.5833333332848269E-2</v>
      </c>
    </row>
    <row r="419" spans="1:1" x14ac:dyDescent="0.35">
      <c r="A419">
        <v>9.6527777772280388E-2</v>
      </c>
    </row>
    <row r="420" spans="1:1" x14ac:dyDescent="0.35">
      <c r="A420">
        <v>9.6527777779556345E-2</v>
      </c>
    </row>
    <row r="421" spans="1:1" x14ac:dyDescent="0.35">
      <c r="A421">
        <v>9.7222222218988463E-2</v>
      </c>
    </row>
    <row r="422" spans="1:1" x14ac:dyDescent="0.35">
      <c r="A422">
        <v>9.7916666665696539E-2</v>
      </c>
    </row>
    <row r="423" spans="1:1" x14ac:dyDescent="0.35">
      <c r="A423">
        <v>9.8611111112404615E-2</v>
      </c>
    </row>
    <row r="424" spans="1:1" x14ac:dyDescent="0.35">
      <c r="A424">
        <v>9.930555555911269E-2</v>
      </c>
    </row>
    <row r="425" spans="1:1" x14ac:dyDescent="0.35">
      <c r="A425">
        <v>9.930555555911269E-2</v>
      </c>
    </row>
    <row r="426" spans="1:1" x14ac:dyDescent="0.35">
      <c r="A426">
        <v>9.930555555911269E-2</v>
      </c>
    </row>
    <row r="427" spans="1:1" x14ac:dyDescent="0.35">
      <c r="A427">
        <v>9.9999999998544808E-2</v>
      </c>
    </row>
    <row r="428" spans="1:1" x14ac:dyDescent="0.35">
      <c r="A428">
        <v>0.10000000000582077</v>
      </c>
    </row>
    <row r="429" spans="1:1" x14ac:dyDescent="0.35">
      <c r="A429">
        <v>0.10069444444525288</v>
      </c>
    </row>
    <row r="430" spans="1:1" x14ac:dyDescent="0.35">
      <c r="A430">
        <v>0.10069444444525288</v>
      </c>
    </row>
    <row r="431" spans="1:1" x14ac:dyDescent="0.35">
      <c r="A431">
        <v>0.10069444444525288</v>
      </c>
    </row>
    <row r="432" spans="1:1" x14ac:dyDescent="0.35">
      <c r="A432">
        <v>0.101388888884685</v>
      </c>
    </row>
    <row r="433" spans="1:1" x14ac:dyDescent="0.35">
      <c r="A433">
        <v>0.101388888884685</v>
      </c>
    </row>
    <row r="434" spans="1:1" x14ac:dyDescent="0.35">
      <c r="A434">
        <v>0.10138888889196096</v>
      </c>
    </row>
    <row r="435" spans="1:1" x14ac:dyDescent="0.35">
      <c r="A435">
        <v>0.10208333333139308</v>
      </c>
    </row>
    <row r="436" spans="1:1" x14ac:dyDescent="0.35">
      <c r="A436">
        <v>0.10208333333139308</v>
      </c>
    </row>
    <row r="437" spans="1:1" x14ac:dyDescent="0.35">
      <c r="A437">
        <v>0.10208333333139308</v>
      </c>
    </row>
    <row r="438" spans="1:1" x14ac:dyDescent="0.35">
      <c r="A438">
        <v>0.10208333333139308</v>
      </c>
    </row>
    <row r="439" spans="1:1" x14ac:dyDescent="0.35">
      <c r="A439">
        <v>0.10208333333866904</v>
      </c>
    </row>
    <row r="440" spans="1:1" x14ac:dyDescent="0.35">
      <c r="A440">
        <v>0.10208333333866904</v>
      </c>
    </row>
    <row r="441" spans="1:1" x14ac:dyDescent="0.35">
      <c r="A441">
        <v>0.10277777777810115</v>
      </c>
    </row>
    <row r="442" spans="1:1" x14ac:dyDescent="0.35">
      <c r="A442">
        <v>0.10277777777810115</v>
      </c>
    </row>
    <row r="443" spans="1:1" x14ac:dyDescent="0.35">
      <c r="A443">
        <v>0.10277777777810115</v>
      </c>
    </row>
    <row r="444" spans="1:1" x14ac:dyDescent="0.35">
      <c r="A444">
        <v>0.10277777777810115</v>
      </c>
    </row>
    <row r="445" spans="1:1" x14ac:dyDescent="0.35">
      <c r="A445">
        <v>0.10347222221753327</v>
      </c>
    </row>
    <row r="446" spans="1:1" x14ac:dyDescent="0.35">
      <c r="A446">
        <v>0.10347222222480923</v>
      </c>
    </row>
    <row r="447" spans="1:1" x14ac:dyDescent="0.35">
      <c r="A447">
        <v>0.10347222222480923</v>
      </c>
    </row>
    <row r="448" spans="1:1" x14ac:dyDescent="0.35">
      <c r="A448">
        <v>0.10416666666424135</v>
      </c>
    </row>
    <row r="449" spans="1:1" x14ac:dyDescent="0.35">
      <c r="A449">
        <v>0.10416666666424135</v>
      </c>
    </row>
    <row r="450" spans="1:1" x14ac:dyDescent="0.35">
      <c r="A450">
        <v>0.10486111111094942</v>
      </c>
    </row>
    <row r="451" spans="1:1" x14ac:dyDescent="0.35">
      <c r="A451">
        <v>0.10624999999708962</v>
      </c>
    </row>
    <row r="452" spans="1:1" x14ac:dyDescent="0.35">
      <c r="A452">
        <v>0.10624999999708962</v>
      </c>
    </row>
    <row r="453" spans="1:1" x14ac:dyDescent="0.35">
      <c r="A453">
        <v>0.10624999999708962</v>
      </c>
    </row>
    <row r="454" spans="1:1" x14ac:dyDescent="0.35">
      <c r="A454">
        <v>0.10624999999708962</v>
      </c>
    </row>
    <row r="455" spans="1:1" x14ac:dyDescent="0.35">
      <c r="A455">
        <v>0.10624999999708962</v>
      </c>
    </row>
    <row r="456" spans="1:1" x14ac:dyDescent="0.35">
      <c r="A456">
        <v>0.10625000000436557</v>
      </c>
    </row>
    <row r="457" spans="1:1" x14ac:dyDescent="0.35">
      <c r="A457">
        <v>0.10625000000436557</v>
      </c>
    </row>
    <row r="458" spans="1:1" x14ac:dyDescent="0.35">
      <c r="A458">
        <v>0.10625000000436557</v>
      </c>
    </row>
    <row r="459" spans="1:1" x14ac:dyDescent="0.35">
      <c r="A459">
        <v>0.10694444444379769</v>
      </c>
    </row>
    <row r="460" spans="1:1" x14ac:dyDescent="0.35">
      <c r="A460">
        <v>0.10763888889050577</v>
      </c>
    </row>
    <row r="461" spans="1:1" x14ac:dyDescent="0.35">
      <c r="A461">
        <v>0.10833333332993789</v>
      </c>
    </row>
    <row r="462" spans="1:1" x14ac:dyDescent="0.35">
      <c r="A462">
        <v>0.10833333333721384</v>
      </c>
    </row>
    <row r="463" spans="1:1" x14ac:dyDescent="0.35">
      <c r="A463">
        <v>0.10902777777664596</v>
      </c>
    </row>
    <row r="464" spans="1:1" x14ac:dyDescent="0.35">
      <c r="A464">
        <v>0.10902777777664596</v>
      </c>
    </row>
    <row r="465" spans="1:1" x14ac:dyDescent="0.35">
      <c r="A465">
        <v>0.10972222222335404</v>
      </c>
    </row>
    <row r="466" spans="1:1" x14ac:dyDescent="0.35">
      <c r="A466">
        <v>0.10972222222335404</v>
      </c>
    </row>
    <row r="467" spans="1:1" x14ac:dyDescent="0.35">
      <c r="A467">
        <v>0.10972222222335404</v>
      </c>
    </row>
    <row r="468" spans="1:1" x14ac:dyDescent="0.35">
      <c r="A468">
        <v>0.10972222222335404</v>
      </c>
    </row>
    <row r="469" spans="1:1" x14ac:dyDescent="0.35">
      <c r="A469">
        <v>0.11041666666278616</v>
      </c>
    </row>
    <row r="470" spans="1:1" x14ac:dyDescent="0.35">
      <c r="A470">
        <v>0.11041666667006211</v>
      </c>
    </row>
    <row r="471" spans="1:1" x14ac:dyDescent="0.35">
      <c r="A471">
        <v>0.11041666667006211</v>
      </c>
    </row>
    <row r="472" spans="1:1" x14ac:dyDescent="0.35">
      <c r="A472">
        <v>0.11041666667006211</v>
      </c>
    </row>
    <row r="473" spans="1:1" x14ac:dyDescent="0.35">
      <c r="A473">
        <v>0.11041666667006211</v>
      </c>
    </row>
    <row r="474" spans="1:1" x14ac:dyDescent="0.35">
      <c r="A474">
        <v>0.11041666667006211</v>
      </c>
    </row>
    <row r="475" spans="1:1" x14ac:dyDescent="0.35">
      <c r="A475">
        <v>0.11111111110949423</v>
      </c>
    </row>
    <row r="476" spans="1:1" x14ac:dyDescent="0.35">
      <c r="A476">
        <v>0.11111111111677019</v>
      </c>
    </row>
    <row r="477" spans="1:1" x14ac:dyDescent="0.35">
      <c r="A477">
        <v>0.11180555555620231</v>
      </c>
    </row>
    <row r="478" spans="1:1" x14ac:dyDescent="0.35">
      <c r="A478">
        <v>0.11249999999563443</v>
      </c>
    </row>
    <row r="479" spans="1:1" x14ac:dyDescent="0.35">
      <c r="A479">
        <v>0.11249999999563443</v>
      </c>
    </row>
    <row r="480" spans="1:1" x14ac:dyDescent="0.35">
      <c r="A480">
        <v>0.11250000000291038</v>
      </c>
    </row>
    <row r="481" spans="1:1" x14ac:dyDescent="0.35">
      <c r="A481">
        <v>0.11250000000291038</v>
      </c>
    </row>
    <row r="482" spans="1:1" x14ac:dyDescent="0.35">
      <c r="A482">
        <v>0.11250000000291038</v>
      </c>
    </row>
    <row r="483" spans="1:1" x14ac:dyDescent="0.35">
      <c r="A483">
        <v>0.1131944444423425</v>
      </c>
    </row>
    <row r="484" spans="1:1" x14ac:dyDescent="0.35">
      <c r="A484">
        <v>0.1131944444423425</v>
      </c>
    </row>
    <row r="485" spans="1:1" x14ac:dyDescent="0.35">
      <c r="A485">
        <v>0.1131944444423425</v>
      </c>
    </row>
    <row r="486" spans="1:1" x14ac:dyDescent="0.35">
      <c r="A486">
        <v>0.11319444444961846</v>
      </c>
    </row>
    <row r="487" spans="1:1" x14ac:dyDescent="0.35">
      <c r="A487">
        <v>0.11319444444961846</v>
      </c>
    </row>
    <row r="488" spans="1:1" x14ac:dyDescent="0.35">
      <c r="A488">
        <v>0.11388888888905058</v>
      </c>
    </row>
    <row r="489" spans="1:1" x14ac:dyDescent="0.35">
      <c r="A489">
        <v>0.11458333332848269</v>
      </c>
    </row>
    <row r="490" spans="1:1" x14ac:dyDescent="0.35">
      <c r="A490">
        <v>0.11458333333575865</v>
      </c>
    </row>
    <row r="491" spans="1:1" x14ac:dyDescent="0.35">
      <c r="A491">
        <v>0.11458333333575865</v>
      </c>
    </row>
    <row r="492" spans="1:1" x14ac:dyDescent="0.35">
      <c r="A492">
        <v>0.11527777777519077</v>
      </c>
    </row>
    <row r="493" spans="1:1" x14ac:dyDescent="0.35">
      <c r="A493">
        <v>0.11527777777519077</v>
      </c>
    </row>
    <row r="494" spans="1:1" x14ac:dyDescent="0.35">
      <c r="A494">
        <v>0.11597222222189885</v>
      </c>
    </row>
    <row r="495" spans="1:1" x14ac:dyDescent="0.35">
      <c r="A495">
        <v>0.11597222222189885</v>
      </c>
    </row>
    <row r="496" spans="1:1" x14ac:dyDescent="0.35">
      <c r="A496">
        <v>0.11597222222189885</v>
      </c>
    </row>
    <row r="497" spans="1:1" x14ac:dyDescent="0.35">
      <c r="A497">
        <v>0.11597222222189885</v>
      </c>
    </row>
    <row r="498" spans="1:1" x14ac:dyDescent="0.35">
      <c r="A498">
        <v>0.11736111110803904</v>
      </c>
    </row>
    <row r="499" spans="1:1" x14ac:dyDescent="0.35">
      <c r="A499">
        <v>0.11736111110803904</v>
      </c>
    </row>
    <row r="500" spans="1:1" x14ac:dyDescent="0.35">
      <c r="A500">
        <v>0.11805555555474712</v>
      </c>
    </row>
    <row r="501" spans="1:1" x14ac:dyDescent="0.35">
      <c r="A501">
        <v>0.11805555555474712</v>
      </c>
    </row>
    <row r="502" spans="1:1" x14ac:dyDescent="0.35">
      <c r="A502">
        <v>0.11805555555474712</v>
      </c>
    </row>
    <row r="503" spans="1:1" x14ac:dyDescent="0.35">
      <c r="A503">
        <v>0.11805555555474712</v>
      </c>
    </row>
    <row r="504" spans="1:1" x14ac:dyDescent="0.35">
      <c r="A504">
        <v>0.11874999999417923</v>
      </c>
    </row>
    <row r="505" spans="1:1" x14ac:dyDescent="0.35">
      <c r="A505">
        <v>0.11875000000145519</v>
      </c>
    </row>
    <row r="506" spans="1:1" x14ac:dyDescent="0.35">
      <c r="A506">
        <v>0.12013888888759539</v>
      </c>
    </row>
    <row r="507" spans="1:1" x14ac:dyDescent="0.35">
      <c r="A507">
        <v>0.12083333333430346</v>
      </c>
    </row>
    <row r="508" spans="1:1" x14ac:dyDescent="0.35">
      <c r="A508">
        <v>0.12152777777373558</v>
      </c>
    </row>
    <row r="509" spans="1:1" x14ac:dyDescent="0.35">
      <c r="A509">
        <v>0.12152777777373558</v>
      </c>
    </row>
    <row r="510" spans="1:1" x14ac:dyDescent="0.35">
      <c r="A510">
        <v>0.12152777778101154</v>
      </c>
    </row>
    <row r="511" spans="1:1" x14ac:dyDescent="0.35">
      <c r="A511">
        <v>0.12222222222044365</v>
      </c>
    </row>
    <row r="512" spans="1:1" x14ac:dyDescent="0.35">
      <c r="A512">
        <v>0.12222222222044365</v>
      </c>
    </row>
    <row r="513" spans="1:1" x14ac:dyDescent="0.35">
      <c r="A513">
        <v>0.12222222222044365</v>
      </c>
    </row>
    <row r="514" spans="1:1" x14ac:dyDescent="0.35">
      <c r="A514">
        <v>0.12222222222771961</v>
      </c>
    </row>
    <row r="515" spans="1:1" x14ac:dyDescent="0.35">
      <c r="A515">
        <v>0.12291666666715173</v>
      </c>
    </row>
    <row r="516" spans="1:1" x14ac:dyDescent="0.35">
      <c r="A516">
        <v>0.12361111111385981</v>
      </c>
    </row>
    <row r="517" spans="1:1" x14ac:dyDescent="0.35">
      <c r="A517">
        <v>0.12361111111385981</v>
      </c>
    </row>
    <row r="518" spans="1:1" x14ac:dyDescent="0.35">
      <c r="A518">
        <v>0.12361111111385981</v>
      </c>
    </row>
    <row r="519" spans="1:1" x14ac:dyDescent="0.35">
      <c r="A519">
        <v>0.12430555555329192</v>
      </c>
    </row>
    <row r="520" spans="1:1" x14ac:dyDescent="0.35">
      <c r="A520">
        <v>0.12430555555329192</v>
      </c>
    </row>
    <row r="521" spans="1:1" x14ac:dyDescent="0.35">
      <c r="A521">
        <v>0.12430555555329192</v>
      </c>
    </row>
    <row r="522" spans="1:1" x14ac:dyDescent="0.35">
      <c r="A522">
        <v>0.12430555556056788</v>
      </c>
    </row>
    <row r="523" spans="1:1" x14ac:dyDescent="0.35">
      <c r="A523">
        <v>0.125</v>
      </c>
    </row>
    <row r="524" spans="1:1" x14ac:dyDescent="0.35">
      <c r="A524">
        <v>0.12569444444670808</v>
      </c>
    </row>
    <row r="525" spans="1:1" x14ac:dyDescent="0.35">
      <c r="A525">
        <v>0.12638888888614019</v>
      </c>
    </row>
    <row r="526" spans="1:1" x14ac:dyDescent="0.35">
      <c r="A526">
        <v>0.12638888889341615</v>
      </c>
    </row>
    <row r="527" spans="1:1" x14ac:dyDescent="0.35">
      <c r="A527">
        <v>0.12638888889341615</v>
      </c>
    </row>
    <row r="528" spans="1:1" x14ac:dyDescent="0.35">
      <c r="A528">
        <v>0.12708333333284827</v>
      </c>
    </row>
    <row r="529" spans="1:1" x14ac:dyDescent="0.35">
      <c r="A529">
        <v>0.12708333333284827</v>
      </c>
    </row>
    <row r="530" spans="1:1" x14ac:dyDescent="0.35">
      <c r="A530">
        <v>0.12708333333284827</v>
      </c>
    </row>
    <row r="531" spans="1:1" x14ac:dyDescent="0.35">
      <c r="A531">
        <v>0.12708333333284827</v>
      </c>
    </row>
    <row r="532" spans="1:1" x14ac:dyDescent="0.35">
      <c r="A532">
        <v>0.12708333333284827</v>
      </c>
    </row>
    <row r="533" spans="1:1" x14ac:dyDescent="0.35">
      <c r="A533">
        <v>0.12708333333284827</v>
      </c>
    </row>
    <row r="534" spans="1:1" x14ac:dyDescent="0.35">
      <c r="A534">
        <v>0.12777777777955635</v>
      </c>
    </row>
    <row r="535" spans="1:1" x14ac:dyDescent="0.35">
      <c r="A535">
        <v>0.12777777777955635</v>
      </c>
    </row>
    <row r="536" spans="1:1" x14ac:dyDescent="0.35">
      <c r="A536">
        <v>0.12847222221898846</v>
      </c>
    </row>
    <row r="537" spans="1:1" x14ac:dyDescent="0.35">
      <c r="A537">
        <v>0.12847222221898846</v>
      </c>
    </row>
    <row r="538" spans="1:1" x14ac:dyDescent="0.35">
      <c r="A538">
        <v>0.12847222221898846</v>
      </c>
    </row>
    <row r="539" spans="1:1" x14ac:dyDescent="0.35">
      <c r="A539">
        <v>0.12847222222626442</v>
      </c>
    </row>
    <row r="540" spans="1:1" x14ac:dyDescent="0.35">
      <c r="A540">
        <v>0.12916666666569654</v>
      </c>
    </row>
    <row r="541" spans="1:1" x14ac:dyDescent="0.35">
      <c r="A541">
        <v>0.12916666666569654</v>
      </c>
    </row>
    <row r="542" spans="1:1" x14ac:dyDescent="0.35">
      <c r="A542">
        <v>0.12916666666569654</v>
      </c>
    </row>
    <row r="543" spans="1:1" x14ac:dyDescent="0.35">
      <c r="A543">
        <v>0.12916666666569654</v>
      </c>
    </row>
    <row r="544" spans="1:1" x14ac:dyDescent="0.35">
      <c r="A544">
        <v>0.13124999999854481</v>
      </c>
    </row>
    <row r="545" spans="1:1" x14ac:dyDescent="0.35">
      <c r="A545">
        <v>0.13194444444525288</v>
      </c>
    </row>
    <row r="546" spans="1:1" x14ac:dyDescent="0.35">
      <c r="A546">
        <v>0.132638888884685</v>
      </c>
    </row>
    <row r="547" spans="1:1" x14ac:dyDescent="0.35">
      <c r="A547">
        <v>0.132638888884685</v>
      </c>
    </row>
    <row r="548" spans="1:1" x14ac:dyDescent="0.35">
      <c r="A548">
        <v>0.13263888889196096</v>
      </c>
    </row>
    <row r="549" spans="1:1" x14ac:dyDescent="0.35">
      <c r="A549">
        <v>0.13333333333139308</v>
      </c>
    </row>
    <row r="550" spans="1:1" x14ac:dyDescent="0.35">
      <c r="A550">
        <v>0.13333333333139308</v>
      </c>
    </row>
    <row r="551" spans="1:1" x14ac:dyDescent="0.35">
      <c r="A551">
        <v>0.13333333333139308</v>
      </c>
    </row>
    <row r="552" spans="1:1" x14ac:dyDescent="0.35">
      <c r="A552">
        <v>0.13333333333139308</v>
      </c>
    </row>
    <row r="553" spans="1:1" x14ac:dyDescent="0.35">
      <c r="A553">
        <v>0.13333333333866904</v>
      </c>
    </row>
    <row r="554" spans="1:1" x14ac:dyDescent="0.35">
      <c r="A554">
        <v>0.13402777777810115</v>
      </c>
    </row>
    <row r="555" spans="1:1" x14ac:dyDescent="0.35">
      <c r="A555">
        <v>0.13402777777810115</v>
      </c>
    </row>
    <row r="556" spans="1:1" x14ac:dyDescent="0.35">
      <c r="A556">
        <v>0.13402777777810115</v>
      </c>
    </row>
    <row r="557" spans="1:1" x14ac:dyDescent="0.35">
      <c r="A557">
        <v>0.13472222222480923</v>
      </c>
    </row>
    <row r="558" spans="1:1" x14ac:dyDescent="0.35">
      <c r="A558">
        <v>0.13541666666424135</v>
      </c>
    </row>
    <row r="559" spans="1:1" x14ac:dyDescent="0.35">
      <c r="A559">
        <v>0.13541666667151731</v>
      </c>
    </row>
    <row r="560" spans="1:1" x14ac:dyDescent="0.35">
      <c r="A560">
        <v>0.13611111111094942</v>
      </c>
    </row>
    <row r="561" spans="1:1" x14ac:dyDescent="0.35">
      <c r="A561">
        <v>0.13611111111094942</v>
      </c>
    </row>
    <row r="562" spans="1:1" x14ac:dyDescent="0.35">
      <c r="A562">
        <v>0.13611111111094942</v>
      </c>
    </row>
    <row r="563" spans="1:1" x14ac:dyDescent="0.35">
      <c r="A563">
        <v>0.13680555555038154</v>
      </c>
    </row>
    <row r="564" spans="1:1" x14ac:dyDescent="0.35">
      <c r="A564">
        <v>0.13680555555038154</v>
      </c>
    </row>
    <row r="565" spans="1:1" x14ac:dyDescent="0.35">
      <c r="A565">
        <v>0.13680555555038154</v>
      </c>
    </row>
    <row r="566" spans="1:1" x14ac:dyDescent="0.35">
      <c r="A566">
        <v>0.1368055555576575</v>
      </c>
    </row>
    <row r="567" spans="1:1" x14ac:dyDescent="0.35">
      <c r="A567">
        <v>0.13749999999708962</v>
      </c>
    </row>
    <row r="568" spans="1:1" x14ac:dyDescent="0.35">
      <c r="A568">
        <v>0.13749999999708962</v>
      </c>
    </row>
    <row r="569" spans="1:1" x14ac:dyDescent="0.35">
      <c r="A569">
        <v>0.13749999999708962</v>
      </c>
    </row>
    <row r="570" spans="1:1" x14ac:dyDescent="0.35">
      <c r="A570">
        <v>0.13749999999708962</v>
      </c>
    </row>
    <row r="571" spans="1:1" x14ac:dyDescent="0.35">
      <c r="A571">
        <v>0.13819444444379769</v>
      </c>
    </row>
    <row r="572" spans="1:1" x14ac:dyDescent="0.35">
      <c r="A572">
        <v>0.13819444444379769</v>
      </c>
    </row>
    <row r="573" spans="1:1" x14ac:dyDescent="0.35">
      <c r="A573">
        <v>0.13819444444379769</v>
      </c>
    </row>
    <row r="574" spans="1:1" x14ac:dyDescent="0.35">
      <c r="A574">
        <v>0.13819444444379769</v>
      </c>
    </row>
    <row r="575" spans="1:1" x14ac:dyDescent="0.35">
      <c r="A575">
        <v>0.13888888888322981</v>
      </c>
    </row>
    <row r="576" spans="1:1" x14ac:dyDescent="0.35">
      <c r="A576">
        <v>0.13888888889050577</v>
      </c>
    </row>
    <row r="577" spans="1:1" x14ac:dyDescent="0.35">
      <c r="A577">
        <v>0.13888888889050577</v>
      </c>
    </row>
    <row r="578" spans="1:1" x14ac:dyDescent="0.35">
      <c r="A578">
        <v>0.13888888889050577</v>
      </c>
    </row>
    <row r="579" spans="1:1" x14ac:dyDescent="0.35">
      <c r="A579">
        <v>0.13958333332993789</v>
      </c>
    </row>
    <row r="580" spans="1:1" x14ac:dyDescent="0.35">
      <c r="A580">
        <v>0.14027777777664596</v>
      </c>
    </row>
    <row r="581" spans="1:1" x14ac:dyDescent="0.35">
      <c r="A581">
        <v>0.14097222222335404</v>
      </c>
    </row>
    <row r="582" spans="1:1" x14ac:dyDescent="0.35">
      <c r="A582">
        <v>0.14097222222335404</v>
      </c>
    </row>
    <row r="583" spans="1:1" x14ac:dyDescent="0.35">
      <c r="A583">
        <v>0.14097222222335404</v>
      </c>
    </row>
    <row r="584" spans="1:1" x14ac:dyDescent="0.35">
      <c r="A584">
        <v>0.14097222222335404</v>
      </c>
    </row>
    <row r="585" spans="1:1" x14ac:dyDescent="0.35">
      <c r="A585">
        <v>0.14097222222335404</v>
      </c>
    </row>
    <row r="586" spans="1:1" x14ac:dyDescent="0.35">
      <c r="A586">
        <v>0.14305555555620231</v>
      </c>
    </row>
    <row r="587" spans="1:1" x14ac:dyDescent="0.35">
      <c r="A587">
        <v>0.14374999999563443</v>
      </c>
    </row>
    <row r="588" spans="1:1" x14ac:dyDescent="0.35">
      <c r="A588">
        <v>0.14375000000291038</v>
      </c>
    </row>
    <row r="589" spans="1:1" x14ac:dyDescent="0.35">
      <c r="A589">
        <v>0.1444444444423425</v>
      </c>
    </row>
    <row r="590" spans="1:1" x14ac:dyDescent="0.35">
      <c r="A590">
        <v>0.14444444444961846</v>
      </c>
    </row>
    <row r="591" spans="1:1" x14ac:dyDescent="0.35">
      <c r="A591">
        <v>0.14513888888905058</v>
      </c>
    </row>
    <row r="592" spans="1:1" x14ac:dyDescent="0.35">
      <c r="A592">
        <v>0.14583333332848269</v>
      </c>
    </row>
    <row r="593" spans="1:1" x14ac:dyDescent="0.35">
      <c r="A593">
        <v>0.14583333332848269</v>
      </c>
    </row>
    <row r="594" spans="1:1" x14ac:dyDescent="0.35">
      <c r="A594">
        <v>0.14583333333575865</v>
      </c>
    </row>
    <row r="595" spans="1:1" x14ac:dyDescent="0.35">
      <c r="A595">
        <v>0.14583333333575865</v>
      </c>
    </row>
    <row r="596" spans="1:1" x14ac:dyDescent="0.35">
      <c r="A596">
        <v>0.14652777777519077</v>
      </c>
    </row>
    <row r="597" spans="1:1" x14ac:dyDescent="0.35">
      <c r="A597">
        <v>0.14652777777519077</v>
      </c>
    </row>
    <row r="598" spans="1:1" x14ac:dyDescent="0.35">
      <c r="A598">
        <v>0.14791666666133096</v>
      </c>
    </row>
    <row r="599" spans="1:1" x14ac:dyDescent="0.35">
      <c r="A599">
        <v>0.14930555555474712</v>
      </c>
    </row>
    <row r="600" spans="1:1" x14ac:dyDescent="0.35">
      <c r="A600">
        <v>0.14930555555474712</v>
      </c>
    </row>
    <row r="601" spans="1:1" x14ac:dyDescent="0.35">
      <c r="A601">
        <v>0.14930555555474712</v>
      </c>
    </row>
    <row r="602" spans="1:1" x14ac:dyDescent="0.35">
      <c r="A602">
        <v>0.14930555555474712</v>
      </c>
    </row>
    <row r="603" spans="1:1" x14ac:dyDescent="0.35">
      <c r="A603">
        <v>0.15000000000145519</v>
      </c>
    </row>
    <row r="604" spans="1:1" x14ac:dyDescent="0.35">
      <c r="A604">
        <v>0.15000000000145519</v>
      </c>
    </row>
    <row r="605" spans="1:1" x14ac:dyDescent="0.35">
      <c r="A605">
        <v>0.15000000000145519</v>
      </c>
    </row>
    <row r="606" spans="1:1" x14ac:dyDescent="0.35">
      <c r="A606">
        <v>0.15069444444088731</v>
      </c>
    </row>
    <row r="607" spans="1:1" x14ac:dyDescent="0.35">
      <c r="A607">
        <v>0.15138888888759539</v>
      </c>
    </row>
    <row r="608" spans="1:1" x14ac:dyDescent="0.35">
      <c r="A608">
        <v>0.15138888888759539</v>
      </c>
    </row>
    <row r="609" spans="1:1" x14ac:dyDescent="0.35">
      <c r="A609">
        <v>0.15138888889487134</v>
      </c>
    </row>
    <row r="610" spans="1:1" x14ac:dyDescent="0.35">
      <c r="A610">
        <v>0.15208333333430346</v>
      </c>
    </row>
    <row r="611" spans="1:1" x14ac:dyDescent="0.35">
      <c r="A611">
        <v>0.15277777778101154</v>
      </c>
    </row>
    <row r="612" spans="1:1" x14ac:dyDescent="0.35">
      <c r="A612">
        <v>0.15277777778101154</v>
      </c>
    </row>
    <row r="613" spans="1:1" x14ac:dyDescent="0.35">
      <c r="A613">
        <v>0.15277777778101154</v>
      </c>
    </row>
    <row r="614" spans="1:1" x14ac:dyDescent="0.35">
      <c r="A614">
        <v>0.15277777778101154</v>
      </c>
    </row>
    <row r="615" spans="1:1" x14ac:dyDescent="0.35">
      <c r="A615">
        <v>0.15347222222044365</v>
      </c>
    </row>
    <row r="616" spans="1:1" x14ac:dyDescent="0.35">
      <c r="A616">
        <v>0.15416666666715173</v>
      </c>
    </row>
    <row r="617" spans="1:1" x14ac:dyDescent="0.35">
      <c r="A617">
        <v>0.15416666666715173</v>
      </c>
    </row>
    <row r="618" spans="1:1" x14ac:dyDescent="0.35">
      <c r="A618">
        <v>0.15486111111385981</v>
      </c>
    </row>
    <row r="619" spans="1:1" x14ac:dyDescent="0.35">
      <c r="A619">
        <v>0.15486111111385981</v>
      </c>
    </row>
    <row r="620" spans="1:1" x14ac:dyDescent="0.35">
      <c r="A620">
        <v>0.15555555555329192</v>
      </c>
    </row>
    <row r="621" spans="1:1" x14ac:dyDescent="0.35">
      <c r="A621">
        <v>0.15555555555329192</v>
      </c>
    </row>
    <row r="622" spans="1:1" x14ac:dyDescent="0.35">
      <c r="A622">
        <v>0.15555555555329192</v>
      </c>
    </row>
    <row r="623" spans="1:1" x14ac:dyDescent="0.35">
      <c r="A623">
        <v>0.15555555556056788</v>
      </c>
    </row>
    <row r="624" spans="1:1" x14ac:dyDescent="0.35">
      <c r="A624">
        <v>0.15555555556056788</v>
      </c>
    </row>
    <row r="625" spans="1:1" x14ac:dyDescent="0.35">
      <c r="A625">
        <v>0.15555555556056788</v>
      </c>
    </row>
    <row r="626" spans="1:1" x14ac:dyDescent="0.35">
      <c r="A626">
        <v>0.15625</v>
      </c>
    </row>
    <row r="627" spans="1:1" x14ac:dyDescent="0.35">
      <c r="A627">
        <v>0.15625</v>
      </c>
    </row>
    <row r="628" spans="1:1" x14ac:dyDescent="0.35">
      <c r="A628">
        <v>0.15694444443943212</v>
      </c>
    </row>
    <row r="629" spans="1:1" x14ac:dyDescent="0.35">
      <c r="A629">
        <v>0.15694444443943212</v>
      </c>
    </row>
    <row r="630" spans="1:1" x14ac:dyDescent="0.35">
      <c r="A630">
        <v>0.15694444444670808</v>
      </c>
    </row>
    <row r="631" spans="1:1" x14ac:dyDescent="0.35">
      <c r="A631">
        <v>0.15694444444670808</v>
      </c>
    </row>
    <row r="632" spans="1:1" x14ac:dyDescent="0.35">
      <c r="A632">
        <v>0.15833333333284827</v>
      </c>
    </row>
    <row r="633" spans="1:1" x14ac:dyDescent="0.35">
      <c r="A633">
        <v>0.15833333333284827</v>
      </c>
    </row>
    <row r="634" spans="1:1" x14ac:dyDescent="0.35">
      <c r="A634">
        <v>0.15833333333284827</v>
      </c>
    </row>
    <row r="635" spans="1:1" x14ac:dyDescent="0.35">
      <c r="A635">
        <v>0.15833333333284827</v>
      </c>
    </row>
    <row r="636" spans="1:1" x14ac:dyDescent="0.35">
      <c r="A636">
        <v>0.15902777777228039</v>
      </c>
    </row>
    <row r="637" spans="1:1" x14ac:dyDescent="0.35">
      <c r="A637">
        <v>0.15902777777955635</v>
      </c>
    </row>
    <row r="638" spans="1:1" x14ac:dyDescent="0.35">
      <c r="A638">
        <v>0.15902777777955635</v>
      </c>
    </row>
    <row r="639" spans="1:1" x14ac:dyDescent="0.35">
      <c r="A639">
        <v>0.15972222221898846</v>
      </c>
    </row>
    <row r="640" spans="1:1" x14ac:dyDescent="0.35">
      <c r="A640">
        <v>0.15972222221898846</v>
      </c>
    </row>
    <row r="641" spans="1:1" x14ac:dyDescent="0.35">
      <c r="A641">
        <v>0.15972222221898846</v>
      </c>
    </row>
    <row r="642" spans="1:1" x14ac:dyDescent="0.35">
      <c r="A642">
        <v>0.15972222221898846</v>
      </c>
    </row>
    <row r="643" spans="1:1" x14ac:dyDescent="0.35">
      <c r="A643">
        <v>0.15972222221898846</v>
      </c>
    </row>
    <row r="644" spans="1:1" x14ac:dyDescent="0.35">
      <c r="A644">
        <v>0.16041666666569654</v>
      </c>
    </row>
    <row r="645" spans="1:1" x14ac:dyDescent="0.35">
      <c r="A645">
        <v>0.16041666666569654</v>
      </c>
    </row>
    <row r="646" spans="1:1" x14ac:dyDescent="0.35">
      <c r="A646">
        <v>0.16041666666569654</v>
      </c>
    </row>
    <row r="647" spans="1:1" x14ac:dyDescent="0.35">
      <c r="A647">
        <v>0.16041666666569654</v>
      </c>
    </row>
    <row r="648" spans="1:1" x14ac:dyDescent="0.35">
      <c r="A648">
        <v>0.16111111110512866</v>
      </c>
    </row>
    <row r="649" spans="1:1" x14ac:dyDescent="0.35">
      <c r="A649">
        <v>0.16111111111240461</v>
      </c>
    </row>
    <row r="650" spans="1:1" x14ac:dyDescent="0.35">
      <c r="A650">
        <v>0.16111111111240461</v>
      </c>
    </row>
    <row r="651" spans="1:1" x14ac:dyDescent="0.35">
      <c r="A651">
        <v>0.16180555555911269</v>
      </c>
    </row>
    <row r="652" spans="1:1" x14ac:dyDescent="0.35">
      <c r="A652">
        <v>0.16250000000582077</v>
      </c>
    </row>
    <row r="653" spans="1:1" x14ac:dyDescent="0.35">
      <c r="A653">
        <v>0.16250000000582077</v>
      </c>
    </row>
    <row r="654" spans="1:1" x14ac:dyDescent="0.35">
      <c r="A654">
        <v>0.16319444444525288</v>
      </c>
    </row>
    <row r="655" spans="1:1" x14ac:dyDescent="0.35">
      <c r="A655">
        <v>0.16319444444525288</v>
      </c>
    </row>
    <row r="656" spans="1:1" x14ac:dyDescent="0.35">
      <c r="A656">
        <v>0.16319444444525288</v>
      </c>
    </row>
    <row r="657" spans="1:1" x14ac:dyDescent="0.35">
      <c r="A657">
        <v>0.16458333333139308</v>
      </c>
    </row>
    <row r="658" spans="1:1" x14ac:dyDescent="0.35">
      <c r="A658">
        <v>0.16458333333139308</v>
      </c>
    </row>
    <row r="659" spans="1:1" x14ac:dyDescent="0.35">
      <c r="A659">
        <v>0.16458333333139308</v>
      </c>
    </row>
    <row r="660" spans="1:1" x14ac:dyDescent="0.35">
      <c r="A660">
        <v>0.16458333333866904</v>
      </c>
    </row>
    <row r="661" spans="1:1" x14ac:dyDescent="0.35">
      <c r="A661">
        <v>0.16527777777810115</v>
      </c>
    </row>
    <row r="662" spans="1:1" x14ac:dyDescent="0.35">
      <c r="A662">
        <v>0.16527777777810115</v>
      </c>
    </row>
    <row r="663" spans="1:1" x14ac:dyDescent="0.35">
      <c r="A663">
        <v>0.16597222222480923</v>
      </c>
    </row>
    <row r="664" spans="1:1" x14ac:dyDescent="0.35">
      <c r="A664">
        <v>0.16597222222480923</v>
      </c>
    </row>
    <row r="665" spans="1:1" x14ac:dyDescent="0.35">
      <c r="A665">
        <v>0.16666666667151731</v>
      </c>
    </row>
    <row r="666" spans="1:1" x14ac:dyDescent="0.35">
      <c r="A666">
        <v>0.16736111111094942</v>
      </c>
    </row>
    <row r="667" spans="1:1" x14ac:dyDescent="0.35">
      <c r="A667">
        <v>0.16736111111094942</v>
      </c>
    </row>
    <row r="668" spans="1:1" x14ac:dyDescent="0.35">
      <c r="A668">
        <v>0.16736111111094942</v>
      </c>
    </row>
    <row r="669" spans="1:1" x14ac:dyDescent="0.35">
      <c r="A669">
        <v>0.16805555555038154</v>
      </c>
    </row>
    <row r="670" spans="1:1" x14ac:dyDescent="0.35">
      <c r="A670">
        <v>0.16805555555038154</v>
      </c>
    </row>
    <row r="671" spans="1:1" x14ac:dyDescent="0.35">
      <c r="A671">
        <v>0.16805555555038154</v>
      </c>
    </row>
    <row r="672" spans="1:1" x14ac:dyDescent="0.35">
      <c r="A672">
        <v>0.1680555555576575</v>
      </c>
    </row>
    <row r="673" spans="1:1" x14ac:dyDescent="0.35">
      <c r="A673">
        <v>0.1680555555576575</v>
      </c>
    </row>
    <row r="674" spans="1:1" x14ac:dyDescent="0.35">
      <c r="A674">
        <v>0.16874999999708962</v>
      </c>
    </row>
    <row r="675" spans="1:1" x14ac:dyDescent="0.35">
      <c r="A675">
        <v>0.16874999999708962</v>
      </c>
    </row>
    <row r="676" spans="1:1" x14ac:dyDescent="0.35">
      <c r="A676">
        <v>0.16874999999708962</v>
      </c>
    </row>
    <row r="677" spans="1:1" x14ac:dyDescent="0.35">
      <c r="A677">
        <v>0.16944444444379769</v>
      </c>
    </row>
    <row r="678" spans="1:1" x14ac:dyDescent="0.35">
      <c r="A678">
        <v>0.17013888888322981</v>
      </c>
    </row>
    <row r="679" spans="1:1" x14ac:dyDescent="0.35">
      <c r="A679">
        <v>0.17013888889050577</v>
      </c>
    </row>
    <row r="680" spans="1:1" x14ac:dyDescent="0.35">
      <c r="A680">
        <v>0.17083333333721384</v>
      </c>
    </row>
    <row r="681" spans="1:1" x14ac:dyDescent="0.35">
      <c r="A681">
        <v>0.17152777777664596</v>
      </c>
    </row>
    <row r="682" spans="1:1" x14ac:dyDescent="0.35">
      <c r="A682">
        <v>0.17222222222335404</v>
      </c>
    </row>
    <row r="683" spans="1:1" x14ac:dyDescent="0.35">
      <c r="A683">
        <v>0.17291666667006211</v>
      </c>
    </row>
    <row r="684" spans="1:1" x14ac:dyDescent="0.35">
      <c r="A684">
        <v>0.17291666667006211</v>
      </c>
    </row>
    <row r="685" spans="1:1" x14ac:dyDescent="0.35">
      <c r="A685">
        <v>0.17361111110949423</v>
      </c>
    </row>
    <row r="686" spans="1:1" x14ac:dyDescent="0.35">
      <c r="A686">
        <v>0.17361111110949423</v>
      </c>
    </row>
    <row r="687" spans="1:1" x14ac:dyDescent="0.35">
      <c r="A687">
        <v>0.17361111111677019</v>
      </c>
    </row>
    <row r="688" spans="1:1" x14ac:dyDescent="0.35">
      <c r="A688">
        <v>0.17430555555620231</v>
      </c>
    </row>
    <row r="689" spans="1:1" x14ac:dyDescent="0.35">
      <c r="A689">
        <v>0.17499999999563443</v>
      </c>
    </row>
    <row r="690" spans="1:1" x14ac:dyDescent="0.35">
      <c r="A690">
        <v>0.1756944444423425</v>
      </c>
    </row>
    <row r="691" spans="1:1" x14ac:dyDescent="0.35">
      <c r="A691">
        <v>0.17569444444961846</v>
      </c>
    </row>
    <row r="692" spans="1:1" x14ac:dyDescent="0.35">
      <c r="A692">
        <v>0.17638888888905058</v>
      </c>
    </row>
    <row r="693" spans="1:1" x14ac:dyDescent="0.35">
      <c r="A693">
        <v>0.17708333333575865</v>
      </c>
    </row>
    <row r="694" spans="1:1" x14ac:dyDescent="0.35">
      <c r="A694">
        <v>0.17777777777519077</v>
      </c>
    </row>
    <row r="695" spans="1:1" x14ac:dyDescent="0.35">
      <c r="A695">
        <v>0.17777777778246673</v>
      </c>
    </row>
    <row r="696" spans="1:1" x14ac:dyDescent="0.35">
      <c r="A696">
        <v>0.17847222222189885</v>
      </c>
    </row>
    <row r="697" spans="1:1" x14ac:dyDescent="0.35">
      <c r="A697">
        <v>0.17916666666860692</v>
      </c>
    </row>
    <row r="698" spans="1:1" x14ac:dyDescent="0.35">
      <c r="A698">
        <v>0.17916666666860692</v>
      </c>
    </row>
    <row r="699" spans="1:1" x14ac:dyDescent="0.35">
      <c r="A699">
        <v>0.17916666666860692</v>
      </c>
    </row>
    <row r="700" spans="1:1" x14ac:dyDescent="0.35">
      <c r="A700">
        <v>0.17916666666860692</v>
      </c>
    </row>
    <row r="701" spans="1:1" x14ac:dyDescent="0.35">
      <c r="A701">
        <v>0.17986111110803904</v>
      </c>
    </row>
    <row r="702" spans="1:1" x14ac:dyDescent="0.35">
      <c r="A702">
        <v>0.179861111115315</v>
      </c>
    </row>
    <row r="703" spans="1:1" x14ac:dyDescent="0.35">
      <c r="A703">
        <v>0.18055555555474712</v>
      </c>
    </row>
    <row r="704" spans="1:1" x14ac:dyDescent="0.35">
      <c r="A704">
        <v>0.18125000000145519</v>
      </c>
    </row>
    <row r="705" spans="1:1" x14ac:dyDescent="0.35">
      <c r="A705">
        <v>0.18125000000145519</v>
      </c>
    </row>
    <row r="706" spans="1:1" x14ac:dyDescent="0.35">
      <c r="A706">
        <v>0.18125000000145519</v>
      </c>
    </row>
    <row r="707" spans="1:1" x14ac:dyDescent="0.35">
      <c r="A707">
        <v>0.18194444444088731</v>
      </c>
    </row>
    <row r="708" spans="1:1" x14ac:dyDescent="0.35">
      <c r="A708">
        <v>0.18263888888759539</v>
      </c>
    </row>
    <row r="709" spans="1:1" x14ac:dyDescent="0.35">
      <c r="A709">
        <v>0.18333333333430346</v>
      </c>
    </row>
    <row r="710" spans="1:1" x14ac:dyDescent="0.35">
      <c r="A710">
        <v>0.18333333333430346</v>
      </c>
    </row>
    <row r="711" spans="1:1" x14ac:dyDescent="0.35">
      <c r="A711">
        <v>0.18472222222044365</v>
      </c>
    </row>
    <row r="712" spans="1:1" x14ac:dyDescent="0.35">
      <c r="A712">
        <v>0.18472222222771961</v>
      </c>
    </row>
    <row r="713" spans="1:1" x14ac:dyDescent="0.35">
      <c r="A713">
        <v>0.18541666666715173</v>
      </c>
    </row>
    <row r="714" spans="1:1" x14ac:dyDescent="0.35">
      <c r="A714">
        <v>0.18541666666715173</v>
      </c>
    </row>
    <row r="715" spans="1:1" x14ac:dyDescent="0.35">
      <c r="A715">
        <v>0.18541666666715173</v>
      </c>
    </row>
    <row r="716" spans="1:1" x14ac:dyDescent="0.35">
      <c r="A716">
        <v>0.18611111110658385</v>
      </c>
    </row>
    <row r="717" spans="1:1" x14ac:dyDescent="0.35">
      <c r="A717">
        <v>0.18611111111385981</v>
      </c>
    </row>
    <row r="718" spans="1:1" x14ac:dyDescent="0.35">
      <c r="A718">
        <v>0.18611111111385981</v>
      </c>
    </row>
    <row r="719" spans="1:1" x14ac:dyDescent="0.35">
      <c r="A719">
        <v>0.18611111111385981</v>
      </c>
    </row>
    <row r="720" spans="1:1" x14ac:dyDescent="0.35">
      <c r="A720">
        <v>0.18680555555329192</v>
      </c>
    </row>
    <row r="721" spans="1:1" x14ac:dyDescent="0.35">
      <c r="A721">
        <v>0.1875</v>
      </c>
    </row>
    <row r="722" spans="1:1" x14ac:dyDescent="0.35">
      <c r="A722">
        <v>0.1875</v>
      </c>
    </row>
    <row r="723" spans="1:1" x14ac:dyDescent="0.35">
      <c r="A723">
        <v>0.18819444443943212</v>
      </c>
    </row>
    <row r="724" spans="1:1" x14ac:dyDescent="0.35">
      <c r="A724">
        <v>0.18888888888614019</v>
      </c>
    </row>
    <row r="725" spans="1:1" x14ac:dyDescent="0.35">
      <c r="A725">
        <v>0.18888888888614019</v>
      </c>
    </row>
    <row r="726" spans="1:1" x14ac:dyDescent="0.35">
      <c r="A726">
        <v>0.18958333333284827</v>
      </c>
    </row>
    <row r="727" spans="1:1" x14ac:dyDescent="0.35">
      <c r="A727">
        <v>0.19027777777955635</v>
      </c>
    </row>
    <row r="728" spans="1:1" x14ac:dyDescent="0.35">
      <c r="A728">
        <v>0.19097222221898846</v>
      </c>
    </row>
    <row r="729" spans="1:1" x14ac:dyDescent="0.35">
      <c r="A729">
        <v>0.19097222222626442</v>
      </c>
    </row>
    <row r="730" spans="1:1" x14ac:dyDescent="0.35">
      <c r="A730">
        <v>0.19097222222626442</v>
      </c>
    </row>
    <row r="731" spans="1:1" x14ac:dyDescent="0.35">
      <c r="A731">
        <v>0.19166666666569654</v>
      </c>
    </row>
    <row r="732" spans="1:1" x14ac:dyDescent="0.35">
      <c r="A732">
        <v>0.19305555555911269</v>
      </c>
    </row>
    <row r="733" spans="1:1" x14ac:dyDescent="0.35">
      <c r="A733">
        <v>0.19305555555911269</v>
      </c>
    </row>
    <row r="734" spans="1:1" x14ac:dyDescent="0.35">
      <c r="A734">
        <v>0.19305555555911269</v>
      </c>
    </row>
    <row r="735" spans="1:1" x14ac:dyDescent="0.35">
      <c r="A735">
        <v>0.19305555555911269</v>
      </c>
    </row>
    <row r="736" spans="1:1" x14ac:dyDescent="0.35">
      <c r="A736">
        <v>0.19374999999854481</v>
      </c>
    </row>
    <row r="737" spans="1:1" x14ac:dyDescent="0.35">
      <c r="A737">
        <v>0.19374999999854481</v>
      </c>
    </row>
    <row r="738" spans="1:1" x14ac:dyDescent="0.35">
      <c r="A738">
        <v>0.19375000000582077</v>
      </c>
    </row>
    <row r="739" spans="1:1" x14ac:dyDescent="0.35">
      <c r="A739">
        <v>0.19444444444525288</v>
      </c>
    </row>
    <row r="740" spans="1:1" x14ac:dyDescent="0.35">
      <c r="A740">
        <v>0.19444444444525288</v>
      </c>
    </row>
    <row r="741" spans="1:1" x14ac:dyDescent="0.35">
      <c r="A741">
        <v>0.195138888884685</v>
      </c>
    </row>
    <row r="742" spans="1:1" x14ac:dyDescent="0.35">
      <c r="A742">
        <v>0.19583333333866904</v>
      </c>
    </row>
    <row r="743" spans="1:1" x14ac:dyDescent="0.35">
      <c r="A743">
        <v>0.19652777777810115</v>
      </c>
    </row>
    <row r="744" spans="1:1" x14ac:dyDescent="0.35">
      <c r="A744">
        <v>0.19722222221753327</v>
      </c>
    </row>
    <row r="745" spans="1:1" x14ac:dyDescent="0.35">
      <c r="A745">
        <v>0.19722222221753327</v>
      </c>
    </row>
    <row r="746" spans="1:1" x14ac:dyDescent="0.35">
      <c r="A746">
        <v>0.19722222221753327</v>
      </c>
    </row>
    <row r="747" spans="1:1" x14ac:dyDescent="0.35">
      <c r="A747">
        <v>0.19791666666424135</v>
      </c>
    </row>
    <row r="748" spans="1:1" x14ac:dyDescent="0.35">
      <c r="A748">
        <v>0.19791666667151731</v>
      </c>
    </row>
    <row r="749" spans="1:1" x14ac:dyDescent="0.35">
      <c r="A749">
        <v>0.1993055555576575</v>
      </c>
    </row>
    <row r="750" spans="1:1" x14ac:dyDescent="0.35">
      <c r="A750">
        <v>0.1993055555576575</v>
      </c>
    </row>
    <row r="751" spans="1:1" x14ac:dyDescent="0.35">
      <c r="A751">
        <v>0.19999999999708962</v>
      </c>
    </row>
    <row r="752" spans="1:1" x14ac:dyDescent="0.35">
      <c r="A752">
        <v>0.20069444444379769</v>
      </c>
    </row>
    <row r="753" spans="1:1" x14ac:dyDescent="0.35">
      <c r="A753">
        <v>0.20069444444379769</v>
      </c>
    </row>
    <row r="754" spans="1:1" x14ac:dyDescent="0.35">
      <c r="A754">
        <v>0.20069444444379769</v>
      </c>
    </row>
    <row r="755" spans="1:1" x14ac:dyDescent="0.35">
      <c r="A755">
        <v>0.20069444444379769</v>
      </c>
    </row>
    <row r="756" spans="1:1" x14ac:dyDescent="0.35">
      <c r="A756">
        <v>0.20208333332993789</v>
      </c>
    </row>
    <row r="757" spans="1:1" x14ac:dyDescent="0.35">
      <c r="A757">
        <v>0.20208333332993789</v>
      </c>
    </row>
    <row r="758" spans="1:1" x14ac:dyDescent="0.35">
      <c r="A758">
        <v>0.20208333332993789</v>
      </c>
    </row>
    <row r="759" spans="1:1" x14ac:dyDescent="0.35">
      <c r="A759">
        <v>0.20208333333721384</v>
      </c>
    </row>
    <row r="760" spans="1:1" x14ac:dyDescent="0.35">
      <c r="A760">
        <v>0.20277777777664596</v>
      </c>
    </row>
    <row r="761" spans="1:1" x14ac:dyDescent="0.35">
      <c r="A761">
        <v>0.20277777777664596</v>
      </c>
    </row>
    <row r="762" spans="1:1" x14ac:dyDescent="0.35">
      <c r="A762">
        <v>0.20277777777664596</v>
      </c>
    </row>
    <row r="763" spans="1:1" x14ac:dyDescent="0.35">
      <c r="A763">
        <v>0.20347222222335404</v>
      </c>
    </row>
    <row r="764" spans="1:1" x14ac:dyDescent="0.35">
      <c r="A764">
        <v>0.20347222222335404</v>
      </c>
    </row>
    <row r="765" spans="1:1" x14ac:dyDescent="0.35">
      <c r="A765">
        <v>0.20347222222335404</v>
      </c>
    </row>
    <row r="766" spans="1:1" x14ac:dyDescent="0.35">
      <c r="A766">
        <v>0.20347222222335404</v>
      </c>
    </row>
    <row r="767" spans="1:1" x14ac:dyDescent="0.35">
      <c r="A767">
        <v>0.20416666667006211</v>
      </c>
    </row>
    <row r="768" spans="1:1" x14ac:dyDescent="0.35">
      <c r="A768">
        <v>0.20416666667006211</v>
      </c>
    </row>
    <row r="769" spans="1:1" x14ac:dyDescent="0.35">
      <c r="A769">
        <v>0.20486111110949423</v>
      </c>
    </row>
    <row r="770" spans="1:1" x14ac:dyDescent="0.35">
      <c r="A770">
        <v>0.20486111111677019</v>
      </c>
    </row>
    <row r="771" spans="1:1" x14ac:dyDescent="0.35">
      <c r="A771">
        <v>0.20625000000291038</v>
      </c>
    </row>
    <row r="772" spans="1:1" x14ac:dyDescent="0.35">
      <c r="A772">
        <v>0.20625000000291038</v>
      </c>
    </row>
    <row r="773" spans="1:1" x14ac:dyDescent="0.35">
      <c r="A773">
        <v>0.20833333332848269</v>
      </c>
    </row>
    <row r="774" spans="1:1" x14ac:dyDescent="0.35">
      <c r="A774">
        <v>0.20833333333575865</v>
      </c>
    </row>
    <row r="775" spans="1:1" x14ac:dyDescent="0.35">
      <c r="A775">
        <v>0.20902777777519077</v>
      </c>
    </row>
    <row r="776" spans="1:1" x14ac:dyDescent="0.35">
      <c r="A776">
        <v>0.20902777778246673</v>
      </c>
    </row>
    <row r="777" spans="1:1" x14ac:dyDescent="0.35">
      <c r="A777">
        <v>0.20972222222189885</v>
      </c>
    </row>
    <row r="778" spans="1:1" x14ac:dyDescent="0.35">
      <c r="A778">
        <v>0.20972222222189885</v>
      </c>
    </row>
    <row r="779" spans="1:1" x14ac:dyDescent="0.35">
      <c r="A779">
        <v>0.21041666666860692</v>
      </c>
    </row>
    <row r="780" spans="1:1" x14ac:dyDescent="0.35">
      <c r="A780">
        <v>0.21111111110803904</v>
      </c>
    </row>
    <row r="781" spans="1:1" x14ac:dyDescent="0.35">
      <c r="A781">
        <v>0.211111111115315</v>
      </c>
    </row>
    <row r="782" spans="1:1" x14ac:dyDescent="0.35">
      <c r="A782">
        <v>0.21180555555474712</v>
      </c>
    </row>
    <row r="783" spans="1:1" x14ac:dyDescent="0.35">
      <c r="A783">
        <v>0.21180555555474712</v>
      </c>
    </row>
    <row r="784" spans="1:1" x14ac:dyDescent="0.35">
      <c r="A784">
        <v>0.21180555555474712</v>
      </c>
    </row>
    <row r="785" spans="1:1" x14ac:dyDescent="0.35">
      <c r="A785">
        <v>0.21319444444088731</v>
      </c>
    </row>
    <row r="786" spans="1:1" x14ac:dyDescent="0.35">
      <c r="A786">
        <v>0.21319444444088731</v>
      </c>
    </row>
    <row r="787" spans="1:1" x14ac:dyDescent="0.35">
      <c r="A787">
        <v>0.21319444444816327</v>
      </c>
    </row>
    <row r="788" spans="1:1" x14ac:dyDescent="0.35">
      <c r="A788">
        <v>0.21388888889487134</v>
      </c>
    </row>
    <row r="789" spans="1:1" x14ac:dyDescent="0.35">
      <c r="A789">
        <v>0.21458333333430346</v>
      </c>
    </row>
    <row r="790" spans="1:1" x14ac:dyDescent="0.35">
      <c r="A790">
        <v>0.21458333333430346</v>
      </c>
    </row>
    <row r="791" spans="1:1" x14ac:dyDescent="0.35">
      <c r="A791">
        <v>0.21458333333430346</v>
      </c>
    </row>
    <row r="792" spans="1:1" x14ac:dyDescent="0.35">
      <c r="A792">
        <v>0.21527777777373558</v>
      </c>
    </row>
    <row r="793" spans="1:1" x14ac:dyDescent="0.35">
      <c r="A793">
        <v>0.21527777777373558</v>
      </c>
    </row>
    <row r="794" spans="1:1" x14ac:dyDescent="0.35">
      <c r="A794">
        <v>0.21527777778101154</v>
      </c>
    </row>
    <row r="795" spans="1:1" x14ac:dyDescent="0.35">
      <c r="A795">
        <v>0.21527777778101154</v>
      </c>
    </row>
    <row r="796" spans="1:1" x14ac:dyDescent="0.35">
      <c r="A796">
        <v>0.21527777778101154</v>
      </c>
    </row>
    <row r="797" spans="1:1" x14ac:dyDescent="0.35">
      <c r="A797">
        <v>0.21597222222044365</v>
      </c>
    </row>
    <row r="798" spans="1:1" x14ac:dyDescent="0.35">
      <c r="A798">
        <v>0.21597222222044365</v>
      </c>
    </row>
    <row r="799" spans="1:1" x14ac:dyDescent="0.35">
      <c r="A799">
        <v>0.21666666666715173</v>
      </c>
    </row>
    <row r="800" spans="1:1" x14ac:dyDescent="0.35">
      <c r="A800">
        <v>0.21666666666715173</v>
      </c>
    </row>
    <row r="801" spans="1:1" x14ac:dyDescent="0.35">
      <c r="A801">
        <v>0.21736111110658385</v>
      </c>
    </row>
    <row r="802" spans="1:1" x14ac:dyDescent="0.35">
      <c r="A802">
        <v>0.21805555555329192</v>
      </c>
    </row>
    <row r="803" spans="1:1" x14ac:dyDescent="0.35">
      <c r="A803">
        <v>0.21805555555329192</v>
      </c>
    </row>
    <row r="804" spans="1:1" x14ac:dyDescent="0.35">
      <c r="A804">
        <v>0.21875</v>
      </c>
    </row>
    <row r="805" spans="1:1" x14ac:dyDescent="0.35">
      <c r="A805">
        <v>0.21944444443943212</v>
      </c>
    </row>
    <row r="806" spans="1:1" x14ac:dyDescent="0.35">
      <c r="A806">
        <v>0.22013888889341615</v>
      </c>
    </row>
    <row r="807" spans="1:1" x14ac:dyDescent="0.35">
      <c r="A807">
        <v>0.22083333333284827</v>
      </c>
    </row>
    <row r="808" spans="1:1" x14ac:dyDescent="0.35">
      <c r="A808">
        <v>0.22152777777228039</v>
      </c>
    </row>
    <row r="809" spans="1:1" x14ac:dyDescent="0.35">
      <c r="A809">
        <v>0.22152777777955635</v>
      </c>
    </row>
    <row r="810" spans="1:1" x14ac:dyDescent="0.35">
      <c r="A810">
        <v>0.22152777777955635</v>
      </c>
    </row>
    <row r="811" spans="1:1" x14ac:dyDescent="0.35">
      <c r="A811">
        <v>0.22152777777955635</v>
      </c>
    </row>
    <row r="812" spans="1:1" x14ac:dyDescent="0.35">
      <c r="A812">
        <v>0.22222222221898846</v>
      </c>
    </row>
    <row r="813" spans="1:1" x14ac:dyDescent="0.35">
      <c r="A813">
        <v>0.22222222221898846</v>
      </c>
    </row>
    <row r="814" spans="1:1" x14ac:dyDescent="0.35">
      <c r="A814">
        <v>0.22222222222626442</v>
      </c>
    </row>
    <row r="815" spans="1:1" x14ac:dyDescent="0.35">
      <c r="A815">
        <v>0.22361111111240461</v>
      </c>
    </row>
    <row r="816" spans="1:1" x14ac:dyDescent="0.35">
      <c r="A816">
        <v>0.22430555555183673</v>
      </c>
    </row>
    <row r="817" spans="1:1" x14ac:dyDescent="0.35">
      <c r="A817">
        <v>0.22430555555183673</v>
      </c>
    </row>
    <row r="818" spans="1:1" x14ac:dyDescent="0.35">
      <c r="A818">
        <v>0.22500000000582077</v>
      </c>
    </row>
    <row r="819" spans="1:1" x14ac:dyDescent="0.35">
      <c r="A819">
        <v>0.22638888889196096</v>
      </c>
    </row>
    <row r="820" spans="1:1" x14ac:dyDescent="0.35">
      <c r="A820">
        <v>0.22638888889196096</v>
      </c>
    </row>
    <row r="821" spans="1:1" x14ac:dyDescent="0.35">
      <c r="A821">
        <v>0.22708333333139308</v>
      </c>
    </row>
    <row r="822" spans="1:1" x14ac:dyDescent="0.35">
      <c r="A822">
        <v>0.22708333333866904</v>
      </c>
    </row>
    <row r="823" spans="1:1" x14ac:dyDescent="0.35">
      <c r="A823">
        <v>0.22777777777810115</v>
      </c>
    </row>
    <row r="824" spans="1:1" x14ac:dyDescent="0.35">
      <c r="A824">
        <v>0.22847222221753327</v>
      </c>
    </row>
    <row r="825" spans="1:1" x14ac:dyDescent="0.35">
      <c r="A825">
        <v>0.22847222222480923</v>
      </c>
    </row>
    <row r="826" spans="1:1" x14ac:dyDescent="0.35">
      <c r="A826">
        <v>0.22916666666424135</v>
      </c>
    </row>
    <row r="827" spans="1:1" x14ac:dyDescent="0.35">
      <c r="A827">
        <v>0.22986111111094942</v>
      </c>
    </row>
    <row r="828" spans="1:1" x14ac:dyDescent="0.35">
      <c r="A828">
        <v>0.23124999999708962</v>
      </c>
    </row>
    <row r="829" spans="1:1" x14ac:dyDescent="0.35">
      <c r="A829">
        <v>0.23263888889050577</v>
      </c>
    </row>
    <row r="830" spans="1:1" x14ac:dyDescent="0.35">
      <c r="A830">
        <v>0.23333333332993789</v>
      </c>
    </row>
    <row r="831" spans="1:1" x14ac:dyDescent="0.35">
      <c r="A831">
        <v>0.23472222222335404</v>
      </c>
    </row>
    <row r="832" spans="1:1" x14ac:dyDescent="0.35">
      <c r="A832">
        <v>0.23541666666278616</v>
      </c>
    </row>
    <row r="833" spans="1:1" x14ac:dyDescent="0.35">
      <c r="A833">
        <v>0.23611111110949423</v>
      </c>
    </row>
    <row r="834" spans="1:1" x14ac:dyDescent="0.35">
      <c r="A834">
        <v>0.23611111111677019</v>
      </c>
    </row>
    <row r="835" spans="1:1" x14ac:dyDescent="0.35">
      <c r="A835">
        <v>0.23680555555620231</v>
      </c>
    </row>
    <row r="836" spans="1:1" x14ac:dyDescent="0.35">
      <c r="A836">
        <v>0.23680555555620231</v>
      </c>
    </row>
    <row r="837" spans="1:1" x14ac:dyDescent="0.35">
      <c r="A837">
        <v>0.23680555555620231</v>
      </c>
    </row>
    <row r="838" spans="1:1" x14ac:dyDescent="0.35">
      <c r="A838">
        <v>0.23680555555620231</v>
      </c>
    </row>
    <row r="839" spans="1:1" x14ac:dyDescent="0.35">
      <c r="A839">
        <v>0.23680555555620231</v>
      </c>
    </row>
    <row r="840" spans="1:1" x14ac:dyDescent="0.35">
      <c r="A840">
        <v>0.23749999999563443</v>
      </c>
    </row>
    <row r="841" spans="1:1" x14ac:dyDescent="0.35">
      <c r="A841">
        <v>0.23749999999563443</v>
      </c>
    </row>
    <row r="842" spans="1:1" x14ac:dyDescent="0.35">
      <c r="A842">
        <v>0.2381944444423425</v>
      </c>
    </row>
    <row r="843" spans="1:1" x14ac:dyDescent="0.35">
      <c r="A843">
        <v>0.23819444444961846</v>
      </c>
    </row>
    <row r="844" spans="1:1" x14ac:dyDescent="0.35">
      <c r="A844">
        <v>0.23888888888905058</v>
      </c>
    </row>
    <row r="845" spans="1:1" x14ac:dyDescent="0.35">
      <c r="A845">
        <v>0.23888888888905058</v>
      </c>
    </row>
    <row r="846" spans="1:1" x14ac:dyDescent="0.35">
      <c r="A846">
        <v>0.23888888888905058</v>
      </c>
    </row>
    <row r="847" spans="1:1" x14ac:dyDescent="0.35">
      <c r="A847">
        <v>0.23888888888905058</v>
      </c>
    </row>
    <row r="848" spans="1:1" x14ac:dyDescent="0.35">
      <c r="A848">
        <v>0.23958333333575865</v>
      </c>
    </row>
    <row r="849" spans="1:1" x14ac:dyDescent="0.35">
      <c r="A849">
        <v>0.23958333333575865</v>
      </c>
    </row>
    <row r="850" spans="1:1" x14ac:dyDescent="0.35">
      <c r="A850">
        <v>0.24097222222189885</v>
      </c>
    </row>
    <row r="851" spans="1:1" x14ac:dyDescent="0.35">
      <c r="A851">
        <v>0.24166666666133096</v>
      </c>
    </row>
    <row r="852" spans="1:1" x14ac:dyDescent="0.35">
      <c r="A852">
        <v>0.24166666666860692</v>
      </c>
    </row>
    <row r="853" spans="1:1" x14ac:dyDescent="0.35">
      <c r="A853">
        <v>0.24166666666860692</v>
      </c>
    </row>
    <row r="854" spans="1:1" x14ac:dyDescent="0.35">
      <c r="A854">
        <v>0.24236111110803904</v>
      </c>
    </row>
    <row r="855" spans="1:1" x14ac:dyDescent="0.35">
      <c r="A855">
        <v>0.24305555555474712</v>
      </c>
    </row>
    <row r="856" spans="1:1" x14ac:dyDescent="0.35">
      <c r="A856">
        <v>0.24583333333430346</v>
      </c>
    </row>
    <row r="857" spans="1:1" x14ac:dyDescent="0.35">
      <c r="A857">
        <v>0.24583333333430346</v>
      </c>
    </row>
    <row r="858" spans="1:1" x14ac:dyDescent="0.35">
      <c r="A858">
        <v>0.24652777777373558</v>
      </c>
    </row>
    <row r="859" spans="1:1" x14ac:dyDescent="0.35">
      <c r="A859">
        <v>0.24652777777373558</v>
      </c>
    </row>
    <row r="860" spans="1:1" x14ac:dyDescent="0.35">
      <c r="A860">
        <v>0.24652777777373558</v>
      </c>
    </row>
    <row r="861" spans="1:1" x14ac:dyDescent="0.35">
      <c r="A861">
        <v>0.24652777778101154</v>
      </c>
    </row>
    <row r="862" spans="1:1" x14ac:dyDescent="0.35">
      <c r="A862">
        <v>0.24652777778101154</v>
      </c>
    </row>
    <row r="863" spans="1:1" x14ac:dyDescent="0.35">
      <c r="A863">
        <v>0.24722222222044365</v>
      </c>
    </row>
    <row r="864" spans="1:1" x14ac:dyDescent="0.35">
      <c r="A864">
        <v>0.24722222222044365</v>
      </c>
    </row>
    <row r="865" spans="1:1" x14ac:dyDescent="0.35">
      <c r="A865">
        <v>0.24722222222044365</v>
      </c>
    </row>
    <row r="866" spans="1:1" x14ac:dyDescent="0.35">
      <c r="A866">
        <v>0.24791666666715173</v>
      </c>
    </row>
    <row r="867" spans="1:1" x14ac:dyDescent="0.35">
      <c r="A867">
        <v>0.24791666666715173</v>
      </c>
    </row>
    <row r="868" spans="1:1" x14ac:dyDescent="0.35">
      <c r="A868">
        <v>0.24791666666715173</v>
      </c>
    </row>
    <row r="869" spans="1:1" x14ac:dyDescent="0.35">
      <c r="A869">
        <v>0.24861111111385981</v>
      </c>
    </row>
    <row r="870" spans="1:1" x14ac:dyDescent="0.35">
      <c r="A870">
        <v>0.24930555556056788</v>
      </c>
    </row>
    <row r="871" spans="1:1" x14ac:dyDescent="0.35">
      <c r="A871">
        <v>0.25</v>
      </c>
    </row>
    <row r="872" spans="1:1" x14ac:dyDescent="0.35">
      <c r="A872">
        <v>0.25</v>
      </c>
    </row>
    <row r="873" spans="1:1" x14ac:dyDescent="0.35">
      <c r="A873">
        <v>0.25</v>
      </c>
    </row>
    <row r="874" spans="1:1" x14ac:dyDescent="0.35">
      <c r="A874">
        <v>0.25069444444670808</v>
      </c>
    </row>
    <row r="875" spans="1:1" x14ac:dyDescent="0.35">
      <c r="A875">
        <v>0.25069444444670808</v>
      </c>
    </row>
    <row r="876" spans="1:1" x14ac:dyDescent="0.35">
      <c r="A876">
        <v>0.25069444444670808</v>
      </c>
    </row>
    <row r="877" spans="1:1" x14ac:dyDescent="0.35">
      <c r="A877">
        <v>0.25416666666569654</v>
      </c>
    </row>
    <row r="878" spans="1:1" x14ac:dyDescent="0.35">
      <c r="A878">
        <v>0.25416666666569654</v>
      </c>
    </row>
    <row r="879" spans="1:1" x14ac:dyDescent="0.35">
      <c r="A879">
        <v>0.25416666666569654</v>
      </c>
    </row>
    <row r="880" spans="1:1" x14ac:dyDescent="0.35">
      <c r="A880">
        <v>0.25416666666569654</v>
      </c>
    </row>
    <row r="881" spans="1:1" x14ac:dyDescent="0.35">
      <c r="A881">
        <v>0.25486111111240461</v>
      </c>
    </row>
    <row r="882" spans="1:1" x14ac:dyDescent="0.35">
      <c r="A882">
        <v>0.25555555555183673</v>
      </c>
    </row>
    <row r="883" spans="1:1" x14ac:dyDescent="0.35">
      <c r="A883">
        <v>0.25694444444525288</v>
      </c>
    </row>
    <row r="884" spans="1:1" x14ac:dyDescent="0.35">
      <c r="A884">
        <v>0.25833333333139308</v>
      </c>
    </row>
    <row r="885" spans="1:1" x14ac:dyDescent="0.35">
      <c r="A885">
        <v>0.25833333333866904</v>
      </c>
    </row>
    <row r="886" spans="1:1" x14ac:dyDescent="0.35">
      <c r="A886">
        <v>0.25902777777810115</v>
      </c>
    </row>
    <row r="887" spans="1:1" x14ac:dyDescent="0.35">
      <c r="A887">
        <v>0.26041666666424135</v>
      </c>
    </row>
    <row r="888" spans="1:1" x14ac:dyDescent="0.35">
      <c r="A888">
        <v>0.26041666666424135</v>
      </c>
    </row>
    <row r="889" spans="1:1" x14ac:dyDescent="0.35">
      <c r="A889">
        <v>0.26111111111094942</v>
      </c>
    </row>
    <row r="890" spans="1:1" x14ac:dyDescent="0.35">
      <c r="A890">
        <v>0.26111111111094942</v>
      </c>
    </row>
    <row r="891" spans="1:1" x14ac:dyDescent="0.35">
      <c r="A891">
        <v>0.26180555555038154</v>
      </c>
    </row>
    <row r="892" spans="1:1" x14ac:dyDescent="0.35">
      <c r="A892">
        <v>0.26319444444379769</v>
      </c>
    </row>
    <row r="893" spans="1:1" x14ac:dyDescent="0.35">
      <c r="A893">
        <v>0.26458333332993789</v>
      </c>
    </row>
    <row r="894" spans="1:1" x14ac:dyDescent="0.35">
      <c r="A894">
        <v>0.26458333333721384</v>
      </c>
    </row>
    <row r="895" spans="1:1" x14ac:dyDescent="0.35">
      <c r="A895">
        <v>0.26527777777664596</v>
      </c>
    </row>
    <row r="896" spans="1:1" x14ac:dyDescent="0.35">
      <c r="A896">
        <v>0.26527777777664596</v>
      </c>
    </row>
    <row r="897" spans="1:1" x14ac:dyDescent="0.35">
      <c r="A897">
        <v>0.26597222222335404</v>
      </c>
    </row>
    <row r="898" spans="1:1" x14ac:dyDescent="0.35">
      <c r="A898">
        <v>0.26666666667006211</v>
      </c>
    </row>
    <row r="899" spans="1:1" x14ac:dyDescent="0.35">
      <c r="A899">
        <v>0.26805555555620231</v>
      </c>
    </row>
    <row r="900" spans="1:1" x14ac:dyDescent="0.35">
      <c r="A900">
        <v>0.26805555555620231</v>
      </c>
    </row>
    <row r="901" spans="1:1" x14ac:dyDescent="0.35">
      <c r="A901">
        <v>0.26805555555620231</v>
      </c>
    </row>
    <row r="902" spans="1:1" x14ac:dyDescent="0.35">
      <c r="A902">
        <v>0.26805555555620231</v>
      </c>
    </row>
    <row r="903" spans="1:1" x14ac:dyDescent="0.35">
      <c r="A903">
        <v>0.26874999999563443</v>
      </c>
    </row>
    <row r="904" spans="1:1" x14ac:dyDescent="0.35">
      <c r="A904">
        <v>0.26874999999563443</v>
      </c>
    </row>
    <row r="905" spans="1:1" x14ac:dyDescent="0.35">
      <c r="A905">
        <v>0.26875000000291038</v>
      </c>
    </row>
    <row r="906" spans="1:1" x14ac:dyDescent="0.35">
      <c r="A906">
        <v>0.26875000000291038</v>
      </c>
    </row>
    <row r="907" spans="1:1" x14ac:dyDescent="0.35">
      <c r="A907">
        <v>0.26875000000291038</v>
      </c>
    </row>
    <row r="908" spans="1:1" x14ac:dyDescent="0.35">
      <c r="A908">
        <v>0.2694444444423425</v>
      </c>
    </row>
    <row r="909" spans="1:1" x14ac:dyDescent="0.35">
      <c r="A909">
        <v>0.27013888888905058</v>
      </c>
    </row>
    <row r="910" spans="1:1" x14ac:dyDescent="0.35">
      <c r="A910">
        <v>0.27013888888905058</v>
      </c>
    </row>
    <row r="911" spans="1:1" x14ac:dyDescent="0.35">
      <c r="A911">
        <v>0.27083333333575865</v>
      </c>
    </row>
    <row r="912" spans="1:1" x14ac:dyDescent="0.35">
      <c r="A912">
        <v>0.27152777778246673</v>
      </c>
    </row>
    <row r="913" spans="1:1" x14ac:dyDescent="0.35">
      <c r="A913">
        <v>0.27361111110803904</v>
      </c>
    </row>
    <row r="914" spans="1:1" x14ac:dyDescent="0.35">
      <c r="A914">
        <v>0.27361111110803904</v>
      </c>
    </row>
    <row r="915" spans="1:1" x14ac:dyDescent="0.35">
      <c r="A915">
        <v>0.27430555555474712</v>
      </c>
    </row>
    <row r="916" spans="1:1" x14ac:dyDescent="0.35">
      <c r="A916">
        <v>0.27569444444088731</v>
      </c>
    </row>
    <row r="917" spans="1:1" x14ac:dyDescent="0.35">
      <c r="A917">
        <v>0.27569444444816327</v>
      </c>
    </row>
    <row r="918" spans="1:1" x14ac:dyDescent="0.35">
      <c r="A918">
        <v>0.27569444444816327</v>
      </c>
    </row>
    <row r="919" spans="1:1" x14ac:dyDescent="0.35">
      <c r="A919">
        <v>0.27638888888759539</v>
      </c>
    </row>
    <row r="920" spans="1:1" x14ac:dyDescent="0.35">
      <c r="A920">
        <v>0.27638888888759539</v>
      </c>
    </row>
    <row r="921" spans="1:1" x14ac:dyDescent="0.35">
      <c r="A921">
        <v>0.27708333333430346</v>
      </c>
    </row>
    <row r="922" spans="1:1" x14ac:dyDescent="0.35">
      <c r="A922">
        <v>0.27777777778101154</v>
      </c>
    </row>
    <row r="923" spans="1:1" x14ac:dyDescent="0.35">
      <c r="A923">
        <v>0.27847222222044365</v>
      </c>
    </row>
    <row r="924" spans="1:1" x14ac:dyDescent="0.35">
      <c r="A924">
        <v>0.27847222222044365</v>
      </c>
    </row>
    <row r="925" spans="1:1" x14ac:dyDescent="0.35">
      <c r="A925">
        <v>0.27847222222771961</v>
      </c>
    </row>
    <row r="926" spans="1:1" x14ac:dyDescent="0.35">
      <c r="A926">
        <v>0.27916666666715173</v>
      </c>
    </row>
    <row r="927" spans="1:1" x14ac:dyDescent="0.35">
      <c r="A927">
        <v>0.27916666666715173</v>
      </c>
    </row>
    <row r="928" spans="1:1" x14ac:dyDescent="0.35">
      <c r="A928">
        <v>0.27986111111385981</v>
      </c>
    </row>
    <row r="929" spans="1:1" x14ac:dyDescent="0.35">
      <c r="A929">
        <v>0.28055555555329192</v>
      </c>
    </row>
    <row r="930" spans="1:1" x14ac:dyDescent="0.35">
      <c r="A930">
        <v>0.28055555555329192</v>
      </c>
    </row>
    <row r="931" spans="1:1" x14ac:dyDescent="0.35">
      <c r="A931">
        <v>0.28055555556056788</v>
      </c>
    </row>
    <row r="932" spans="1:1" x14ac:dyDescent="0.35">
      <c r="A932">
        <v>0.28125</v>
      </c>
    </row>
    <row r="933" spans="1:1" x14ac:dyDescent="0.35">
      <c r="A933">
        <v>0.28194444443943212</v>
      </c>
    </row>
    <row r="934" spans="1:1" x14ac:dyDescent="0.35">
      <c r="A934">
        <v>0.28194444444670808</v>
      </c>
    </row>
    <row r="935" spans="1:1" x14ac:dyDescent="0.35">
      <c r="A935">
        <v>0.28333333333284827</v>
      </c>
    </row>
    <row r="936" spans="1:1" x14ac:dyDescent="0.35">
      <c r="A936">
        <v>0.28402777777228039</v>
      </c>
    </row>
    <row r="937" spans="1:1" x14ac:dyDescent="0.35">
      <c r="A937">
        <v>0.28472222221898846</v>
      </c>
    </row>
    <row r="938" spans="1:1" x14ac:dyDescent="0.35">
      <c r="A938">
        <v>0.28611111111240461</v>
      </c>
    </row>
    <row r="939" spans="1:1" x14ac:dyDescent="0.35">
      <c r="A939">
        <v>0.28680555555183673</v>
      </c>
    </row>
    <row r="940" spans="1:1" x14ac:dyDescent="0.35">
      <c r="A940">
        <v>0.28680555555911269</v>
      </c>
    </row>
    <row r="941" spans="1:1" x14ac:dyDescent="0.35">
      <c r="A941">
        <v>0.28680555555911269</v>
      </c>
    </row>
    <row r="942" spans="1:1" x14ac:dyDescent="0.35">
      <c r="A942">
        <v>0.28749999999854481</v>
      </c>
    </row>
    <row r="943" spans="1:1" x14ac:dyDescent="0.35">
      <c r="A943">
        <v>0.28819444444525288</v>
      </c>
    </row>
    <row r="944" spans="1:1" x14ac:dyDescent="0.35">
      <c r="A944">
        <v>0.28819444444525288</v>
      </c>
    </row>
    <row r="945" spans="1:1" x14ac:dyDescent="0.35">
      <c r="A945">
        <v>0.288888888884685</v>
      </c>
    </row>
    <row r="946" spans="1:1" x14ac:dyDescent="0.35">
      <c r="A946">
        <v>0.288888888884685</v>
      </c>
    </row>
    <row r="947" spans="1:1" x14ac:dyDescent="0.35">
      <c r="A947">
        <v>0.28888888889196096</v>
      </c>
    </row>
    <row r="948" spans="1:1" x14ac:dyDescent="0.35">
      <c r="A948">
        <v>0.29166666666424135</v>
      </c>
    </row>
    <row r="949" spans="1:1" x14ac:dyDescent="0.35">
      <c r="A949">
        <v>0.29236111111094942</v>
      </c>
    </row>
    <row r="950" spans="1:1" x14ac:dyDescent="0.35">
      <c r="A950">
        <v>0.29236111111094942</v>
      </c>
    </row>
    <row r="951" spans="1:1" x14ac:dyDescent="0.35">
      <c r="A951">
        <v>0.29236111111094942</v>
      </c>
    </row>
    <row r="952" spans="1:1" x14ac:dyDescent="0.35">
      <c r="A952">
        <v>0.2930555555576575</v>
      </c>
    </row>
    <row r="953" spans="1:1" x14ac:dyDescent="0.35">
      <c r="A953">
        <v>0.29444444444379769</v>
      </c>
    </row>
    <row r="954" spans="1:1" x14ac:dyDescent="0.35">
      <c r="A954">
        <v>0.29513888888322981</v>
      </c>
    </row>
    <row r="955" spans="1:1" x14ac:dyDescent="0.35">
      <c r="A955">
        <v>0.29513888889050577</v>
      </c>
    </row>
    <row r="956" spans="1:1" x14ac:dyDescent="0.35">
      <c r="A956">
        <v>0.29722222222335404</v>
      </c>
    </row>
    <row r="957" spans="1:1" x14ac:dyDescent="0.35">
      <c r="A957">
        <v>0.29722222222335404</v>
      </c>
    </row>
    <row r="958" spans="1:1" x14ac:dyDescent="0.35">
      <c r="A958">
        <v>0.29722222222335404</v>
      </c>
    </row>
    <row r="959" spans="1:1" x14ac:dyDescent="0.35">
      <c r="A959">
        <v>0.29861111110949423</v>
      </c>
    </row>
    <row r="960" spans="1:1" x14ac:dyDescent="0.35">
      <c r="A960">
        <v>0.29861111110949423</v>
      </c>
    </row>
    <row r="961" spans="1:1" x14ac:dyDescent="0.35">
      <c r="A961">
        <v>0.29861111110949423</v>
      </c>
    </row>
    <row r="962" spans="1:1" x14ac:dyDescent="0.35">
      <c r="A962">
        <v>0.29861111111677019</v>
      </c>
    </row>
    <row r="963" spans="1:1" x14ac:dyDescent="0.35">
      <c r="A963">
        <v>0.29861111111677019</v>
      </c>
    </row>
    <row r="964" spans="1:1" x14ac:dyDescent="0.35">
      <c r="A964">
        <v>0.29930555555620231</v>
      </c>
    </row>
    <row r="965" spans="1:1" x14ac:dyDescent="0.35">
      <c r="A965">
        <v>0.3006944444423425</v>
      </c>
    </row>
    <row r="966" spans="1:1" x14ac:dyDescent="0.35">
      <c r="A966">
        <v>0.30138888888905058</v>
      </c>
    </row>
    <row r="967" spans="1:1" x14ac:dyDescent="0.35">
      <c r="A967">
        <v>0.30208333332848269</v>
      </c>
    </row>
    <row r="968" spans="1:1" x14ac:dyDescent="0.35">
      <c r="A968">
        <v>0.30277777777519077</v>
      </c>
    </row>
    <row r="969" spans="1:1" x14ac:dyDescent="0.35">
      <c r="A969">
        <v>0.30347222222189885</v>
      </c>
    </row>
    <row r="970" spans="1:1" x14ac:dyDescent="0.35">
      <c r="A970">
        <v>0.30347222222189885</v>
      </c>
    </row>
    <row r="971" spans="1:1" x14ac:dyDescent="0.35">
      <c r="A971">
        <v>0.30347222222189885</v>
      </c>
    </row>
    <row r="972" spans="1:1" x14ac:dyDescent="0.35">
      <c r="A972">
        <v>0.30486111110803904</v>
      </c>
    </row>
    <row r="973" spans="1:1" x14ac:dyDescent="0.35">
      <c r="A973">
        <v>0.30486111110803904</v>
      </c>
    </row>
    <row r="974" spans="1:1" x14ac:dyDescent="0.35">
      <c r="A974">
        <v>0.30486111110803904</v>
      </c>
    </row>
    <row r="975" spans="1:1" x14ac:dyDescent="0.35">
      <c r="A975">
        <v>0.304861111115315</v>
      </c>
    </row>
    <row r="976" spans="1:1" x14ac:dyDescent="0.35">
      <c r="A976">
        <v>0.304861111115315</v>
      </c>
    </row>
    <row r="977" spans="1:1" x14ac:dyDescent="0.35">
      <c r="A977">
        <v>0.30555555555474712</v>
      </c>
    </row>
    <row r="978" spans="1:1" x14ac:dyDescent="0.35">
      <c r="A978">
        <v>0.30555555555474712</v>
      </c>
    </row>
    <row r="979" spans="1:1" x14ac:dyDescent="0.35">
      <c r="A979">
        <v>0.30555555555474712</v>
      </c>
    </row>
    <row r="980" spans="1:1" x14ac:dyDescent="0.35">
      <c r="A980">
        <v>0.30625000000145519</v>
      </c>
    </row>
    <row r="981" spans="1:1" x14ac:dyDescent="0.35">
      <c r="A981">
        <v>0.30625000000145519</v>
      </c>
    </row>
    <row r="982" spans="1:1" x14ac:dyDescent="0.35">
      <c r="A982">
        <v>0.30625000000145519</v>
      </c>
    </row>
    <row r="983" spans="1:1" x14ac:dyDescent="0.35">
      <c r="A983">
        <v>0.30694444444088731</v>
      </c>
    </row>
    <row r="984" spans="1:1" x14ac:dyDescent="0.35">
      <c r="A984">
        <v>0.30694444444088731</v>
      </c>
    </row>
    <row r="985" spans="1:1" x14ac:dyDescent="0.35">
      <c r="A985">
        <v>0.30694444444088731</v>
      </c>
    </row>
    <row r="986" spans="1:1" x14ac:dyDescent="0.35">
      <c r="A986">
        <v>0.30694444444088731</v>
      </c>
    </row>
    <row r="987" spans="1:1" x14ac:dyDescent="0.35">
      <c r="A987">
        <v>0.30694444444088731</v>
      </c>
    </row>
    <row r="988" spans="1:1" x14ac:dyDescent="0.35">
      <c r="A988">
        <v>0.30763888889487134</v>
      </c>
    </row>
    <row r="989" spans="1:1" x14ac:dyDescent="0.35">
      <c r="A989">
        <v>0.30763888889487134</v>
      </c>
    </row>
    <row r="990" spans="1:1" x14ac:dyDescent="0.35">
      <c r="A990">
        <v>0.30763888889487134</v>
      </c>
    </row>
    <row r="991" spans="1:1" x14ac:dyDescent="0.35">
      <c r="A991">
        <v>0.30833333333430346</v>
      </c>
    </row>
    <row r="992" spans="1:1" x14ac:dyDescent="0.35">
      <c r="A992">
        <v>0.30833333333430346</v>
      </c>
    </row>
    <row r="993" spans="1:1" x14ac:dyDescent="0.35">
      <c r="A993">
        <v>0.30902777778101154</v>
      </c>
    </row>
    <row r="994" spans="1:1" x14ac:dyDescent="0.35">
      <c r="A994">
        <v>0.30902777778101154</v>
      </c>
    </row>
    <row r="995" spans="1:1" x14ac:dyDescent="0.35">
      <c r="A995">
        <v>0.31041666666715173</v>
      </c>
    </row>
    <row r="996" spans="1:1" x14ac:dyDescent="0.35">
      <c r="A996">
        <v>0.31041666666715173</v>
      </c>
    </row>
    <row r="997" spans="1:1" x14ac:dyDescent="0.35">
      <c r="A997">
        <v>0.31111111110658385</v>
      </c>
    </row>
    <row r="998" spans="1:1" x14ac:dyDescent="0.35">
      <c r="A998">
        <v>0.31180555555329192</v>
      </c>
    </row>
    <row r="999" spans="1:1" x14ac:dyDescent="0.35">
      <c r="A999">
        <v>0.31180555555329192</v>
      </c>
    </row>
    <row r="1000" spans="1:1" x14ac:dyDescent="0.35">
      <c r="A1000">
        <v>0.3125</v>
      </c>
    </row>
    <row r="1001" spans="1:1" x14ac:dyDescent="0.35">
      <c r="A1001">
        <v>0.3125</v>
      </c>
    </row>
    <row r="1002" spans="1:1" x14ac:dyDescent="0.35">
      <c r="A1002">
        <v>0.3125</v>
      </c>
    </row>
    <row r="1003" spans="1:1" x14ac:dyDescent="0.35">
      <c r="A1003">
        <v>0.31319444443943212</v>
      </c>
    </row>
    <row r="1004" spans="1:1" x14ac:dyDescent="0.35">
      <c r="A1004">
        <v>0.31319444444670808</v>
      </c>
    </row>
    <row r="1005" spans="1:1" x14ac:dyDescent="0.35">
      <c r="A1005">
        <v>0.31388888888614019</v>
      </c>
    </row>
    <row r="1006" spans="1:1" x14ac:dyDescent="0.35">
      <c r="A1006">
        <v>0.31527777777955635</v>
      </c>
    </row>
    <row r="1007" spans="1:1" x14ac:dyDescent="0.35">
      <c r="A1007">
        <v>0.31597222222626442</v>
      </c>
    </row>
    <row r="1008" spans="1:1" x14ac:dyDescent="0.35">
      <c r="A1008">
        <v>0.31666666666569654</v>
      </c>
    </row>
    <row r="1009" spans="1:1" x14ac:dyDescent="0.35">
      <c r="A1009">
        <v>0.31666666666569654</v>
      </c>
    </row>
    <row r="1010" spans="1:1" x14ac:dyDescent="0.35">
      <c r="A1010">
        <v>0.31666666666569654</v>
      </c>
    </row>
    <row r="1011" spans="1:1" x14ac:dyDescent="0.35">
      <c r="A1011">
        <v>0.31736111110512866</v>
      </c>
    </row>
    <row r="1012" spans="1:1" x14ac:dyDescent="0.35">
      <c r="A1012">
        <v>0.31805555555911269</v>
      </c>
    </row>
    <row r="1013" spans="1:1" x14ac:dyDescent="0.35">
      <c r="A1013">
        <v>0.31874999999854481</v>
      </c>
    </row>
    <row r="1014" spans="1:1" x14ac:dyDescent="0.35">
      <c r="A1014">
        <v>0.31874999999854481</v>
      </c>
    </row>
    <row r="1015" spans="1:1" x14ac:dyDescent="0.35">
      <c r="A1015">
        <v>0.31874999999854481</v>
      </c>
    </row>
    <row r="1016" spans="1:1" x14ac:dyDescent="0.35">
      <c r="A1016">
        <v>0.31874999999854481</v>
      </c>
    </row>
    <row r="1017" spans="1:1" x14ac:dyDescent="0.35">
      <c r="A1017">
        <v>0.31875000000582077</v>
      </c>
    </row>
    <row r="1018" spans="1:1" x14ac:dyDescent="0.35">
      <c r="A1018">
        <v>0.31944444444525288</v>
      </c>
    </row>
    <row r="1019" spans="1:1" x14ac:dyDescent="0.35">
      <c r="A1019">
        <v>0.320138888884685</v>
      </c>
    </row>
    <row r="1020" spans="1:1" x14ac:dyDescent="0.35">
      <c r="A1020">
        <v>0.32083333333139308</v>
      </c>
    </row>
    <row r="1021" spans="1:1" x14ac:dyDescent="0.35">
      <c r="A1021">
        <v>0.32083333333866904</v>
      </c>
    </row>
    <row r="1022" spans="1:1" x14ac:dyDescent="0.35">
      <c r="A1022">
        <v>0.32152777777810115</v>
      </c>
    </row>
    <row r="1023" spans="1:1" x14ac:dyDescent="0.35">
      <c r="A1023">
        <v>0.32152777777810115</v>
      </c>
    </row>
    <row r="1024" spans="1:1" x14ac:dyDescent="0.35">
      <c r="A1024">
        <v>0.32152777777810115</v>
      </c>
    </row>
    <row r="1025" spans="1:1" x14ac:dyDescent="0.35">
      <c r="A1025">
        <v>0.32222222222480923</v>
      </c>
    </row>
    <row r="1026" spans="1:1" x14ac:dyDescent="0.35">
      <c r="A1026">
        <v>0.32361111111094942</v>
      </c>
    </row>
    <row r="1027" spans="1:1" x14ac:dyDescent="0.35">
      <c r="A1027">
        <v>0.32361111111094942</v>
      </c>
    </row>
    <row r="1028" spans="1:1" x14ac:dyDescent="0.35">
      <c r="A1028">
        <v>0.32361111111094942</v>
      </c>
    </row>
    <row r="1029" spans="1:1" x14ac:dyDescent="0.35">
      <c r="A1029">
        <v>0.32430555555038154</v>
      </c>
    </row>
    <row r="1030" spans="1:1" x14ac:dyDescent="0.35">
      <c r="A1030">
        <v>0.3243055555576575</v>
      </c>
    </row>
    <row r="1031" spans="1:1" x14ac:dyDescent="0.35">
      <c r="A1031">
        <v>0.3243055555576575</v>
      </c>
    </row>
    <row r="1032" spans="1:1" x14ac:dyDescent="0.35">
      <c r="A1032">
        <v>0.32499999999708962</v>
      </c>
    </row>
    <row r="1033" spans="1:1" x14ac:dyDescent="0.35">
      <c r="A1033">
        <v>0.32569444444379769</v>
      </c>
    </row>
    <row r="1034" spans="1:1" x14ac:dyDescent="0.35">
      <c r="A1034">
        <v>0.32638888888322981</v>
      </c>
    </row>
    <row r="1035" spans="1:1" x14ac:dyDescent="0.35">
      <c r="A1035">
        <v>0.32638888888322981</v>
      </c>
    </row>
    <row r="1036" spans="1:1" x14ac:dyDescent="0.35">
      <c r="A1036">
        <v>0.32638888888322981</v>
      </c>
    </row>
    <row r="1037" spans="1:1" x14ac:dyDescent="0.35">
      <c r="A1037">
        <v>0.32638888889050577</v>
      </c>
    </row>
    <row r="1038" spans="1:1" x14ac:dyDescent="0.35">
      <c r="A1038">
        <v>0.32708333332993789</v>
      </c>
    </row>
    <row r="1039" spans="1:1" x14ac:dyDescent="0.35">
      <c r="A1039">
        <v>0.32708333333721384</v>
      </c>
    </row>
    <row r="1040" spans="1:1" x14ac:dyDescent="0.35">
      <c r="A1040">
        <v>0.32847222222335404</v>
      </c>
    </row>
    <row r="1041" spans="1:1" x14ac:dyDescent="0.35">
      <c r="A1041">
        <v>0.32986111110949423</v>
      </c>
    </row>
    <row r="1042" spans="1:1" x14ac:dyDescent="0.35">
      <c r="A1042">
        <v>0.33055555555620231</v>
      </c>
    </row>
    <row r="1043" spans="1:1" x14ac:dyDescent="0.35">
      <c r="A1043">
        <v>0.33055555555620231</v>
      </c>
    </row>
    <row r="1044" spans="1:1" x14ac:dyDescent="0.35">
      <c r="A1044">
        <v>0.33055555555620231</v>
      </c>
    </row>
    <row r="1045" spans="1:1" x14ac:dyDescent="0.35">
      <c r="A1045">
        <v>0.33124999999563443</v>
      </c>
    </row>
    <row r="1046" spans="1:1" x14ac:dyDescent="0.35">
      <c r="A1046">
        <v>0.33125000000291038</v>
      </c>
    </row>
    <row r="1047" spans="1:1" x14ac:dyDescent="0.35">
      <c r="A1047">
        <v>0.33125000000291038</v>
      </c>
    </row>
    <row r="1048" spans="1:1" x14ac:dyDescent="0.35">
      <c r="A1048">
        <v>0.3319444444423425</v>
      </c>
    </row>
    <row r="1049" spans="1:1" x14ac:dyDescent="0.35">
      <c r="A1049">
        <v>0.3319444444423425</v>
      </c>
    </row>
    <row r="1050" spans="1:1" x14ac:dyDescent="0.35">
      <c r="A1050">
        <v>0.3319444444423425</v>
      </c>
    </row>
    <row r="1051" spans="1:1" x14ac:dyDescent="0.35">
      <c r="A1051">
        <v>0.3319444444423425</v>
      </c>
    </row>
    <row r="1052" spans="1:1" x14ac:dyDescent="0.35">
      <c r="A1052">
        <v>0.3319444444423425</v>
      </c>
    </row>
    <row r="1053" spans="1:1" x14ac:dyDescent="0.35">
      <c r="A1053">
        <v>0.33263888888905058</v>
      </c>
    </row>
    <row r="1054" spans="1:1" x14ac:dyDescent="0.35">
      <c r="A1054">
        <v>0.33263888888905058</v>
      </c>
    </row>
    <row r="1055" spans="1:1" x14ac:dyDescent="0.35">
      <c r="A1055">
        <v>0.33263888888905058</v>
      </c>
    </row>
    <row r="1056" spans="1:1" x14ac:dyDescent="0.35">
      <c r="A1056">
        <v>0.33333333333575865</v>
      </c>
    </row>
    <row r="1057" spans="1:1" x14ac:dyDescent="0.35">
      <c r="A1057">
        <v>0.33402777777519077</v>
      </c>
    </row>
    <row r="1058" spans="1:1" x14ac:dyDescent="0.35">
      <c r="A1058">
        <v>0.33402777777519077</v>
      </c>
    </row>
    <row r="1059" spans="1:1" x14ac:dyDescent="0.35">
      <c r="A1059">
        <v>0.33472222222189885</v>
      </c>
    </row>
    <row r="1060" spans="1:1" x14ac:dyDescent="0.35">
      <c r="A1060">
        <v>0.33541666666860692</v>
      </c>
    </row>
    <row r="1061" spans="1:1" x14ac:dyDescent="0.35">
      <c r="A1061">
        <v>0.33541666666860692</v>
      </c>
    </row>
    <row r="1062" spans="1:1" x14ac:dyDescent="0.35">
      <c r="A1062">
        <v>0.33611111110803904</v>
      </c>
    </row>
    <row r="1063" spans="1:1" x14ac:dyDescent="0.35">
      <c r="A1063">
        <v>0.33611111110803904</v>
      </c>
    </row>
    <row r="1064" spans="1:1" x14ac:dyDescent="0.35">
      <c r="A1064">
        <v>0.33680555555474712</v>
      </c>
    </row>
    <row r="1065" spans="1:1" x14ac:dyDescent="0.35">
      <c r="A1065">
        <v>0.33749999999417923</v>
      </c>
    </row>
    <row r="1066" spans="1:1" x14ac:dyDescent="0.35">
      <c r="A1066">
        <v>0.33750000000145519</v>
      </c>
    </row>
    <row r="1067" spans="1:1" x14ac:dyDescent="0.35">
      <c r="A1067">
        <v>0.33958333333430346</v>
      </c>
    </row>
    <row r="1068" spans="1:1" x14ac:dyDescent="0.35">
      <c r="A1068">
        <v>0.33958333333430346</v>
      </c>
    </row>
    <row r="1069" spans="1:1" x14ac:dyDescent="0.35">
      <c r="A1069">
        <v>0.34027777778101154</v>
      </c>
    </row>
    <row r="1070" spans="1:1" x14ac:dyDescent="0.35">
      <c r="A1070">
        <v>0.34097222222044365</v>
      </c>
    </row>
    <row r="1071" spans="1:1" x14ac:dyDescent="0.35">
      <c r="A1071">
        <v>0.34236111111385981</v>
      </c>
    </row>
    <row r="1072" spans="1:1" x14ac:dyDescent="0.35">
      <c r="A1072">
        <v>0.34305555555329192</v>
      </c>
    </row>
    <row r="1073" spans="1:1" x14ac:dyDescent="0.35">
      <c r="A1073">
        <v>0.34305555555329192</v>
      </c>
    </row>
    <row r="1074" spans="1:1" x14ac:dyDescent="0.35">
      <c r="A1074">
        <v>0.34305555555329192</v>
      </c>
    </row>
    <row r="1075" spans="1:1" x14ac:dyDescent="0.35">
      <c r="A1075">
        <v>0.34305555555329192</v>
      </c>
    </row>
    <row r="1076" spans="1:1" x14ac:dyDescent="0.35">
      <c r="A1076">
        <v>0.34375</v>
      </c>
    </row>
    <row r="1077" spans="1:1" x14ac:dyDescent="0.35">
      <c r="A1077">
        <v>0.34444444443943212</v>
      </c>
    </row>
    <row r="1078" spans="1:1" x14ac:dyDescent="0.35">
      <c r="A1078">
        <v>0.34444444443943212</v>
      </c>
    </row>
    <row r="1079" spans="1:1" x14ac:dyDescent="0.35">
      <c r="A1079">
        <v>0.34583333333284827</v>
      </c>
    </row>
    <row r="1080" spans="1:1" x14ac:dyDescent="0.35">
      <c r="A1080">
        <v>0.34583333333284827</v>
      </c>
    </row>
    <row r="1081" spans="1:1" x14ac:dyDescent="0.35">
      <c r="A1081">
        <v>0.34652777777955635</v>
      </c>
    </row>
    <row r="1082" spans="1:1" x14ac:dyDescent="0.35">
      <c r="A1082">
        <v>0.34722222221898846</v>
      </c>
    </row>
    <row r="1083" spans="1:1" x14ac:dyDescent="0.35">
      <c r="A1083">
        <v>0.34791666666569654</v>
      </c>
    </row>
    <row r="1084" spans="1:1" x14ac:dyDescent="0.35">
      <c r="A1084">
        <v>0.34791666666569654</v>
      </c>
    </row>
    <row r="1085" spans="1:1" x14ac:dyDescent="0.35">
      <c r="A1085">
        <v>0.34861111111240461</v>
      </c>
    </row>
    <row r="1086" spans="1:1" x14ac:dyDescent="0.35">
      <c r="A1086">
        <v>0.34930555555911269</v>
      </c>
    </row>
    <row r="1087" spans="1:1" x14ac:dyDescent="0.35">
      <c r="A1087">
        <v>0.34999999999854481</v>
      </c>
    </row>
    <row r="1088" spans="1:1" x14ac:dyDescent="0.35">
      <c r="A1088">
        <v>0.35069444444525288</v>
      </c>
    </row>
    <row r="1089" spans="1:1" x14ac:dyDescent="0.35">
      <c r="A1089">
        <v>0.35138888889196096</v>
      </c>
    </row>
    <row r="1090" spans="1:1" x14ac:dyDescent="0.35">
      <c r="A1090">
        <v>0.35208333333139308</v>
      </c>
    </row>
    <row r="1091" spans="1:1" x14ac:dyDescent="0.35">
      <c r="A1091">
        <v>0.35208333333866904</v>
      </c>
    </row>
    <row r="1092" spans="1:1" x14ac:dyDescent="0.35">
      <c r="A1092">
        <v>0.35277777777810115</v>
      </c>
    </row>
    <row r="1093" spans="1:1" x14ac:dyDescent="0.35">
      <c r="A1093">
        <v>0.35347222222480923</v>
      </c>
    </row>
    <row r="1094" spans="1:1" x14ac:dyDescent="0.35">
      <c r="A1094">
        <v>0.35416666666424135</v>
      </c>
    </row>
    <row r="1095" spans="1:1" x14ac:dyDescent="0.35">
      <c r="A1095">
        <v>0.35416666667151731</v>
      </c>
    </row>
    <row r="1096" spans="1:1" x14ac:dyDescent="0.35">
      <c r="A1096">
        <v>0.35555555555038154</v>
      </c>
    </row>
    <row r="1097" spans="1:1" x14ac:dyDescent="0.35">
      <c r="A1097">
        <v>0.35625000000436557</v>
      </c>
    </row>
    <row r="1098" spans="1:1" x14ac:dyDescent="0.35">
      <c r="A1098">
        <v>0.35694444444379769</v>
      </c>
    </row>
    <row r="1099" spans="1:1" x14ac:dyDescent="0.35">
      <c r="A1099">
        <v>0.35833333332993789</v>
      </c>
    </row>
    <row r="1100" spans="1:1" x14ac:dyDescent="0.35">
      <c r="A1100">
        <v>0.35902777777664596</v>
      </c>
    </row>
    <row r="1101" spans="1:1" x14ac:dyDescent="0.35">
      <c r="A1101">
        <v>0.35972222222335404</v>
      </c>
    </row>
    <row r="1102" spans="1:1" x14ac:dyDescent="0.35">
      <c r="A1102">
        <v>0.36041666666278616</v>
      </c>
    </row>
    <row r="1103" spans="1:1" x14ac:dyDescent="0.35">
      <c r="A1103">
        <v>0.36041666667006211</v>
      </c>
    </row>
    <row r="1104" spans="1:1" x14ac:dyDescent="0.35">
      <c r="A1104">
        <v>0.36180555555620231</v>
      </c>
    </row>
    <row r="1105" spans="1:1" x14ac:dyDescent="0.35">
      <c r="A1105">
        <v>0.36180555555620231</v>
      </c>
    </row>
    <row r="1106" spans="1:1" x14ac:dyDescent="0.35">
      <c r="A1106">
        <v>0.36249999999563443</v>
      </c>
    </row>
    <row r="1107" spans="1:1" x14ac:dyDescent="0.35">
      <c r="A1107">
        <v>0.36249999999563443</v>
      </c>
    </row>
    <row r="1108" spans="1:1" x14ac:dyDescent="0.35">
      <c r="A1108">
        <v>0.36250000000291038</v>
      </c>
    </row>
    <row r="1109" spans="1:1" x14ac:dyDescent="0.35">
      <c r="A1109">
        <v>0.3631944444423425</v>
      </c>
    </row>
    <row r="1110" spans="1:1" x14ac:dyDescent="0.35">
      <c r="A1110">
        <v>0.3631944444423425</v>
      </c>
    </row>
    <row r="1111" spans="1:1" x14ac:dyDescent="0.35">
      <c r="A1111">
        <v>0.36388888888905058</v>
      </c>
    </row>
    <row r="1112" spans="1:1" x14ac:dyDescent="0.35">
      <c r="A1112">
        <v>0.36458333332848269</v>
      </c>
    </row>
    <row r="1113" spans="1:1" x14ac:dyDescent="0.35">
      <c r="A1113">
        <v>0.36458333332848269</v>
      </c>
    </row>
    <row r="1114" spans="1:1" x14ac:dyDescent="0.35">
      <c r="A1114">
        <v>0.36597222222189885</v>
      </c>
    </row>
    <row r="1115" spans="1:1" x14ac:dyDescent="0.35">
      <c r="A1115">
        <v>0.36666666666133096</v>
      </c>
    </row>
    <row r="1116" spans="1:1" x14ac:dyDescent="0.35">
      <c r="A1116">
        <v>0.36666666666860692</v>
      </c>
    </row>
    <row r="1117" spans="1:1" x14ac:dyDescent="0.35">
      <c r="A1117">
        <v>0.36736111110803904</v>
      </c>
    </row>
    <row r="1118" spans="1:1" x14ac:dyDescent="0.35">
      <c r="A1118">
        <v>0.36736111110803904</v>
      </c>
    </row>
    <row r="1119" spans="1:1" x14ac:dyDescent="0.35">
      <c r="A1119">
        <v>0.36736111110803904</v>
      </c>
    </row>
    <row r="1120" spans="1:1" x14ac:dyDescent="0.35">
      <c r="A1120">
        <v>0.36944444444088731</v>
      </c>
    </row>
    <row r="1121" spans="1:1" x14ac:dyDescent="0.35">
      <c r="A1121">
        <v>0.36944444444816327</v>
      </c>
    </row>
    <row r="1122" spans="1:1" x14ac:dyDescent="0.35">
      <c r="A1122">
        <v>0.36944444444816327</v>
      </c>
    </row>
    <row r="1123" spans="1:1" x14ac:dyDescent="0.35">
      <c r="A1123">
        <v>0.37013888889487134</v>
      </c>
    </row>
    <row r="1124" spans="1:1" x14ac:dyDescent="0.35">
      <c r="A1124">
        <v>0.37013888889487134</v>
      </c>
    </row>
    <row r="1125" spans="1:1" x14ac:dyDescent="0.35">
      <c r="A1125">
        <v>0.37083333333430346</v>
      </c>
    </row>
    <row r="1126" spans="1:1" x14ac:dyDescent="0.35">
      <c r="A1126">
        <v>0.37083333333430346</v>
      </c>
    </row>
    <row r="1127" spans="1:1" x14ac:dyDescent="0.35">
      <c r="A1127">
        <v>0.37083333333430346</v>
      </c>
    </row>
    <row r="1128" spans="1:1" x14ac:dyDescent="0.35">
      <c r="A1128">
        <v>0.37083333333430346</v>
      </c>
    </row>
    <row r="1129" spans="1:1" x14ac:dyDescent="0.35">
      <c r="A1129">
        <v>0.37083333333430346</v>
      </c>
    </row>
    <row r="1130" spans="1:1" x14ac:dyDescent="0.35">
      <c r="A1130">
        <v>0.37152777778101154</v>
      </c>
    </row>
    <row r="1131" spans="1:1" x14ac:dyDescent="0.35">
      <c r="A1131">
        <v>0.37222222222044365</v>
      </c>
    </row>
    <row r="1132" spans="1:1" x14ac:dyDescent="0.35">
      <c r="A1132">
        <v>0.37222222222044365</v>
      </c>
    </row>
    <row r="1133" spans="1:1" x14ac:dyDescent="0.35">
      <c r="A1133">
        <v>0.37222222222771961</v>
      </c>
    </row>
    <row r="1134" spans="1:1" x14ac:dyDescent="0.35">
      <c r="A1134">
        <v>0.37291666666715173</v>
      </c>
    </row>
    <row r="1135" spans="1:1" x14ac:dyDescent="0.35">
      <c r="A1135">
        <v>0.37361111110658385</v>
      </c>
    </row>
    <row r="1136" spans="1:1" x14ac:dyDescent="0.35">
      <c r="A1136">
        <v>0.37361111111385981</v>
      </c>
    </row>
    <row r="1137" spans="1:1" x14ac:dyDescent="0.35">
      <c r="A1137">
        <v>0.375</v>
      </c>
    </row>
    <row r="1138" spans="1:1" x14ac:dyDescent="0.35">
      <c r="A1138">
        <v>0.37569444443943212</v>
      </c>
    </row>
    <row r="1139" spans="1:1" x14ac:dyDescent="0.35">
      <c r="A1139">
        <v>0.37569444444670808</v>
      </c>
    </row>
    <row r="1140" spans="1:1" x14ac:dyDescent="0.35">
      <c r="A1140">
        <v>0.37638888888614019</v>
      </c>
    </row>
    <row r="1141" spans="1:1" x14ac:dyDescent="0.35">
      <c r="A1141">
        <v>0.37638888888614019</v>
      </c>
    </row>
    <row r="1142" spans="1:1" x14ac:dyDescent="0.35">
      <c r="A1142">
        <v>0.37708333333284827</v>
      </c>
    </row>
    <row r="1143" spans="1:1" x14ac:dyDescent="0.35">
      <c r="A1143">
        <v>0.37708333333284827</v>
      </c>
    </row>
    <row r="1144" spans="1:1" x14ac:dyDescent="0.35">
      <c r="A1144">
        <v>0.37777777777955635</v>
      </c>
    </row>
    <row r="1145" spans="1:1" x14ac:dyDescent="0.35">
      <c r="A1145">
        <v>0.37777777777955635</v>
      </c>
    </row>
    <row r="1146" spans="1:1" x14ac:dyDescent="0.35">
      <c r="A1146">
        <v>0.37777777777955635</v>
      </c>
    </row>
    <row r="1147" spans="1:1" x14ac:dyDescent="0.35">
      <c r="A1147">
        <v>0.37847222221898846</v>
      </c>
    </row>
    <row r="1148" spans="1:1" x14ac:dyDescent="0.35">
      <c r="A1148">
        <v>0.37847222221898846</v>
      </c>
    </row>
    <row r="1149" spans="1:1" x14ac:dyDescent="0.35">
      <c r="A1149">
        <v>0.37986111111240461</v>
      </c>
    </row>
    <row r="1150" spans="1:1" x14ac:dyDescent="0.35">
      <c r="A1150">
        <v>0.37986111111240461</v>
      </c>
    </row>
    <row r="1151" spans="1:1" x14ac:dyDescent="0.35">
      <c r="A1151">
        <v>0.38055555555183673</v>
      </c>
    </row>
    <row r="1152" spans="1:1" x14ac:dyDescent="0.35">
      <c r="A1152">
        <v>0.38055555555911269</v>
      </c>
    </row>
    <row r="1153" spans="1:1" x14ac:dyDescent="0.35">
      <c r="A1153">
        <v>0.38194444444525288</v>
      </c>
    </row>
    <row r="1154" spans="1:1" x14ac:dyDescent="0.35">
      <c r="A1154">
        <v>0.38402777777810115</v>
      </c>
    </row>
    <row r="1155" spans="1:1" x14ac:dyDescent="0.35">
      <c r="A1155">
        <v>0.38402777777810115</v>
      </c>
    </row>
    <row r="1156" spans="1:1" x14ac:dyDescent="0.35">
      <c r="A1156">
        <v>0.38402777777810115</v>
      </c>
    </row>
    <row r="1157" spans="1:1" x14ac:dyDescent="0.35">
      <c r="A1157">
        <v>0.38472222222480923</v>
      </c>
    </row>
    <row r="1158" spans="1:1" x14ac:dyDescent="0.35">
      <c r="A1158">
        <v>0.38472222222480923</v>
      </c>
    </row>
    <row r="1159" spans="1:1" x14ac:dyDescent="0.35">
      <c r="A1159">
        <v>0.38611111111094942</v>
      </c>
    </row>
    <row r="1160" spans="1:1" x14ac:dyDescent="0.35">
      <c r="A1160">
        <v>0.38611111111094942</v>
      </c>
    </row>
    <row r="1161" spans="1:1" x14ac:dyDescent="0.35">
      <c r="A1161">
        <v>0.3868055555576575</v>
      </c>
    </row>
    <row r="1162" spans="1:1" x14ac:dyDescent="0.35">
      <c r="A1162">
        <v>0.3868055555576575</v>
      </c>
    </row>
    <row r="1163" spans="1:1" x14ac:dyDescent="0.35">
      <c r="A1163">
        <v>0.38749999999708962</v>
      </c>
    </row>
    <row r="1164" spans="1:1" x14ac:dyDescent="0.35">
      <c r="A1164">
        <v>0.38819444444379769</v>
      </c>
    </row>
    <row r="1165" spans="1:1" x14ac:dyDescent="0.35">
      <c r="A1165">
        <v>0.38819444444379769</v>
      </c>
    </row>
    <row r="1166" spans="1:1" x14ac:dyDescent="0.35">
      <c r="A1166">
        <v>0.38819444444379769</v>
      </c>
    </row>
    <row r="1167" spans="1:1" x14ac:dyDescent="0.35">
      <c r="A1167">
        <v>0.38819444444379769</v>
      </c>
    </row>
    <row r="1168" spans="1:1" x14ac:dyDescent="0.35">
      <c r="A1168">
        <v>0.38888888889050577</v>
      </c>
    </row>
    <row r="1169" spans="1:1" x14ac:dyDescent="0.35">
      <c r="A1169">
        <v>0.38888888889050577</v>
      </c>
    </row>
    <row r="1170" spans="1:1" x14ac:dyDescent="0.35">
      <c r="A1170">
        <v>0.38958333332993789</v>
      </c>
    </row>
    <row r="1171" spans="1:1" x14ac:dyDescent="0.35">
      <c r="A1171">
        <v>0.38958333332993789</v>
      </c>
    </row>
    <row r="1172" spans="1:1" x14ac:dyDescent="0.35">
      <c r="A1172">
        <v>0.38958333333721384</v>
      </c>
    </row>
    <row r="1173" spans="1:1" x14ac:dyDescent="0.35">
      <c r="A1173">
        <v>0.38958333333721384</v>
      </c>
    </row>
    <row r="1174" spans="1:1" x14ac:dyDescent="0.35">
      <c r="A1174">
        <v>0.39027777777664596</v>
      </c>
    </row>
    <row r="1175" spans="1:1" x14ac:dyDescent="0.35">
      <c r="A1175">
        <v>0.39097222222335404</v>
      </c>
    </row>
    <row r="1176" spans="1:1" x14ac:dyDescent="0.35">
      <c r="A1176">
        <v>0.39097222222335404</v>
      </c>
    </row>
    <row r="1177" spans="1:1" x14ac:dyDescent="0.35">
      <c r="A1177">
        <v>0.39097222222335404</v>
      </c>
    </row>
    <row r="1178" spans="1:1" x14ac:dyDescent="0.35">
      <c r="A1178">
        <v>0.39097222222335404</v>
      </c>
    </row>
    <row r="1179" spans="1:1" x14ac:dyDescent="0.35">
      <c r="A1179">
        <v>0.39097222222335404</v>
      </c>
    </row>
    <row r="1180" spans="1:1" x14ac:dyDescent="0.35">
      <c r="A1180">
        <v>0.39166666666278616</v>
      </c>
    </row>
    <row r="1181" spans="1:1" x14ac:dyDescent="0.35">
      <c r="A1181">
        <v>0.39166666667006211</v>
      </c>
    </row>
    <row r="1182" spans="1:1" x14ac:dyDescent="0.35">
      <c r="A1182">
        <v>0.39236111110949423</v>
      </c>
    </row>
    <row r="1183" spans="1:1" x14ac:dyDescent="0.35">
      <c r="A1183">
        <v>0.39236111110949423</v>
      </c>
    </row>
    <row r="1184" spans="1:1" x14ac:dyDescent="0.35">
      <c r="A1184">
        <v>0.39305555555620231</v>
      </c>
    </row>
    <row r="1185" spans="1:1" x14ac:dyDescent="0.35">
      <c r="A1185">
        <v>0.39305555555620231</v>
      </c>
    </row>
    <row r="1186" spans="1:1" x14ac:dyDescent="0.35">
      <c r="A1186">
        <v>0.39374999999563443</v>
      </c>
    </row>
    <row r="1187" spans="1:1" x14ac:dyDescent="0.35">
      <c r="A1187">
        <v>0.39375000000291038</v>
      </c>
    </row>
    <row r="1188" spans="1:1" x14ac:dyDescent="0.35">
      <c r="A1188">
        <v>0.39375000000291038</v>
      </c>
    </row>
    <row r="1189" spans="1:1" x14ac:dyDescent="0.35">
      <c r="A1189">
        <v>0.39444444444961846</v>
      </c>
    </row>
    <row r="1190" spans="1:1" x14ac:dyDescent="0.35">
      <c r="A1190">
        <v>0.39513888888905058</v>
      </c>
    </row>
    <row r="1191" spans="1:1" x14ac:dyDescent="0.35">
      <c r="A1191">
        <v>0.39513888888905058</v>
      </c>
    </row>
    <row r="1192" spans="1:1" x14ac:dyDescent="0.35">
      <c r="A1192">
        <v>0.39583333333575865</v>
      </c>
    </row>
    <row r="1193" spans="1:1" x14ac:dyDescent="0.35">
      <c r="A1193">
        <v>0.39583333333575865</v>
      </c>
    </row>
    <row r="1194" spans="1:1" x14ac:dyDescent="0.35">
      <c r="A1194">
        <v>0.39652777777519077</v>
      </c>
    </row>
    <row r="1195" spans="1:1" x14ac:dyDescent="0.35">
      <c r="A1195">
        <v>0.39652777777519077</v>
      </c>
    </row>
    <row r="1196" spans="1:1" x14ac:dyDescent="0.35">
      <c r="A1196">
        <v>0.39652777778246673</v>
      </c>
    </row>
    <row r="1197" spans="1:1" x14ac:dyDescent="0.35">
      <c r="A1197">
        <v>0.39652777778246673</v>
      </c>
    </row>
    <row r="1198" spans="1:1" x14ac:dyDescent="0.35">
      <c r="A1198">
        <v>0.39722222222189885</v>
      </c>
    </row>
    <row r="1199" spans="1:1" x14ac:dyDescent="0.35">
      <c r="A1199">
        <v>0.39791666666133096</v>
      </c>
    </row>
    <row r="1200" spans="1:1" x14ac:dyDescent="0.35">
      <c r="A1200">
        <v>0.39861111110803904</v>
      </c>
    </row>
    <row r="1201" spans="1:1" x14ac:dyDescent="0.35">
      <c r="A1201">
        <v>0.39861111110803904</v>
      </c>
    </row>
    <row r="1202" spans="1:1" x14ac:dyDescent="0.35">
      <c r="A1202">
        <v>0.39861111110803904</v>
      </c>
    </row>
    <row r="1203" spans="1:1" x14ac:dyDescent="0.35">
      <c r="A1203">
        <v>0.398611111115315</v>
      </c>
    </row>
    <row r="1204" spans="1:1" x14ac:dyDescent="0.35">
      <c r="A1204">
        <v>0.39930555555474712</v>
      </c>
    </row>
    <row r="1205" spans="1:1" x14ac:dyDescent="0.35">
      <c r="A1205">
        <v>0.39930555555474712</v>
      </c>
    </row>
    <row r="1206" spans="1:1" x14ac:dyDescent="0.35">
      <c r="A1206">
        <v>0.39999999999417923</v>
      </c>
    </row>
    <row r="1207" spans="1:1" x14ac:dyDescent="0.35">
      <c r="A1207">
        <v>0.39999999999417923</v>
      </c>
    </row>
    <row r="1208" spans="1:1" x14ac:dyDescent="0.35">
      <c r="A1208">
        <v>0.40069444444088731</v>
      </c>
    </row>
    <row r="1209" spans="1:1" x14ac:dyDescent="0.35">
      <c r="A1209">
        <v>0.40138888888759539</v>
      </c>
    </row>
    <row r="1210" spans="1:1" x14ac:dyDescent="0.35">
      <c r="A1210">
        <v>0.40138888888759539</v>
      </c>
    </row>
    <row r="1211" spans="1:1" x14ac:dyDescent="0.35">
      <c r="A1211">
        <v>0.40138888889487134</v>
      </c>
    </row>
    <row r="1212" spans="1:1" x14ac:dyDescent="0.35">
      <c r="A1212">
        <v>0.40208333333430346</v>
      </c>
    </row>
    <row r="1213" spans="1:1" x14ac:dyDescent="0.35">
      <c r="A1213">
        <v>0.40208333333430346</v>
      </c>
    </row>
    <row r="1214" spans="1:1" x14ac:dyDescent="0.35">
      <c r="A1214">
        <v>0.40208333333430346</v>
      </c>
    </row>
    <row r="1215" spans="1:1" x14ac:dyDescent="0.35">
      <c r="A1215">
        <v>0.40208333333430346</v>
      </c>
    </row>
    <row r="1216" spans="1:1" x14ac:dyDescent="0.35">
      <c r="A1216">
        <v>0.40208333333430346</v>
      </c>
    </row>
    <row r="1217" spans="1:1" x14ac:dyDescent="0.35">
      <c r="A1217">
        <v>0.40277777777373558</v>
      </c>
    </row>
    <row r="1218" spans="1:1" x14ac:dyDescent="0.35">
      <c r="A1218">
        <v>0.40277777778101154</v>
      </c>
    </row>
    <row r="1219" spans="1:1" x14ac:dyDescent="0.35">
      <c r="A1219">
        <v>0.40277777778101154</v>
      </c>
    </row>
    <row r="1220" spans="1:1" x14ac:dyDescent="0.35">
      <c r="A1220">
        <v>0.40347222222044365</v>
      </c>
    </row>
    <row r="1221" spans="1:1" x14ac:dyDescent="0.35">
      <c r="A1221">
        <v>0.40347222222044365</v>
      </c>
    </row>
    <row r="1222" spans="1:1" x14ac:dyDescent="0.35">
      <c r="A1222">
        <v>0.40347222222771961</v>
      </c>
    </row>
    <row r="1223" spans="1:1" x14ac:dyDescent="0.35">
      <c r="A1223">
        <v>0.40416666666715173</v>
      </c>
    </row>
    <row r="1224" spans="1:1" x14ac:dyDescent="0.35">
      <c r="A1224">
        <v>0.40416666666715173</v>
      </c>
    </row>
    <row r="1225" spans="1:1" x14ac:dyDescent="0.35">
      <c r="A1225">
        <v>0.40486111110658385</v>
      </c>
    </row>
    <row r="1226" spans="1:1" x14ac:dyDescent="0.35">
      <c r="A1226">
        <v>0.40555555555329192</v>
      </c>
    </row>
    <row r="1227" spans="1:1" x14ac:dyDescent="0.35">
      <c r="A1227">
        <v>0.40625</v>
      </c>
    </row>
    <row r="1228" spans="1:1" x14ac:dyDescent="0.35">
      <c r="A1228">
        <v>0.40694444443943212</v>
      </c>
    </row>
    <row r="1229" spans="1:1" x14ac:dyDescent="0.35">
      <c r="A1229">
        <v>0.40694444444670808</v>
      </c>
    </row>
    <row r="1230" spans="1:1" x14ac:dyDescent="0.35">
      <c r="A1230">
        <v>0.40694444444670808</v>
      </c>
    </row>
    <row r="1231" spans="1:1" x14ac:dyDescent="0.35">
      <c r="A1231">
        <v>0.40763888888614019</v>
      </c>
    </row>
    <row r="1232" spans="1:1" x14ac:dyDescent="0.35">
      <c r="A1232">
        <v>0.40763888888614019</v>
      </c>
    </row>
    <row r="1233" spans="1:1" x14ac:dyDescent="0.35">
      <c r="A1233">
        <v>0.40763888888614019</v>
      </c>
    </row>
    <row r="1234" spans="1:1" x14ac:dyDescent="0.35">
      <c r="A1234">
        <v>0.40833333333284827</v>
      </c>
    </row>
    <row r="1235" spans="1:1" x14ac:dyDescent="0.35">
      <c r="A1235">
        <v>0.40833333333284827</v>
      </c>
    </row>
    <row r="1236" spans="1:1" x14ac:dyDescent="0.35">
      <c r="A1236">
        <v>0.40902777777228039</v>
      </c>
    </row>
    <row r="1237" spans="1:1" x14ac:dyDescent="0.35">
      <c r="A1237">
        <v>0.40902777777955635</v>
      </c>
    </row>
    <row r="1238" spans="1:1" x14ac:dyDescent="0.35">
      <c r="A1238">
        <v>0.40972222221898846</v>
      </c>
    </row>
    <row r="1239" spans="1:1" x14ac:dyDescent="0.35">
      <c r="A1239">
        <v>0.40972222221898846</v>
      </c>
    </row>
    <row r="1240" spans="1:1" x14ac:dyDescent="0.35">
      <c r="A1240">
        <v>0.40972222221898846</v>
      </c>
    </row>
    <row r="1241" spans="1:1" x14ac:dyDescent="0.35">
      <c r="A1241">
        <v>0.40972222222626442</v>
      </c>
    </row>
    <row r="1242" spans="1:1" x14ac:dyDescent="0.35">
      <c r="A1242">
        <v>0.41041666666569654</v>
      </c>
    </row>
    <row r="1243" spans="1:1" x14ac:dyDescent="0.35">
      <c r="A1243">
        <v>0.41111111110512866</v>
      </c>
    </row>
    <row r="1244" spans="1:1" x14ac:dyDescent="0.35">
      <c r="A1244">
        <v>0.41111111111240461</v>
      </c>
    </row>
    <row r="1245" spans="1:1" x14ac:dyDescent="0.35">
      <c r="A1245">
        <v>0.41180555555183673</v>
      </c>
    </row>
    <row r="1246" spans="1:1" x14ac:dyDescent="0.35">
      <c r="A1246">
        <v>0.41180555555911269</v>
      </c>
    </row>
    <row r="1247" spans="1:1" x14ac:dyDescent="0.35">
      <c r="A1247">
        <v>0.41180555555911269</v>
      </c>
    </row>
    <row r="1248" spans="1:1" x14ac:dyDescent="0.35">
      <c r="A1248">
        <v>0.41319444444525288</v>
      </c>
    </row>
    <row r="1249" spans="1:1" x14ac:dyDescent="0.35">
      <c r="A1249">
        <v>0.41319444444525288</v>
      </c>
    </row>
    <row r="1250" spans="1:1" x14ac:dyDescent="0.35">
      <c r="A1250">
        <v>0.41319444444525288</v>
      </c>
    </row>
    <row r="1251" spans="1:1" x14ac:dyDescent="0.35">
      <c r="A1251">
        <v>0.41319444444525288</v>
      </c>
    </row>
    <row r="1252" spans="1:1" x14ac:dyDescent="0.35">
      <c r="A1252">
        <v>0.41388888889196096</v>
      </c>
    </row>
    <row r="1253" spans="1:1" x14ac:dyDescent="0.35">
      <c r="A1253">
        <v>0.41458333333139308</v>
      </c>
    </row>
    <row r="1254" spans="1:1" x14ac:dyDescent="0.35">
      <c r="A1254">
        <v>0.41458333333139308</v>
      </c>
    </row>
    <row r="1255" spans="1:1" x14ac:dyDescent="0.35">
      <c r="A1255">
        <v>0.41458333333139308</v>
      </c>
    </row>
    <row r="1256" spans="1:1" x14ac:dyDescent="0.35">
      <c r="A1256">
        <v>0.41527777777810115</v>
      </c>
    </row>
    <row r="1257" spans="1:1" x14ac:dyDescent="0.35">
      <c r="A1257">
        <v>0.41597222222480923</v>
      </c>
    </row>
    <row r="1258" spans="1:1" x14ac:dyDescent="0.35">
      <c r="A1258">
        <v>0.41666666667151731</v>
      </c>
    </row>
    <row r="1259" spans="1:1" x14ac:dyDescent="0.35">
      <c r="A1259">
        <v>0.41666666667151731</v>
      </c>
    </row>
    <row r="1260" spans="1:1" x14ac:dyDescent="0.35">
      <c r="A1260">
        <v>0.41736111111094942</v>
      </c>
    </row>
    <row r="1261" spans="1:1" x14ac:dyDescent="0.35">
      <c r="A1261">
        <v>0.41875000000436557</v>
      </c>
    </row>
    <row r="1262" spans="1:1" x14ac:dyDescent="0.35">
      <c r="A1262">
        <v>0.42013888889050577</v>
      </c>
    </row>
    <row r="1263" spans="1:1" x14ac:dyDescent="0.35">
      <c r="A1263">
        <v>0.42083333332993789</v>
      </c>
    </row>
    <row r="1264" spans="1:1" x14ac:dyDescent="0.35">
      <c r="A1264">
        <v>0.42083333332993789</v>
      </c>
    </row>
    <row r="1265" spans="1:1" x14ac:dyDescent="0.35">
      <c r="A1265">
        <v>0.42083333333721384</v>
      </c>
    </row>
    <row r="1266" spans="1:1" x14ac:dyDescent="0.35">
      <c r="A1266">
        <v>0.42152777777664596</v>
      </c>
    </row>
    <row r="1267" spans="1:1" x14ac:dyDescent="0.35">
      <c r="A1267">
        <v>0.42152777777664596</v>
      </c>
    </row>
    <row r="1268" spans="1:1" x14ac:dyDescent="0.35">
      <c r="A1268">
        <v>0.42152777777664596</v>
      </c>
    </row>
    <row r="1269" spans="1:1" x14ac:dyDescent="0.35">
      <c r="A1269">
        <v>0.42152777777664596</v>
      </c>
    </row>
    <row r="1270" spans="1:1" x14ac:dyDescent="0.35">
      <c r="A1270">
        <v>0.42152777777664596</v>
      </c>
    </row>
    <row r="1271" spans="1:1" x14ac:dyDescent="0.35">
      <c r="A1271">
        <v>0.42152777777664596</v>
      </c>
    </row>
    <row r="1272" spans="1:1" x14ac:dyDescent="0.35">
      <c r="A1272">
        <v>0.42152777777664596</v>
      </c>
    </row>
    <row r="1273" spans="1:1" x14ac:dyDescent="0.35">
      <c r="A1273">
        <v>0.42291666667006211</v>
      </c>
    </row>
    <row r="1274" spans="1:1" x14ac:dyDescent="0.35">
      <c r="A1274">
        <v>0.42361111110949423</v>
      </c>
    </row>
    <row r="1275" spans="1:1" x14ac:dyDescent="0.35">
      <c r="A1275">
        <v>0.42361111110949423</v>
      </c>
    </row>
    <row r="1276" spans="1:1" x14ac:dyDescent="0.35">
      <c r="A1276">
        <v>0.42361111111677019</v>
      </c>
    </row>
    <row r="1277" spans="1:1" x14ac:dyDescent="0.35">
      <c r="A1277">
        <v>0.42430555555620231</v>
      </c>
    </row>
    <row r="1278" spans="1:1" x14ac:dyDescent="0.35">
      <c r="A1278">
        <v>0.42500000000291038</v>
      </c>
    </row>
    <row r="1279" spans="1:1" x14ac:dyDescent="0.35">
      <c r="A1279">
        <v>0.42500000000291038</v>
      </c>
    </row>
    <row r="1280" spans="1:1" x14ac:dyDescent="0.35">
      <c r="A1280">
        <v>0.4256944444423425</v>
      </c>
    </row>
    <row r="1281" spans="1:1" x14ac:dyDescent="0.35">
      <c r="A1281">
        <v>0.4256944444423425</v>
      </c>
    </row>
    <row r="1282" spans="1:1" x14ac:dyDescent="0.35">
      <c r="A1282">
        <v>0.4256944444423425</v>
      </c>
    </row>
    <row r="1283" spans="1:1" x14ac:dyDescent="0.35">
      <c r="A1283">
        <v>0.42569444444961846</v>
      </c>
    </row>
    <row r="1284" spans="1:1" x14ac:dyDescent="0.35">
      <c r="A1284">
        <v>0.42638888888905058</v>
      </c>
    </row>
    <row r="1285" spans="1:1" x14ac:dyDescent="0.35">
      <c r="A1285">
        <v>0.42638888888905058</v>
      </c>
    </row>
    <row r="1286" spans="1:1" x14ac:dyDescent="0.35">
      <c r="A1286">
        <v>0.42638888888905058</v>
      </c>
    </row>
    <row r="1287" spans="1:1" x14ac:dyDescent="0.35">
      <c r="A1287">
        <v>0.42638888888905058</v>
      </c>
    </row>
    <row r="1288" spans="1:1" x14ac:dyDescent="0.35">
      <c r="A1288">
        <v>0.42638888888905058</v>
      </c>
    </row>
    <row r="1289" spans="1:1" x14ac:dyDescent="0.35">
      <c r="A1289">
        <v>0.42638888888905058</v>
      </c>
    </row>
    <row r="1290" spans="1:1" x14ac:dyDescent="0.35">
      <c r="A1290">
        <v>0.42708333333575865</v>
      </c>
    </row>
    <row r="1291" spans="1:1" x14ac:dyDescent="0.35">
      <c r="A1291">
        <v>0.42708333333575865</v>
      </c>
    </row>
    <row r="1292" spans="1:1" x14ac:dyDescent="0.35">
      <c r="A1292">
        <v>0.42777777777519077</v>
      </c>
    </row>
    <row r="1293" spans="1:1" x14ac:dyDescent="0.35">
      <c r="A1293">
        <v>0.42847222222189885</v>
      </c>
    </row>
    <row r="1294" spans="1:1" x14ac:dyDescent="0.35">
      <c r="A1294">
        <v>0.42916666666860692</v>
      </c>
    </row>
    <row r="1295" spans="1:1" x14ac:dyDescent="0.35">
      <c r="A1295">
        <v>0.42986111110803904</v>
      </c>
    </row>
    <row r="1296" spans="1:1" x14ac:dyDescent="0.35">
      <c r="A1296">
        <v>0.43055555555474712</v>
      </c>
    </row>
    <row r="1297" spans="1:1" x14ac:dyDescent="0.35">
      <c r="A1297">
        <v>0.43055555555474712</v>
      </c>
    </row>
    <row r="1298" spans="1:1" x14ac:dyDescent="0.35">
      <c r="A1298">
        <v>0.43055555555474712</v>
      </c>
    </row>
    <row r="1299" spans="1:1" x14ac:dyDescent="0.35">
      <c r="A1299">
        <v>0.43125000000145519</v>
      </c>
    </row>
    <row r="1300" spans="1:1" x14ac:dyDescent="0.35">
      <c r="A1300">
        <v>0.43125000000145519</v>
      </c>
    </row>
    <row r="1301" spans="1:1" x14ac:dyDescent="0.35">
      <c r="A1301">
        <v>0.43125000000145519</v>
      </c>
    </row>
    <row r="1302" spans="1:1" x14ac:dyDescent="0.35">
      <c r="A1302">
        <v>0.43194444444816327</v>
      </c>
    </row>
    <row r="1303" spans="1:1" x14ac:dyDescent="0.35">
      <c r="A1303">
        <v>0.43194444444816327</v>
      </c>
    </row>
    <row r="1304" spans="1:1" x14ac:dyDescent="0.35">
      <c r="A1304">
        <v>0.43333333333430346</v>
      </c>
    </row>
    <row r="1305" spans="1:1" x14ac:dyDescent="0.35">
      <c r="A1305">
        <v>0.43402777777373558</v>
      </c>
    </row>
    <row r="1306" spans="1:1" x14ac:dyDescent="0.35">
      <c r="A1306">
        <v>0.43402777778101154</v>
      </c>
    </row>
    <row r="1307" spans="1:1" x14ac:dyDescent="0.35">
      <c r="A1307">
        <v>0.43402777778101154</v>
      </c>
    </row>
    <row r="1308" spans="1:1" x14ac:dyDescent="0.35">
      <c r="A1308">
        <v>0.43472222222771961</v>
      </c>
    </row>
    <row r="1309" spans="1:1" x14ac:dyDescent="0.35">
      <c r="A1309">
        <v>0.43541666666715173</v>
      </c>
    </row>
    <row r="1310" spans="1:1" x14ac:dyDescent="0.35">
      <c r="A1310">
        <v>0.43541666666715173</v>
      </c>
    </row>
    <row r="1311" spans="1:1" x14ac:dyDescent="0.35">
      <c r="A1311">
        <v>0.43541666666715173</v>
      </c>
    </row>
    <row r="1312" spans="1:1" x14ac:dyDescent="0.35">
      <c r="A1312">
        <v>0.43611111110658385</v>
      </c>
    </row>
    <row r="1313" spans="1:1" x14ac:dyDescent="0.35">
      <c r="A1313">
        <v>0.43611111111385981</v>
      </c>
    </row>
    <row r="1314" spans="1:1" x14ac:dyDescent="0.35">
      <c r="A1314">
        <v>0.43611111111385981</v>
      </c>
    </row>
    <row r="1315" spans="1:1" x14ac:dyDescent="0.35">
      <c r="A1315">
        <v>0.4375</v>
      </c>
    </row>
    <row r="1316" spans="1:1" x14ac:dyDescent="0.35">
      <c r="A1316">
        <v>0.43819444444670808</v>
      </c>
    </row>
    <row r="1317" spans="1:1" x14ac:dyDescent="0.35">
      <c r="A1317">
        <v>0.43888888888614019</v>
      </c>
    </row>
    <row r="1318" spans="1:1" x14ac:dyDescent="0.35">
      <c r="A1318">
        <v>0.43888888888614019</v>
      </c>
    </row>
    <row r="1319" spans="1:1" x14ac:dyDescent="0.35">
      <c r="A1319">
        <v>0.44027777777955635</v>
      </c>
    </row>
    <row r="1320" spans="1:1" x14ac:dyDescent="0.35">
      <c r="A1320">
        <v>0.44027777777955635</v>
      </c>
    </row>
    <row r="1321" spans="1:1" x14ac:dyDescent="0.35">
      <c r="A1321">
        <v>0.44097222221898846</v>
      </c>
    </row>
    <row r="1322" spans="1:1" x14ac:dyDescent="0.35">
      <c r="A1322">
        <v>0.44166666666569654</v>
      </c>
    </row>
    <row r="1323" spans="1:1" x14ac:dyDescent="0.35">
      <c r="A1323">
        <v>0.44166666666569654</v>
      </c>
    </row>
    <row r="1324" spans="1:1" x14ac:dyDescent="0.35">
      <c r="A1324">
        <v>0.44166666666569654</v>
      </c>
    </row>
    <row r="1325" spans="1:1" x14ac:dyDescent="0.35">
      <c r="A1325">
        <v>0.44236111110512866</v>
      </c>
    </row>
    <row r="1326" spans="1:1" x14ac:dyDescent="0.35">
      <c r="A1326">
        <v>0.44236111110512866</v>
      </c>
    </row>
    <row r="1327" spans="1:1" x14ac:dyDescent="0.35">
      <c r="A1327">
        <v>0.44374999999854481</v>
      </c>
    </row>
    <row r="1328" spans="1:1" x14ac:dyDescent="0.35">
      <c r="A1328">
        <v>0.44374999999854481</v>
      </c>
    </row>
    <row r="1329" spans="1:1" x14ac:dyDescent="0.35">
      <c r="A1329">
        <v>0.44444444444525288</v>
      </c>
    </row>
    <row r="1330" spans="1:1" x14ac:dyDescent="0.35">
      <c r="A1330">
        <v>0.445138888884685</v>
      </c>
    </row>
    <row r="1331" spans="1:1" x14ac:dyDescent="0.35">
      <c r="A1331">
        <v>0.44513888889196096</v>
      </c>
    </row>
    <row r="1332" spans="1:1" x14ac:dyDescent="0.35">
      <c r="A1332">
        <v>0.44513888889196096</v>
      </c>
    </row>
    <row r="1333" spans="1:1" x14ac:dyDescent="0.35">
      <c r="A1333">
        <v>0.44652777777810115</v>
      </c>
    </row>
    <row r="1334" spans="1:1" x14ac:dyDescent="0.35">
      <c r="A1334">
        <v>0.44652777777810115</v>
      </c>
    </row>
    <row r="1335" spans="1:1" x14ac:dyDescent="0.35">
      <c r="A1335">
        <v>0.44722222221753327</v>
      </c>
    </row>
    <row r="1336" spans="1:1" x14ac:dyDescent="0.35">
      <c r="A1336">
        <v>0.44722222222480923</v>
      </c>
    </row>
    <row r="1337" spans="1:1" x14ac:dyDescent="0.35">
      <c r="A1337">
        <v>0.44722222222480923</v>
      </c>
    </row>
    <row r="1338" spans="1:1" x14ac:dyDescent="0.35">
      <c r="A1338">
        <v>0.44791666666424135</v>
      </c>
    </row>
    <row r="1339" spans="1:1" x14ac:dyDescent="0.35">
      <c r="A1339">
        <v>0.44791666666424135</v>
      </c>
    </row>
    <row r="1340" spans="1:1" x14ac:dyDescent="0.35">
      <c r="A1340">
        <v>0.44861111111094942</v>
      </c>
    </row>
    <row r="1341" spans="1:1" x14ac:dyDescent="0.35">
      <c r="A1341">
        <v>0.44861111111094942</v>
      </c>
    </row>
    <row r="1342" spans="1:1" x14ac:dyDescent="0.35">
      <c r="A1342">
        <v>0.44861111111094942</v>
      </c>
    </row>
    <row r="1343" spans="1:1" x14ac:dyDescent="0.35">
      <c r="A1343">
        <v>0.44930555555038154</v>
      </c>
    </row>
    <row r="1344" spans="1:1" x14ac:dyDescent="0.35">
      <c r="A1344">
        <v>0.44999999999708962</v>
      </c>
    </row>
    <row r="1345" spans="1:1" x14ac:dyDescent="0.35">
      <c r="A1345">
        <v>0.45000000000436557</v>
      </c>
    </row>
    <row r="1346" spans="1:1" x14ac:dyDescent="0.35">
      <c r="A1346">
        <v>0.45069444444379769</v>
      </c>
    </row>
    <row r="1347" spans="1:1" x14ac:dyDescent="0.35">
      <c r="A1347">
        <v>0.45138888889050577</v>
      </c>
    </row>
    <row r="1348" spans="1:1" x14ac:dyDescent="0.35">
      <c r="A1348">
        <v>0.45208333332993789</v>
      </c>
    </row>
    <row r="1349" spans="1:1" x14ac:dyDescent="0.35">
      <c r="A1349">
        <v>0.45208333332993789</v>
      </c>
    </row>
    <row r="1350" spans="1:1" x14ac:dyDescent="0.35">
      <c r="A1350">
        <v>0.45347222222335404</v>
      </c>
    </row>
    <row r="1351" spans="1:1" x14ac:dyDescent="0.35">
      <c r="A1351">
        <v>0.45347222222335404</v>
      </c>
    </row>
    <row r="1352" spans="1:1" x14ac:dyDescent="0.35">
      <c r="A1352">
        <v>0.45416666667006211</v>
      </c>
    </row>
    <row r="1353" spans="1:1" x14ac:dyDescent="0.35">
      <c r="A1353">
        <v>0.45486111110949423</v>
      </c>
    </row>
    <row r="1354" spans="1:1" x14ac:dyDescent="0.35">
      <c r="A1354">
        <v>0.45486111110949423</v>
      </c>
    </row>
    <row r="1355" spans="1:1" x14ac:dyDescent="0.35">
      <c r="A1355">
        <v>0.45486111110949423</v>
      </c>
    </row>
    <row r="1356" spans="1:1" x14ac:dyDescent="0.35">
      <c r="A1356">
        <v>0.45625000000291038</v>
      </c>
    </row>
    <row r="1357" spans="1:1" x14ac:dyDescent="0.35">
      <c r="A1357">
        <v>0.4569444444423425</v>
      </c>
    </row>
    <row r="1358" spans="1:1" x14ac:dyDescent="0.35">
      <c r="A1358">
        <v>0.45763888888905058</v>
      </c>
    </row>
    <row r="1359" spans="1:1" x14ac:dyDescent="0.35">
      <c r="A1359">
        <v>0.45833333333575865</v>
      </c>
    </row>
    <row r="1360" spans="1:1" x14ac:dyDescent="0.35">
      <c r="A1360">
        <v>0.45833333333575865</v>
      </c>
    </row>
    <row r="1361" spans="1:1" x14ac:dyDescent="0.35">
      <c r="A1361">
        <v>0.45902777777519077</v>
      </c>
    </row>
    <row r="1362" spans="1:1" x14ac:dyDescent="0.35">
      <c r="A1362">
        <v>0.45902777777519077</v>
      </c>
    </row>
    <row r="1363" spans="1:1" x14ac:dyDescent="0.35">
      <c r="A1363">
        <v>0.45902777777519077</v>
      </c>
    </row>
    <row r="1364" spans="1:1" x14ac:dyDescent="0.35">
      <c r="A1364">
        <v>0.46250000000145519</v>
      </c>
    </row>
    <row r="1365" spans="1:1" x14ac:dyDescent="0.35">
      <c r="A1365">
        <v>0.46319444444816327</v>
      </c>
    </row>
    <row r="1366" spans="1:1" x14ac:dyDescent="0.35">
      <c r="A1366">
        <v>0.46388888888759539</v>
      </c>
    </row>
    <row r="1367" spans="1:1" x14ac:dyDescent="0.35">
      <c r="A1367">
        <v>0.46458333333430346</v>
      </c>
    </row>
    <row r="1368" spans="1:1" x14ac:dyDescent="0.35">
      <c r="A1368">
        <v>0.46597222222771961</v>
      </c>
    </row>
    <row r="1369" spans="1:1" x14ac:dyDescent="0.35">
      <c r="A1369">
        <v>0.46666666666715173</v>
      </c>
    </row>
    <row r="1370" spans="1:1" x14ac:dyDescent="0.35">
      <c r="A1370">
        <v>0.46666666666715173</v>
      </c>
    </row>
    <row r="1371" spans="1:1" x14ac:dyDescent="0.35">
      <c r="A1371">
        <v>0.46736111111385981</v>
      </c>
    </row>
    <row r="1372" spans="1:1" x14ac:dyDescent="0.35">
      <c r="A1372">
        <v>0.46805555555329192</v>
      </c>
    </row>
    <row r="1373" spans="1:1" x14ac:dyDescent="0.35">
      <c r="A1373">
        <v>0.46875</v>
      </c>
    </row>
    <row r="1374" spans="1:1" x14ac:dyDescent="0.35">
      <c r="A1374">
        <v>0.46875</v>
      </c>
    </row>
    <row r="1375" spans="1:1" x14ac:dyDescent="0.35">
      <c r="A1375">
        <v>0.46944444443943212</v>
      </c>
    </row>
    <row r="1376" spans="1:1" x14ac:dyDescent="0.35">
      <c r="A1376">
        <v>0.46944444444670808</v>
      </c>
    </row>
    <row r="1377" spans="1:1" x14ac:dyDescent="0.35">
      <c r="A1377">
        <v>0.47013888888614019</v>
      </c>
    </row>
    <row r="1378" spans="1:1" x14ac:dyDescent="0.35">
      <c r="A1378">
        <v>0.47152777777228039</v>
      </c>
    </row>
    <row r="1379" spans="1:1" x14ac:dyDescent="0.35">
      <c r="A1379">
        <v>0.47152777777228039</v>
      </c>
    </row>
    <row r="1380" spans="1:1" x14ac:dyDescent="0.35">
      <c r="A1380">
        <v>0.47222222221898846</v>
      </c>
    </row>
    <row r="1381" spans="1:1" x14ac:dyDescent="0.35">
      <c r="A1381">
        <v>0.47222222221898846</v>
      </c>
    </row>
    <row r="1382" spans="1:1" x14ac:dyDescent="0.35">
      <c r="A1382">
        <v>0.47291666666569654</v>
      </c>
    </row>
    <row r="1383" spans="1:1" x14ac:dyDescent="0.35">
      <c r="A1383">
        <v>0.47291666666569654</v>
      </c>
    </row>
    <row r="1384" spans="1:1" x14ac:dyDescent="0.35">
      <c r="A1384">
        <v>0.47430555555911269</v>
      </c>
    </row>
    <row r="1385" spans="1:1" x14ac:dyDescent="0.35">
      <c r="A1385">
        <v>0.47430555555911269</v>
      </c>
    </row>
    <row r="1386" spans="1:1" x14ac:dyDescent="0.35">
      <c r="A1386">
        <v>0.47499999999854481</v>
      </c>
    </row>
    <row r="1387" spans="1:1" x14ac:dyDescent="0.35">
      <c r="A1387">
        <v>0.47499999999854481</v>
      </c>
    </row>
    <row r="1388" spans="1:1" x14ac:dyDescent="0.35">
      <c r="A1388">
        <v>0.47569444444525288</v>
      </c>
    </row>
    <row r="1389" spans="1:1" x14ac:dyDescent="0.35">
      <c r="A1389">
        <v>0.476388888884685</v>
      </c>
    </row>
    <row r="1390" spans="1:1" x14ac:dyDescent="0.35">
      <c r="A1390">
        <v>0.47638888889196096</v>
      </c>
    </row>
    <row r="1391" spans="1:1" x14ac:dyDescent="0.35">
      <c r="A1391">
        <v>0.47638888889196096</v>
      </c>
    </row>
    <row r="1392" spans="1:1" x14ac:dyDescent="0.35">
      <c r="A1392">
        <v>0.47708333333139308</v>
      </c>
    </row>
    <row r="1393" spans="1:1" x14ac:dyDescent="0.35">
      <c r="A1393">
        <v>0.47708333333139308</v>
      </c>
    </row>
    <row r="1394" spans="1:1" x14ac:dyDescent="0.35">
      <c r="A1394">
        <v>0.47777777777810115</v>
      </c>
    </row>
    <row r="1395" spans="1:1" x14ac:dyDescent="0.35">
      <c r="A1395">
        <v>0.47777777777810115</v>
      </c>
    </row>
    <row r="1396" spans="1:1" x14ac:dyDescent="0.35">
      <c r="A1396">
        <v>0.47777777777810115</v>
      </c>
    </row>
    <row r="1397" spans="1:1" x14ac:dyDescent="0.35">
      <c r="A1397">
        <v>0.47777777777810115</v>
      </c>
    </row>
    <row r="1398" spans="1:1" x14ac:dyDescent="0.35">
      <c r="A1398">
        <v>0.47777777777810115</v>
      </c>
    </row>
    <row r="1399" spans="1:1" x14ac:dyDescent="0.35">
      <c r="A1399">
        <v>0.47847222221753327</v>
      </c>
    </row>
    <row r="1400" spans="1:1" x14ac:dyDescent="0.35">
      <c r="A1400">
        <v>0.47847222222480923</v>
      </c>
    </row>
    <row r="1401" spans="1:1" x14ac:dyDescent="0.35">
      <c r="A1401">
        <v>0.47916666666424135</v>
      </c>
    </row>
    <row r="1402" spans="1:1" x14ac:dyDescent="0.35">
      <c r="A1402">
        <v>0.48055555555038154</v>
      </c>
    </row>
    <row r="1403" spans="1:1" x14ac:dyDescent="0.35">
      <c r="A1403">
        <v>0.48055555555038154</v>
      </c>
    </row>
    <row r="1404" spans="1:1" x14ac:dyDescent="0.35">
      <c r="A1404">
        <v>0.4805555555576575</v>
      </c>
    </row>
    <row r="1405" spans="1:1" x14ac:dyDescent="0.35">
      <c r="A1405">
        <v>0.48125000000436557</v>
      </c>
    </row>
    <row r="1406" spans="1:1" x14ac:dyDescent="0.35">
      <c r="A1406">
        <v>0.48194444444379769</v>
      </c>
    </row>
    <row r="1407" spans="1:1" x14ac:dyDescent="0.35">
      <c r="A1407">
        <v>0.48194444444379769</v>
      </c>
    </row>
    <row r="1408" spans="1:1" x14ac:dyDescent="0.35">
      <c r="A1408">
        <v>0.48263888888322981</v>
      </c>
    </row>
    <row r="1409" spans="1:1" x14ac:dyDescent="0.35">
      <c r="A1409">
        <v>0.48263888889050577</v>
      </c>
    </row>
    <row r="1410" spans="1:1" x14ac:dyDescent="0.35">
      <c r="A1410">
        <v>0.48333333332993789</v>
      </c>
    </row>
    <row r="1411" spans="1:1" x14ac:dyDescent="0.35">
      <c r="A1411">
        <v>0.48402777777664596</v>
      </c>
    </row>
    <row r="1412" spans="1:1" x14ac:dyDescent="0.35">
      <c r="A1412">
        <v>0.48402777777664596</v>
      </c>
    </row>
    <row r="1413" spans="1:1" x14ac:dyDescent="0.35">
      <c r="A1413">
        <v>0.48472222222335404</v>
      </c>
    </row>
    <row r="1414" spans="1:1" x14ac:dyDescent="0.35">
      <c r="A1414">
        <v>0.48541666666278616</v>
      </c>
    </row>
    <row r="1415" spans="1:1" x14ac:dyDescent="0.35">
      <c r="A1415">
        <v>0.48611111110949423</v>
      </c>
    </row>
    <row r="1416" spans="1:1" x14ac:dyDescent="0.35">
      <c r="A1416">
        <v>0.48611111111677019</v>
      </c>
    </row>
    <row r="1417" spans="1:1" x14ac:dyDescent="0.35">
      <c r="A1417">
        <v>0.48680555555620231</v>
      </c>
    </row>
    <row r="1418" spans="1:1" x14ac:dyDescent="0.35">
      <c r="A1418">
        <v>0.48680555555620231</v>
      </c>
    </row>
    <row r="1419" spans="1:1" x14ac:dyDescent="0.35">
      <c r="A1419">
        <v>0.48680555555620231</v>
      </c>
    </row>
    <row r="1420" spans="1:1" x14ac:dyDescent="0.35">
      <c r="A1420">
        <v>0.48680555555620231</v>
      </c>
    </row>
    <row r="1421" spans="1:1" x14ac:dyDescent="0.35">
      <c r="A1421">
        <v>0.48750000000291038</v>
      </c>
    </row>
    <row r="1422" spans="1:1" x14ac:dyDescent="0.35">
      <c r="A1422">
        <v>0.48750000000291038</v>
      </c>
    </row>
    <row r="1423" spans="1:1" x14ac:dyDescent="0.35">
      <c r="A1423">
        <v>0.48750000000291038</v>
      </c>
    </row>
    <row r="1424" spans="1:1" x14ac:dyDescent="0.35">
      <c r="A1424">
        <v>0.4881944444423425</v>
      </c>
    </row>
    <row r="1425" spans="1:1" x14ac:dyDescent="0.35">
      <c r="A1425">
        <v>0.48888888888905058</v>
      </c>
    </row>
    <row r="1426" spans="1:1" x14ac:dyDescent="0.35">
      <c r="A1426">
        <v>0.48958333332848269</v>
      </c>
    </row>
    <row r="1427" spans="1:1" x14ac:dyDescent="0.35">
      <c r="A1427">
        <v>0.48958333332848269</v>
      </c>
    </row>
    <row r="1428" spans="1:1" x14ac:dyDescent="0.35">
      <c r="A1428">
        <v>0.48958333333575865</v>
      </c>
    </row>
    <row r="1429" spans="1:1" x14ac:dyDescent="0.35">
      <c r="A1429">
        <v>0.49027777777519077</v>
      </c>
    </row>
    <row r="1430" spans="1:1" x14ac:dyDescent="0.35">
      <c r="A1430">
        <v>0.49097222222189885</v>
      </c>
    </row>
    <row r="1431" spans="1:1" x14ac:dyDescent="0.35">
      <c r="A1431">
        <v>0.49097222222189885</v>
      </c>
    </row>
    <row r="1432" spans="1:1" x14ac:dyDescent="0.35">
      <c r="A1432">
        <v>0.49097222222189885</v>
      </c>
    </row>
    <row r="1433" spans="1:1" x14ac:dyDescent="0.35">
      <c r="A1433">
        <v>0.49097222222189885</v>
      </c>
    </row>
    <row r="1434" spans="1:1" x14ac:dyDescent="0.35">
      <c r="A1434">
        <v>0.49236111110803904</v>
      </c>
    </row>
    <row r="1435" spans="1:1" x14ac:dyDescent="0.35">
      <c r="A1435">
        <v>0.492361111115315</v>
      </c>
    </row>
    <row r="1436" spans="1:1" x14ac:dyDescent="0.35">
      <c r="A1436">
        <v>0.492361111115315</v>
      </c>
    </row>
    <row r="1437" spans="1:1" x14ac:dyDescent="0.35">
      <c r="A1437">
        <v>0.49305555555474712</v>
      </c>
    </row>
    <row r="1438" spans="1:1" x14ac:dyDescent="0.35">
      <c r="A1438">
        <v>0.49305555555474712</v>
      </c>
    </row>
    <row r="1439" spans="1:1" x14ac:dyDescent="0.35">
      <c r="A1439">
        <v>0.49374999999417923</v>
      </c>
    </row>
    <row r="1440" spans="1:1" x14ac:dyDescent="0.35">
      <c r="A1440">
        <v>0.49374999999417923</v>
      </c>
    </row>
    <row r="1441" spans="1:1" x14ac:dyDescent="0.35">
      <c r="A1441">
        <v>0.49375000000145519</v>
      </c>
    </row>
    <row r="1442" spans="1:1" x14ac:dyDescent="0.35">
      <c r="A1442">
        <v>0.49375000000145519</v>
      </c>
    </row>
    <row r="1443" spans="1:1" x14ac:dyDescent="0.35">
      <c r="A1443">
        <v>0.49375000000145519</v>
      </c>
    </row>
    <row r="1444" spans="1:1" x14ac:dyDescent="0.35">
      <c r="A1444">
        <v>0.49444444444816327</v>
      </c>
    </row>
    <row r="1445" spans="1:1" x14ac:dyDescent="0.35">
      <c r="A1445">
        <v>0.49444444444816327</v>
      </c>
    </row>
    <row r="1446" spans="1:1" x14ac:dyDescent="0.35">
      <c r="A1446">
        <v>0.49513888888759539</v>
      </c>
    </row>
    <row r="1447" spans="1:1" x14ac:dyDescent="0.35">
      <c r="A1447">
        <v>0.49513888889487134</v>
      </c>
    </row>
    <row r="1448" spans="1:1" x14ac:dyDescent="0.35">
      <c r="A1448">
        <v>0.49583333333430346</v>
      </c>
    </row>
    <row r="1449" spans="1:1" x14ac:dyDescent="0.35">
      <c r="A1449">
        <v>0.49652777778101154</v>
      </c>
    </row>
    <row r="1450" spans="1:1" x14ac:dyDescent="0.35">
      <c r="A1450">
        <v>0.49722222222044365</v>
      </c>
    </row>
    <row r="1451" spans="1:1" x14ac:dyDescent="0.35">
      <c r="A1451">
        <v>0.49722222222044365</v>
      </c>
    </row>
    <row r="1452" spans="1:1" x14ac:dyDescent="0.35">
      <c r="A1452">
        <v>0.49722222222044365</v>
      </c>
    </row>
    <row r="1453" spans="1:1" x14ac:dyDescent="0.35">
      <c r="A1453">
        <v>0.49930555555329192</v>
      </c>
    </row>
    <row r="1454" spans="1:1" x14ac:dyDescent="0.35">
      <c r="A1454">
        <v>0.5</v>
      </c>
    </row>
    <row r="1455" spans="1:1" x14ac:dyDescent="0.35">
      <c r="A1455">
        <v>0.5</v>
      </c>
    </row>
    <row r="1456" spans="1:1" x14ac:dyDescent="0.35">
      <c r="A1456">
        <v>0.50069444444670808</v>
      </c>
    </row>
    <row r="1457" spans="1:1" x14ac:dyDescent="0.35">
      <c r="A1457">
        <v>0.50208333333284827</v>
      </c>
    </row>
    <row r="1458" spans="1:1" x14ac:dyDescent="0.35">
      <c r="A1458">
        <v>0.50208333333284827</v>
      </c>
    </row>
    <row r="1459" spans="1:1" x14ac:dyDescent="0.35">
      <c r="A1459">
        <v>0.50208333333284827</v>
      </c>
    </row>
    <row r="1460" spans="1:1" x14ac:dyDescent="0.35">
      <c r="A1460">
        <v>0.50277777777955635</v>
      </c>
    </row>
    <row r="1461" spans="1:1" x14ac:dyDescent="0.35">
      <c r="A1461">
        <v>0.50486111110512866</v>
      </c>
    </row>
    <row r="1462" spans="1:1" x14ac:dyDescent="0.35">
      <c r="A1462">
        <v>0.50486111111240461</v>
      </c>
    </row>
    <row r="1463" spans="1:1" x14ac:dyDescent="0.35">
      <c r="A1463">
        <v>0.50624999999854481</v>
      </c>
    </row>
    <row r="1464" spans="1:1" x14ac:dyDescent="0.35">
      <c r="A1464">
        <v>0.50625000000582077</v>
      </c>
    </row>
    <row r="1465" spans="1:1" x14ac:dyDescent="0.35">
      <c r="A1465">
        <v>0.50694444444525288</v>
      </c>
    </row>
    <row r="1466" spans="1:1" x14ac:dyDescent="0.35">
      <c r="A1466">
        <v>0.507638888884685</v>
      </c>
    </row>
    <row r="1467" spans="1:1" x14ac:dyDescent="0.35">
      <c r="A1467">
        <v>0.50763888889196096</v>
      </c>
    </row>
    <row r="1468" spans="1:1" x14ac:dyDescent="0.35">
      <c r="A1468">
        <v>0.50833333333139308</v>
      </c>
    </row>
    <row r="1469" spans="1:1" x14ac:dyDescent="0.35">
      <c r="A1469">
        <v>0.50833333333866904</v>
      </c>
    </row>
    <row r="1470" spans="1:1" x14ac:dyDescent="0.35">
      <c r="A1470">
        <v>0.50972222222480923</v>
      </c>
    </row>
    <row r="1471" spans="1:1" x14ac:dyDescent="0.35">
      <c r="A1471">
        <v>0.5118055555576575</v>
      </c>
    </row>
    <row r="1472" spans="1:1" x14ac:dyDescent="0.35">
      <c r="A1472">
        <v>0.51250000000436557</v>
      </c>
    </row>
    <row r="1473" spans="1:1" x14ac:dyDescent="0.35">
      <c r="A1473">
        <v>0.51319444444379769</v>
      </c>
    </row>
    <row r="1474" spans="1:1" x14ac:dyDescent="0.35">
      <c r="A1474">
        <v>0.51319444444379769</v>
      </c>
    </row>
    <row r="1475" spans="1:1" x14ac:dyDescent="0.35">
      <c r="A1475">
        <v>0.51388888889050577</v>
      </c>
    </row>
    <row r="1476" spans="1:1" x14ac:dyDescent="0.35">
      <c r="A1476">
        <v>0.51458333332993789</v>
      </c>
    </row>
    <row r="1477" spans="1:1" x14ac:dyDescent="0.35">
      <c r="A1477">
        <v>0.51527777777664596</v>
      </c>
    </row>
    <row r="1478" spans="1:1" x14ac:dyDescent="0.35">
      <c r="A1478">
        <v>0.51597222222335404</v>
      </c>
    </row>
    <row r="1479" spans="1:1" x14ac:dyDescent="0.35">
      <c r="A1479">
        <v>0.51666666667006211</v>
      </c>
    </row>
    <row r="1480" spans="1:1" x14ac:dyDescent="0.35">
      <c r="A1480">
        <v>0.51805555555620231</v>
      </c>
    </row>
    <row r="1481" spans="1:1" x14ac:dyDescent="0.35">
      <c r="A1481">
        <v>0.51805555555620231</v>
      </c>
    </row>
    <row r="1482" spans="1:1" x14ac:dyDescent="0.35">
      <c r="A1482">
        <v>0.51875000000291038</v>
      </c>
    </row>
    <row r="1483" spans="1:1" x14ac:dyDescent="0.35">
      <c r="A1483">
        <v>0.51875000000291038</v>
      </c>
    </row>
    <row r="1484" spans="1:1" x14ac:dyDescent="0.35">
      <c r="A1484">
        <v>0.5194444444423425</v>
      </c>
    </row>
    <row r="1485" spans="1:1" x14ac:dyDescent="0.35">
      <c r="A1485">
        <v>0.5194444444423425</v>
      </c>
    </row>
    <row r="1486" spans="1:1" x14ac:dyDescent="0.35">
      <c r="A1486">
        <v>0.5194444444423425</v>
      </c>
    </row>
    <row r="1487" spans="1:1" x14ac:dyDescent="0.35">
      <c r="A1487">
        <v>0.52083333332848269</v>
      </c>
    </row>
    <row r="1488" spans="1:1" x14ac:dyDescent="0.35">
      <c r="A1488">
        <v>0.52291666666860692</v>
      </c>
    </row>
    <row r="1489" spans="1:1" x14ac:dyDescent="0.35">
      <c r="A1489">
        <v>0.52291666666860692</v>
      </c>
    </row>
    <row r="1490" spans="1:1" x14ac:dyDescent="0.35">
      <c r="A1490">
        <v>0.52499999999417923</v>
      </c>
    </row>
    <row r="1491" spans="1:1" x14ac:dyDescent="0.35">
      <c r="A1491">
        <v>0.52500000000145519</v>
      </c>
    </row>
    <row r="1492" spans="1:1" x14ac:dyDescent="0.35">
      <c r="A1492">
        <v>0.52708333333430346</v>
      </c>
    </row>
    <row r="1493" spans="1:1" x14ac:dyDescent="0.35">
      <c r="A1493">
        <v>0.52708333333430346</v>
      </c>
    </row>
    <row r="1494" spans="1:1" x14ac:dyDescent="0.35">
      <c r="A1494">
        <v>0.52847222222044365</v>
      </c>
    </row>
    <row r="1495" spans="1:1" x14ac:dyDescent="0.35">
      <c r="A1495">
        <v>0.52986111110658385</v>
      </c>
    </row>
    <row r="1496" spans="1:1" x14ac:dyDescent="0.35">
      <c r="A1496">
        <v>0.52986111111385981</v>
      </c>
    </row>
    <row r="1497" spans="1:1" x14ac:dyDescent="0.35">
      <c r="A1497">
        <v>0.53055555555329192</v>
      </c>
    </row>
    <row r="1498" spans="1:1" x14ac:dyDescent="0.35">
      <c r="A1498">
        <v>0.53055555555329192</v>
      </c>
    </row>
    <row r="1499" spans="1:1" x14ac:dyDescent="0.35">
      <c r="A1499">
        <v>0.53125</v>
      </c>
    </row>
    <row r="1500" spans="1:1" x14ac:dyDescent="0.35">
      <c r="A1500">
        <v>0.53194444443943212</v>
      </c>
    </row>
    <row r="1501" spans="1:1" x14ac:dyDescent="0.35">
      <c r="A1501">
        <v>0.53194444444670808</v>
      </c>
    </row>
    <row r="1502" spans="1:1" x14ac:dyDescent="0.35">
      <c r="A1502">
        <v>0.53263888888614019</v>
      </c>
    </row>
    <row r="1503" spans="1:1" x14ac:dyDescent="0.35">
      <c r="A1503">
        <v>0.53472222221898846</v>
      </c>
    </row>
    <row r="1504" spans="1:1" x14ac:dyDescent="0.35">
      <c r="A1504">
        <v>0.53472222221898846</v>
      </c>
    </row>
    <row r="1505" spans="1:1" x14ac:dyDescent="0.35">
      <c r="A1505">
        <v>0.53472222222626442</v>
      </c>
    </row>
    <row r="1506" spans="1:1" x14ac:dyDescent="0.35">
      <c r="A1506">
        <v>0.53472222222626442</v>
      </c>
    </row>
    <row r="1507" spans="1:1" x14ac:dyDescent="0.35">
      <c r="A1507">
        <v>0.53541666666569654</v>
      </c>
    </row>
    <row r="1508" spans="1:1" x14ac:dyDescent="0.35">
      <c r="A1508">
        <v>0.53611111110512866</v>
      </c>
    </row>
    <row r="1509" spans="1:1" x14ac:dyDescent="0.35">
      <c r="A1509">
        <v>0.53611111110512866</v>
      </c>
    </row>
    <row r="1510" spans="1:1" x14ac:dyDescent="0.35">
      <c r="A1510">
        <v>0.53611111111240461</v>
      </c>
    </row>
    <row r="1511" spans="1:1" x14ac:dyDescent="0.35">
      <c r="A1511">
        <v>0.53611111111240461</v>
      </c>
    </row>
    <row r="1512" spans="1:1" x14ac:dyDescent="0.35">
      <c r="A1512">
        <v>0.53611111111240461</v>
      </c>
    </row>
    <row r="1513" spans="1:1" x14ac:dyDescent="0.35">
      <c r="A1513">
        <v>0.53680555555183673</v>
      </c>
    </row>
    <row r="1514" spans="1:1" x14ac:dyDescent="0.35">
      <c r="A1514">
        <v>0.53680555555183673</v>
      </c>
    </row>
    <row r="1515" spans="1:1" x14ac:dyDescent="0.35">
      <c r="A1515">
        <v>0.53819444444525288</v>
      </c>
    </row>
    <row r="1516" spans="1:1" x14ac:dyDescent="0.35">
      <c r="A1516">
        <v>0.53958333333139308</v>
      </c>
    </row>
    <row r="1517" spans="1:1" x14ac:dyDescent="0.35">
      <c r="A1517">
        <v>0.54027777777810115</v>
      </c>
    </row>
    <row r="1518" spans="1:1" x14ac:dyDescent="0.35">
      <c r="A1518">
        <v>0.54166666666424135</v>
      </c>
    </row>
    <row r="1519" spans="1:1" x14ac:dyDescent="0.35">
      <c r="A1519">
        <v>0.54166666666424135</v>
      </c>
    </row>
    <row r="1520" spans="1:1" x14ac:dyDescent="0.35">
      <c r="A1520">
        <v>0.54166666666424135</v>
      </c>
    </row>
    <row r="1521" spans="1:1" x14ac:dyDescent="0.35">
      <c r="A1521">
        <v>0.54236111111094942</v>
      </c>
    </row>
    <row r="1522" spans="1:1" x14ac:dyDescent="0.35">
      <c r="A1522">
        <v>0.54374999999708962</v>
      </c>
    </row>
    <row r="1523" spans="1:1" x14ac:dyDescent="0.35">
      <c r="A1523">
        <v>0.54444444444379769</v>
      </c>
    </row>
    <row r="1524" spans="1:1" x14ac:dyDescent="0.35">
      <c r="A1524">
        <v>0.54444444444379769</v>
      </c>
    </row>
    <row r="1525" spans="1:1" x14ac:dyDescent="0.35">
      <c r="A1525">
        <v>0.54722222222335404</v>
      </c>
    </row>
    <row r="1526" spans="1:1" x14ac:dyDescent="0.35">
      <c r="A1526">
        <v>0.54861111110949423</v>
      </c>
    </row>
    <row r="1527" spans="1:1" x14ac:dyDescent="0.35">
      <c r="A1527">
        <v>0.54861111110949423</v>
      </c>
    </row>
    <row r="1528" spans="1:1" x14ac:dyDescent="0.35">
      <c r="A1528">
        <v>0.54930555555620231</v>
      </c>
    </row>
    <row r="1529" spans="1:1" x14ac:dyDescent="0.35">
      <c r="A1529">
        <v>0.54930555555620231</v>
      </c>
    </row>
    <row r="1530" spans="1:1" x14ac:dyDescent="0.35">
      <c r="A1530">
        <v>0.54930555555620231</v>
      </c>
    </row>
    <row r="1531" spans="1:1" x14ac:dyDescent="0.35">
      <c r="A1531">
        <v>0.54999999999563443</v>
      </c>
    </row>
    <row r="1532" spans="1:1" x14ac:dyDescent="0.35">
      <c r="A1532">
        <v>0.5506944444423425</v>
      </c>
    </row>
    <row r="1533" spans="1:1" x14ac:dyDescent="0.35">
      <c r="A1533">
        <v>0.55138888888905058</v>
      </c>
    </row>
    <row r="1534" spans="1:1" x14ac:dyDescent="0.35">
      <c r="A1534">
        <v>0.55138888888905058</v>
      </c>
    </row>
    <row r="1535" spans="1:1" x14ac:dyDescent="0.35">
      <c r="A1535">
        <v>0.55208333332848269</v>
      </c>
    </row>
    <row r="1536" spans="1:1" x14ac:dyDescent="0.35">
      <c r="A1536">
        <v>0.55347222222189885</v>
      </c>
    </row>
    <row r="1537" spans="1:1" x14ac:dyDescent="0.35">
      <c r="A1537">
        <v>0.55625000000145519</v>
      </c>
    </row>
    <row r="1538" spans="1:1" x14ac:dyDescent="0.35">
      <c r="A1538">
        <v>0.55694444444816327</v>
      </c>
    </row>
    <row r="1539" spans="1:1" x14ac:dyDescent="0.35">
      <c r="A1539">
        <v>0.55833333333430346</v>
      </c>
    </row>
    <row r="1540" spans="1:1" x14ac:dyDescent="0.35">
      <c r="A1540">
        <v>0.55902777778101154</v>
      </c>
    </row>
    <row r="1541" spans="1:1" x14ac:dyDescent="0.35">
      <c r="A1541">
        <v>0.55902777778101154</v>
      </c>
    </row>
    <row r="1542" spans="1:1" x14ac:dyDescent="0.35">
      <c r="A1542">
        <v>0.56041666666715173</v>
      </c>
    </row>
    <row r="1543" spans="1:1" x14ac:dyDescent="0.35">
      <c r="A1543">
        <v>0.56041666666715173</v>
      </c>
    </row>
    <row r="1544" spans="1:1" x14ac:dyDescent="0.35">
      <c r="A1544">
        <v>0.56041666666715173</v>
      </c>
    </row>
    <row r="1545" spans="1:1" x14ac:dyDescent="0.35">
      <c r="A1545">
        <v>0.56041666666715173</v>
      </c>
    </row>
    <row r="1546" spans="1:1" x14ac:dyDescent="0.35">
      <c r="A1546">
        <v>0.56111111111385981</v>
      </c>
    </row>
    <row r="1547" spans="1:1" x14ac:dyDescent="0.35">
      <c r="A1547">
        <v>0.5625</v>
      </c>
    </row>
    <row r="1548" spans="1:1" x14ac:dyDescent="0.35">
      <c r="A1548">
        <v>0.56319444443943212</v>
      </c>
    </row>
    <row r="1549" spans="1:1" x14ac:dyDescent="0.35">
      <c r="A1549">
        <v>0.56319444443943212</v>
      </c>
    </row>
    <row r="1550" spans="1:1" x14ac:dyDescent="0.35">
      <c r="A1550">
        <v>0.56388888888614019</v>
      </c>
    </row>
    <row r="1551" spans="1:1" x14ac:dyDescent="0.35">
      <c r="A1551">
        <v>0.56527777777955635</v>
      </c>
    </row>
    <row r="1552" spans="1:1" x14ac:dyDescent="0.35">
      <c r="A1552">
        <v>0.56597222222626442</v>
      </c>
    </row>
    <row r="1553" spans="1:1" x14ac:dyDescent="0.35">
      <c r="A1553">
        <v>0.56666666666569654</v>
      </c>
    </row>
    <row r="1554" spans="1:1" x14ac:dyDescent="0.35">
      <c r="A1554">
        <v>0.56736111111240461</v>
      </c>
    </row>
    <row r="1555" spans="1:1" x14ac:dyDescent="0.35">
      <c r="A1555">
        <v>0.56944444444525288</v>
      </c>
    </row>
    <row r="1556" spans="1:1" x14ac:dyDescent="0.35">
      <c r="A1556">
        <v>0.57013888889196096</v>
      </c>
    </row>
    <row r="1557" spans="1:1" x14ac:dyDescent="0.35">
      <c r="A1557">
        <v>0.57013888889196096</v>
      </c>
    </row>
    <row r="1558" spans="1:1" x14ac:dyDescent="0.35">
      <c r="A1558">
        <v>0.57013888889196096</v>
      </c>
    </row>
    <row r="1559" spans="1:1" x14ac:dyDescent="0.35">
      <c r="A1559">
        <v>0.57083333333139308</v>
      </c>
    </row>
    <row r="1560" spans="1:1" x14ac:dyDescent="0.35">
      <c r="A1560">
        <v>0.57152777777810115</v>
      </c>
    </row>
    <row r="1561" spans="1:1" x14ac:dyDescent="0.35">
      <c r="A1561">
        <v>0.57152777777810115</v>
      </c>
    </row>
    <row r="1562" spans="1:1" x14ac:dyDescent="0.35">
      <c r="A1562">
        <v>0.57222222221753327</v>
      </c>
    </row>
    <row r="1563" spans="1:1" x14ac:dyDescent="0.35">
      <c r="A1563">
        <v>0.57222222221753327</v>
      </c>
    </row>
    <row r="1564" spans="1:1" x14ac:dyDescent="0.35">
      <c r="A1564">
        <v>0.57291666666424135</v>
      </c>
    </row>
    <row r="1565" spans="1:1" x14ac:dyDescent="0.35">
      <c r="A1565">
        <v>0.57361111111094942</v>
      </c>
    </row>
    <row r="1566" spans="1:1" x14ac:dyDescent="0.35">
      <c r="A1566">
        <v>0.57499999999708962</v>
      </c>
    </row>
    <row r="1567" spans="1:1" x14ac:dyDescent="0.35">
      <c r="A1567">
        <v>0.57499999999708962</v>
      </c>
    </row>
    <row r="1568" spans="1:1" x14ac:dyDescent="0.35">
      <c r="A1568">
        <v>0.57708333332993789</v>
      </c>
    </row>
    <row r="1569" spans="1:1" x14ac:dyDescent="0.35">
      <c r="A1569">
        <v>0.57708333332993789</v>
      </c>
    </row>
    <row r="1570" spans="1:1" x14ac:dyDescent="0.35">
      <c r="A1570">
        <v>0.57777777777664596</v>
      </c>
    </row>
    <row r="1571" spans="1:1" x14ac:dyDescent="0.35">
      <c r="A1571">
        <v>0.58055555555620231</v>
      </c>
    </row>
    <row r="1572" spans="1:1" x14ac:dyDescent="0.35">
      <c r="A1572">
        <v>0.58125000000291038</v>
      </c>
    </row>
    <row r="1573" spans="1:1" x14ac:dyDescent="0.35">
      <c r="A1573">
        <v>0.58333333332848269</v>
      </c>
    </row>
    <row r="1574" spans="1:1" x14ac:dyDescent="0.35">
      <c r="A1574">
        <v>0.58402777777519077</v>
      </c>
    </row>
    <row r="1575" spans="1:1" x14ac:dyDescent="0.35">
      <c r="A1575">
        <v>0.58472222222189885</v>
      </c>
    </row>
    <row r="1576" spans="1:1" x14ac:dyDescent="0.35">
      <c r="A1576">
        <v>0.58611111110803904</v>
      </c>
    </row>
    <row r="1577" spans="1:1" x14ac:dyDescent="0.35">
      <c r="A1577">
        <v>0.58611111110803904</v>
      </c>
    </row>
    <row r="1578" spans="1:1" x14ac:dyDescent="0.35">
      <c r="A1578">
        <v>0.58819444444816327</v>
      </c>
    </row>
    <row r="1579" spans="1:1" x14ac:dyDescent="0.35">
      <c r="A1579">
        <v>0.58888888888759539</v>
      </c>
    </row>
    <row r="1580" spans="1:1" x14ac:dyDescent="0.35">
      <c r="A1580">
        <v>0.58888888888759539</v>
      </c>
    </row>
    <row r="1581" spans="1:1" x14ac:dyDescent="0.35">
      <c r="A1581">
        <v>0.58958333333430346</v>
      </c>
    </row>
    <row r="1582" spans="1:1" x14ac:dyDescent="0.35">
      <c r="A1582">
        <v>0.58958333333430346</v>
      </c>
    </row>
    <row r="1583" spans="1:1" x14ac:dyDescent="0.35">
      <c r="A1583">
        <v>0.58958333333430346</v>
      </c>
    </row>
    <row r="1584" spans="1:1" x14ac:dyDescent="0.35">
      <c r="A1584">
        <v>0.59236111111385981</v>
      </c>
    </row>
    <row r="1585" spans="1:1" x14ac:dyDescent="0.35">
      <c r="A1585">
        <v>0.59236111111385981</v>
      </c>
    </row>
    <row r="1586" spans="1:1" x14ac:dyDescent="0.35">
      <c r="A1586">
        <v>0.59305555555329192</v>
      </c>
    </row>
    <row r="1587" spans="1:1" x14ac:dyDescent="0.35">
      <c r="A1587">
        <v>0.59375</v>
      </c>
    </row>
    <row r="1588" spans="1:1" x14ac:dyDescent="0.35">
      <c r="A1588">
        <v>0.59652777777228039</v>
      </c>
    </row>
    <row r="1589" spans="1:1" x14ac:dyDescent="0.35">
      <c r="A1589">
        <v>0.59652777777955635</v>
      </c>
    </row>
    <row r="1590" spans="1:1" x14ac:dyDescent="0.35">
      <c r="A1590">
        <v>0.59652777777955635</v>
      </c>
    </row>
    <row r="1591" spans="1:1" x14ac:dyDescent="0.35">
      <c r="A1591">
        <v>0.59791666666569654</v>
      </c>
    </row>
    <row r="1592" spans="1:1" x14ac:dyDescent="0.35">
      <c r="A1592">
        <v>0.59791666666569654</v>
      </c>
    </row>
    <row r="1593" spans="1:1" x14ac:dyDescent="0.35">
      <c r="A1593">
        <v>0.59930555555911269</v>
      </c>
    </row>
    <row r="1594" spans="1:1" x14ac:dyDescent="0.35">
      <c r="A1594">
        <v>0.60069444444525288</v>
      </c>
    </row>
    <row r="1595" spans="1:1" x14ac:dyDescent="0.35">
      <c r="A1595">
        <v>0.60208333333139308</v>
      </c>
    </row>
    <row r="1596" spans="1:1" x14ac:dyDescent="0.35">
      <c r="A1596">
        <v>0.60347222221753327</v>
      </c>
    </row>
    <row r="1597" spans="1:1" x14ac:dyDescent="0.35">
      <c r="A1597">
        <v>0.60347222222480923</v>
      </c>
    </row>
    <row r="1598" spans="1:1" x14ac:dyDescent="0.35">
      <c r="A1598">
        <v>0.60347222222480923</v>
      </c>
    </row>
    <row r="1599" spans="1:1" x14ac:dyDescent="0.35">
      <c r="A1599">
        <v>0.60416666666424135</v>
      </c>
    </row>
    <row r="1600" spans="1:1" x14ac:dyDescent="0.35">
      <c r="A1600">
        <v>0.60416666666424135</v>
      </c>
    </row>
    <row r="1601" spans="1:1" x14ac:dyDescent="0.35">
      <c r="A1601">
        <v>0.60486111111094942</v>
      </c>
    </row>
    <row r="1602" spans="1:1" x14ac:dyDescent="0.35">
      <c r="A1602">
        <v>0.60555555555038154</v>
      </c>
    </row>
    <row r="1603" spans="1:1" x14ac:dyDescent="0.35">
      <c r="A1603">
        <v>0.6055555555576575</v>
      </c>
    </row>
    <row r="1604" spans="1:1" x14ac:dyDescent="0.35">
      <c r="A1604">
        <v>0.6055555555576575</v>
      </c>
    </row>
    <row r="1605" spans="1:1" x14ac:dyDescent="0.35">
      <c r="A1605">
        <v>0.60624999999708962</v>
      </c>
    </row>
    <row r="1606" spans="1:1" x14ac:dyDescent="0.35">
      <c r="A1606">
        <v>0.60694444444379769</v>
      </c>
    </row>
    <row r="1607" spans="1:1" x14ac:dyDescent="0.35">
      <c r="A1607">
        <v>0.60694444444379769</v>
      </c>
    </row>
    <row r="1608" spans="1:1" x14ac:dyDescent="0.35">
      <c r="A1608">
        <v>0.60833333332993789</v>
      </c>
    </row>
    <row r="1609" spans="1:1" x14ac:dyDescent="0.35">
      <c r="A1609">
        <v>0.60902777777664596</v>
      </c>
    </row>
    <row r="1610" spans="1:1" x14ac:dyDescent="0.35">
      <c r="A1610">
        <v>0.60902777777664596</v>
      </c>
    </row>
    <row r="1611" spans="1:1" x14ac:dyDescent="0.35">
      <c r="A1611">
        <v>0.61041666666278616</v>
      </c>
    </row>
    <row r="1612" spans="1:1" x14ac:dyDescent="0.35">
      <c r="A1612">
        <v>0.61041666667006211</v>
      </c>
    </row>
    <row r="1613" spans="1:1" x14ac:dyDescent="0.35">
      <c r="A1613">
        <v>0.61041666667006211</v>
      </c>
    </row>
    <row r="1614" spans="1:1" x14ac:dyDescent="0.35">
      <c r="A1614">
        <v>0.61111111110949423</v>
      </c>
    </row>
    <row r="1615" spans="1:1" x14ac:dyDescent="0.35">
      <c r="A1615">
        <v>0.61180555555620231</v>
      </c>
    </row>
    <row r="1616" spans="1:1" x14ac:dyDescent="0.35">
      <c r="A1616">
        <v>0.61249999999563443</v>
      </c>
    </row>
    <row r="1617" spans="1:1" x14ac:dyDescent="0.35">
      <c r="A1617">
        <v>0.61250000000291038</v>
      </c>
    </row>
    <row r="1618" spans="1:1" x14ac:dyDescent="0.35">
      <c r="A1618">
        <v>0.61250000000291038</v>
      </c>
    </row>
    <row r="1619" spans="1:1" x14ac:dyDescent="0.35">
      <c r="A1619">
        <v>0.6131944444423425</v>
      </c>
    </row>
    <row r="1620" spans="1:1" x14ac:dyDescent="0.35">
      <c r="A1620">
        <v>0.6131944444423425</v>
      </c>
    </row>
    <row r="1621" spans="1:1" x14ac:dyDescent="0.35">
      <c r="A1621">
        <v>0.61388888888905058</v>
      </c>
    </row>
    <row r="1622" spans="1:1" x14ac:dyDescent="0.35">
      <c r="A1622">
        <v>0.61388888888905058</v>
      </c>
    </row>
    <row r="1623" spans="1:1" x14ac:dyDescent="0.35">
      <c r="A1623">
        <v>0.61527777777519077</v>
      </c>
    </row>
    <row r="1624" spans="1:1" x14ac:dyDescent="0.35">
      <c r="A1624">
        <v>0.61597222222189885</v>
      </c>
    </row>
    <row r="1625" spans="1:1" x14ac:dyDescent="0.35">
      <c r="A1625">
        <v>0.61597222222189885</v>
      </c>
    </row>
    <row r="1626" spans="1:1" x14ac:dyDescent="0.35">
      <c r="A1626">
        <v>0.61944444444088731</v>
      </c>
    </row>
    <row r="1627" spans="1:1" x14ac:dyDescent="0.35">
      <c r="A1627">
        <v>0.61944444444816327</v>
      </c>
    </row>
    <row r="1628" spans="1:1" x14ac:dyDescent="0.35">
      <c r="A1628">
        <v>0.62222222222044365</v>
      </c>
    </row>
    <row r="1629" spans="1:1" x14ac:dyDescent="0.35">
      <c r="A1629">
        <v>0.62361111111385981</v>
      </c>
    </row>
    <row r="1630" spans="1:1" x14ac:dyDescent="0.35">
      <c r="A1630">
        <v>0.62430555556056788</v>
      </c>
    </row>
    <row r="1631" spans="1:1" x14ac:dyDescent="0.35">
      <c r="A1631">
        <v>0.625</v>
      </c>
    </row>
    <row r="1632" spans="1:1" x14ac:dyDescent="0.35">
      <c r="A1632">
        <v>0.62569444443943212</v>
      </c>
    </row>
    <row r="1633" spans="1:1" x14ac:dyDescent="0.35">
      <c r="A1633">
        <v>0.62569444443943212</v>
      </c>
    </row>
    <row r="1634" spans="1:1" x14ac:dyDescent="0.35">
      <c r="A1634">
        <v>0.62638888888614019</v>
      </c>
    </row>
    <row r="1635" spans="1:1" x14ac:dyDescent="0.35">
      <c r="A1635">
        <v>0.62638888889341615</v>
      </c>
    </row>
    <row r="1636" spans="1:1" x14ac:dyDescent="0.35">
      <c r="A1636">
        <v>0.62708333333284827</v>
      </c>
    </row>
    <row r="1637" spans="1:1" x14ac:dyDescent="0.35">
      <c r="A1637">
        <v>0.62708333333284827</v>
      </c>
    </row>
    <row r="1638" spans="1:1" x14ac:dyDescent="0.35">
      <c r="A1638">
        <v>0.62708333333284827</v>
      </c>
    </row>
    <row r="1639" spans="1:1" x14ac:dyDescent="0.35">
      <c r="A1639">
        <v>0.62708333333284827</v>
      </c>
    </row>
    <row r="1640" spans="1:1" x14ac:dyDescent="0.35">
      <c r="A1640">
        <v>0.62777777777955635</v>
      </c>
    </row>
    <row r="1641" spans="1:1" x14ac:dyDescent="0.35">
      <c r="A1641">
        <v>0.62847222221898846</v>
      </c>
    </row>
    <row r="1642" spans="1:1" x14ac:dyDescent="0.35">
      <c r="A1642">
        <v>0.62847222221898846</v>
      </c>
    </row>
    <row r="1643" spans="1:1" x14ac:dyDescent="0.35">
      <c r="A1643">
        <v>0.62916666666569654</v>
      </c>
    </row>
    <row r="1644" spans="1:1" x14ac:dyDescent="0.35">
      <c r="A1644">
        <v>0.62916666666569654</v>
      </c>
    </row>
    <row r="1645" spans="1:1" x14ac:dyDescent="0.35">
      <c r="A1645">
        <v>0.63055555555911269</v>
      </c>
    </row>
    <row r="1646" spans="1:1" x14ac:dyDescent="0.35">
      <c r="A1646">
        <v>0.63055555555911269</v>
      </c>
    </row>
    <row r="1647" spans="1:1" x14ac:dyDescent="0.35">
      <c r="A1647">
        <v>0.63194444444525288</v>
      </c>
    </row>
    <row r="1648" spans="1:1" x14ac:dyDescent="0.35">
      <c r="A1648">
        <v>0.63333333333866904</v>
      </c>
    </row>
    <row r="1649" spans="1:1" x14ac:dyDescent="0.35">
      <c r="A1649">
        <v>0.63472222222480923</v>
      </c>
    </row>
    <row r="1650" spans="1:1" x14ac:dyDescent="0.35">
      <c r="A1650">
        <v>0.63541666667151731</v>
      </c>
    </row>
    <row r="1651" spans="1:1" x14ac:dyDescent="0.35">
      <c r="A1651">
        <v>0.63541666667151731</v>
      </c>
    </row>
    <row r="1652" spans="1:1" x14ac:dyDescent="0.35">
      <c r="A1652">
        <v>0.63611111111094942</v>
      </c>
    </row>
    <row r="1653" spans="1:1" x14ac:dyDescent="0.35">
      <c r="A1653">
        <v>0.63680555555038154</v>
      </c>
    </row>
    <row r="1654" spans="1:1" x14ac:dyDescent="0.35">
      <c r="A1654">
        <v>0.63819444444379769</v>
      </c>
    </row>
    <row r="1655" spans="1:1" x14ac:dyDescent="0.35">
      <c r="A1655">
        <v>0.63888888888322981</v>
      </c>
    </row>
    <row r="1656" spans="1:1" x14ac:dyDescent="0.35">
      <c r="A1656">
        <v>0.63888888889050577</v>
      </c>
    </row>
    <row r="1657" spans="1:1" x14ac:dyDescent="0.35">
      <c r="A1657">
        <v>0.64027777777664596</v>
      </c>
    </row>
    <row r="1658" spans="1:1" x14ac:dyDescent="0.35">
      <c r="A1658">
        <v>0.64236111110949423</v>
      </c>
    </row>
    <row r="1659" spans="1:1" x14ac:dyDescent="0.35">
      <c r="A1659">
        <v>0.64305555555620231</v>
      </c>
    </row>
    <row r="1660" spans="1:1" x14ac:dyDescent="0.35">
      <c r="A1660">
        <v>0.64305555555620231</v>
      </c>
    </row>
    <row r="1661" spans="1:1" x14ac:dyDescent="0.35">
      <c r="A1661">
        <v>0.64375000000291038</v>
      </c>
    </row>
    <row r="1662" spans="1:1" x14ac:dyDescent="0.35">
      <c r="A1662">
        <v>0.64375000000291038</v>
      </c>
    </row>
    <row r="1663" spans="1:1" x14ac:dyDescent="0.35">
      <c r="A1663">
        <v>0.6444444444423425</v>
      </c>
    </row>
    <row r="1664" spans="1:1" x14ac:dyDescent="0.35">
      <c r="A1664">
        <v>0.64513888888905058</v>
      </c>
    </row>
    <row r="1665" spans="1:1" x14ac:dyDescent="0.35">
      <c r="A1665">
        <v>0.64583333332848269</v>
      </c>
    </row>
    <row r="1666" spans="1:1" x14ac:dyDescent="0.35">
      <c r="A1666">
        <v>0.64583333333575865</v>
      </c>
    </row>
    <row r="1667" spans="1:1" x14ac:dyDescent="0.35">
      <c r="A1667">
        <v>0.64652777777519077</v>
      </c>
    </row>
    <row r="1668" spans="1:1" x14ac:dyDescent="0.35">
      <c r="A1668">
        <v>0.64722222222189885</v>
      </c>
    </row>
    <row r="1669" spans="1:1" x14ac:dyDescent="0.35">
      <c r="A1669">
        <v>0.64722222222189885</v>
      </c>
    </row>
    <row r="1670" spans="1:1" x14ac:dyDescent="0.35">
      <c r="A1670">
        <v>0.64722222222189885</v>
      </c>
    </row>
    <row r="1671" spans="1:1" x14ac:dyDescent="0.35">
      <c r="A1671">
        <v>0.64791666666133096</v>
      </c>
    </row>
    <row r="1672" spans="1:1" x14ac:dyDescent="0.35">
      <c r="A1672">
        <v>0.64791666666860692</v>
      </c>
    </row>
    <row r="1673" spans="1:1" x14ac:dyDescent="0.35">
      <c r="A1673">
        <v>0.64999999999417923</v>
      </c>
    </row>
    <row r="1674" spans="1:1" x14ac:dyDescent="0.35">
      <c r="A1674">
        <v>0.65069444444816327</v>
      </c>
    </row>
    <row r="1675" spans="1:1" x14ac:dyDescent="0.35">
      <c r="A1675">
        <v>0.65208333333430346</v>
      </c>
    </row>
    <row r="1676" spans="1:1" x14ac:dyDescent="0.35">
      <c r="A1676">
        <v>0.65208333333430346</v>
      </c>
    </row>
    <row r="1677" spans="1:1" x14ac:dyDescent="0.35">
      <c r="A1677">
        <v>0.65277777777373558</v>
      </c>
    </row>
    <row r="1678" spans="1:1" x14ac:dyDescent="0.35">
      <c r="A1678">
        <v>0.65277777778101154</v>
      </c>
    </row>
    <row r="1679" spans="1:1" x14ac:dyDescent="0.35">
      <c r="A1679">
        <v>0.65277777778101154</v>
      </c>
    </row>
    <row r="1680" spans="1:1" x14ac:dyDescent="0.35">
      <c r="A1680">
        <v>0.65277777778101154</v>
      </c>
    </row>
    <row r="1681" spans="1:1" x14ac:dyDescent="0.35">
      <c r="A1681">
        <v>0.65347222222044365</v>
      </c>
    </row>
    <row r="1682" spans="1:1" x14ac:dyDescent="0.35">
      <c r="A1682">
        <v>0.65486111111385981</v>
      </c>
    </row>
    <row r="1683" spans="1:1" x14ac:dyDescent="0.35">
      <c r="A1683">
        <v>0.66111111110512866</v>
      </c>
    </row>
    <row r="1684" spans="1:1" x14ac:dyDescent="0.35">
      <c r="A1684">
        <v>0.66180555555911269</v>
      </c>
    </row>
    <row r="1685" spans="1:1" x14ac:dyDescent="0.35">
      <c r="A1685">
        <v>0.66458333333139308</v>
      </c>
    </row>
    <row r="1686" spans="1:1" x14ac:dyDescent="0.35">
      <c r="A1686">
        <v>0.66458333333866904</v>
      </c>
    </row>
    <row r="1687" spans="1:1" x14ac:dyDescent="0.35">
      <c r="A1687">
        <v>0.66458333333866904</v>
      </c>
    </row>
    <row r="1688" spans="1:1" x14ac:dyDescent="0.35">
      <c r="A1688">
        <v>0.66874999999708962</v>
      </c>
    </row>
    <row r="1689" spans="1:1" x14ac:dyDescent="0.35">
      <c r="A1689">
        <v>0.66874999999708962</v>
      </c>
    </row>
    <row r="1690" spans="1:1" x14ac:dyDescent="0.35">
      <c r="A1690">
        <v>0.66944444444379769</v>
      </c>
    </row>
    <row r="1691" spans="1:1" x14ac:dyDescent="0.35">
      <c r="A1691">
        <v>0.66944444444379769</v>
      </c>
    </row>
    <row r="1692" spans="1:1" x14ac:dyDescent="0.35">
      <c r="A1692">
        <v>0.67013888889050577</v>
      </c>
    </row>
    <row r="1693" spans="1:1" x14ac:dyDescent="0.35">
      <c r="A1693">
        <v>0.67222222222335404</v>
      </c>
    </row>
    <row r="1694" spans="1:1" x14ac:dyDescent="0.35">
      <c r="A1694">
        <v>0.67291666667006211</v>
      </c>
    </row>
    <row r="1695" spans="1:1" x14ac:dyDescent="0.35">
      <c r="A1695">
        <v>0.67291666667006211</v>
      </c>
    </row>
    <row r="1696" spans="1:1" x14ac:dyDescent="0.35">
      <c r="A1696">
        <v>0.67361111110949423</v>
      </c>
    </row>
    <row r="1697" spans="1:1" x14ac:dyDescent="0.35">
      <c r="A1697">
        <v>0.67361111110949423</v>
      </c>
    </row>
    <row r="1698" spans="1:1" x14ac:dyDescent="0.35">
      <c r="A1698">
        <v>0.67847222222189885</v>
      </c>
    </row>
    <row r="1699" spans="1:1" x14ac:dyDescent="0.35">
      <c r="A1699">
        <v>0.67916666666860692</v>
      </c>
    </row>
    <row r="1700" spans="1:1" x14ac:dyDescent="0.35">
      <c r="A1700">
        <v>0.68055555555474712</v>
      </c>
    </row>
    <row r="1701" spans="1:1" x14ac:dyDescent="0.35">
      <c r="A1701">
        <v>0.68124999999417923</v>
      </c>
    </row>
    <row r="1702" spans="1:1" x14ac:dyDescent="0.35">
      <c r="A1702">
        <v>0.68263888888759539</v>
      </c>
    </row>
    <row r="1703" spans="1:1" x14ac:dyDescent="0.35">
      <c r="A1703">
        <v>0.68333333333430346</v>
      </c>
    </row>
    <row r="1704" spans="1:1" x14ac:dyDescent="0.35">
      <c r="A1704">
        <v>0.68402777778101154</v>
      </c>
    </row>
    <row r="1705" spans="1:1" x14ac:dyDescent="0.35">
      <c r="A1705">
        <v>0.68958333333284827</v>
      </c>
    </row>
    <row r="1706" spans="1:1" x14ac:dyDescent="0.35">
      <c r="A1706">
        <v>0.69027777777228039</v>
      </c>
    </row>
    <row r="1707" spans="1:1" x14ac:dyDescent="0.35">
      <c r="A1707">
        <v>0.69097222221898846</v>
      </c>
    </row>
    <row r="1708" spans="1:1" x14ac:dyDescent="0.35">
      <c r="A1708">
        <v>0.69097222221898846</v>
      </c>
    </row>
    <row r="1709" spans="1:1" x14ac:dyDescent="0.35">
      <c r="A1709">
        <v>0.69305555555911269</v>
      </c>
    </row>
    <row r="1710" spans="1:1" x14ac:dyDescent="0.35">
      <c r="A1710">
        <v>0.69374999999854481</v>
      </c>
    </row>
    <row r="1711" spans="1:1" x14ac:dyDescent="0.35">
      <c r="A1711">
        <v>0.69444444444525288</v>
      </c>
    </row>
    <row r="1712" spans="1:1" x14ac:dyDescent="0.35">
      <c r="A1712">
        <v>0.69444444444525288</v>
      </c>
    </row>
    <row r="1713" spans="1:1" x14ac:dyDescent="0.35">
      <c r="A1713">
        <v>0.69513888889196096</v>
      </c>
    </row>
    <row r="1714" spans="1:1" x14ac:dyDescent="0.35">
      <c r="A1714">
        <v>0.69722222222480923</v>
      </c>
    </row>
    <row r="1715" spans="1:1" x14ac:dyDescent="0.35">
      <c r="A1715">
        <v>0.69722222222480923</v>
      </c>
    </row>
    <row r="1716" spans="1:1" x14ac:dyDescent="0.35">
      <c r="A1716">
        <v>0.69999999999708962</v>
      </c>
    </row>
    <row r="1717" spans="1:1" x14ac:dyDescent="0.35">
      <c r="A1717">
        <v>0.69999999999708962</v>
      </c>
    </row>
    <row r="1718" spans="1:1" x14ac:dyDescent="0.35">
      <c r="A1718">
        <v>0.69999999999708962</v>
      </c>
    </row>
    <row r="1719" spans="1:1" x14ac:dyDescent="0.35">
      <c r="A1719">
        <v>0.70138888889050577</v>
      </c>
    </row>
    <row r="1720" spans="1:1" x14ac:dyDescent="0.35">
      <c r="A1720">
        <v>0.70416666666278616</v>
      </c>
    </row>
    <row r="1721" spans="1:1" x14ac:dyDescent="0.35">
      <c r="A1721">
        <v>0.70416666667006211</v>
      </c>
    </row>
    <row r="1722" spans="1:1" x14ac:dyDescent="0.35">
      <c r="A1722">
        <v>0.70625000000291038</v>
      </c>
    </row>
    <row r="1723" spans="1:1" x14ac:dyDescent="0.35">
      <c r="A1723">
        <v>0.70833333332848269</v>
      </c>
    </row>
    <row r="1724" spans="1:1" x14ac:dyDescent="0.35">
      <c r="A1724">
        <v>0.70833333333575865</v>
      </c>
    </row>
    <row r="1725" spans="1:1" x14ac:dyDescent="0.35">
      <c r="A1725">
        <v>0.70902777777519077</v>
      </c>
    </row>
    <row r="1726" spans="1:1" x14ac:dyDescent="0.35">
      <c r="A1726">
        <v>0.70972222222189885</v>
      </c>
    </row>
    <row r="1727" spans="1:1" x14ac:dyDescent="0.35">
      <c r="A1727">
        <v>0.71041666666860692</v>
      </c>
    </row>
    <row r="1728" spans="1:1" x14ac:dyDescent="0.35">
      <c r="A1728">
        <v>0.71180555555474712</v>
      </c>
    </row>
    <row r="1729" spans="1:1" x14ac:dyDescent="0.35">
      <c r="A1729">
        <v>0.71250000000145519</v>
      </c>
    </row>
    <row r="1730" spans="1:1" x14ac:dyDescent="0.35">
      <c r="A1730">
        <v>0.71388888889487134</v>
      </c>
    </row>
    <row r="1731" spans="1:1" x14ac:dyDescent="0.35">
      <c r="A1731">
        <v>0.71805555555329192</v>
      </c>
    </row>
    <row r="1732" spans="1:1" x14ac:dyDescent="0.35">
      <c r="A1732">
        <v>0.71805555555329192</v>
      </c>
    </row>
    <row r="1733" spans="1:1" x14ac:dyDescent="0.35">
      <c r="A1733">
        <v>0.71805555556056788</v>
      </c>
    </row>
    <row r="1734" spans="1:1" x14ac:dyDescent="0.35">
      <c r="A1734">
        <v>0.71944444443943212</v>
      </c>
    </row>
    <row r="1735" spans="1:1" x14ac:dyDescent="0.35">
      <c r="A1735">
        <v>0.71944444444670808</v>
      </c>
    </row>
    <row r="1736" spans="1:1" x14ac:dyDescent="0.35">
      <c r="A1736">
        <v>0.72152777777228039</v>
      </c>
    </row>
    <row r="1737" spans="1:1" x14ac:dyDescent="0.35">
      <c r="A1737">
        <v>0.72499999999854481</v>
      </c>
    </row>
    <row r="1738" spans="1:1" x14ac:dyDescent="0.35">
      <c r="A1738">
        <v>0.72569444444525288</v>
      </c>
    </row>
    <row r="1739" spans="1:1" x14ac:dyDescent="0.35">
      <c r="A1739">
        <v>0.72569444444525288</v>
      </c>
    </row>
    <row r="1740" spans="1:1" x14ac:dyDescent="0.35">
      <c r="A1740">
        <v>0.72569444444525288</v>
      </c>
    </row>
    <row r="1741" spans="1:1" x14ac:dyDescent="0.35">
      <c r="A1741">
        <v>0.726388888884685</v>
      </c>
    </row>
    <row r="1742" spans="1:1" x14ac:dyDescent="0.35">
      <c r="A1742">
        <v>0.726388888884685</v>
      </c>
    </row>
    <row r="1743" spans="1:1" x14ac:dyDescent="0.35">
      <c r="A1743">
        <v>0.72638888889196096</v>
      </c>
    </row>
    <row r="1744" spans="1:1" x14ac:dyDescent="0.35">
      <c r="A1744">
        <v>0.72708333333139308</v>
      </c>
    </row>
    <row r="1745" spans="1:1" x14ac:dyDescent="0.35">
      <c r="A1745">
        <v>0.72708333333139308</v>
      </c>
    </row>
    <row r="1746" spans="1:1" x14ac:dyDescent="0.35">
      <c r="A1746">
        <v>0.72777777777810115</v>
      </c>
    </row>
    <row r="1747" spans="1:1" x14ac:dyDescent="0.35">
      <c r="A1747">
        <v>0.72847222221753327</v>
      </c>
    </row>
    <row r="1748" spans="1:1" x14ac:dyDescent="0.35">
      <c r="A1748">
        <v>0.72916666666424135</v>
      </c>
    </row>
    <row r="1749" spans="1:1" x14ac:dyDescent="0.35">
      <c r="A1749">
        <v>0.73055555555038154</v>
      </c>
    </row>
    <row r="1750" spans="1:1" x14ac:dyDescent="0.35">
      <c r="A1750">
        <v>0.73125000000436557</v>
      </c>
    </row>
    <row r="1751" spans="1:1" x14ac:dyDescent="0.35">
      <c r="A1751">
        <v>0.73125000000436557</v>
      </c>
    </row>
    <row r="1752" spans="1:1" x14ac:dyDescent="0.35">
      <c r="A1752">
        <v>0.73472222222335404</v>
      </c>
    </row>
    <row r="1753" spans="1:1" x14ac:dyDescent="0.35">
      <c r="A1753">
        <v>0.73680555555620231</v>
      </c>
    </row>
    <row r="1754" spans="1:1" x14ac:dyDescent="0.35">
      <c r="A1754">
        <v>0.73750000000291038</v>
      </c>
    </row>
    <row r="1755" spans="1:1" x14ac:dyDescent="0.35">
      <c r="A1755">
        <v>0.73888888888905058</v>
      </c>
    </row>
    <row r="1756" spans="1:1" x14ac:dyDescent="0.35">
      <c r="A1756">
        <v>0.73958333332848269</v>
      </c>
    </row>
    <row r="1757" spans="1:1" x14ac:dyDescent="0.35">
      <c r="A1757">
        <v>0.74027777778246673</v>
      </c>
    </row>
    <row r="1758" spans="1:1" x14ac:dyDescent="0.35">
      <c r="A1758">
        <v>0.74166666666860692</v>
      </c>
    </row>
    <row r="1759" spans="1:1" x14ac:dyDescent="0.35">
      <c r="A1759">
        <v>0.74236111110803904</v>
      </c>
    </row>
    <row r="1760" spans="1:1" x14ac:dyDescent="0.35">
      <c r="A1760">
        <v>0.742361111115315</v>
      </c>
    </row>
    <row r="1761" spans="1:1" x14ac:dyDescent="0.35">
      <c r="A1761">
        <v>0.74444444444088731</v>
      </c>
    </row>
    <row r="1762" spans="1:1" x14ac:dyDescent="0.35">
      <c r="A1762">
        <v>0.74444444444088731</v>
      </c>
    </row>
    <row r="1763" spans="1:1" x14ac:dyDescent="0.35">
      <c r="A1763">
        <v>0.74583333333430346</v>
      </c>
    </row>
    <row r="1764" spans="1:1" x14ac:dyDescent="0.35">
      <c r="A1764">
        <v>0.74652777778101154</v>
      </c>
    </row>
    <row r="1765" spans="1:1" x14ac:dyDescent="0.35">
      <c r="A1765">
        <v>0.74722222222771961</v>
      </c>
    </row>
    <row r="1766" spans="1:1" x14ac:dyDescent="0.35">
      <c r="A1766">
        <v>0.74791666666715173</v>
      </c>
    </row>
    <row r="1767" spans="1:1" x14ac:dyDescent="0.35">
      <c r="A1767">
        <v>0.74861111111385981</v>
      </c>
    </row>
    <row r="1768" spans="1:1" x14ac:dyDescent="0.35">
      <c r="A1768">
        <v>0.75277777777228039</v>
      </c>
    </row>
    <row r="1769" spans="1:1" x14ac:dyDescent="0.35">
      <c r="A1769">
        <v>0.75347222221898846</v>
      </c>
    </row>
    <row r="1770" spans="1:1" x14ac:dyDescent="0.35">
      <c r="A1770">
        <v>0.75486111110512866</v>
      </c>
    </row>
    <row r="1771" spans="1:1" x14ac:dyDescent="0.35">
      <c r="A1771">
        <v>0.75625000000582077</v>
      </c>
    </row>
    <row r="1772" spans="1:1" x14ac:dyDescent="0.35">
      <c r="A1772">
        <v>0.75694444444525288</v>
      </c>
    </row>
    <row r="1773" spans="1:1" x14ac:dyDescent="0.35">
      <c r="A1773">
        <v>0.76111111111094942</v>
      </c>
    </row>
    <row r="1774" spans="1:1" x14ac:dyDescent="0.35">
      <c r="A1774">
        <v>0.76249999999708962</v>
      </c>
    </row>
    <row r="1775" spans="1:1" x14ac:dyDescent="0.35">
      <c r="A1775">
        <v>0.76597222222335404</v>
      </c>
    </row>
    <row r="1776" spans="1:1" x14ac:dyDescent="0.35">
      <c r="A1776">
        <v>0.76736111110949423</v>
      </c>
    </row>
    <row r="1777" spans="1:1" x14ac:dyDescent="0.35">
      <c r="A1777">
        <v>0.77569444444088731</v>
      </c>
    </row>
    <row r="1778" spans="1:1" x14ac:dyDescent="0.35">
      <c r="A1778">
        <v>0.77569444444816327</v>
      </c>
    </row>
    <row r="1779" spans="1:1" x14ac:dyDescent="0.35">
      <c r="A1779">
        <v>0.77638888889487134</v>
      </c>
    </row>
    <row r="1780" spans="1:1" x14ac:dyDescent="0.35">
      <c r="A1780">
        <v>0.77777777778101154</v>
      </c>
    </row>
    <row r="1781" spans="1:1" x14ac:dyDescent="0.35">
      <c r="A1781">
        <v>0.77847222222771961</v>
      </c>
    </row>
    <row r="1782" spans="1:1" x14ac:dyDescent="0.35">
      <c r="A1782">
        <v>0.77916666666715173</v>
      </c>
    </row>
    <row r="1783" spans="1:1" x14ac:dyDescent="0.35">
      <c r="A1783">
        <v>0.78055555555329192</v>
      </c>
    </row>
    <row r="1784" spans="1:1" x14ac:dyDescent="0.35">
      <c r="A1784">
        <v>0.78125</v>
      </c>
    </row>
    <row r="1785" spans="1:1" x14ac:dyDescent="0.35">
      <c r="A1785">
        <v>0.78194444444670808</v>
      </c>
    </row>
    <row r="1786" spans="1:1" x14ac:dyDescent="0.35">
      <c r="A1786">
        <v>0.78333333333284827</v>
      </c>
    </row>
    <row r="1787" spans="1:1" x14ac:dyDescent="0.35">
      <c r="A1787">
        <v>0.78541666666569654</v>
      </c>
    </row>
    <row r="1788" spans="1:1" x14ac:dyDescent="0.35">
      <c r="A1788">
        <v>0.78541666666569654</v>
      </c>
    </row>
    <row r="1789" spans="1:1" x14ac:dyDescent="0.35">
      <c r="A1789">
        <v>0.78749999999854481</v>
      </c>
    </row>
    <row r="1790" spans="1:1" x14ac:dyDescent="0.35">
      <c r="A1790">
        <v>0.78819444444525288</v>
      </c>
    </row>
    <row r="1791" spans="1:1" x14ac:dyDescent="0.35">
      <c r="A1791">
        <v>0.78819444444525288</v>
      </c>
    </row>
    <row r="1792" spans="1:1" x14ac:dyDescent="0.35">
      <c r="A1792">
        <v>0.78888888889196096</v>
      </c>
    </row>
    <row r="1793" spans="1:1" x14ac:dyDescent="0.35">
      <c r="A1793">
        <v>0.78888888889196096</v>
      </c>
    </row>
    <row r="1794" spans="1:1" x14ac:dyDescent="0.35">
      <c r="A1794">
        <v>0.79027777777810115</v>
      </c>
    </row>
    <row r="1795" spans="1:1" x14ac:dyDescent="0.35">
      <c r="A1795">
        <v>0.79236111111094942</v>
      </c>
    </row>
    <row r="1796" spans="1:1" x14ac:dyDescent="0.35">
      <c r="A1796">
        <v>0.79375000000436557</v>
      </c>
    </row>
    <row r="1797" spans="1:1" x14ac:dyDescent="0.35">
      <c r="A1797">
        <v>0.79652777777664596</v>
      </c>
    </row>
    <row r="1798" spans="1:1" x14ac:dyDescent="0.35">
      <c r="A1798">
        <v>0.79861111110949423</v>
      </c>
    </row>
    <row r="1799" spans="1:1" x14ac:dyDescent="0.35">
      <c r="A1799">
        <v>0.79930555555620231</v>
      </c>
    </row>
    <row r="1800" spans="1:1" x14ac:dyDescent="0.35">
      <c r="A1800">
        <v>0.80000000000291038</v>
      </c>
    </row>
    <row r="1801" spans="1:1" x14ac:dyDescent="0.35">
      <c r="A1801">
        <v>0.80208333332848269</v>
      </c>
    </row>
    <row r="1802" spans="1:1" x14ac:dyDescent="0.35">
      <c r="A1802">
        <v>0.80208333333575865</v>
      </c>
    </row>
    <row r="1803" spans="1:1" x14ac:dyDescent="0.35">
      <c r="A1803">
        <v>0.80277777777519077</v>
      </c>
    </row>
    <row r="1804" spans="1:1" x14ac:dyDescent="0.35">
      <c r="A1804">
        <v>0.80277777777519077</v>
      </c>
    </row>
    <row r="1805" spans="1:1" x14ac:dyDescent="0.35">
      <c r="A1805">
        <v>0.80277777777519077</v>
      </c>
    </row>
    <row r="1806" spans="1:1" x14ac:dyDescent="0.35">
      <c r="A1806">
        <v>0.80277777778246673</v>
      </c>
    </row>
    <row r="1807" spans="1:1" x14ac:dyDescent="0.35">
      <c r="A1807">
        <v>0.80763888889487134</v>
      </c>
    </row>
    <row r="1808" spans="1:1" x14ac:dyDescent="0.35">
      <c r="A1808">
        <v>0.80833333333430346</v>
      </c>
    </row>
    <row r="1809" spans="1:1" x14ac:dyDescent="0.35">
      <c r="A1809">
        <v>0.80902777778101154</v>
      </c>
    </row>
    <row r="1810" spans="1:1" x14ac:dyDescent="0.35">
      <c r="A1810">
        <v>0.81041666666715173</v>
      </c>
    </row>
    <row r="1811" spans="1:1" x14ac:dyDescent="0.35">
      <c r="A1811">
        <v>0.81111111111385981</v>
      </c>
    </row>
    <row r="1812" spans="1:1" x14ac:dyDescent="0.35">
      <c r="A1812">
        <v>0.81180555555329192</v>
      </c>
    </row>
    <row r="1813" spans="1:1" x14ac:dyDescent="0.35">
      <c r="A1813">
        <v>0.81319444444670808</v>
      </c>
    </row>
    <row r="1814" spans="1:1" x14ac:dyDescent="0.35">
      <c r="A1814">
        <v>0.81388888888614019</v>
      </c>
    </row>
    <row r="1815" spans="1:1" x14ac:dyDescent="0.35">
      <c r="A1815">
        <v>0.81597222221898846</v>
      </c>
    </row>
    <row r="1816" spans="1:1" x14ac:dyDescent="0.35">
      <c r="A1816">
        <v>0.81736111111240461</v>
      </c>
    </row>
    <row r="1817" spans="1:1" x14ac:dyDescent="0.35">
      <c r="A1817">
        <v>0.81805555555183673</v>
      </c>
    </row>
    <row r="1818" spans="1:1" x14ac:dyDescent="0.35">
      <c r="A1818">
        <v>0.81874999999854481</v>
      </c>
    </row>
    <row r="1819" spans="1:1" x14ac:dyDescent="0.35">
      <c r="A1819">
        <v>0.81944444444525288</v>
      </c>
    </row>
    <row r="1820" spans="1:1" x14ac:dyDescent="0.35">
      <c r="A1820">
        <v>0.82013888889196096</v>
      </c>
    </row>
    <row r="1821" spans="1:1" x14ac:dyDescent="0.35">
      <c r="A1821">
        <v>0.82152777777810115</v>
      </c>
    </row>
    <row r="1822" spans="1:1" x14ac:dyDescent="0.35">
      <c r="A1822">
        <v>0.82152777777810115</v>
      </c>
    </row>
    <row r="1823" spans="1:1" x14ac:dyDescent="0.35">
      <c r="A1823">
        <v>0.82222222222480923</v>
      </c>
    </row>
    <row r="1824" spans="1:1" x14ac:dyDescent="0.35">
      <c r="A1824">
        <v>0.82499999999708962</v>
      </c>
    </row>
    <row r="1825" spans="1:1" x14ac:dyDescent="0.35">
      <c r="A1825">
        <v>0.82499999999708962</v>
      </c>
    </row>
    <row r="1826" spans="1:1" x14ac:dyDescent="0.35">
      <c r="A1826">
        <v>0.82638888889050577</v>
      </c>
    </row>
    <row r="1827" spans="1:1" x14ac:dyDescent="0.35">
      <c r="A1827">
        <v>0.82708333333721384</v>
      </c>
    </row>
    <row r="1828" spans="1:1" x14ac:dyDescent="0.35">
      <c r="A1828">
        <v>0.82777777777664596</v>
      </c>
    </row>
    <row r="1829" spans="1:1" x14ac:dyDescent="0.35">
      <c r="A1829">
        <v>0.82847222222335404</v>
      </c>
    </row>
    <row r="1830" spans="1:1" x14ac:dyDescent="0.35">
      <c r="A1830">
        <v>0.82847222222335404</v>
      </c>
    </row>
    <row r="1831" spans="1:1" x14ac:dyDescent="0.35">
      <c r="A1831">
        <v>0.82986111110949423</v>
      </c>
    </row>
    <row r="1832" spans="1:1" x14ac:dyDescent="0.35">
      <c r="A1832">
        <v>0.83263888888905058</v>
      </c>
    </row>
    <row r="1833" spans="1:1" x14ac:dyDescent="0.35">
      <c r="A1833">
        <v>0.83333333332848269</v>
      </c>
    </row>
    <row r="1834" spans="1:1" x14ac:dyDescent="0.35">
      <c r="A1834">
        <v>0.83402777777519077</v>
      </c>
    </row>
    <row r="1835" spans="1:1" x14ac:dyDescent="0.35">
      <c r="A1835">
        <v>0.83402777777519077</v>
      </c>
    </row>
    <row r="1836" spans="1:1" x14ac:dyDescent="0.35">
      <c r="A1836">
        <v>0.83611111110803904</v>
      </c>
    </row>
    <row r="1837" spans="1:1" x14ac:dyDescent="0.35">
      <c r="A1837">
        <v>0.83680555555474712</v>
      </c>
    </row>
    <row r="1838" spans="1:1" x14ac:dyDescent="0.35">
      <c r="A1838">
        <v>0.83888888889487134</v>
      </c>
    </row>
    <row r="1839" spans="1:1" x14ac:dyDescent="0.35">
      <c r="A1839">
        <v>0.83958333333430346</v>
      </c>
    </row>
    <row r="1840" spans="1:1" x14ac:dyDescent="0.35">
      <c r="A1840">
        <v>0.83958333333430346</v>
      </c>
    </row>
    <row r="1841" spans="1:1" x14ac:dyDescent="0.35">
      <c r="A1841">
        <v>0.84027777777373558</v>
      </c>
    </row>
    <row r="1842" spans="1:1" x14ac:dyDescent="0.35">
      <c r="A1842">
        <v>0.84583333333284827</v>
      </c>
    </row>
    <row r="1843" spans="1:1" x14ac:dyDescent="0.35">
      <c r="A1843">
        <v>0.84791666666569654</v>
      </c>
    </row>
    <row r="1844" spans="1:1" x14ac:dyDescent="0.35">
      <c r="A1844">
        <v>0.84791666666569654</v>
      </c>
    </row>
    <row r="1845" spans="1:1" x14ac:dyDescent="0.35">
      <c r="A1845">
        <v>0.84930555555911269</v>
      </c>
    </row>
    <row r="1846" spans="1:1" x14ac:dyDescent="0.35">
      <c r="A1846">
        <v>0.85138888889196096</v>
      </c>
    </row>
    <row r="1847" spans="1:1" x14ac:dyDescent="0.35">
      <c r="A1847">
        <v>0.85208333333139308</v>
      </c>
    </row>
    <row r="1848" spans="1:1" x14ac:dyDescent="0.35">
      <c r="A1848">
        <v>0.85416666667151731</v>
      </c>
    </row>
    <row r="1849" spans="1:1" x14ac:dyDescent="0.35">
      <c r="A1849">
        <v>0.8555555555576575</v>
      </c>
    </row>
    <row r="1850" spans="1:1" x14ac:dyDescent="0.35">
      <c r="A1850">
        <v>0.85694444444379769</v>
      </c>
    </row>
    <row r="1851" spans="1:1" x14ac:dyDescent="0.35">
      <c r="A1851">
        <v>0.85902777777664596</v>
      </c>
    </row>
    <row r="1852" spans="1:1" x14ac:dyDescent="0.35">
      <c r="A1852">
        <v>0.86319444444961846</v>
      </c>
    </row>
    <row r="1853" spans="1:1" x14ac:dyDescent="0.35">
      <c r="A1853">
        <v>0.86666666666133096</v>
      </c>
    </row>
    <row r="1854" spans="1:1" x14ac:dyDescent="0.35">
      <c r="A1854">
        <v>0.86666666666860692</v>
      </c>
    </row>
    <row r="1855" spans="1:1" x14ac:dyDescent="0.35">
      <c r="A1855">
        <v>0.86736111110803904</v>
      </c>
    </row>
    <row r="1856" spans="1:1" x14ac:dyDescent="0.35">
      <c r="A1856">
        <v>0.87083333333430346</v>
      </c>
    </row>
    <row r="1857" spans="1:1" x14ac:dyDescent="0.35">
      <c r="A1857">
        <v>0.87291666666715173</v>
      </c>
    </row>
    <row r="1858" spans="1:1" x14ac:dyDescent="0.35">
      <c r="A1858">
        <v>0.87361111110658385</v>
      </c>
    </row>
    <row r="1859" spans="1:1" x14ac:dyDescent="0.35">
      <c r="A1859">
        <v>0.87569444443943212</v>
      </c>
    </row>
    <row r="1860" spans="1:1" x14ac:dyDescent="0.35">
      <c r="A1860">
        <v>0.87569444444670808</v>
      </c>
    </row>
    <row r="1861" spans="1:1" x14ac:dyDescent="0.35">
      <c r="A1861">
        <v>0.87638888888614019</v>
      </c>
    </row>
    <row r="1862" spans="1:1" x14ac:dyDescent="0.35">
      <c r="A1862">
        <v>0.87777777777955635</v>
      </c>
    </row>
    <row r="1863" spans="1:1" x14ac:dyDescent="0.35">
      <c r="A1863">
        <v>0.88055555555911269</v>
      </c>
    </row>
    <row r="1864" spans="1:1" x14ac:dyDescent="0.35">
      <c r="A1864">
        <v>0.88124999999854481</v>
      </c>
    </row>
    <row r="1865" spans="1:1" x14ac:dyDescent="0.35">
      <c r="A1865">
        <v>0.88194444444525288</v>
      </c>
    </row>
    <row r="1866" spans="1:1" x14ac:dyDescent="0.35">
      <c r="A1866">
        <v>0.88402777777810115</v>
      </c>
    </row>
    <row r="1867" spans="1:1" x14ac:dyDescent="0.35">
      <c r="A1867">
        <v>0.88472222221753327</v>
      </c>
    </row>
    <row r="1868" spans="1:1" x14ac:dyDescent="0.35">
      <c r="A1868">
        <v>0.88472222222480923</v>
      </c>
    </row>
    <row r="1869" spans="1:1" x14ac:dyDescent="0.35">
      <c r="A1869">
        <v>0.88541666666424135</v>
      </c>
    </row>
    <row r="1870" spans="1:1" x14ac:dyDescent="0.35">
      <c r="A1870">
        <v>0.88680555555038154</v>
      </c>
    </row>
    <row r="1871" spans="1:1" x14ac:dyDescent="0.35">
      <c r="A1871">
        <v>0.88819444444379769</v>
      </c>
    </row>
    <row r="1872" spans="1:1" x14ac:dyDescent="0.35">
      <c r="A1872">
        <v>0.88888888889050577</v>
      </c>
    </row>
    <row r="1873" spans="1:1" x14ac:dyDescent="0.35">
      <c r="A1873">
        <v>0.88958333332993789</v>
      </c>
    </row>
    <row r="1874" spans="1:1" x14ac:dyDescent="0.35">
      <c r="A1874">
        <v>0.88958333332993789</v>
      </c>
    </row>
    <row r="1875" spans="1:1" x14ac:dyDescent="0.35">
      <c r="A1875">
        <v>0.89236111110949423</v>
      </c>
    </row>
    <row r="1876" spans="1:1" x14ac:dyDescent="0.35">
      <c r="A1876">
        <v>0.8944444444423425</v>
      </c>
    </row>
    <row r="1877" spans="1:1" x14ac:dyDescent="0.35">
      <c r="A1877">
        <v>0.8944444444423425</v>
      </c>
    </row>
    <row r="1878" spans="1:1" x14ac:dyDescent="0.35">
      <c r="A1878">
        <v>0.89583333332848269</v>
      </c>
    </row>
    <row r="1879" spans="1:1" x14ac:dyDescent="0.35">
      <c r="A1879">
        <v>0.89583333333575865</v>
      </c>
    </row>
    <row r="1880" spans="1:1" x14ac:dyDescent="0.35">
      <c r="A1880">
        <v>0.89930555555474712</v>
      </c>
    </row>
    <row r="1881" spans="1:1" x14ac:dyDescent="0.35">
      <c r="A1881">
        <v>0.90069444444088731</v>
      </c>
    </row>
    <row r="1882" spans="1:1" x14ac:dyDescent="0.35">
      <c r="A1882">
        <v>0.90416666666715173</v>
      </c>
    </row>
    <row r="1883" spans="1:1" x14ac:dyDescent="0.35">
      <c r="A1883">
        <v>0.90486111110658385</v>
      </c>
    </row>
    <row r="1884" spans="1:1" x14ac:dyDescent="0.35">
      <c r="A1884">
        <v>0.90625</v>
      </c>
    </row>
    <row r="1885" spans="1:1" x14ac:dyDescent="0.35">
      <c r="A1885">
        <v>0.90625</v>
      </c>
    </row>
    <row r="1886" spans="1:1" x14ac:dyDescent="0.35">
      <c r="A1886">
        <v>0.90902777777955635</v>
      </c>
    </row>
    <row r="1887" spans="1:1" x14ac:dyDescent="0.35">
      <c r="A1887">
        <v>0.90972222221898846</v>
      </c>
    </row>
    <row r="1888" spans="1:1" x14ac:dyDescent="0.35">
      <c r="A1888">
        <v>0.91180555555911269</v>
      </c>
    </row>
    <row r="1889" spans="1:1" x14ac:dyDescent="0.35">
      <c r="A1889">
        <v>0.91388888889196096</v>
      </c>
    </row>
    <row r="1890" spans="1:1" x14ac:dyDescent="0.35">
      <c r="A1890">
        <v>0.91388888889196096</v>
      </c>
    </row>
    <row r="1891" spans="1:1" x14ac:dyDescent="0.35">
      <c r="A1891">
        <v>0.91458333333139308</v>
      </c>
    </row>
    <row r="1892" spans="1:1" x14ac:dyDescent="0.35">
      <c r="A1892">
        <v>0.91458333333139308</v>
      </c>
    </row>
    <row r="1893" spans="1:1" x14ac:dyDescent="0.35">
      <c r="A1893">
        <v>0.92083333332993789</v>
      </c>
    </row>
    <row r="1894" spans="1:1" x14ac:dyDescent="0.35">
      <c r="A1894">
        <v>0.92152777777664596</v>
      </c>
    </row>
    <row r="1895" spans="1:1" x14ac:dyDescent="0.35">
      <c r="A1895">
        <v>0.92222222222335404</v>
      </c>
    </row>
    <row r="1896" spans="1:1" x14ac:dyDescent="0.35">
      <c r="A1896">
        <v>0.92291666667006211</v>
      </c>
    </row>
    <row r="1897" spans="1:1" x14ac:dyDescent="0.35">
      <c r="A1897">
        <v>0.92847222222189885</v>
      </c>
    </row>
    <row r="1898" spans="1:1" x14ac:dyDescent="0.35">
      <c r="A1898">
        <v>0.92916666666860692</v>
      </c>
    </row>
    <row r="1899" spans="1:1" x14ac:dyDescent="0.35">
      <c r="A1899">
        <v>0.9375</v>
      </c>
    </row>
    <row r="1900" spans="1:1" x14ac:dyDescent="0.35">
      <c r="A1900">
        <v>0.93819444443943212</v>
      </c>
    </row>
    <row r="1901" spans="1:1" x14ac:dyDescent="0.35">
      <c r="A1901">
        <v>0.93819444444670808</v>
      </c>
    </row>
    <row r="1902" spans="1:1" x14ac:dyDescent="0.35">
      <c r="A1902">
        <v>0.93819444444670808</v>
      </c>
    </row>
    <row r="1903" spans="1:1" x14ac:dyDescent="0.35">
      <c r="A1903">
        <v>0.93888888889341615</v>
      </c>
    </row>
    <row r="1904" spans="1:1" x14ac:dyDescent="0.35">
      <c r="A1904">
        <v>0.94097222221898846</v>
      </c>
    </row>
    <row r="1905" spans="1:1" x14ac:dyDescent="0.35">
      <c r="A1905">
        <v>0.94097222221898846</v>
      </c>
    </row>
    <row r="1906" spans="1:1" x14ac:dyDescent="0.35">
      <c r="A1906">
        <v>0.94097222221898846</v>
      </c>
    </row>
    <row r="1907" spans="1:1" x14ac:dyDescent="0.35">
      <c r="A1907">
        <v>0.94305555555183673</v>
      </c>
    </row>
    <row r="1908" spans="1:1" x14ac:dyDescent="0.35">
      <c r="A1908">
        <v>0.94444444444525288</v>
      </c>
    </row>
    <row r="1909" spans="1:1" x14ac:dyDescent="0.35">
      <c r="A1909">
        <v>0.94652777777810115</v>
      </c>
    </row>
    <row r="1910" spans="1:1" x14ac:dyDescent="0.35">
      <c r="A1910">
        <v>0.94791666667151731</v>
      </c>
    </row>
    <row r="1911" spans="1:1" x14ac:dyDescent="0.35">
      <c r="A1911">
        <v>0.9493055555576575</v>
      </c>
    </row>
    <row r="1912" spans="1:1" x14ac:dyDescent="0.35">
      <c r="A1912">
        <v>0.94999999999708962</v>
      </c>
    </row>
    <row r="1913" spans="1:1" x14ac:dyDescent="0.35">
      <c r="A1913">
        <v>0.95000000000436557</v>
      </c>
    </row>
    <row r="1914" spans="1:1" x14ac:dyDescent="0.35">
      <c r="A1914">
        <v>0.95277777777664596</v>
      </c>
    </row>
    <row r="1915" spans="1:1" x14ac:dyDescent="0.35">
      <c r="A1915">
        <v>0.95277777777664596</v>
      </c>
    </row>
    <row r="1916" spans="1:1" x14ac:dyDescent="0.35">
      <c r="A1916">
        <v>0.95347222222335404</v>
      </c>
    </row>
    <row r="1917" spans="1:1" x14ac:dyDescent="0.35">
      <c r="A1917">
        <v>0.95416666667006211</v>
      </c>
    </row>
    <row r="1918" spans="1:1" x14ac:dyDescent="0.35">
      <c r="A1918">
        <v>0.95555555555620231</v>
      </c>
    </row>
    <row r="1919" spans="1:1" x14ac:dyDescent="0.35">
      <c r="A1919">
        <v>0.95763888888905058</v>
      </c>
    </row>
    <row r="1920" spans="1:1" x14ac:dyDescent="0.35">
      <c r="A1920">
        <v>0.95763888888905058</v>
      </c>
    </row>
    <row r="1921" spans="1:1" x14ac:dyDescent="0.35">
      <c r="A1921">
        <v>0.95902777777519077</v>
      </c>
    </row>
    <row r="1922" spans="1:1" x14ac:dyDescent="0.35">
      <c r="A1922">
        <v>0.96249999999417923</v>
      </c>
    </row>
    <row r="1923" spans="1:1" x14ac:dyDescent="0.35">
      <c r="A1923">
        <v>0.96250000000145519</v>
      </c>
    </row>
    <row r="1924" spans="1:1" x14ac:dyDescent="0.35">
      <c r="A1924">
        <v>0.96458333333430346</v>
      </c>
    </row>
    <row r="1925" spans="1:1" x14ac:dyDescent="0.35">
      <c r="A1925">
        <v>0.96458333333430346</v>
      </c>
    </row>
    <row r="1926" spans="1:1" x14ac:dyDescent="0.35">
      <c r="A1926">
        <v>0.97152777777955635</v>
      </c>
    </row>
    <row r="1927" spans="1:1" x14ac:dyDescent="0.35">
      <c r="A1927">
        <v>0.97499999999854481</v>
      </c>
    </row>
    <row r="1928" spans="1:1" x14ac:dyDescent="0.35">
      <c r="A1928">
        <v>0.98333333332993789</v>
      </c>
    </row>
    <row r="1929" spans="1:1" x14ac:dyDescent="0.35">
      <c r="A1929">
        <v>0.98472222222335404</v>
      </c>
    </row>
    <row r="1930" spans="1:1" x14ac:dyDescent="0.35">
      <c r="A1930">
        <v>0.98472222222335404</v>
      </c>
    </row>
    <row r="1931" spans="1:1" x14ac:dyDescent="0.35">
      <c r="A1931">
        <v>0.98749999999563443</v>
      </c>
    </row>
    <row r="1932" spans="1:1" x14ac:dyDescent="0.35">
      <c r="A1932">
        <v>0.98888888888905058</v>
      </c>
    </row>
    <row r="1933" spans="1:1" x14ac:dyDescent="0.35">
      <c r="A1933">
        <v>0.98958333332848269</v>
      </c>
    </row>
    <row r="1934" spans="1:1" x14ac:dyDescent="0.35">
      <c r="A1934">
        <v>0.98958333332848269</v>
      </c>
    </row>
    <row r="1935" spans="1:1" x14ac:dyDescent="0.35">
      <c r="A1935">
        <v>0.99027777778246673</v>
      </c>
    </row>
    <row r="1936" spans="1:1" x14ac:dyDescent="0.35">
      <c r="A1936">
        <v>0.99166666666133096</v>
      </c>
    </row>
    <row r="1937" spans="1:1" x14ac:dyDescent="0.35">
      <c r="A1937">
        <v>0.99166666666133096</v>
      </c>
    </row>
    <row r="1938" spans="1:1" x14ac:dyDescent="0.35">
      <c r="A1938">
        <v>0.99166666666860692</v>
      </c>
    </row>
    <row r="1939" spans="1:1" x14ac:dyDescent="0.35">
      <c r="A1939">
        <v>0.99236111110803904</v>
      </c>
    </row>
    <row r="1940" spans="1:1" x14ac:dyDescent="0.35">
      <c r="A1940">
        <v>0.99236111110803904</v>
      </c>
    </row>
    <row r="1941" spans="1:1" x14ac:dyDescent="0.35">
      <c r="A1941">
        <v>0.99652777778101154</v>
      </c>
    </row>
    <row r="1942" spans="1:1" x14ac:dyDescent="0.35">
      <c r="A1942">
        <v>0.99861111110658385</v>
      </c>
    </row>
    <row r="1943" spans="1:1" x14ac:dyDescent="0.35">
      <c r="A1943">
        <v>0.99861111111385981</v>
      </c>
    </row>
    <row r="1944" spans="1:1" x14ac:dyDescent="0.35">
      <c r="A1944">
        <v>0.99930555555329192</v>
      </c>
    </row>
    <row r="1945" spans="1:1" x14ac:dyDescent="0.35">
      <c r="A1945">
        <v>1.0013888888861402</v>
      </c>
    </row>
    <row r="1946" spans="1:1" x14ac:dyDescent="0.35">
      <c r="A1946">
        <v>1.007638888884685</v>
      </c>
    </row>
    <row r="1947" spans="1:1" x14ac:dyDescent="0.35">
      <c r="A1947">
        <v>1.008333333338669</v>
      </c>
    </row>
    <row r="1948" spans="1:1" x14ac:dyDescent="0.35">
      <c r="A1948">
        <v>1.0104166666642413</v>
      </c>
    </row>
    <row r="1949" spans="1:1" x14ac:dyDescent="0.35">
      <c r="A1949">
        <v>1.0131944444437977</v>
      </c>
    </row>
    <row r="1950" spans="1:1" x14ac:dyDescent="0.35">
      <c r="A1950">
        <v>1.0138888888905058</v>
      </c>
    </row>
    <row r="1951" spans="1:1" x14ac:dyDescent="0.35">
      <c r="A1951">
        <v>1.015277777776646</v>
      </c>
    </row>
    <row r="1952" spans="1:1" x14ac:dyDescent="0.35">
      <c r="A1952">
        <v>1.015277777776646</v>
      </c>
    </row>
    <row r="1953" spans="1:1" x14ac:dyDescent="0.35">
      <c r="A1953">
        <v>1.0215277777751908</v>
      </c>
    </row>
    <row r="1954" spans="1:1" x14ac:dyDescent="0.35">
      <c r="A1954">
        <v>1.022916666661331</v>
      </c>
    </row>
    <row r="1955" spans="1:1" x14ac:dyDescent="0.35">
      <c r="A1955">
        <v>1.0229166666686069</v>
      </c>
    </row>
    <row r="1956" spans="1:1" x14ac:dyDescent="0.35">
      <c r="A1956">
        <v>1.023611111108039</v>
      </c>
    </row>
    <row r="1957" spans="1:1" x14ac:dyDescent="0.35">
      <c r="A1957">
        <v>1.023611111115315</v>
      </c>
    </row>
    <row r="1958" spans="1:1" x14ac:dyDescent="0.35">
      <c r="A1958">
        <v>1.0243055555547471</v>
      </c>
    </row>
    <row r="1959" spans="1:1" x14ac:dyDescent="0.35">
      <c r="A1959">
        <v>1.0263888888948713</v>
      </c>
    </row>
    <row r="1960" spans="1:1" x14ac:dyDescent="0.35">
      <c r="A1960">
        <v>1.0263888888948713</v>
      </c>
    </row>
    <row r="1961" spans="1:1" x14ac:dyDescent="0.35">
      <c r="A1961">
        <v>1.0270833333343035</v>
      </c>
    </row>
    <row r="1962" spans="1:1" x14ac:dyDescent="0.35">
      <c r="A1962">
        <v>1.0270833333343035</v>
      </c>
    </row>
    <row r="1963" spans="1:1" x14ac:dyDescent="0.35">
      <c r="A1963">
        <v>1.0326388888861402</v>
      </c>
    </row>
    <row r="1964" spans="1:1" x14ac:dyDescent="0.35">
      <c r="A1964">
        <v>1.0333333333328483</v>
      </c>
    </row>
    <row r="1965" spans="1:1" x14ac:dyDescent="0.35">
      <c r="A1965">
        <v>1.0368055555518367</v>
      </c>
    </row>
    <row r="1966" spans="1:1" x14ac:dyDescent="0.35">
      <c r="A1966">
        <v>1.0375000000058208</v>
      </c>
    </row>
    <row r="1967" spans="1:1" x14ac:dyDescent="0.35">
      <c r="A1967">
        <v>1.0381944444452529</v>
      </c>
    </row>
    <row r="1968" spans="1:1" x14ac:dyDescent="0.35">
      <c r="A1968">
        <v>1.0416666666642413</v>
      </c>
    </row>
    <row r="1969" spans="1:1" x14ac:dyDescent="0.35">
      <c r="A1969">
        <v>1.0555555555547471</v>
      </c>
    </row>
    <row r="1970" spans="1:1" x14ac:dyDescent="0.35">
      <c r="A1970">
        <v>1.0562500000014552</v>
      </c>
    </row>
    <row r="1971" spans="1:1" x14ac:dyDescent="0.35">
      <c r="A1971">
        <v>1.0569444444408873</v>
      </c>
    </row>
    <row r="1972" spans="1:1" x14ac:dyDescent="0.35">
      <c r="A1972">
        <v>1.0590277777737356</v>
      </c>
    </row>
    <row r="1973" spans="1:1" x14ac:dyDescent="0.35">
      <c r="A1973">
        <v>1.070138888891961</v>
      </c>
    </row>
    <row r="1974" spans="1:1" x14ac:dyDescent="0.35">
      <c r="A1974">
        <v>1.0708333333313931</v>
      </c>
    </row>
    <row r="1975" spans="1:1" x14ac:dyDescent="0.35">
      <c r="A1975">
        <v>1.0756944444437977</v>
      </c>
    </row>
    <row r="1976" spans="1:1" x14ac:dyDescent="0.35">
      <c r="A1976">
        <v>1.0805555555562023</v>
      </c>
    </row>
    <row r="1977" spans="1:1" x14ac:dyDescent="0.35">
      <c r="A1977">
        <v>1.0812500000029104</v>
      </c>
    </row>
    <row r="1978" spans="1:1" x14ac:dyDescent="0.35">
      <c r="A1978">
        <v>1.0826388888890506</v>
      </c>
    </row>
    <row r="1979" spans="1:1" x14ac:dyDescent="0.35">
      <c r="A1979">
        <v>1.0833333333357587</v>
      </c>
    </row>
    <row r="1980" spans="1:1" x14ac:dyDescent="0.35">
      <c r="A1980">
        <v>1.0847222222218988</v>
      </c>
    </row>
    <row r="1981" spans="1:1" x14ac:dyDescent="0.35">
      <c r="A1981">
        <v>1.0854166666686069</v>
      </c>
    </row>
    <row r="1982" spans="1:1" x14ac:dyDescent="0.35">
      <c r="A1982">
        <v>1.0888888888875954</v>
      </c>
    </row>
    <row r="1983" spans="1:1" x14ac:dyDescent="0.35">
      <c r="A1983">
        <v>1.0902777777737356</v>
      </c>
    </row>
    <row r="1984" spans="1:1" x14ac:dyDescent="0.35">
      <c r="A1984">
        <v>1.0951388888861402</v>
      </c>
    </row>
    <row r="1985" spans="1:1" x14ac:dyDescent="0.35">
      <c r="A1985">
        <v>1.0965277777795563</v>
      </c>
    </row>
    <row r="1986" spans="1:1" x14ac:dyDescent="0.35">
      <c r="A1986">
        <v>1.0993055555518367</v>
      </c>
    </row>
    <row r="1987" spans="1:1" x14ac:dyDescent="0.35">
      <c r="A1987">
        <v>1.1006944444452529</v>
      </c>
    </row>
    <row r="1988" spans="1:1" x14ac:dyDescent="0.35">
      <c r="A1988">
        <v>1.1055555555576575</v>
      </c>
    </row>
    <row r="1989" spans="1:1" x14ac:dyDescent="0.35">
      <c r="A1989">
        <v>1.1145833333284827</v>
      </c>
    </row>
    <row r="1990" spans="1:1" x14ac:dyDescent="0.35">
      <c r="A1990">
        <v>1.1187499999941792</v>
      </c>
    </row>
    <row r="1991" spans="1:1" x14ac:dyDescent="0.35">
      <c r="A1991">
        <v>1.1236111111065838</v>
      </c>
    </row>
    <row r="1992" spans="1:1" x14ac:dyDescent="0.35">
      <c r="A1992">
        <v>1.125</v>
      </c>
    </row>
    <row r="1993" spans="1:1" x14ac:dyDescent="0.35">
      <c r="A1993">
        <v>1.1270833333328483</v>
      </c>
    </row>
    <row r="1994" spans="1:1" x14ac:dyDescent="0.35">
      <c r="A1994">
        <v>1.1381944444437977</v>
      </c>
    </row>
    <row r="1995" spans="1:1" x14ac:dyDescent="0.35">
      <c r="A1995">
        <v>1.1395833333299379</v>
      </c>
    </row>
    <row r="1996" spans="1:1" x14ac:dyDescent="0.35">
      <c r="A1996">
        <v>1.1423611111167702</v>
      </c>
    </row>
    <row r="1997" spans="1:1" x14ac:dyDescent="0.35">
      <c r="A1997">
        <v>1.1465277777751908</v>
      </c>
    </row>
    <row r="1998" spans="1:1" x14ac:dyDescent="0.35">
      <c r="A1998">
        <v>1.148611111108039</v>
      </c>
    </row>
    <row r="1999" spans="1:1" x14ac:dyDescent="0.35">
      <c r="A1999">
        <v>1.1500000000014552</v>
      </c>
    </row>
    <row r="2000" spans="1:1" x14ac:dyDescent="0.35">
      <c r="A2000">
        <v>1.1520833333343035</v>
      </c>
    </row>
    <row r="2001" spans="1:1" x14ac:dyDescent="0.35">
      <c r="A2001">
        <v>1.1527777777810115</v>
      </c>
    </row>
    <row r="2002" spans="1:1" x14ac:dyDescent="0.35">
      <c r="A2002">
        <v>1.1576388888934162</v>
      </c>
    </row>
    <row r="2003" spans="1:1" x14ac:dyDescent="0.35">
      <c r="A2003">
        <v>1.1604166666656965</v>
      </c>
    </row>
    <row r="2004" spans="1:1" x14ac:dyDescent="0.35">
      <c r="A2004">
        <v>1.1631944444452529</v>
      </c>
    </row>
    <row r="2005" spans="1:1" x14ac:dyDescent="0.35">
      <c r="A2005">
        <v>1.1652777777781012</v>
      </c>
    </row>
    <row r="2006" spans="1:1" x14ac:dyDescent="0.35">
      <c r="A2006">
        <v>1.1666666666642413</v>
      </c>
    </row>
    <row r="2007" spans="1:1" x14ac:dyDescent="0.35">
      <c r="A2007">
        <v>1.1694444444437977</v>
      </c>
    </row>
    <row r="2008" spans="1:1" x14ac:dyDescent="0.35">
      <c r="A2008">
        <v>1.172222222223354</v>
      </c>
    </row>
    <row r="2009" spans="1:1" x14ac:dyDescent="0.35">
      <c r="A2009">
        <v>1.1729166666700621</v>
      </c>
    </row>
    <row r="2010" spans="1:1" x14ac:dyDescent="0.35">
      <c r="A2010">
        <v>1.1756944444423425</v>
      </c>
    </row>
    <row r="2011" spans="1:1" x14ac:dyDescent="0.35">
      <c r="A2011">
        <v>1.1826388888948713</v>
      </c>
    </row>
    <row r="2012" spans="1:1" x14ac:dyDescent="0.35">
      <c r="A2012">
        <v>1.1833333333343035</v>
      </c>
    </row>
    <row r="2013" spans="1:1" x14ac:dyDescent="0.35">
      <c r="A2013">
        <v>1.1868055555532919</v>
      </c>
    </row>
    <row r="2014" spans="1:1" x14ac:dyDescent="0.35">
      <c r="A2014">
        <v>1.1944444444452529</v>
      </c>
    </row>
    <row r="2015" spans="1:1" x14ac:dyDescent="0.35">
      <c r="A2015">
        <v>1.1972222222248092</v>
      </c>
    </row>
    <row r="2016" spans="1:1" x14ac:dyDescent="0.35">
      <c r="A2016">
        <v>1.1993055555576575</v>
      </c>
    </row>
    <row r="2017" spans="1:1" x14ac:dyDescent="0.35">
      <c r="A2017">
        <v>1.202777777776646</v>
      </c>
    </row>
    <row r="2018" spans="1:1" x14ac:dyDescent="0.35">
      <c r="A2018">
        <v>1.2083333333284827</v>
      </c>
    </row>
    <row r="2019" spans="1:1" x14ac:dyDescent="0.35">
      <c r="A2019">
        <v>1.2097222222218988</v>
      </c>
    </row>
    <row r="2020" spans="1:1" x14ac:dyDescent="0.35">
      <c r="A2020">
        <v>1.2180555555532919</v>
      </c>
    </row>
    <row r="2021" spans="1:1" x14ac:dyDescent="0.35">
      <c r="A2021">
        <v>1.2194444444467081</v>
      </c>
    </row>
    <row r="2022" spans="1:1" x14ac:dyDescent="0.35">
      <c r="A2022">
        <v>1.2243055555591127</v>
      </c>
    </row>
    <row r="2023" spans="1:1" x14ac:dyDescent="0.35">
      <c r="A2023">
        <v>1.226388888884685</v>
      </c>
    </row>
    <row r="2024" spans="1:1" x14ac:dyDescent="0.35">
      <c r="A2024">
        <v>1.226388888891961</v>
      </c>
    </row>
    <row r="2025" spans="1:1" x14ac:dyDescent="0.35">
      <c r="A2025">
        <v>1.2305555555576575</v>
      </c>
    </row>
    <row r="2026" spans="1:1" x14ac:dyDescent="0.35">
      <c r="A2026">
        <v>1.2312499999970896</v>
      </c>
    </row>
    <row r="2027" spans="1:1" x14ac:dyDescent="0.35">
      <c r="A2027">
        <v>1.2361111111094942</v>
      </c>
    </row>
    <row r="2028" spans="1:1" x14ac:dyDescent="0.35">
      <c r="A2028">
        <v>1.2361111111167702</v>
      </c>
    </row>
    <row r="2029" spans="1:1" x14ac:dyDescent="0.35">
      <c r="A2029">
        <v>1.2388888888890506</v>
      </c>
    </row>
    <row r="2030" spans="1:1" x14ac:dyDescent="0.35">
      <c r="A2030">
        <v>1.2451388888948713</v>
      </c>
    </row>
    <row r="2031" spans="1:1" x14ac:dyDescent="0.35">
      <c r="A2031">
        <v>1.2465277777737356</v>
      </c>
    </row>
    <row r="2032" spans="1:1" x14ac:dyDescent="0.35">
      <c r="A2032">
        <v>1.2465277777810115</v>
      </c>
    </row>
    <row r="2033" spans="1:1" x14ac:dyDescent="0.35">
      <c r="A2033">
        <v>1.2472222222204437</v>
      </c>
    </row>
    <row r="2034" spans="1:1" x14ac:dyDescent="0.35">
      <c r="A2034">
        <v>1.2555555555591127</v>
      </c>
    </row>
    <row r="2035" spans="1:1" x14ac:dyDescent="0.35">
      <c r="A2035">
        <v>1.2715277777824667</v>
      </c>
    </row>
    <row r="2036" spans="1:1" x14ac:dyDescent="0.35">
      <c r="A2036">
        <v>1.272916666661331</v>
      </c>
    </row>
    <row r="2037" spans="1:1" x14ac:dyDescent="0.35">
      <c r="A2037">
        <v>1.2777777777737356</v>
      </c>
    </row>
    <row r="2038" spans="1:1" x14ac:dyDescent="0.35">
      <c r="A2038">
        <v>1.2819444444467081</v>
      </c>
    </row>
    <row r="2039" spans="1:1" x14ac:dyDescent="0.35">
      <c r="A2039">
        <v>1.2868055555591127</v>
      </c>
    </row>
    <row r="2040" spans="1:1" x14ac:dyDescent="0.35">
      <c r="A2040">
        <v>1.2881944444452529</v>
      </c>
    </row>
    <row r="2041" spans="1:1" x14ac:dyDescent="0.35">
      <c r="A2041">
        <v>1.3097222222204437</v>
      </c>
    </row>
    <row r="2042" spans="1:1" x14ac:dyDescent="0.35">
      <c r="A2042">
        <v>1.3104166666671517</v>
      </c>
    </row>
    <row r="2043" spans="1:1" x14ac:dyDescent="0.35">
      <c r="A2043">
        <v>1.3111111111065838</v>
      </c>
    </row>
    <row r="2044" spans="1:1" x14ac:dyDescent="0.35">
      <c r="A2044">
        <v>1.3138888888934162</v>
      </c>
    </row>
    <row r="2045" spans="1:1" x14ac:dyDescent="0.35">
      <c r="A2045">
        <v>1.3145833333328483</v>
      </c>
    </row>
    <row r="2046" spans="1:1" x14ac:dyDescent="0.35">
      <c r="A2046">
        <v>1.3166666666656965</v>
      </c>
    </row>
    <row r="2047" spans="1:1" x14ac:dyDescent="0.35">
      <c r="A2047">
        <v>1.3243055555576575</v>
      </c>
    </row>
    <row r="2048" spans="1:1" x14ac:dyDescent="0.35">
      <c r="A2048">
        <v>1.3250000000043656</v>
      </c>
    </row>
    <row r="2049" spans="1:1" x14ac:dyDescent="0.35">
      <c r="A2049">
        <v>1.3250000000043656</v>
      </c>
    </row>
    <row r="2050" spans="1:1" x14ac:dyDescent="0.35">
      <c r="A2050">
        <v>1.3263888888905058</v>
      </c>
    </row>
    <row r="2051" spans="1:1" x14ac:dyDescent="0.35">
      <c r="A2051">
        <v>1.3319444444496185</v>
      </c>
    </row>
    <row r="2052" spans="1:1" x14ac:dyDescent="0.35">
      <c r="A2052">
        <v>1.3499999999985448</v>
      </c>
    </row>
    <row r="2053" spans="1:1" x14ac:dyDescent="0.35">
      <c r="A2053">
        <v>1.3576388888905058</v>
      </c>
    </row>
    <row r="2054" spans="1:1" x14ac:dyDescent="0.35">
      <c r="A2054">
        <v>1.359722222223354</v>
      </c>
    </row>
    <row r="2055" spans="1:1" x14ac:dyDescent="0.35">
      <c r="A2055">
        <v>1.3611111111167702</v>
      </c>
    </row>
    <row r="2056" spans="1:1" x14ac:dyDescent="0.35">
      <c r="A2056">
        <v>1.3729166666671517</v>
      </c>
    </row>
    <row r="2057" spans="1:1" x14ac:dyDescent="0.35">
      <c r="A2057">
        <v>1.3819444444452529</v>
      </c>
    </row>
    <row r="2058" spans="1:1" x14ac:dyDescent="0.35">
      <c r="A2058">
        <v>1.3819444444452529</v>
      </c>
    </row>
    <row r="2059" spans="1:1" x14ac:dyDescent="0.35">
      <c r="A2059">
        <v>1.3840277777781012</v>
      </c>
    </row>
    <row r="2060" spans="1:1" x14ac:dyDescent="0.35">
      <c r="A2060">
        <v>1.3840277777781012</v>
      </c>
    </row>
    <row r="2061" spans="1:1" x14ac:dyDescent="0.35">
      <c r="A2061">
        <v>1.3875000000043656</v>
      </c>
    </row>
    <row r="2062" spans="1:1" x14ac:dyDescent="0.35">
      <c r="A2062">
        <v>1.3895833333299379</v>
      </c>
    </row>
    <row r="2063" spans="1:1" x14ac:dyDescent="0.35">
      <c r="A2063">
        <v>1.390972222223354</v>
      </c>
    </row>
    <row r="2064" spans="1:1" x14ac:dyDescent="0.35">
      <c r="A2064">
        <v>1.3930555555562023</v>
      </c>
    </row>
    <row r="2065" spans="1:1" x14ac:dyDescent="0.35">
      <c r="A2065">
        <v>1.4090277777795563</v>
      </c>
    </row>
    <row r="2066" spans="1:1" x14ac:dyDescent="0.35">
      <c r="A2066">
        <v>1.4159722222248092</v>
      </c>
    </row>
    <row r="2067" spans="1:1" x14ac:dyDescent="0.35">
      <c r="A2067">
        <v>1.4201388888832298</v>
      </c>
    </row>
    <row r="2068" spans="1:1" x14ac:dyDescent="0.35">
      <c r="A2068">
        <v>1.4229166666700621</v>
      </c>
    </row>
    <row r="2069" spans="1:1" x14ac:dyDescent="0.35">
      <c r="A2069">
        <v>1.4291666666686069</v>
      </c>
    </row>
    <row r="2070" spans="1:1" x14ac:dyDescent="0.35">
      <c r="A2070">
        <v>1.4402777777722804</v>
      </c>
    </row>
    <row r="2071" spans="1:1" x14ac:dyDescent="0.35">
      <c r="A2071">
        <v>1.4423611111124046</v>
      </c>
    </row>
    <row r="2072" spans="1:1" x14ac:dyDescent="0.35">
      <c r="A2072">
        <v>1.4444444444452529</v>
      </c>
    </row>
    <row r="2073" spans="1:1" x14ac:dyDescent="0.35">
      <c r="A2073">
        <v>1.4479166666715173</v>
      </c>
    </row>
    <row r="2074" spans="1:1" x14ac:dyDescent="0.35">
      <c r="A2074">
        <v>1.4520833333299379</v>
      </c>
    </row>
    <row r="2075" spans="1:1" x14ac:dyDescent="0.35">
      <c r="A2075">
        <v>1.4548611111094942</v>
      </c>
    </row>
    <row r="2076" spans="1:1" x14ac:dyDescent="0.35">
      <c r="A2076">
        <v>1.4555555555562023</v>
      </c>
    </row>
    <row r="2077" spans="1:1" x14ac:dyDescent="0.35">
      <c r="A2077">
        <v>1.4597222222218988</v>
      </c>
    </row>
    <row r="2078" spans="1:1" x14ac:dyDescent="0.35">
      <c r="A2078">
        <v>1.4597222222218988</v>
      </c>
    </row>
    <row r="2079" spans="1:1" x14ac:dyDescent="0.35">
      <c r="A2079">
        <v>1.4604166666686069</v>
      </c>
    </row>
    <row r="2080" spans="1:1" x14ac:dyDescent="0.35">
      <c r="A2080">
        <v>1.4652777777810115</v>
      </c>
    </row>
    <row r="2081" spans="1:1" x14ac:dyDescent="0.35">
      <c r="A2081">
        <v>1.4694444444467081</v>
      </c>
    </row>
    <row r="2082" spans="1:1" x14ac:dyDescent="0.35">
      <c r="A2082">
        <v>1.4708333333328483</v>
      </c>
    </row>
    <row r="2083" spans="1:1" x14ac:dyDescent="0.35">
      <c r="A2083">
        <v>1.4791666666715173</v>
      </c>
    </row>
    <row r="2084" spans="1:1" x14ac:dyDescent="0.35">
      <c r="A2084">
        <v>1.4798611111109494</v>
      </c>
    </row>
    <row r="2085" spans="1:1" x14ac:dyDescent="0.35">
      <c r="A2085">
        <v>1.4861111111094942</v>
      </c>
    </row>
    <row r="2086" spans="1:1" x14ac:dyDescent="0.35">
      <c r="A2086">
        <v>1.4895833333357587</v>
      </c>
    </row>
    <row r="2087" spans="1:1" x14ac:dyDescent="0.35">
      <c r="A2087">
        <v>1.4979166666671517</v>
      </c>
    </row>
    <row r="2088" spans="1:1" x14ac:dyDescent="0.35">
      <c r="A2088">
        <v>1.5006944444467081</v>
      </c>
    </row>
    <row r="2089" spans="1:1" x14ac:dyDescent="0.35">
      <c r="A2089">
        <v>1.5027777777795563</v>
      </c>
    </row>
    <row r="2090" spans="1:1" x14ac:dyDescent="0.35">
      <c r="A2090">
        <v>1.5215277777751908</v>
      </c>
    </row>
    <row r="2091" spans="1:1" x14ac:dyDescent="0.35">
      <c r="A2091">
        <v>1.522916666661331</v>
      </c>
    </row>
    <row r="2092" spans="1:1" x14ac:dyDescent="0.35">
      <c r="A2092">
        <v>1.523611111115315</v>
      </c>
    </row>
    <row r="2093" spans="1:1" x14ac:dyDescent="0.35">
      <c r="A2093">
        <v>1.5277777777737356</v>
      </c>
    </row>
    <row r="2094" spans="1:1" x14ac:dyDescent="0.35">
      <c r="A2094">
        <v>1.5354166666656965</v>
      </c>
    </row>
    <row r="2095" spans="1:1" x14ac:dyDescent="0.35">
      <c r="A2095">
        <v>1.5444444444437977</v>
      </c>
    </row>
    <row r="2096" spans="1:1" x14ac:dyDescent="0.35">
      <c r="A2096">
        <v>1.547222222223354</v>
      </c>
    </row>
    <row r="2097" spans="1:1" x14ac:dyDescent="0.35">
      <c r="A2097">
        <v>1.5576388888875954</v>
      </c>
    </row>
    <row r="2098" spans="1:1" x14ac:dyDescent="0.35">
      <c r="A2098">
        <v>1.5611111111065838</v>
      </c>
    </row>
    <row r="2099" spans="1:1" x14ac:dyDescent="0.35">
      <c r="A2099">
        <v>1.5611111111138598</v>
      </c>
    </row>
    <row r="2100" spans="1:1" x14ac:dyDescent="0.35">
      <c r="A2100">
        <v>1.5631944444467081</v>
      </c>
    </row>
    <row r="2101" spans="1:1" x14ac:dyDescent="0.35">
      <c r="A2101">
        <v>1.5666666666656965</v>
      </c>
    </row>
    <row r="2102" spans="1:1" x14ac:dyDescent="0.35">
      <c r="A2102">
        <v>1.5673611111124046</v>
      </c>
    </row>
    <row r="2103" spans="1:1" x14ac:dyDescent="0.35">
      <c r="A2103">
        <v>1.5687500000058208</v>
      </c>
    </row>
    <row r="2104" spans="1:1" x14ac:dyDescent="0.35">
      <c r="A2104">
        <v>1.5791666666627862</v>
      </c>
    </row>
    <row r="2105" spans="1:1" x14ac:dyDescent="0.35">
      <c r="A2105">
        <v>1.5868055555547471</v>
      </c>
    </row>
    <row r="2106" spans="1:1" x14ac:dyDescent="0.35">
      <c r="A2106">
        <v>1.5999999999985448</v>
      </c>
    </row>
    <row r="2107" spans="1:1" x14ac:dyDescent="0.35">
      <c r="A2107">
        <v>1.6027777777781012</v>
      </c>
    </row>
    <row r="2108" spans="1:1" x14ac:dyDescent="0.35">
      <c r="A2108">
        <v>1.609027777776646</v>
      </c>
    </row>
    <row r="2109" spans="1:1" x14ac:dyDescent="0.35">
      <c r="A2109">
        <v>1.617361111115315</v>
      </c>
    </row>
    <row r="2110" spans="1:1" x14ac:dyDescent="0.35">
      <c r="A2110">
        <v>1.6201388888875954</v>
      </c>
    </row>
    <row r="2111" spans="1:1" x14ac:dyDescent="0.35">
      <c r="A2111">
        <v>1.6229166666671517</v>
      </c>
    </row>
    <row r="2112" spans="1:1" x14ac:dyDescent="0.35">
      <c r="A2112">
        <v>1.6256944444467081</v>
      </c>
    </row>
    <row r="2113" spans="1:1" x14ac:dyDescent="0.35">
      <c r="A2113">
        <v>1.6298611111124046</v>
      </c>
    </row>
    <row r="2114" spans="1:1" x14ac:dyDescent="0.35">
      <c r="A2114">
        <v>1.6388888888905058</v>
      </c>
    </row>
    <row r="2115" spans="1:1" x14ac:dyDescent="0.35">
      <c r="A2115">
        <v>1.6395833333372138</v>
      </c>
    </row>
    <row r="2116" spans="1:1" x14ac:dyDescent="0.35">
      <c r="A2116">
        <v>1.6423611111094942</v>
      </c>
    </row>
    <row r="2117" spans="1:1" x14ac:dyDescent="0.35">
      <c r="A2117">
        <v>1.648611111115315</v>
      </c>
    </row>
    <row r="2118" spans="1:1" x14ac:dyDescent="0.35">
      <c r="A2118">
        <v>1.6590277777795563</v>
      </c>
    </row>
    <row r="2119" spans="1:1" x14ac:dyDescent="0.35">
      <c r="A2119">
        <v>1.6618055555591127</v>
      </c>
    </row>
    <row r="2120" spans="1:1" x14ac:dyDescent="0.35">
      <c r="A2120">
        <v>1.6756944444423425</v>
      </c>
    </row>
    <row r="2121" spans="1:1" x14ac:dyDescent="0.35">
      <c r="A2121">
        <v>1.6784722222218988</v>
      </c>
    </row>
    <row r="2122" spans="1:1" x14ac:dyDescent="0.35">
      <c r="A2122">
        <v>1.6805555555547471</v>
      </c>
    </row>
    <row r="2123" spans="1:1" x14ac:dyDescent="0.35">
      <c r="A2123">
        <v>1.6868055555605679</v>
      </c>
    </row>
    <row r="2124" spans="1:1" x14ac:dyDescent="0.35">
      <c r="A2124">
        <v>1.6888888888861402</v>
      </c>
    </row>
    <row r="2125" spans="1:1" x14ac:dyDescent="0.35">
      <c r="A2125">
        <v>1.6923611111051287</v>
      </c>
    </row>
    <row r="2126" spans="1:1" x14ac:dyDescent="0.35">
      <c r="A2126">
        <v>1.7090277777751908</v>
      </c>
    </row>
    <row r="2127" spans="1:1" x14ac:dyDescent="0.35">
      <c r="A2127">
        <v>1.7229166666656965</v>
      </c>
    </row>
    <row r="2128" spans="1:1" x14ac:dyDescent="0.35">
      <c r="A2128">
        <v>1.7437500000014552</v>
      </c>
    </row>
    <row r="2129" spans="1:1" x14ac:dyDescent="0.35">
      <c r="A2129">
        <v>1.7493055555532919</v>
      </c>
    </row>
    <row r="2130" spans="1:1" x14ac:dyDescent="0.35">
      <c r="A2130">
        <v>1.7520833333328483</v>
      </c>
    </row>
    <row r="2131" spans="1:1" x14ac:dyDescent="0.35">
      <c r="A2131">
        <v>1.7541666666656965</v>
      </c>
    </row>
    <row r="2132" spans="1:1" x14ac:dyDescent="0.35">
      <c r="A2132">
        <v>1.7555555555518367</v>
      </c>
    </row>
    <row r="2133" spans="1:1" x14ac:dyDescent="0.35">
      <c r="A2133">
        <v>1.7680555555562023</v>
      </c>
    </row>
    <row r="2134" spans="1:1" x14ac:dyDescent="0.35">
      <c r="A2134">
        <v>1.7750000000014552</v>
      </c>
    </row>
    <row r="2135" spans="1:1" x14ac:dyDescent="0.35">
      <c r="A2135">
        <v>1.7791666666671517</v>
      </c>
    </row>
    <row r="2136" spans="1:1" x14ac:dyDescent="0.35">
      <c r="A2136">
        <v>1.7826388888934162</v>
      </c>
    </row>
    <row r="2137" spans="1:1" x14ac:dyDescent="0.35">
      <c r="A2137">
        <v>1.7993055555562023</v>
      </c>
    </row>
    <row r="2138" spans="1:1" x14ac:dyDescent="0.35">
      <c r="A2138">
        <v>1.8069444444408873</v>
      </c>
    </row>
    <row r="2139" spans="1:1" x14ac:dyDescent="0.35">
      <c r="A2139">
        <v>1.8083333333343035</v>
      </c>
    </row>
    <row r="2140" spans="1:1" x14ac:dyDescent="0.35">
      <c r="A2140">
        <v>1.84375</v>
      </c>
    </row>
    <row r="2141" spans="1:1" x14ac:dyDescent="0.35">
      <c r="A2141">
        <v>1.8444444444394321</v>
      </c>
    </row>
    <row r="2142" spans="1:1" x14ac:dyDescent="0.35">
      <c r="A2142">
        <v>1.8493055555591127</v>
      </c>
    </row>
    <row r="2143" spans="1:1" x14ac:dyDescent="0.35">
      <c r="A2143">
        <v>1.8687499999941792</v>
      </c>
    </row>
    <row r="2144" spans="1:1" x14ac:dyDescent="0.35">
      <c r="A2144">
        <v>1.8743055555605679</v>
      </c>
    </row>
    <row r="2145" spans="1:1" x14ac:dyDescent="0.35">
      <c r="A2145">
        <v>1.8798611111051287</v>
      </c>
    </row>
    <row r="2146" spans="1:1" x14ac:dyDescent="0.35">
      <c r="A2146">
        <v>1.8874999999970896</v>
      </c>
    </row>
    <row r="2147" spans="1:1" x14ac:dyDescent="0.35">
      <c r="A2147">
        <v>1.890972222223354</v>
      </c>
    </row>
    <row r="2148" spans="1:1" x14ac:dyDescent="0.35">
      <c r="A2148">
        <v>1.897916666661331</v>
      </c>
    </row>
    <row r="2149" spans="1:1" x14ac:dyDescent="0.35">
      <c r="A2149">
        <v>1.9194444444437977</v>
      </c>
    </row>
    <row r="2150" spans="1:1" x14ac:dyDescent="0.35">
      <c r="A2150">
        <v>1.9249999999956344</v>
      </c>
    </row>
    <row r="2151" spans="1:1" x14ac:dyDescent="0.35">
      <c r="A2151">
        <v>1.9270833333284827</v>
      </c>
    </row>
    <row r="2152" spans="1:1" x14ac:dyDescent="0.35">
      <c r="A2152">
        <v>1.9361111111065838</v>
      </c>
    </row>
    <row r="2153" spans="1:1" x14ac:dyDescent="0.35">
      <c r="A2153">
        <v>1.9368055555532919</v>
      </c>
    </row>
    <row r="2154" spans="1:1" x14ac:dyDescent="0.35">
      <c r="A2154">
        <v>1.9388888888934162</v>
      </c>
    </row>
    <row r="2155" spans="1:1" x14ac:dyDescent="0.35">
      <c r="A2155">
        <v>1.945138888891961</v>
      </c>
    </row>
    <row r="2156" spans="1:1" x14ac:dyDescent="0.35">
      <c r="A2156">
        <v>1.9555555555562023</v>
      </c>
    </row>
    <row r="2157" spans="1:1" x14ac:dyDescent="0.35">
      <c r="A2157">
        <v>1.961111111115315</v>
      </c>
    </row>
    <row r="2158" spans="1:1" x14ac:dyDescent="0.35">
      <c r="A2158">
        <v>1.9625000000014552</v>
      </c>
    </row>
    <row r="2159" spans="1:1" x14ac:dyDescent="0.35">
      <c r="A2159">
        <v>1.9756944444452529</v>
      </c>
    </row>
    <row r="2160" spans="1:1" x14ac:dyDescent="0.35">
      <c r="A2160">
        <v>1.9916666666686069</v>
      </c>
    </row>
    <row r="2161" spans="1:1" x14ac:dyDescent="0.35">
      <c r="A2161">
        <v>1.9958333333343035</v>
      </c>
    </row>
    <row r="2162" spans="1:1" x14ac:dyDescent="0.35">
      <c r="A2162">
        <v>2</v>
      </c>
    </row>
    <row r="2163" spans="1:1" x14ac:dyDescent="0.35">
      <c r="A2163">
        <v>2.0222222222218988</v>
      </c>
    </row>
    <row r="2164" spans="1:1" x14ac:dyDescent="0.35">
      <c r="A2164">
        <v>2.0270833333343035</v>
      </c>
    </row>
    <row r="2165" spans="1:1" x14ac:dyDescent="0.35">
      <c r="A2165">
        <v>2.0430555555576575</v>
      </c>
    </row>
    <row r="2166" spans="1:1" x14ac:dyDescent="0.35">
      <c r="A2166">
        <v>2.0555555555547471</v>
      </c>
    </row>
    <row r="2167" spans="1:1" x14ac:dyDescent="0.35">
      <c r="A2167">
        <v>2.0638888888861402</v>
      </c>
    </row>
    <row r="2168" spans="1:1" x14ac:dyDescent="0.35">
      <c r="A2168">
        <v>2.0756944444437977</v>
      </c>
    </row>
    <row r="2169" spans="1:1" x14ac:dyDescent="0.35">
      <c r="A2169">
        <v>2.0770833333372138</v>
      </c>
    </row>
    <row r="2170" spans="1:1" x14ac:dyDescent="0.35">
      <c r="A2170">
        <v>2.0805555555562023</v>
      </c>
    </row>
    <row r="2171" spans="1:1" x14ac:dyDescent="0.35">
      <c r="A2171">
        <v>2.0902777777737356</v>
      </c>
    </row>
    <row r="2172" spans="1:1" x14ac:dyDescent="0.35">
      <c r="A2172">
        <v>2.1243055555532919</v>
      </c>
    </row>
    <row r="2173" spans="1:1" x14ac:dyDescent="0.35">
      <c r="A2173">
        <v>2.1430555555562023</v>
      </c>
    </row>
    <row r="2174" spans="1:1" x14ac:dyDescent="0.35">
      <c r="A2174">
        <v>2.1812499999941792</v>
      </c>
    </row>
    <row r="2175" spans="1:1" x14ac:dyDescent="0.35">
      <c r="A2175">
        <v>2.1979166666715173</v>
      </c>
    </row>
    <row r="2176" spans="1:1" x14ac:dyDescent="0.35">
      <c r="A2176">
        <v>2.2305555555576575</v>
      </c>
    </row>
    <row r="2177" spans="1:1" x14ac:dyDescent="0.35">
      <c r="A2177">
        <v>2.2416666666686069</v>
      </c>
    </row>
    <row r="2178" spans="1:1" x14ac:dyDescent="0.35">
      <c r="A2178">
        <v>2.2486111111065838</v>
      </c>
    </row>
    <row r="2179" spans="1:1" x14ac:dyDescent="0.35">
      <c r="A2179">
        <v>2.265972222223354</v>
      </c>
    </row>
    <row r="2180" spans="1:1" x14ac:dyDescent="0.35">
      <c r="A2180">
        <v>2.2743055555547471</v>
      </c>
    </row>
    <row r="2181" spans="1:1" x14ac:dyDescent="0.35">
      <c r="A2181">
        <v>2.2854166666656965</v>
      </c>
    </row>
    <row r="2182" spans="1:1" x14ac:dyDescent="0.35">
      <c r="A2182">
        <v>2.3180555555591127</v>
      </c>
    </row>
    <row r="2183" spans="1:1" x14ac:dyDescent="0.35">
      <c r="A2183">
        <v>2.3236111111109494</v>
      </c>
    </row>
    <row r="2184" spans="1:1" x14ac:dyDescent="0.35">
      <c r="A2184">
        <v>2.328472222223354</v>
      </c>
    </row>
    <row r="2185" spans="1:1" x14ac:dyDescent="0.35">
      <c r="A2185">
        <v>2.336111111115315</v>
      </c>
    </row>
    <row r="2186" spans="1:1" x14ac:dyDescent="0.35">
      <c r="A2186">
        <v>2.3527777777781012</v>
      </c>
    </row>
    <row r="2187" spans="1:1" x14ac:dyDescent="0.35">
      <c r="A2187">
        <v>2.3770833333328483</v>
      </c>
    </row>
    <row r="2188" spans="1:1" x14ac:dyDescent="0.35">
      <c r="A2188">
        <v>2.3791666666656965</v>
      </c>
    </row>
    <row r="2189" spans="1:1" x14ac:dyDescent="0.35">
      <c r="A2189">
        <v>2.382638888891961</v>
      </c>
    </row>
    <row r="2190" spans="1:1" x14ac:dyDescent="0.35">
      <c r="A2190">
        <v>2.3840277777781012</v>
      </c>
    </row>
    <row r="2191" spans="1:1" x14ac:dyDescent="0.35">
      <c r="A2191">
        <v>2.3916666666627862</v>
      </c>
    </row>
    <row r="2192" spans="1:1" x14ac:dyDescent="0.35">
      <c r="A2192">
        <v>2.3937499999956344</v>
      </c>
    </row>
    <row r="2193" spans="1:1" x14ac:dyDescent="0.35">
      <c r="A2193">
        <v>2.4020833333343035</v>
      </c>
    </row>
    <row r="2194" spans="1:1" x14ac:dyDescent="0.35">
      <c r="A2194">
        <v>2.4027777777810115</v>
      </c>
    </row>
    <row r="2195" spans="1:1" x14ac:dyDescent="0.35">
      <c r="A2195">
        <v>2.4034722222277196</v>
      </c>
    </row>
    <row r="2196" spans="1:1" x14ac:dyDescent="0.35">
      <c r="A2196">
        <v>2.4076388888934162</v>
      </c>
    </row>
    <row r="2197" spans="1:1" x14ac:dyDescent="0.35">
      <c r="A2197">
        <v>2.4159722222248092</v>
      </c>
    </row>
    <row r="2198" spans="1:1" x14ac:dyDescent="0.35">
      <c r="A2198">
        <v>2.4375</v>
      </c>
    </row>
    <row r="2199" spans="1:1" x14ac:dyDescent="0.35">
      <c r="A2199">
        <v>2.4388888888861402</v>
      </c>
    </row>
    <row r="2200" spans="1:1" x14ac:dyDescent="0.35">
      <c r="A2200">
        <v>2.4465277777781012</v>
      </c>
    </row>
    <row r="2201" spans="1:1" x14ac:dyDescent="0.35">
      <c r="A2201">
        <v>2.4513888888905058</v>
      </c>
    </row>
    <row r="2202" spans="1:1" x14ac:dyDescent="0.35">
      <c r="A2202">
        <v>2.4652777777810115</v>
      </c>
    </row>
    <row r="2203" spans="1:1" x14ac:dyDescent="0.35">
      <c r="A2203">
        <v>2.4659722222204437</v>
      </c>
    </row>
    <row r="2204" spans="1:1" x14ac:dyDescent="0.35">
      <c r="A2204">
        <v>2.4777777777781012</v>
      </c>
    </row>
    <row r="2205" spans="1:1" x14ac:dyDescent="0.35">
      <c r="A2205">
        <v>2.5</v>
      </c>
    </row>
    <row r="2206" spans="1:1" x14ac:dyDescent="0.35">
      <c r="A2206">
        <v>2.5013888888861402</v>
      </c>
    </row>
    <row r="2207" spans="1:1" x14ac:dyDescent="0.35">
      <c r="A2207">
        <v>2.5062499999985448</v>
      </c>
    </row>
    <row r="2208" spans="1:1" x14ac:dyDescent="0.35">
      <c r="A2208">
        <v>2.5201388888890506</v>
      </c>
    </row>
    <row r="2209" spans="1:1" x14ac:dyDescent="0.35">
      <c r="A2209">
        <v>2.53125</v>
      </c>
    </row>
    <row r="2210" spans="1:1" x14ac:dyDescent="0.35">
      <c r="A2210">
        <v>2.5479166666627862</v>
      </c>
    </row>
    <row r="2211" spans="1:1" x14ac:dyDescent="0.35">
      <c r="A2211">
        <v>2.554166666661331</v>
      </c>
    </row>
    <row r="2212" spans="1:1" x14ac:dyDescent="0.35">
      <c r="A2212">
        <v>2.5986111111124046</v>
      </c>
    </row>
    <row r="2213" spans="1:1" x14ac:dyDescent="0.35">
      <c r="A2213">
        <v>2.6138888888890506</v>
      </c>
    </row>
    <row r="2214" spans="1:1" x14ac:dyDescent="0.35">
      <c r="A2214">
        <v>2.6256944444467081</v>
      </c>
    </row>
    <row r="2215" spans="1:1" x14ac:dyDescent="0.35">
      <c r="A2215">
        <v>2.6493055555547471</v>
      </c>
    </row>
    <row r="2216" spans="1:1" x14ac:dyDescent="0.35">
      <c r="A2216">
        <v>2.6631944444452529</v>
      </c>
    </row>
    <row r="2217" spans="1:1" x14ac:dyDescent="0.35">
      <c r="A2217">
        <v>2.6923611111124046</v>
      </c>
    </row>
    <row r="2218" spans="1:1" x14ac:dyDescent="0.35">
      <c r="A2218">
        <v>2.702777777776646</v>
      </c>
    </row>
    <row r="2219" spans="1:1" x14ac:dyDescent="0.35">
      <c r="A2219">
        <v>2.7090277777824667</v>
      </c>
    </row>
    <row r="2220" spans="1:1" x14ac:dyDescent="0.35">
      <c r="A2220">
        <v>2.7562499999985448</v>
      </c>
    </row>
    <row r="2221" spans="1:1" x14ac:dyDescent="0.35">
      <c r="A2221">
        <v>2.765972222223354</v>
      </c>
    </row>
    <row r="2222" spans="1:1" x14ac:dyDescent="0.35">
      <c r="A2222">
        <v>2.7673611111094942</v>
      </c>
    </row>
    <row r="2223" spans="1:1" x14ac:dyDescent="0.35">
      <c r="A2223">
        <v>2.7694444444496185</v>
      </c>
    </row>
    <row r="2224" spans="1:1" x14ac:dyDescent="0.35">
      <c r="A2224">
        <v>2.7708333333357587</v>
      </c>
    </row>
    <row r="2225" spans="1:1" x14ac:dyDescent="0.35">
      <c r="A2225">
        <v>2.7819444444467081</v>
      </c>
    </row>
    <row r="2226" spans="1:1" x14ac:dyDescent="0.35">
      <c r="A2226">
        <v>2.8131944444467081</v>
      </c>
    </row>
    <row r="2227" spans="1:1" x14ac:dyDescent="0.35">
      <c r="A2227">
        <v>2.8305555555562023</v>
      </c>
    </row>
    <row r="2228" spans="1:1" x14ac:dyDescent="0.35">
      <c r="A2228">
        <v>2.8486111111124046</v>
      </c>
    </row>
    <row r="2229" spans="1:1" x14ac:dyDescent="0.35">
      <c r="A2229">
        <v>2.8618055555562023</v>
      </c>
    </row>
    <row r="2230" spans="1:1" x14ac:dyDescent="0.35">
      <c r="A2230">
        <v>2.8743055555532919</v>
      </c>
    </row>
    <row r="2231" spans="1:1" x14ac:dyDescent="0.35">
      <c r="A2231">
        <v>2.8840277777781012</v>
      </c>
    </row>
    <row r="2232" spans="1:1" x14ac:dyDescent="0.35">
      <c r="A2232">
        <v>2.8874999999970896</v>
      </c>
    </row>
    <row r="2233" spans="1:1" x14ac:dyDescent="0.35">
      <c r="A2233">
        <v>2.9291666666686069</v>
      </c>
    </row>
    <row r="2234" spans="1:1" x14ac:dyDescent="0.35">
      <c r="A2234">
        <v>2.9395833333328483</v>
      </c>
    </row>
    <row r="2235" spans="1:1" x14ac:dyDescent="0.35">
      <c r="A2235">
        <v>2.9472222222175333</v>
      </c>
    </row>
    <row r="2236" spans="1:1" x14ac:dyDescent="0.35">
      <c r="A2236">
        <v>2.9472222222248092</v>
      </c>
    </row>
    <row r="2237" spans="1:1" x14ac:dyDescent="0.35">
      <c r="A2237">
        <v>2.9618055555547471</v>
      </c>
    </row>
    <row r="2238" spans="1:1" x14ac:dyDescent="0.35">
      <c r="A2238">
        <v>2.9881944444423425</v>
      </c>
    </row>
    <row r="2239" spans="1:1" x14ac:dyDescent="0.35">
      <c r="A2239">
        <v>3.015277777776646</v>
      </c>
    </row>
    <row r="2240" spans="1:1" x14ac:dyDescent="0.35">
      <c r="A2240">
        <v>3.0256944444481633</v>
      </c>
    </row>
    <row r="2241" spans="1:1" x14ac:dyDescent="0.35">
      <c r="A2241">
        <v>3.0319444444467081</v>
      </c>
    </row>
    <row r="2242" spans="1:1" x14ac:dyDescent="0.35">
      <c r="A2242">
        <v>3.0458333333299379</v>
      </c>
    </row>
    <row r="2243" spans="1:1" x14ac:dyDescent="0.35">
      <c r="A2243">
        <v>3.0756944444437977</v>
      </c>
    </row>
    <row r="2244" spans="1:1" x14ac:dyDescent="0.35">
      <c r="A2244">
        <v>3.0819444444423425</v>
      </c>
    </row>
    <row r="2245" spans="1:1" x14ac:dyDescent="0.35">
      <c r="A2245">
        <v>3.1020833333313931</v>
      </c>
    </row>
    <row r="2246" spans="1:1" x14ac:dyDescent="0.35">
      <c r="A2246">
        <v>3.2006944444437977</v>
      </c>
    </row>
    <row r="2247" spans="1:1" x14ac:dyDescent="0.35">
      <c r="A2247">
        <v>3.2118055555547471</v>
      </c>
    </row>
    <row r="2248" spans="1:1" x14ac:dyDescent="0.35">
      <c r="A2248">
        <v>3.234722222223354</v>
      </c>
    </row>
    <row r="2249" spans="1:1" x14ac:dyDescent="0.35">
      <c r="A2249">
        <v>3.265972222223354</v>
      </c>
    </row>
    <row r="2250" spans="1:1" x14ac:dyDescent="0.35">
      <c r="A2250">
        <v>3.2770833333343035</v>
      </c>
    </row>
    <row r="2251" spans="1:1" x14ac:dyDescent="0.35">
      <c r="A2251">
        <v>3.2798611111138598</v>
      </c>
    </row>
    <row r="2252" spans="1:1" x14ac:dyDescent="0.35">
      <c r="A2252">
        <v>3.2847222222262644</v>
      </c>
    </row>
    <row r="2253" spans="1:1" x14ac:dyDescent="0.35">
      <c r="A2253">
        <v>3.3972222222218988</v>
      </c>
    </row>
    <row r="2254" spans="1:1" x14ac:dyDescent="0.35">
      <c r="A2254">
        <v>3.4048611111065838</v>
      </c>
    </row>
    <row r="2255" spans="1:1" x14ac:dyDescent="0.35">
      <c r="A2255">
        <v>3.4472222222248092</v>
      </c>
    </row>
    <row r="2256" spans="1:1" x14ac:dyDescent="0.35">
      <c r="A2256">
        <v>3.4770833333313931</v>
      </c>
    </row>
    <row r="2257" spans="1:1" x14ac:dyDescent="0.35">
      <c r="A2257">
        <v>3.4895833333284827</v>
      </c>
    </row>
    <row r="2258" spans="1:1" x14ac:dyDescent="0.35">
      <c r="A2258">
        <v>3.5034722222189885</v>
      </c>
    </row>
    <row r="2259" spans="1:1" x14ac:dyDescent="0.35">
      <c r="A2259">
        <v>3.5104166666642413</v>
      </c>
    </row>
    <row r="2260" spans="1:1" x14ac:dyDescent="0.35">
      <c r="A2260">
        <v>3.53125</v>
      </c>
    </row>
    <row r="2261" spans="1:1" x14ac:dyDescent="0.35">
      <c r="A2261">
        <v>3.5423611111109494</v>
      </c>
    </row>
    <row r="2262" spans="1:1" x14ac:dyDescent="0.35">
      <c r="A2262">
        <v>3.5493055555562023</v>
      </c>
    </row>
    <row r="2263" spans="1:1" x14ac:dyDescent="0.35">
      <c r="A2263">
        <v>3.5527777777824667</v>
      </c>
    </row>
    <row r="2264" spans="1:1" x14ac:dyDescent="0.35">
      <c r="A2264">
        <v>3.5576388888875954</v>
      </c>
    </row>
    <row r="2265" spans="1:1" x14ac:dyDescent="0.35">
      <c r="A2265">
        <v>3.5625</v>
      </c>
    </row>
    <row r="2266" spans="1:1" x14ac:dyDescent="0.35">
      <c r="A2266">
        <v>3.5888888888875954</v>
      </c>
    </row>
    <row r="2267" spans="1:1" x14ac:dyDescent="0.35">
      <c r="A2267">
        <v>3.5944444444394321</v>
      </c>
    </row>
    <row r="2268" spans="1:1" x14ac:dyDescent="0.35">
      <c r="A2268">
        <v>3.6187499999941792</v>
      </c>
    </row>
    <row r="2269" spans="1:1" x14ac:dyDescent="0.35">
      <c r="A2269">
        <v>3.6611111111124046</v>
      </c>
    </row>
    <row r="2270" spans="1:1" x14ac:dyDescent="0.35">
      <c r="A2270">
        <v>3.6673611111109494</v>
      </c>
    </row>
    <row r="2271" spans="1:1" x14ac:dyDescent="0.35">
      <c r="A2271">
        <v>3.6854166666671517</v>
      </c>
    </row>
    <row r="2272" spans="1:1" x14ac:dyDescent="0.35">
      <c r="A2272">
        <v>3.6861111111138598</v>
      </c>
    </row>
    <row r="2273" spans="1:1" x14ac:dyDescent="0.35">
      <c r="A2273">
        <v>3.702777777776646</v>
      </c>
    </row>
    <row r="2274" spans="1:1" x14ac:dyDescent="0.35">
      <c r="A2274">
        <v>3.7062500000029104</v>
      </c>
    </row>
    <row r="2275" spans="1:1" x14ac:dyDescent="0.35">
      <c r="A2275">
        <v>3.7166666666671517</v>
      </c>
    </row>
    <row r="2276" spans="1:1" x14ac:dyDescent="0.35">
      <c r="A2276">
        <v>3.7201388888861402</v>
      </c>
    </row>
    <row r="2277" spans="1:1" x14ac:dyDescent="0.35">
      <c r="A2277">
        <v>3.7402777777751908</v>
      </c>
    </row>
    <row r="2278" spans="1:1" x14ac:dyDescent="0.35">
      <c r="A2278">
        <v>3.7569444444452529</v>
      </c>
    </row>
    <row r="2279" spans="1:1" x14ac:dyDescent="0.35">
      <c r="A2279">
        <v>3.7958333333299379</v>
      </c>
    </row>
    <row r="2280" spans="1:1" x14ac:dyDescent="0.35">
      <c r="A2280">
        <v>3.8000000000029104</v>
      </c>
    </row>
    <row r="2281" spans="1:1" x14ac:dyDescent="0.35">
      <c r="A2281">
        <v>3.8354166666686069</v>
      </c>
    </row>
    <row r="2282" spans="1:1" x14ac:dyDescent="0.35">
      <c r="A2282">
        <v>3.8888888888905058</v>
      </c>
    </row>
    <row r="2283" spans="1:1" x14ac:dyDescent="0.35">
      <c r="A2283">
        <v>3.9326388888875954</v>
      </c>
    </row>
    <row r="2284" spans="1:1" x14ac:dyDescent="0.35">
      <c r="A2284">
        <v>3.9347222222277196</v>
      </c>
    </row>
    <row r="2285" spans="1:1" x14ac:dyDescent="0.35">
      <c r="A2285">
        <v>3.952777777776646</v>
      </c>
    </row>
    <row r="2286" spans="1:1" x14ac:dyDescent="0.35">
      <c r="A2286">
        <v>4.0013888888934162</v>
      </c>
    </row>
    <row r="2287" spans="1:1" x14ac:dyDescent="0.35">
      <c r="A2287">
        <v>4.0249999999941792</v>
      </c>
    </row>
    <row r="2288" spans="1:1" x14ac:dyDescent="0.35">
      <c r="A2288">
        <v>4.0374999999985448</v>
      </c>
    </row>
    <row r="2289" spans="1:1" x14ac:dyDescent="0.35">
      <c r="A2289">
        <v>4.0756944444437977</v>
      </c>
    </row>
    <row r="2290" spans="1:1" x14ac:dyDescent="0.35">
      <c r="A2290">
        <v>4.0930555555532919</v>
      </c>
    </row>
    <row r="2291" spans="1:1" x14ac:dyDescent="0.35">
      <c r="A2291">
        <v>4.1458333333357587</v>
      </c>
    </row>
    <row r="2292" spans="1:1" x14ac:dyDescent="0.35">
      <c r="A2292">
        <v>4.2416666666686069</v>
      </c>
    </row>
    <row r="2293" spans="1:1" x14ac:dyDescent="0.35">
      <c r="A2293">
        <v>4.2444444444408873</v>
      </c>
    </row>
    <row r="2294" spans="1:1" x14ac:dyDescent="0.35">
      <c r="A2294">
        <v>4.2638888888905058</v>
      </c>
    </row>
    <row r="2295" spans="1:1" x14ac:dyDescent="0.35">
      <c r="A2295">
        <v>4.2819444444467081</v>
      </c>
    </row>
    <row r="2296" spans="1:1" x14ac:dyDescent="0.35">
      <c r="A2296">
        <v>4.3055555555547471</v>
      </c>
    </row>
    <row r="2297" spans="1:1" x14ac:dyDescent="0.35">
      <c r="A2297">
        <v>4.3145833333328483</v>
      </c>
    </row>
    <row r="2298" spans="1:1" x14ac:dyDescent="0.35">
      <c r="A2298">
        <v>4.3159722222189885</v>
      </c>
    </row>
    <row r="2299" spans="1:1" x14ac:dyDescent="0.35">
      <c r="A2299">
        <v>4.3312500000029104</v>
      </c>
    </row>
    <row r="2300" spans="1:1" x14ac:dyDescent="0.35">
      <c r="A2300">
        <v>4.3472222222189885</v>
      </c>
    </row>
    <row r="2301" spans="1:1" x14ac:dyDescent="0.35">
      <c r="A2301">
        <v>4.4583333333284827</v>
      </c>
    </row>
    <row r="2302" spans="1:1" x14ac:dyDescent="0.35">
      <c r="A2302">
        <v>4.4618055555547471</v>
      </c>
    </row>
    <row r="2303" spans="1:1" x14ac:dyDescent="0.35">
      <c r="A2303">
        <v>4.4743055555591127</v>
      </c>
    </row>
    <row r="2304" spans="1:1" x14ac:dyDescent="0.35">
      <c r="A2304">
        <v>4.4888888888890506</v>
      </c>
    </row>
    <row r="2305" spans="1:1" x14ac:dyDescent="0.35">
      <c r="A2305">
        <v>4.5104166666642413</v>
      </c>
    </row>
    <row r="2306" spans="1:1" x14ac:dyDescent="0.35">
      <c r="A2306">
        <v>4.5319444444394321</v>
      </c>
    </row>
    <row r="2307" spans="1:1" x14ac:dyDescent="0.35">
      <c r="A2307">
        <v>4.5340277777722804</v>
      </c>
    </row>
    <row r="2308" spans="1:1" x14ac:dyDescent="0.35">
      <c r="A2308">
        <v>4.539583333338669</v>
      </c>
    </row>
    <row r="2309" spans="1:1" x14ac:dyDescent="0.35">
      <c r="A2309">
        <v>4.5493055555562023</v>
      </c>
    </row>
    <row r="2310" spans="1:1" x14ac:dyDescent="0.35">
      <c r="A2310">
        <v>4.5756944444437977</v>
      </c>
    </row>
    <row r="2311" spans="1:1" x14ac:dyDescent="0.35">
      <c r="A2311">
        <v>4.6201388888948713</v>
      </c>
    </row>
    <row r="2312" spans="1:1" x14ac:dyDescent="0.35">
      <c r="A2312">
        <v>4.6388888888905058</v>
      </c>
    </row>
    <row r="2313" spans="1:1" x14ac:dyDescent="0.35">
      <c r="A2313">
        <v>4.6673611111109494</v>
      </c>
    </row>
    <row r="2314" spans="1:1" x14ac:dyDescent="0.35">
      <c r="A2314">
        <v>4.7493055555532919</v>
      </c>
    </row>
    <row r="2315" spans="1:1" x14ac:dyDescent="0.35">
      <c r="A2315">
        <v>4.788888888891961</v>
      </c>
    </row>
    <row r="2316" spans="1:1" x14ac:dyDescent="0.35">
      <c r="A2316">
        <v>4.7937499999970896</v>
      </c>
    </row>
    <row r="2317" spans="1:1" x14ac:dyDescent="0.35">
      <c r="A2317">
        <v>4.8500000000058208</v>
      </c>
    </row>
    <row r="2318" spans="1:1" x14ac:dyDescent="0.35">
      <c r="A2318">
        <v>4.852083333338669</v>
      </c>
    </row>
    <row r="2319" spans="1:1" x14ac:dyDescent="0.35">
      <c r="A2319">
        <v>4.8562500000043656</v>
      </c>
    </row>
    <row r="2320" spans="1:1" x14ac:dyDescent="0.35">
      <c r="A2320">
        <v>4.890972222223354</v>
      </c>
    </row>
    <row r="2321" spans="1:1" x14ac:dyDescent="0.35">
      <c r="A2321">
        <v>4.9076388888861402</v>
      </c>
    </row>
    <row r="2322" spans="1:1" x14ac:dyDescent="0.35">
      <c r="A2322">
        <v>4.9131944444452529</v>
      </c>
    </row>
    <row r="2323" spans="1:1" x14ac:dyDescent="0.35">
      <c r="A2323">
        <v>4.9354166666671517</v>
      </c>
    </row>
    <row r="2324" spans="1:1" x14ac:dyDescent="0.35">
      <c r="A2324">
        <v>4.953472222223354</v>
      </c>
    </row>
    <row r="2325" spans="1:1" x14ac:dyDescent="0.35">
      <c r="A2325">
        <v>4.9631944444408873</v>
      </c>
    </row>
    <row r="2326" spans="1:1" x14ac:dyDescent="0.35">
      <c r="A2326">
        <v>4.9749999999985448</v>
      </c>
    </row>
    <row r="2327" spans="1:1" x14ac:dyDescent="0.35">
      <c r="A2327">
        <v>4.9888888888890506</v>
      </c>
    </row>
    <row r="2328" spans="1:1" x14ac:dyDescent="0.35">
      <c r="A2328">
        <v>5.0041666666656965</v>
      </c>
    </row>
    <row r="2329" spans="1:1" x14ac:dyDescent="0.35">
      <c r="A2329">
        <v>5.1361111111109494</v>
      </c>
    </row>
    <row r="2330" spans="1:1" x14ac:dyDescent="0.35">
      <c r="A2330">
        <v>5.2388888888890506</v>
      </c>
    </row>
    <row r="2331" spans="1:1" x14ac:dyDescent="0.35">
      <c r="A2331">
        <v>5.3020833333284827</v>
      </c>
    </row>
    <row r="2332" spans="1:1" x14ac:dyDescent="0.35">
      <c r="A2332">
        <v>5.3090277777810115</v>
      </c>
    </row>
    <row r="2333" spans="1:1" x14ac:dyDescent="0.35">
      <c r="A2333">
        <v>5.3541666666642413</v>
      </c>
    </row>
    <row r="2334" spans="1:1" x14ac:dyDescent="0.35">
      <c r="A2334">
        <v>5.3847222222248092</v>
      </c>
    </row>
    <row r="2335" spans="1:1" x14ac:dyDescent="0.35">
      <c r="A2335">
        <v>5.4736111111124046</v>
      </c>
    </row>
    <row r="2336" spans="1:1" x14ac:dyDescent="0.35">
      <c r="A2336">
        <v>5.515277777776646</v>
      </c>
    </row>
    <row r="2337" spans="1:1" x14ac:dyDescent="0.35">
      <c r="A2337">
        <v>5.5402777777781012</v>
      </c>
    </row>
    <row r="2338" spans="1:1" x14ac:dyDescent="0.35">
      <c r="A2338">
        <v>5.5493055555562023</v>
      </c>
    </row>
    <row r="2339" spans="1:1" x14ac:dyDescent="0.35">
      <c r="A2339">
        <v>5.5694444444452529</v>
      </c>
    </row>
    <row r="2340" spans="1:1" x14ac:dyDescent="0.35">
      <c r="A2340">
        <v>5.6208333333343035</v>
      </c>
    </row>
    <row r="2341" spans="1:1" x14ac:dyDescent="0.35">
      <c r="A2341">
        <v>5.6631944444452529</v>
      </c>
    </row>
    <row r="2342" spans="1:1" x14ac:dyDescent="0.35">
      <c r="A2342">
        <v>5.6791666666686069</v>
      </c>
    </row>
    <row r="2343" spans="1:1" x14ac:dyDescent="0.35">
      <c r="A2343">
        <v>5.6847222222204437</v>
      </c>
    </row>
    <row r="2344" spans="1:1" x14ac:dyDescent="0.35">
      <c r="A2344">
        <v>5.7097222222218988</v>
      </c>
    </row>
    <row r="2345" spans="1:1" x14ac:dyDescent="0.35">
      <c r="A2345">
        <v>5.726388888884685</v>
      </c>
    </row>
    <row r="2346" spans="1:1" x14ac:dyDescent="0.35">
      <c r="A2346">
        <v>5.7993055555562023</v>
      </c>
    </row>
    <row r="2347" spans="1:1" x14ac:dyDescent="0.35">
      <c r="A2347">
        <v>5.8312500000029104</v>
      </c>
    </row>
    <row r="2348" spans="1:1" x14ac:dyDescent="0.35">
      <c r="A2348">
        <v>5.8340277777751908</v>
      </c>
    </row>
    <row r="2349" spans="1:1" x14ac:dyDescent="0.35">
      <c r="A2349">
        <v>5.835416666661331</v>
      </c>
    </row>
    <row r="2350" spans="1:1" x14ac:dyDescent="0.35">
      <c r="A2350">
        <v>5.8493055555518367</v>
      </c>
    </row>
    <row r="2351" spans="1:1" x14ac:dyDescent="0.35">
      <c r="A2351">
        <v>5.8701388888875954</v>
      </c>
    </row>
    <row r="2352" spans="1:1" x14ac:dyDescent="0.35">
      <c r="A2352">
        <v>5.9076388888861402</v>
      </c>
    </row>
    <row r="2353" spans="1:1" x14ac:dyDescent="0.35">
      <c r="A2353">
        <v>5.9465277777781012</v>
      </c>
    </row>
    <row r="2354" spans="1:1" x14ac:dyDescent="0.35">
      <c r="A2354">
        <v>5.9479166666642413</v>
      </c>
    </row>
    <row r="2355" spans="1:1" x14ac:dyDescent="0.35">
      <c r="A2355">
        <v>5.9673611111138598</v>
      </c>
    </row>
    <row r="2356" spans="1:1" x14ac:dyDescent="0.35">
      <c r="A2356">
        <v>5.9826388888905058</v>
      </c>
    </row>
    <row r="2357" spans="1:1" x14ac:dyDescent="0.35">
      <c r="A2357">
        <v>6.0798611111094942</v>
      </c>
    </row>
    <row r="2358" spans="1:1" x14ac:dyDescent="0.35">
      <c r="A2358">
        <v>6.172222222223354</v>
      </c>
    </row>
    <row r="2359" spans="1:1" x14ac:dyDescent="0.35">
      <c r="A2359">
        <v>6.2284722222248092</v>
      </c>
    </row>
    <row r="2360" spans="1:1" x14ac:dyDescent="0.35">
      <c r="A2360">
        <v>6.2618055555576575</v>
      </c>
    </row>
    <row r="2361" spans="1:1" x14ac:dyDescent="0.35">
      <c r="A2361">
        <v>6.2624999999970896</v>
      </c>
    </row>
    <row r="2362" spans="1:1" x14ac:dyDescent="0.35">
      <c r="A2362">
        <v>6.2680555555562023</v>
      </c>
    </row>
    <row r="2363" spans="1:1" x14ac:dyDescent="0.35">
      <c r="A2363">
        <v>6.2777777777810115</v>
      </c>
    </row>
    <row r="2364" spans="1:1" x14ac:dyDescent="0.35">
      <c r="A2364">
        <v>6.2847222222262644</v>
      </c>
    </row>
    <row r="2365" spans="1:1" x14ac:dyDescent="0.35">
      <c r="A2365">
        <v>6.2930555555503815</v>
      </c>
    </row>
    <row r="2366" spans="1:1" x14ac:dyDescent="0.35">
      <c r="A2366">
        <v>6.3527777777781012</v>
      </c>
    </row>
    <row r="2367" spans="1:1" x14ac:dyDescent="0.35">
      <c r="A2367">
        <v>6.3847222222175333</v>
      </c>
    </row>
    <row r="2368" spans="1:1" x14ac:dyDescent="0.35">
      <c r="A2368">
        <v>6.5180555555562023</v>
      </c>
    </row>
    <row r="2369" spans="1:1" x14ac:dyDescent="0.35">
      <c r="A2369">
        <v>6.539583333338669</v>
      </c>
    </row>
    <row r="2370" spans="1:1" x14ac:dyDescent="0.35">
      <c r="A2370">
        <v>6.547222222223354</v>
      </c>
    </row>
    <row r="2371" spans="1:1" x14ac:dyDescent="0.35">
      <c r="A2371">
        <v>6.6652777777781012</v>
      </c>
    </row>
    <row r="2372" spans="1:1" x14ac:dyDescent="0.35">
      <c r="A2372">
        <v>6.6680555555503815</v>
      </c>
    </row>
    <row r="2373" spans="1:1" x14ac:dyDescent="0.35">
      <c r="A2373">
        <v>6.8680555555547471</v>
      </c>
    </row>
    <row r="2374" spans="1:1" x14ac:dyDescent="0.35">
      <c r="A2374">
        <v>6.9395833333328483</v>
      </c>
    </row>
    <row r="2375" spans="1:1" x14ac:dyDescent="0.35">
      <c r="A2375">
        <v>6.976388888884685</v>
      </c>
    </row>
    <row r="2376" spans="1:1" x14ac:dyDescent="0.35">
      <c r="A2376">
        <v>6.984027777776646</v>
      </c>
    </row>
    <row r="2377" spans="1:1" x14ac:dyDescent="0.35">
      <c r="A2377">
        <v>7.0055555555591127</v>
      </c>
    </row>
    <row r="2378" spans="1:1" x14ac:dyDescent="0.35">
      <c r="A2378">
        <v>7.0062500000058208</v>
      </c>
    </row>
    <row r="2379" spans="1:1" x14ac:dyDescent="0.35">
      <c r="A2379">
        <v>7.0562500000014552</v>
      </c>
    </row>
    <row r="2380" spans="1:1" x14ac:dyDescent="0.35">
      <c r="A2380">
        <v>7.0999999999985448</v>
      </c>
    </row>
    <row r="2381" spans="1:1" x14ac:dyDescent="0.35">
      <c r="A2381">
        <v>7.1791666666686069</v>
      </c>
    </row>
    <row r="2382" spans="1:1" x14ac:dyDescent="0.35">
      <c r="A2382">
        <v>7.2611111111109494</v>
      </c>
    </row>
    <row r="2383" spans="1:1" x14ac:dyDescent="0.35">
      <c r="A2383">
        <v>7.2777777777810115</v>
      </c>
    </row>
    <row r="2384" spans="1:1" x14ac:dyDescent="0.35">
      <c r="A2384">
        <v>7.304861111108039</v>
      </c>
    </row>
    <row r="2385" spans="1:1" x14ac:dyDescent="0.35">
      <c r="A2385">
        <v>7.327777777776646</v>
      </c>
    </row>
    <row r="2386" spans="1:1" x14ac:dyDescent="0.35">
      <c r="A2386">
        <v>7.3444444444394321</v>
      </c>
    </row>
    <row r="2387" spans="1:1" x14ac:dyDescent="0.35">
      <c r="A2387">
        <v>7.3486111111051287</v>
      </c>
    </row>
    <row r="2388" spans="1:1" x14ac:dyDescent="0.35">
      <c r="A2388">
        <v>7.359027777776646</v>
      </c>
    </row>
    <row r="2389" spans="1:1" x14ac:dyDescent="0.35">
      <c r="A2389">
        <v>7.4159722222248092</v>
      </c>
    </row>
    <row r="2390" spans="1:1" x14ac:dyDescent="0.35">
      <c r="A2390">
        <v>7.4736111111124046</v>
      </c>
    </row>
    <row r="2391" spans="1:1" x14ac:dyDescent="0.35">
      <c r="A2391">
        <v>7.5305555555605679</v>
      </c>
    </row>
    <row r="2392" spans="1:1" x14ac:dyDescent="0.35">
      <c r="A2392">
        <v>7.570833333338669</v>
      </c>
    </row>
    <row r="2393" spans="1:1" x14ac:dyDescent="0.35">
      <c r="A2393">
        <v>7.6590277777722804</v>
      </c>
    </row>
    <row r="2394" spans="1:1" x14ac:dyDescent="0.35">
      <c r="A2394">
        <v>7.672222222223354</v>
      </c>
    </row>
    <row r="2395" spans="1:1" x14ac:dyDescent="0.35">
      <c r="A2395">
        <v>7.6895833333328483</v>
      </c>
    </row>
    <row r="2396" spans="1:1" x14ac:dyDescent="0.35">
      <c r="A2396">
        <v>7.8347222222218988</v>
      </c>
    </row>
    <row r="2397" spans="1:1" x14ac:dyDescent="0.35">
      <c r="A2397">
        <v>7.9423611111124046</v>
      </c>
    </row>
    <row r="2398" spans="1:1" x14ac:dyDescent="0.35">
      <c r="A2398">
        <v>8.0437499999970896</v>
      </c>
    </row>
    <row r="2399" spans="1:1" x14ac:dyDescent="0.35">
      <c r="A2399">
        <v>8.1416666666700621</v>
      </c>
    </row>
    <row r="2400" spans="1:1" x14ac:dyDescent="0.35">
      <c r="A2400">
        <v>8.1868055555605679</v>
      </c>
    </row>
    <row r="2401" spans="1:1" x14ac:dyDescent="0.35">
      <c r="A2401">
        <v>8.2284722222248092</v>
      </c>
    </row>
    <row r="2402" spans="1:1" x14ac:dyDescent="0.35">
      <c r="A2402">
        <v>8.2847222222262644</v>
      </c>
    </row>
    <row r="2403" spans="1:1" x14ac:dyDescent="0.35">
      <c r="A2403">
        <v>8.3472222222189885</v>
      </c>
    </row>
    <row r="2404" spans="1:1" x14ac:dyDescent="0.35">
      <c r="A2404">
        <v>8.4409722222189885</v>
      </c>
    </row>
    <row r="2405" spans="1:1" x14ac:dyDescent="0.35">
      <c r="A2405">
        <v>8.4979166666671517</v>
      </c>
    </row>
    <row r="2406" spans="1:1" x14ac:dyDescent="0.35">
      <c r="A2406">
        <v>8.6888888888934162</v>
      </c>
    </row>
    <row r="2407" spans="1:1" x14ac:dyDescent="0.35">
      <c r="A2407">
        <v>8.7229166666656965</v>
      </c>
    </row>
    <row r="2408" spans="1:1" x14ac:dyDescent="0.35">
      <c r="A2408">
        <v>8.9375</v>
      </c>
    </row>
    <row r="2409" spans="1:1" x14ac:dyDescent="0.35">
      <c r="A2409">
        <v>8.984027777776646</v>
      </c>
    </row>
    <row r="2410" spans="1:1" x14ac:dyDescent="0.35">
      <c r="A2410">
        <v>9.0930555555532919</v>
      </c>
    </row>
    <row r="2411" spans="1:1" x14ac:dyDescent="0.35">
      <c r="A2411">
        <v>9.1354166666715173</v>
      </c>
    </row>
    <row r="2412" spans="1:1" x14ac:dyDescent="0.35">
      <c r="A2412">
        <v>9.1500000000014552</v>
      </c>
    </row>
    <row r="2413" spans="1:1" x14ac:dyDescent="0.35">
      <c r="A2413">
        <v>9.2444444444408873</v>
      </c>
    </row>
    <row r="2414" spans="1:1" x14ac:dyDescent="0.35">
      <c r="A2414">
        <v>9.2541666666656965</v>
      </c>
    </row>
    <row r="2415" spans="1:1" x14ac:dyDescent="0.35">
      <c r="A2415">
        <v>9.2743055555547471</v>
      </c>
    </row>
    <row r="2416" spans="1:1" x14ac:dyDescent="0.35">
      <c r="A2416">
        <v>9.3576388888905058</v>
      </c>
    </row>
    <row r="2417" spans="1:1" x14ac:dyDescent="0.35">
      <c r="A2417">
        <v>9.3659722222218988</v>
      </c>
    </row>
    <row r="2418" spans="1:1" x14ac:dyDescent="0.35">
      <c r="A2418">
        <v>9.4270833333357587</v>
      </c>
    </row>
    <row r="2419" spans="1:1" x14ac:dyDescent="0.35">
      <c r="A2419">
        <v>9.6631944444452529</v>
      </c>
    </row>
    <row r="2420" spans="1:1" x14ac:dyDescent="0.35">
      <c r="A2420">
        <v>9.6888888888934162</v>
      </c>
    </row>
    <row r="2421" spans="1:1" x14ac:dyDescent="0.35">
      <c r="A2421">
        <v>9.7256944444452529</v>
      </c>
    </row>
    <row r="2422" spans="1:1" x14ac:dyDescent="0.35">
      <c r="A2422">
        <v>9.8347222222218988</v>
      </c>
    </row>
    <row r="2423" spans="1:1" x14ac:dyDescent="0.35">
      <c r="A2423">
        <v>9.9152777777781012</v>
      </c>
    </row>
    <row r="2424" spans="1:1" x14ac:dyDescent="0.35">
      <c r="A2424">
        <v>9.9430555555518367</v>
      </c>
    </row>
    <row r="2425" spans="1:1" x14ac:dyDescent="0.35">
      <c r="A2425">
        <v>10.025000000001455</v>
      </c>
    </row>
    <row r="2426" spans="1:1" x14ac:dyDescent="0.35">
      <c r="A2426">
        <v>10.177777777782467</v>
      </c>
    </row>
    <row r="2427" spans="1:1" x14ac:dyDescent="0.35">
      <c r="A2427">
        <v>10.28125</v>
      </c>
    </row>
    <row r="2428" spans="1:1" x14ac:dyDescent="0.35">
      <c r="A2428">
        <v>10.344444444446708</v>
      </c>
    </row>
    <row r="2429" spans="1:1" x14ac:dyDescent="0.35">
      <c r="A2429">
        <v>10.369444444448163</v>
      </c>
    </row>
    <row r="2430" spans="1:1" x14ac:dyDescent="0.35">
      <c r="A2430">
        <v>10.537499999998545</v>
      </c>
    </row>
    <row r="2431" spans="1:1" x14ac:dyDescent="0.35">
      <c r="A2431">
        <v>10.559722222220444</v>
      </c>
    </row>
    <row r="2432" spans="1:1" x14ac:dyDescent="0.35">
      <c r="A2432">
        <v>10.859722222223354</v>
      </c>
    </row>
    <row r="2433" spans="1:1" x14ac:dyDescent="0.35">
      <c r="A2433">
        <v>10.938194444446708</v>
      </c>
    </row>
    <row r="2434" spans="1:1" x14ac:dyDescent="0.35">
      <c r="A2434">
        <v>11.054166666668607</v>
      </c>
    </row>
    <row r="2435" spans="1:1" x14ac:dyDescent="0.35">
      <c r="A2435">
        <v>11.087500000001455</v>
      </c>
    </row>
    <row r="2436" spans="1:1" x14ac:dyDescent="0.35">
      <c r="A2436">
        <v>11.216666666667152</v>
      </c>
    </row>
    <row r="2437" spans="1:1" x14ac:dyDescent="0.35">
      <c r="A2437">
        <v>11.240972222221899</v>
      </c>
    </row>
    <row r="2438" spans="1:1" x14ac:dyDescent="0.35">
      <c r="A2438">
        <v>11.284027777779556</v>
      </c>
    </row>
    <row r="2439" spans="1:1" x14ac:dyDescent="0.35">
      <c r="A2439">
        <v>11.34652777777228</v>
      </c>
    </row>
    <row r="2440" spans="1:1" x14ac:dyDescent="0.35">
      <c r="A2440">
        <v>11.365277777775191</v>
      </c>
    </row>
    <row r="2441" spans="1:1" x14ac:dyDescent="0.35">
      <c r="A2441">
        <v>11.522222222221899</v>
      </c>
    </row>
    <row r="2442" spans="1:1" x14ac:dyDescent="0.35">
      <c r="A2442">
        <v>11.559722222220444</v>
      </c>
    </row>
    <row r="2443" spans="1:1" x14ac:dyDescent="0.35">
      <c r="A2443">
        <v>11.659722222218988</v>
      </c>
    </row>
    <row r="2444" spans="1:1" x14ac:dyDescent="0.35">
      <c r="A2444">
        <v>11.707638888889051</v>
      </c>
    </row>
    <row r="2445" spans="1:1" x14ac:dyDescent="0.35">
      <c r="A2445">
        <v>11.879861111112405</v>
      </c>
    </row>
    <row r="2446" spans="1:1" x14ac:dyDescent="0.35">
      <c r="A2446">
        <v>12.000694444446708</v>
      </c>
    </row>
    <row r="2447" spans="1:1" x14ac:dyDescent="0.35">
      <c r="A2447">
        <v>12.090972222220444</v>
      </c>
    </row>
    <row r="2448" spans="1:1" x14ac:dyDescent="0.35">
      <c r="A2448">
        <v>12.250694444446708</v>
      </c>
    </row>
    <row r="2449" spans="1:1" x14ac:dyDescent="0.35">
      <c r="A2449">
        <v>12.659722222218988</v>
      </c>
    </row>
    <row r="2450" spans="1:1" x14ac:dyDescent="0.35">
      <c r="A2450">
        <v>12.688888888893416</v>
      </c>
    </row>
    <row r="2451" spans="1:1" x14ac:dyDescent="0.35">
      <c r="A2451">
        <v>12.913194444445253</v>
      </c>
    </row>
    <row r="2452" spans="1:1" x14ac:dyDescent="0.35">
      <c r="A2452">
        <v>12.961805555554747</v>
      </c>
    </row>
    <row r="2453" spans="1:1" x14ac:dyDescent="0.35">
      <c r="A2453">
        <v>13.054861111108039</v>
      </c>
    </row>
    <row r="2454" spans="1:1" x14ac:dyDescent="0.35">
      <c r="A2454">
        <v>13.225694444445253</v>
      </c>
    </row>
    <row r="2455" spans="1:1" x14ac:dyDescent="0.35">
      <c r="A2455">
        <v>13.322222222217533</v>
      </c>
    </row>
    <row r="2456" spans="1:1" x14ac:dyDescent="0.35">
      <c r="A2456">
        <v>13.639583333329938</v>
      </c>
    </row>
    <row r="2457" spans="1:1" x14ac:dyDescent="0.35">
      <c r="A2457">
        <v>13.849305555559113</v>
      </c>
    </row>
    <row r="2458" spans="1:1" x14ac:dyDescent="0.35">
      <c r="A2458">
        <v>13.93888888888614</v>
      </c>
    </row>
    <row r="2459" spans="1:1" x14ac:dyDescent="0.35">
      <c r="A2459">
        <v>14.058333333334303</v>
      </c>
    </row>
    <row r="2460" spans="1:1" x14ac:dyDescent="0.35">
      <c r="A2460">
        <v>14.09097222222772</v>
      </c>
    </row>
    <row r="2461" spans="1:1" x14ac:dyDescent="0.35">
      <c r="A2461">
        <v>14.102083333331393</v>
      </c>
    </row>
    <row r="2462" spans="1:1" x14ac:dyDescent="0.35">
      <c r="A2462">
        <v>14.215277777781012</v>
      </c>
    </row>
    <row r="2463" spans="1:1" x14ac:dyDescent="0.35">
      <c r="A2463">
        <v>14.26736111111677</v>
      </c>
    </row>
    <row r="2464" spans="1:1" x14ac:dyDescent="0.35">
      <c r="A2464">
        <v>14.467361111106584</v>
      </c>
    </row>
    <row r="2465" spans="1:1" x14ac:dyDescent="0.35">
      <c r="A2465">
        <v>14.834722222221899</v>
      </c>
    </row>
    <row r="2466" spans="1:1" x14ac:dyDescent="0.35">
      <c r="A2466">
        <v>14.958333333335759</v>
      </c>
    </row>
    <row r="2467" spans="1:1" x14ac:dyDescent="0.35">
      <c r="A2467">
        <v>15.799305555556202</v>
      </c>
    </row>
    <row r="2468" spans="1:1" x14ac:dyDescent="0.35">
      <c r="A2468">
        <v>15.906944444439432</v>
      </c>
    </row>
    <row r="2469" spans="1:1" x14ac:dyDescent="0.35">
      <c r="A2469">
        <v>15.924305555556202</v>
      </c>
    </row>
    <row r="2470" spans="1:1" x14ac:dyDescent="0.35">
      <c r="A2470">
        <v>15.947916666664241</v>
      </c>
    </row>
    <row r="2471" spans="1:1" x14ac:dyDescent="0.35">
      <c r="A2471">
        <v>16.252083333332848</v>
      </c>
    </row>
    <row r="2472" spans="1:1" x14ac:dyDescent="0.35">
      <c r="A2472">
        <v>16.490277777775191</v>
      </c>
    </row>
    <row r="2473" spans="1:1" x14ac:dyDescent="0.35">
      <c r="A2473">
        <v>16.849305555559113</v>
      </c>
    </row>
    <row r="2474" spans="1:1" x14ac:dyDescent="0.35">
      <c r="A2474">
        <v>16.889583333329938</v>
      </c>
    </row>
    <row r="2475" spans="1:1" x14ac:dyDescent="0.35">
      <c r="A2475">
        <v>16.895833333335759</v>
      </c>
    </row>
    <row r="2476" spans="1:1" x14ac:dyDescent="0.35">
      <c r="A2476">
        <v>16.964583333334303</v>
      </c>
    </row>
    <row r="2477" spans="1:1" x14ac:dyDescent="0.35">
      <c r="A2477">
        <v>17.024305555554747</v>
      </c>
    </row>
    <row r="2478" spans="1:1" x14ac:dyDescent="0.35">
      <c r="A2478">
        <v>17.027083333334303</v>
      </c>
    </row>
    <row r="2479" spans="1:1" x14ac:dyDescent="0.35">
      <c r="A2479">
        <v>17.617361111108039</v>
      </c>
    </row>
    <row r="2480" spans="1:1" x14ac:dyDescent="0.35">
      <c r="A2480">
        <v>17.659722222218988</v>
      </c>
    </row>
    <row r="2481" spans="1:1" x14ac:dyDescent="0.35">
      <c r="A2481">
        <v>17.699305555550382</v>
      </c>
    </row>
    <row r="2482" spans="1:1" x14ac:dyDescent="0.35">
      <c r="A2482">
        <v>17.98124999999709</v>
      </c>
    </row>
    <row r="2483" spans="1:1" x14ac:dyDescent="0.35">
      <c r="A2483">
        <v>18.09097222222772</v>
      </c>
    </row>
    <row r="2484" spans="1:1" x14ac:dyDescent="0.35">
      <c r="A2484">
        <v>18.099305555551837</v>
      </c>
    </row>
    <row r="2485" spans="1:1" x14ac:dyDescent="0.35">
      <c r="A2485">
        <v>18.243055555554747</v>
      </c>
    </row>
    <row r="2486" spans="1:1" x14ac:dyDescent="0.35">
      <c r="A2486">
        <v>18.244444444440887</v>
      </c>
    </row>
    <row r="2487" spans="1:1" x14ac:dyDescent="0.35">
      <c r="A2487">
        <v>18.302083333328483</v>
      </c>
    </row>
    <row r="2488" spans="1:1" x14ac:dyDescent="0.35">
      <c r="A2488">
        <v>18.617361111108039</v>
      </c>
    </row>
    <row r="2489" spans="1:1" x14ac:dyDescent="0.35">
      <c r="A2489">
        <v>18.920833333329938</v>
      </c>
    </row>
    <row r="2490" spans="1:1" x14ac:dyDescent="0.35">
      <c r="A2490">
        <v>18.96875</v>
      </c>
    </row>
    <row r="2491" spans="1:1" x14ac:dyDescent="0.35">
      <c r="A2491">
        <v>19.202083333329938</v>
      </c>
    </row>
    <row r="2492" spans="1:1" x14ac:dyDescent="0.35">
      <c r="A2492">
        <v>19.993750000001455</v>
      </c>
    </row>
    <row r="2493" spans="1:1" x14ac:dyDescent="0.35">
      <c r="A2493">
        <v>20.03263888888614</v>
      </c>
    </row>
    <row r="2494" spans="1:1" x14ac:dyDescent="0.35">
      <c r="A2494">
        <v>20.059027777773736</v>
      </c>
    </row>
    <row r="2495" spans="1:1" x14ac:dyDescent="0.35">
      <c r="A2495">
        <v>20.061805555553292</v>
      </c>
    </row>
    <row r="2496" spans="1:1" x14ac:dyDescent="0.35">
      <c r="A2496">
        <v>20.098611111112405</v>
      </c>
    </row>
    <row r="2497" spans="1:1" x14ac:dyDescent="0.35">
      <c r="A2497">
        <v>20.40486111111386</v>
      </c>
    </row>
    <row r="2498" spans="1:1" x14ac:dyDescent="0.35">
      <c r="A2498">
        <v>20.452083333329938</v>
      </c>
    </row>
    <row r="2499" spans="1:1" x14ac:dyDescent="0.35">
      <c r="A2499">
        <v>20.9375</v>
      </c>
    </row>
    <row r="2500" spans="1:1" x14ac:dyDescent="0.35">
      <c r="A2500">
        <v>20.948611111110949</v>
      </c>
    </row>
    <row r="2501" spans="1:1" x14ac:dyDescent="0.35">
      <c r="A2501">
        <v>20.97152777777228</v>
      </c>
    </row>
    <row r="2502" spans="1:1" x14ac:dyDescent="0.35">
      <c r="A2502">
        <v>21.099305555551837</v>
      </c>
    </row>
    <row r="2503" spans="1:1" x14ac:dyDescent="0.35">
      <c r="A2503">
        <v>21.299305555556202</v>
      </c>
    </row>
    <row r="2504" spans="1:1" x14ac:dyDescent="0.35">
      <c r="A2504">
        <v>21.51875000000291</v>
      </c>
    </row>
    <row r="2505" spans="1:1" x14ac:dyDescent="0.35">
      <c r="A2505">
        <v>21.639583333329938</v>
      </c>
    </row>
    <row r="2506" spans="1:1" x14ac:dyDescent="0.35">
      <c r="A2506">
        <v>21.947916666664241</v>
      </c>
    </row>
    <row r="2507" spans="1:1" x14ac:dyDescent="0.35">
      <c r="A2507">
        <v>22.061805555553292</v>
      </c>
    </row>
    <row r="2508" spans="1:1" x14ac:dyDescent="0.35">
      <c r="A2508">
        <v>22.243750000001455</v>
      </c>
    </row>
    <row r="2509" spans="1:1" x14ac:dyDescent="0.35">
      <c r="A2509">
        <v>23.131249999998545</v>
      </c>
    </row>
    <row r="2510" spans="1:1" x14ac:dyDescent="0.35">
      <c r="A2510">
        <v>23.25138888888614</v>
      </c>
    </row>
    <row r="2511" spans="1:1" x14ac:dyDescent="0.35">
      <c r="A2511">
        <v>23.302083333328483</v>
      </c>
    </row>
    <row r="2512" spans="1:1" x14ac:dyDescent="0.35">
      <c r="A2512">
        <v>23.57986111111677</v>
      </c>
    </row>
    <row r="2513" spans="1:1" x14ac:dyDescent="0.35">
      <c r="A2513">
        <v>23.856944444443798</v>
      </c>
    </row>
    <row r="2514" spans="1:1" x14ac:dyDescent="0.35">
      <c r="A2514">
        <v>23.98124999999709</v>
      </c>
    </row>
    <row r="2515" spans="1:1" x14ac:dyDescent="0.35">
      <c r="A2515">
        <v>24.056944444440887</v>
      </c>
    </row>
    <row r="2516" spans="1:1" x14ac:dyDescent="0.35">
      <c r="A2516">
        <v>25.080555555556202</v>
      </c>
    </row>
    <row r="2517" spans="1:1" x14ac:dyDescent="0.35">
      <c r="A2517">
        <v>25.13749999999709</v>
      </c>
    </row>
    <row r="2518" spans="1:1" x14ac:dyDescent="0.35">
      <c r="A2518">
        <v>25.352083333331393</v>
      </c>
    </row>
    <row r="2519" spans="1:1" x14ac:dyDescent="0.35">
      <c r="A2519">
        <v>25.358333333329938</v>
      </c>
    </row>
    <row r="2520" spans="1:1" x14ac:dyDescent="0.35">
      <c r="A2520">
        <v>25.559027777781012</v>
      </c>
    </row>
    <row r="2521" spans="1:1" x14ac:dyDescent="0.35">
      <c r="A2521">
        <v>25.774305555554747</v>
      </c>
    </row>
    <row r="2522" spans="1:1" x14ac:dyDescent="0.35">
      <c r="A2522">
        <v>25.859027777776646</v>
      </c>
    </row>
    <row r="2523" spans="1:1" x14ac:dyDescent="0.35">
      <c r="A2523">
        <v>25.96875</v>
      </c>
    </row>
    <row r="2524" spans="1:1" x14ac:dyDescent="0.35">
      <c r="A2524">
        <v>26.559027777781012</v>
      </c>
    </row>
    <row r="2525" spans="1:1" x14ac:dyDescent="0.35">
      <c r="A2525">
        <v>26.659722222218988</v>
      </c>
    </row>
    <row r="2526" spans="1:1" x14ac:dyDescent="0.35">
      <c r="A2526">
        <v>26.890972222223354</v>
      </c>
    </row>
    <row r="2527" spans="1:1" x14ac:dyDescent="0.35">
      <c r="A2527">
        <v>26.90763888888614</v>
      </c>
    </row>
    <row r="2528" spans="1:1" x14ac:dyDescent="0.35">
      <c r="A2528">
        <v>27.059027777781012</v>
      </c>
    </row>
    <row r="2529" spans="1:1" x14ac:dyDescent="0.35">
      <c r="A2529">
        <v>27.084027777775191</v>
      </c>
    </row>
    <row r="2530" spans="1:1" x14ac:dyDescent="0.35">
      <c r="A2530">
        <v>27.63888888888323</v>
      </c>
    </row>
    <row r="2531" spans="1:1" x14ac:dyDescent="0.35">
      <c r="A2531">
        <v>27.79861111111677</v>
      </c>
    </row>
    <row r="2532" spans="1:1" x14ac:dyDescent="0.35">
      <c r="A2532">
        <v>27.970833333332848</v>
      </c>
    </row>
    <row r="2533" spans="1:1" x14ac:dyDescent="0.35">
      <c r="A2533">
        <v>27.98124999999709</v>
      </c>
    </row>
    <row r="2534" spans="1:1" x14ac:dyDescent="0.35">
      <c r="A2534">
        <v>28.035416666665697</v>
      </c>
    </row>
    <row r="2535" spans="1:1" x14ac:dyDescent="0.35">
      <c r="A2535">
        <v>28.138194444443798</v>
      </c>
    </row>
    <row r="2536" spans="1:1" x14ac:dyDescent="0.35">
      <c r="A2536">
        <v>28.313888888893416</v>
      </c>
    </row>
    <row r="2537" spans="1:1" x14ac:dyDescent="0.35">
      <c r="A2537">
        <v>28.324305555550382</v>
      </c>
    </row>
    <row r="2538" spans="1:1" x14ac:dyDescent="0.35">
      <c r="A2538">
        <v>28.78263888888614</v>
      </c>
    </row>
    <row r="2539" spans="1:1" x14ac:dyDescent="0.35">
      <c r="A2539">
        <v>28.98124999999709</v>
      </c>
    </row>
    <row r="2540" spans="1:1" x14ac:dyDescent="0.35">
      <c r="A2540">
        <v>28.981944444443798</v>
      </c>
    </row>
    <row r="2541" spans="1:1" x14ac:dyDescent="0.35">
      <c r="A2541">
        <v>29.036805555559113</v>
      </c>
    </row>
    <row r="2542" spans="1:1" x14ac:dyDescent="0.35">
      <c r="A2542">
        <v>30.57986111111677</v>
      </c>
    </row>
    <row r="2543" spans="1:1" x14ac:dyDescent="0.35">
      <c r="A2543">
        <v>30.98124999999709</v>
      </c>
    </row>
    <row r="2544" spans="1:1" x14ac:dyDescent="0.35">
      <c r="A2544">
        <v>31.03263888888614</v>
      </c>
    </row>
    <row r="2545" spans="1:1" x14ac:dyDescent="0.35">
      <c r="A2545">
        <v>31.323611111110949</v>
      </c>
    </row>
    <row r="2546" spans="1:1" x14ac:dyDescent="0.35">
      <c r="A2546">
        <v>31.339583333334303</v>
      </c>
    </row>
    <row r="2547" spans="1:1" x14ac:dyDescent="0.35">
      <c r="A2547">
        <v>32.339583333334303</v>
      </c>
    </row>
    <row r="2548" spans="1:1" x14ac:dyDescent="0.35">
      <c r="A2548">
        <v>49.839583333334303</v>
      </c>
    </row>
  </sheetData>
  <sortState xmlns:xlrd2="http://schemas.microsoft.com/office/spreadsheetml/2017/richdata2" ref="C11:C17">
    <sortCondition ref="C11"/>
  </sortState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P2Q78cd</vt:lpstr>
      <vt:lpstr>P2Q78ab</vt:lpstr>
      <vt:lpstr>Q5</vt:lpstr>
      <vt:lpstr>Q3</vt:lpstr>
      <vt:lpstr>Q4</vt:lpstr>
      <vt:lpstr>Q6</vt:lpstr>
      <vt:lpstr>Q7</vt:lpstr>
      <vt:lpstr>Indocabs1</vt:lpstr>
      <vt:lpstr>Q1</vt:lpstr>
      <vt:lpstr>Q2</vt:lpstr>
      <vt:lpstr>P2Q123</vt:lpstr>
      <vt:lpstr>g2</vt:lpstr>
      <vt:lpstr>g1</vt:lpstr>
      <vt:lpstr>g3</vt:lpstr>
      <vt:lpstr>P2Q9</vt:lpstr>
      <vt:lpstr>P2Q4cd</vt:lpstr>
      <vt:lpstr>P2Q4ab</vt:lpstr>
      <vt:lpstr>ProcessedData</vt:lpstr>
      <vt:lpstr>P2Q6</vt:lpstr>
      <vt:lpstr>P2Q5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Michael Hernke</dc:creator>
  <cp:lastModifiedBy>gurusharanchandra@gmail.com</cp:lastModifiedBy>
  <dcterms:created xsi:type="dcterms:W3CDTF">2015-01-11T13:58:39Z</dcterms:created>
  <dcterms:modified xsi:type="dcterms:W3CDTF">2025-03-03T06:39:49Z</dcterms:modified>
</cp:coreProperties>
</file>